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jvcea-my.sharepoint.com/personal/minami_goto_jvcea_or_jp/Documents/UserProfiles/Desktop/フラクタル依頼分/"/>
    </mc:Choice>
  </mc:AlternateContent>
  <xr:revisionPtr revIDLastSave="135" documentId="8_{DD95981D-9C77-4AAA-99B8-8B95516167F9}" xr6:coauthVersionLast="47" xr6:coauthVersionMax="47" xr10:uidLastSave="{89EAB8AE-62A1-48AD-BA69-42B21CBD38BB}"/>
  <bookViews>
    <workbookView xWindow="-108" yWindow="-108" windowWidth="23256" windowHeight="12456" xr2:uid="{55A28197-2767-412B-B424-86F5C417830D}"/>
  </bookViews>
  <sheets>
    <sheet name="取扱暗号資産一覧" sheetId="158" r:id="rId1"/>
    <sheet name="ADA" sheetId="43" r:id="rId2"/>
    <sheet name="ALGO" sheetId="91" r:id="rId3"/>
    <sheet name="APE" sheetId="77" r:id="rId4"/>
    <sheet name="APT" sheetId="105" r:id="rId5"/>
    <sheet name="ARB" sheetId="93" r:id="rId6"/>
    <sheet name="ASTR" sheetId="71" r:id="rId7"/>
    <sheet name="ATOM"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ASMY" sheetId="45" r:id="rId48"/>
    <sheet name="JOC" sheetId="145" r:id="rId49"/>
    <sheet name="KAIA" sheetId="137" r:id="rId50"/>
    <sheet name="LINK" sheetId="44" r:id="rId51"/>
    <sheet name="LPT" sheetId="147" r:id="rId52"/>
    <sheet name="LSK" sheetId="12" r:id="rId53"/>
    <sheet name="LTC" sheetId="19" r:id="rId54"/>
    <sheet name="MASK" sheetId="103" r:id="rId55"/>
    <sheet name="MANA" sheetId="82" r:id="rId56"/>
    <sheet name="MKR" sheetId="46" r:id="rId57"/>
    <sheet name="MONA" sheetId="20" r:id="rId58"/>
    <sheet name="MV" sheetId="68" r:id="rId59"/>
    <sheet name="NAC" sheetId="144" r:id="rId60"/>
    <sheet name="NCXC" sheetId="17" r:id="rId61"/>
    <sheet name="NEAR" sheetId="94" r:id="rId62"/>
    <sheet name="NEIRO" sheetId="156" r:id="rId63"/>
    <sheet name="NEO" sheetId="112" r:id="rId64"/>
    <sheet name="NIDT" sheetId="148" r:id="rId65"/>
    <sheet name="OAS" sheetId="81" r:id="rId66"/>
    <sheet name="OKB" sheetId="38" r:id="rId67"/>
    <sheet name="OMG" sheetId="29" r:id="rId68"/>
    <sheet name="ONT" sheetId="115" r:id="rId69"/>
    <sheet name="OP" sheetId="126" r:id="rId70"/>
    <sheet name="OSHI" sheetId="127" r:id="rId71"/>
    <sheet name="PEPE" sheetId="141" r:id="rId72"/>
    <sheet name="PLT" sheetId="128" r:id="rId73"/>
    <sheet name="POL（MATIC）" sheetId="139" r:id="rId74"/>
    <sheet name="QTUM" sheetId="129" r:id="rId75"/>
    <sheet name="RENDER" sheetId="142" r:id="rId76"/>
    <sheet name="RNDR" sheetId="130" r:id="rId77"/>
    <sheet name="ROND" sheetId="131" r:id="rId78"/>
    <sheet name="RYO" sheetId="132" r:id="rId79"/>
    <sheet name="SAND" sheetId="133" r:id="rId80"/>
    <sheet name="SEI" sheetId="146" r:id="rId81"/>
    <sheet name="SHIB" sheetId="134" r:id="rId82"/>
    <sheet name="SKEB" sheetId="110" r:id="rId83"/>
    <sheet name="SNPT" sheetId="143" r:id="rId84"/>
    <sheet name="SOL" sheetId="49" r:id="rId85"/>
    <sheet name="SUI" sheetId="100" r:id="rId86"/>
    <sheet name="SXP" sheetId="107" r:id="rId87"/>
    <sheet name="THETA" sheetId="136" r:id="rId88"/>
    <sheet name="TON" sheetId="101" r:id="rId89"/>
    <sheet name="TRUMP" sheetId="150" r:id="rId90"/>
    <sheet name="TRX" sheetId="35" r:id="rId91"/>
    <sheet name="TSUGT" sheetId="102" r:id="rId92"/>
    <sheet name="UPC" sheetId="149" r:id="rId93"/>
    <sheet name="WBTC" sheetId="98" r:id="rId94"/>
    <sheet name="XCP" sheetId="13" r:id="rId95"/>
    <sheet name="XDC" sheetId="86" r:id="rId96"/>
    <sheet name="XEM" sheetId="22" r:id="rId97"/>
    <sheet name="XLM" sheetId="5" r:id="rId98"/>
    <sheet name="XRP" sheetId="10" r:id="rId99"/>
    <sheet name="XTZ" sheetId="33" r:id="rId100"/>
    <sheet name="XYM" sheetId="36" r:id="rId101"/>
    <sheet name="ZAIF" sheetId="14" r:id="rId102"/>
    <sheet name="ZIL" sheetId="72" r:id="rId103"/>
    <sheet name="ZPG" sheetId="51" r:id="rId104"/>
    <sheet name="ZPGAG" sheetId="88" r:id="rId105"/>
    <sheet name="ZPGPT" sheetId="89" r:id="rId106"/>
    <sheet name="BCY" sheetId="2" r:id="rId107"/>
    <sheet name="EFI" sheetId="76" r:id="rId108"/>
    <sheet name="FCT" sheetId="8" r:id="rId109"/>
    <sheet name="HT" sheetId="28" r:id="rId110"/>
    <sheet name="MBX" sheetId="99" r:id="rId111"/>
    <sheet name="PEPECASH" sheetId="21" r:id="rId112"/>
    <sheet name="QASH" sheetId="4" r:id="rId113"/>
    <sheet name="SJCX" sheetId="18" r:id="rId114"/>
    <sheet name="ZEN" sheetId="23" r:id="rId115"/>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7" hidden="1">EFI!$A$1:$C$110</definedName>
    <definedName name="_xlnm._FilterDatabase" localSheetId="29" hidden="1">ELF!$A$1:$C$111</definedName>
    <definedName name="_xlnm._FilterDatabase" localSheetId="31" hidden="1">EOS!$A$1:$C$111</definedName>
    <definedName name="_xlnm._FilterDatabase" localSheetId="34" hidden="1">FCR!#REF!</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JASMY!$A$1:$C$111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4" hidden="1">MASK!$A$1:$C$111</definedName>
    <definedName name="_xlnm._FilterDatabase" localSheetId="110" hidden="1">MBX!$A$1:$C$112</definedName>
    <definedName name="_xlnm._FilterDatabase" localSheetId="61" hidden="1">NEAR!$A$1:$C$111</definedName>
    <definedName name="_xlnm._FilterDatabase" localSheetId="62" hidden="1">NEIRO!$A$1:$C$111</definedName>
    <definedName name="_xlnm._FilterDatabase" localSheetId="63" hidden="1">NEO!$A$1:$C$111</definedName>
    <definedName name="_xlnm._FilterDatabase" localSheetId="64" hidden="1">NIDT!$A$1:$C$111</definedName>
    <definedName name="_xlnm._FilterDatabase" localSheetId="66" hidden="1">OKB!$A$2:$C$111</definedName>
    <definedName name="_xlnm._FilterDatabase" localSheetId="68" hidden="1">ONT!$A$3:$C$111</definedName>
    <definedName name="_xlnm._FilterDatabase" localSheetId="70" hidden="1">OSHI!$A$1:$C$111</definedName>
    <definedName name="_xlnm._FilterDatabase" localSheetId="71" hidden="1">PEPE!$A$1:$C$111</definedName>
    <definedName name="_xlnm._FilterDatabase" localSheetId="72" hidden="1">PLT!$A$1:$C$111</definedName>
    <definedName name="_xlnm._FilterDatabase" localSheetId="73" hidden="1">'POL（MATIC）'!$A$1:$C$111</definedName>
    <definedName name="_xlnm._FilterDatabase" localSheetId="77" hidden="1">ROND!$A$1:$C$111</definedName>
    <definedName name="_xlnm._FilterDatabase" localSheetId="80" hidden="1">SEI!$A$1:$C$111</definedName>
    <definedName name="_xlnm._FilterDatabase" localSheetId="81" hidden="1">SHIB!$A$1:$C$111</definedName>
    <definedName name="_xlnm._FilterDatabase" localSheetId="82" hidden="1">SKEB!$A$1:$C$111</definedName>
    <definedName name="_xlnm._FilterDatabase" localSheetId="83" hidden="1">SNPT!$A$1:$C$111</definedName>
    <definedName name="_xlnm._FilterDatabase" localSheetId="84" hidden="1">SOL!$A$1:$C$111</definedName>
    <definedName name="_xlnm._FilterDatabase" localSheetId="85" hidden="1">SUI!$A$1:$C$111</definedName>
    <definedName name="_xlnm._FilterDatabase" localSheetId="86" hidden="1">SXP!$A$1:$C$111</definedName>
    <definedName name="_xlnm._FilterDatabase" localSheetId="87" hidden="1">THETA!$A$1:$C$111</definedName>
    <definedName name="_xlnm._FilterDatabase" localSheetId="88" hidden="1">TON!$A$1:$C$111</definedName>
    <definedName name="_xlnm._FilterDatabase" localSheetId="91" hidden="1">TSUGT!$A$1:$C$111</definedName>
    <definedName name="_xlnm._FilterDatabase" localSheetId="92" hidden="1">UPC!$A$1:$C$112</definedName>
    <definedName name="_xlnm._FilterDatabase" localSheetId="93" hidden="1">WBTC!$A$1:$C$111</definedName>
    <definedName name="_xlnm._FilterDatabase" localSheetId="95" hidden="1">XDC!$A$1:$C$111</definedName>
    <definedName name="_xlnm._FilterDatabase" localSheetId="101" hidden="1">ZAIF!$A$1:$C$111</definedName>
    <definedName name="_xlnm._FilterDatabase" localSheetId="102" hidden="1">ZIL!$A$1:$C$111</definedName>
    <definedName name="_xlnm._FilterDatabase" localSheetId="103" hidden="1">ZPG!$A$1:$C$111</definedName>
    <definedName name="_xlnm._FilterDatabase" localSheetId="104" hidden="1">ZPGAG!$A$1:$C$111</definedName>
    <definedName name="_xlnm._FilterDatabase" localSheetId="105" hidden="1">ZPGPT!$A$1:$C$111</definedName>
    <definedName name="_xlnm._FilterDatabase" localSheetId="0" hidden="1">取扱暗号資産一覧!$A$3:$AL$58</definedName>
    <definedName name="_xlnm.Print_Area" localSheetId="103">ZPG!$A$1:$C$111</definedName>
    <definedName name="_xlnm.Print_Area" localSheetId="0">取扱暗号資産一覧!$A$1:$AL$129</definedName>
    <definedName name="_xlnm.Print_Titles" localSheetId="47">JASMY!$1:$2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 i="158" l="1"/>
  <c r="B117" i="158"/>
  <c r="B116" i="158"/>
  <c r="B115" i="158"/>
  <c r="B114" i="158"/>
  <c r="B113" i="158"/>
  <c r="B112" i="158"/>
  <c r="B111" i="158"/>
  <c r="B110" i="158"/>
  <c r="B109" i="158"/>
  <c r="B108" i="158"/>
  <c r="B107" i="158"/>
  <c r="B106" i="158"/>
  <c r="B105" i="158"/>
  <c r="B104" i="158"/>
  <c r="B103" i="158"/>
  <c r="B102" i="158"/>
  <c r="B101" i="158"/>
  <c r="B100" i="158"/>
  <c r="B99" i="158"/>
  <c r="B98" i="158"/>
  <c r="B97" i="158"/>
  <c r="B96" i="158"/>
  <c r="B95" i="158"/>
  <c r="B94" i="158"/>
  <c r="B93" i="158"/>
  <c r="B92" i="158"/>
  <c r="B91" i="158"/>
  <c r="B90" i="158"/>
  <c r="B89" i="158"/>
  <c r="B88" i="158"/>
  <c r="B87" i="158"/>
  <c r="B86" i="158"/>
  <c r="B85" i="158"/>
  <c r="B84" i="158"/>
  <c r="B83" i="158"/>
  <c r="B82" i="158"/>
  <c r="B81" i="158"/>
  <c r="B80" i="158"/>
  <c r="B79" i="158"/>
  <c r="B78" i="158"/>
  <c r="B77" i="158"/>
  <c r="B76" i="158"/>
  <c r="B75" i="158"/>
  <c r="B74" i="158"/>
  <c r="B73" i="158"/>
  <c r="B72" i="158"/>
  <c r="B71" i="158"/>
  <c r="B70" i="158"/>
  <c r="B69" i="158"/>
  <c r="B68" i="158"/>
  <c r="B67" i="158"/>
  <c r="B66" i="158"/>
  <c r="B65" i="158"/>
  <c r="B64" i="158"/>
  <c r="B63" i="158"/>
  <c r="B62" i="158"/>
  <c r="B61" i="158"/>
  <c r="B60" i="158"/>
  <c r="B59" i="158"/>
  <c r="B58" i="158"/>
  <c r="B57" i="158"/>
  <c r="B56" i="158"/>
  <c r="B55" i="158"/>
  <c r="B54" i="158"/>
  <c r="B53" i="158"/>
  <c r="B52" i="158"/>
  <c r="B51" i="158"/>
  <c r="B50" i="158"/>
  <c r="B49" i="158"/>
  <c r="B48" i="158"/>
  <c r="B47" i="158"/>
  <c r="B46" i="158"/>
  <c r="B45" i="158"/>
  <c r="B44" i="158"/>
  <c r="B43" i="158"/>
  <c r="B42" i="158"/>
  <c r="B41" i="158"/>
  <c r="B40" i="158"/>
  <c r="B39" i="158"/>
  <c r="B38" i="158"/>
  <c r="B37" i="158"/>
  <c r="B36" i="158"/>
  <c r="B35" i="158"/>
  <c r="B34" i="158"/>
  <c r="B33" i="158"/>
  <c r="B32" i="158"/>
  <c r="B31" i="158"/>
  <c r="B30" i="158"/>
  <c r="B29" i="158"/>
  <c r="B28" i="158"/>
  <c r="B27" i="158"/>
  <c r="B26" i="158"/>
  <c r="B25" i="158"/>
  <c r="B24" i="158"/>
  <c r="B23" i="158"/>
  <c r="B22" i="158"/>
  <c r="B21" i="158"/>
  <c r="B20" i="158"/>
  <c r="B19" i="158"/>
  <c r="B18" i="158"/>
  <c r="B17" i="158"/>
  <c r="B16" i="158"/>
  <c r="B15" i="158"/>
  <c r="B14" i="158"/>
  <c r="B13" i="158"/>
  <c r="B12" i="158"/>
  <c r="B11" i="158"/>
  <c r="B10" i="158"/>
  <c r="B9" i="158"/>
  <c r="B8" i="158"/>
  <c r="B7" i="158"/>
  <c r="B6" i="158"/>
  <c r="B5" i="158"/>
  <c r="B4" i="158"/>
  <c r="C105" i="21" l="1"/>
  <c r="C9" i="21"/>
  <c r="C10" i="21" s="1"/>
  <c r="C106" i="18"/>
  <c r="C9" i="18"/>
  <c r="C10" i="18" s="1"/>
  <c r="C10" i="2"/>
  <c r="C9" i="2" s="1"/>
</calcChain>
</file>

<file path=xl/sharedStrings.xml><?xml version="1.0" encoding="utf-8"?>
<sst xmlns="http://schemas.openxmlformats.org/spreadsheetml/2006/main" count="26294" uniqueCount="4023">
  <si>
    <t>◇日本暗号資産等取引業協会会員 暗号資産取り扱い状況（2025年7月14日更新）</t>
    <phoneticPr fontId="2"/>
  </si>
  <si>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</si>
  <si>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</si>
  <si>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</si>
  <si>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</si>
  <si>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</si>
  <si>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</si>
  <si>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</si>
  <si>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</si>
  <si>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</si>
  <si>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</si>
  <si>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</si>
  <si>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</si>
  <si>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</si>
  <si>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</si>
  <si>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</si>
  <si>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</si>
  <si>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</si>
  <si>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</si>
  <si>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</si>
  <si>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</si>
  <si>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</si>
  <si>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</si>
  <si>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</si>
  <si>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</si>
  <si>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</si>
  <si>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4"/>
  </si>
  <si>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</si>
  <si>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</si>
  <si>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</si>
  <si>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</si>
  <si>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</si>
  <si>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</si>
  <si>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4"/>
  </si>
  <si>
    <t>関東00007号</t>
    <rPh sb="0" eb="2">
      <t>カントウ</t>
    </rPh>
    <rPh sb="7" eb="8">
      <t>ゴウ</t>
    </rPh>
    <phoneticPr fontId="2"/>
  </si>
  <si>
    <t>関東第3295号</t>
    <phoneticPr fontId="2"/>
  </si>
  <si>
    <t>ATOM</t>
    <phoneticPr fontId="2"/>
  </si>
  <si>
    <t>BTCボックス株式会社</t>
    <rPh sb="7" eb="11">
      <t>カブシキガイシャ</t>
    </rPh>
    <phoneticPr fontId="44"/>
  </si>
  <si>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</si>
  <si>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</si>
  <si>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</si>
  <si>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</si>
  <si>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</si>
  <si>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</si>
  <si>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</si>
  <si>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</si>
  <si>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</si>
  <si>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※30</t>
    <phoneticPr fontId="2"/>
  </si>
  <si>
    <t>Coin Estate株式会社</t>
    <phoneticPr fontId="2"/>
  </si>
  <si>
    <t>関東00012号</t>
    <rPh sb="0" eb="2">
      <t>カントウ</t>
    </rPh>
    <rPh sb="7" eb="8">
      <t>ゴウ</t>
    </rPh>
    <phoneticPr fontId="2"/>
  </si>
  <si>
    <t>BC</t>
    <phoneticPr fontId="2"/>
  </si>
  <si>
    <t>株式会社 Zaif</t>
    <phoneticPr fontId="44"/>
  </si>
  <si>
    <t>近畿00001号</t>
    <rPh sb="0" eb="2">
      <t>キンキ</t>
    </rPh>
    <rPh sb="7" eb="8">
      <t>ゴウ</t>
    </rPh>
    <phoneticPr fontId="2"/>
  </si>
  <si>
    <t>BCC/BCH</t>
    <phoneticPr fontId="2"/>
  </si>
  <si>
    <t>※1</t>
  </si>
  <si>
    <t>※14</t>
    <phoneticPr fontId="2"/>
  </si>
  <si>
    <t>※28</t>
    <phoneticPr fontId="2"/>
  </si>
  <si>
    <t>Binance Japan株式会社</t>
    <rPh sb="13" eb="17">
      <t>カブシキガイシャ</t>
    </rPh>
    <phoneticPr fontId="70"/>
  </si>
  <si>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</si>
  <si>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</si>
  <si>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</si>
  <si>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4"/>
  </si>
  <si>
    <t>BOBA</t>
    <phoneticPr fontId="2"/>
  </si>
  <si>
    <t>楽天ウォレット株式会社</t>
    <rPh sb="0" eb="2">
      <t>ラクテン</t>
    </rPh>
    <rPh sb="7" eb="11">
      <t>カブシキガイシャ</t>
    </rPh>
    <phoneticPr fontId="2"/>
  </si>
  <si>
    <t>関東00015号</t>
    <rPh sb="0" eb="2">
      <t>カントウ</t>
    </rPh>
    <phoneticPr fontId="44"/>
  </si>
  <si>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</si>
  <si>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</si>
  <si>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</si>
  <si>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</si>
  <si>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</si>
  <si>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</si>
  <si>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</si>
  <si>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</si>
  <si>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</si>
  <si>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</si>
  <si>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</si>
  <si>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</si>
  <si>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</si>
  <si>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</si>
  <si>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</si>
  <si>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</si>
  <si>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</si>
  <si>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</si>
  <si>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</si>
  <si>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</si>
  <si>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</si>
  <si>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</si>
  <si>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</si>
  <si>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</si>
  <si>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</si>
  <si>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</si>
  <si>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</si>
  <si>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</si>
  <si>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</si>
  <si>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</si>
  <si>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BACKSEAT暗号資産交換業株式会社</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</si>
  <si>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</si>
  <si>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</si>
  <si>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</si>
  <si>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</si>
  <si>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</si>
  <si>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</si>
  <si>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</si>
  <si>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</si>
  <si>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</si>
  <si>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</si>
  <si>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</si>
  <si>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</si>
  <si>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</si>
  <si>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</si>
  <si>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</si>
  <si>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</si>
  <si>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</si>
  <si>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</si>
  <si>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</si>
  <si>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※30</t>
  </si>
  <si>
    <t>※20</t>
    <phoneticPr fontId="2"/>
  </si>
  <si>
    <t>※29</t>
    <phoneticPr fontId="2"/>
  </si>
  <si>
    <t>※19</t>
    <phoneticPr fontId="2"/>
  </si>
  <si>
    <t>ゴールデンウェイ・ジャパン株式会社</t>
    <phoneticPr fontId="2"/>
  </si>
  <si>
    <t>関東第258号</t>
    <rPh sb="0" eb="1">
      <t>カントウ</t>
    </rPh>
    <phoneticPr fontId="2"/>
  </si>
  <si>
    <t>EOS</t>
    <phoneticPr fontId="2"/>
  </si>
  <si>
    <t>※31</t>
    <phoneticPr fontId="2"/>
  </si>
  <si>
    <t>ETC</t>
    <phoneticPr fontId="2"/>
  </si>
  <si>
    <t>※27</t>
    <phoneticPr fontId="2"/>
  </si>
  <si>
    <t>ETH</t>
    <phoneticPr fontId="2"/>
  </si>
  <si>
    <t>FCR</t>
    <phoneticPr fontId="2"/>
  </si>
  <si>
    <t>※29</t>
  </si>
  <si>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</si>
  <si>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</si>
  <si>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</si>
  <si>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</si>
  <si>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</si>
  <si>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</si>
  <si>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</si>
  <si>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</si>
  <si>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</si>
  <si>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</si>
  <si>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</si>
  <si>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</si>
  <si>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</si>
  <si>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</si>
  <si>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JASMY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</si>
  <si>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</si>
  <si>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</si>
  <si>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</si>
  <si>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</si>
  <si>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</si>
  <si>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</si>
  <si>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</si>
  <si>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</si>
  <si>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</si>
  <si>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</si>
  <si>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</si>
  <si>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</si>
  <si>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</si>
  <si>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</si>
  <si>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</si>
  <si>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NEIRO</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</si>
  <si>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</si>
  <si>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</si>
  <si>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</si>
  <si>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</si>
  <si>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</si>
  <si>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</si>
  <si>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</si>
  <si>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</si>
  <si>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</si>
  <si>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</si>
  <si>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</si>
  <si>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</si>
  <si>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</si>
  <si>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</si>
  <si>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</si>
  <si>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</si>
  <si>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</si>
  <si>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</si>
  <si>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</si>
  <si>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</si>
  <si>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</si>
  <si>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</si>
  <si>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</si>
  <si>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</si>
  <si>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</si>
  <si>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</si>
  <si>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</si>
  <si>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</si>
  <si>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</si>
  <si>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</si>
  <si>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</si>
  <si>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TRUMP</t>
    <phoneticPr fontId="2"/>
  </si>
  <si>
    <t>TRX</t>
    <phoneticPr fontId="2"/>
  </si>
  <si>
    <t>TSUGT</t>
    <phoneticPr fontId="2"/>
  </si>
  <si>
    <t>※32</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</si>
  <si>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</si>
  <si>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</si>
  <si>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</si>
  <si>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</si>
  <si>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</si>
  <si>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</si>
  <si>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</si>
  <si>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</si>
  <si>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</si>
  <si>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</si>
  <si>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</si>
  <si>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</si>
  <si>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</si>
  <si>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</si>
  <si>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</si>
  <si>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</si>
  <si>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</si>
  <si>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</si>
  <si>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</si>
  <si>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</si>
  <si>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</si>
  <si>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</si>
  <si>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</si>
  <si>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</si>
  <si>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</si>
  <si>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</si>
  <si>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</si>
  <si>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</si>
  <si>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</si>
  <si>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</si>
  <si>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</si>
  <si>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</si>
  <si>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</si>
  <si>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</si>
  <si>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※11: 付与のみ</t>
    <phoneticPr fontId="2"/>
  </si>
  <si>
    <t>※21: 「MATIC」から「POL」への移行に伴い、ティッカーコード変更</t>
    <phoneticPr fontId="2"/>
  </si>
  <si>
    <t>※31: 2025年6月4日より取り扱い一時停止</t>
    <phoneticPr fontId="2"/>
  </si>
  <si>
    <t>※2: 2020年4月30日に取扱い廃止</t>
    <rPh sb="6" eb="7">
      <t>ネン</t>
    </rPh>
    <rPh sb="8" eb="9">
      <t>ガツ</t>
    </rPh>
    <rPh sb="11" eb="12">
      <t>ニチ</t>
    </rPh>
    <rPh sb="13" eb="15">
      <t>トリアツカ</t>
    </rPh>
    <rPh sb="16" eb="18">
      <t>ハイシ</t>
    </rPh>
    <phoneticPr fontId="2"/>
  </si>
  <si>
    <t>※12: 2024年8月29日付で「FNSA」と「KLAY」が統合し、「KAIA」へ名称変更</t>
    <phoneticPr fontId="2"/>
  </si>
  <si>
    <t>※22: 2024年12月9日に取扱い廃止</t>
    <phoneticPr fontId="2"/>
  </si>
  <si>
    <t>※32: 2025年6月16日より取り扱い一時停止</t>
    <phoneticPr fontId="2"/>
  </si>
  <si>
    <t>※3: 2020年5月31日に取扱い廃止</t>
    <phoneticPr fontId="2"/>
  </si>
  <si>
    <t>※13: 2024年8月1日に取扱い廃止</t>
    <phoneticPr fontId="2"/>
  </si>
  <si>
    <t>※23: 2025年1月20日に取扱い廃止</t>
    <phoneticPr fontId="2"/>
  </si>
  <si>
    <t>※4: 2024年8月26日に取扱い廃止</t>
    <phoneticPr fontId="2"/>
  </si>
  <si>
    <t>※14: 2023年4月に取扱い廃止</t>
    <phoneticPr fontId="2"/>
  </si>
  <si>
    <t>※24: 2025年1月29日に取扱い廃止</t>
    <phoneticPr fontId="2"/>
  </si>
  <si>
    <t>※5: （削除）</t>
    <rPh sb="5" eb="7">
      <t>サクジョ</t>
    </rPh>
    <phoneticPr fontId="2"/>
  </si>
  <si>
    <t>※15: 2023年7月25日に取扱い廃止</t>
    <phoneticPr fontId="2"/>
  </si>
  <si>
    <t>※25: 2025年1月30日に取扱い廃止</t>
    <phoneticPr fontId="2"/>
  </si>
  <si>
    <t>※6: 法人向けに提供</t>
    <rPh sb="4" eb="6">
      <t>ホウジン</t>
    </rPh>
    <rPh sb="6" eb="7">
      <t>ム</t>
    </rPh>
    <rPh sb="9" eb="11">
      <t>テイキョウ</t>
    </rPh>
    <phoneticPr fontId="2"/>
  </si>
  <si>
    <t>※16: 2023年7月29日に取扱い廃止</t>
    <rPh sb="9" eb="10">
      <t>ネン</t>
    </rPh>
    <rPh sb="11" eb="12">
      <t>ガツ</t>
    </rPh>
    <rPh sb="14" eb="15">
      <t>ニチ</t>
    </rPh>
    <rPh sb="16" eb="18">
      <t>トリアツカ</t>
    </rPh>
    <rPh sb="19" eb="21">
      <t>ハイシ</t>
    </rPh>
    <phoneticPr fontId="2"/>
  </si>
  <si>
    <t>※26: 2025年2月12日に取扱い廃止</t>
    <phoneticPr fontId="2"/>
  </si>
  <si>
    <t>※7: 2024年9月18日に取扱い廃止</t>
    <phoneticPr fontId="2"/>
  </si>
  <si>
    <t>※17: 2024年1月31日に取扱い廃止</t>
    <phoneticPr fontId="2"/>
  </si>
  <si>
    <t>※27: 2025年5月30日に取扱い廃止</t>
    <phoneticPr fontId="2"/>
  </si>
  <si>
    <t>※8: 2022年5月10日に取扱い廃止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</si>
  <si>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</si>
  <si>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※28: 2025年6月2日に取扱い廃止</t>
    <phoneticPr fontId="2"/>
  </si>
  <si>
    <t>※9: 2022年5月31日に取扱い廃止</t>
    <phoneticPr fontId="2"/>
  </si>
  <si>
    <r>
      <t>※19: 2023年11月1日より取り扱い一時停止【入金・送金：〇、購入：</t>
    </r>
    <r>
      <rPr>
        <sz val="9"/>
        <color theme="1"/>
        <rFont val="Segoe UI Symbol"/>
        <family val="2"/>
      </rPr>
      <t>✖</t>
    </r>
    <r>
      <rPr>
        <sz val="9"/>
        <color theme="1"/>
        <rFont val="游ゴシック"/>
        <family val="3"/>
        <charset val="128"/>
        <scheme val="minor"/>
      </rPr>
      <t>、売却：○、その他(積立)：</t>
    </r>
    <r>
      <rPr>
        <sz val="9"/>
        <color theme="1"/>
        <rFont val="Segoe UI Symbol"/>
        <family val="2"/>
      </rPr>
      <t>✖</t>
    </r>
    <r>
      <rPr>
        <sz val="9"/>
        <color theme="1"/>
        <rFont val="游ゴシック"/>
        <family val="3"/>
        <charset val="128"/>
        <scheme val="minor"/>
      </rPr>
      <t>】</t>
    </r>
    <phoneticPr fontId="2"/>
  </si>
  <si>
    <t>※29: 2025年6月25日に取扱い廃止</t>
    <phoneticPr fontId="2"/>
  </si>
  <si>
    <t>※10: 2022年9月16日に取扱い廃止</t>
    <phoneticPr fontId="2"/>
  </si>
  <si>
    <t>※20: 2024年4月11日に取扱い廃止</t>
    <phoneticPr fontId="2"/>
  </si>
  <si>
    <t>※30: 2025年6月28日に取扱い廃止</t>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</si>
  <si>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</si>
  <si>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</si>
  <si>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</si>
  <si>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</si>
  <si>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</si>
  <si>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</si>
  <si>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</si>
  <si>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</si>
  <si>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</si>
  <si>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</si>
  <si>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</si>
  <si>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</si>
  <si>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</si>
  <si>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</si>
  <si>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</si>
  <si>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</si>
  <si>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</si>
  <si>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</si>
  <si>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</si>
  <si>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</si>
  <si>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</si>
  <si>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</si>
  <si>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</si>
  <si>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</si>
  <si>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</si>
  <si>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</si>
  <si>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</si>
  <si>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</si>
  <si>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</si>
  <si>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</si>
  <si>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</si>
  <si>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</si>
  <si>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</si>
  <si>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</si>
  <si>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</si>
  <si>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</si>
  <si>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</si>
  <si>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</si>
  <si>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</si>
  <si>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</si>
  <si>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</si>
  <si>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</si>
  <si>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</si>
  <si>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</si>
  <si>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</si>
  <si>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</si>
  <si>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</si>
  <si>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</si>
  <si>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</si>
  <si>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</si>
  <si>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</si>
  <si>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</si>
  <si>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</si>
  <si>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</si>
  <si>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</si>
  <si>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</si>
  <si>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</si>
  <si>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</si>
  <si>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</si>
  <si>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</si>
  <si>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</si>
  <si>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</si>
  <si>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</si>
  <si>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</si>
  <si>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</si>
  <si>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</si>
  <si>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</si>
  <si>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</si>
  <si>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</si>
  <si>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</si>
  <si>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</si>
  <si>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</si>
  <si>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</si>
  <si>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</si>
  <si>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</si>
  <si>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</si>
  <si>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</si>
  <si>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</si>
  <si>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</si>
  <si>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</si>
  <si>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</si>
  <si>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</si>
  <si>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</si>
  <si>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</si>
  <si>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</si>
  <si>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</si>
  <si>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</si>
  <si>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</si>
  <si>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</si>
  <si>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</si>
  <si>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</si>
  <si>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</si>
  <si>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</si>
  <si>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</si>
  <si>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35,376,156,272.84 ADA</t>
  </si>
  <si>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</si>
  <si>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</si>
  <si>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</si>
  <si>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</si>
  <si>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</si>
  <si>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</si>
  <si>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</si>
  <si>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</si>
  <si>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</si>
  <si>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</si>
  <si>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</si>
  <si>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</si>
  <si>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</si>
  <si>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</si>
  <si>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</si>
  <si>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</si>
  <si>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</si>
  <si>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</si>
  <si>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</si>
  <si>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</si>
  <si>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</si>
  <si>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</si>
  <si>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</si>
  <si>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</si>
  <si>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</si>
  <si>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</si>
  <si>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</si>
  <si>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</si>
  <si>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2,991
https://cardanoscan.io/</t>
  </si>
  <si>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</si>
  <si>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</si>
  <si>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</si>
  <si>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</si>
  <si>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</si>
  <si>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</si>
  <si>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</si>
  <si>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</si>
  <si>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</si>
  <si>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</si>
  <si>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</si>
  <si>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</si>
  <si>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</si>
  <si>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</si>
  <si>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</si>
  <si>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</si>
  <si>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</si>
  <si>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</si>
  <si>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</si>
  <si>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</si>
  <si>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</si>
  <si>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</si>
  <si>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</si>
  <si>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</si>
  <si>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</si>
  <si>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</si>
  <si>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</si>
  <si>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</si>
  <si>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</si>
  <si>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</si>
  <si>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</si>
  <si>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</si>
  <si>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・2024年9月に「Chang」 ハードフォークを実施
・2025年1月に「Plomin」ハードフォークを実施</t>
    <phoneticPr fontId="2"/>
  </si>
  <si>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</si>
  <si>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</si>
  <si>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</si>
  <si>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</si>
  <si>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phoneticPr fontId="2"/>
  </si>
  <si>
    <t>１取引単位当たり計算単価（ドル基準、例：＄1.000.000）</t>
    <rPh sb="1" eb="3">
      <t>トリヒキ</t>
    </rPh>
    <rPh sb="3" eb="5">
      <t>タンイ</t>
    </rPh>
    <rPh sb="5" eb="6">
      <t>ア</t>
    </rPh>
    <rPh sb="8" eb="10">
      <t>ケイサン</t>
    </rPh>
    <rPh sb="10" eb="12">
      <t>タンカ</t>
    </rPh>
    <phoneticPr fontId="2"/>
  </si>
  <si>
    <t>$0.5728</t>
  </si>
  <si>
    <t>１取引単位当たり計算単価（円基準、例：￥100.000.000）</t>
    <phoneticPr fontId="2"/>
  </si>
  <si>
    <t>ドル/円計算レート</t>
    <rPh sb="3" eb="4">
      <t>エン</t>
    </rPh>
    <rPh sb="4" eb="6">
      <t>ケイサン</t>
    </rPh>
    <phoneticPr fontId="2"/>
  </si>
  <si>
    <t>1ドル/144.30円</t>
  </si>
  <si>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</si>
  <si>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</si>
  <si>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</si>
  <si>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</si>
  <si>
    <t>付言</t>
    <rPh sb="0" eb="2">
      <t>フゲン</t>
    </rPh>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</si>
  <si>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</si>
  <si>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</si>
  <si>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</si>
  <si>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</si>
  <si>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</si>
  <si>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</si>
  <si>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</si>
  <si>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</si>
  <si>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</si>
  <si>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</si>
  <si>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</si>
  <si>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</si>
  <si>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</si>
  <si>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</si>
  <si>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$1,592,454,602.61</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</si>
  <si>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</si>
  <si>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</si>
  <si>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</si>
  <si>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</si>
  <si>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</si>
  <si>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</si>
  <si>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</si>
  <si>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</si>
  <si>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</si>
  <si>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</si>
  <si>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</si>
  <si>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</si>
  <si>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</si>
  <si>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</si>
  <si>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</si>
  <si>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</si>
  <si>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</si>
  <si>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</si>
  <si>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</si>
  <si>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</si>
  <si>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</si>
  <si>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</si>
  <si>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</si>
  <si>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</si>
  <si>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</si>
  <si>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</si>
  <si>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</si>
  <si>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</si>
  <si>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</si>
  <si>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</si>
  <si>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</si>
  <si>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</si>
  <si>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</si>
  <si>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</si>
  <si>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</si>
  <si>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</si>
  <si>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</si>
  <si>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</si>
  <si>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</si>
  <si>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</si>
  <si>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</si>
  <si>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</si>
  <si>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</si>
  <si>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</si>
  <si>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</si>
  <si>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</si>
  <si>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</si>
  <si>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</si>
  <si>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</si>
  <si>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</si>
  <si>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</si>
  <si>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</si>
  <si>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</si>
  <si>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</si>
  <si>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</si>
  <si>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</si>
  <si>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</si>
  <si>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</si>
  <si>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</si>
  <si>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</si>
  <si>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</si>
  <si>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</si>
  <si>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</si>
  <si>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</si>
  <si>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</si>
  <si>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</si>
  <si>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</si>
  <si>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</si>
  <si>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</si>
  <si>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</si>
  <si>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</si>
  <si>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</si>
  <si>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</si>
  <si>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</si>
  <si>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</si>
  <si>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</si>
  <si>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</si>
  <si>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</si>
  <si>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</si>
  <si>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</si>
  <si>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</si>
  <si>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</si>
  <si>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</si>
  <si>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</si>
  <si>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</si>
  <si>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</si>
  <si>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</si>
  <si>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</si>
  <si>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</si>
  <si>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</si>
  <si>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</si>
  <si>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</si>
  <si>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</si>
  <si>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</si>
  <si>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</si>
  <si>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</si>
  <si>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</si>
  <si>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</si>
  <si>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</si>
  <si>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</si>
  <si>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1,914
https://metrics.allo.info/</t>
  </si>
  <si>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</si>
  <si>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</si>
  <si>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</si>
  <si>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</si>
  <si>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</si>
  <si>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</si>
  <si>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</si>
  <si>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</si>
  <si>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</si>
  <si>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</si>
  <si>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</si>
  <si>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</si>
  <si>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</si>
  <si>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</si>
  <si>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</si>
  <si>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</si>
  <si>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</si>
  <si>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</si>
  <si>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</si>
  <si>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</si>
  <si>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</si>
  <si>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</si>
  <si>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</si>
  <si>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</si>
  <si>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</si>
  <si>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</si>
  <si>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</si>
  <si>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</si>
  <si>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</si>
  <si>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</si>
  <si>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</si>
  <si>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</si>
  <si>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</si>
  <si>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</si>
  <si>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</si>
  <si>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$0.1844</t>
  </si>
  <si>
    <t>１取引単位当たり計算単価（円基準、例：￥100.000.000）</t>
  </si>
  <si>
    <t>ドル/円計算レート</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</si>
  <si>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</si>
  <si>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</si>
  <si>
    <t>備考</t>
  </si>
  <si>
    <t>エイプコイン</t>
  </si>
  <si>
    <t>ApeCoin</t>
  </si>
  <si>
    <t>APE</t>
  </si>
  <si>
    <t>2022/02/14</t>
  </si>
  <si>
    <t>$468,270,370.35</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</si>
  <si>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</si>
  <si>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</si>
  <si>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</si>
  <si>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</si>
  <si>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</si>
  <si>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</si>
  <si>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</si>
  <si>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</si>
  <si>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</si>
  <si>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</si>
  <si>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</si>
  <si>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</si>
  <si>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</si>
  <si>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</si>
  <si>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</si>
  <si>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</si>
  <si>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</si>
  <si>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</si>
  <si>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</si>
  <si>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13,352団体（2025年6月30日時点）
https://etherscan.io/nodetracker
1,084,959（2025年6月30日時点のバリデーター数）
https://beaconscan.com/</t>
  </si>
  <si>
    <t>記録者の分布状況は、Ethereumに依存する。Ethereumの記録者は世界各国に分散しており、主な分布状況は米国44.48%、ドイツ10.84%、イギリス9.07%であることが確認できる。
https://etherscan.io/nodetracker（2025年5月27日時点）</t>
    <phoneticPr fontId="2"/>
  </si>
  <si>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</si>
  <si>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</si>
  <si>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</si>
  <si>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27日時点で全世界に9,880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</si>
  <si>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</si>
  <si>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</si>
  <si>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</si>
  <si>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</si>
  <si>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・2024年10月にApeChainが稼働を開始</t>
    <phoneticPr fontId="2"/>
  </si>
  <si>
    <t>出所：CoinMarketCap
URL：https://coinmarketcap.com/ja/currencies/apecoin-ape/</t>
  </si>
  <si>
    <t>$0.6221</t>
  </si>
  <si>
    <t>①集団訴訟の情報について把握し、利用者に対し適宜情報開示を行うこと。また、集団訴訟の判決がAPEプロジェクトに影響を及ぼすような事態に備えたリスク管理策をあらかじめ構築すること。</t>
  </si>
  <si>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</si>
  <si>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</si>
  <si>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</si>
  <si>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</si>
  <si>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</si>
  <si>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</si>
  <si>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</si>
  <si>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</si>
  <si>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</si>
  <si>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</si>
  <si>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$3,169,772,679.88</t>
  </si>
  <si>
    <t>主な利用目的</t>
    <rPh sb="0" eb="1">
      <t>オモ</t>
    </rPh>
    <rPh sb="2" eb="4">
      <t>リヨウ</t>
    </rPh>
    <rPh sb="4" eb="6">
      <t>モクテキ</t>
    </rPh>
    <phoneticPr fontId="2"/>
  </si>
  <si>
    <t>ガバナンス、ステーキング、ガス代</t>
  </si>
  <si>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</si>
  <si>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</si>
  <si>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</si>
  <si>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</si>
  <si>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</si>
  <si>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</si>
  <si>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</si>
  <si>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</si>
  <si>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</si>
  <si>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</si>
  <si>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</si>
  <si>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</si>
  <si>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</si>
  <si>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</si>
  <si>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</si>
  <si>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</si>
  <si>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</si>
  <si>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</si>
  <si>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</si>
  <si>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</si>
  <si>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</si>
  <si>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</si>
  <si>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</si>
  <si>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</si>
  <si>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</si>
  <si>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</si>
  <si>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</si>
  <si>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</si>
  <si>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</si>
  <si>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</si>
  <si>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</si>
  <si>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</si>
  <si>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</si>
  <si>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</si>
  <si>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</si>
  <si>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</si>
  <si>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</si>
  <si>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</si>
  <si>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</si>
  <si>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</si>
  <si>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</si>
  <si>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</si>
  <si>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ステーキングプールの運営により報酬を得ることができる他、APTを保有している場合、自身が検証者（バリデータ）になる以外、信頼できる検証者（バリデータ）に委任（デリゲート）することでステーキング報酬を得ることができる。</t>
    <rPh sb="15" eb="17">
      <t>ホウシュウ</t>
    </rPh>
    <rPh sb="18" eb="19">
      <t>エ</t>
    </rPh>
    <rPh sb="26" eb="27">
      <t>ホカ</t>
    </rPh>
    <rPh sb="32" eb="34">
      <t>ホユウ</t>
    </rPh>
    <rPh sb="38" eb="40">
      <t>バアイ</t>
    </rPh>
    <rPh sb="41" eb="43">
      <t>ジシン</t>
    </rPh>
    <rPh sb="44" eb="46">
      <t>ケンショウ</t>
    </rPh>
    <rPh sb="46" eb="47">
      <t>シャ</t>
    </rPh>
    <rPh sb="57" eb="59">
      <t>イガイ</t>
    </rPh>
    <rPh sb="60" eb="62">
      <t>シンライ</t>
    </rPh>
    <rPh sb="65" eb="67">
      <t>ケンショウ</t>
    </rPh>
    <rPh sb="67" eb="68">
      <t>シャ</t>
    </rPh>
    <rPh sb="68" eb="69">
      <t>キシャ</t>
    </rPh>
    <rPh sb="76" eb="78">
      <t>イニン</t>
    </rPh>
    <phoneticPr fontId="3"/>
  </si>
  <si>
    <t>過去3年間の付加価値（サービス）の提供状況</t>
    <rPh sb="0" eb="2">
      <t>カコ</t>
    </rPh>
    <rPh sb="3" eb="5">
      <t>ネンカン</t>
    </rPh>
    <rPh sb="6" eb="8">
      <t>フカ</t>
    </rPh>
    <rPh sb="8" eb="10">
      <t>カチ</t>
    </rPh>
    <rPh sb="17" eb="19">
      <t>テイキョウ</t>
    </rPh>
    <rPh sb="19" eb="21">
      <t>ジョウキョウ</t>
    </rPh>
    <phoneticPr fontId="2"/>
  </si>
  <si>
    <t>APTネットワークが大阪・関西万博の公式デジタルウォレットプラットフォームとしての採用されている</t>
    <rPh sb="41" eb="43">
      <t>サイヨウ</t>
    </rPh>
    <phoneticPr fontId="3"/>
  </si>
  <si>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</si>
  <si>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</si>
  <si>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</si>
  <si>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</si>
  <si>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</si>
  <si>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</si>
  <si>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</si>
  <si>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</si>
  <si>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</si>
  <si>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</si>
  <si>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</si>
  <si>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</si>
  <si>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Aptosブロックチェーンのネイティブトークンとして、初期発行とインフレによる新規発行。</t>
  </si>
  <si>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</si>
  <si>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</si>
  <si>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</si>
  <si>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</si>
  <si>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</si>
  <si>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</si>
  <si>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1,152,447,429.28 APT</t>
  </si>
  <si>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</si>
  <si>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
2025年5月時点、ステーキング報酬の引き下げ提案（AIP-119提案）が進行中。（約7% → 3.79% への段階的引き下げ）</t>
  </si>
  <si>
    <t>過去３年間の発行状況</t>
    <rPh sb="0" eb="2">
      <t>カコ</t>
    </rPh>
    <rPh sb="3" eb="5">
      <t>ネンカン</t>
    </rPh>
    <rPh sb="6" eb="8">
      <t>ハッコウ</t>
    </rPh>
    <rPh sb="8" eb="10">
      <t>ジョウキョウ</t>
    </rPh>
    <phoneticPr fontId="2"/>
  </si>
  <si>
    <t>・2022年：約10.0億APT（メインネットの運用開始、エアドロップの実施）
・2023年：約10.7億APT（ステーキング報酬の発生）
・2024年：約11.2億APT（ステーキング報酬の発生）</t>
  </si>
  <si>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</si>
  <si>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</si>
  <si>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</si>
  <si>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</si>
  <si>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</si>
  <si>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</si>
  <si>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</si>
  <si>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</si>
  <si>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r>
      <rPr>
        <sz val="10"/>
        <color theme="1"/>
        <rFont val="游ゴシック"/>
        <family val="3"/>
        <charset val="128"/>
      </rPr>
      <t>Certikがソースコード等を監査した結果、大きな脆弱性は認められず、監査結果に問題がないことを確認した。
現在もセキュリティ監視システム「CertiK Skynet」によるリアルタイムで継続的なチェックが行われている。</t>
    </r>
    <rPh sb="54" eb="56">
      <t>ゲンザイ</t>
    </rPh>
    <rPh sb="94" eb="97">
      <t>ケイゾクテキ</t>
    </rPh>
    <rPh sb="103" eb="104">
      <t>オコナ</t>
    </rPh>
    <phoneticPr fontId="3"/>
  </si>
  <si>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</si>
  <si>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</si>
  <si>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</si>
  <si>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</si>
  <si>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</si>
  <si>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</si>
  <si>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</si>
  <si>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</si>
  <si>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</si>
  <si>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</si>
  <si>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</si>
  <si>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</si>
  <si>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152（2025年6月30時日点）
https://explorer.aptoslabs.com/?network=mainnet</t>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</si>
  <si>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</si>
  <si>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</si>
  <si>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</si>
  <si>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</si>
  <si>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</si>
  <si>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</si>
  <si>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</si>
  <si>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</si>
  <si>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</si>
  <si>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</si>
  <si>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</si>
  <si>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</si>
  <si>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</si>
  <si>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</si>
  <si>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</si>
  <si>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</si>
  <si>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</si>
  <si>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2/3以上の記録者が結託、もしくは単独でその時点における計算能力の2/3を上回る計算能力を得ることで、記録の変更が可能である。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</si>
  <si>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</si>
  <si>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</si>
  <si>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</si>
  <si>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</si>
  <si>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</si>
  <si>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</si>
  <si>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</si>
  <si>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</si>
  <si>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</si>
  <si>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・2023年8月「Move Framework v1.4 / v1.5」。
パフォーマンス向上、トークン標準の刷新、Move機能強化のため、一部非互換性あり。</t>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</si>
  <si>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</si>
  <si>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</si>
  <si>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</si>
  <si>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</si>
  <si>
    <t>$4.91</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</si>
  <si>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</si>
  <si>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</si>
  <si>
    <t>備考</t>
    <rPh sb="0" eb="2">
      <t>ビコウ</t>
    </rPh>
    <phoneticPr fontId="2"/>
  </si>
  <si>
    <t>アービトラム</t>
  </si>
  <si>
    <t>Arbitrum</t>
  </si>
  <si>
    <t>ARB</t>
  </si>
  <si>
    <t>2023/03/23</t>
  </si>
  <si>
    <t>$1,789,313,776.21</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</si>
  <si>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</si>
  <si>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</si>
  <si>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</si>
  <si>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</si>
  <si>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</si>
  <si>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</si>
  <si>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</si>
  <si>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</si>
  <si>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</si>
  <si>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</si>
  <si>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</si>
  <si>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</si>
  <si>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</si>
  <si>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</si>
  <si>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</si>
  <si>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</si>
  <si>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</si>
  <si>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</si>
  <si>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</si>
  <si>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</si>
  <si>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Chain1（Ethereum）：10571の承認者が存在する
Chain2（Arbitrum）：
Arbitrum One：任意のノードがパーミッションレスに参加できる。
Arbitrum Nova：6 - DAC (Data Availability Commiittee)
https://docs.arbitrum.foundation/state-of-progressive-decentralization#4-data-availability-committee-dac-ownership</t>
    <phoneticPr fontId="2"/>
  </si>
  <si>
    <t>DAC メンバーは、以下の通り公開されている。
ConsenSys Software Inc.
QuickNode, Inc.
P2P.org
Google Cloud
Offchain Labs, Inc.
Opensea Innovation Labs Private Limited
https://docs.arbitrum.foundation/state-of-progressive-decentralization#2-validation-decentralization-status</t>
    <phoneticPr fontId="2"/>
  </si>
  <si>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</si>
  <si>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</si>
  <si>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</si>
  <si>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</si>
  <si>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</si>
  <si>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</si>
  <si>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</si>
  <si>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$0.3605</t>
  </si>
  <si>
    <t>①利用者に対し、ARBのインフレーションの仕組みや詳細について、一般的な暗号資産の紹介とは別に、説明等の情報提供を行い、利用者が適切な投資判断が出来るよう、対策を講じること。</t>
  </si>
  <si>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</si>
  <si>
    <t>アスター</t>
  </si>
  <si>
    <t>Astar</t>
  </si>
  <si>
    <t>ASTR</t>
  </si>
  <si>
    <t>2022年1月17日</t>
  </si>
  <si>
    <t>$190,054,923.76</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</si>
  <si>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</si>
  <si>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</si>
  <si>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</si>
  <si>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</si>
  <si>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</si>
  <si>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</si>
  <si>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</si>
  <si>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</si>
  <si>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</si>
  <si>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</si>
  <si>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</si>
  <si>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</si>
  <si>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8,467,358,458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</si>
  <si>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</si>
  <si>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</si>
  <si>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</si>
  <si>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</si>
  <si>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</si>
  <si>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</si>
  <si>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t>600（バリデータ数：2025年6月6日現在）
https://polkadot.subscan.io/validator</t>
  </si>
  <si>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</si>
  <si>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</si>
  <si>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</si>
  <si>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</si>
  <si>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</si>
  <si>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</si>
  <si>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https://coinmarketcap.com/ja/currencies/astar/</t>
    <phoneticPr fontId="2"/>
  </si>
  <si>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</si>
  <si>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</si>
  <si>
    <t>コスモス</t>
  </si>
  <si>
    <t>COSMOS</t>
  </si>
  <si>
    <t>アトム</t>
  </si>
  <si>
    <t>ATOM</t>
  </si>
  <si>
    <t>2019年4月23日（メインネットローンチ日）</t>
  </si>
  <si>
    <t>$1,624,864,167.7</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</si>
  <si>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</si>
  <si>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</si>
  <si>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</si>
  <si>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</si>
  <si>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</si>
  <si>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</si>
  <si>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</si>
  <si>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</si>
  <si>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</si>
  <si>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390,934,204 ATOM</t>
    <phoneticPr fontId="2"/>
  </si>
  <si>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</si>
  <si>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</si>
  <si>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</si>
  <si>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</si>
  <si>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200
https://www.mintscan.io/cosmos/validators?sector=validators</t>
  </si>
  <si>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</si>
  <si>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</si>
  <si>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</si>
  <si>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</si>
  <si>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</si>
  <si>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</si>
  <si>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</si>
  <si>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</si>
  <si>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</si>
  <si>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・2025年02月26日にv22.2.0アップグレードを実施
・2025年05月06日にv23.2.0アップグレードを実施</t>
    <phoneticPr fontId="2"/>
  </si>
  <si>
    <t>https://coinmarketcap.com/ja/</t>
  </si>
  <si>
    <t>$4.15</t>
  </si>
  <si>
    <t>①セキュリティの脆弱性およびリキッドステーキングモジュール（LSM）の取扱いに関して、モニタリングを強化すると共に、利用者に対して適切な情報開示を行うこと。</t>
  </si>
  <si>
    <t>アバランチ</t>
  </si>
  <si>
    <t>Avalanche</t>
  </si>
  <si>
    <t>AVAX</t>
  </si>
  <si>
    <t>2020年09月21日</t>
  </si>
  <si>
    <t>$7,706,590,212.96</t>
  </si>
  <si>
    <t>・ステーキングによるアバランチブロックチェーンのセキュリティ・分散性の維持
・DeFi（分散型金融）、NFT、Web3ゲーム等、分散型アプリケーション（DApps）の開発基盤
・サブネットによる独自ブロックチェーンの構築
・クロスチェーン互換性とEVM対応によるEVM互換DAppの移植展開</t>
    <rPh sb="31" eb="34">
      <t>ブンサンセイ</t>
    </rPh>
    <rPh sb="35" eb="37">
      <t>イジ</t>
    </rPh>
    <phoneticPr fontId="3"/>
  </si>
  <si>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</si>
  <si>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</si>
  <si>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</si>
  <si>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</si>
  <si>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 xml:space="preserve">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</si>
  <si>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 AVAX</t>
  </si>
  <si>
    <t>0.000000000000000001 AVAX</t>
  </si>
  <si>
    <t>ステーキングプールの運営により報酬を得ることができる他、AVAXを保有している場合、自身が検証者（バリデータ）になる以外、信頼できる検証者（バリデータ）に委任（デリゲート）することでステーキング報酬を得ることができる。</t>
  </si>
  <si>
    <t>2023年以降、ノーコードで独自ブロックチェーン（サブネット）構築を可能にする「AvaCloud」サービスが開始。これにより、金融機関、ゲーム企業、NFTプロジェクトなどが専用チェーンを立ち上げる事例が増加。2025年6月16日時点で270以上独自ブロックチェーンの存在が確認できる。
https://subnets.avax.network/</t>
    <rPh sb="4" eb="5">
      <t>ネン</t>
    </rPh>
    <rPh sb="5" eb="7">
      <t>イコウ</t>
    </rPh>
    <rPh sb="14" eb="16">
      <t>ドクジ</t>
    </rPh>
    <rPh sb="54" eb="56">
      <t>カイシ</t>
    </rPh>
    <rPh sb="120" eb="122">
      <t>イジョウ</t>
    </rPh>
    <rPh sb="122" eb="124">
      <t>ドクジ</t>
    </rPh>
    <phoneticPr fontId="3"/>
  </si>
  <si>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</si>
  <si>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</si>
  <si>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</si>
  <si>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r>
      <t xml:space="preserve">AVAXの暗号資産（トークン）としての信用は、Proof-of-Stake（PoS）の仕組みによりネットワークに参加する記録者によってセキュリティと分散性によって維持されている。Avalancheブロックチェーンは独自の「Avalancheコンセンサス」と呼ばれるコンセンサスアルゴリズムを採用しており、悪意あるノードの選出の防止が図られている。
</t>
    </r>
    <r>
      <rPr>
        <sz val="10"/>
        <rFont val="游ゴシック"/>
        <family val="3"/>
        <charset val="128"/>
      </rPr>
      <t xml:space="preserve">2023年4月25日のCortinaアップグレードにより、3つのチェーン全てがSnowmanコンセンサス（Snowman++）へ移行している。
</t>
    </r>
    <rPh sb="43" eb="45">
      <t>シク</t>
    </rPh>
    <phoneticPr fontId="3"/>
  </si>
  <si>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</si>
  <si>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</si>
  <si>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457,088,105.15 AVAX</t>
  </si>
  <si>
    <t>ステーキング報酬としてホワイトペーパーの供給関数に沿って発行される。</t>
  </si>
  <si>
    <r>
      <t>2020年9月21日のメインネットローンチ時に半数である360,000,000AVAXが発行された。</t>
    </r>
    <r>
      <rPr>
        <sz val="10"/>
        <rFont val="游ゴシック"/>
        <family val="3"/>
        <charset val="128"/>
      </rPr>
      <t>その後、セキュリティ強化と分散性確保、開発者支援と企業導入促進、実需拡大とエコシステム成熟の目的として段階的に発行されている。</t>
    </r>
    <rPh sb="52" eb="53">
      <t>ゴ</t>
    </rPh>
    <rPh sb="101" eb="104">
      <t>ダンカイテキ</t>
    </rPh>
    <rPh sb="105" eb="107">
      <t>ハッコウ</t>
    </rPh>
    <phoneticPr fontId="3"/>
  </si>
  <si>
    <t>セキュリティ強化と分散性確保、開発者支援と企業導入促進、実需拡大とエコシステム成熟の目的として発行されている。</t>
  </si>
  <si>
    <t>2025年6月19日時点、バーン（焼却）のされたたAVAXは、4,674,303AVAX。（以下のサイトに基づく）
https://burnedavax.com/</t>
    <rPh sb="46" eb="48">
      <t>イカ</t>
    </rPh>
    <rPh sb="53" eb="54">
      <t>モト</t>
    </rPh>
    <phoneticPr fontId="3"/>
  </si>
  <si>
    <t>Avalancheネットワークの設計に基づく、トランザクション手数料のバーン（焼却）。</t>
    <rPh sb="16" eb="18">
      <t>セッケイ</t>
    </rPh>
    <rPh sb="19" eb="20">
      <t>モト</t>
    </rPh>
    <rPh sb="39" eb="41">
      <t>ショウキャク</t>
    </rPh>
    <phoneticPr fontId="3"/>
  </si>
  <si>
    <t>Least Authority</t>
  </si>
  <si>
    <t>Ava Labs の「Core Web」アプリケーションに対する監査であり、XSS（クロスサイトスクリプティング）攻撃の可能性等の問題が指摘された。Ava Labs はそれらの問題には修正・改善を実施済みと報告されている。
https://github.com/ava-labs/audits?tab=readme-ov-file</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</si>
  <si>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t>
    <phoneticPr fontId="2"/>
  </si>
  <si>
    <t xml:space="preserve">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t>
    <phoneticPr fontId="2"/>
  </si>
  <si>
    <t>1,427（2025年6月30日時点）
https://www.avax.network/build/validators</t>
  </si>
  <si>
    <t>2025年6月時点、米国約29.6%、ドイツ約13.9%、イギリス約9.3%、フランス約8.3%、オランダ約7.4%、カナダ約6.5%、日本約5.6%、韓国約5.1%、シンガポール約4.6%、ブラジル約3.7%、オーストラリア約3.2%。
https://avascan.info/</t>
    <rPh sb="10" eb="12">
      <t>ベイコク</t>
    </rPh>
    <phoneticPr fontId="3"/>
  </si>
  <si>
    <r>
      <t>記録者について確認をした結果、ハードウェアを含む必要な要件を満たすことで誰でも記録者としてネットワークに参加することができる。</t>
    </r>
    <r>
      <rPr>
        <sz val="10"/>
        <rFont val="游ゴシック"/>
        <family val="3"/>
        <charset val="128"/>
      </rPr>
      <t>個人投資家、企業・開発者、機関投資家の参加者として想定されるが、記録者の特定は困難であるといえる。</t>
    </r>
    <rPh sb="82" eb="85">
      <t>サンカシャ</t>
    </rPh>
    <rPh sb="88" eb="90">
      <t>ソウテイ</t>
    </rPh>
    <phoneticPr fontId="3"/>
  </si>
  <si>
    <t>原則不可能
（「Avalanche Consensus」は、しきい値以下の攻撃者に対して非常に強力な安全性を有しており、悪意ある記録の改ざんはほぼ不可能）</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</si>
  <si>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</si>
  <si>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</si>
  <si>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</si>
  <si>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</si>
  <si>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2025年6月時点で1,388存在しているため、価値移転記録者の一部が破綻した場合であっても、価値移転作業に影響はないと考えられる。</t>
  </si>
  <si>
    <t xml:space="preserve">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t>
    <phoneticPr fontId="2"/>
  </si>
  <si>
    <t>Least Authorityによる監査により、「Core Web」アプリケーションに対し、XSS（クロスサイトスクリプティング）攻撃の可能性等の問題が指摘されたが、Ava Labs はそれらの問題には修正・改善を実施済みと報告されている。
https://github.com/ava-labs/audits?tab=readme-ov-file</t>
    <rPh sb="18" eb="20">
      <t>カンサ</t>
    </rPh>
    <rPh sb="43" eb="44">
      <t>タイ</t>
    </rPh>
    <phoneticPr fontId="3"/>
  </si>
  <si>
    <t>・2024年2月23日、Avalancheネットワーク内の3つのチェーン（Pチェーン、Xチェーン、Cチェーン）を束ねるサブネット「Primary Network」でのブロック受け入れが妨げられる問題が発生した。Ava Labs のレポートによると問題のあった「v1.10.18」アップグレードで追加したロジックを無効化したことで、問題が解決。
・2024年11月11日：Avalancheネットワーク上で稼働するDeFiプロトコル「DeltaPrime」のスマートコントラクトの脆弱性の悪用により約485万ドル相当の資産を盗まれるハッキング事件が発生。全流動性プールを一時停止し、スマートコントラクトの監査と修正を実施し、あわせてセキュリティ強化策を導入。</t>
    <rPh sb="183" eb="184">
      <t>ニチ</t>
    </rPh>
    <rPh sb="243" eb="245">
      <t>アクヨウ</t>
    </rPh>
    <rPh sb="273" eb="275">
      <t>ハッセイ</t>
    </rPh>
    <rPh sb="307" eb="309">
      <t>ジッシ</t>
    </rPh>
    <rPh sb="325" eb="327">
      <t>ドウニュウ</t>
    </rPh>
    <phoneticPr fontId="3"/>
  </si>
  <si>
    <t>非互換性のアップデート（ハードフォーク）の状況</t>
    <rPh sb="0" eb="1">
      <t>ヒ</t>
    </rPh>
    <rPh sb="1" eb="4">
      <t>ゴカンセイ</t>
    </rPh>
    <rPh sb="21" eb="23">
      <t>ジョウキョウ</t>
    </rPh>
    <phoneticPr fontId="2"/>
  </si>
  <si>
    <t>・2020年12月07日：Apricot Phase 0
・2021年03月31日：Apricot Phase 1
・2021年08月：Apricot Phase 5
・2022年10月19日：Banffアップグレード
・2023年04月25日：Cortinaアップグレード
・2023年01月17日：V0.3.1アップデート
・2024年12月16日：Etnaアップグレード（Avalanche9000）</t>
  </si>
  <si>
    <t>Avalanche L1拡張に伴うプロトコル調整が予定されているが、具体的な時期は未定。</t>
    <rPh sb="22" eb="24">
      <t>チョウセイ</t>
    </rPh>
    <rPh sb="25" eb="27">
      <t>ヨテイ</t>
    </rPh>
    <rPh sb="34" eb="37">
      <t>グタイテキ</t>
    </rPh>
    <rPh sb="38" eb="40">
      <t>ジキ</t>
    </rPh>
    <rPh sb="41" eb="43">
      <t>ミテイ</t>
    </rPh>
    <phoneticPr fontId="3"/>
  </si>
  <si>
    <t>2024年8月：Avalanche公式Discordサーバーのハッキング被害
2024年11月：DeFiプロトコル「DeltaPrime」スマートコントラクトのハッキング被害</t>
    <rPh sb="36" eb="38">
      <t>ヒガイ</t>
    </rPh>
    <rPh sb="85" eb="87">
      <t>ヒガイ</t>
    </rPh>
    <phoneticPr fontId="3"/>
  </si>
  <si>
    <t>出所：https://coinmarketcap.com/ja/currencies/avalanche/</t>
  </si>
  <si>
    <t>$18.25</t>
  </si>
  <si>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</si>
  <si>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①AVAXに３つのブロックチェーンが存在していることを案内したうえで、利用者に対して、自社が取り扱うブロックチェーンに関する説明を行うこと。</t>
  </si>
  <si>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</si>
  <si>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</si>
  <si>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</si>
  <si>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</si>
  <si>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</si>
  <si>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$378,981,564.49</t>
  </si>
  <si>
    <t>決済、ステーキング、ガバナンス</t>
  </si>
  <si>
    <t>Axie Infinity上のゲーム内決済、ステーキング、エコシステムの方針を決定するためのガバナンス投票を目的に発行された暗号資産。</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</si>
  <si>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</si>
  <si>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</si>
  <si>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</si>
  <si>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</si>
  <si>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</si>
  <si>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</si>
  <si>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</si>
  <si>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</si>
  <si>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</si>
  <si>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</si>
  <si>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https://cdn.axieinfinity.com/landing-page/AXS_Audit_Report.pdf</t>
  </si>
  <si>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https://www.crunchbase.com/organization/sky-mavis/investor_financials
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</si>
  <si>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</si>
  <si>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</si>
  <si>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</si>
  <si>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$2.29</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</si>
  <si>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</si>
  <si>
    <t>ベーシック アテンション トークン</t>
  </si>
  <si>
    <t>Basic Attention Token</t>
  </si>
  <si>
    <t>ビーエーティートークン、バット</t>
  </si>
  <si>
    <t>BAT</t>
  </si>
  <si>
    <t>2017年5月31日</t>
  </si>
  <si>
    <t>$193,810,638.79</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</si>
  <si>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</si>
  <si>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</si>
  <si>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</si>
  <si>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</si>
  <si>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</si>
  <si>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</si>
  <si>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</si>
  <si>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</si>
  <si>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</si>
  <si>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</si>
  <si>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</si>
  <si>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</si>
  <si>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</si>
  <si>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</si>
  <si>
    <t>2017年5月31日にトークンセールを実施し、10億BATを販売。Brave Software International SEZC社保有分等も含め合計15億BATを発行した。</t>
  </si>
  <si>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</si>
  <si>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</si>
  <si>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</si>
  <si>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</si>
  <si>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</si>
  <si>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Ethereumの記録者は世界各国に分散しており、主な分布状況は米国41.91%、中国16.15%、ドイツ9.78%であることが確認できる。
https://etherscan.io/nodetracker（2025年6月2日）</t>
    <phoneticPr fontId="2"/>
  </si>
  <si>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</si>
  <si>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</si>
  <si>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</si>
  <si>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</si>
  <si>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</si>
  <si>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</si>
  <si>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</si>
  <si>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t>
  </si>
  <si>
    <t>$0.1295</t>
  </si>
  <si>
    <t>ドル/円計算レート　2020年1月17日基準</t>
    <rPh sb="3" eb="4">
      <t>エン</t>
    </rPh>
    <rPh sb="4" eb="6">
      <t>ケイサン</t>
    </rPh>
    <rPh sb="14" eb="15">
      <t>ネン</t>
    </rPh>
    <rPh sb="16" eb="17">
      <t>ガツ</t>
    </rPh>
    <rPh sb="19" eb="20">
      <t>ニチ</t>
    </rPh>
    <rPh sb="20" eb="22">
      <t>キジュン</t>
    </rPh>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</si>
  <si>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</si>
  <si>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</si>
  <si>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</si>
  <si>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Blood Crystal</t>
  </si>
  <si>
    <t>BC</t>
  </si>
  <si>
    <t>2024年2月13日</t>
  </si>
  <si>
    <t>・ゲームプレイ報酬
・ゲーム内での消費</t>
  </si>
  <si>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</si>
  <si>
    <t>法的性格（資金決済法第2条第14項第１号、第２号の別　例：第1号）</t>
  </si>
  <si>
    <t>PoS(Proof of Stake)
PolygonチェーンはHeimdallレイヤーにおいて、PoSに則って記録者たちが記録を管理している</t>
  </si>
  <si>
    <t>POL</t>
  </si>
  <si>
    <t>0.000000000000000001 BC</t>
  </si>
  <si>
    <t>全て可能</t>
  </si>
  <si>
    <t>BOBG PTE. LTD.</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</si>
  <si>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</si>
  <si>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</si>
  <si>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</si>
  <si>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</si>
  <si>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</si>
  <si>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</si>
  <si>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 BC（2025年5月21日時点）</t>
  </si>
  <si>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</si>
  <si>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</si>
  <si>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</si>
  <si>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</si>
  <si>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</si>
  <si>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※2025年5月21日時点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</si>
  <si>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</si>
  <si>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</si>
  <si>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</si>
  <si>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</si>
  <si>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Heimdallレイヤーでは記録者が結託して2/3+1以上の投票力を獲得した場合、改ざんが可能である。
※BCはPolygon上で発行されたトークンであるため、Polygonに依存する。そのためPolygonの仕様について記載している。</t>
  </si>
  <si>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</si>
  <si>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</si>
  <si>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</si>
  <si>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</si>
  <si>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</si>
  <si>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下記の非互換性アップデートが実施中である
・MATICからPOLへ変更するアップグレードが実施中である。また、このアップデートは4年を掛けて実行される。</t>
  </si>
  <si>
    <t>2022年12月12日 120ブロックのreorgが発生した
2023年2月22日 157ブロックのreorgが発生した</t>
  </si>
  <si>
    <t>出所：Gate.io
URL：https://www.gate.io/price/blood-crystal-bc</t>
  </si>
  <si>
    <t>$0.004927</t>
  </si>
  <si>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</si>
  <si>
    <t>ビットコインキャッシュ</t>
  </si>
  <si>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</si>
  <si>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</si>
  <si>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</si>
  <si>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</si>
  <si>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</si>
  <si>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$9,978,394,273.42</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</si>
  <si>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</si>
  <si>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</si>
  <si>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</si>
  <si>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</si>
  <si>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</si>
  <si>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</si>
  <si>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</si>
  <si>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</si>
  <si>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</si>
  <si>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19,890,631.25 BCH</t>
  </si>
  <si>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</si>
  <si>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</si>
  <si>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578
https://blockchair.com/bitcoin-cash/nodes</t>
  </si>
  <si>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</si>
  <si>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</si>
  <si>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</si>
  <si>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</si>
  <si>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</si>
  <si>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phoneticPr fontId="2"/>
  </si>
  <si>
    <t>出所：CoinMarketCap
URL：https://coinmarketcap.com/coins/</t>
    <phoneticPr fontId="2"/>
  </si>
  <si>
    <t>$501.66</t>
  </si>
  <si>
    <t>ドル/円計算レート　2020年2月10日基準</t>
    <rPh sb="3" eb="4">
      <t>エン</t>
    </rPh>
    <rPh sb="4" eb="6">
      <t>ケイサン</t>
    </rPh>
    <rPh sb="14" eb="15">
      <t>ネン</t>
    </rPh>
    <rPh sb="16" eb="17">
      <t>ガツ</t>
    </rPh>
    <rPh sb="19" eb="20">
      <t>ニチ</t>
    </rPh>
    <rPh sb="20" eb="22">
      <t>キジュン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</si>
  <si>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</si>
  <si>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</si>
  <si>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</si>
  <si>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</si>
  <si>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名称のみの変更
2024年11月29日　BNBビーコンチェーン終了</t>
  </si>
  <si>
    <t>$92,370,679,676.5</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</si>
  <si>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</si>
  <si>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</si>
  <si>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</si>
  <si>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BNBスマートチェーン：
ステーキング量の多い上位26位のバリデータが次回のバリデータ候補として選出され、選出されたバリデータがProof of Authority方式で順番にブロックを生成する。
24時間ごとにこの処理を繰り返す。</t>
  </si>
  <si>
    <t>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</si>
  <si>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</si>
  <si>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</si>
  <si>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</si>
  <si>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</si>
  <si>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</si>
  <si>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140,885,487.71 BNB</t>
  </si>
  <si>
    <t>これまでに61,112,517.01 BNBがバーンされている。
https://www.bnbburn.info/</t>
  </si>
  <si>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</si>
  <si>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</si>
  <si>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BNBには114のアクティブノードが稼働している事が確認できた。
https://bscscan.com/validators</t>
    <phoneticPr fontId="2"/>
  </si>
  <si>
    <t>全世界に分布</t>
  </si>
  <si>
    <t>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</si>
  <si>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</si>
  <si>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</si>
  <si>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</si>
  <si>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</si>
  <si>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</si>
  <si>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</si>
  <si>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2025年4月にLorentzアップグレードを実施</t>
    <phoneticPr fontId="2"/>
  </si>
  <si>
    <t>出所：CoinMarketCap
 URL:https://coinmarketcap.com/ja/currencies/bnb/</t>
  </si>
  <si>
    <t>$655.61</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</si>
  <si>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</si>
  <si>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ボバネットワーク</t>
  </si>
  <si>
    <t>BOBA Network</t>
  </si>
  <si>
    <t>BOBA</t>
  </si>
  <si>
    <t>2021年9月14日</t>
  </si>
  <si>
    <t>$14,520,568.02</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</si>
  <si>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</si>
  <si>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</si>
  <si>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</si>
  <si>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</si>
  <si>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</si>
  <si>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</si>
  <si>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</si>
  <si>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</si>
  <si>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</si>
  <si>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</si>
  <si>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</si>
  <si>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</si>
  <si>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</si>
  <si>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</si>
  <si>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</si>
  <si>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</si>
  <si>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</si>
  <si>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https://immunefi.com/bug-bounty/bobanetwork/information/
https://github.com/bobanetwork/boba_legacy/blob/develop/bug-bounty.md</t>
  </si>
  <si>
    <t>出所：CoinMarketCap
URL：https://coinmarketcap.com/ja/</t>
  </si>
  <si>
    <t>$0.08460</t>
  </si>
  <si>
    <t>①プロジェクトの推移を見守り活動状況を随時調査し、利用者に提供していくこと。
②Treasury、プロジェクト保有分などが実際に目的の割合に沿って問題なく消化されている状況をモニタリングすること。</t>
  </si>
  <si>
    <t>ボラ</t>
  </si>
  <si>
    <t>BORA</t>
  </si>
  <si>
    <t>2018年7月3日（ETHベース　v1.0）
2021年11月1日（Klaytnベース　v2.0)
現在はv2.0に移行。</t>
  </si>
  <si>
    <t>$118,300,793.52</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</si>
  <si>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</si>
  <si>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</si>
  <si>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</si>
  <si>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</si>
  <si>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</si>
  <si>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</si>
  <si>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</si>
  <si>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</si>
  <si>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</si>
  <si>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</si>
  <si>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BORAはkaiaチェーンに依拠するため、下記にKAIAについて記載。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</si>
  <si>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</si>
  <si>
    <t>1,205,750,000 BORA</t>
    <phoneticPr fontId="2"/>
  </si>
  <si>
    <t>初期発行で全量である1,325,000,000BORAを発行</t>
  </si>
  <si>
    <t>SLOWMIST</t>
  </si>
  <si>
    <t>BORAはkaiaチェーンに依拠するため、下記にKAIAについて記載。
41(2025年5月29日時点）
https://www.kaiascan.io/</t>
    <phoneticPr fontId="2"/>
  </si>
  <si>
    <t>BORAはkaiaチェーンに依拠するため、下記にKAIAについて記載。
アジアを中心とした複数の企業により構成されている。</t>
  </si>
  <si>
    <t>BORAはkaiaチェーンに依拠するため、下記にKAIAについて記載。
KAIA Governance Councilに参加しているメンバー</t>
  </si>
  <si>
    <t>BORAはkaiaチェーンに依拠するため、下記にKAIAについて記載。
記録者になるには最低5,000,000KAIAをステーキングする必要がある。報酬を得るために正しい記録を行う動機があり、その結果、現状はシステムが正常に作動している。</t>
  </si>
  <si>
    <t>BORAはkaiaチェーンに依拠するため、下記にKAIAについて記載。
悪意ある多数の記録者が結託し、記録台帳を改ざんすることができる。
しかし、記録者は5,000,000KAIAをステーキングしなければならないため、改ざんにより価値毀損を考慮すると経済合理性の観点から発生の可能性は低いと言える。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</si>
  <si>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</si>
  <si>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</si>
  <si>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出所：Zaif Orderbook trading
URL：https://zaif.jp/sp/trade/bora_jpy</t>
  </si>
  <si>
    <t>$0.1075</t>
  </si>
  <si>
    <t>3.7百万円（25年1-3月期）</t>
  </si>
  <si>
    <t>①BORAの配布状況やプロジェクトの推進方法、方針の決定についてモニタリングし、万が一問題が確認された場合、利用者へ正確な情報を適時適切に提供すること。</t>
  </si>
  <si>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</si>
  <si>
    <t>Klaytnはフィンシアと統合し、2024年7月頃に新たなブロックチェーンkaiaに移行。</t>
  </si>
  <si>
    <t>ブリリアンクリプトトークン</t>
  </si>
  <si>
    <t>Brilliantcrypto Token</t>
  </si>
  <si>
    <t>ブリル</t>
  </si>
  <si>
    <t>BRIL</t>
  </si>
  <si>
    <t>2024/05/01</t>
  </si>
  <si>
    <t>$1,833,669.74</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</si>
  <si>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</si>
  <si>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</si>
  <si>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</si>
  <si>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</si>
  <si>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</si>
  <si>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</si>
  <si>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</si>
  <si>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</si>
  <si>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</si>
  <si>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</si>
  <si>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</si>
  <si>
    <t>107,847,429 BRIL（2025年5月21日時点）</t>
  </si>
  <si>
    <t>初期発行後は、その都度必要に応じてに発行する。
なお、ゲーム供給分については供給実績に基づき予想される報酬量から算出した数量をBrilliantcrypto社の決裁を経て都度発行する。</t>
  </si>
  <si>
    <t>初期および都度発行</t>
  </si>
  <si>
    <t>ゲーム供給およびマーケティング用に発行</t>
  </si>
  <si>
    <t>ー</t>
    <phoneticPr fontId="2"/>
  </si>
  <si>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</si>
  <si>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</si>
  <si>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</si>
  <si>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105
※2025年6月30日時点</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</si>
  <si>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</si>
  <si>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</si>
  <si>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</si>
  <si>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</si>
  <si>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</si>
  <si>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</si>
  <si>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$0.02172</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</si>
  <si>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</si>
  <si>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</si>
  <si>
    <t>ビットコイン・サトシ・ビジョン</t>
  </si>
  <si>
    <t>Bitcoin SV</t>
  </si>
  <si>
    <t>ビットコイン・エス・ブイ</t>
  </si>
  <si>
    <t>BSV</t>
  </si>
  <si>
    <t>2018/11/15</t>
  </si>
  <si>
    <t>$618,715,346.74</t>
  </si>
  <si>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</si>
  <si>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</si>
  <si>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</si>
  <si>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</si>
  <si>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</si>
  <si>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</si>
  <si>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</si>
  <si>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</si>
  <si>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</si>
  <si>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</si>
  <si>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</si>
  <si>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</si>
  <si>
    <t>19,885,718.75 BSV</t>
  </si>
  <si>
    <t>ブロック生成を行う。
10分毎に1ブロックが生成され、BSVおよび取引手数料を獲得できる。このインセンティブモデルは、4年毎に半減期を迎え、最終的な発行枚数の上限である21,000,000枚まで発行され続ける。</t>
  </si>
  <si>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</si>
  <si>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</si>
  <si>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</si>
  <si>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51(2025/5/20)</t>
  </si>
  <si>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</si>
  <si>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</si>
  <si>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</si>
  <si>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</si>
  <si>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出所：CoinMarketCap
URL：https://coinmarketcap.com/coins/</t>
  </si>
  <si>
    <t>$31.11</t>
  </si>
  <si>
    <t>ドル/円計算レート　2020年1月23日基準</t>
    <rPh sb="3" eb="4">
      <t>エン</t>
    </rPh>
    <rPh sb="4" eb="6">
      <t>ケイサン</t>
    </rPh>
    <rPh sb="14" eb="15">
      <t>ネン</t>
    </rPh>
    <rPh sb="16" eb="17">
      <t>ガツ</t>
    </rPh>
    <rPh sb="19" eb="20">
      <t>ニチ</t>
    </rPh>
    <rPh sb="20" eb="22">
      <t>キジュン</t>
    </rPh>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</si>
  <si>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</si>
  <si>
    <t>①BSVのインフレーション率の動向（半減期の到来状況等）について定期的にモニタリングし、必要に応じて利用者に対し情報提供を行うこと。</t>
  </si>
  <si>
    <t>ビットコイン</t>
  </si>
  <si>
    <t>Bitcoin</t>
  </si>
  <si>
    <t>BTC、XBT</t>
  </si>
  <si>
    <t>2009年1月3日</t>
  </si>
  <si>
    <t>$2,159,253,815,589.79</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</si>
  <si>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</si>
  <si>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</si>
  <si>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</si>
  <si>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</si>
  <si>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</si>
  <si>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</si>
  <si>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19,885,425 BTC</t>
  </si>
  <si>
    <t>・1ブロックを更新するごとに3.125 BTCを新規発行している
・210,000ブロックの更新を終えるごとに1ブロック更新による新規発行数が半減する仕組みとなっ
ている
・2025年2月25日20:20時点でのブロック数:885,238個
（データ取得元）https://www.blockchain.com/explorer
およそ10分に1ブロックを更新しており、日本時間2024年4月20日に半減期を迎え1ブロック更新当
たり新規発行数が6.25BTCから3.125BTCとなっている</t>
  </si>
  <si>
    <t>保有・移転管理台帳の管理者に対し、以下の数量を発行
2022年1月1日～2022年12月31日　332,000 BTC
2023年1月1日～2023年12月31日　336,875 BTC
2024年1月1日～2024年12月31日　219,670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</si>
  <si>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</si>
  <si>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</si>
  <si>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</si>
  <si>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変更なし</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</si>
  <si>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</si>
  <si>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</si>
  <si>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</si>
  <si>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</si>
  <si>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</si>
  <si>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</si>
  <si>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</si>
  <si>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</si>
  <si>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$108,580.49</t>
  </si>
  <si>
    <t>4,182,107 百万円</t>
  </si>
  <si>
    <t>チリーズ</t>
  </si>
  <si>
    <t>Chiliz</t>
  </si>
  <si>
    <t>CHZ</t>
  </si>
  <si>
    <t>2018/10/26</t>
  </si>
  <si>
    <t>$348,598,993</t>
  </si>
  <si>
    <t>決済、投資</t>
  </si>
  <si>
    <t>分散型記録台帳を用いたサービスプラットフォームにおける決済利用のために発行される基軸通貨</t>
  </si>
  <si>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</si>
  <si>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</si>
  <si>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</si>
  <si>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</si>
  <si>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</si>
  <si>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</si>
  <si>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</si>
  <si>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</si>
  <si>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</si>
  <si>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</si>
  <si>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9,690,329,776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</si>
  <si>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</si>
  <si>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</si>
  <si>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</si>
  <si>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</si>
  <si>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</si>
  <si>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1,084,959（2025年6月30日時点のバリデーター数）
https://beaconscan.com/</t>
  </si>
  <si>
    <t>記録者による多数の合意がなければ不正が成立 せず、記録者が十分に多数であることによっ て、個々の記録者の信用力に頼らず、記録保持 の仕組みそのものを信用の基礎としている。</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</si>
  <si>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</si>
  <si>
    <t>①CHZにおける国内での後ろ向きな風評に対し、その発生経緯を説明し、実際にはどのような状況であったかを利用者へ伝え、投資判断をできる状態にするべきこと。</t>
  </si>
  <si>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</si>
  <si>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</si>
  <si>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</si>
  <si>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</si>
  <si>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</si>
  <si>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</si>
  <si>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</si>
  <si>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</si>
  <si>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</si>
  <si>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</si>
  <si>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</si>
  <si>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</si>
  <si>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</si>
  <si>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</si>
  <si>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</si>
  <si>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</si>
  <si>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</si>
  <si>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</si>
  <si>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</si>
  <si>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</si>
  <si>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</si>
  <si>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</si>
  <si>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記録者が結託する、もしくは単独でその時点における計算能力の半分を上回る計算能力を得ることができたら、記録の変更が可能である。</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</si>
  <si>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</si>
  <si>
    <t>Ethereumのアップグレード
・2023年～2024年Sharding
が予定されている。</t>
  </si>
  <si>
    <t>出所：Zaif Orderboook trading
URL：https://zaif.jp/sp/trade/cicc_jpy</t>
  </si>
  <si>
    <t>ドル/円計算レート　2020年1月17日基準</t>
  </si>
  <si>
    <t>4百万円（25年1-3月期）</t>
  </si>
  <si>
    <t>株式会社CAICA DIGITALが発行したトークン。プロトコル変更の経緯等は下記URLのドキュメントを参照
https://www.caica.jp/wp-content/uploads/2020/05/20200513_1_oshirase.pdf</t>
  </si>
  <si>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</si>
  <si>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</si>
  <si>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</si>
  <si>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</si>
  <si>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</si>
  <si>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</si>
  <si>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</si>
  <si>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</si>
  <si>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</si>
  <si>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</si>
  <si>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</si>
  <si>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</si>
  <si>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</si>
  <si>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</si>
  <si>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</si>
  <si>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</si>
  <si>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</si>
  <si>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</si>
  <si>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</si>
  <si>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暗号資産価値の信頼性のため</t>
  </si>
  <si>
    <t>Ethereumを基盤とした暗号により連鎖する台帳群により、改ざん、不正取引を防ぐことで信頼性を保証する</t>
  </si>
  <si>
    <t xml:space="preserve">
ブロックチェーン上にデプロイされたコントラクトコードに脆弱性があった場合に不正に資産が盗み取られるリスクがある。
</t>
  </si>
  <si>
    <t>出所：Zaif Orderboook trading
URL：https://zaif.jp/sp/trade/erc20.cms_jpy</t>
  </si>
  <si>
    <t>4.2百万円(25年1月-3月期)</t>
  </si>
  <si>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</si>
  <si>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</si>
  <si>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</si>
  <si>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</si>
  <si>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</si>
  <si>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</si>
  <si>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</si>
  <si>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</si>
  <si>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</si>
  <si>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</si>
  <si>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</si>
  <si>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</si>
  <si>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</si>
  <si>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646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</si>
  <si>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</si>
  <si>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</si>
  <si>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</si>
  <si>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</si>
  <si>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</si>
  <si>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</si>
  <si>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</si>
  <si>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</si>
  <si>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</si>
  <si>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</si>
  <si>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</si>
  <si>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</si>
  <si>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4.2百万円(25年1-3月期）</t>
  </si>
  <si>
    <t>コスプレトークン</t>
  </si>
  <si>
    <t>Cosplay Token</t>
  </si>
  <si>
    <t>COT</t>
  </si>
  <si>
    <t>2018年3月</t>
  </si>
  <si>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</si>
  <si>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</si>
  <si>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</si>
  <si>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</si>
  <si>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</si>
  <si>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</si>
  <si>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</si>
  <si>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</si>
  <si>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</si>
  <si>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</si>
  <si>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1,000,000,000COT(2025/5/20)</t>
  </si>
  <si>
    <t>Messrs. Y. L. Ngan &amp; Company, Certificated Public Accounts</t>
  </si>
  <si>
    <t>2021年1月19日 (2019年分)</t>
  </si>
  <si>
    <t>問題なし</t>
  </si>
  <si>
    <t>出所：Etherscan
URL：https://etherscan.io/token/0x5CAc718A3AE330d361e39244BF9e67AB17514CE8</t>
  </si>
  <si>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</si>
  <si>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</si>
  <si>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</si>
  <si>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</si>
  <si>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</si>
  <si>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</si>
  <si>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</si>
  <si>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</si>
  <si>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</si>
  <si>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</si>
  <si>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</si>
  <si>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</si>
  <si>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</si>
  <si>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</si>
  <si>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</si>
  <si>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</si>
  <si>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</si>
  <si>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</si>
  <si>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</si>
  <si>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1,084,959（2025年6月30日時点のバリデーター数）
https://beaconscan.com/
Optimisum
Ethereum上の記録者に依存する。
BSC: 114
https://bscscan.com/validators</t>
  </si>
  <si>
    <t>Ethereum
記録者は世界各国に分散しており、主な分布状況は米国41.00%、中国16.60%、ドイツ9.58%であることが確認できる。
https://etherscan.io/nodetracker
Optimism
記録者の分布状況は、Ethereumに依存する。
BSC
分散している</t>
    <phoneticPr fontId="2"/>
  </si>
  <si>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</si>
  <si>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</si>
  <si>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</si>
  <si>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</si>
  <si>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</si>
  <si>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</si>
  <si>
    <t>ダイ</t>
  </si>
  <si>
    <t>Dai</t>
  </si>
  <si>
    <t>DAI</t>
  </si>
  <si>
    <t>2017/12/25</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</si>
  <si>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</si>
  <si>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</si>
  <si>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</si>
  <si>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</si>
  <si>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</si>
  <si>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</si>
  <si>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</si>
  <si>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5,365,382,702 DAI</t>
  </si>
  <si>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</si>
  <si>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</si>
  <si>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</si>
  <si>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</si>
  <si>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</si>
  <si>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</si>
  <si>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</si>
  <si>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</si>
  <si>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</si>
  <si>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</si>
  <si>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</si>
  <si>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</si>
  <si>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</si>
  <si>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</si>
  <si>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</si>
  <si>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1"/>
  </si>
  <si>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</si>
  <si>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</si>
  <si>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</si>
  <si>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</si>
  <si>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</si>
  <si>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</si>
  <si>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</si>
  <si>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</si>
  <si>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</si>
  <si>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</si>
  <si>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</si>
  <si>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</si>
  <si>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</si>
  <si>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</si>
  <si>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</si>
  <si>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</si>
  <si>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</si>
  <si>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</si>
  <si>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出所：CoinMarketCap
URL：https://coinmarketcap.com/ja/currencies/deapcoin/markets/</t>
  </si>
  <si>
    <t>①チームメンバー及びプロジェクトが管理するウォレット残高の推移や動向に対する定期的なモニタリングを実施すること。</t>
  </si>
  <si>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</si>
  <si>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</si>
  <si>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</si>
  <si>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</si>
  <si>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</si>
  <si>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2013/12/06</t>
  </si>
  <si>
    <t>パブリックブロックチェーン</t>
  </si>
  <si>
    <t>Scryptアルゴリズムを用いたプルーフオブワーク</t>
  </si>
  <si>
    <t>LTC</t>
  </si>
  <si>
    <t>1 DOGE</t>
  </si>
  <si>
    <t>0.00000001DOGE</t>
  </si>
  <si>
    <t>すべて可</t>
  </si>
  <si>
    <t>発行上限なし</t>
  </si>
  <si>
    <t>149,912,286,383 DOGE</t>
  </si>
  <si>
    <t>ブロック生成ごとに10,000DOGEが新たに発行される。</t>
  </si>
  <si>
    <t>2025年6月30日現在、Dogecoin（DOGE）のフルノード数は7,755ノードとなっている。
https://what-is-dogecoin.com/nodes/</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</si>
  <si>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</si>
  <si>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</si>
  <si>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</si>
  <si>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</si>
  <si>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</si>
  <si>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</si>
  <si>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</si>
  <si>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</si>
  <si>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</si>
  <si>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</si>
  <si>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</si>
  <si>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</si>
  <si>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</si>
  <si>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</si>
  <si>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</si>
  <si>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</si>
  <si>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</si>
  <si>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</si>
  <si>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</si>
  <si>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</si>
  <si>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</si>
  <si>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下記サイトで公開されている
 https://polkadot.subscan.io/</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</si>
  <si>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</si>
  <si>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</si>
  <si>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</si>
  <si>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1,592,700,889 DOT</t>
  </si>
  <si>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</si>
  <si>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</si>
  <si>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600（2025年6月30日現在）
https://stakingview.com/en/networks/top-performing-validators-on-polkadot</t>
  </si>
  <si>
    <t>未検出のプログラムの脆弱性やプログラム更新などにより新たに生じた脆弱性を利用し、データが改竄され、価値移転の記録が異常な状態に陥る可能性がある。</t>
  </si>
  <si>
    <t>2025年9月15日にAsset hubがシステムの核となるアップグレードを実施予定。</t>
    <rPh sb="38" eb="40">
      <t>ジッシ</t>
    </rPh>
    <rPh sb="40" eb="42">
      <t>ヨテイ</t>
    </rPh>
    <phoneticPr fontId="2"/>
  </si>
  <si>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</si>
  <si>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</si>
  <si>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</si>
  <si>
    <t>2025年5月23日</t>
  </si>
  <si>
    <t>エルフトークン</t>
  </si>
  <si>
    <t>ELF Token</t>
  </si>
  <si>
    <t>ELF</t>
  </si>
  <si>
    <t>2024/02/09</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</si>
  <si>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</si>
  <si>
    <t>エルフトークン（ELF Token）はAptos Japan株式会社（旧：株式会社HashPalette）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Aptos Japan株式会社（旧：株式会社HashPalette） はアプリ内課金で得た収益を原資にエルフトークン（ELF Token）を不定期に buy back（買い戻し）する予定。</t>
  </si>
  <si>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</si>
  <si>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</si>
  <si>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</si>
  <si>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</si>
  <si>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</si>
  <si>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</si>
  <si>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0.000000000000000001 ELF</t>
  </si>
  <si>
    <t>ブロックチェーンゲーム「THE LAND エルフの森」内での利用、ステーキング、ガバナンス投票として使用される。</t>
  </si>
  <si>
    <t>Aptos Japan株式会社（旧：株式会社HashPalette）</t>
    <rPh sb="11" eb="15">
      <t>カブシキカイシャ</t>
    </rPh>
    <rPh sb="16" eb="17">
      <t>キュウ</t>
    </rPh>
    <rPh sb="18" eb="22">
      <t>カブシキカイシャ</t>
    </rPh>
    <phoneticPr fontId="2"/>
  </si>
  <si>
    <t>東京都港区芝浦1-1-1 浜松町ビルディング12階</t>
  </si>
  <si>
    <t>Aptos Japan株式会社（旧：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
2024年10月には、Aptos Labs（Matonee Inc.）が株式会社HashPortの保有するHashPalette全株式を取得し、同社はAptos Labsの完全子会社となった。これに伴い、2025年4月にはAvery Ching氏が代表取締役に就任し、同年6月に社名を「Aptos Japan株式会社」へと変更した。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</si>
  <si>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</si>
  <si>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</si>
  <si>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</si>
  <si>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</si>
  <si>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</si>
  <si>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</si>
  <si>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</si>
  <si>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Chainに依存する。記録者になるには100万枚以上のPLTとコンソーシアムメンバーの3分の2以上の承認が必要であり、2025年5月23日時点で3であることが確認できる。
https://palettescan.com/#/token/validators</t>
  </si>
  <si>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</si>
  <si>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</si>
  <si>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Beosin (Chengdu LianAn) Technology Co. Ltd.</t>
  </si>
  <si>
    <t>特に問題はなし</t>
  </si>
  <si>
    <t>記録者が結託して1/3以上の投票力を獲得した場合妨害することが可能だが、記録者になる為には一定の条件が必要である為妨害発生の確率は低い。</t>
  </si>
  <si>
    <t>ELFの発行者であるAptos Japan株式会社（旧：株式会社HashPalette）は、ブロックチェーン開発をリードしている組織であるため破綻により開発が遅延又は停止した場合、価値が毀損する可能性がある。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</si>
  <si>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</si>
  <si>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</si>
  <si>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</si>
  <si>
    <t>1ドル/143.40円</t>
  </si>
  <si>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</si>
  <si>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</si>
  <si>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</si>
  <si>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</si>
  <si>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</si>
  <si>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</si>
  <si>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</si>
  <si>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</si>
  <si>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</si>
  <si>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</si>
  <si>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</si>
  <si>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</si>
  <si>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</si>
  <si>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</si>
  <si>
    <t>プレセール、クラウドセールでの発行、ENJ Blockchain移行時初期発行及びInflation</t>
  </si>
  <si>
    <t>1,906,479,118ENJ</t>
    <phoneticPr fontId="2"/>
  </si>
  <si>
    <t>Inflationによる追加発行（ a rate of 4.8927482% per annum）</t>
  </si>
  <si>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</si>
  <si>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</si>
  <si>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</si>
  <si>
    <t>2025年6月30日現在、バリデーター数は25となっている。
https://enjin.subscan.io/validator</t>
    <phoneticPr fontId="2"/>
  </si>
  <si>
    <t>記録者の主な分布状況は、2023年4月25日時点で米国51.62%、ドイツ16.65%、日本3.22%となる。</t>
  </si>
  <si>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</si>
  <si>
    <t>Ethereumベースでは、記録者が合意し、各記録者が保管する台帳の修正を自ら行う。
Enijin Blockchainでは、ブロックに記録された後は修正・変更は行われない</t>
  </si>
  <si>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</si>
  <si>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t>
  </si>
  <si>
    <t>出所：CoinMarketCap
URL：https://coinmarketcap.com/ja/currencies/enjin-coin/</t>
  </si>
  <si>
    <t>【ENJ_Enjin Blockchain】
①利用者に対し、ENJのインフレーションの仕組みや詳細について、一般的な暗号資産の紹介とは別に、説明等の情報提供を行い、利用者が適切な投資判断ができるよう、対策を講じること。</t>
  </si>
  <si>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</si>
  <si>
    <t>イオス</t>
  </si>
  <si>
    <t>EOS</t>
  </si>
  <si>
    <t>2018年6月9日 （メインネットローンチ日）</t>
  </si>
  <si>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</si>
  <si>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</si>
  <si>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0.0001 EOS</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</si>
  <si>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</si>
  <si>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</si>
  <si>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</si>
  <si>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</si>
  <si>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</si>
  <si>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2,100,000,000.0000 EOS</t>
  </si>
  <si>
    <t>ブロック生成ごとにステーキング報酬分が発行される</t>
  </si>
  <si>
    <t>1,102,276,692 EOS</t>
  </si>
  <si>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</si>
  <si>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</si>
  <si>
    <t>以下のURLより焼却の仕組みをご確認ください。
https://eosnetwork.com/blog/eos-evm-tokenomics-deep-dive/</t>
  </si>
  <si>
    <t>21(2025/5/20)</t>
  </si>
  <si>
    <t>EOSホルダーによる投票で最も得票数の多かった上位21がBP（ブロックプロデューサー）として記録を行う。候補者の属性は多様である。</t>
  </si>
  <si>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</si>
  <si>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</si>
  <si>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</si>
  <si>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</si>
  <si>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</si>
  <si>
    <t>【焼却の仕組み】
EOSには焼却の仕組みが確保されており、EOSネットワークの利用によってEOSが焼却される仕組みになっている。
https://eosnetwork.com/blog/eos-evm-tokenomics-deep-dive/
※過去の焼却履歴（Select Table⇒balances⇒Table Result⇒eosio.evm）
https://bloks.io/account/eosio.evm?loadContract=true&amp;tab=Tables&amp;account=eosio.evm&amp;scope=eosio.evm&amp;limit=100&amp;table=balances
「Vaulta」へのリブランディングが発表されている。
公式HP:https://www.vaulta.com/resources/vaulta-token-swap-a-begins-may-14</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</si>
  <si>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</si>
  <si>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</si>
  <si>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</si>
  <si>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</si>
  <si>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</si>
  <si>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</si>
  <si>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</si>
  <si>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</si>
  <si>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</si>
  <si>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</si>
  <si>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</si>
  <si>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</si>
  <si>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</si>
  <si>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152,531,336 ETC</t>
    <phoneticPr fontId="2"/>
  </si>
  <si>
    <t>15秒につき1ブロックを生成し、1ブロックあたり約2.048ETCを発行（2024年5月30日より）。
500万ブロックごとに1ブロック生成時の発行数が20%減少する。
今後、2026年7月頃にブロック数が2,500万ブロックに達し、1ブロック生成時の発行数が約1.6384ETCになる予定。</t>
  </si>
  <si>
    <t>2022年6月5日から2025年6月1日までに17,010,885ETC発行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</si>
  <si>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</si>
  <si>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</si>
  <si>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マイニング・プールの数は約59だが、誰でも自由に記録者になることができるため、総数については特定できない。
https://ethereumclassic.org/mining/pools</t>
  </si>
  <si>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</si>
  <si>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</si>
  <si>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</si>
  <si>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r>
      <t xml:space="preserve">2019年9月12日：「ATLANTIS」実装
2020年1月12日：「AGHARTA」実装
2020年6月1日：「PHOENIX」実装
2020年11月29日：「THANOS」実装
2021年7月24日：「MAGNETO」実装
2022年2月13日：「MYSTIQUE」実装
</t>
    </r>
    <r>
      <rPr>
        <sz val="10"/>
        <rFont val="游ゴシック"/>
        <family val="3"/>
        <charset val="128"/>
        <scheme val="minor"/>
      </rPr>
      <t>2024年2月5日：「SPIRAL」実装</t>
    </r>
    <rPh sb="143" eb="144">
      <t>ネン</t>
    </rPh>
    <rPh sb="145" eb="146">
      <t>ガツ</t>
    </rPh>
    <rPh sb="147" eb="148">
      <t>ニチ</t>
    </rPh>
    <rPh sb="157" eb="159">
      <t>ジッソウ</t>
    </rPh>
    <phoneticPr fontId="3"/>
  </si>
  <si>
    <t>2016年6月 自律分散型投資ファンド「The DAO」へのハッキング
2019年1月　51%攻撃によるリオーグの発生
2020年8月　51%攻撃によるリオーグの発生</t>
  </si>
  <si>
    <t>出所：CryptoCurrency Market Capitalizations
URL：https://coinmarketcap.com/currencies/</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</si>
  <si>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</si>
  <si>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</si>
  <si>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</si>
  <si>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</si>
  <si>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</si>
  <si>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</si>
  <si>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</si>
  <si>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</si>
  <si>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</si>
  <si>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</si>
  <si>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</si>
  <si>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</si>
  <si>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</si>
  <si>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120,717,564.3ETH</t>
    <phoneticPr fontId="2"/>
  </si>
  <si>
    <t>2025年5月時点では、ステーキング報酬として１日当たりおおよそ 2,500 ETH が新規に発行されている。</t>
  </si>
  <si>
    <t>・2022年5月時点では発行済量が119,115,014であり、2025年5月20日時点では120,727,124へ増えた。
・2025年5月時点では、ステーキング報酬として１日当たりおおよそ 2,500 ETH が新規に発行されているが、手数料の一部焼却による減少があるため、純増はおよそ１日当たり 0 ～ 2,500 ETH となっている。</t>
    <rPh sb="68" eb="69">
      <t>ネン</t>
    </rPh>
    <rPh sb="70" eb="71">
      <t>ガツ</t>
    </rPh>
    <rPh sb="71" eb="73">
      <t>ジテン</t>
    </rPh>
    <rPh sb="82" eb="84">
      <t>ホウシュウ</t>
    </rPh>
    <rPh sb="88" eb="89">
      <t>ニチ</t>
    </rPh>
    <rPh sb="89" eb="90">
      <t>ア</t>
    </rPh>
    <rPh sb="108" eb="110">
      <t>シンキ</t>
    </rPh>
    <rPh sb="111" eb="113">
      <t>ハッコウ</t>
    </rPh>
    <rPh sb="139" eb="141">
      <t>ジュンゾウ</t>
    </rPh>
    <rPh sb="146" eb="147">
      <t>ニチ</t>
    </rPh>
    <rPh sb="147" eb="148">
      <t>ア</t>
    </rPh>
    <phoneticPr fontId="3"/>
  </si>
  <si>
    <t>2022年以降、EthereumはPoS移行後もバリデータ報酬による新規発行が続いており、L2拡大によるL1手数料減少でバーン量が伸び悩み、結果として供給は純増傾向にある。</t>
  </si>
  <si>
    <t>2022年5月時点では発行済量が119,115,014であり、2025年5月20日時点では120,727,124へ増えた。</t>
  </si>
  <si>
    <t>過去3年間におけるEthereumのバーンは、手数料の自動焼却によるものであり、ネットワーク利用に応じて発生し、主にL1上の高需要時に集中して行われていた。</t>
  </si>
  <si>
    <t>記録者の分布状況は、Ethereumに依存する。Ethereumの記録者は世界各国に分散しており、主な分布状況は米国44.48%、ドイツ10.84%、イギリス9.07%であることが確認できる。
https://etherscan.io/nodetracker（2025年5月27日時点）</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</si>
  <si>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</si>
  <si>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</si>
  <si>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</si>
  <si>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
2023年4月、2024年3月、2025年5月の大型アップグレードではチェーンの分裂は起こらなかった。</t>
    <rPh sb="212" eb="213">
      <t>ネン</t>
    </rPh>
    <rPh sb="214" eb="215">
      <t>ガツ</t>
    </rPh>
    <rPh sb="220" eb="221">
      <t>ネン</t>
    </rPh>
    <rPh sb="222" eb="223">
      <t>ガツ</t>
    </rPh>
    <rPh sb="228" eb="229">
      <t>ネン</t>
    </rPh>
    <rPh sb="230" eb="231">
      <t>ガツ</t>
    </rPh>
    <rPh sb="232" eb="234">
      <t>オオガタ</t>
    </rPh>
    <rPh sb="248" eb="250">
      <t>ブンレツ</t>
    </rPh>
    <rPh sb="251" eb="252">
      <t>オ</t>
    </rPh>
    <phoneticPr fontId="3"/>
  </si>
  <si>
    <t>出所：Etherscan
URL:https://etherscan.io/stat/supply</t>
  </si>
  <si>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</si>
  <si>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</si>
  <si>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</si>
  <si>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</si>
  <si>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</si>
  <si>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2021/08/06</t>
  </si>
  <si>
    <t>トークンパートナーとしての権利の獲得、投げ銭（チップ）、投票</t>
  </si>
  <si>
    <t>イーサリアムのブロックチェーン上で発行されるトークン
（ERC−20トークン）</t>
  </si>
  <si>
    <t>市場における需要と供給によって決定する</t>
  </si>
  <si>
    <t>パブリック型ブロックチェーン
※Chain1（Ethereum）及びChain2 （Optimism)共に</t>
  </si>
  <si>
    <t>Chain1（Ethereum）：Proof of Stake（PoS）
Chain2（Optimism)：L2ソリューションであるため、EthereumのPoSを活用し信頼性を担保している。価値移転記録の信頼性確保の仕組みは、Ethereumが採用しているProof of Stake（PoS）と呼ばれるコンセンサスアルゴリズムに依存する。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</si>
  <si>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</si>
  <si>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</si>
  <si>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</si>
  <si>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</si>
  <si>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</si>
  <si>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</si>
  <si>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</si>
  <si>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</si>
  <si>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</si>
  <si>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</si>
  <si>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</si>
  <si>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Chain1（Ethereum）：1,054,827
https://beaconscan.com/
Chain2（Optimism）：241（2024年10月25日時点のノード数）
https://gov.optimism.io/t/insights-into-optimism-s-chain-composition/9215</t>
  </si>
  <si>
    <t>Chain1（Ethereum）：ERC−20トークンであるためイーサリアムのマイナー（記録者)と同一（イーサリアムの記録者に必要な設備さえあれば、誰でも自由になることができる）
Chain2（Optimism）：ハードウェアを含む必要な要件を満たすことで誰でも記録者としてネットワークに参加することができる。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</si>
  <si>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</si>
  <si>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</si>
  <si>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</si>
  <si>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</si>
  <si>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</si>
  <si>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</si>
  <si>
    <t>ファイルコイン</t>
  </si>
  <si>
    <t>Filecoin</t>
  </si>
  <si>
    <t>FIL</t>
  </si>
  <si>
    <t>2020/10/15</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</si>
  <si>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</si>
  <si>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</si>
  <si>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</si>
  <si>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</si>
  <si>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</si>
  <si>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</si>
  <si>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</si>
  <si>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</si>
  <si>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</si>
  <si>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</si>
  <si>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</si>
  <si>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</si>
  <si>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</si>
  <si>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</si>
  <si>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1551
https://filfox.info/en</t>
    <phoneticPr fontId="2"/>
  </si>
  <si>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</si>
  <si>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</si>
  <si>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</si>
  <si>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</si>
  <si>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2025年4月に「Teep」アップグレードを完了</t>
  </si>
  <si>
    <t>出所：CoinMarketCap
URL：https://coinmarketcap.com/ja/currencies/filecoin/</t>
  </si>
  <si>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</si>
  <si>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</si>
  <si>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</si>
  <si>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</si>
  <si>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</si>
  <si>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t>
    <phoneticPr fontId="2"/>
  </si>
  <si>
    <t>Flare Networkのネイティブトークンで、ネットワークレベルでのネイティブペイメントとスパムコントロールに必要な暗号資産。</t>
    <phoneticPr fontId="2"/>
  </si>
  <si>
    <t>第1号</t>
    <phoneticPr fontId="2"/>
  </si>
  <si>
    <t>保有・移転の記録は公開されているが、移転記録上のトランザクションやアドレスから個人を特定をすることはできない。</t>
  </si>
  <si>
    <t>Avalanche ConsensusとProof of Stake（PoS）</t>
    <phoneticPr fontId="2"/>
  </si>
  <si>
    <t>あり
・スマートコントラクト実行環境：Ethereumと互換性のあるEVM環境が採用されている
・コンセンサスアルゴリズム：Avalancheコンセンサスプロトコルをベースとしたものが採用されている</t>
    <rPh sb="28" eb="31">
      <t>ゴカンセイ</t>
    </rPh>
    <rPh sb="37" eb="39">
      <t>カンキョウ</t>
    </rPh>
    <rPh sb="40" eb="42">
      <t>サイヨウ</t>
    </rPh>
    <phoneticPr fontId="3"/>
  </si>
  <si>
    <t>0.000000000000000001 FLR</t>
    <phoneticPr fontId="2"/>
  </si>
  <si>
    <t>ステーキングプールの運営により報酬を得ることができる他、FLRを保有している場合、自身が検証者（バリデータ）になる以外、信頼できる検証者（バリデータ）に委任（デリゲート）することでステーキング報酬を得ることができる。
また、FLRをWrapすることを通じて、FTSOデリゲーションに参加することで、当該数量に応じてFLRを受け取ることができる。</t>
  </si>
  <si>
    <t>以下の通り、提供されている。
・自己のFLRを自己ステークする検証者（バリデータ）となる場合、ネットワークへの貢献に対してネットワークからFLRで報酬を受け取る。また、委任者（デリゲーター）からの委任報酬の一部も受け取る。
・FLRをWFLRにラップ（wrap）してFTSOデータプロバイダーに委任（デリゲート）する場合、1つのステーキング期間は「エポック」といい、3.5日（約84時間）である。報酬は、約3.5日ごとの「報酬エポック」終了時に集計され、報酬請求が可能となる。</t>
    <rPh sb="0" eb="2">
      <t>イカ</t>
    </rPh>
    <rPh sb="3" eb="4">
      <t>トオ</t>
    </rPh>
    <rPh sb="6" eb="8">
      <t>テイキョウ</t>
    </rPh>
    <phoneticPr fontId="3"/>
  </si>
  <si>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</si>
  <si>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</si>
  <si>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</si>
  <si>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</si>
  <si>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1,000億FLRという固定された最大上限のもと以下の通りに発行。
・過去時点のXRP保有者への初期配布
・過去時点のXRP保有者に能動的なネットワーク参加を促すための36回にわたる月次の配布（FlareDrop）
・FLRネットワークの持続的な運用への貢献に対する報酬</t>
    <rPh sb="24" eb="26">
      <t>イカ</t>
    </rPh>
    <rPh sb="27" eb="28">
      <t>トオ</t>
    </rPh>
    <rPh sb="30" eb="32">
      <t>ハッコウ</t>
    </rPh>
    <rPh sb="35" eb="37">
      <t>カコ</t>
    </rPh>
    <rPh sb="37" eb="39">
      <t>ジテン</t>
    </rPh>
    <rPh sb="91" eb="93">
      <t>ゲツジ</t>
    </rPh>
    <rPh sb="94" eb="96">
      <t>ハイフ</t>
    </rPh>
    <rPh sb="127" eb="129">
      <t>コウケン</t>
    </rPh>
    <rPh sb="130" eb="131">
      <t>タイ</t>
    </rPh>
    <rPh sb="133" eb="135">
      <t>ホウシュウ</t>
    </rPh>
    <phoneticPr fontId="3"/>
  </si>
  <si>
    <t>1,000億FLR</t>
  </si>
  <si>
    <t>103,500,619,451FLR</t>
    <phoneticPr fontId="2"/>
  </si>
  <si>
    <t>あり（ガバナンスによって決定されたインフレ率に基づいてオラクル情報提供者に対して付与。総供給量に対して年率最大10%、。現在は約5%、段階的減少）</t>
  </si>
  <si>
    <t>1,000億 FLR</t>
  </si>
  <si>
    <t>初期発行（初回発行・月次の配布（FlareDrop））、オラクル情報提供者への報酬</t>
    <rPh sb="5" eb="7">
      <t>ショカイ</t>
    </rPh>
    <rPh sb="7" eb="9">
      <t>ハッコウ</t>
    </rPh>
    <phoneticPr fontId="3"/>
  </si>
  <si>
    <t>設計上、トランザクション手数料の一部が焼却される。
また、2023年10月発表の21億FLRの焼却計画により、同月に約1.98億FLRが焼却され、その後2026年1月まで毎月約0.66億FLRの焼却が継続の予定。
その他、各FlareDropの未請求分の焼却が継続中有。</t>
    <rPh sb="0" eb="3">
      <t>セッケイジョウ</t>
    </rPh>
    <rPh sb="16" eb="18">
      <t>イチブ</t>
    </rPh>
    <rPh sb="19" eb="21">
      <t>ショウキャク</t>
    </rPh>
    <rPh sb="37" eb="39">
      <t>ハッピョウ</t>
    </rPh>
    <rPh sb="47" eb="49">
      <t>ショウキャク</t>
    </rPh>
    <rPh sb="58" eb="59">
      <t>ヤク</t>
    </rPh>
    <rPh sb="63" eb="64">
      <t>オク</t>
    </rPh>
    <rPh sb="68" eb="70">
      <t>ショウキャク</t>
    </rPh>
    <rPh sb="87" eb="88">
      <t>ヤク</t>
    </rPh>
    <rPh sb="92" eb="93">
      <t>オク</t>
    </rPh>
    <rPh sb="97" eb="99">
      <t>ショウキャク</t>
    </rPh>
    <rPh sb="100" eb="102">
      <t>ケイゾク</t>
    </rPh>
    <rPh sb="103" eb="105">
      <t>ヨテイ</t>
    </rPh>
    <rPh sb="109" eb="110">
      <t>ホカ</t>
    </rPh>
    <rPh sb="111" eb="112">
      <t>カク</t>
    </rPh>
    <rPh sb="125" eb="126">
      <t>ブン</t>
    </rPh>
    <rPh sb="130" eb="132">
      <t>ケイゾク</t>
    </rPh>
    <rPh sb="132" eb="134">
      <t>チュウウ</t>
    </rPh>
    <phoneticPr fontId="3"/>
  </si>
  <si>
    <t>ネットワーク全体の健全性、持続可能性、トークンの価値維持・向上</t>
  </si>
  <si>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</si>
  <si>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</si>
  <si>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111（うち86が投票権のあるバリデータ）
https://flaremetrics.io/</t>
    <rPh sb="9" eb="12">
      <t>トウヒョウケン</t>
    </rPh>
    <phoneticPr fontId="2"/>
  </si>
  <si>
    <t>記録者（バリデータ）は、現在約111存在し、ヨーロッパ、北アメリカ、オセアニア、アジアで広く分散稼働している。
また、グローバル企業であるGoogle Cloudもバリデータとして参加しており、地域に依存しない高い信頼性のインフラが提供されている。
https://flaremetrics.io/validators</t>
    <rPh sb="2" eb="3">
      <t>シャ</t>
    </rPh>
    <phoneticPr fontId="2"/>
  </si>
  <si>
    <t>Ankr、Figment、Restake、Google Cloud 等。
FLRを自己ステークすることでノードとして誰でも参加することができる。
※Flare Networkには Flare Time Series Oracle（FTSO）と呼ばれるオフチェーンデータ（例えば価格）をブロックチェーンに提供する役割を担う者がいる。FTTOはバリデータとは異なる役割を果たしつつ、Flare Networkエコシステムで相互に依存しつつ共存している。</t>
    <rPh sb="34" eb="35">
      <t>トウ</t>
    </rPh>
    <rPh sb="135" eb="136">
      <t>タト</t>
    </rPh>
    <rPh sb="138" eb="140">
      <t>カカク</t>
    </rPh>
    <rPh sb="155" eb="157">
      <t>ヤクワリ</t>
    </rPh>
    <rPh sb="158" eb="159">
      <t>ニナ</t>
    </rPh>
    <rPh sb="160" eb="161">
      <t>モノ</t>
    </rPh>
    <rPh sb="177" eb="178">
      <t>コト</t>
    </rPh>
    <rPh sb="180" eb="182">
      <t>ヤクワリ</t>
    </rPh>
    <rPh sb="183" eb="184">
      <t>ハ</t>
    </rPh>
    <rPh sb="209" eb="211">
      <t>ソウゴ</t>
    </rPh>
    <rPh sb="212" eb="214">
      <t>イソン</t>
    </rPh>
    <rPh sb="217" eb="219">
      <t>キョウゾン</t>
    </rPh>
    <phoneticPr fontId="3"/>
  </si>
  <si>
    <t>記録者は一定の要件を満たすことで誰でも参加することができる。また、記録者は個別に信頼できるノードを選択できるため、ビザンチン耐性が高いと言える。</t>
  </si>
  <si>
    <t>FYEO（For Your Eyes Only）</t>
  </si>
  <si>
    <t>2023年1月より定期的・継続的に監査</t>
    <rPh sb="9" eb="12">
      <t>テイキテキ</t>
    </rPh>
    <rPh sb="13" eb="16">
      <t>ケイゾクテキ</t>
    </rPh>
    <rPh sb="17" eb="19">
      <t>カンサ</t>
    </rPh>
    <phoneticPr fontId="3"/>
  </si>
  <si>
    <t>定期的レビューによりリスク抑制</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</si>
  <si>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</si>
  <si>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</si>
  <si>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</si>
  <si>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Flare Networkでは、イーサリアムと同様のEVM互換チェーンである。そのため、設計ではなく、運用状況により、ネットワークの混雑、低いガス（手数料）の設定、スマートコントラクトを友なう複雑な処理などにより、遅延が発生する可能性がある。</t>
    <rPh sb="23" eb="25">
      <t>ドウヨウ</t>
    </rPh>
    <rPh sb="44" eb="46">
      <t>セッケイ</t>
    </rPh>
    <rPh sb="74" eb="77">
      <t>テスウリョウ</t>
    </rPh>
    <rPh sb="93" eb="94">
      <t>トモ</t>
    </rPh>
    <rPh sb="96" eb="98">
      <t>フクザツ</t>
    </rPh>
    <rPh sb="107" eb="109">
      <t>チエン</t>
    </rPh>
    <rPh sb="110" eb="112">
      <t>ハッセイ</t>
    </rPh>
    <rPh sb="114" eb="117">
      <t>カノウセイ</t>
    </rPh>
    <phoneticPr fontId="3"/>
  </si>
  <si>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</si>
  <si>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2025年6月26日にバリデーター サンプリング メカニズムにおけるバグの影響で約9時間ブロック生成ができない事象が発生した。
その後修正プログラムを含む、ネットワーク アップグレードが予定より早く展開され、正常に復旧している。</t>
    <rPh sb="37" eb="39">
      <t>エイキョウ</t>
    </rPh>
    <rPh sb="40" eb="41">
      <t>ヤク</t>
    </rPh>
    <rPh sb="42" eb="44">
      <t>ジカン</t>
    </rPh>
    <rPh sb="48" eb="50">
      <t>セイセイ</t>
    </rPh>
    <rPh sb="55" eb="57">
      <t>ジショウ</t>
    </rPh>
    <rPh sb="58" eb="60">
      <t>ハッセイ</t>
    </rPh>
    <rPh sb="67" eb="68">
      <t>ゴ</t>
    </rPh>
    <phoneticPr fontId="2"/>
  </si>
  <si>
    <t>2023年03月頃：安定化アップデート
2023年09月下旬：ステーキングフェーズ２導入
2024年03月26日：FTSOスケーリング拡張
2024年12月17日：インフラ全体の信頼性・開発者対応性の向上
2025年05月13日：ネットワークの安定性とパフォーマンス強化</t>
    <rPh sb="8" eb="9">
      <t>ゴロ</t>
    </rPh>
    <rPh sb="10" eb="13">
      <t>アンテイカ</t>
    </rPh>
    <rPh sb="28" eb="30">
      <t>ゲジュン</t>
    </rPh>
    <rPh sb="42" eb="44">
      <t>ドウニュウ</t>
    </rPh>
    <rPh sb="67" eb="69">
      <t>カクチョウ</t>
    </rPh>
    <rPh sb="100" eb="102">
      <t>コウジョウ</t>
    </rPh>
    <phoneticPr fontId="3"/>
  </si>
  <si>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</si>
  <si>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</si>
  <si>
    <t>フィナンシェトークン</t>
  </si>
  <si>
    <t>FiNANCiE</t>
  </si>
  <si>
    <t>FNCT</t>
  </si>
  <si>
    <t>2023年2月（IEOによる販売開始）</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</si>
  <si>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</si>
  <si>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</si>
  <si>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</si>
  <si>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</si>
  <si>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</si>
  <si>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</si>
  <si>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</si>
  <si>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</si>
  <si>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</si>
  <si>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</si>
  <si>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</si>
  <si>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</si>
  <si>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</si>
  <si>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</si>
  <si>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</si>
  <si>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Validatorの数は、1,055,704であり（2025年5月21日時点）、世界各地に分布されており、価値移転ネットワークは分散性が高い。</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</si>
  <si>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</si>
  <si>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</si>
  <si>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</si>
  <si>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</si>
  <si>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</si>
  <si>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</si>
  <si>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</si>
  <si>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</si>
  <si>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</si>
  <si>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</si>
  <si>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</si>
  <si>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</si>
  <si>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FNCTの基盤となるEthereumにおいて次の2つが発生している。
①2016年7月：DAO事件の際、ハードフォークを実施
②2022年9月15日に大型アップグレード「The Merge」の実施によりEthereum、EthereumPoW、EthereumFairに分岐。ただし、FNCTはEthereumのみサポートしている。
③2025年5月7日に大型アップグレード「ペクトラ（Pectra）」のメインネット実装が完了した。</t>
  </si>
  <si>
    <t>アップデートを目的としたハードフォークが不定期に予定されている。</t>
  </si>
  <si>
    <t>特になし</t>
  </si>
  <si>
    <t>出所：CoinGecko
 URL:https://www.coingecko.com/ja</t>
  </si>
  <si>
    <t>①ステーキング/ガバナンスコントラクトについて、その実装後コード監査結果を確認し、自社での取り扱いにおいて問題の無いことを確認すること。</t>
  </si>
  <si>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</si>
  <si>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</si>
  <si>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</si>
  <si>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</si>
  <si>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</si>
  <si>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</si>
  <si>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</si>
  <si>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</si>
  <si>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</si>
  <si>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</si>
  <si>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</si>
  <si>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</si>
  <si>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</si>
  <si>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</si>
  <si>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</si>
  <si>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</si>
  <si>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</si>
  <si>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</si>
  <si>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</si>
  <si>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49,428,440.2348FSCC(2025年5月20日時点)</t>
  </si>
  <si>
    <t>2022年4月15日　336,624.7652FSCC
2023年4月19日　234,935FSCC</t>
  </si>
  <si>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</si>
  <si>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</si>
  <si>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</si>
  <si>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</si>
  <si>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</si>
  <si>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</si>
  <si>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価値移転ネットワ−クの脆弱性に関する特記事項</t>
  </si>
  <si>
    <t>非互換性のアップデ−ト（ハ−ドフォ−ク）の状況</t>
  </si>
  <si>
    <t>今後の非互換性アップデ−ト予定</t>
  </si>
  <si>
    <t>正常な稼働に影響を与えたサイバ−攻撃の履歴</t>
  </si>
  <si>
    <t>価格デ−タの出所</t>
  </si>
  <si>
    <t>出所：Zaif Orderboook trading
URL：https://zaif.jp/sp/trade/fscc_jpy</t>
  </si>
  <si>
    <t>ドル/円計算レ−ト　2020年1月17日基準</t>
  </si>
  <si>
    <t>3.8百万円（25年1-3月期）</t>
  </si>
  <si>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</si>
  <si>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</si>
  <si>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</si>
  <si>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</si>
  <si>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</si>
  <si>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</si>
  <si>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</si>
  <si>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</si>
  <si>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</si>
  <si>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</si>
  <si>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</si>
  <si>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</si>
  <si>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</si>
  <si>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</si>
  <si>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</si>
  <si>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</si>
  <si>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</si>
  <si>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</si>
  <si>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</si>
  <si>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</si>
  <si>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</si>
  <si>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</si>
  <si>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</si>
  <si>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</si>
  <si>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</si>
  <si>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</si>
  <si>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</si>
  <si>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11,304(2025年6月6日時点のノード数）
https://etherscan.io/nodetracker
1,061,665（2025年6月6日時点のバリデーター数）
https://beaconscan.com/</t>
  </si>
  <si>
    <t>FTTは、Ethereumブロックチェーン上に発行されるERC20トークンである為、記録者に関する情報はEthereumに依存する。記録者の主な分布状況は、、2024年6月23日現在で米国54.34%、ドイツ11.22%、韓国4.72%であることが確認できる。
https://etherscan.io/nodetracker</t>
  </si>
  <si>
    <t>発行体のFTXは2022年11月11日に破産（破産申請を実施）
https://coincheck.com/ja/article/532</t>
    <rPh sb="28" eb="30">
      <t>ジッシ</t>
    </rPh>
    <phoneticPr fontId="2"/>
  </si>
  <si>
    <t>出所：CoinMarketCap
URL：https://coinmarketcap.com/ja/currencies/ftx-token/</t>
  </si>
  <si>
    <t xml:space="preserve"> 1ドル/143.82</t>
  </si>
  <si>
    <t>①利用者に対し、FTTにおける償却の仕組みや実際の償却状況についての事前説明や個別の情報提供など、適切な投資判断が出来るよう対策を講じること。</t>
  </si>
  <si>
    <t>①規則に定める定期的なモニタリング項目に加え、Alameda Research社が保有するFTTの残高推移及び動向の確認も行うこと。</t>
  </si>
  <si>
    <t>ガラ</t>
  </si>
  <si>
    <t>Gala</t>
  </si>
  <si>
    <t>GALA</t>
  </si>
  <si>
    <t>2020年9月11日</t>
  </si>
  <si>
    <t>決済、ノード報酬、ゲーム内報酬</t>
  </si>
  <si>
    <t>Gala Games上の決済、ノード報酬、ゲーム内報酬を目的に発行された暗号資産。</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</si>
  <si>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</si>
  <si>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</si>
  <si>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</si>
  <si>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</si>
  <si>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</si>
  <si>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</si>
  <si>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</si>
  <si>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</si>
  <si>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</si>
  <si>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40,755,512,677 GALA</t>
  </si>
  <si>
    <t>2025年5月15日までに70,482,658,364 GALAが発行されている。
https://dune.com/riskyfish/gala-burn</t>
  </si>
  <si>
    <t>2020年9月11日から、Founder’s Nodesへの報酬としてGALAの発行が開始され、2024年8月以降に新しいエミッションスケジュールが導入され、毎日の排出量は、総供給量と最大供給量の差の0.25%というルールに沿って発行されている。
https://support.gala.com/hc/en-us/articles/22440785898651--GALA-Tokenomics?utm_source</t>
  </si>
  <si>
    <t>2025年5月15日までに29,979,949,608 GALAが償却されている。
https://dune.com/riskyfish/gala-burn</t>
  </si>
  <si>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</si>
  <si>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</si>
  <si>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</si>
  <si>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</si>
  <si>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10,887団体（2025年5月28日時点）
https://etherscan.io/nodetracker
1,054,360（2025年5月28日時点のバリデーター数）
https://beaconscan.com/</t>
  </si>
  <si>
    <t>記録者の分布状況は、Ethereumに依存する。Ethereumの記録者は世界各国に分散しており、主な分布状況は米国43.44%、ドイツ10.96%、中国10.77%であることが確認できる。
https://etherscan.io/nodetracker（2025年5月28日時点）</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</si>
  <si>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5月28日時点で全世界に10,887団体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</si>
  <si>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</si>
  <si>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</si>
  <si>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</si>
  <si>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https://news.gala.com/galachain/incident-report-unauthorized-token-minting-blockchain-game-partners-inc/</t>
  </si>
  <si>
    <t>出所：Coin Market Cap
URL:https://coinmarketcap.com/ja/currencies/gala/</t>
  </si>
  <si>
    <t>1ドル/144.24円</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</si>
  <si>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</si>
  <si>
    <t>2025年5月22日</t>
  </si>
  <si>
    <t>グラフ</t>
  </si>
  <si>
    <t>The Graph</t>
  </si>
  <si>
    <t>GRT</t>
  </si>
  <si>
    <t>2020年12月14日</t>
  </si>
  <si>
    <t>決済、投資、ガバナンス、ステーキング</t>
  </si>
  <si>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</si>
  <si>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</si>
  <si>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</si>
  <si>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</si>
  <si>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</si>
  <si>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Edge &amp; Node Ventures, Inc. 
（旧：Graph Protocol, Inc.）</t>
  </si>
  <si>
    <t>548 Market St, San Francisco, California 94104, US(米国)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</si>
  <si>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</si>
  <si>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</si>
  <si>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</si>
  <si>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10,800,262,823GRT</t>
  </si>
  <si>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</si>
  <si>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</si>
  <si>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</si>
  <si>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</si>
  <si>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</si>
  <si>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</si>
  <si>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1,048,878 (2025年5月22日)
https://beaconcha.in/validators#active</t>
  </si>
  <si>
    <t>記録者の分布状況は、Ethereumに依存する。Ethereumの記録者は世界各国に分散しており、主な分布状況は米国52.27%、ドイツ15.61%、アイルランド3.18%であることが確認できる。</t>
  </si>
  <si>
    <t>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</si>
  <si>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</si>
  <si>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</si>
  <si>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</si>
  <si>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</si>
  <si>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</si>
  <si>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1ドル/143.50円</t>
  </si>
  <si>
    <t>①利用者に対し、GRTのインフレーションとバーンのそれぞれの仕組みや詳細について、一般的な暗号資産の紹介とは別に、説明等の情報提供を行い、利用者が適切な投資判断ができるよう、対策を講じること。</t>
  </si>
  <si>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</si>
  <si>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</si>
  <si>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</si>
  <si>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</si>
  <si>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</si>
  <si>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</si>
  <si>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</si>
  <si>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</si>
  <si>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</si>
  <si>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</si>
  <si>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</si>
  <si>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</si>
  <si>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</si>
  <si>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</si>
  <si>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5,987,619,944.93  GXE</t>
  </si>
  <si>
    <t>初期発行として6,000,000,000 GXEを発行</t>
  </si>
  <si>
    <t>26,679,677.033722 GXE</t>
  </si>
  <si>
    <t>戦略的な買戻し、トークン価値向上のため</t>
  </si>
  <si>
    <t>台帳形式。
価値移転認証を求める暗号データを記録者が解読し、利用者および移転内容の真正性を確認して価値移転記録台帳の記録を確定する。</t>
  </si>
  <si>
    <t>Ethereumに準拠</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</si>
  <si>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</si>
  <si>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</si>
  <si>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</si>
  <si>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</si>
  <si>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</si>
  <si>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</si>
  <si>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1ドル/143.10円（2025年06月02日）</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</si>
  <si>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</si>
  <si>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</si>
  <si>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</si>
  <si>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</si>
  <si>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</si>
  <si>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</si>
  <si>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</si>
  <si>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</si>
  <si>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</si>
  <si>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</si>
  <si>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</si>
  <si>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</si>
  <si>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</si>
  <si>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</si>
  <si>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</si>
  <si>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</si>
  <si>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</si>
  <si>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</si>
  <si>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</si>
  <si>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</si>
  <si>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42,239,760,469.34 HBAR</t>
  </si>
  <si>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</si>
  <si>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</si>
  <si>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</si>
  <si>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</si>
  <si>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</si>
  <si>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</si>
  <si>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</si>
  <si>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</si>
  <si>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</si>
  <si>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</si>
  <si>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</si>
  <si>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Networkの運営に関連して、様々な業界並びに国及び地域に所在する30の企業をメンバーとする運営評議会により、①運営評議会において、Hedera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</si>
  <si>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</si>
  <si>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</si>
  <si>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</si>
  <si>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1ドル/143.86円</t>
    <rPh sb="10" eb="11">
      <t>エン</t>
    </rPh>
    <phoneticPr fontId="3"/>
  </si>
  <si>
    <t>①Hedera Networkの今後の動向、HBARの発行状況などについてもモニタリングなどを通じて情報収集に努め、適時重要な情報を利用者に伝えること。</t>
  </si>
  <si>
    <t>イミュータブル</t>
  </si>
  <si>
    <t>Immutable</t>
  </si>
  <si>
    <t>IMX</t>
  </si>
  <si>
    <t>2021年10月22日</t>
  </si>
  <si>
    <t>送金、決済、手数料、ステーキング、ガバナンス</t>
  </si>
  <si>
    <t>Ethereum上のレイヤー2スケーリングソリューション「Immutable X」で使用されるユーティリティトークンで、主にゲームやNFTの取引に特化したプラットフォームで手数料支払いやガバナンスに使われる。</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</si>
  <si>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</si>
  <si>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</si>
  <si>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</si>
  <si>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Immutableエコシステムでは、審査を通過したプロジェクト（特にゲーム開発者やスタートアップ）に対し、開発支援の一環としてIMXトークンによる助成金（グラント）が提供されることがある。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</si>
  <si>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</si>
  <si>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</si>
  <si>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</si>
  <si>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</si>
  <si>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</si>
  <si>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</si>
  <si>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</si>
  <si>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</si>
  <si>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</si>
  <si>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</si>
  <si>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1,055,704
（2025年5月21日時点）</t>
  </si>
  <si>
    <t>米国、ドイツ、カナダ、ロシア、英国など</t>
  </si>
  <si>
    <t xml:space="preserve">＜go-ethereum＞
TrueSec社
＜Prysm＞
Quantstamp社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</si>
  <si>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</si>
  <si>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</si>
  <si>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25年5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</si>
  <si>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</si>
  <si>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</si>
  <si>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</si>
  <si>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
③2025年5月7日に大型アップグレード「ペクトラ（Pectra）」のメインネット実装が完了した。</t>
  </si>
  <si>
    <t>時期は未定だが、複数のアップデートが予定されている。</t>
  </si>
  <si>
    <t>出所：CoinMarketCap
URL：https://coinmarketcap.com/ja/currencies/immutable-x/</t>
  </si>
  <si>
    <t xml:space="preserve">$0.6771	</t>
  </si>
  <si>
    <t>1ドル/143.78円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</si>
  <si>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</si>
  <si>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</si>
  <si>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</si>
  <si>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</si>
  <si>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</si>
  <si>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</si>
  <si>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</si>
  <si>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</si>
  <si>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0.00000001 IOST</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</si>
  <si>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</si>
  <si>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</si>
  <si>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</si>
  <si>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</si>
  <si>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</si>
  <si>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</si>
  <si>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</si>
  <si>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25,610,761,370 IOST</t>
  </si>
  <si>
    <t>ブロック生成を行う。
IOSTのノードとして投票を受ける、またはノードに投票を行う。
財団への支払いはプログラムの自動発行で行われる。</t>
  </si>
  <si>
    <t>IOST3.0のリリースに伴い、2025年3月より5年間にかけて21,320,000,000 IOSTをBNBチェーン上で新規発行。ユーザーやネットワークの貢献者に対してエアドロップやステーキング報酬として配布する。</t>
  </si>
  <si>
    <t>IOST3.0に伴うエアドロップのため</t>
    <rPh sb="8" eb="9">
      <t>トモナ</t>
    </rPh>
    <phoneticPr fontId="3"/>
  </si>
  <si>
    <t>台帳形式。価値移転認証を求める暗号データを記録者が解読し、利用者および移転内容の真正性を確認して価値移転記録台帳の記録を確定する。暗号データは0.5秒毎にブロックチェーンに記録される。</t>
  </si>
  <si>
    <t>129
https://www.iostscan.com</t>
  </si>
  <si>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</si>
  <si>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</si>
  <si>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</si>
  <si>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</si>
  <si>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</si>
  <si>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</si>
  <si>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1ドル/143.52円</t>
    <rPh sb="10" eb="11">
      <t>エン</t>
    </rPh>
    <phoneticPr fontId="3"/>
  </si>
  <si>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</si>
  <si>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</si>
  <si>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</si>
  <si>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</si>
  <si>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</si>
  <si>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</si>
  <si>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</si>
  <si>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</si>
  <si>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</si>
  <si>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</si>
  <si>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</si>
  <si>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</si>
  <si>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</si>
  <si>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</si>
  <si>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</si>
  <si>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</si>
  <si>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https://iotex.io/blog/best-blockchain-iot-networks/
</t>
  </si>
  <si>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</si>
  <si>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</si>
  <si>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</si>
  <si>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</si>
  <si>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</si>
  <si>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なし</t>
    <phoneticPr fontId="2"/>
  </si>
  <si>
    <t>記録者が結託もしくは単独でその時点における計算能力の半分を上回る計算能力を得ることで、記録の変更が可能である。</t>
  </si>
  <si>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</si>
  <si>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</si>
  <si>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2025年6月19日　v2.2へのアップグレードを実施</t>
    <rPh sb="9" eb="10">
      <t>ニチ</t>
    </rPh>
    <rPh sb="25" eb="27">
      <t>ジッシ</t>
    </rPh>
    <phoneticPr fontId="2"/>
  </si>
  <si>
    <t>出所：CoinMarketCap
URL：https://coinmarketcap.com/ja/currencies/iotex/</t>
    <phoneticPr fontId="2"/>
  </si>
  <si>
    <t>1ドル/146.89 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</si>
  <si>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</si>
  <si>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</si>
  <si>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</si>
  <si>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</si>
  <si>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</si>
  <si>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JASMY</t>
  </si>
  <si>
    <t>2019年12月26日</t>
  </si>
  <si>
    <t>一般的な性格</t>
    <phoneticPr fontId="49"/>
  </si>
  <si>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ASMYが使用される。</t>
  </si>
  <si>
    <t>取引単位の呼称</t>
    <phoneticPr fontId="49"/>
  </si>
  <si>
    <t>kuni=0.000000000000000001 JASMY</t>
  </si>
  <si>
    <t>1kuni (=0.000000000000000001 JASMY)</t>
  </si>
  <si>
    <t>利用者は自身の個人情報等を提供した際の報酬としてJASMYを受け取ることができる。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</si>
  <si>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</si>
  <si>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</si>
  <si>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</si>
  <si>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</si>
  <si>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JASMY</t>
  </si>
  <si>
    <t>今後の発行予定または発行条件</t>
    <phoneticPr fontId="49"/>
  </si>
  <si>
    <t>2019年12月26日に50,000,000,000JMYが発行されている。</t>
  </si>
  <si>
    <t>監査を実施する者の氏名又は名称</t>
    <phoneticPr fontId="49"/>
  </si>
  <si>
    <t>記録者の数</t>
    <phoneticPr fontId="49"/>
  </si>
  <si>
    <t>10571
https://etherscan.io/nodetracker</t>
  </si>
  <si>
    <t>記録者の分布状況</t>
    <phoneticPr fontId="49"/>
  </si>
  <si>
    <t>記録者の分布状況は、Ethereumに依存する。Ethereumの記録者は世界各国に分散しており、主な分布状況は米国41.00%、中国16.60%、ドイツ9.58%であることが確認できる。
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</si>
  <si>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</si>
  <si>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49"/>
  </si>
  <si>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</si>
  <si>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</si>
  <si>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</si>
  <si>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</si>
  <si>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</si>
  <si>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</si>
  <si>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</si>
  <si>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</si>
  <si>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</si>
  <si>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</si>
  <si>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</si>
  <si>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</si>
  <si>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</si>
  <si>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</si>
  <si>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</si>
  <si>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</si>
  <si>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</si>
  <si>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あり</t>
    <phoneticPr fontId="2"/>
  </si>
  <si>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</si>
  <si>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</si>
  <si>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</si>
  <si>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</si>
  <si>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</si>
  <si>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</si>
  <si>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</si>
  <si>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</si>
  <si>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</si>
  <si>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パブリック型</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</si>
  <si>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</si>
  <si>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</si>
  <si>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</si>
  <si>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</si>
  <si>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</si>
  <si>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</si>
  <si>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</si>
  <si>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</si>
  <si>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</si>
  <si>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</si>
  <si>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</si>
  <si>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</si>
  <si>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</si>
  <si>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</si>
  <si>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</si>
  <si>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</si>
  <si>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t>
  </si>
  <si>
    <t>2019年6月24日</t>
  </si>
  <si>
    <t>送金、決済、スマートコントラクト、ガバナンス投票、ステーキング</t>
  </si>
  <si>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</si>
  <si>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</si>
  <si>
    <t>0.000000000000000001 KAIA</t>
  </si>
  <si>
    <t>Kaiaネットワーク上でのスマートコントラクトの記録と実行</t>
  </si>
  <si>
    <t>2019年のメインネット開始以来、安定して稼働・提供が行われている</t>
  </si>
  <si>
    <t>Kaia DLT Foundation</t>
  </si>
  <si>
    <t>WeWork Hub71, DD-14-122-048, Al Khatem Tower, Abu Dhabi Global Market Square, Al Maryah Island, Abu Dhabi, United Arab Emirates</t>
  </si>
  <si>
    <t>Kaiaブロックチェーンのプログラム開発・ネットワークの維持を目的としている団体</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</si>
  <si>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</si>
  <si>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</si>
  <si>
    <t>オンチェーン提案及びガバナンスメンバーによる投票及び発行プログラムの変更</t>
  </si>
  <si>
    <t>6,027,085,623.59 KAIA（2025年5月）</t>
  </si>
  <si>
    <t>ブロックチェーンFinschiaとKlaytnが統合して誕生する新たなブロックチェーン「Kaia」の基軸暗号資産として発行された。
各ブロックチェーンからの移行比率は、1 FINSCHIA = 148.079656 KAIA・1 KLAY = 1 KAIA であった。
なお、FinschiaとKlaytnの統合以降の発行状況は、2025年5月時点で202,660,574 KAIAとなっている。</t>
  </si>
  <si>
    <t>2024年8月29日付で、ブロックチェーンFinschiaとKlaytnが統合し誕生した新たなブロックチェーン「Kaia」の基軸暗号資産としてKAIAが発行された。</t>
  </si>
  <si>
    <t>2,232,862 KAIA</t>
  </si>
  <si>
    <t>取引手数料の償却のため。</t>
  </si>
  <si>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</si>
  <si>
    <t>アジアを中心とした複数の企業により構成されている</t>
  </si>
  <si>
    <t>Kaia Governance Councilに参加しているメンバー</t>
  </si>
  <si>
    <t>記録者になるにはKaia Governance Processによる資格審査を受け、尚且つ最低5,000,000 KAIAをステーキングする必要がある。報酬を得るために正しい記録を行う動機があり、その結果、現状はシステムが正常に作動している。</t>
  </si>
  <si>
    <t>悪意ある多数の記録者が結託し、記録台帳を改ざんすることができる。
しかし、記録者はKaia Governance Processによって選ばれたメンバーのみで構成されている点に加えて、資格を得るためには5,000,000 KAIAをステーキングしなければならないため、改ざんにより価値毀損を考慮すると経済合理性の観点から発生の可能性は低いと言える。</t>
  </si>
  <si>
    <t>2021年11月にブロック生成の遅延が生じる不具合が発生したが、即座に原因の分析がなされ、翌日には修正プログラムは配布された。</t>
  </si>
  <si>
    <t>出所：CoinMarketCap
URL：https://coinmarketcap.com/ja/currencies/kaia/</t>
  </si>
  <si>
    <t>1ドル/142.65 円</t>
  </si>
  <si>
    <t>①利用者に対し、KLAYのインフレーションの仕組みや詳細について、一般的な暗号資産の紹介とは別に、説明等の情報提供を行い、利用者が適切な投資判断ができるよう、対策を講じること。</t>
  </si>
  <si>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</si>
  <si>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</si>
  <si>
    <t>チェーンリンク</t>
  </si>
  <si>
    <t>Chainlink</t>
  </si>
  <si>
    <t>LINK</t>
  </si>
  <si>
    <t>2017年9月19日</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</si>
  <si>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https://docs.chain.link/docs/faq（2020年12月2日）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</si>
  <si>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</si>
  <si>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</si>
  <si>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</si>
  <si>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</si>
  <si>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phoneticPr fontId="2"/>
  </si>
  <si>
    <t>SmartContract Chainlink Limited SEZC</t>
  </si>
  <si>
    <t>ケイマン諸島（Strathvale House, 90 North Church Street, George Town, KY1-1102, Grand Cayman, Cayman Islands）
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</si>
  <si>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https://messari.io/asset/chainlink/profile（2020年12月2日）</t>
  </si>
  <si>
    <t>LINKはERC677トークンとして、2017年9月19日のICO時点で1,000,000,000LINKがEthereumブロックチェーン上で全量発行された。</t>
    <phoneticPr fontId="2"/>
  </si>
  <si>
    <t>1,000,000,000 LINK</t>
  </si>
  <si>
    <t>2017年9月19日に全量発行済み
https://messari.io/asset/chainlink/profile</t>
  </si>
  <si>
    <t>Beosin（Chengdu LianAn）Technologyは、コーディング規約、セキュリティ、ビジネスロジックなどの側面からスマートコントラクトの監査を行った結果、Chainlinkのコントラクトに問題がないことが確認できた。
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</si>
  <si>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</si>
  <si>
    <t>1,052,378（2025年05月29日時点）
https://beaconcha.in/validators#active</t>
  </si>
  <si>
    <t>記録者の主な分布状況は、2024年06月17日時点で主に米国、EU、ケイマン諸島など不特定に分布されている。
https://beaconcha.in/charts/pools_distribution</t>
  </si>
  <si>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</si>
  <si>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</si>
  <si>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</si>
  <si>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</si>
  <si>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https://etherscan.io/nodetracker（2024年6月14日）</t>
  </si>
  <si>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</si>
  <si>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1ドル/142.94  円</t>
  </si>
  <si>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</si>
  <si>
    <t>ライブピア</t>
    <phoneticPr fontId="68"/>
  </si>
  <si>
    <t>Livepeer</t>
    <phoneticPr fontId="68"/>
  </si>
  <si>
    <t>ー</t>
    <phoneticPr fontId="68"/>
  </si>
  <si>
    <t>LPT</t>
  </si>
  <si>
    <t>ステーキング、ガバナンス</t>
  </si>
  <si>
    <t>Livepeerプロトコル上で、ガバナンスおよびステーキングの目的で発行された暗号資産。</t>
  </si>
  <si>
    <t>パブリック型ブロックチェーン</t>
    <rPh sb="5" eb="6">
      <t>ガタ</t>
    </rPh>
    <phoneticPr fontId="68"/>
  </si>
  <si>
    <t>保有および移転の記録は、パブリックブロックチェーンを採用しているため公開されている。しかし、移転記録上のトランザクションやアドレスから個人を特定することは困難である。</t>
    <phoneticPr fontId="68"/>
  </si>
  <si>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</si>
  <si>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</si>
  <si>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</si>
  <si>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68"/>
  </si>
  <si>
    <t>Livepeer, Inc.</t>
  </si>
  <si>
    <t>アメリカ、ニューヨーク</t>
  </si>
  <si>
    <t>Livepeer, Inc.は、インターネット上で分散型のライブビデオ放送を行うためのプラットフォームを開発・運営している。</t>
    <phoneticPr fontId="68"/>
  </si>
  <si>
    <t>38,361,125.36 LPT</t>
    <phoneticPr fontId="68"/>
  </si>
  <si>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68"/>
  </si>
  <si>
    <t>2018年4月30日に10,000,000 LPTが発行され、その後ラウンドごとにプロトコル参加報酬としてLPTが新規発行され、2025年2月現在38,361,125.36 LPTが発行されている。</t>
    <phoneticPr fontId="68"/>
  </si>
  <si>
    <t>初期発行とプロトコル参加報酬として</t>
  </si>
  <si>
    <t>現状償却された状況は確認できないが、スラッシングされた場合に償却される可能性のある仕組みは存在する。</t>
    <phoneticPr fontId="68"/>
  </si>
  <si>
    <t>5,935団体</t>
    <phoneticPr fontId="68"/>
  </si>
  <si>
    <t>記録者の分布状況は、Ethereumに依存する。
Ethereumの記録者は世界各国に分散しており、主な分布状況は米国60.14%、ドイツ9.63%、カナダ2.80%であることが確認できる。</t>
    <phoneticPr fontId="68"/>
  </si>
  <si>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68"/>
  </si>
  <si>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68"/>
  </si>
  <si>
    <t>第三者に秘密鍵を知られた場合には、利用者になりすまして送付指示を行うことができる。</t>
    <phoneticPr fontId="68"/>
  </si>
  <si>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68"/>
  </si>
  <si>
    <t>出所：Coin Market Cap
URL:https://coinmarketcap.com/ja/currencies/livepeer/</t>
  </si>
  <si>
    <t>1ドル/149.85円</t>
    <phoneticPr fontId="68"/>
  </si>
  <si>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</si>
  <si>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</si>
  <si>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</si>
  <si>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</si>
  <si>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</si>
  <si>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</si>
  <si>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</si>
  <si>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</si>
  <si>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</si>
  <si>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</si>
  <si>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</si>
  <si>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</si>
  <si>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</si>
  <si>
    <t>時価総額(ドル基準、例：＄1.000.000）</t>
  </si>
  <si>
    <t>時価総額(円基準、例：￥100.000.000）</t>
  </si>
  <si>
    <t>送金、決済、投票、スマートコントラクト</t>
  </si>
  <si>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</si>
  <si>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</si>
  <si>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</si>
  <si>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</si>
  <si>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</si>
  <si>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</si>
  <si>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</si>
  <si>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</si>
  <si>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</si>
  <si>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</si>
  <si>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</si>
  <si>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</si>
  <si>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</si>
  <si>
    <t>Onchain Foundation</t>
  </si>
  <si>
    <t>Dammstrasse 16, 6300 Zug CH., Switzerland</t>
  </si>
  <si>
    <t>ブロックチェーンアプリケーションプラットフォームの開発を目的とする非営利団体</t>
  </si>
  <si>
    <t>Liskのソースコードの開発とメンテナンスを行っている</t>
  </si>
  <si>
    <t>400,000,000LSK</t>
  </si>
  <si>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</si>
  <si>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1,049,867 (2025年5月23日)
https://beaconcha.in/validators#active</t>
  </si>
  <si>
    <t>記録者（バリデーター）には32ETHステーキングすれば誰でもなることができるが、記録者が悪意を持つ行動をおこなった場合、ステーキングしたETHが一部または全部没収される仕組みになっている。</t>
  </si>
  <si>
    <t>Trail of Bits社</t>
  </si>
  <si>
    <t>特筆すべき未解決バグは存在しないが、検出された脆弱性は概ね修正されている。</t>
  </si>
  <si>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</si>
  <si>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</si>
  <si>
    <t>ブロック生成は記録者が行うため、発行者が破綻したとしてもチェーン上のブロック生成は継続されるため、価格の下落はあったとしても価値喪失の可能性は低い。</t>
  </si>
  <si>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</si>
  <si>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</si>
  <si>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</si>
  <si>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</si>
  <si>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</si>
  <si>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</si>
  <si>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</si>
  <si>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</si>
  <si>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</si>
  <si>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</si>
  <si>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</si>
  <si>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</si>
  <si>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</si>
  <si>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</si>
  <si>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</si>
  <si>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</si>
  <si>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75934526.98LTC</t>
  </si>
  <si>
    <t>・採掘者は1ブロック発掘するごとに6.25 LTCが与えられる
・この数は約4年ごとに半減する（840,000ブロックごと）
１回目: 2015年8月26日、２回目: 2019年8月5日、３回目:2023年8月2日
・Litecoinネットワークでは、Bitcoinのおおよそ4倍の量の暗号資産、約840,000,000枚のLitecoinが生成される事になる</t>
    <rPh sb="95" eb="97">
      <t>カイメ</t>
    </rPh>
    <rPh sb="102" eb="103">
      <t>ネン</t>
    </rPh>
    <rPh sb="104" eb="105">
      <t>ガツ</t>
    </rPh>
    <rPh sb="106" eb="107">
      <t>ニチ</t>
    </rPh>
    <phoneticPr fontId="2"/>
  </si>
  <si>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</si>
  <si>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</si>
  <si>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</si>
  <si>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</si>
  <si>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</si>
  <si>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</si>
  <si>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</si>
  <si>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 xml:space="preserve">$83.75	</t>
  </si>
  <si>
    <t xml:space="preserve">¥12,022.08	</t>
  </si>
  <si>
    <t>1ドル/143.54円</t>
    <rPh sb="10" eb="11">
      <t>エン</t>
    </rPh>
    <phoneticPr fontId="3"/>
  </si>
  <si>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</si>
  <si>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</si>
  <si>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</si>
  <si>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</si>
  <si>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</si>
  <si>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</si>
  <si>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</si>
  <si>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</si>
  <si>
    <t>安定的にサービスを提供している。
https://mask.io/download-links</t>
  </si>
  <si>
    <t>Sujitech Holding Ltd.</t>
  </si>
  <si>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</si>
  <si>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</si>
  <si>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</si>
  <si>
    <t>100,000,000 MASK</t>
  </si>
  <si>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</si>
  <si>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</si>
  <si>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</si>
  <si>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</si>
  <si>
    <t>Ethereumの記録者に依存</t>
  </si>
  <si>
    <t>出所：CoinMarketCap
URL：https://coinmarketcap.com/ja/currencies/mask-network/</t>
  </si>
  <si>
    <t>1ドル/146.46円</t>
  </si>
  <si>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</si>
  <si>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</si>
  <si>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</si>
  <si>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</si>
  <si>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</si>
  <si>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</si>
  <si>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</si>
  <si>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</si>
  <si>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</si>
  <si>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</si>
  <si>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</si>
  <si>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</si>
  <si>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</si>
  <si>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</si>
  <si>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</si>
  <si>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</si>
  <si>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</si>
  <si>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</si>
  <si>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</si>
  <si>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https://docs.decentraland.org/player/general/faq/</t>
  </si>
  <si>
    <t>Open Zeppelin</t>
  </si>
  <si>
    <t>2017年7月22日</t>
  </si>
  <si>
    <t>コード監査によって挙げられた問題点は、コードのアップデートに伴い、修正されていることが確認できた。</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</si>
  <si>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</si>
  <si>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</si>
  <si>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</si>
  <si>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2024年9月19日、Decentralandの公式X（旧Twitter）アカウントがハッキングされ、偽のMANAトークンのエアドロップを装ったフィッシング詐欺が拡散された。
ハッカーは詐欺リンクを投稿し、ユーザーがウォレットを接続すると資産が盗まれる仕組みを使用。ブロックチェーンセキュリティ企業PeckShieldがいち早く注意喚起を行い、コミュニティに対して詐欺リンクへのアクセスを警告。
今回のインシデントは、Decentralandのネットワークやスマートコントラクトの脆弱性によるものではなく、SNSアカウント管理に関するセキュリティの問題である。
https://www.cryptotimes.io/2024/09/19/decentraland-x-account-hacked-for-fake-mana-airdrop-scam/</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</si>
  <si>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</si>
  <si>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</si>
  <si>
    <t>メイカー</t>
  </si>
  <si>
    <t>Maker</t>
  </si>
  <si>
    <t>MKR</t>
  </si>
  <si>
    <t>2017年11月25日</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</si>
  <si>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</si>
  <si>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</si>
  <si>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</si>
  <si>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</si>
  <si>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</si>
  <si>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SKYへの交換（MKR：SKY＝1:24,000※）
※SKYはSky ecosystemの中心トークンで、SubDAOの報酬や運営参加の権利が得られる。
※2025年9月18日以降、３ヵ月毎に交換レートは1％減少する</t>
  </si>
  <si>
    <t>安定的にサービスが継続している</t>
  </si>
  <si>
    <t>Sky Ecosystem</t>
  </si>
  <si>
    <t>DAO（分散型自律組織）</t>
  </si>
  <si>
    <t>Sky EcosystemはガバナンストークンであるMKRの保有者で構成される分散型コミュニティである。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</si>
  <si>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加えて、MKRはSky Ecosystemのガバナンストークンであるため、Sky Ecosystemの信用力にも依拠する。Sky EcosystemはEthereum上に構築されたプロトコルにおいて第4位のTVL（Total Value Locked）を持ち、ローンチ以降大きな問題なく運営が継続されている。(2025/5/21時点)
</t>
  </si>
  <si>
    <t>Ethereumブロックチェーン上のERC20トークンとして、1,000,000 MKRが初期発行されている。その後はMakerコミュニティの意思決定やプログラムにより、発行及び償却が行われる場合がある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</si>
  <si>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</si>
  <si>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</si>
  <si>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</si>
  <si>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</si>
  <si>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711,354MKR
（2025年5月21日時点）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</si>
  <si>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</si>
  <si>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</si>
  <si>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</si>
  <si>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Validatorの数は、1,055,704（2025年5月21日時点）であり、世界各地に分布されており、価値移転ネットワークは分散性が高い。</t>
  </si>
  <si>
    <t>1,055,704
（2025年5月21日時点）
Ethereumブロックチェーン上に発行されるERC20トークンであるため、記録者に関する情報はEthereumに依存する。</t>
  </si>
  <si>
    <t>＜go-ethereum＞
クリティカルな脆弱性は発見されなかった
＜Prysm＞
4つのHigh Risk Issueが発見され、内3つは解決済みで、１つは解決不要という判断となった。</t>
  </si>
  <si>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</si>
  <si>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</si>
  <si>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</si>
  <si>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</si>
  <si>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
③2025年5月7日に大型アップグレード「ペクトラ（Pectra）」のメインネット実装が完了した。</t>
  </si>
  <si>
    <t>アップデートを目的としたハードフォークが不定期に予定されている</t>
  </si>
  <si>
    <t>とくになし。</t>
  </si>
  <si>
    <t>$1,726</t>
  </si>
  <si>
    <t>1ドル/144.37円</t>
  </si>
  <si>
    <t>モナーコイン （モナコイン）</t>
  </si>
  <si>
    <t>Monacoin</t>
  </si>
  <si>
    <t>モナ</t>
  </si>
  <si>
    <t>MONA</t>
  </si>
  <si>
    <t>2014年1月1日</t>
  </si>
  <si>
    <t>＄14,649,559.94(2025/5/20)</t>
  </si>
  <si>
    <t>￥2,115,718,745.65(2025/5/20)</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</si>
  <si>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</si>
  <si>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</si>
  <si>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</si>
  <si>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</si>
  <si>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</si>
  <si>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94,951,149MONA(2025/5/20)</t>
  </si>
  <si>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</si>
  <si>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</si>
  <si>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</si>
  <si>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</si>
  <si>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</si>
  <si>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</si>
  <si>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</si>
  <si>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</si>
  <si>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＄0.2227(2025/5/20)</t>
  </si>
  <si>
    <t>￥32.19(2025/5/20)</t>
  </si>
  <si>
    <t>1ドル/144.54 円(2025/5/20)</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</si>
  <si>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</si>
  <si>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</si>
  <si>
    <t>ゲンソキシ メタバース</t>
  </si>
  <si>
    <t>Gensokishi Metaverse</t>
  </si>
  <si>
    <t>MV</t>
  </si>
  <si>
    <t>2021年12月13日</t>
  </si>
  <si>
    <t>Polygon：Proof of Stake(PoS)
Ethereum：Proof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</si>
  <si>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</si>
  <si>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</si>
  <si>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</si>
  <si>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</si>
  <si>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</si>
  <si>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</si>
  <si>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</si>
  <si>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</si>
  <si>
    <t>400,000,000 MV</t>
  </si>
  <si>
    <t>2年間で残りの80％の発行を予定している。</t>
  </si>
  <si>
    <t>総発行枚数の20%に相当する4億枚を発行</t>
  </si>
  <si>
    <t>2025年5月22日時点のノード数： 178(Polygon)
https://polygonscan.com/nodetracker
2025年5月22日時点のノード数：10,028（Ethereum）
https://etherscan.io/nodetracker</t>
  </si>
  <si>
    <t>2025年5月22日現在のTop5（Polygon)
United States:104(57.46%)
United Kingdom:22(12.15%)
Germany:17(9.39%）
Canada:12(6.63%)
France:8(4.42%)
https://polygonscan.com/nodetracker
2025年5月22日現在のTop5（Ethereum)
United States：4,322ノード (42.59%)
Germany：1,187ノード (11.7%)
United Kingdom：989ノード (9.74%)
China:807(7.95%)
Canada：336ノード(3.31%)
https://etherscan.io/nodetracker</t>
  </si>
  <si>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</si>
  <si>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</si>
  <si>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</si>
  <si>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</si>
  <si>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</si>
  <si>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</si>
  <si>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</si>
  <si>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</si>
  <si>
    <t>ドル/円計算レート</t>
    <phoneticPr fontId="2"/>
  </si>
  <si>
    <t>1ドル／145.32円（2025年5月20日基準）</t>
  </si>
  <si>
    <t>28.2百万円（25年1-3月期）</t>
  </si>
  <si>
    <t>①MVが「元素騎士オンライン」ゲームにおいてのみ使用できる暗号資産であること、また、ゲームの動向によって価格が変動する可能性があることなどを利用者にわかりやすく提示すること。</t>
  </si>
  <si>
    <t>2024年12月にアップデートを実行。PolygonチェーンおよびPolygonチェーンと互換性のあるMvchainへ対応が完了。
Mvchainはアービトラムオービット（Arbitrum Orbit）技術のアーキテクチャを採用し、これまでのPolygonチェーンユーザーの資産やゲームデータはそのままに、Mvchainのサポートが追加された。
https://genso.game/ja/news/detail/?seq=694e587665616a3535536e6e4c5568633371584f43673d3d</t>
  </si>
  <si>
    <t>ノットアホテルコイン</t>
  </si>
  <si>
    <t>NOT A HOTEL COIN</t>
  </si>
  <si>
    <t>ナック</t>
  </si>
  <si>
    <t>NAC</t>
  </si>
  <si>
    <t>・NOT A HOTELの利用
・レンディングの報酬
・NOT A HOTELの所有権の購入</t>
  </si>
  <si>
    <t>なし</t>
    <phoneticPr fontId="68"/>
  </si>
  <si>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</si>
  <si>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</si>
  <si>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</si>
  <si>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</si>
  <si>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</si>
  <si>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</si>
  <si>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</si>
  <si>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</si>
  <si>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68"/>
  </si>
  <si>
    <t>NOT A HOTEL DAO株式会社</t>
    <phoneticPr fontId="68"/>
  </si>
  <si>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</si>
  <si>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68"/>
  </si>
  <si>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</si>
  <si>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</si>
  <si>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</si>
  <si>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68"/>
  </si>
  <si>
    <t>2024年11月28日時点で2NAC</t>
    <rPh sb="11" eb="13">
      <t>ジテン</t>
    </rPh>
    <phoneticPr fontId="68"/>
  </si>
  <si>
    <t>2,500,000NACを発行予定</t>
    <phoneticPr fontId="68"/>
  </si>
  <si>
    <t>資金調達（IEO実施のための初期発行）</t>
    <phoneticPr fontId="68"/>
  </si>
  <si>
    <t>パブリック型</t>
    <phoneticPr fontId="68"/>
  </si>
  <si>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</si>
  <si>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</si>
  <si>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</si>
  <si>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</si>
  <si>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</si>
  <si>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</si>
  <si>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</si>
  <si>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</si>
  <si>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</si>
  <si>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</si>
  <si>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</si>
  <si>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</si>
  <si>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</si>
  <si>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</si>
  <si>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</si>
  <si>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</si>
  <si>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</si>
  <si>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</si>
  <si>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</si>
  <si>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</si>
  <si>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</si>
  <si>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10,028(2025年5月22日時点のノード数）
https://etherscan.io/nodetracker</t>
  </si>
  <si>
    <t>Ethereumの記録者は世界各国に分散しており、主な分布状況は米国42.59%、ドイツ11.7%、英国9.74%であることが確認できる。
https://etherscan.io/nodetracker（2025年5月22日）</t>
  </si>
  <si>
    <t>出所：Zaif Orderboook trading
URL：https://zaif.jp/sp/trade/ncxc_jpy</t>
  </si>
  <si>
    <t>2.6百万円(25年1～3月期)</t>
  </si>
  <si>
    <t>株式会社ネクスグループが発行したトークン。プロトコル変更の経緯等は下記URLのドキュメントを参照
https://www.ncxxgroup.co.jp/wp-content/uploads/2020/05/oshirase_20200513.pdf</t>
  </si>
  <si>
    <t>ニアー</t>
  </si>
  <si>
    <t>NEAR</t>
  </si>
  <si>
    <t>2020年4月22日</t>
  </si>
  <si>
    <t>高速処理と低手数料を掲げ、dAppsなどの構築に利用できるNEAR protocolにおいて、ネイティブトークンとして発行されている暗号資産。</t>
  </si>
  <si>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</si>
  <si>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</si>
  <si>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</si>
  <si>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</si>
  <si>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</si>
  <si>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Francisco、California</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</si>
  <si>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</si>
  <si>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</si>
  <si>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</si>
  <si>
    <t>12億5,322万 NEAR</t>
    <rPh sb="2" eb="3">
      <t>オク</t>
    </rPh>
    <rPh sb="8" eb="9">
      <t>マン</t>
    </rPh>
    <phoneticPr fontId="3"/>
  </si>
  <si>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</si>
  <si>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</si>
  <si>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</si>
  <si>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約870万 NEAR</t>
    <rPh sb="0" eb="1">
      <t>ヤク</t>
    </rPh>
    <rPh sb="4" eb="5">
      <t>マン</t>
    </rPh>
    <phoneticPr fontId="3"/>
  </si>
  <si>
    <t>NEARの仕様により、取引手数料の70%、二重署名などの不正な挙動に対するペナルティが償却されるため。</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</si>
  <si>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</si>
  <si>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255（バリデータ数）</t>
  </si>
  <si>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</si>
  <si>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</si>
  <si>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</si>
  <si>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</si>
  <si>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1ドル/144.31円</t>
    <rPh sb="10" eb="11">
      <t>エン</t>
    </rPh>
    <phoneticPr fontId="3"/>
  </si>
  <si>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</si>
  <si>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①定期的にNEARの推進の動向をモニタリングし、利用者にとって不利益になり得る決定がなされた場合は利用者へ正確な情報を適時適切に提供すること。</t>
  </si>
  <si>
    <t>ファースト・ネイロ・オン・イーサリアム</t>
    <phoneticPr fontId="2"/>
  </si>
  <si>
    <t>Fisrt Neiro on Ethereum</t>
    <phoneticPr fontId="2"/>
  </si>
  <si>
    <t>Ethereumブロックチェーン上で発行されたERC-20トークン</t>
  </si>
  <si>
    <t>NEIRO</t>
  </si>
  <si>
    <t>0.00000001 NEIRO</t>
  </si>
  <si>
    <t>匿名の発行者</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</si>
  <si>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</si>
  <si>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420,690,000,000 NEIRO</t>
  </si>
  <si>
    <t>Ethereumの記録者に依存する。</t>
  </si>
  <si>
    <t>記録者が合意し、各記録者が保管する体調の修正を自ら行う。</t>
  </si>
  <si>
    <t>出所：CoinMarketCap
URL：https://coinmarketcap.com/currencies/first-neiro-on-ethereum/</t>
  </si>
  <si>
    <r>
      <t>1</t>
    </r>
    <r>
      <rPr>
        <sz val="10"/>
        <rFont val="ＭＳ ゴシック"/>
        <family val="3"/>
        <charset val="128"/>
      </rPr>
      <t>ドル</t>
    </r>
    <r>
      <rPr>
        <sz val="10"/>
        <rFont val="游ゴシック"/>
        <family val="2"/>
        <scheme val="minor"/>
      </rPr>
      <t>/145.40</t>
    </r>
    <r>
      <rPr>
        <sz val="10"/>
        <rFont val="游ゴシック"/>
        <family val="2"/>
        <charset val="128"/>
      </rPr>
      <t>円</t>
    </r>
    <phoneticPr fontId="68"/>
  </si>
  <si>
    <t>①利用者に対して、取扱う暗号資産が複数の環境上に存在する銘柄であることの詳しい説明を行うこと。
②NEIROが存在する複数の環境間の移転の可否、誤送付が起きる危険性等をあらかじめ伝える必要があり、当社ではどの環境の暗号資産を取扱っているのかについて、明確にわかりやすく提示すること。
③新たに別の環境のNEIROを取扱う場合には、ベースとなるブロックチェーンについて追加の申請を行うこと。
④同一・類似ティッカーコードの銘柄が複数存在する事実より、自社が取扱うNEIRO（First Neiro on Ethereum）が、どの暗号資産であるかを利用者が明確に区別できるよう一般的な暗号資産の紹介とは別に、わかりやすく案内を行うこと。
⑤定期的にプロジェクト並びにプロジェクト推進者（現状は「コミュニティ」）のモニタリングと情報収集を行い、入手した情報を利用者へ適時適切に提供すること。</t>
  </si>
  <si>
    <t>ネオ</t>
  </si>
  <si>
    <t>Neo</t>
  </si>
  <si>
    <t>NEO</t>
  </si>
  <si>
    <t>2016/08/08</t>
  </si>
  <si>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</si>
  <si>
    <t>dBFT(Delegated Byzantine Fault Tolerance)</t>
  </si>
  <si>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</si>
  <si>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</si>
  <si>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</si>
  <si>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</si>
  <si>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</si>
  <si>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</si>
  <si>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</si>
  <si>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</si>
  <si>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Neoネットワーク上の記録者は、2025年6月3日時点で36であることが確認できる。
https://governance.neo.org/#/
https://developers.neo.org/docs/n3/foundation/governance</t>
  </si>
  <si>
    <t>アメリカ、ヨーロッパ、東アジアなど世界各国に存在している。
https://governance.neo.org/#/</t>
  </si>
  <si>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</si>
  <si>
    <t>Neoの処理能力を上回る取引がブロックチェーン上で行われた場合、もしくは、記録者の数や処理能力が極端に低下した場合には、遅延が生じる可能性がある。</t>
  </si>
  <si>
    <t>2025年4月30日　v3.8.0へアップグレードを実施</t>
    <rPh sb="9" eb="10">
      <t>ニチ</t>
    </rPh>
    <rPh sb="26" eb="28">
      <t>ジッシ</t>
    </rPh>
    <phoneticPr fontId="2"/>
  </si>
  <si>
    <t>出所：CoinMarketCap
URL：https://coinmarketcap.com/ja/currencies/neo/</t>
  </si>
  <si>
    <t>143.10円/ドル</t>
  </si>
  <si>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</si>
  <si>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</si>
  <si>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</si>
  <si>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</si>
  <si>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</si>
  <si>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</si>
  <si>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</si>
  <si>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</si>
  <si>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</si>
  <si>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</si>
  <si>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</si>
  <si>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</si>
  <si>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</si>
  <si>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</si>
  <si>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</si>
  <si>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</si>
  <si>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</si>
  <si>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</si>
  <si>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</si>
  <si>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</si>
  <si>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</si>
  <si>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</si>
  <si>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</si>
  <si>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</si>
  <si>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</si>
  <si>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</si>
  <si>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</si>
  <si>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</si>
  <si>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</si>
  <si>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</si>
  <si>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</si>
  <si>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</si>
  <si>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</si>
  <si>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</si>
  <si>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</si>
  <si>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</si>
  <si>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</si>
  <si>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</si>
  <si>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ガス代、ステーキング、ガバナンス、エコシステム内決済通貨</t>
  </si>
  <si>
    <t>Oasysはゲームに特化したブロックチェーンであり、ゲーム開発者およびユーザーに対して優れたUXを提供する。OASはステーキングやガバナンスとして使用できる。</t>
  </si>
  <si>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</si>
  <si>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</si>
  <si>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</si>
  <si>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</si>
  <si>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</si>
  <si>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</si>
  <si>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</si>
  <si>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</si>
  <si>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</si>
  <si>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4290,714,055OAS</t>
  </si>
  <si>
    <t>メインネットローンチから6年後、ステーキング報酬の追加供給が可決された際に発行される。</t>
  </si>
  <si>
    <t>2022年9月29日：10,000,000,000 OAS発行。</t>
  </si>
  <si>
    <t>2022年9月29日：初期発行のため。</t>
  </si>
  <si>
    <t>なし
Quantstamp によるスマートコントラクト監査は実施されているが、発行業務に関する監査は行なっていない。</t>
  </si>
  <si>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</si>
  <si>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28団体
https://staking.oasys.games/validators</t>
  </si>
  <si>
    <t>2025年6月現在、下記28のバリデーターが稼働している。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</si>
  <si>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1,000万OASをステーキングし、一定のハードウェア要件を満たしたノードであれば、誰でも記録者としてネットワークに参加することができる。28のバリデーターが稼働している。バリデーターは下記のような国内外の大手ゲーム会社やWeb3ゲーム会社である。
Astar Network、Animoca Brands、バンダイナムコ研究所、bitFlyer Blockchain、BOBG、Com2uS、CryptoGames、double jump.tokyo、GREE、gumi、Jump Crypto、MCH、Mythical Games、neowiz、netmarble、NHN PlayArt、セガ、BLRD、スクウェア・エニックス、thirdverse、UbiStratLab、Wemade、Yield Guild Games、KDDI、Pentagon Games、NEXPACE、Saakuru Labs、Rakuten Wallet</t>
  </si>
  <si>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</si>
  <si>
    <t>2022年8月11日</t>
  </si>
  <si>
    <t>スマートコントラクトのココード監査の結果、大きな脆弱性がなく監査結果に問題がないことを確認した。</t>
  </si>
  <si>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</si>
  <si>
    <t>出所：Coin Market Cap
URL:https://coinmarketcap.com/ja/currencies/oasys/</t>
  </si>
  <si>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</si>
  <si>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</si>
  <si>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</si>
  <si>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</si>
  <si>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</si>
  <si>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</si>
  <si>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</si>
  <si>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</si>
  <si>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</si>
  <si>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</si>
  <si>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</si>
  <si>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</si>
  <si>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</si>
  <si>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</si>
  <si>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</si>
  <si>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</si>
  <si>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</si>
  <si>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</si>
  <si>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</si>
  <si>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</si>
  <si>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</si>
  <si>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</si>
  <si>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</si>
  <si>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</si>
  <si>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</si>
  <si>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</si>
  <si>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</si>
  <si>
    <t>1ドル/142.85円</t>
  </si>
  <si>
    <t>①ロードマップが存在しないため、エコシステムの将来的な方向性が把握できない。そのため、利用者保護に反する動きがないことをモニタリングし、必要に応じ対応すること。</t>
  </si>
  <si>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</si>
  <si>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</si>
  <si>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</si>
  <si>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2017年7月5日 午後11時18分58秒（JST）</t>
    <phoneticPr fontId="2"/>
  </si>
  <si>
    <t>送金、投資</t>
  </si>
  <si>
    <t>OMGトークンは２種類あり、Ethereumで発行されたERC20規格のトークン（eOMGとする）と、OMG NetworkのProof of Authorityネットワーク（レイヤー２）上で発行されたトークン（pOMGとする）がある。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phoneticPr fontId="2"/>
  </si>
  <si>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</si>
  <si>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</si>
  <si>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</si>
  <si>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</si>
  <si>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</si>
  <si>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</si>
  <si>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</si>
  <si>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Validatorの数は、1,054,360であり（2025年5月28日時点）、世界各地に分布されており、価値移転ネットワークは分散性が高い。</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</si>
  <si>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</si>
  <si>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</si>
  <si>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25年5月現在）、世界各地に分散されおり十分な分散性があるため、価値喪失の可能性は低い。</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</si>
  <si>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</si>
  <si>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</si>
  <si>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</si>
  <si>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</si>
  <si>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</si>
  <si>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</si>
  <si>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</si>
  <si>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</si>
  <si>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2018/06/30</t>
  </si>
  <si>
    <t>送金、決済、投資、ステーキング、ガバナンス投票権</t>
  </si>
  <si>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</si>
  <si>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</si>
  <si>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</si>
  <si>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</si>
  <si>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</si>
  <si>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</si>
  <si>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</si>
  <si>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</si>
  <si>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</si>
  <si>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</si>
  <si>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</si>
  <si>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</si>
  <si>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</si>
  <si>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</si>
  <si>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</si>
  <si>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</si>
  <si>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</si>
  <si>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</si>
  <si>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</si>
  <si>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</si>
  <si>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</si>
  <si>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</si>
  <si>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</si>
  <si>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オプティミズム</t>
  </si>
  <si>
    <t>Optimism</t>
  </si>
  <si>
    <t>2022/04/26</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</si>
  <si>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</si>
  <si>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</si>
  <si>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</si>
  <si>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</si>
  <si>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</si>
  <si>
    <t>Optimism　PBC</t>
  </si>
  <si>
    <t>Greater New York Area, East Coast, Northeastern US</t>
  </si>
  <si>
    <t>ソフトウェア開発</t>
  </si>
  <si>
    <t>年間2%のインフレーションで現状は上限なし</t>
  </si>
  <si>
    <t>4,294,967,296 OP</t>
  </si>
  <si>
    <t>年間2%インフレーションする</t>
  </si>
  <si>
    <t>初期発行で4,294,967,296 OPを発行</t>
  </si>
  <si>
    <t>2021年11月24日</t>
  </si>
  <si>
    <t>1団体</t>
    <rPh sb="1" eb="3">
      <t>ダンタイ</t>
    </rPh>
    <phoneticPr fontId="3"/>
  </si>
  <si>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</si>
  <si>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</si>
  <si>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</si>
  <si>
    <t>出所：CoinMarketCap
URL：https://coinmarketcap.com/ja/currencies/optimism-ethereum/</t>
  </si>
  <si>
    <t>1ドル/145.52円</t>
  </si>
  <si>
    <t>①利用者に対し、OPのインフレーションの仕組みや詳細、スケジュールについて、一般的な暗号資産の紹介とは別に、説明等の情報提供を行い、利用者が適切な投資判断が出来るよう、対策を講じること。</t>
  </si>
  <si>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</si>
  <si>
    <t>オシトークン</t>
  </si>
  <si>
    <t>Oshi Token</t>
  </si>
  <si>
    <t>OSHI</t>
  </si>
  <si>
    <t>2023/09/14</t>
  </si>
  <si>
    <t>Polygon PoS チェーン上で発行されたERC-20トークン</t>
  </si>
  <si>
    <t>MATIC</t>
  </si>
  <si>
    <t>0.000000000000000001OSHI</t>
  </si>
  <si>
    <t>ゲーム内アクティビティ・投げトークン・限定ショップでの利用といった複数のユースケースの提供が予定されている。</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</si>
  <si>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</si>
  <si>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</si>
  <si>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</si>
  <si>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</si>
  <si>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</si>
  <si>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</si>
  <si>
    <t>初期発行として1,000,000,000 OSHIを発行</t>
  </si>
  <si>
    <t>Polygonの記録者に依存</t>
  </si>
  <si>
    <t>Chain1（Ethereum）、Chain2 （Polygon）共に、記録者は報酬を得るためにステーキング活動を行っているステーキングプール及びプール参加者が主体</t>
  </si>
  <si>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</si>
  <si>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</si>
  <si>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</si>
  <si>
    <t>1ドル/143.10円</t>
  </si>
  <si>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</si>
  <si>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</si>
  <si>
    <t>ペペ</t>
  </si>
  <si>
    <t>Pepe</t>
    <phoneticPr fontId="2"/>
  </si>
  <si>
    <t>PEPE</t>
  </si>
  <si>
    <t>2023年4月14日</t>
  </si>
  <si>
    <t>0.000000000000000001 PEPE</t>
  </si>
  <si>
    <t>PEPEは大手NFTマーケットプレイスであるOpenseaのサービスや、同じくNFTマーケットプレイスであるMANIFOLDで決済に利用可能である。</t>
  </si>
  <si>
    <t>問題無く提供されている。</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</si>
  <si>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</si>
  <si>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</si>
  <si>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</si>
  <si>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</si>
  <si>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</si>
  <si>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</si>
  <si>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</si>
  <si>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</si>
  <si>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2025年5月29日</t>
  </si>
  <si>
    <t>パレットトークン</t>
  </si>
  <si>
    <t>Palette Token</t>
  </si>
  <si>
    <t>PLT</t>
  </si>
  <si>
    <t>2021年5月25日</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</si>
  <si>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</si>
  <si>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</si>
  <si>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</si>
  <si>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</si>
  <si>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</si>
  <si>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</si>
  <si>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</si>
  <si>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</si>
  <si>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</si>
  <si>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</si>
  <si>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</si>
  <si>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</si>
  <si>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</si>
  <si>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</si>
  <si>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</si>
  <si>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</si>
  <si>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</si>
  <si>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</si>
  <si>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</si>
  <si>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</si>
  <si>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1,052,268 (2025年5月29日)
https://beaconcha.in/validators#active</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</si>
  <si>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</si>
  <si>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</si>
  <si>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</si>
  <si>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</si>
  <si>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</si>
  <si>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</si>
  <si>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</si>
  <si>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1ドル/143.56円</t>
  </si>
  <si>
    <t>ポリゴンエコシステムトークン</t>
  </si>
  <si>
    <t>Polygon Ecosystem Token</t>
  </si>
  <si>
    <t>POL/MATIC</t>
  </si>
  <si>
    <t>2019年4月20日</t>
  </si>
  <si>
    <t>送金、決済、ステーキング、ガバナンス</t>
  </si>
  <si>
    <t>分散型の価値保有・価値移転の台帳データ維持のための、暗号
計算および価値記録を行う記録者への対価・代償として発行される暗号資産</t>
  </si>
  <si>
    <t>Proof of Stake（PoS）に則って、記録者（バリデータ）が取引履歴を管理し、ブロックを承認する</t>
  </si>
  <si>
    <t>0.000000000000000001 POL/MATIC</t>
  </si>
  <si>
    <t>資産をロックしてステーキングに参加することで、報酬を得ることが可能。</t>
  </si>
  <si>
    <t>Polygon Technology</t>
  </si>
  <si>
    <t>10 Market Street
Unit Number 2057, Camana Bay
Grand Cayman, KY1-9006
Cayman Islands</t>
  </si>
  <si>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</si>
  <si>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</si>
  <si>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</si>
  <si>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</si>
  <si>
    <t>10,427,091,747.03 POL</t>
  </si>
  <si>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</si>
  <si>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</si>
  <si>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秘密鍵と公開鍵</t>
  </si>
  <si>
    <t>記録者の多数決による確認を経て移転記録が認証される仕組み
を用い、多数の記録者のネットワークへの参加を得ることによって信頼性を確保する。</t>
  </si>
  <si>
    <t>142
（25年5月23日現在）
https://polygonscan.com/nodetracker</t>
  </si>
  <si>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</si>
  <si>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</si>
  <si>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</si>
  <si>
    <t>現状正常に稼働しているものの、未発見のバグが発見される可能性がある。</t>
  </si>
  <si>
    <t>攻撃者が任意にトークンを生成できる不具合や、ネットワークが一定期間停止する不具合、大規模なブロック再編成（リオーグ）が発生した事例がある。現在はいずれも解消されている。</t>
  </si>
  <si>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</si>
  <si>
    <t>出所：CoinMarketCap
URL：https://coinmarketcap.com/ja/currencies/polygon-ecosystem-token/</t>
  </si>
  <si>
    <t>$0.2512</t>
  </si>
  <si>
    <t>￥36.04</t>
  </si>
  <si>
    <t>1ドル/￥143.36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</si>
  <si>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</si>
  <si>
    <t>※.2024年9月4日にMATICはPOLへ移行</t>
  </si>
  <si>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</si>
  <si>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</si>
  <si>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</si>
  <si>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</si>
  <si>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</si>
  <si>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</si>
  <si>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</si>
  <si>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</si>
  <si>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</si>
  <si>
    <t>MPoS（mutualized proof-of-stake）と呼ばれる、Proof Of Stake Versoin 3を元に独自に改良を加えた価値移転記録ロジックを使用しており、ステーキングの量に応じてブロック生成者を選出し分散台帳に書き込みを行う方法</t>
  </si>
  <si>
    <t>0.00000001 QTUM</t>
  </si>
  <si>
    <t>Ethereumネットワーク上で動作しているスマートコントラクトと互換性のあるスマートコントラクトが動作可能</t>
  </si>
  <si>
    <t>問題なく付加価値を提供している</t>
  </si>
  <si>
    <t>Qtum Chain Foundation Ltd.</t>
  </si>
  <si>
    <t>シンガポール（SG 079027 Singapore Singapore 100 TRAS STREET #16-01 100 AM）</t>
  </si>
  <si>
    <t>2016年に設立されたシンガポールに本社を置く非営利団体であり、元アリババのエンジニアだったPatrick Dai がCEOを務める</t>
  </si>
  <si>
    <t>2017年3月16日のICO時に全量である1億枚が既に発行されており、毎年1%ずつ上限が増えていく仕組みとなっている</t>
  </si>
  <si>
    <t>上限は107,822,406 QTUM
https://coinmarketcap.com/currencies/qtum/</t>
  </si>
  <si>
    <t>プロポーザルの提出、プログラム修正、Adminらによるガバナンス投票の実施</t>
  </si>
  <si>
    <t>105,673,076.5 QTUM</t>
  </si>
  <si>
    <t>年毎のインフレーションレートは1%
2025年6月現在、1ブロックを発行するごとに0.5QTUM発行
4年毎に半減期を迎える（次回は2025年12月頃）</t>
    <rPh sb="73" eb="74">
      <t>ガツ</t>
    </rPh>
    <rPh sb="74" eb="75">
      <t>ゴロ</t>
    </rPh>
    <phoneticPr fontId="3"/>
  </si>
  <si>
    <t>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2025年6月時点で105,673,076.5QTUM 発行</t>
  </si>
  <si>
    <t>Global Nodes: 347
https://qtum.info/</t>
  </si>
  <si>
    <t>主にアメリカ合衆国、EU、中国</t>
    <rPh sb="13" eb="15">
      <t>チュウゴク</t>
    </rPh>
    <phoneticPr fontId="3"/>
  </si>
  <si>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</si>
  <si>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</si>
  <si>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</si>
  <si>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</si>
  <si>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</si>
  <si>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</si>
  <si>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</si>
  <si>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</si>
  <si>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</si>
  <si>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</si>
  <si>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</si>
  <si>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</si>
  <si>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</si>
  <si>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</si>
  <si>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</si>
  <si>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</si>
  <si>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</si>
  <si>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</si>
  <si>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</si>
  <si>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</si>
  <si>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68"/>
  </si>
  <si>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</si>
  <si>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</si>
  <si>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</si>
  <si>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</si>
  <si>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</si>
  <si>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</si>
  <si>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</si>
  <si>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</si>
  <si>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</si>
  <si>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</si>
  <si>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</si>
  <si>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</si>
  <si>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</si>
  <si>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</si>
  <si>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</si>
  <si>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</si>
  <si>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</si>
  <si>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</si>
  <si>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</si>
  <si>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2017/10/05</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</si>
  <si>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</si>
  <si>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</si>
  <si>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</si>
  <si>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536,870,912 RNDR</t>
  </si>
  <si>
    <t>532,476,763.34 RNDR</t>
  </si>
  <si>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</si>
  <si>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</si>
  <si>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</si>
  <si>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</si>
  <si>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</si>
  <si>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</si>
  <si>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</si>
  <si>
    <t>出所：Coin Market Cap
URL:https://coinmarketcap.com/ja/currencies/render-token/</t>
  </si>
  <si>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</si>
  <si>
    <t>ロンドコイン</t>
  </si>
  <si>
    <t>ROND Coin</t>
  </si>
  <si>
    <t>ROND</t>
  </si>
  <si>
    <t>0.000000000000000001 ROND</t>
  </si>
  <si>
    <t>NFTを用いたゲーム内アイテムの作成等</t>
  </si>
  <si>
    <t>Ketevan Tsamebuli ave./Bochorma str. 50/18, floor 2, Georgia</t>
  </si>
  <si>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</si>
  <si>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</si>
  <si>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</si>
  <si>
    <t>100%: 1,000,000,000,000ROND</t>
  </si>
  <si>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</si>
  <si>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</si>
  <si>
    <t>CerkiK</t>
  </si>
  <si>
    <t>https://www.certik.com/projects/gensokishi-online-metaworld#audit</t>
  </si>
  <si>
    <t>出所：Zaif Orderbook trading
URL：https://zaif.jp/sp/trade/polygon.rond_jpy</t>
  </si>
  <si>
    <t>19.0百万円（25年1-3月期）</t>
  </si>
  <si>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</si>
  <si>
    <t>コバン</t>
  </si>
  <si>
    <t>c0ban</t>
  </si>
  <si>
    <t>RYO</t>
  </si>
  <si>
    <t>2016年12月15日</t>
  </si>
  <si>
    <t>あり
LATOKEN（https://www.c0ban.co/）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</si>
  <si>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</si>
  <si>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</si>
  <si>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</si>
  <si>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</si>
  <si>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</si>
  <si>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36,705,187　RYO</t>
  </si>
  <si>
    <t>ブロック数：2,807,823個
１ブロックを更新するごとに1RYOを新規発行
約32秒に１ブロック更新</t>
  </si>
  <si>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</si>
  <si>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</si>
  <si>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</si>
  <si>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</si>
  <si>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「c0ban取引所」
URL:https://c0bantrade.jp/top</t>
  </si>
  <si>
    <t>1ドル/143.87円（2025年5月30日基準）</t>
  </si>
  <si>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</si>
  <si>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</si>
  <si>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</si>
  <si>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</si>
  <si>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</si>
  <si>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</si>
  <si>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</si>
  <si>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</si>
  <si>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</si>
  <si>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</si>
  <si>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</si>
  <si>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</si>
  <si>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</si>
  <si>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</si>
  <si>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</si>
  <si>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</si>
  <si>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</si>
  <si>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</si>
  <si>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</si>
  <si>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</si>
  <si>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2020年8月にトークンセールを実施、すでに全量の3,000,000,000 SANDを発行している。</t>
  </si>
  <si>
    <t>4,476.63 SAND
https://www.crypteye.io/burntracker/coins/the-sandbox</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</si>
  <si>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</si>
  <si>
    <t>1,054,781
（2025年5月22日現在）</t>
  </si>
  <si>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</si>
  <si>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</si>
  <si>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</si>
  <si>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</si>
  <si>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</si>
  <si>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$0.33</t>
  </si>
  <si>
    <t>￥48.26</t>
  </si>
  <si>
    <t>1ドル/￥143.36</t>
  </si>
  <si>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</si>
  <si>
    <t>セイ</t>
  </si>
  <si>
    <t>Sei</t>
  </si>
  <si>
    <t>SEI</t>
  </si>
  <si>
    <t>2023年8月15日</t>
  </si>
  <si>
    <t>保有者の自由売買による</t>
  </si>
  <si>
    <t>Delegated Proof of Stake (DPoS)</t>
  </si>
  <si>
    <t>0.000001SEI</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</si>
  <si>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</si>
  <si>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</si>
  <si>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</si>
  <si>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</si>
  <si>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</si>
  <si>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</si>
  <si>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5,332,083,333 SEI</t>
  </si>
  <si>
    <t>ブロック報酬（年率5％程度）が発行</t>
  </si>
  <si>
    <t>スケジュールに沿った発行</t>
  </si>
  <si>
    <t>Certik、Ottersec</t>
  </si>
  <si>
    <t>40
https://sei.explorers.guru/validators</t>
  </si>
  <si>
    <t>米国・欧州を中心に分散化されている</t>
  </si>
  <si>
    <t>出所：CoinMarketCap
https://coinmarketcap.com/currencies/sei/</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</si>
  <si>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</si>
  <si>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</si>
  <si>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</si>
  <si>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</si>
  <si>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</si>
  <si>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</si>
  <si>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</si>
  <si>
    <t>0.000000000000000001 SHIB</t>
  </si>
  <si>
    <t>Ryoshi</t>
  </si>
  <si>
    <t>SHIBの初期開発はBTC同様、「Ryoshi」と名乗る匿名の開発者によってなされており、個人・集団であるか等一切の情報が公開されていない。</t>
  </si>
  <si>
    <t>1,000,000,000,000,000 SHIB</t>
  </si>
  <si>
    <t>初期発行として1,000,000,000,000,000 SHIBを発行</t>
  </si>
  <si>
    <t>1,000,000,000,000,000SHIBのうち410,731,121,006,159SHIBが償却（所有者が存在しないデッドアドレスに送金）されている。
https://www.shibburn.com/</t>
    <rPh sb="52" eb="54">
      <t>ショウキャク</t>
    </rPh>
    <phoneticPr fontId="3"/>
  </si>
  <si>
    <t>1,052,232(2025年5月29日)
https://beaconcha.in/validators#active</t>
    <rPh sb="14" eb="15">
      <t>ネン</t>
    </rPh>
    <rPh sb="16" eb="17">
      <t>ガツ</t>
    </rPh>
    <rPh sb="19" eb="20">
      <t>ニチ</t>
    </rPh>
    <phoneticPr fontId="3"/>
  </si>
  <si>
    <t>出所：CoinMarketCap
URL：https://coinmarketcap.com/ja/currencies/shiba-inu/</t>
  </si>
  <si>
    <t>1ドル/145.42円</t>
  </si>
  <si>
    <t>①定期的にプロジェクト並びにコミュニティの動向をモニタリングし、利用者へ正確な情報を適時適切に提供すること。</t>
  </si>
  <si>
    <t>スケブコイン</t>
  </si>
  <si>
    <t>Skeb Coin</t>
  </si>
  <si>
    <t>SKEB</t>
  </si>
  <si>
    <t>2022/07/06</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</si>
  <si>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</si>
  <si>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</si>
  <si>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</si>
  <si>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</si>
  <si>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</si>
  <si>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</si>
  <si>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</si>
  <si>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</si>
  <si>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</si>
  <si>
    <t>10,000,000,000 SKEB</t>
  </si>
  <si>
    <t>2022年7月に全量発行済</t>
  </si>
  <si>
    <t>166,447,121.12枚</t>
  </si>
  <si>
    <t>ステーキング報酬の利用者未受取分を償却</t>
  </si>
  <si>
    <t>Ethereumの信頼性に準ずる</t>
  </si>
  <si>
    <t>Ethereumの基盤に依存</t>
  </si>
  <si>
    <t>発行者が破綻し、運営サービスが継続されない場合、決済対価としての価値がなくなり、価格がゼロになる可能性がある</t>
  </si>
  <si>
    <t>コード監査の結果、取引所として問題ない事を確認している。</t>
  </si>
  <si>
    <t>出所：Zaif Orderbook trading
URL：https://zaif.jp/sp/trade/skeb_jpy</t>
  </si>
  <si>
    <t>7.2百万円（25年1-3月期）</t>
  </si>
  <si>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</si>
  <si>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</si>
  <si>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</si>
  <si>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</si>
  <si>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</si>
  <si>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</si>
  <si>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</si>
  <si>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</si>
  <si>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</si>
  <si>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</si>
  <si>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</si>
  <si>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</si>
  <si>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</si>
  <si>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</si>
  <si>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</si>
  <si>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</si>
  <si>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</si>
  <si>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</si>
  <si>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</si>
  <si>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</si>
  <si>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</si>
  <si>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</si>
  <si>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</si>
  <si>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</si>
  <si>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</si>
  <si>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記録者が結託して2/3+1以上の投票力を獲得した場合、改ざんが可能である。</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</si>
  <si>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</si>
  <si>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</si>
  <si>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</si>
  <si>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</si>
  <si>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</si>
  <si>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</si>
  <si>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</si>
  <si>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r>
      <t xml:space="preserve">暗号資産としての用途
</t>
    </r>
    <r>
      <rPr>
        <sz val="10"/>
        <rFont val="游ゴシック"/>
        <family val="3"/>
        <charset val="128"/>
      </rPr>
      <t>1.ステーキング
2.トランザクション手数料
3.ガバナンス投票
次世代のインターネットのインフラとしての用途
・NFT（非代替性トークン）、DeFi（分散型金融）、ゲーム、Web3アプリ</t>
    </r>
    <rPh sb="0" eb="4">
      <t>アンゴウシサン</t>
    </rPh>
    <rPh sb="8" eb="10">
      <t>ヨウト</t>
    </rPh>
    <rPh sb="65" eb="67">
      <t>ヨウト</t>
    </rPh>
    <rPh sb="88" eb="91">
      <t>ブンサンガタ</t>
    </rPh>
    <rPh sb="91" eb="93">
      <t>キンユウ</t>
    </rPh>
    <phoneticPr fontId="3"/>
  </si>
  <si>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</si>
  <si>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</si>
  <si>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r>
      <rPr>
        <sz val="10"/>
        <rFont val="游ゴシック"/>
        <family val="3"/>
        <charset val="128"/>
      </rPr>
      <t>Solana(SOL)は、プルーフオブステーク（PoS）及びプルーフオブヒストリー（PoH）、タワーBFT（Tower BFT）と呼ばれるコンセンサスアルゴリズムに依存している。PoHは、PoSやTower BFTと連携して機能し、PoHが時間の順序を保証し、Tower BFTがその上でコンセンサスを形成することで、迅速性と効率性を実現している。また、PoSのステーキングとスラッシングの仕組みによって、悪意ある攻撃の経済合理性を低下させるように設計が行われている。</t>
    </r>
    <rPh sb="161" eb="162">
      <t>セイ</t>
    </rPh>
    <rPh sb="165" eb="166">
      <t>セイ</t>
    </rPh>
    <rPh sb="167" eb="169">
      <t>ジツゲン</t>
    </rPh>
    <phoneticPr fontId="3"/>
  </si>
  <si>
    <t>1 SOL</t>
  </si>
  <si>
    <t>0.000000001 SOL</t>
  </si>
  <si>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</si>
  <si>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1. NFT（非代替性トークン）分野
・Magic Eden：Solana上で最大級のNFTマーケットプレイス
・Metaplex：Solana上のNFT標準を提供するプロトコル
2.DeFi（分散型金融）分野
・Jupiter Aggregator：DEX（分散型取引所）を統合するスワップ最適化プロトコル
・Marinade Finance：Solanaのステーキングを簡単に行えるリキッドステーキングプロトコル、mSOLというトークンを通じて、ステーキングしながらDeFiへの参加を実現
3. GameFi（ゲーム×ブロックチェーン）分野
・Star Atlas：宇宙探索をテーマにした大規模MMORPG
・Aurory：ターン制バトルRPG
4.クロスチェーン統合・インフラ
・Wrapped BTC on Solana
・Wormhole：Solanaと他チェーン（Ethereum、BNB Chainなど）をつなぐクロスチェーンブリッジ</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</si>
  <si>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</si>
  <si>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</si>
  <si>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</si>
  <si>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SOLの通貨としての信用力は、ネットワークに参加する記録者によって分散的に維持されている。2025 年6月10日時点で記録者の総数は1,152であり、悪意あるノードの選出を防止している。
https://solana.com/ja/validators</t>
  </si>
  <si>
    <t xml:space="preserve">発行上限（最大供給量）の制限はなし。ただし、インフレをコントロールしながら供給を続ける設計となっている。
インフレ率は、初年度は年率8%に設定されており、その後毎年15%ずつ減少し、11年経過後あたりからは1.5%で固定される。
トランザクション手数料の一部はバーン（焼却）され、インフレ圧力を抑制する。
</t>
  </si>
  <si>
    <t>602,559,627 SOL</t>
  </si>
  <si>
    <r>
      <rPr>
        <sz val="10"/>
        <rFont val="游ゴシック"/>
        <family val="3"/>
        <charset val="128"/>
      </rPr>
      <t>新規発行の用途は、ステーキング報酬、ネットワーク維持のインセンティブがある。
ステーキング報酬の付与開始は、SOL発行開始日である2020年3月16日からである。
インフレ率は、初年度は年率8%に設定されており、その後毎年15%ずつ減少し、11年経過後あたりからは1.5%で固定される。
トランザクション手数料の一部はバーン（焼却）され、インフレ圧力を抑制する。</t>
    </r>
    <rPh sb="0" eb="4">
      <t>シンキハッコウ</t>
    </rPh>
    <rPh sb="5" eb="7">
      <t>ヨウト</t>
    </rPh>
    <rPh sb="24" eb="26">
      <t>イジ</t>
    </rPh>
    <rPh sb="86" eb="87">
      <t>リツ</t>
    </rPh>
    <rPh sb="163" eb="165">
      <t>ショウキャク</t>
    </rPh>
    <phoneticPr fontId="3"/>
  </si>
  <si>
    <t>総発行量（概算）の推移は、以下の通り。
・2022年末時点、約5.1億 SOL。FTX破綻に伴い、市場が不安定に。
・2023年末時点、約5.6億 SOL。DeFi・NFTの回復とともに流通量が増加。
・2024年末時点、約5.8億 SOL。ステーキング需要が増加。</t>
    <rPh sb="9" eb="11">
      <t>スイイ</t>
    </rPh>
    <rPh sb="13" eb="15">
      <t>イカ</t>
    </rPh>
    <rPh sb="16" eb="17">
      <t>トオ</t>
    </rPh>
    <phoneticPr fontId="3"/>
  </si>
  <si>
    <t>・ステーキング報酬
・ネットワーク維持</t>
  </si>
  <si>
    <t>・2022年：約1,000,000 SOL
・2023年：約1,500,000 SOL
・2024年：約2,000,000 SOL
※上記のバーン（焼却）数量は、オンチェーンデータをもとにした推定値。</t>
  </si>
  <si>
    <t>トランザクション手数料の一部をバーン（焼却）する仕組みのため。
＜主な要因＞
・2022年：DeFi・NFTの取引の活発化、FTX破綻に伴う高トラフィック
・2023年：JupiterやMagic Edenなどの利用増加、GameFiの成長
・2024年：ステーキング拡大、ETF関連の注目</t>
    <rPh sb="24" eb="26">
      <t>シク</t>
    </rPh>
    <phoneticPr fontId="3"/>
  </si>
  <si>
    <t>CertiK、Trail of Bits</t>
  </si>
  <si>
    <t>2024年〜2025年にかけて継続的に実施</t>
  </si>
  <si>
    <t>2024年末〜2025年初頭にかけて、Solana Labsはnpmパッケージのサプライチェーン攻撃を受けたことを受け、外部セキュリティ企業のCertiK、Trail of Bits等にによるコードレビューと脆弱性診断が実施され、継続的な改善が実施されている</t>
    <rPh sb="91" eb="92">
      <t>トウ</t>
    </rPh>
    <rPh sb="110" eb="112">
      <t>ジッシ</t>
    </rPh>
    <rPh sb="115" eb="118">
      <t>ケイゾクテキ</t>
    </rPh>
    <rPh sb="119" eb="121">
      <t>カイゼン</t>
    </rPh>
    <rPh sb="122" eb="124">
      <t>ジッシ</t>
    </rPh>
    <phoneticPr fontId="3"/>
  </si>
  <si>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</si>
  <si>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</si>
  <si>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多くは米国、欧州に分布している。
https://www.validators.app/</t>
  </si>
  <si>
    <t>必要な要件を満たすことで誰でも記録者としてネットワークに参加することができる。必要な要件は、高性能なコンピュータと安定したネットワーク環境を準備でき、かつ技術的・経済的に継続して運用できることである。
また、Solana Foundationは、信頼性の高いバリデータに対してSOLを委任するSolana Foundation Delegation Program（SFDP）を運営しており、全バリデータの約62%がこのプログラムから委任を受けている。</t>
    <rPh sb="39" eb="41">
      <t>ヒツヨウ</t>
    </rPh>
    <rPh sb="42" eb="44">
      <t>ヨウケン</t>
    </rPh>
    <rPh sb="46" eb="49">
      <t>コウセイノウ</t>
    </rPh>
    <rPh sb="57" eb="59">
      <t>アンテイ</t>
    </rPh>
    <rPh sb="67" eb="69">
      <t>カンキョウ</t>
    </rPh>
    <rPh sb="70" eb="72">
      <t>ジュンビ</t>
    </rPh>
    <rPh sb="77" eb="80">
      <t>ギジュツテキ</t>
    </rPh>
    <rPh sb="81" eb="84">
      <t>ケイザイテキ</t>
    </rPh>
    <rPh sb="85" eb="87">
      <t>ケイゾク</t>
    </rPh>
    <rPh sb="89" eb="91">
      <t>ウンヨウ</t>
    </rPh>
    <rPh sb="123" eb="126">
      <t>シンライセイ</t>
    </rPh>
    <rPh sb="127" eb="128">
      <t>タカ</t>
    </rPh>
    <rPh sb="135" eb="136">
      <t>タイ</t>
    </rPh>
    <rPh sb="142" eb="144">
      <t>イニン</t>
    </rPh>
    <rPh sb="189" eb="191">
      <t>ウンエイ</t>
    </rPh>
    <rPh sb="196" eb="197">
      <t>ゼン</t>
    </rPh>
    <rPh sb="203" eb="204">
      <t>ヤク</t>
    </rPh>
    <rPh sb="217" eb="219">
      <t>イニン</t>
    </rPh>
    <rPh sb="220" eb="221">
      <t>ウ</t>
    </rPh>
    <phoneticPr fontId="3"/>
  </si>
  <si>
    <t>Solanaネットワークでは、各ノードが「スロット」と呼ばれる約400ミリ秒ごとの時間単位に対して、トランザクションの正当性を検証し、投票を行う。ノードは、Tower BFTというコンセンサスアルゴリズムに基づき、過去の投票に対して「ロックアウト期間」を設定する。これは、あるスロットに投票するたびに、そのスロット以前の履歴を覆すことが難しくなる仕組みである。
このロックアウト期間は、投票が進むごとに指数的に延びていき、ネットワークの整合性と最終確定性（finality）を高める。ただし、これはネットワークを停止して巻き戻すような仕組みではなく、自然なフォーク選択ルールに基づき、最も信頼性の高いチェーンが選ばれる設計となっている。</t>
  </si>
  <si>
    <r>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を</t>
    </r>
    <r>
      <rPr>
        <sz val="10"/>
        <rFont val="游ゴシック"/>
        <family val="3"/>
        <charset val="128"/>
      </rPr>
      <t>他のユーザーから委任（デリゲーション）を受けることが必要であり、スラッシュ（没収）の仕組みも実装されている。これによって記録者が悪意ある判断を行う合理的なインセンティブが発生しないように設計が行われている。</t>
    </r>
    <rPh sb="143" eb="145">
      <t>イニン</t>
    </rPh>
    <rPh sb="155" eb="156">
      <t>ウ</t>
    </rPh>
    <phoneticPr fontId="3"/>
  </si>
  <si>
    <t>Beosin（Chengdu LianAn）Technologyによる監査により、SOLのコントラクトに問題がないことが確認できた。</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</si>
  <si>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</si>
  <si>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</si>
  <si>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</si>
  <si>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2025年6月10日時点で1,152存在しているため、価値移転記録者の一部が破綻した場合であっても、価値移転作業に影響はないと考えらる。
https://solana.com/ja/validators</t>
    <rPh sb="101" eb="102">
      <t>ネン</t>
    </rPh>
    <rPh sb="103" eb="104">
      <t>ガツ</t>
    </rPh>
    <rPh sb="106" eb="107">
      <t>ニチ</t>
    </rPh>
    <phoneticPr fontId="3"/>
  </si>
  <si>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</si>
  <si>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</si>
  <si>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12月、SolanaのJavaScriptライブラリに悪意あるコードが注入されるサプライチェーン攻撃により、約13万ドル相当の被害が発生した。問題のあったnpmパッケージの修正と再配布が行われ、セキュリティ体制が強化された
・2025年4月、Token-2022規格における重大な脆弱性が発見されたが、公開前に秘密裏に修正（サイレントパッチ）され、悪用は未然に防がれた。
・2025年5月初旬、ZK ElGamalプルーフプログラムの脆弱性が発見された。プライバシー保護機能に関わる部分において、暗号証明の検証に不備があったが、パッチ適用により、問題修正済み。</t>
    <rPh sb="150" eb="152">
      <t>ハッケン</t>
    </rPh>
    <rPh sb="227" eb="229">
      <t>ハッケン</t>
    </rPh>
    <rPh sb="283" eb="284">
      <t>ズ</t>
    </rPh>
    <phoneticPr fontId="3"/>
  </si>
  <si>
    <t>発生していない</t>
    <rPh sb="0" eb="2">
      <t>ハッセイ</t>
    </rPh>
    <phoneticPr fontId="3"/>
  </si>
  <si>
    <t>Alpenglow：Solanaの大規模プロトコルアップグレード（2025年6月）</t>
  </si>
  <si>
    <t>出所：CoinMarketCap
URL：https://coinmarketcap.com/ja/currencies/solana/</t>
  </si>
  <si>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</si>
  <si>
    <t>①過去に複数回、障害でブロックチェーン生成が一時中断されていることに照らし、各障害の内容がどのようなもので、どのように復旧に至ったかを利用者へ案内すること。</t>
  </si>
  <si>
    <t>スイ</t>
  </si>
  <si>
    <t>Sui</t>
  </si>
  <si>
    <t>SUI</t>
  </si>
  <si>
    <t>2023年4月23日</t>
  </si>
  <si>
    <t>送金、決済、投資、ガバナンス、ステーキング</t>
  </si>
  <si>
    <t>SUIは、Facebook（現Meta）が開発していたLibraブロックチェーン上のMove言語をベースとした、安全かつ高速な取引を実現するブロックチェーン上の暗号資産。</t>
  </si>
  <si>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</si>
  <si>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</si>
  <si>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</si>
  <si>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</si>
  <si>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</si>
  <si>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</si>
  <si>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</si>
  <si>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ステーキング（ブロック生成）による自動発行</t>
  </si>
  <si>
    <t>2023年4月に実施したトークンセールでの販売及びプログラムによる自動発行</t>
  </si>
  <si>
    <t>資金調達、プログラムによる自動発行</t>
  </si>
  <si>
    <t>Halborn</t>
  </si>
  <si>
    <t>Halbornはいくつかのセキュリティリスクを特定したが、Mysten Labsチームによって対処された。</t>
  </si>
  <si>
    <t>Suiブロックチェーン（Mainet）上の記録者は、2025年5月29日時点で114 あることが確認できる。
https://suivision.xyz/validators</t>
  </si>
  <si>
    <t>地域分布情報は不明だが、記録者（Validator）上位5名及び投票権（Voting power）は以下の通り：
1. Mysten-2 (2.86%)
2. Mysten-1（2.74%）
3. Figment (2.1%)
4. Aftermath (2.01%)
5. DSRV (1.94%)</t>
  </si>
  <si>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</si>
  <si>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</si>
  <si>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</si>
  <si>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</si>
  <si>
    <t>1ドル/145.92円</t>
  </si>
  <si>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</si>
  <si>
    <t>①Mysten Labs及びSui財団が管理するSUIの残高に対する定期的なモニタリングを実施し、万が一問題が確認された場合、利用者へ正確な情報を適時適切に提供すること。</t>
  </si>
  <si>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</si>
  <si>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</si>
  <si>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</si>
  <si>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</si>
  <si>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</si>
  <si>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</si>
  <si>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</si>
  <si>
    <t>643,715,485 SXP(2025/5/20)</t>
  </si>
  <si>
    <t>最短で8秒につき1ブロックを生成し、10SXPが発行される</t>
  </si>
  <si>
    <t>597,608,875  SXP(流通量も同数量）</t>
  </si>
  <si>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</si>
  <si>
    <t>取引ごとに、取引手数料の90%がプロトコルレベルで償却される。このブロックチェーンは、個別のユーザーによって開始される償却取引も提供している。メインネットのローンチ以来、約80,000 SXPが償却されている。</t>
  </si>
  <si>
    <t>手数料の償却はプロトコルレベルで行われ、個々のユーザーによって開始される。</t>
  </si>
  <si>
    <t>53 (2025/5/20)
https://solarscan.com/block-producers</t>
  </si>
  <si>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</si>
  <si>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</si>
  <si>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</si>
  <si>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</si>
  <si>
    <t>重大な問題や障害は見つからず、「Solarチームは、監査以前から起こりうる攻撃を想定し、リスク緩和策をコードベースに適用しており、概してセキュリティ意識が高いと言える」と結論づけられた。</t>
  </si>
  <si>
    <t>出所：CoinMarketCap
URL:https://coinmarketcap.com/currencies/sxp/</t>
  </si>
  <si>
    <t>＄0.1987(2025/5/20)</t>
  </si>
  <si>
    <t>￥28.68(2025/5/20)</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</si>
  <si>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</si>
  <si>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</si>
  <si>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</si>
  <si>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</si>
  <si>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</si>
  <si>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</si>
  <si>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</si>
  <si>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</si>
  <si>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</si>
  <si>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</si>
  <si>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</si>
  <si>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</si>
  <si>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</si>
  <si>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</si>
  <si>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</si>
  <si>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</si>
  <si>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</si>
  <si>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</si>
  <si>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</si>
  <si>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コンセンサスでは、20程度のバリデーターノードが小規模なcommitteeを構成し、Theta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</si>
  <si>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</si>
  <si>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バリデーターノードは25。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</si>
  <si>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</si>
  <si>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</si>
  <si>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</si>
  <si>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</si>
  <si>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</si>
  <si>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</si>
  <si>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</si>
  <si>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</si>
  <si>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</si>
  <si>
    <t>トンコイン</t>
  </si>
  <si>
    <t>Toncoin</t>
  </si>
  <si>
    <t>TON</t>
  </si>
  <si>
    <t>2019/11/15</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</si>
  <si>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</si>
  <si>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</si>
  <si>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</si>
  <si>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</si>
  <si>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</si>
  <si>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</si>
  <si>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5,131,473,125.41  TON</t>
  </si>
  <si>
    <t>バリデーターに対する報酬として毎年総発行枚数の0.6％が追加発行されていく。</t>
  </si>
  <si>
    <t>バリデーターに対する報酬として、毎年総発行枚数の0.6％が追加発行されている。</t>
  </si>
  <si>
    <t>バリデーターに対する報酬として発行した。</t>
  </si>
  <si>
    <t>約235万TON</t>
  </si>
  <si>
    <t>デフレバーンメカニズムにより、バリデーターが報酬として得る分の50%がプログラムにより償却される</t>
  </si>
  <si>
    <t>400の記録者が存在する。</t>
  </si>
  <si>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</si>
  <si>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2024年8月28日に約5時間、2024年8月29日に約4時間にわたるTONネットワークの停止が発生。TONネットワーク上のミームコインローンチに伴うネットワークの過負荷・混雑が主な原因とされている。TON財団は、バリデータノードに対して再起動を要請し、ネットワークはその後問題なく稼働を再開した。</t>
  </si>
  <si>
    <t>出所：CoinMarketCap
URL：https://coinmarketcap.com/ja/currencies/toncoin/</t>
  </si>
  <si>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</si>
  <si>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オフィシャルトランプ</t>
  </si>
  <si>
    <t>OFFICIAL TRUMP</t>
    <phoneticPr fontId="2"/>
  </si>
  <si>
    <t>送金、決済、投資</t>
    <phoneticPr fontId="2"/>
  </si>
  <si>
    <t>Solanaブロックチェーン上で発行されたトークン</t>
    <phoneticPr fontId="2"/>
  </si>
  <si>
    <t>利用者の真正性の確認方法として、Solana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</si>
  <si>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</si>
  <si>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TRUMP</t>
  </si>
  <si>
    <t>0.000001 TRUMP</t>
  </si>
  <si>
    <t>$TRUMPの上位保有者と夕食会を計画
https://www.bloomberg.co.jp/news/articles/2025-04-23/SV6TLFDWX2PS00</t>
    <phoneticPr fontId="2"/>
  </si>
  <si>
    <t>Fight Fight Fight  LLC.</t>
  </si>
  <si>
    <t>516 S. Dixie Hwy. Suite 195 West Palm Beach, FL 33401</t>
  </si>
  <si>
    <t>TRUMPの発行、HPの管理・運営を行う民間企業</t>
  </si>
  <si>
    <t>Solanaブロックチェーンの信用力は、ネットワークに参加する記録者によって分散的に維持されている。2024年11月18日時点で記録者の総数は1,415であり、悪意あるノードの選出を防止している。</t>
  </si>
  <si>
    <t>SPL standard
※ソラナブロックチェーン上で発行されるトークンの標準規格</t>
    <phoneticPr fontId="2"/>
  </si>
  <si>
    <t>1,000,000,000 TRUMP</t>
  </si>
  <si>
    <t>発行上限枚数まで発行済み</t>
  </si>
  <si>
    <t>初期発行として1,000,000,000 TRUMPを発行</t>
  </si>
  <si>
    <t>Solanaブロックチェーン上に発行されている暗号資産である為、コンセンサスアルゴリズムはSolanaブロックチェーンが採用しているPoS及びプルーフオブヒストリー（PoH）、タワーBFTに依存している。タワーBFTはPBFTのPoHに最適化もの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従って、記録者による攻撃のインセンティブを防ぎ、セキュリティの向上が行われている。</t>
  </si>
  <si>
    <t>Solanaの記録者に依存</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</si>
  <si>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phoneticPr fontId="2"/>
  </si>
  <si>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</si>
  <si>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出所：CoinMarketCap
URL:https://coinmarketcap.com/ja/currencies/official-trump/</t>
    <phoneticPr fontId="2"/>
  </si>
  <si>
    <t>1ドル/144.86 円</t>
  </si>
  <si>
    <t>➀ロックアップスケジュールに従った実施状況やプロジェクトの動向を定期的にモニタリングを行い、利用者に不利益になるようなことを確認した場合は速やかにその状況・詳細を利用者へ情報提供すること。</t>
    <phoneticPr fontId="2"/>
  </si>
  <si>
    <t>➀発行体およびその関係会社におけるガバナンスやコンプライアンス体制の整備状況について、必要に応じて状況を把握し、利用者の投資判断に影響を及ぼし得るような情報が判明した場合には、適切に情報提供すること。
②ユースケースに対して社会的・倫理的な観点から否定的な風評が生じた場合には、その内容を適切に把握した上で、必要に応じて利用者へ情報提供を行うこと。</t>
    <phoneticPr fontId="2"/>
  </si>
  <si>
    <t>トロン</t>
  </si>
  <si>
    <t>TRON</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</si>
  <si>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</si>
  <si>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</si>
  <si>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</si>
  <si>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</si>
  <si>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</si>
  <si>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</si>
  <si>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</si>
  <si>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</si>
  <si>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</si>
  <si>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</si>
  <si>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</si>
  <si>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</si>
  <si>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</si>
  <si>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</si>
  <si>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94,870,220,060 TRX</t>
  </si>
  <si>
    <t>候補者報酬：127候補者は6時間ごとに1度選出され、1,152,000TRXが各候補者が投票された投票数に応じて報酬として分配される際に発行される。
SR報酬：3秒ごとに１つのブロックを生成した際の報酬分（16TRX）として支払われる際に発行される。
https://developers.tron.network/v4.0/docs/mechanism</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</si>
  <si>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</si>
  <si>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</si>
  <si>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</si>
  <si>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</si>
  <si>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</si>
  <si>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</si>
  <si>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</si>
  <si>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</si>
  <si>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</si>
  <si>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</si>
  <si>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</si>
  <si>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</si>
  <si>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1ドル/144.09円</t>
  </si>
  <si>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</si>
  <si>
    <t>ツバサガバナンストークン</t>
  </si>
  <si>
    <t>TSUBASA Governance Token</t>
  </si>
  <si>
    <t>TSUGT</t>
  </si>
  <si>
    <t>2023/02/14</t>
  </si>
  <si>
    <t>Polygon PoS Chain上で発行・流通される暗号資産</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</si>
  <si>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</si>
  <si>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</si>
  <si>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</si>
  <si>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</si>
  <si>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</si>
  <si>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</si>
  <si>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既に全枚数が発行済みであり、今後の発行予定はない</t>
  </si>
  <si>
    <t>初期発行として1,000,000,000 TSUGTを発行</t>
  </si>
  <si>
    <t>17,042,232 TSUGT</t>
  </si>
  <si>
    <t>トークン価値向上のため</t>
  </si>
  <si>
    <t>出所：CoinMarketCap
URL：https://coinmarketcap.com/ja/currencies/captain-tsubasa/</t>
  </si>
  <si>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</si>
  <si>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</si>
  <si>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</si>
  <si>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</si>
  <si>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</si>
  <si>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</si>
  <si>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</si>
  <si>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</si>
  <si>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</si>
  <si>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</si>
  <si>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</si>
  <si>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</si>
  <si>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</si>
  <si>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</si>
  <si>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</si>
  <si>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</si>
  <si>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</si>
  <si>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</si>
  <si>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</si>
  <si>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パブリック型</t>
    <rPh sb="5" eb="6">
      <t>ガタ</t>
    </rPh>
    <phoneticPr fontId="2"/>
  </si>
  <si>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</si>
  <si>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</si>
  <si>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</si>
  <si>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</si>
  <si>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</si>
  <si>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</si>
  <si>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</si>
  <si>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</si>
  <si>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</si>
  <si>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</si>
  <si>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</si>
  <si>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</si>
  <si>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</si>
  <si>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</si>
  <si>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</si>
  <si>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</si>
  <si>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</si>
  <si>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</si>
  <si>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</si>
  <si>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</si>
  <si>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</si>
  <si>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</si>
  <si>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</si>
  <si>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</si>
  <si>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</si>
  <si>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</si>
  <si>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128,977.31 WBTC</t>
  </si>
  <si>
    <t>BTCと引き換えに1:1で発行される</t>
  </si>
  <si>
    <t>WBTCはその需要に応じて月に数回発行されている。</t>
  </si>
  <si>
    <t>利用者のWBTC需要に応じて発行される</t>
  </si>
  <si>
    <t>WBTCはその需要に応じてmerchantによって償却されている。</t>
  </si>
  <si>
    <t>利用者のWBTC需要に応じて焼却される</t>
  </si>
  <si>
    <t>Chainsecurity社</t>
  </si>
  <si>
    <t>コントラクトにセキュリティに関する問題が2つ見つかったが、デプロイ前に改善されている。</t>
  </si>
  <si>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</si>
  <si>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2025年5月時点）、世界各地に分散されおり十分な分散性があるため、価値喪失の可能性は低い。</t>
  </si>
  <si>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</si>
  <si>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</si>
  <si>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③2025年5月7日に大型アップグレード「ペクトラ（Pectra）」のメインネット実装が完了した。</t>
  </si>
  <si>
    <t>出所：CoinMarketCap
URL：https://coinmarketcap.com/ja/currencies/wrapped-bitcoin/</t>
  </si>
  <si>
    <t>$106,625.68</t>
  </si>
  <si>
    <t>1ドル/144.33円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</si>
  <si>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</si>
  <si>
    <t>①新たに別のブロックチェーン上のWBTCを取扱う場合には追加の申請を行うこと。</t>
  </si>
  <si>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</si>
  <si>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</si>
  <si>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</si>
  <si>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</si>
  <si>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</si>
  <si>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</si>
  <si>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</si>
  <si>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</si>
  <si>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</si>
  <si>
    <t>2,613,892 XCP</t>
  </si>
  <si>
    <t>2,591,252 XCP</t>
  </si>
  <si>
    <t>中央管理されたノードリストは存在しないが、20程度のノードが稼働中。</t>
  </si>
  <si>
    <t>・取引が一旦記録されると、取引は変更することができない
・承認された送金はキャンセルすることができないので、その送金を無効とするためには反対の取引を別途行う必要がある</t>
  </si>
  <si>
    <t>多数の記録者が結託し、あるいは既存の記録者が有する処理能力合計よりも強力な能力を用いることによって、記録台帳を改竄することができる脆弱性があり、51%攻撃とも呼ばれる</t>
  </si>
  <si>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</si>
  <si>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</si>
  <si>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</si>
  <si>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</si>
  <si>
    <t>5.5百万円（25年1-3月期）</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</si>
  <si>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</si>
  <si>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</si>
  <si>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</si>
  <si>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</si>
  <si>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</si>
  <si>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</si>
  <si>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</si>
  <si>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</si>
  <si>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</si>
  <si>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0.000000000000000001 XDC</t>
  </si>
  <si>
    <t>市場の流動性による</t>
  </si>
  <si>
    <r>
      <rPr>
        <sz val="10"/>
        <rFont val="游ゴシック"/>
        <family val="3"/>
        <charset val="128"/>
      </rPr>
      <t>送金、トランザクション手数料の支払い、XDC Network上のDAppsの利用、</t>
    </r>
    <r>
      <rPr>
        <sz val="10"/>
        <color rgb="FFFF0000"/>
        <rFont val="游ゴシック"/>
        <family val="3"/>
      </rPr>
      <t>ステーキングプール運営による報酬獲得、保有XDCの検証者（バリデータ）への委任（デリゲート）によるステーキング報酬獲得</t>
    </r>
    <rPh sb="57" eb="59">
      <t>カクトク</t>
    </rPh>
    <rPh sb="98" eb="100">
      <t>カクトク</t>
    </rPh>
    <phoneticPr fontId="3"/>
  </si>
  <si>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</si>
  <si>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</si>
  <si>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</si>
  <si>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</si>
  <si>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</si>
  <si>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</si>
  <si>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</si>
  <si>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</si>
  <si>
    <t>マスターノードへの報酬として年間約8,825万枚</t>
  </si>
  <si>
    <t>約2億枚</t>
  </si>
  <si>
    <t>マスターノードへの報酬</t>
  </si>
  <si>
    <t>約72万枚</t>
  </si>
  <si>
    <t>デフレメカニズムによるトランザクション手数料の一部バーン（焼却）、スラッシングによる罰則としての没収</t>
    <rPh sb="48" eb="50">
      <t>ボッシュウ</t>
    </rPh>
    <phoneticPr fontId="3"/>
  </si>
  <si>
    <t>SlowMist社</t>
  </si>
  <si>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</si>
  <si>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8,300万円に相当）を保有しており、マスターノードによるネットワークの信頼性を損ねる行動は自身の保有するXDCの価格下落に繋がるため、経済的に動機を排除している。</t>
  </si>
  <si>
    <t>108
https://master.xinfin.network/</t>
    <phoneticPr fontId="3"/>
  </si>
  <si>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</si>
  <si>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最低10,000,000枚のXDC（約8,300万円に相当）をステーキングし、既存の記録者による投票によって「アップロードしたKYC書類が正当なものではない」として拒否されなかった者</t>
  </si>
  <si>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</si>
  <si>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</si>
  <si>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</si>
  <si>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</si>
  <si>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なし
※XDCネットワークは、DPoS（Delegated Proof of Stake ) コンセンサスアルゴリズムの採用により、ネットワークのアップグレードは調整された方法で実施される。意図的にチェーンを分裂させるような非互換性のハードフォークを避ける方針がとれれている。
なお、重要なアップグレードとしては、XDC 2.0 アップグレード（2024年9月30日）がある。</t>
    <rPh sb="142" eb="144">
      <t>ジュウヨウ</t>
    </rPh>
    <phoneticPr fontId="3"/>
  </si>
  <si>
    <t>なし
※意図的にチェーンを分裂させるような非互換性のハードフォークを避ける方針は継続すると考えられる
※今後のアップグレードは、ネットワークのさらなる拡張やセキュリティ強化に向けた段階的なアップデートが検討されているが、時期は未定</t>
    <rPh sb="40" eb="42">
      <t>ケイゾク</t>
    </rPh>
    <rPh sb="45" eb="46">
      <t>カンガ</t>
    </rPh>
    <rPh sb="52" eb="54">
      <t>コンゴ</t>
    </rPh>
    <rPh sb="101" eb="103">
      <t>ケントウ</t>
    </rPh>
    <rPh sb="110" eb="112">
      <t>ジキ</t>
    </rPh>
    <rPh sb="113" eb="115">
      <t>ミテイ</t>
    </rPh>
    <phoneticPr fontId="3"/>
  </si>
  <si>
    <t>出所：CoinMarketCap
URL：https://coinmarketcap.com/ja/currencies/xinfin/</t>
  </si>
  <si>
    <t>①利用者に対し、XDCのインフレーションやバーンの仕組みや詳細、スケジュールについて、一般的な暗号資産の紹介とは別に、説明等の情報提供を行い、利用者が適切な投資判断が出来るよう、対策を講じること。</t>
  </si>
  <si>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</si>
  <si>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</si>
  <si>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</si>
  <si>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</si>
  <si>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</si>
  <si>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</si>
  <si>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</si>
  <si>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</si>
  <si>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</si>
  <si>
    <t>8,999,999,999 XEM</t>
  </si>
  <si>
    <t>オープンネットワークの脆弱性に対して、暗号技術による連鎖する台帳群（ブロックチェーン）によるノードの信頼評価を用い、さらに PoI（Proof-of-Importance） により重要度の高いノードが記録作業を担う仕組みを採用することで、多数の信頼できる参加者のもとで記録が行われ、改竄のリスクを抑えつつ信頼性を確保している。</t>
  </si>
  <si>
    <t>591
(2025年5月21日時点)</t>
  </si>
  <si>
    <t>主に米国、日本、リトアニア</t>
  </si>
  <si>
    <t>不特定、誰でも一定条件を満たすことで記録者になることができる</t>
  </si>
  <si>
    <t>NEMでは、10,000 XEM以上の vested balance（信頼された保有残高） を持つユーザーが、ブロックの記録者（ハーベスター）としてネットワークに参加できる。
ただし、実際にブロックを生成して報酬を得るには、Importance（インポータンス） と呼ばれるスコアが重要となる。インポータンスは、vested balance の量と、最近の送金などの取引活動をもとに算出される。
この仕組みによって、単にXEMを大量に保有しているだけでは不十分で、ネットワークへの貢献度が高いユーザーが優遇される。その結果、記録者の信頼性が自然と高まり、健全な分散型ネットワークの維持につながる。</t>
  </si>
  <si>
    <t>高いインポータンスを持つ記録者が結託すれば、不正なブロック生成や取引の承認といったリスクが理論上存在する。ただし、記録者は1万XEM以上のvested balanceを持つ必要があり、かつインポータンスは保有量だけでなく取引活動によっても変動するため、集中が起きにくい構造となっている。
また、記録者は報酬を得るために正常な取引を記録する動機づけがあり、ネットワークの信頼性維持が個々のインセンティブとも一致していることから、改ざんが発生しにくい仕組みとなっている。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</si>
  <si>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</si>
  <si>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NEMでは、ネットワークの処理性能に限界があるため、ごく短時間に大量のトランザクションが発生した場合、すぐにブロックに取り込まれず、承認までに時間がかかる可能性がある。
一般にNEMのトランザクション処理能力は1秒あたり数件程度とされており、過負荷状態になると遅延が生じやすくなる。特にブロック生成間隔が約60秒とされる中で、処理しきれなかったトランザクションが次のブロックに持ち越されることにより、記録の遅延が発生する可能性がある。</t>
  </si>
  <si>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</si>
  <si>
    <t>$0.01249</t>
  </si>
  <si>
    <t xml:space="preserve">￥1.80
</t>
  </si>
  <si>
    <t>1ドル/144.11円</t>
  </si>
  <si>
    <t>①過去のNEM財団の財政破綻懸念に照らし、適切なモニタリングの実施やこれに基づく利用者情報提供、利用者保護を図るべきこと。</t>
  </si>
  <si>
    <t>ステラルーメン/ルーメン</t>
  </si>
  <si>
    <t>Stellar Lumens/Lumens</t>
  </si>
  <si>
    <t>ステラ</t>
  </si>
  <si>
    <t>XLM</t>
  </si>
  <si>
    <t>2014/07/31</t>
  </si>
  <si>
    <t>個人、中小企業向け送金、決済、投資</t>
  </si>
  <si>
    <t>過去に制限があったが、現時点ではなし</t>
  </si>
  <si>
    <t>一般人、中小企業、中小金融機関の間で直接的に資金を移動可能なプラットフォームを利用するための暗号資産</t>
  </si>
  <si>
    <t>Stellar Consensus Protocol (SCP)</t>
  </si>
  <si>
    <t>XRP</t>
  </si>
  <si>
    <t>0.0000001 XLM</t>
  </si>
  <si>
    <t>DEXの提供（StellarX： https://www.stellarx.com/）</t>
  </si>
  <si>
    <t>安定したサービスが続いている</t>
  </si>
  <si>
    <t>ステラ開発財団 （ https://www.stellar.org/ ）</t>
  </si>
  <si>
    <t>米国・カリフォルニア州</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</si>
  <si>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</si>
  <si>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</si>
  <si>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</si>
  <si>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50,001,786,892.8178495 XLM（うち18,885,960,490 XLM（循環サプライ））</t>
  </si>
  <si>
    <t>2019年10月まで年1％増加。
2019年11月から発行なし。</t>
  </si>
  <si>
    <t>55,442,115,194.529437 XLM (2025年5月26日時点)</t>
  </si>
  <si>
    <t>Stellar Development Foundationによる事業戦略上の理由及びプログラムによるトランザクションフィーの償却</t>
  </si>
  <si>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</si>
  <si>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</si>
  <si>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282 アクティブノード
-うち 188 ウォッチャーノード
-うち 94 アクティブバリデーター（うち 77 フルバリデーター）</t>
  </si>
  <si>
    <t>主にアメリカ、ドイツ、シンガポールに所在。
https://stellarbeat.io/</t>
    <phoneticPr fontId="2"/>
  </si>
  <si>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</si>
  <si>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</si>
  <si>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</si>
  <si>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</si>
  <si>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</si>
  <si>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①ステラ財団がXLMを大量に保有していることから、継続的に、財団によるXLMの保有・利用状況をモニタリングし、その結果を適宜利用者へ情報提供すること。</t>
  </si>
  <si>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</si>
  <si>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</si>
  <si>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</si>
  <si>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</si>
  <si>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</si>
  <si>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</si>
  <si>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</si>
  <si>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r>
      <rPr>
        <sz val="10"/>
        <color theme="1"/>
        <rFont val="游ゴシック"/>
        <family val="3"/>
        <charset val="128"/>
        <scheme val="minor"/>
      </rPr>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手数料として機能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r>
    <rPh sb="150" eb="153">
      <t>テスウリョウ</t>
    </rPh>
    <rPh sb="156" eb="158">
      <t>キノウ</t>
    </rPh>
    <phoneticPr fontId="2"/>
  </si>
  <si>
    <t>・取引はED25519とSECP256K1によって暗号署名が行われ、ハッシュにはSHA512 halfが使われる
・Multi-sign機能によって高度のセキュリティを可能としている</t>
  </si>
  <si>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</si>
  <si>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</si>
  <si>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</si>
  <si>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</si>
  <si>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</si>
  <si>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
・2025年5月22日に米国初のXRP先物ETFが「XRPI」のティッカーシンボルでナスダックにて取引開始
（https://coinpost.jp/?p=619764）</t>
  </si>
  <si>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</si>
  <si>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</si>
  <si>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</si>
  <si>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</si>
  <si>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</si>
  <si>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</si>
  <si>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XRPは2012年に全量が発行済みであり、今後の追加発行予定はない。</t>
  </si>
  <si>
    <t>ー（2012年に全て発行済）</t>
  </si>
  <si>
    <t>2018年5月28日の99,992,075,649から2022年8月30日までに2,756,728が償却され、99,989,318,921となった。</t>
  </si>
  <si>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</si>
  <si>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</si>
  <si>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</si>
  <si>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</si>
  <si>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t>168のバリデーター（検証者）ノード（2025年5月時点）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</si>
  <si>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</si>
  <si>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</si>
  <si>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</si>
  <si>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</si>
  <si>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</si>
  <si>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</si>
  <si>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</si>
  <si>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</si>
  <si>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</si>
  <si>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</si>
  <si>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</si>
  <si>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</si>
  <si>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</si>
  <si>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</si>
  <si>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</si>
  <si>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</si>
  <si>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</si>
  <si>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</si>
  <si>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</si>
  <si>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</si>
  <si>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</si>
  <si>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</si>
  <si>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</si>
  <si>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</si>
  <si>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</si>
  <si>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1,065,234,157 XTZ</t>
  </si>
  <si>
    <t>2017年7月に実施したトークンセールでの販売及びプログラムによる自動発行</t>
  </si>
  <si>
    <t>プライスウォーターハウスクーパーススイス</t>
  </si>
  <si>
    <t>2020年6月30日（監査レポート発行日）</t>
  </si>
  <si>
    <t>無限定適正意見を取得</t>
  </si>
  <si>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</si>
  <si>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</si>
  <si>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</si>
  <si>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</si>
  <si>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</si>
  <si>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</si>
  <si>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</si>
  <si>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</si>
  <si>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</si>
  <si>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1ドル/144.36円</t>
  </si>
  <si>
    <t>シンボル</t>
  </si>
  <si>
    <t>Symbol</t>
  </si>
  <si>
    <t>シンボル（ジム）</t>
  </si>
  <si>
    <t>XYM</t>
  </si>
  <si>
    <t>2021/03/17</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</si>
  <si>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</si>
  <si>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</si>
  <si>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</si>
  <si>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</si>
  <si>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</si>
  <si>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</si>
  <si>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</si>
  <si>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</si>
  <si>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</si>
  <si>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</si>
  <si>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8,444,251,511.44XYM</t>
  </si>
  <si>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</si>
  <si>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</si>
  <si>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</si>
  <si>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</si>
  <si>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</si>
  <si>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</si>
  <si>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</si>
  <si>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437ノード
※2025年5月23日時点
https://symbol.fyi/nodes</t>
  </si>
  <si>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</si>
  <si>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</si>
  <si>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</si>
  <si>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</si>
  <si>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</si>
  <si>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2025年5月23日時点の記録者は437ノードあり、このすべてが破綻する可能性は低い。また一部の記録者が破綻したとしても、他の記録者に入れ替わってハーベスティングを行うことから価値喪失の可能性は低い。</t>
  </si>
  <si>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</si>
  <si>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</si>
  <si>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</si>
  <si>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ドル/円計算レート　</t>
    <rPh sb="3" eb="4">
      <t>エン</t>
    </rPh>
    <rPh sb="4" eb="6">
      <t>ケイサン</t>
    </rPh>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</si>
  <si>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</si>
  <si>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</si>
  <si>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</si>
  <si>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</si>
  <si>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</si>
  <si>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Proof of Stake（PoS）
PoSは、保有する暗号資産をステークすることで、取引検証やブロック生成に参加できる仕組み。選ばれたバリデーターが正しく検証を行うことでネットワークの信頼性を保つ。Ethereumネットワーク全体で合意形成し、多数のバリデーターによる承認を経て価値移転記録の改ざんや不正を防いでいる。</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</si>
  <si>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</si>
  <si>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</si>
  <si>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</si>
  <si>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</si>
  <si>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</si>
  <si>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</si>
  <si>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</si>
  <si>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出所：Zaif Orderbook trading
URL：https://zaif.jp/sp/trade/zaif_jpy</t>
  </si>
  <si>
    <t>ドル/円計算レート　　2022年1月6日基準</t>
    <phoneticPr fontId="2"/>
  </si>
  <si>
    <t>9.9百万円（25年1-3月期）</t>
  </si>
  <si>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</si>
  <si>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</si>
  <si>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</si>
  <si>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</si>
  <si>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</si>
  <si>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</si>
  <si>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Work（PoW）から Pipelined Fast-HotStuff及びPoSに移行</t>
    <rPh sb="87" eb="88">
      <t>オヨ</t>
    </rPh>
    <rPh sb="93" eb="95">
      <t>イコウ</t>
    </rPh>
    <phoneticPr fontId="3"/>
  </si>
  <si>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</si>
  <si>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</si>
  <si>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</si>
  <si>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</si>
  <si>
    <t>PoSのコンセンサスレイヤーとして Pipelined Fast-HotStuffを使用することで、従前より向上したセキュリティを提供している。</t>
    <rPh sb="42" eb="44">
      <t>シヨウ</t>
    </rPh>
    <rPh sb="50" eb="52">
      <t>ジュウゼン</t>
    </rPh>
    <rPh sb="54" eb="56">
      <t>コウジョウ</t>
    </rPh>
    <rPh sb="65" eb="67">
      <t>テイキョウ</t>
    </rPh>
    <phoneticPr fontId="3"/>
  </si>
  <si>
    <t>独自のZilliqaチェーン上で、プログラムにより自動発行</t>
  </si>
  <si>
    <t>21,000,000,000 ZIL</t>
  </si>
  <si>
    <t>20,242,891,542.8 ZIL</t>
  </si>
  <si>
    <t>マイニング報酬およびステーキング報酬</t>
  </si>
  <si>
    <t>ブロックが生成される毎にマイニング報酬およびステーキング報酬として発行される。
最初の4年間で全体の約80％、次の6年間で残りの20％が発行される。</t>
  </si>
  <si>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</si>
  <si>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</si>
  <si>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</si>
  <si>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</si>
  <si>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</si>
  <si>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</si>
  <si>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</si>
  <si>
    <t>1ドル/144.21円</t>
    <rPh sb="10" eb="11">
      <t>エン</t>
    </rPh>
    <phoneticPr fontId="3"/>
  </si>
  <si>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</si>
  <si>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</si>
  <si>
    <t>ジパングコイン</t>
  </si>
  <si>
    <t>Zipangcoin</t>
  </si>
  <si>
    <t>ZPG</t>
  </si>
  <si>
    <t>2022/02/17</t>
  </si>
  <si>
    <t>送金、決済、投資等
※送金及び決済は将来的な機能</t>
  </si>
  <si>
    <t>分散型の価値保有・移転の台帳（ブロックチェーン）上で発行され、データとして記録される。状況に応じて追加発行される。</t>
  </si>
  <si>
    <t>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</si>
  <si>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</si>
  <si>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</si>
  <si>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</si>
  <si>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</si>
  <si>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</si>
  <si>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</si>
  <si>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</si>
  <si>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</si>
  <si>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</si>
  <si>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</si>
  <si>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</si>
  <si>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</si>
  <si>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</si>
  <si>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</si>
  <si>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</si>
  <si>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</si>
  <si>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</si>
  <si>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</si>
  <si>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</si>
  <si>
    <t>システムによる自動処理</t>
  </si>
  <si>
    <t>98,889ZPG</t>
  </si>
  <si>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</si>
  <si>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</si>
  <si>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</si>
  <si>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</si>
  <si>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</si>
  <si>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</si>
  <si>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</si>
  <si>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</si>
  <si>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</si>
  <si>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</si>
  <si>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</si>
  <si>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</si>
  <si>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</si>
  <si>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</si>
  <si>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1ドル/149.48</t>
  </si>
  <si>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</si>
  <si>
    <t>ジパングコインシルバー</t>
  </si>
  <si>
    <t>Zipangcoin Silver</t>
  </si>
  <si>
    <t>ZPGAG</t>
  </si>
  <si>
    <t>2023/07/07</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</si>
  <si>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</si>
  <si>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</si>
  <si>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</si>
  <si>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</si>
  <si>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</si>
  <si>
    <t>日本円</t>
  </si>
  <si>
    <t>銀現物</t>
  </si>
  <si>
    <t>ロコロンドン受渡適格の銀地金（ロンドンのメタルアカウント にて受渡となる銀地金）</t>
  </si>
  <si>
    <t>会員受託分が、都度発行者より発行される。</t>
  </si>
  <si>
    <t>460,700ZPGAG</t>
  </si>
  <si>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</si>
  <si>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</si>
  <si>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</si>
  <si>
    <t>ジパングコインプラチナ</t>
  </si>
  <si>
    <t>Zipangcoin Platinum</t>
  </si>
  <si>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</si>
  <si>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</si>
  <si>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</si>
  <si>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</si>
  <si>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</si>
  <si>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</si>
  <si>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</si>
  <si>
    <t>11,287ZPGPT</t>
  </si>
  <si>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</si>
  <si>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</si>
  <si>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</si>
  <si>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</si>
  <si>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</si>
  <si>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</si>
  <si>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</si>
  <si>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</si>
  <si>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</si>
  <si>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</si>
  <si>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全て可</t>
    <phoneticPr fontId="2"/>
  </si>
  <si>
    <t>秘密鍵と公開鍵を用いた暗号化技術により、利用者本人が発信した移転データと特定し、記帳する</t>
    <phoneticPr fontId="2"/>
  </si>
  <si>
    <t>Bitcoinおよびカウンターパーティと同様</t>
    <phoneticPr fontId="2"/>
  </si>
  <si>
    <t>−</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</si>
  <si>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</si>
  <si>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</si>
  <si>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</si>
  <si>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</si>
  <si>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</si>
  <si>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</si>
  <si>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</si>
  <si>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</si>
  <si>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</si>
  <si>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</si>
  <si>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</si>
  <si>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</si>
  <si>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</si>
  <si>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</si>
  <si>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</si>
  <si>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</si>
  <si>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</si>
  <si>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</si>
  <si>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</si>
  <si>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</si>
  <si>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</si>
  <si>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</si>
  <si>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</si>
  <si>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</si>
  <si>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</si>
  <si>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</si>
  <si>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</si>
  <si>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</si>
  <si>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</si>
  <si>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</si>
  <si>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</si>
  <si>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</si>
  <si>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</si>
  <si>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</si>
  <si>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</si>
  <si>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</si>
  <si>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</si>
  <si>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</si>
  <si>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</si>
  <si>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</si>
  <si>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</si>
  <si>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</si>
  <si>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</si>
  <si>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</si>
  <si>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</si>
  <si>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</si>
  <si>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</si>
  <si>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</si>
  <si>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</si>
  <si>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</si>
  <si>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</si>
  <si>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</si>
  <si>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</si>
  <si>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</si>
  <si>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</si>
  <si>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</si>
  <si>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</si>
  <si>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</si>
  <si>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</si>
  <si>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</si>
  <si>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</si>
  <si>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</si>
  <si>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</si>
  <si>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</si>
  <si>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</si>
  <si>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</si>
  <si>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</si>
  <si>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</si>
  <si>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</si>
  <si>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</si>
  <si>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</si>
  <si>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</si>
  <si>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</si>
  <si>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</si>
  <si>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</si>
  <si>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</si>
  <si>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</si>
  <si>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</si>
  <si>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</si>
  <si>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</si>
  <si>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</si>
  <si>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</si>
  <si>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</si>
  <si>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</si>
  <si>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</si>
  <si>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</si>
  <si>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</si>
  <si>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</si>
  <si>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</si>
  <si>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</si>
  <si>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</si>
  <si>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</si>
  <si>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</si>
  <si>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</si>
  <si>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</si>
  <si>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</si>
  <si>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</si>
  <si>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</si>
  <si>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</si>
  <si>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</si>
  <si>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1ドル/157.73 円</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</si>
  <si>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</si>
  <si>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</si>
  <si>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</si>
  <si>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</si>
  <si>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MBX</t>
  </si>
  <si>
    <t>送金、決済、投資等</t>
    <phoneticPr fontId="2"/>
  </si>
  <si>
    <t>―</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</si>
  <si>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</si>
  <si>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</si>
  <si>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</si>
  <si>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</si>
  <si>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</si>
  <si>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</si>
  <si>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</si>
  <si>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</si>
  <si>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</si>
  <si>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</si>
  <si>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</si>
  <si>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</si>
  <si>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</si>
  <si>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</si>
  <si>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</si>
  <si>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</si>
  <si>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</si>
  <si>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</si>
  <si>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</si>
  <si>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</si>
  <si>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</si>
  <si>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</si>
  <si>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</si>
  <si>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</si>
  <si>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</si>
  <si>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</si>
  <si>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</si>
  <si>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</si>
  <si>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</si>
  <si>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</si>
  <si>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</si>
  <si>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1ドル/155.81円</t>
    <rPh sb="10" eb="11">
      <t>エン</t>
    </rPh>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</si>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</sst>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quot;¥&quot;#,##0.00_);[Red]\(&quot;¥&quot;#,##0.00\)"/>
    <numFmt numFmtId="187" formatCode="#,##0_ "/>
    <numFmt numFmtId="188" formatCode="\$#,##0.000000_);[Red]\(\$#,##0.000000\)"/>
    <numFmt numFmtId="189" formatCode="\$#,##0.000_);[Red]\(\$#,##0.000\)"/>
    <numFmt numFmtId="190" formatCode="&quot;¥&quot;#,##0.000_);[Red]\(&quot;¥&quot;#,##0.000\)"/>
    <numFmt numFmtId="191" formatCode="\$#,##0.0000_);[Red]\(\$#,##0.0000\)"/>
    <numFmt numFmtId="192" formatCode="\$#,##0.00000;\-\$#,##0.00000"/>
    <numFmt numFmtId="193" formatCode="_(* #,##0_);_(* \(#,##0\);_(* &quot;-&quot;_);_(@_)"/>
    <numFmt numFmtId="194" formatCode="\$#,##0.00000_);[Red]\(\$#,##0.00000\)"/>
    <numFmt numFmtId="195" formatCode="yyyy&quot;年&quot;mm&quot;月&quot;dd&quot;日&quot;"/>
    <numFmt numFmtId="196" formatCode="\¥#,##0;&quot;¥-&quot;#,##0"/>
    <numFmt numFmtId="197" formatCode="\$#,##0.00;&quot;-$&quot;#,##0.00"/>
    <numFmt numFmtId="198" formatCode="\¥#,##0.00;&quot;¥-&quot;#,##0.00"/>
    <numFmt numFmtId="199" formatCode="&quot;¥&quot;#,##0_);[Red]\(&quot;¥&quot;#,##0\)"/>
    <numFmt numFmtId="200" formatCode="\¥#,##0.00_);[Red]\(\¥#,##0.00\)"/>
    <numFmt numFmtId="201" formatCode="\$#,##0.00;[Red]\-\$#,##0.00"/>
    <numFmt numFmtId="202" formatCode="\$#,##0.0000000000_);[Red]\(\$#,##0.0000000000\)"/>
    <numFmt numFmtId="203" formatCode="\$#,##0.00000000_);[Red]\(\$#,##0.00000000\)"/>
    <numFmt numFmtId="204" formatCode="&quot;¥&quot;#,##0.000000_);[Red]\(&quot;¥&quot;#,##0.000000\)"/>
    <numFmt numFmtId="205" formatCode="&quot;¥&quot;#,##0.0_);[Red]\(&quot;¥&quot;#,##0.0\)"/>
    <numFmt numFmtId="206" formatCode="\$#,##0.0000000;\-\$#,##0.0000000"/>
    <numFmt numFmtId="207" formatCode="&quot;¥&quot;#,##0.00000;&quot;¥&quot;\-#,##0.00000"/>
    <numFmt numFmtId="208" formatCode="&quot;¥&quot;#,##0.00_);\(&quot;¥&quot;#,##0.00\)"/>
    <numFmt numFmtId="209" formatCode="#,##0&quot;ASTR&quot;"/>
    <numFmt numFmtId="210" formatCode="#,##0&quot;CHZ&quot;"/>
    <numFmt numFmtId="211" formatCode="#,##0&quot;ENJ&quot;"/>
    <numFmt numFmtId="212" formatCode="#,##0&quot;FIL&quot;"/>
    <numFmt numFmtId="213" formatCode="&quot;¥&quot;#,##0.00000;[Red]&quot;¥&quot;\-#,##0.00000"/>
    <numFmt numFmtId="214" formatCode="\$#,##0.0000;\-\$#,##0.0000"/>
  </numFmts>
  <fonts count="9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10"/>
      <name val="游ゴシック"/>
      <family val="2"/>
      <scheme val="minor"/>
    </font>
    <font>
      <sz val="10"/>
      <color theme="1"/>
      <name val="宋体"/>
      <family val="3"/>
      <charset val="128"/>
    </font>
    <font>
      <sz val="10"/>
      <name val="游ゴシック"/>
      <family val="3"/>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10"/>
      <color rgb="FFFF0000"/>
      <name val="游ゴシック"/>
      <family val="3"/>
    </font>
    <font>
      <sz val="10"/>
      <name val="ＭＳ ゴシック"/>
      <family val="3"/>
      <charset val="128"/>
    </font>
    <font>
      <sz val="10"/>
      <name val="游ゴシック"/>
      <family val="2"/>
      <charset val="128"/>
    </font>
    <font>
      <sz val="9"/>
      <color theme="1"/>
      <name val="Segoe UI Symbol"/>
      <family val="2"/>
    </font>
  </fonts>
  <fills count="17">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
      <patternFill patternType="solid">
        <fgColor theme="9" tint="0.79998168889431442"/>
        <bgColor indexed="65"/>
      </patternFill>
    </fill>
  </fills>
  <borders count="357">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64"/>
      </left>
      <right style="medium">
        <color indexed="64"/>
      </right>
      <top/>
      <bottom style="hair">
        <color indexed="8"/>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64"/>
      </left>
      <right style="thin">
        <color auto="1"/>
      </right>
      <top/>
      <bottom style="medium">
        <color indexed="64"/>
      </bottom>
      <diagonal/>
    </border>
    <border>
      <left/>
      <right style="medium">
        <color indexed="64"/>
      </right>
      <top style="thin">
        <color auto="1"/>
      </top>
      <bottom style="thin">
        <color auto="1"/>
      </bottom>
      <diagonal/>
    </border>
    <border>
      <left style="medium">
        <color auto="1"/>
      </left>
      <right style="medium">
        <color auto="1"/>
      </right>
      <top/>
      <bottom style="hair">
        <color auto="1"/>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style="medium">
        <color indexed="64"/>
      </left>
      <right style="medium">
        <color rgb="FF000000"/>
      </right>
      <top/>
      <bottom style="hair">
        <color indexed="64"/>
      </bottom>
      <diagonal/>
    </border>
    <border>
      <left/>
      <right/>
      <top/>
      <bottom style="medium">
        <color indexed="64"/>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8"/>
      </right>
      <top/>
      <bottom style="medium">
        <color indexed="64"/>
      </bottom>
      <diagonal/>
    </border>
    <border>
      <left/>
      <right style="thin">
        <color auto="1"/>
      </right>
      <top style="thin">
        <color auto="1"/>
      </top>
      <bottom style="thin">
        <color auto="1"/>
      </bottom>
      <diagonal/>
    </border>
    <border>
      <left/>
      <right style="medium">
        <color auto="1"/>
      </right>
      <top/>
      <bottom style="medium">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auto="1"/>
      </top>
      <bottom style="thin">
        <color auto="1"/>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top style="hair">
        <color indexed="8"/>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style="medium">
        <color auto="1"/>
      </left>
      <right/>
      <top style="hair">
        <color auto="1"/>
      </top>
      <bottom style="hair">
        <color auto="1"/>
      </bottom>
      <diagonal/>
    </border>
    <border>
      <left style="medium">
        <color auto="1"/>
      </left>
      <right/>
      <top/>
      <bottom style="medium">
        <color auto="1"/>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indexed="64"/>
      </left>
      <right style="medium">
        <color indexed="64"/>
      </right>
      <top style="medium">
        <color indexed="64"/>
      </top>
      <bottom style="hair">
        <color rgb="FF000000"/>
      </bottom>
      <diagonal/>
    </border>
    <border>
      <left style="medium">
        <color indexed="64"/>
      </left>
      <right style="medium">
        <color indexed="8"/>
      </right>
      <top style="medium">
        <color indexed="64"/>
      </top>
      <bottom style="hair">
        <color indexed="8"/>
      </bottom>
      <diagonal/>
    </border>
    <border>
      <left style="medium">
        <color auto="1"/>
      </left>
      <right style="medium">
        <color auto="1"/>
      </right>
      <top style="medium">
        <color auto="1"/>
      </top>
      <bottom/>
      <diagonal/>
    </border>
    <border>
      <left/>
      <right/>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indexed="64"/>
      </left>
      <right/>
      <top style="medium">
        <color indexed="64"/>
      </top>
      <bottom style="hair">
        <color rgb="FF000000"/>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hair">
        <color rgb="FF000000"/>
      </top>
      <bottom style="hair">
        <color indexed="64"/>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right/>
      <top/>
      <bottom style="medium">
        <color indexed="64"/>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style="medium">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style="thin">
        <color indexed="64"/>
      </left>
      <right style="medium">
        <color indexed="64"/>
      </right>
      <top style="medium">
        <color indexed="64"/>
      </top>
      <bottom style="thin">
        <color auto="1"/>
      </bottom>
      <diagonal/>
    </border>
    <border>
      <left/>
      <right/>
      <top style="medium">
        <color auto="1"/>
      </top>
      <bottom style="thin">
        <color auto="1"/>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indexed="64"/>
      </right>
      <top style="hair">
        <color auto="1"/>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auto="1"/>
      </left>
      <right/>
      <top style="hair">
        <color auto="1"/>
      </top>
      <bottom style="medium">
        <color indexed="64"/>
      </bottom>
      <diagonal/>
    </border>
    <border>
      <left style="medium">
        <color auto="1"/>
      </left>
      <right/>
      <top/>
      <bottom style="medium">
        <color indexed="64"/>
      </bottom>
      <diagonal/>
    </border>
    <border>
      <left style="medium">
        <color auto="1"/>
      </left>
      <right style="medium">
        <color auto="1"/>
      </right>
      <top style="medium">
        <color auto="1"/>
      </top>
      <bottom style="hair">
        <color auto="1"/>
      </bottom>
      <diagonal/>
    </border>
    <border>
      <left/>
      <right/>
      <top style="medium">
        <color indexed="64"/>
      </top>
      <bottom style="medium">
        <color rgb="FF000000"/>
      </bottom>
      <diagonal/>
    </border>
    <border>
      <left/>
      <right style="medium">
        <color auto="1"/>
      </right>
      <top/>
      <bottom style="medium">
        <color indexed="64"/>
      </bottom>
      <diagonal/>
    </border>
    <border>
      <left/>
      <right/>
      <top style="medium">
        <color indexed="8"/>
      </top>
      <bottom style="medium">
        <color indexed="8"/>
      </bottom>
      <diagonal/>
    </border>
    <border>
      <left style="medium">
        <color indexed="8"/>
      </left>
      <right/>
      <top style="medium">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8"/>
      </top>
      <bottom style="hair">
        <color indexed="8"/>
      </bottom>
      <diagonal/>
    </border>
    <border>
      <left/>
      <right/>
      <top style="medium">
        <color indexed="64"/>
      </top>
      <bottom style="medium">
        <color indexed="64"/>
      </bottom>
      <diagonal/>
    </border>
    <border>
      <left style="medium">
        <color rgb="FF000000"/>
      </left>
      <right style="medium">
        <color auto="1"/>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medium">
        <color indexed="8"/>
      </top>
      <bottom style="hair">
        <color indexed="8"/>
      </bottom>
      <diagonal/>
    </border>
    <border>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64"/>
      </top>
      <bottom style="hair">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diagonal/>
    </border>
    <border>
      <left style="medium">
        <color auto="1"/>
      </left>
      <right style="medium">
        <color auto="1"/>
      </right>
      <top style="hair">
        <color auto="1"/>
      </top>
      <bottom style="hair">
        <color auto="1"/>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top style="medium">
        <color indexed="8"/>
      </top>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auto="1"/>
      </left>
      <right/>
      <top/>
      <bottom style="medium">
        <color auto="1"/>
      </bottom>
      <diagonal/>
    </border>
    <border>
      <left style="medium">
        <color indexed="64"/>
      </left>
      <right/>
      <top style="medium">
        <color indexed="64"/>
      </top>
      <bottom/>
      <diagonal/>
    </border>
    <border>
      <left style="medium">
        <color auto="1"/>
      </left>
      <right style="medium">
        <color auto="1"/>
      </right>
      <top style="medium">
        <color auto="1"/>
      </top>
      <bottom/>
      <diagonal/>
    </border>
    <border>
      <left/>
      <right/>
      <top style="medium">
        <color indexed="64"/>
      </top>
      <bottom/>
      <diagonal/>
    </border>
    <border>
      <left style="thin">
        <color indexed="13"/>
      </left>
      <right/>
      <top style="thin">
        <color indexed="13"/>
      </top>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indexed="64"/>
      </left>
      <right style="medium">
        <color indexed="64"/>
      </right>
      <top style="hair">
        <color rgb="FF000000"/>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8"/>
      </right>
      <top style="medium">
        <color indexed="64"/>
      </top>
      <bottom/>
      <diagonal/>
    </border>
    <border>
      <left style="medium">
        <color indexed="8"/>
      </left>
      <right style="medium">
        <color indexed="64"/>
      </right>
      <top style="hair">
        <color indexed="8"/>
      </top>
      <bottom style="hair">
        <color indexed="8"/>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s>
  <cellStyleXfs count="70">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4"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5" fillId="0" borderId="0"/>
    <xf numFmtId="0" fontId="1" fillId="0" borderId="0">
      <alignment vertical="center"/>
    </xf>
    <xf numFmtId="0" fontId="46" fillId="0" borderId="0" applyNumberFormat="0" applyFill="0" applyBorder="0" applyAlignment="0" applyProtection="0"/>
    <xf numFmtId="0" fontId="47" fillId="0" borderId="0"/>
    <xf numFmtId="0" fontId="48"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58"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4" fillId="0" borderId="0"/>
    <xf numFmtId="0" fontId="65" fillId="0" borderId="0"/>
    <xf numFmtId="0" fontId="45" fillId="0" borderId="0"/>
    <xf numFmtId="193" fontId="64"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6" fontId="45" fillId="0" borderId="0" applyFont="0" applyFill="0" applyBorder="0" applyAlignment="0" applyProtection="0">
      <alignment vertical="center"/>
    </xf>
    <xf numFmtId="0" fontId="45" fillId="0" borderId="0"/>
    <xf numFmtId="0" fontId="45" fillId="0" borderId="0"/>
    <xf numFmtId="38" fontId="45" fillId="0" borderId="0" applyFont="0" applyFill="0" applyBorder="0" applyAlignment="0" applyProtection="0">
      <alignment vertical="center"/>
    </xf>
    <xf numFmtId="0" fontId="45" fillId="0" borderId="0"/>
    <xf numFmtId="0" fontId="45" fillId="0" borderId="0"/>
    <xf numFmtId="0" fontId="45" fillId="0" borderId="0"/>
    <xf numFmtId="0" fontId="71" fillId="0" borderId="0">
      <alignment vertical="center"/>
    </xf>
    <xf numFmtId="0" fontId="71" fillId="0" borderId="0">
      <alignment vertical="center"/>
    </xf>
    <xf numFmtId="6" fontId="1" fillId="0" borderId="0" applyFont="0" applyFill="0" applyBorder="0" applyAlignment="0" applyProtection="0">
      <alignment vertical="center"/>
    </xf>
    <xf numFmtId="0" fontId="45" fillId="0" borderId="0">
      <alignment vertical="center"/>
    </xf>
    <xf numFmtId="0" fontId="85" fillId="0" borderId="0"/>
    <xf numFmtId="0" fontId="45" fillId="0" borderId="0"/>
    <xf numFmtId="0" fontId="45" fillId="0" borderId="0"/>
    <xf numFmtId="0" fontId="45" fillId="0" borderId="0"/>
    <xf numFmtId="0" fontId="45" fillId="0" borderId="0"/>
    <xf numFmtId="0" fontId="16" fillId="0" borderId="0"/>
    <xf numFmtId="0" fontId="16" fillId="0" borderId="0"/>
  </cellStyleXfs>
  <cellXfs count="2466">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5"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5"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4" xfId="0" applyNumberFormat="1" applyFont="1" applyBorder="1" applyAlignment="1">
      <alignment vertical="center" wrapText="1"/>
    </xf>
    <xf numFmtId="49" fontId="5" fillId="2" borderId="44" xfId="0" applyNumberFormat="1" applyFont="1" applyFill="1" applyBorder="1" applyAlignment="1">
      <alignment horizontal="lef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5"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4" xfId="8" applyNumberFormat="1" applyFont="1" applyFill="1" applyBorder="1" applyAlignment="1">
      <alignment vertical="center" wrapText="1"/>
    </xf>
    <xf numFmtId="49" fontId="5" fillId="2" borderId="44"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39" xfId="8" applyFont="1" applyFill="1" applyBorder="1" applyAlignment="1">
      <alignment horizontal="left" vertical="center" wrapText="1"/>
    </xf>
    <xf numFmtId="0" fontId="5" fillId="0" borderId="0" xfId="8" applyFont="1" applyFill="1" applyBorder="1" applyAlignment="1">
      <alignment horizontal="left" vertical="center" wrapText="1"/>
    </xf>
    <xf numFmtId="0" fontId="5" fillId="0" borderId="40"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3" xfId="8" applyFont="1" applyFill="1" applyBorder="1">
      <alignment vertical="center"/>
    </xf>
    <xf numFmtId="0" fontId="29" fillId="0" borderId="43"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48"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58"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4" xfId="0" applyNumberFormat="1" applyFont="1" applyFill="1" applyBorder="1" applyAlignment="1">
      <alignment horizontal="left" vertical="center" wrapText="1"/>
    </xf>
    <xf numFmtId="0" fontId="24" fillId="0" borderId="0" xfId="0"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3" fillId="0" borderId="0" xfId="0" applyFont="1" applyAlignment="1">
      <alignment horizontal="left" vertical="center" wrapText="1"/>
    </xf>
    <xf numFmtId="0" fontId="24" fillId="3" borderId="9" xfId="0" applyFont="1" applyFill="1" applyBorder="1" applyAlignment="1">
      <alignment horizontal="left" vertical="center" wrapText="1"/>
    </xf>
    <xf numFmtId="0" fontId="24" fillId="0" borderId="21" xfId="0" applyFont="1" applyBorder="1" applyAlignment="1">
      <alignment horizontal="left" vertical="center" wrapText="1"/>
    </xf>
    <xf numFmtId="49" fontId="53" fillId="0" borderId="62" xfId="9" quotePrefix="1" applyNumberFormat="1" applyFont="1" applyFill="1" applyBorder="1" applyAlignment="1">
      <alignment horizontal="center" vertical="center" wrapText="1"/>
    </xf>
    <xf numFmtId="49" fontId="56" fillId="0" borderId="62" xfId="9" quotePrefix="1" applyNumberFormat="1" applyFont="1" applyFill="1" applyBorder="1" applyAlignment="1">
      <alignment horizontal="center" vertical="center" wrapText="1"/>
    </xf>
    <xf numFmtId="49" fontId="56" fillId="0" borderId="49" xfId="9" quotePrefix="1" applyNumberFormat="1" applyFont="1" applyFill="1" applyBorder="1" applyAlignment="1">
      <alignment horizontal="center" vertical="center"/>
    </xf>
    <xf numFmtId="49" fontId="53" fillId="0" borderId="49" xfId="9" quotePrefix="1" applyNumberFormat="1" applyFont="1" applyFill="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0" xfId="0" applyFont="1">
      <alignment vertical="center"/>
    </xf>
    <xf numFmtId="0" fontId="52" fillId="0" borderId="0" xfId="0" applyFont="1" applyAlignment="1">
      <alignment vertical="center" wrapText="1"/>
    </xf>
    <xf numFmtId="0" fontId="56" fillId="0" borderId="50" xfId="9" applyFont="1" applyFill="1" applyBorder="1">
      <alignment vertical="center"/>
    </xf>
    <xf numFmtId="0" fontId="53" fillId="0" borderId="0" xfId="9" applyFont="1" applyFill="1">
      <alignment vertical="center"/>
    </xf>
    <xf numFmtId="0" fontId="56" fillId="0" borderId="49" xfId="9" quotePrefix="1" applyFont="1" applyFill="1" applyBorder="1" applyAlignment="1">
      <alignment horizontal="center" vertical="center"/>
    </xf>
    <xf numFmtId="0" fontId="53" fillId="0" borderId="49" xfId="9" quotePrefix="1" applyFont="1" applyFill="1" applyBorder="1" applyAlignment="1">
      <alignment horizontal="center" vertical="center"/>
    </xf>
    <xf numFmtId="0" fontId="56" fillId="0" borderId="0" xfId="9" quotePrefix="1" applyFont="1" applyFill="1" applyAlignment="1">
      <alignment horizontal="center" vertical="center"/>
    </xf>
    <xf numFmtId="0" fontId="32" fillId="0" borderId="0" xfId="40" applyFont="1"/>
    <xf numFmtId="0" fontId="56" fillId="0" borderId="68"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58"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3" fillId="0" borderId="77" xfId="9" quotePrefix="1" applyFont="1" applyFill="1" applyBorder="1" applyAlignment="1">
      <alignment horizontal="center" vertical="center"/>
    </xf>
    <xf numFmtId="0" fontId="24" fillId="0" borderId="0" xfId="43" applyFont="1" applyAlignment="1">
      <alignment horizontal="left" vertical="center" wrapText="1"/>
    </xf>
    <xf numFmtId="0" fontId="45"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5"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12" fillId="2" borderId="74" xfId="0" applyFont="1" applyFill="1" applyBorder="1" applyAlignment="1">
      <alignment horizontal="left" vertical="center" wrapText="1"/>
    </xf>
    <xf numFmtId="24" fontId="12" fillId="2" borderId="74" xfId="0" applyNumberFormat="1" applyFont="1" applyFill="1" applyBorder="1" applyAlignment="1">
      <alignment horizontal="left" vertical="center" wrapText="1"/>
    </xf>
    <xf numFmtId="6" fontId="12" fillId="2" borderId="74" xfId="0" applyNumberFormat="1" applyFont="1" applyFill="1" applyBorder="1" applyAlignment="1">
      <alignment horizontal="left" vertical="center" wrapText="1"/>
    </xf>
    <xf numFmtId="183" fontId="12" fillId="2" borderId="74" xfId="0" applyNumberFormat="1" applyFont="1" applyFill="1" applyBorder="1" applyAlignment="1">
      <alignment horizontal="left" vertical="center" wrapText="1"/>
    </xf>
    <xf numFmtId="192" fontId="12" fillId="2" borderId="74" xfId="0" applyNumberFormat="1" applyFont="1" applyFill="1" applyBorder="1" applyAlignment="1">
      <alignment horizontal="left" vertical="center" wrapText="1"/>
    </xf>
    <xf numFmtId="7" fontId="12" fillId="2" borderId="74" xfId="0" applyNumberFormat="1" applyFont="1" applyFill="1" applyBorder="1" applyAlignment="1">
      <alignment horizontal="left" vertical="center" wrapText="1"/>
    </xf>
    <xf numFmtId="0" fontId="45"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5"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5"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5"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5"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2" fillId="0" borderId="51" xfId="0" applyFont="1" applyBorder="1" applyAlignment="1">
      <alignment horizontal="center" vertical="center"/>
    </xf>
    <xf numFmtId="0" fontId="24" fillId="0" borderId="0" xfId="50" applyFont="1" applyAlignment="1">
      <alignment horizontal="left" vertical="center" wrapText="1"/>
    </xf>
    <xf numFmtId="0" fontId="45"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69"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69" fillId="0" borderId="0" xfId="49" applyFont="1" applyAlignment="1">
      <alignment vertical="center"/>
    </xf>
    <xf numFmtId="0" fontId="69" fillId="0" borderId="0" xfId="50" applyFont="1" applyAlignment="1">
      <alignment vertical="center"/>
    </xf>
    <xf numFmtId="0" fontId="69" fillId="0" borderId="0" xfId="46" applyFont="1" applyAlignment="1">
      <alignment vertical="center"/>
    </xf>
    <xf numFmtId="0" fontId="69"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3" fillId="0" borderId="79" xfId="9" quotePrefix="1" applyFont="1" applyFill="1" applyBorder="1" applyAlignment="1">
      <alignment horizontal="center" vertical="center"/>
    </xf>
    <xf numFmtId="0" fontId="52" fillId="0" borderId="76" xfId="0" applyFont="1" applyBorder="1" applyAlignment="1">
      <alignment horizontal="center" vertical="center"/>
    </xf>
    <xf numFmtId="0" fontId="24" fillId="0" borderId="0" xfId="51" applyFont="1" applyAlignment="1">
      <alignment horizontal="left" vertical="center" wrapText="1"/>
    </xf>
    <xf numFmtId="0" fontId="45"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5"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6" fillId="0" borderId="76" xfId="9" applyFont="1" applyFill="1" applyBorder="1">
      <alignment vertical="center"/>
    </xf>
    <xf numFmtId="0" fontId="53" fillId="0" borderId="76" xfId="9" applyFont="1" applyFill="1" applyBorder="1">
      <alignment vertical="center"/>
    </xf>
    <xf numFmtId="0" fontId="52" fillId="0" borderId="54" xfId="0" applyFont="1" applyBorder="1" applyAlignment="1">
      <alignment horizontal="center" vertical="center" wrapText="1"/>
    </xf>
    <xf numFmtId="0" fontId="52" fillId="0" borderId="75" xfId="0" applyFont="1" applyBorder="1" applyAlignment="1">
      <alignment horizontal="center" vertical="center" wrapText="1"/>
    </xf>
    <xf numFmtId="0" fontId="53" fillId="0" borderId="72" xfId="9" applyFont="1" applyFill="1" applyBorder="1">
      <alignment vertical="center"/>
    </xf>
    <xf numFmtId="0" fontId="52" fillId="0" borderId="76" xfId="0" quotePrefix="1" applyFont="1" applyBorder="1" applyAlignment="1">
      <alignment horizontal="center" vertical="center"/>
    </xf>
    <xf numFmtId="0" fontId="52" fillId="0" borderId="75" xfId="0" quotePrefix="1" applyFont="1" applyBorder="1" applyAlignment="1">
      <alignment horizontal="center" vertical="center"/>
    </xf>
    <xf numFmtId="0" fontId="52" fillId="0" borderId="71" xfId="0" quotePrefix="1" applyFont="1" applyBorder="1" applyAlignment="1">
      <alignment horizontal="center" vertical="center"/>
    </xf>
    <xf numFmtId="0" fontId="52" fillId="0" borderId="69" xfId="0" quotePrefix="1" applyFont="1" applyBorder="1" applyAlignment="1">
      <alignment horizontal="center" vertical="center"/>
    </xf>
    <xf numFmtId="0" fontId="52" fillId="0" borderId="0" xfId="0" quotePrefix="1" applyFont="1" applyAlignment="1">
      <alignment horizontal="center" vertical="center"/>
    </xf>
    <xf numFmtId="0" fontId="24" fillId="0" borderId="0" xfId="58" applyFont="1" applyAlignment="1">
      <alignment horizontal="left" vertical="center" wrapText="1"/>
    </xf>
    <xf numFmtId="0" fontId="45"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83"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74" xfId="0" applyNumberFormat="1" applyFont="1" applyFill="1" applyBorder="1" applyAlignment="1">
      <alignment horizontal="left" vertical="center" wrapText="1"/>
    </xf>
    <xf numFmtId="0" fontId="12" fillId="10" borderId="48"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2" fillId="2" borderId="48" xfId="0" applyFont="1" applyFill="1" applyBorder="1" applyAlignment="1">
      <alignment horizontal="left" vertical="center" wrapText="1"/>
    </xf>
    <xf numFmtId="180" fontId="18" fillId="2" borderId="35" xfId="3" applyNumberFormat="1" applyFont="1" applyFill="1" applyBorder="1" applyAlignment="1">
      <alignment horizontal="left" vertical="center" wrapText="1"/>
    </xf>
    <xf numFmtId="0" fontId="18" fillId="3" borderId="84"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4" borderId="48" xfId="0" applyFont="1" applyFill="1" applyBorder="1" applyAlignment="1">
      <alignment horizontal="left" vertical="center" wrapText="1"/>
    </xf>
    <xf numFmtId="31" fontId="12" fillId="2" borderId="48" xfId="0" applyNumberFormat="1" applyFont="1" applyFill="1" applyBorder="1" applyAlignment="1">
      <alignment horizontal="left" vertical="center" wrapText="1"/>
    </xf>
    <xf numFmtId="182" fontId="12" fillId="2" borderId="48" xfId="0" applyNumberFormat="1" applyFont="1" applyFill="1" applyBorder="1" applyAlignment="1">
      <alignment horizontal="left" vertical="center" wrapText="1"/>
    </xf>
    <xf numFmtId="0" fontId="14" fillId="2" borderId="35"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3"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4" xfId="3" applyNumberFormat="1" applyFont="1" applyFill="1" applyBorder="1" applyAlignment="1">
      <alignment vertical="center" wrapText="1"/>
    </xf>
    <xf numFmtId="0" fontId="9" fillId="2" borderId="35" xfId="0" applyFont="1" applyFill="1" applyBorder="1" applyAlignment="1">
      <alignment vertical="center" wrapText="1"/>
    </xf>
    <xf numFmtId="0" fontId="9" fillId="2" borderId="48" xfId="0" applyFont="1" applyFill="1" applyBorder="1" applyAlignment="1">
      <alignment vertical="center" wrapText="1"/>
    </xf>
    <xf numFmtId="49" fontId="24" fillId="2" borderId="44" xfId="0" applyNumberFormat="1" applyFont="1" applyFill="1" applyBorder="1" applyAlignment="1">
      <alignment horizontal="left" vertical="center" wrapText="1"/>
    </xf>
    <xf numFmtId="183" fontId="12" fillId="2" borderId="48" xfId="0" applyNumberFormat="1" applyFont="1" applyFill="1" applyBorder="1" applyAlignment="1">
      <alignment horizontal="left" vertical="center" wrapText="1"/>
    </xf>
    <xf numFmtId="0" fontId="62" fillId="2" borderId="74" xfId="0" applyFont="1" applyFill="1" applyBorder="1" applyAlignment="1">
      <alignment horizontal="left" vertical="center" wrapText="1"/>
    </xf>
    <xf numFmtId="0" fontId="12" fillId="2" borderId="74" xfId="0" applyFont="1" applyFill="1" applyBorder="1" applyAlignment="1">
      <alignment vertical="center" wrapText="1"/>
    </xf>
    <xf numFmtId="0" fontId="12" fillId="0" borderId="86"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75" fillId="3" borderId="19" xfId="2" applyNumberFormat="1" applyFont="1" applyFill="1" applyBorder="1" applyAlignment="1">
      <alignment horizontal="left" vertical="center" wrapText="1"/>
    </xf>
    <xf numFmtId="199" fontId="75" fillId="3" borderId="19" xfId="2" applyNumberFormat="1" applyFont="1" applyFill="1" applyBorder="1" applyAlignment="1">
      <alignment horizontal="left" vertical="center" wrapText="1"/>
    </xf>
    <xf numFmtId="0" fontId="75" fillId="3" borderId="19" xfId="2" applyFont="1" applyFill="1" applyBorder="1" applyAlignment="1">
      <alignment horizontal="left" vertical="center" wrapText="1"/>
    </xf>
    <xf numFmtId="0" fontId="75" fillId="3" borderId="11" xfId="2" applyFont="1" applyFill="1" applyBorder="1" applyAlignment="1">
      <alignment horizontal="left" vertical="center" wrapText="1"/>
    </xf>
    <xf numFmtId="0" fontId="75" fillId="3" borderId="89" xfId="2" applyFont="1" applyFill="1" applyBorder="1" applyAlignment="1">
      <alignment horizontal="left" vertical="center" wrapText="1"/>
    </xf>
    <xf numFmtId="188" fontId="75" fillId="3" borderId="19" xfId="2" applyNumberFormat="1" applyFont="1" applyFill="1" applyBorder="1" applyAlignment="1">
      <alignment horizontal="left" vertical="center" wrapText="1"/>
    </xf>
    <xf numFmtId="186" fontId="75" fillId="3" borderId="19" xfId="2" applyNumberFormat="1" applyFont="1" applyFill="1" applyBorder="1" applyAlignment="1">
      <alignment horizontal="left" vertical="center" wrapText="1"/>
    </xf>
    <xf numFmtId="0" fontId="75" fillId="3" borderId="19" xfId="0" applyFont="1" applyFill="1" applyBorder="1" applyAlignment="1">
      <alignment horizontal="left" vertical="center" wrapText="1"/>
    </xf>
    <xf numFmtId="3" fontId="75" fillId="3" borderId="19" xfId="2" applyNumberFormat="1" applyFont="1" applyFill="1" applyBorder="1" applyAlignment="1">
      <alignment horizontal="left" vertical="center" wrapText="1"/>
    </xf>
    <xf numFmtId="26" fontId="75" fillId="3" borderId="19" xfId="2" applyNumberFormat="1" applyFont="1" applyFill="1" applyBorder="1" applyAlignment="1">
      <alignment horizontal="left" vertical="center" wrapText="1"/>
    </xf>
    <xf numFmtId="199" fontId="18" fillId="3" borderId="19" xfId="2" applyNumberFormat="1" applyFont="1" applyFill="1" applyBorder="1" applyAlignment="1">
      <alignment horizontal="left" vertical="center" wrapText="1"/>
    </xf>
    <xf numFmtId="186" fontId="18" fillId="3" borderId="19" xfId="2" applyNumberFormat="1" applyFont="1" applyFill="1" applyBorder="1" applyAlignment="1">
      <alignment horizontal="left" vertical="center" wrapText="1"/>
    </xf>
    <xf numFmtId="3" fontId="75" fillId="3" borderId="11" xfId="2" applyNumberFormat="1" applyFont="1" applyFill="1" applyBorder="1" applyAlignment="1">
      <alignment horizontal="left" vertical="center" wrapText="1"/>
    </xf>
    <xf numFmtId="194" fontId="75"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85"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199"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4"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8" fontId="18" fillId="4" borderId="19" xfId="0" applyNumberFormat="1" applyFont="1" applyFill="1" applyBorder="1" applyAlignment="1">
      <alignment horizontal="left" vertical="center" wrapText="1"/>
    </xf>
    <xf numFmtId="186"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75" fillId="3" borderId="13" xfId="2" applyFont="1" applyFill="1" applyBorder="1" applyAlignment="1">
      <alignment horizontal="left" vertical="center" wrapText="1"/>
    </xf>
    <xf numFmtId="0" fontId="75" fillId="3" borderId="12" xfId="2" applyFont="1" applyFill="1" applyBorder="1" applyAlignment="1">
      <alignment horizontal="left" vertical="center" wrapText="1"/>
    </xf>
    <xf numFmtId="0" fontId="75" fillId="3" borderId="10" xfId="2" applyFont="1" applyFill="1" applyBorder="1" applyAlignment="1">
      <alignment horizontal="left" vertical="center" wrapText="1"/>
    </xf>
    <xf numFmtId="188" fontId="18" fillId="3" borderId="19" xfId="2" applyNumberFormat="1" applyFont="1" applyFill="1" applyBorder="1" applyAlignment="1">
      <alignment horizontal="left" vertical="center" wrapText="1"/>
    </xf>
    <xf numFmtId="0" fontId="75"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84" xfId="2" applyNumberFormat="1" applyFont="1" applyFill="1" applyBorder="1" applyAlignment="1">
      <alignment horizontal="left" vertical="center" wrapText="1"/>
    </xf>
    <xf numFmtId="0" fontId="75" fillId="4" borderId="23" xfId="2" applyFont="1" applyFill="1" applyBorder="1" applyAlignment="1">
      <alignment horizontal="left" vertical="center" wrapText="1"/>
    </xf>
    <xf numFmtId="187"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1" fontId="18" fillId="3" borderId="19" xfId="2" applyNumberFormat="1" applyFont="1" applyFill="1" applyBorder="1" applyAlignment="1">
      <alignment horizontal="left" vertical="center" wrapText="1"/>
    </xf>
    <xf numFmtId="31" fontId="75" fillId="2" borderId="88" xfId="0" applyNumberFormat="1" applyFont="1" applyFill="1" applyBorder="1" applyAlignment="1">
      <alignment horizontal="left" vertical="top" wrapText="1"/>
    </xf>
    <xf numFmtId="186"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2" fillId="2" borderId="19" xfId="0" applyNumberFormat="1" applyFont="1" applyFill="1" applyBorder="1" applyAlignment="1">
      <alignment horizontal="left" vertical="center" wrapText="1"/>
    </xf>
    <xf numFmtId="205"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84"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76"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3"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3" fillId="0" borderId="0" xfId="43" applyFont="1" applyAlignment="1">
      <alignment vertical="center"/>
    </xf>
    <xf numFmtId="0" fontId="75" fillId="3" borderId="23" xfId="0" applyFont="1" applyFill="1" applyBorder="1" applyAlignment="1">
      <alignment horizontal="left" vertical="center" wrapText="1"/>
    </xf>
    <xf numFmtId="0" fontId="18" fillId="0" borderId="0" xfId="53" applyFont="1" applyAlignment="1">
      <alignment horizontal="left" vertical="center" wrapText="1"/>
    </xf>
    <xf numFmtId="0" fontId="76"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6"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75"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6" fontId="18" fillId="3" borderId="11" xfId="28" applyNumberFormat="1" applyFont="1" applyFill="1" applyBorder="1" applyAlignment="1">
      <alignment horizontal="left" vertical="center" wrapText="1"/>
    </xf>
    <xf numFmtId="187"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3"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93" xfId="0" applyFont="1" applyFill="1" applyBorder="1" applyAlignment="1">
      <alignment horizontal="left" vertical="center" wrapText="1"/>
    </xf>
    <xf numFmtId="0" fontId="24" fillId="3" borderId="94" xfId="0" applyFont="1" applyFill="1" applyBorder="1" applyAlignment="1">
      <alignment horizontal="left" vertical="center" wrapText="1"/>
    </xf>
    <xf numFmtId="0" fontId="24" fillId="3" borderId="97" xfId="0" applyFont="1" applyFill="1" applyBorder="1" applyAlignment="1">
      <alignment horizontal="left" vertical="center" wrapText="1"/>
    </xf>
    <xf numFmtId="0" fontId="9" fillId="3" borderId="94" xfId="0" applyFont="1" applyFill="1" applyBorder="1" applyAlignment="1">
      <alignment vertical="center" wrapText="1"/>
    </xf>
    <xf numFmtId="0" fontId="9" fillId="3" borderId="10" xfId="0" applyFont="1" applyFill="1" applyBorder="1" applyAlignment="1">
      <alignment vertical="center" wrapText="1"/>
    </xf>
    <xf numFmtId="31" fontId="24" fillId="14" borderId="91"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0" fillId="2" borderId="91" xfId="0" applyNumberFormat="1" applyFont="1" applyFill="1" applyBorder="1" applyAlignment="1">
      <alignment horizontal="left" vertical="center" wrapText="1"/>
    </xf>
    <xf numFmtId="199" fontId="24" fillId="3" borderId="93" xfId="2" applyNumberFormat="1" applyFont="1" applyFill="1" applyBorder="1" applyAlignment="1">
      <alignment horizontal="left" vertical="center" wrapText="1"/>
    </xf>
    <xf numFmtId="0" fontId="9" fillId="2" borderId="48" xfId="0" applyFont="1" applyFill="1" applyBorder="1" applyAlignment="1">
      <alignment horizontal="left" vertical="center" wrapText="1"/>
    </xf>
    <xf numFmtId="24" fontId="24" fillId="3" borderId="99" xfId="2" applyNumberFormat="1" applyFont="1" applyFill="1" applyBorder="1" applyAlignment="1">
      <alignment horizontal="left" vertical="center" wrapText="1"/>
    </xf>
    <xf numFmtId="0" fontId="24" fillId="3" borderId="97" xfId="2" applyFont="1" applyFill="1" applyBorder="1" applyAlignment="1">
      <alignment horizontal="left" vertical="center" wrapText="1"/>
    </xf>
    <xf numFmtId="182" fontId="9" fillId="2" borderId="48" xfId="0" applyNumberFormat="1" applyFont="1" applyFill="1" applyBorder="1" applyAlignment="1">
      <alignment horizontal="left" vertical="center" wrapText="1"/>
    </xf>
    <xf numFmtId="0" fontId="43" fillId="2" borderId="35"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84"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98" xfId="2" applyNumberFormat="1" applyFont="1" applyFill="1" applyBorder="1" applyAlignment="1">
      <alignment horizontal="left" vertical="center" wrapText="1"/>
    </xf>
    <xf numFmtId="0" fontId="24" fillId="3" borderId="94"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0" xfId="0" applyFont="1" applyFill="1" applyBorder="1" applyAlignment="1">
      <alignment horizontal="left" vertical="center" wrapText="1"/>
    </xf>
    <xf numFmtId="0" fontId="18" fillId="3" borderId="97" xfId="2"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31" fontId="12" fillId="2" borderId="91" xfId="0" applyNumberFormat="1" applyFont="1" applyFill="1" applyBorder="1" applyAlignment="1">
      <alignment horizontal="left" vertical="center" wrapText="1"/>
    </xf>
    <xf numFmtId="0" fontId="81" fillId="0" borderId="0" xfId="2" applyFont="1" applyAlignment="1">
      <alignment vertical="center"/>
    </xf>
    <xf numFmtId="0" fontId="19" fillId="0" borderId="0" xfId="2" applyFont="1" applyAlignment="1">
      <alignment vertical="center"/>
    </xf>
    <xf numFmtId="0" fontId="75" fillId="0" borderId="8" xfId="2" applyFont="1" applyBorder="1" applyAlignment="1">
      <alignment horizontal="left" vertical="center" wrapText="1"/>
    </xf>
    <xf numFmtId="0" fontId="75" fillId="2" borderId="35" xfId="2" applyFont="1" applyFill="1" applyBorder="1" applyAlignment="1">
      <alignment horizontal="left" vertical="center" wrapText="1"/>
    </xf>
    <xf numFmtId="0" fontId="75" fillId="2" borderId="20" xfId="2" applyFont="1" applyFill="1" applyBorder="1" applyAlignment="1">
      <alignment horizontal="left" vertical="center" wrapText="1"/>
    </xf>
    <xf numFmtId="0" fontId="75" fillId="4" borderId="20" xfId="2" applyFont="1" applyFill="1" applyBorder="1" applyAlignment="1">
      <alignment horizontal="left" vertical="center" wrapText="1"/>
    </xf>
    <xf numFmtId="182" fontId="75" fillId="4" borderId="84" xfId="2" applyNumberFormat="1" applyFont="1" applyFill="1" applyBorder="1" applyAlignment="1">
      <alignment horizontal="left" vertical="center" wrapText="1"/>
    </xf>
    <xf numFmtId="24" fontId="75" fillId="3" borderId="99" xfId="2" applyNumberFormat="1" applyFont="1" applyFill="1" applyBorder="1" applyAlignment="1">
      <alignment horizontal="left" vertical="center" wrapText="1"/>
    </xf>
    <xf numFmtId="199" fontId="75" fillId="3" borderId="93" xfId="2" applyNumberFormat="1" applyFont="1" applyFill="1" applyBorder="1" applyAlignment="1">
      <alignment horizontal="left" vertical="center" wrapText="1"/>
    </xf>
    <xf numFmtId="184" fontId="75" fillId="4" borderId="20" xfId="2" applyNumberFormat="1" applyFont="1" applyFill="1" applyBorder="1" applyAlignment="1">
      <alignment horizontal="left" vertical="center" wrapText="1"/>
    </xf>
    <xf numFmtId="24" fontId="75" fillId="4" borderId="20" xfId="2" applyNumberFormat="1" applyFont="1" applyFill="1" applyBorder="1" applyAlignment="1">
      <alignment horizontal="left" vertical="center" wrapText="1"/>
    </xf>
    <xf numFmtId="0" fontId="75" fillId="0" borderId="14" xfId="2" applyFont="1" applyBorder="1" applyAlignment="1">
      <alignment horizontal="left" vertical="center" wrapText="1"/>
    </xf>
    <xf numFmtId="0" fontId="75" fillId="2" borderId="34" xfId="2" applyFont="1" applyFill="1" applyBorder="1" applyAlignment="1">
      <alignment horizontal="left" vertical="center" wrapText="1"/>
    </xf>
    <xf numFmtId="0" fontId="75" fillId="0" borderId="15" xfId="2" applyFont="1" applyBorder="1" applyAlignment="1">
      <alignment horizontal="left" vertical="center" wrapText="1"/>
    </xf>
    <xf numFmtId="0" fontId="75" fillId="0" borderId="16" xfId="2" applyFont="1" applyBorder="1" applyAlignment="1">
      <alignment horizontal="left" vertical="center" wrapText="1"/>
    </xf>
    <xf numFmtId="184" fontId="75" fillId="4" borderId="22" xfId="2" applyNumberFormat="1" applyFont="1" applyFill="1" applyBorder="1" applyAlignment="1">
      <alignment horizontal="left" vertical="center" wrapText="1"/>
    </xf>
    <xf numFmtId="184" fontId="75" fillId="4" borderId="19" xfId="2" applyNumberFormat="1" applyFont="1" applyFill="1" applyBorder="1" applyAlignment="1">
      <alignment horizontal="left" vertical="center" wrapText="1"/>
    </xf>
    <xf numFmtId="184" fontId="75" fillId="4" borderId="25" xfId="2" applyNumberFormat="1" applyFont="1" applyFill="1" applyBorder="1" applyAlignment="1">
      <alignment horizontal="left" vertical="center" wrapText="1"/>
    </xf>
    <xf numFmtId="0" fontId="75" fillId="0" borderId="18" xfId="2" applyFont="1" applyBorder="1" applyAlignment="1">
      <alignment horizontal="left" vertical="center" wrapText="1"/>
    </xf>
    <xf numFmtId="184" fontId="75" fillId="4" borderId="90" xfId="2" applyNumberFormat="1" applyFont="1" applyFill="1" applyBorder="1" applyAlignment="1">
      <alignment horizontal="left" vertical="center" wrapText="1"/>
    </xf>
    <xf numFmtId="0" fontId="75" fillId="3" borderId="94" xfId="2" applyFont="1" applyFill="1" applyBorder="1" applyAlignment="1">
      <alignment horizontal="left" vertical="center" wrapText="1"/>
    </xf>
    <xf numFmtId="0" fontId="75"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0" borderId="0" xfId="40" applyFont="1"/>
    <xf numFmtId="49" fontId="18" fillId="2" borderId="44"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5" fillId="0" borderId="0" xfId="56" applyAlignment="1">
      <alignment vertical="center"/>
    </xf>
    <xf numFmtId="31" fontId="62" fillId="2" borderId="91"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76" fillId="0" borderId="0" xfId="56" applyFont="1" applyAlignment="1">
      <alignment vertical="center"/>
    </xf>
    <xf numFmtId="199" fontId="18" fillId="3" borderId="93" xfId="2" applyNumberFormat="1" applyFont="1" applyFill="1" applyBorder="1" applyAlignment="1">
      <alignment horizontal="left" vertical="center" wrapText="1"/>
    </xf>
    <xf numFmtId="0" fontId="18" fillId="3" borderId="94"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83" fillId="0" borderId="0" xfId="0" applyFont="1">
      <alignment vertical="center"/>
    </xf>
    <xf numFmtId="0" fontId="18" fillId="2" borderId="13" xfId="0" applyFont="1" applyFill="1" applyBorder="1" applyAlignment="1">
      <alignment horizontal="left" vertical="center" wrapText="1"/>
    </xf>
    <xf numFmtId="0" fontId="18" fillId="3" borderId="96"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5"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76" fillId="0" borderId="0" xfId="54" applyFont="1" applyAlignment="1">
      <alignment vertical="center"/>
    </xf>
    <xf numFmtId="0" fontId="18" fillId="3" borderId="102" xfId="2" applyFont="1" applyFill="1" applyBorder="1" applyAlignment="1">
      <alignment horizontal="left" vertical="center" wrapText="1"/>
    </xf>
    <xf numFmtId="189" fontId="18" fillId="3" borderId="103" xfId="2" applyNumberFormat="1" applyFont="1" applyFill="1" applyBorder="1" applyAlignment="1">
      <alignment horizontal="left" vertical="center" wrapText="1"/>
    </xf>
    <xf numFmtId="186" fontId="18" fillId="3" borderId="92"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93"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6"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84"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0" fontId="24" fillId="0" borderId="14" xfId="40" applyFont="1" applyBorder="1" applyAlignment="1">
      <alignment horizontal="left" vertical="center" wrapText="1"/>
    </xf>
    <xf numFmtId="180" fontId="18" fillId="3" borderId="99"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99" xfId="28" applyFont="1" applyFill="1" applyBorder="1" applyAlignment="1">
      <alignment horizontal="left" vertical="center" wrapText="1"/>
    </xf>
    <xf numFmtId="0" fontId="18" fillId="3" borderId="95"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3" fillId="10" borderId="91" xfId="0" applyNumberFormat="1" applyFont="1" applyFill="1" applyBorder="1" applyAlignment="1">
      <alignment horizontal="left" vertical="center" wrapText="1"/>
    </xf>
    <xf numFmtId="3" fontId="18" fillId="3" borderId="94" xfId="27" applyNumberFormat="1" applyFont="1" applyFill="1" applyBorder="1" applyAlignment="1">
      <alignment horizontal="left" vertical="center" wrapText="1"/>
    </xf>
    <xf numFmtId="188" fontId="18" fillId="3" borderId="35" xfId="27" applyNumberFormat="1" applyFont="1" applyFill="1" applyBorder="1" applyAlignment="1">
      <alignment horizontal="left" vertical="center" wrapText="1"/>
    </xf>
    <xf numFmtId="186" fontId="18" fillId="3" borderId="20" xfId="27" applyNumberFormat="1" applyFont="1" applyFill="1" applyBorder="1" applyAlignment="1">
      <alignment horizontal="left" vertical="center" wrapText="1"/>
    </xf>
    <xf numFmtId="0" fontId="18" fillId="3" borderId="84" xfId="0" applyFont="1" applyFill="1" applyBorder="1" applyAlignment="1">
      <alignment horizontal="left" vertical="center" wrapText="1"/>
    </xf>
    <xf numFmtId="199" fontId="18" fillId="3" borderId="84" xfId="27" applyNumberFormat="1"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4"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6" fontId="18" fillId="3" borderId="20" xfId="0" applyNumberFormat="1" applyFont="1" applyFill="1" applyBorder="1" applyAlignment="1">
      <alignment horizontal="left" vertical="center" wrapText="1"/>
    </xf>
    <xf numFmtId="0" fontId="18" fillId="3" borderId="105" xfId="0" applyFont="1" applyFill="1" applyBorder="1" applyAlignment="1">
      <alignment horizontal="left" vertical="center" wrapText="1"/>
    </xf>
    <xf numFmtId="24" fontId="18" fillId="3" borderId="35" xfId="0" applyNumberFormat="1" applyFont="1" applyFill="1" applyBorder="1" applyAlignment="1">
      <alignment horizontal="left" vertical="center" wrapText="1"/>
    </xf>
    <xf numFmtId="26" fontId="18" fillId="3" borderId="35" xfId="0" applyNumberFormat="1" applyFont="1" applyFill="1" applyBorder="1" applyAlignment="1">
      <alignment horizontal="left" vertical="center" wrapText="1"/>
    </xf>
    <xf numFmtId="0" fontId="18" fillId="3" borderId="106" xfId="0" applyFont="1" applyFill="1" applyBorder="1" applyAlignment="1">
      <alignment horizontal="left" vertical="center" wrapText="1"/>
    </xf>
    <xf numFmtId="24" fontId="18" fillId="3" borderId="35" xfId="2" applyNumberFormat="1" applyFont="1" applyFill="1" applyBorder="1" applyAlignment="1">
      <alignment horizontal="left" vertical="center" wrapText="1"/>
    </xf>
    <xf numFmtId="0" fontId="18" fillId="3" borderId="74" xfId="2" applyFont="1" applyFill="1" applyBorder="1" applyAlignment="1">
      <alignment horizontal="left" vertical="center" wrapText="1"/>
    </xf>
    <xf numFmtId="188" fontId="18" fillId="3" borderId="35" xfId="2" applyNumberFormat="1" applyFont="1" applyFill="1" applyBorder="1" applyAlignment="1">
      <alignment horizontal="left" vertical="center" wrapText="1"/>
    </xf>
    <xf numFmtId="186" fontId="18" fillId="3" borderId="20" xfId="2" applyNumberFormat="1" applyFont="1" applyFill="1" applyBorder="1" applyAlignment="1">
      <alignment horizontal="left" vertical="center" wrapText="1"/>
    </xf>
    <xf numFmtId="0" fontId="18" fillId="14" borderId="104" xfId="0" applyFont="1" applyFill="1" applyBorder="1" applyAlignment="1">
      <alignment horizontal="left" vertical="center" wrapText="1"/>
    </xf>
    <xf numFmtId="186" fontId="18" fillId="3" borderId="35" xfId="0" applyNumberFormat="1" applyFont="1" applyFill="1" applyBorder="1" applyAlignment="1">
      <alignment horizontal="left" vertical="center" wrapText="1"/>
    </xf>
    <xf numFmtId="0" fontId="18" fillId="14" borderId="35"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07" xfId="0" applyFont="1" applyFill="1" applyBorder="1" applyAlignment="1">
      <alignment horizontal="left" vertical="center" wrapText="1"/>
    </xf>
    <xf numFmtId="184" fontId="18" fillId="14" borderId="35" xfId="0" applyNumberFormat="1" applyFont="1" applyFill="1" applyBorder="1" applyAlignment="1">
      <alignment horizontal="left" vertical="center" wrapText="1"/>
    </xf>
    <xf numFmtId="184" fontId="18" fillId="14" borderId="104" xfId="0" applyNumberFormat="1" applyFont="1" applyFill="1" applyBorder="1" applyAlignment="1">
      <alignment horizontal="left" vertical="center" wrapText="1"/>
    </xf>
    <xf numFmtId="184" fontId="18" fillId="14" borderId="107" xfId="0" applyNumberFormat="1" applyFont="1" applyFill="1" applyBorder="1" applyAlignment="1">
      <alignment horizontal="left" vertical="center" wrapText="1"/>
    </xf>
    <xf numFmtId="184" fontId="18" fillId="14" borderId="84" xfId="0" applyNumberFormat="1" applyFont="1" applyFill="1" applyBorder="1" applyAlignment="1">
      <alignment horizontal="left" vertical="center" wrapText="1"/>
    </xf>
    <xf numFmtId="180" fontId="18" fillId="14" borderId="35" xfId="0" applyNumberFormat="1" applyFont="1" applyFill="1" applyBorder="1" applyAlignment="1">
      <alignment horizontal="left" vertical="center" wrapText="1"/>
    </xf>
    <xf numFmtId="0" fontId="18" fillId="14" borderId="84" xfId="0" applyFont="1" applyFill="1" applyBorder="1" applyAlignment="1">
      <alignment horizontal="left" vertical="center" wrapText="1"/>
    </xf>
    <xf numFmtId="186" fontId="18" fillId="4" borderId="20" xfId="0" applyNumberFormat="1" applyFont="1" applyFill="1" applyBorder="1" applyAlignment="1">
      <alignment horizontal="left" vertical="center" wrapText="1"/>
    </xf>
    <xf numFmtId="24" fontId="18" fillId="4" borderId="35" xfId="0" applyNumberFormat="1" applyFont="1" applyFill="1" applyBorder="1" applyAlignment="1">
      <alignment horizontal="left" vertical="center" wrapText="1"/>
    </xf>
    <xf numFmtId="188" fontId="18" fillId="4" borderId="35" xfId="0" applyNumberFormat="1" applyFont="1" applyFill="1" applyBorder="1" applyAlignment="1">
      <alignment horizontal="left" vertical="center" wrapText="1"/>
    </xf>
    <xf numFmtId="0" fontId="77" fillId="4" borderId="106"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09" xfId="0" applyFont="1" applyFill="1" applyBorder="1" applyAlignment="1">
      <alignment horizontal="left" vertical="center" wrapText="1"/>
    </xf>
    <xf numFmtId="0" fontId="75" fillId="3" borderId="48"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5" xfId="2" applyFont="1" applyFill="1" applyBorder="1" applyAlignment="1">
      <alignment horizontal="left" vertical="center" wrapText="1"/>
    </xf>
    <xf numFmtId="0" fontId="18" fillId="3" borderId="109" xfId="2" applyFont="1" applyFill="1" applyBorder="1" applyAlignment="1">
      <alignment horizontal="left" vertical="center" wrapText="1"/>
    </xf>
    <xf numFmtId="0" fontId="18" fillId="3" borderId="104" xfId="2" applyFont="1" applyFill="1" applyBorder="1" applyAlignment="1">
      <alignment horizontal="left" vertical="center" wrapText="1"/>
    </xf>
    <xf numFmtId="0" fontId="18" fillId="3" borderId="48" xfId="2" applyFont="1" applyFill="1" applyBorder="1" applyAlignment="1">
      <alignment horizontal="left" vertical="center" wrapText="1"/>
    </xf>
    <xf numFmtId="180" fontId="18" fillId="3" borderId="35"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06" xfId="2" applyFont="1" applyFill="1" applyBorder="1" applyAlignment="1">
      <alignment horizontal="left" vertical="center" wrapText="1"/>
    </xf>
    <xf numFmtId="191" fontId="18" fillId="3" borderId="35" xfId="2" applyNumberFormat="1" applyFont="1" applyFill="1" applyBorder="1" applyAlignment="1">
      <alignment horizontal="left" vertical="center" wrapText="1"/>
    </xf>
    <xf numFmtId="0" fontId="75" fillId="3" borderId="48"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5"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5" xfId="0" applyNumberFormat="1" applyFont="1" applyFill="1" applyBorder="1" applyAlignment="1">
      <alignment horizontal="left" vertical="center" wrapText="1"/>
    </xf>
    <xf numFmtId="0" fontId="18" fillId="4" borderId="35" xfId="2" applyFont="1" applyFill="1" applyBorder="1" applyAlignment="1">
      <alignment horizontal="left" vertical="center" wrapText="1"/>
    </xf>
    <xf numFmtId="199" fontId="18" fillId="3" borderId="20" xfId="2" applyNumberFormat="1" applyFont="1" applyFill="1" applyBorder="1" applyAlignment="1">
      <alignment horizontal="left" vertical="center" wrapText="1"/>
    </xf>
    <xf numFmtId="26" fontId="18" fillId="3" borderId="35" xfId="2" applyNumberFormat="1"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07"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07" xfId="0" applyFont="1" applyFill="1" applyBorder="1" applyAlignment="1">
      <alignment wrapText="1"/>
    </xf>
    <xf numFmtId="0" fontId="62" fillId="3" borderId="35" xfId="0" applyFont="1" applyFill="1" applyBorder="1" applyAlignment="1">
      <alignment horizontal="left" vertical="center" wrapText="1"/>
    </xf>
    <xf numFmtId="0" fontId="12" fillId="3" borderId="35" xfId="0" applyFont="1" applyFill="1" applyBorder="1" applyAlignment="1">
      <alignment horizontal="left" vertical="center" wrapText="1"/>
    </xf>
    <xf numFmtId="184" fontId="18" fillId="4" borderId="35"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09" xfId="0" applyFont="1" applyFill="1" applyBorder="1" applyAlignment="1">
      <alignment horizontal="left" vertical="center" wrapText="1"/>
    </xf>
    <xf numFmtId="0" fontId="24" fillId="4" borderId="35" xfId="0" applyFont="1" applyFill="1" applyBorder="1" applyAlignment="1">
      <alignment horizontal="left" vertical="center" wrapText="1"/>
    </xf>
    <xf numFmtId="0" fontId="24" fillId="4" borderId="104" xfId="0" applyFont="1" applyFill="1" applyBorder="1" applyAlignment="1">
      <alignment horizontal="left" vertical="center" wrapText="1"/>
    </xf>
    <xf numFmtId="0" fontId="24" fillId="4" borderId="48"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11" xfId="0"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14" borderId="96" xfId="0" applyFont="1" applyFill="1" applyBorder="1" applyAlignment="1">
      <alignment horizontal="left" vertical="center" wrapText="1"/>
    </xf>
    <xf numFmtId="49" fontId="75" fillId="2" borderId="112" xfId="8" applyNumberFormat="1" applyFont="1" applyFill="1" applyBorder="1" applyAlignment="1">
      <alignment vertical="center" wrapText="1"/>
    </xf>
    <xf numFmtId="0" fontId="18" fillId="3" borderId="103" xfId="0" applyFont="1" applyFill="1" applyBorder="1" applyAlignment="1">
      <alignment horizontal="left" vertical="center" wrapText="1"/>
    </xf>
    <xf numFmtId="0" fontId="18" fillId="2" borderId="12" xfId="0" applyFont="1" applyFill="1" applyBorder="1" applyAlignment="1">
      <alignment wrapText="1"/>
    </xf>
    <xf numFmtId="0" fontId="18" fillId="3" borderId="96"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6" fontId="18" fillId="3" borderId="96" xfId="28" applyNumberFormat="1" applyFont="1" applyFill="1" applyBorder="1" applyAlignment="1">
      <alignment horizontal="left" vertical="center" wrapText="1"/>
    </xf>
    <xf numFmtId="0" fontId="18" fillId="3" borderId="113"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5" xfId="28" applyFont="1" applyFill="1" applyBorder="1" applyAlignment="1">
      <alignment horizontal="left" vertical="center" wrapText="1"/>
    </xf>
    <xf numFmtId="180" fontId="18" fillId="3" borderId="35"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201" fontId="18" fillId="3" borderId="35" xfId="1"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188" fontId="18" fillId="3" borderId="35" xfId="0" applyNumberFormat="1" applyFont="1" applyFill="1" applyBorder="1" applyAlignment="1">
      <alignment horizontal="left" vertical="center" wrapText="1"/>
    </xf>
    <xf numFmtId="38" fontId="18" fillId="4" borderId="35" xfId="1" applyFont="1" applyFill="1" applyBorder="1" applyAlignment="1">
      <alignment horizontal="left" vertical="center" wrapText="1"/>
    </xf>
    <xf numFmtId="186" fontId="18" fillId="3" borderId="35" xfId="2" applyNumberFormat="1" applyFont="1" applyFill="1" applyBorder="1" applyAlignment="1">
      <alignment horizontal="left" vertical="center" wrapText="1"/>
    </xf>
    <xf numFmtId="0" fontId="18" fillId="4" borderId="93" xfId="0" applyFont="1" applyFill="1" applyBorder="1" applyAlignment="1">
      <alignment horizontal="left" vertical="center" wrapText="1"/>
    </xf>
    <xf numFmtId="0" fontId="18" fillId="4" borderId="94" xfId="0" applyFont="1" applyFill="1" applyBorder="1" applyAlignment="1">
      <alignment horizontal="left" vertical="center" wrapText="1"/>
    </xf>
    <xf numFmtId="26" fontId="18" fillId="4" borderId="35" xfId="0" applyNumberFormat="1" applyFont="1" applyFill="1" applyBorder="1" applyAlignment="1">
      <alignment horizontal="left" vertical="center" wrapText="1"/>
    </xf>
    <xf numFmtId="199" fontId="18" fillId="4" borderId="20" xfId="0" applyNumberFormat="1" applyFont="1" applyFill="1" applyBorder="1" applyAlignment="1">
      <alignment horizontal="left" vertical="center" wrapText="1"/>
    </xf>
    <xf numFmtId="190" fontId="18" fillId="4" borderId="20" xfId="0" applyNumberFormat="1" applyFont="1" applyFill="1" applyBorder="1" applyAlignment="1">
      <alignment horizontal="left" vertical="center" wrapText="1"/>
    </xf>
    <xf numFmtId="0" fontId="18" fillId="4" borderId="113" xfId="0" applyFont="1" applyFill="1" applyBorder="1" applyAlignment="1">
      <alignment horizontal="left" vertical="center" wrapText="1"/>
    </xf>
    <xf numFmtId="0" fontId="18" fillId="4" borderId="96" xfId="0"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84" xfId="44" applyFont="1" applyFill="1" applyBorder="1" applyAlignment="1">
      <alignment horizontal="left" vertical="center" wrapText="1"/>
    </xf>
    <xf numFmtId="0" fontId="18" fillId="3" borderId="35" xfId="44" applyFont="1" applyFill="1" applyBorder="1" applyAlignment="1">
      <alignment horizontal="left" vertical="center" wrapText="1"/>
    </xf>
    <xf numFmtId="0" fontId="18" fillId="3" borderId="34" xfId="44" applyFont="1" applyFill="1" applyBorder="1" applyAlignment="1">
      <alignment horizontal="left" vertical="center" wrapText="1"/>
    </xf>
    <xf numFmtId="180" fontId="18" fillId="3" borderId="35" xfId="44" applyNumberFormat="1" applyFont="1" applyFill="1" applyBorder="1" applyAlignment="1">
      <alignment horizontal="left" vertical="center" wrapText="1"/>
    </xf>
    <xf numFmtId="0" fontId="66" fillId="3" borderId="34" xfId="44" applyFont="1" applyFill="1" applyBorder="1" applyAlignment="1">
      <alignment horizontal="left" vertical="center" wrapText="1"/>
    </xf>
    <xf numFmtId="0" fontId="18" fillId="3" borderId="104" xfId="44" applyFont="1" applyFill="1" applyBorder="1" applyAlignment="1">
      <alignment horizontal="left" vertical="center" wrapText="1"/>
    </xf>
    <xf numFmtId="186" fontId="75" fillId="3" borderId="20" xfId="2" applyNumberFormat="1" applyFont="1" applyFill="1" applyBorder="1" applyAlignment="1">
      <alignment horizontal="left" vertical="center" wrapText="1"/>
    </xf>
    <xf numFmtId="188" fontId="75" fillId="3" borderId="35" xfId="2" applyNumberFormat="1" applyFont="1" applyFill="1" applyBorder="1" applyAlignment="1">
      <alignment horizontal="left" vertical="center" wrapText="1"/>
    </xf>
    <xf numFmtId="0" fontId="18" fillId="3" borderId="106" xfId="44" applyFont="1" applyFill="1" applyBorder="1" applyAlignment="1">
      <alignment horizontal="left" vertical="center" wrapText="1"/>
    </xf>
    <xf numFmtId="24" fontId="75" fillId="3" borderId="35" xfId="2" applyNumberFormat="1"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104" xfId="0" applyFont="1" applyFill="1" applyBorder="1" applyAlignment="1">
      <alignment horizontal="left" vertical="center" wrapText="1"/>
    </xf>
    <xf numFmtId="180" fontId="18" fillId="3" borderId="35" xfId="0" applyNumberFormat="1" applyFont="1" applyFill="1" applyBorder="1" applyAlignment="1">
      <alignment horizontal="left" vertical="center" wrapText="1"/>
    </xf>
    <xf numFmtId="31" fontId="24" fillId="3" borderId="35" xfId="0" applyNumberFormat="1" applyFont="1" applyFill="1" applyBorder="1" applyAlignment="1">
      <alignment horizontal="left" vertical="center" wrapText="1"/>
    </xf>
    <xf numFmtId="0" fontId="75" fillId="3" borderId="20" xfId="2" applyFont="1" applyFill="1" applyBorder="1" applyAlignment="1">
      <alignment horizontal="left" vertical="center" wrapText="1"/>
    </xf>
    <xf numFmtId="49" fontId="5" fillId="2" borderId="112" xfId="8" applyNumberFormat="1" applyFont="1" applyFill="1" applyBorder="1" applyAlignment="1">
      <alignment vertical="center" wrapText="1"/>
    </xf>
    <xf numFmtId="49" fontId="18" fillId="2" borderId="112" xfId="8" applyNumberFormat="1" applyFont="1" applyFill="1" applyBorder="1" applyAlignment="1">
      <alignment vertical="center" wrapText="1"/>
    </xf>
    <xf numFmtId="0" fontId="77" fillId="3" borderId="20" xfId="0" applyFont="1" applyFill="1" applyBorder="1" applyAlignment="1">
      <alignment horizontal="left" vertical="center" wrapText="1"/>
    </xf>
    <xf numFmtId="0" fontId="12" fillId="3" borderId="35" xfId="0" applyFont="1" applyFill="1" applyBorder="1" applyAlignment="1">
      <alignment vertical="center" wrapText="1"/>
    </xf>
    <xf numFmtId="189" fontId="18" fillId="3" borderId="35" xfId="0" applyNumberFormat="1" applyFont="1" applyFill="1" applyBorder="1" applyAlignment="1">
      <alignment horizontal="left" vertical="center" wrapText="1"/>
    </xf>
    <xf numFmtId="202" fontId="75" fillId="3" borderId="35" xfId="2" applyNumberFormat="1" applyFont="1" applyFill="1" applyBorder="1" applyAlignment="1">
      <alignment horizontal="left" vertical="top" wrapText="1"/>
    </xf>
    <xf numFmtId="0" fontId="24" fillId="3" borderId="35"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0" fontId="18" fillId="3" borderId="20" xfId="50"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0" fontId="18" fillId="3" borderId="96" xfId="2" applyFont="1" applyFill="1" applyBorder="1" applyAlignment="1">
      <alignment horizontal="left" vertical="center" wrapText="1"/>
    </xf>
    <xf numFmtId="189" fontId="75" fillId="3" borderId="35" xfId="2" applyNumberFormat="1" applyFont="1" applyFill="1" applyBorder="1" applyAlignment="1">
      <alignment horizontal="left" vertical="center" wrapText="1"/>
    </xf>
    <xf numFmtId="49" fontId="18" fillId="3" borderId="84" xfId="2" applyNumberFormat="1" applyFont="1" applyFill="1" applyBorder="1" applyAlignment="1">
      <alignment horizontal="left" vertical="center" wrapText="1"/>
    </xf>
    <xf numFmtId="0" fontId="19" fillId="3" borderId="35"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48" xfId="0" applyFont="1" applyFill="1" applyBorder="1" applyAlignment="1">
      <alignment horizontal="left" vertical="center" wrapText="1"/>
    </xf>
    <xf numFmtId="0" fontId="24" fillId="14" borderId="35" xfId="0" applyFont="1" applyFill="1" applyBorder="1" applyAlignment="1">
      <alignment horizontal="left" vertical="center" wrapText="1"/>
    </xf>
    <xf numFmtId="0" fontId="24" fillId="14" borderId="48" xfId="0" applyFont="1" applyFill="1" applyBorder="1" applyAlignment="1">
      <alignment horizontal="left" vertical="center" wrapText="1"/>
    </xf>
    <xf numFmtId="0" fontId="24" fillId="14" borderId="107"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84" xfId="0" applyFont="1" applyFill="1" applyBorder="1" applyAlignment="1">
      <alignment horizontal="left" vertical="center" wrapText="1"/>
    </xf>
    <xf numFmtId="0" fontId="24" fillId="14" borderId="108" xfId="0" applyFont="1" applyFill="1" applyBorder="1" applyAlignment="1">
      <alignment horizontal="left" vertical="center" wrapText="1"/>
    </xf>
    <xf numFmtId="0" fontId="24" fillId="14" borderId="105" xfId="0" applyFont="1" applyFill="1" applyBorder="1" applyAlignment="1">
      <alignment horizontal="left" vertical="center" wrapText="1"/>
    </xf>
    <xf numFmtId="0" fontId="73" fillId="10" borderId="90" xfId="26" applyFont="1" applyFill="1" applyBorder="1" applyAlignment="1">
      <alignment horizontal="left" vertical="center" wrapText="1"/>
    </xf>
    <xf numFmtId="186" fontId="18" fillId="3" borderId="90" xfId="2" applyNumberFormat="1" applyFont="1" applyFill="1" applyBorder="1" applyAlignment="1">
      <alignment horizontal="left" vertical="center" wrapText="1"/>
    </xf>
    <xf numFmtId="0" fontId="69" fillId="10" borderId="115" xfId="26" applyFont="1" applyFill="1" applyBorder="1" applyAlignment="1">
      <alignment horizontal="left" vertical="center" wrapText="1"/>
    </xf>
    <xf numFmtId="0" fontId="12" fillId="2" borderId="115" xfId="0" applyFont="1" applyFill="1" applyBorder="1" applyAlignment="1">
      <alignment horizontal="left" vertical="center" wrapText="1"/>
    </xf>
    <xf numFmtId="187" fontId="12" fillId="2" borderId="115" xfId="0" applyNumberFormat="1" applyFont="1" applyFill="1" applyBorder="1" applyAlignment="1">
      <alignment horizontal="left" vertical="center" wrapText="1"/>
    </xf>
    <xf numFmtId="0" fontId="75" fillId="3" borderId="74" xfId="2" applyFont="1" applyFill="1" applyBorder="1" applyAlignment="1">
      <alignment horizontal="left" vertical="center" wrapText="1"/>
    </xf>
    <xf numFmtId="0" fontId="12" fillId="2" borderId="115" xfId="3" applyFont="1" applyFill="1" applyBorder="1" applyAlignment="1">
      <alignment horizontal="left" vertical="center" wrapText="1"/>
    </xf>
    <xf numFmtId="0" fontId="14" fillId="3" borderId="94" xfId="0" applyFont="1" applyFill="1" applyBorder="1" applyAlignment="1">
      <alignment horizontal="left" vertical="center" wrapText="1"/>
    </xf>
    <xf numFmtId="0" fontId="24" fillId="3" borderId="115"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43" fillId="3" borderId="74"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24" fontId="24" fillId="3" borderId="35"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5"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24" fontId="24" fillId="3" borderId="35" xfId="2" applyNumberFormat="1" applyFont="1" applyFill="1" applyBorder="1" applyAlignment="1">
      <alignment horizontal="left" vertical="center" wrapText="1"/>
    </xf>
    <xf numFmtId="0" fontId="80" fillId="3" borderId="48"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9" fillId="3" borderId="104" xfId="0" applyFont="1" applyFill="1" applyBorder="1" applyAlignment="1">
      <alignment horizontal="left" vertical="center" wrapText="1"/>
    </xf>
    <xf numFmtId="3" fontId="24" fillId="3" borderId="48" xfId="2"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48" xfId="2" applyFont="1" applyFill="1" applyBorder="1" applyAlignment="1">
      <alignment horizontal="left" vertical="center" wrapText="1"/>
    </xf>
    <xf numFmtId="0" fontId="9" fillId="3" borderId="109" xfId="0" applyFont="1" applyFill="1" applyBorder="1" applyAlignment="1">
      <alignment horizontal="left" vertical="center" wrapText="1"/>
    </xf>
    <xf numFmtId="0" fontId="9" fillId="3" borderId="84" xfId="0" applyFont="1" applyFill="1" applyBorder="1" applyAlignment="1">
      <alignment horizontal="left" vertical="center" wrapText="1"/>
    </xf>
    <xf numFmtId="186" fontId="24" fillId="3" borderId="20" xfId="2" applyNumberFormat="1" applyFont="1" applyFill="1" applyBorder="1" applyAlignment="1">
      <alignment horizontal="left" vertical="center" wrapText="1"/>
    </xf>
    <xf numFmtId="187" fontId="9" fillId="3" borderId="115"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84" xfId="39" applyNumberFormat="1" applyFont="1" applyFill="1" applyBorder="1" applyAlignment="1">
      <alignment vertical="center" wrapText="1"/>
    </xf>
    <xf numFmtId="199" fontId="18" fillId="3" borderId="48" xfId="2" applyNumberFormat="1" applyFont="1" applyFill="1" applyBorder="1" applyAlignment="1">
      <alignment horizontal="left" vertical="center" wrapText="1"/>
    </xf>
    <xf numFmtId="0" fontId="18" fillId="3" borderId="116" xfId="39" applyFont="1" applyFill="1" applyBorder="1" applyAlignment="1">
      <alignment vertical="center" wrapText="1"/>
    </xf>
    <xf numFmtId="0" fontId="18" fillId="3" borderId="109" xfId="39" applyFont="1" applyFill="1" applyBorder="1" applyAlignment="1">
      <alignment vertical="center" wrapText="1"/>
    </xf>
    <xf numFmtId="0" fontId="18" fillId="3" borderId="35" xfId="39" applyFont="1" applyFill="1" applyBorder="1" applyAlignment="1">
      <alignment horizontal="left" vertical="center" wrapText="1"/>
    </xf>
    <xf numFmtId="0" fontId="18" fillId="3" borderId="104" xfId="39" applyFont="1" applyFill="1" applyBorder="1" applyAlignment="1">
      <alignment horizontal="left" vertical="center" wrapText="1"/>
    </xf>
    <xf numFmtId="0" fontId="18" fillId="3" borderId="48" xfId="39" applyFont="1" applyFill="1" applyBorder="1" applyAlignment="1">
      <alignment horizontal="left" vertical="center" wrapText="1"/>
    </xf>
    <xf numFmtId="180" fontId="18" fillId="3" borderId="35"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199" fontId="24" fillId="3" borderId="84" xfId="2" applyNumberFormat="1" applyFont="1" applyFill="1" applyBorder="1" applyAlignment="1">
      <alignment horizontal="left" vertical="center" wrapText="1"/>
    </xf>
    <xf numFmtId="0" fontId="24" fillId="3" borderId="20" xfId="2" applyFont="1" applyFill="1" applyBorder="1" applyAlignment="1">
      <alignment horizontal="left" vertical="center" wrapText="1"/>
    </xf>
    <xf numFmtId="0" fontId="24" fillId="3" borderId="109" xfId="2" applyFont="1" applyFill="1" applyBorder="1" applyAlignment="1">
      <alignment horizontal="left" vertical="center" wrapText="1"/>
    </xf>
    <xf numFmtId="0" fontId="80" fillId="2" borderId="74" xfId="0" applyFont="1" applyFill="1" applyBorder="1" applyAlignment="1">
      <alignment horizontal="left" vertical="center" wrapText="1"/>
    </xf>
    <xf numFmtId="0" fontId="24" fillId="3" borderId="74" xfId="2" applyFont="1" applyFill="1" applyBorder="1" applyAlignment="1">
      <alignment horizontal="left" vertical="center" wrapText="1"/>
    </xf>
    <xf numFmtId="26" fontId="24" fillId="3" borderId="35" xfId="2" applyNumberFormat="1" applyFont="1" applyFill="1" applyBorder="1" applyAlignment="1">
      <alignment horizontal="left" vertical="center" wrapText="1"/>
    </xf>
    <xf numFmtId="31" fontId="12" fillId="2" borderId="74" xfId="0" applyNumberFormat="1" applyFont="1" applyFill="1" applyBorder="1" applyAlignment="1">
      <alignment horizontal="left" vertical="center" wrapText="1"/>
    </xf>
    <xf numFmtId="188" fontId="24" fillId="3" borderId="35" xfId="2" applyNumberFormat="1" applyFont="1" applyFill="1" applyBorder="1" applyAlignment="1">
      <alignment horizontal="left" vertical="center" wrapText="1"/>
    </xf>
    <xf numFmtId="0" fontId="9" fillId="2" borderId="115" xfId="0" applyFont="1" applyFill="1" applyBorder="1" applyAlignment="1">
      <alignment horizontal="left" vertical="center" wrapText="1"/>
    </xf>
    <xf numFmtId="0" fontId="43" fillId="3" borderId="35" xfId="48" applyFont="1" applyFill="1" applyBorder="1" applyAlignment="1">
      <alignment horizontal="left" vertical="center" wrapText="1"/>
    </xf>
    <xf numFmtId="0" fontId="24" fillId="3" borderId="104" xfId="48" applyFont="1" applyFill="1" applyBorder="1" applyAlignment="1">
      <alignment horizontal="left" vertical="center" wrapText="1"/>
    </xf>
    <xf numFmtId="0" fontId="24" fillId="3" borderId="48" xfId="48" applyFont="1" applyFill="1" applyBorder="1" applyAlignment="1">
      <alignment horizontal="left" vertical="center" wrapText="1"/>
    </xf>
    <xf numFmtId="0" fontId="24" fillId="3" borderId="90"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06" xfId="48" applyFont="1" applyFill="1" applyBorder="1" applyAlignment="1">
      <alignment horizontal="left" vertical="center" wrapText="1"/>
    </xf>
    <xf numFmtId="0" fontId="24" fillId="3" borderId="109" xfId="48" applyFont="1" applyFill="1" applyBorder="1" applyAlignment="1">
      <alignment horizontal="left" vertical="center" wrapText="1"/>
    </xf>
    <xf numFmtId="0" fontId="24" fillId="3" borderId="105" xfId="48" applyFont="1" applyFill="1" applyBorder="1" applyAlignment="1">
      <alignment horizontal="left" vertical="center" wrapText="1"/>
    </xf>
    <xf numFmtId="0" fontId="24" fillId="3" borderId="84" xfId="2" applyFont="1" applyFill="1" applyBorder="1" applyAlignment="1">
      <alignment horizontal="left" vertical="center" wrapText="1"/>
    </xf>
    <xf numFmtId="0" fontId="24" fillId="3" borderId="84" xfId="0" applyFont="1" applyFill="1" applyBorder="1" applyAlignment="1">
      <alignment horizontal="left" vertical="center" wrapText="1"/>
    </xf>
    <xf numFmtId="184" fontId="24" fillId="4" borderId="115" xfId="2" applyNumberFormat="1" applyFont="1" applyFill="1" applyBorder="1" applyAlignment="1">
      <alignment horizontal="left" vertical="center" wrapText="1"/>
    </xf>
    <xf numFmtId="0" fontId="24" fillId="3" borderId="48" xfId="0" applyFont="1" applyFill="1" applyBorder="1" applyAlignment="1">
      <alignment horizontal="left" vertical="center" wrapText="1"/>
    </xf>
    <xf numFmtId="49" fontId="24" fillId="3" borderId="84" xfId="0" applyNumberFormat="1" applyFont="1" applyFill="1" applyBorder="1" applyAlignment="1">
      <alignment horizontal="left" vertical="center" wrapText="1"/>
    </xf>
    <xf numFmtId="24" fontId="24" fillId="3" borderId="90"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09"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84" xfId="0" applyFont="1" applyFill="1" applyBorder="1" applyAlignment="1">
      <alignment horizontal="left" vertical="center" wrapText="1"/>
    </xf>
    <xf numFmtId="186" fontId="24" fillId="3" borderId="20" xfId="0" applyNumberFormat="1" applyFont="1" applyFill="1" applyBorder="1" applyAlignment="1">
      <alignment horizontal="left" vertical="center" wrapText="1"/>
    </xf>
    <xf numFmtId="0" fontId="75" fillId="4" borderId="74" xfId="2" applyFont="1" applyFill="1" applyBorder="1" applyAlignment="1">
      <alignment horizontal="left" vertical="center" wrapText="1"/>
    </xf>
    <xf numFmtId="0" fontId="75" fillId="4" borderId="48" xfId="2" applyFont="1" applyFill="1" applyBorder="1" applyAlignment="1">
      <alignment horizontal="left" vertical="center" wrapText="1"/>
    </xf>
    <xf numFmtId="0" fontId="75" fillId="3" borderId="84"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182" fontId="18" fillId="3" borderId="48" xfId="56" applyNumberFormat="1" applyFont="1" applyFill="1" applyBorder="1" applyAlignment="1">
      <alignment horizontal="left" vertical="center" wrapText="1"/>
    </xf>
    <xf numFmtId="199" fontId="75" fillId="3" borderId="84" xfId="2" applyNumberFormat="1" applyFont="1" applyFill="1" applyBorder="1" applyAlignment="1">
      <alignment horizontal="left" vertical="center" wrapText="1"/>
    </xf>
    <xf numFmtId="0" fontId="18" fillId="3" borderId="48" xfId="56" applyFont="1" applyFill="1" applyBorder="1" applyAlignment="1">
      <alignment horizontal="left" vertical="center" wrapText="1"/>
    </xf>
    <xf numFmtId="0" fontId="18" fillId="3" borderId="107" xfId="56" applyFont="1" applyFill="1" applyBorder="1" applyAlignment="1">
      <alignment horizontal="left" vertical="center" wrapText="1"/>
    </xf>
    <xf numFmtId="0" fontId="75" fillId="3" borderId="90"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06" xfId="56" applyFont="1" applyFill="1" applyBorder="1" applyAlignment="1">
      <alignment horizontal="left" vertical="center" wrapText="1"/>
    </xf>
    <xf numFmtId="26" fontId="75" fillId="3" borderId="35" xfId="2" applyNumberFormat="1" applyFont="1" applyFill="1" applyBorder="1" applyAlignment="1">
      <alignment horizontal="left" vertical="center" wrapText="1"/>
    </xf>
    <xf numFmtId="49" fontId="18" fillId="4" borderId="84" xfId="0" applyNumberFormat="1" applyFont="1" applyFill="1" applyBorder="1" applyAlignment="1">
      <alignment horizontal="left" vertical="center" wrapText="1"/>
    </xf>
    <xf numFmtId="199" fontId="18" fillId="4" borderId="84" xfId="0" applyNumberFormat="1" applyFont="1" applyFill="1" applyBorder="1" applyAlignment="1">
      <alignment horizontal="left" vertical="center" wrapText="1"/>
    </xf>
    <xf numFmtId="38" fontId="18" fillId="4" borderId="90"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6" fillId="4" borderId="20" xfId="0" applyFont="1" applyFill="1" applyBorder="1" applyAlignment="1">
      <alignment vertical="center" wrapText="1"/>
    </xf>
    <xf numFmtId="0" fontId="18" fillId="4" borderId="35" xfId="0" applyFont="1" applyFill="1" applyBorder="1" applyAlignment="1">
      <alignment vertical="center" wrapText="1"/>
    </xf>
    <xf numFmtId="0" fontId="18" fillId="2" borderId="20" xfId="0" applyFont="1" applyFill="1" applyBorder="1" applyAlignment="1">
      <alignment vertical="center" wrapText="1"/>
    </xf>
    <xf numFmtId="0" fontId="18" fillId="2" borderId="35" xfId="0" applyFont="1" applyFill="1" applyBorder="1" applyAlignment="1">
      <alignment horizontal="left" vertical="center" wrapText="1"/>
    </xf>
    <xf numFmtId="0" fontId="18" fillId="2" borderId="20" xfId="0" applyFont="1" applyFill="1" applyBorder="1" applyAlignment="1">
      <alignment horizontal="left" vertical="center" wrapText="1"/>
    </xf>
    <xf numFmtId="199" fontId="18" fillId="3" borderId="84" xfId="2" applyNumberFormat="1" applyFont="1" applyFill="1" applyBorder="1" applyAlignment="1">
      <alignment horizontal="left" vertical="center" wrapText="1"/>
    </xf>
    <xf numFmtId="0" fontId="18" fillId="2" borderId="104"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9" xfId="0" applyFont="1" applyFill="1" applyBorder="1" applyAlignment="1">
      <alignment vertical="center" wrapText="1"/>
    </xf>
    <xf numFmtId="0" fontId="75" fillId="2" borderId="4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09" xfId="0" applyFont="1" applyFill="1" applyBorder="1" applyAlignment="1">
      <alignment horizontal="left" vertical="center" wrapText="1"/>
    </xf>
    <xf numFmtId="0" fontId="18" fillId="2" borderId="115"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31" fontId="18" fillId="3" borderId="48" xfId="54" applyNumberFormat="1" applyFont="1" applyFill="1" applyBorder="1" applyAlignment="1">
      <alignment horizontal="left" vertical="center" wrapText="1"/>
    </xf>
    <xf numFmtId="0" fontId="18" fillId="3" borderId="48" xfId="54" applyFont="1" applyFill="1" applyBorder="1" applyAlignment="1">
      <alignment horizontal="left" vertical="center" wrapText="1"/>
    </xf>
    <xf numFmtId="0" fontId="18" fillId="3" borderId="107"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75" fillId="3" borderId="74" xfId="2" applyNumberFormat="1" applyFont="1" applyFill="1" applyBorder="1" applyAlignment="1">
      <alignment horizontal="left" vertical="center" wrapText="1"/>
    </xf>
    <xf numFmtId="0" fontId="18" fillId="3" borderId="106" xfId="54" applyFont="1" applyFill="1" applyBorder="1" applyAlignment="1">
      <alignment horizontal="left" vertical="center" wrapText="1"/>
    </xf>
    <xf numFmtId="0" fontId="18" fillId="3" borderId="115" xfId="54" applyFont="1" applyFill="1" applyBorder="1" applyAlignment="1">
      <alignment horizontal="left" vertical="center" wrapText="1"/>
    </xf>
    <xf numFmtId="203" fontId="18" fillId="3" borderId="35" xfId="2" applyNumberFormat="1" applyFont="1" applyFill="1" applyBorder="1" applyAlignment="1">
      <alignment horizontal="left" vertical="center" wrapText="1"/>
    </xf>
    <xf numFmtId="204" fontId="18" fillId="3" borderId="20"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15" xfId="0" applyFont="1" applyFill="1" applyBorder="1" applyAlignment="1">
      <alignment horizontal="left" vertical="center" wrapText="1"/>
    </xf>
    <xf numFmtId="0" fontId="52" fillId="0" borderId="118" xfId="0" applyFont="1" applyBorder="1" applyAlignment="1">
      <alignment horizontal="center" vertical="center"/>
    </xf>
    <xf numFmtId="0" fontId="56" fillId="0" borderId="77" xfId="9" quotePrefix="1" applyFont="1" applyFill="1" applyBorder="1" applyAlignment="1">
      <alignment horizontal="center" vertical="center"/>
    </xf>
    <xf numFmtId="0" fontId="52" fillId="0" borderId="118" xfId="0" quotePrefix="1" applyFont="1" applyBorder="1" applyAlignment="1">
      <alignment horizontal="center" vertical="center"/>
    </xf>
    <xf numFmtId="0" fontId="51" fillId="0" borderId="0" xfId="0" applyFont="1">
      <alignment vertical="center"/>
    </xf>
    <xf numFmtId="0" fontId="52" fillId="0" borderId="0" xfId="0" applyFont="1" applyAlignment="1">
      <alignment horizontal="center" vertical="center" wrapText="1"/>
    </xf>
    <xf numFmtId="0" fontId="52" fillId="0" borderId="63" xfId="0" applyFont="1" applyBorder="1" applyAlignment="1">
      <alignment horizontal="center" vertical="center"/>
    </xf>
    <xf numFmtId="0" fontId="52" fillId="0" borderId="49" xfId="0" quotePrefix="1" applyFont="1" applyBorder="1" applyAlignment="1">
      <alignment horizontal="center" vertical="center"/>
    </xf>
    <xf numFmtId="0" fontId="52" fillId="0" borderId="77" xfId="0" quotePrefix="1" applyFont="1" applyBorder="1" applyAlignment="1">
      <alignment horizontal="center" vertical="center"/>
    </xf>
    <xf numFmtId="0" fontId="52" fillId="0" borderId="63" xfId="0" applyFont="1" applyBorder="1" applyAlignment="1">
      <alignment horizontal="left" vertical="center"/>
    </xf>
    <xf numFmtId="0" fontId="52" fillId="0" borderId="75" xfId="0" applyFont="1" applyBorder="1" applyAlignment="1">
      <alignment horizontal="center" vertical="center"/>
    </xf>
    <xf numFmtId="0" fontId="52" fillId="0" borderId="68" xfId="0" quotePrefix="1" applyFont="1" applyBorder="1" applyAlignment="1">
      <alignment horizontal="center" vertical="center"/>
    </xf>
    <xf numFmtId="0" fontId="9" fillId="0" borderId="0" xfId="16" applyFont="1"/>
    <xf numFmtId="0" fontId="52" fillId="0" borderId="0" xfId="16" applyFont="1"/>
    <xf numFmtId="56" fontId="52" fillId="0" borderId="0" xfId="0" applyNumberFormat="1" applyFont="1" applyAlignment="1">
      <alignment horizontal="left" vertical="center"/>
    </xf>
    <xf numFmtId="0" fontId="52" fillId="0" borderId="80" xfId="0" applyFont="1" applyBorder="1" applyAlignment="1">
      <alignment horizontal="center" vertical="center"/>
    </xf>
    <xf numFmtId="0" fontId="52" fillId="0" borderId="69" xfId="0" applyFont="1" applyBorder="1" applyAlignment="1">
      <alignment horizontal="center" vertical="center"/>
    </xf>
    <xf numFmtId="0" fontId="57" fillId="0" borderId="0" xfId="0" applyFont="1" applyAlignment="1">
      <alignment horizontal="left" vertical="center"/>
    </xf>
    <xf numFmtId="0" fontId="69"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0" xfId="21" applyFont="1" applyFill="1" applyBorder="1" applyAlignment="1">
      <alignment horizontal="left" vertical="center" wrapText="1"/>
    </xf>
    <xf numFmtId="0" fontId="18" fillId="0" borderId="83" xfId="63" applyFont="1" applyBorder="1" applyAlignment="1">
      <alignment horizontal="left" vertical="center" wrapText="1"/>
    </xf>
    <xf numFmtId="0" fontId="73" fillId="0" borderId="0" xfId="21" applyFont="1" applyAlignment="1">
      <alignment horizontal="left" vertical="center" wrapText="1"/>
    </xf>
    <xf numFmtId="0" fontId="53" fillId="0" borderId="78" xfId="9" applyFont="1" applyFill="1" applyBorder="1">
      <alignment vertical="center"/>
    </xf>
    <xf numFmtId="0" fontId="12" fillId="2" borderId="119" xfId="0" applyFont="1" applyFill="1" applyBorder="1" applyAlignment="1">
      <alignment horizontal="left" vertical="center" wrapText="1"/>
    </xf>
    <xf numFmtId="31" fontId="12" fillId="2" borderId="119" xfId="0" applyNumberFormat="1" applyFont="1" applyFill="1" applyBorder="1" applyAlignment="1">
      <alignment horizontal="left" vertical="center" wrapText="1"/>
    </xf>
    <xf numFmtId="49" fontId="52" fillId="0" borderId="0" xfId="0" applyNumberFormat="1" applyFont="1">
      <alignment vertical="center"/>
    </xf>
    <xf numFmtId="49" fontId="52" fillId="0" borderId="0" xfId="0" applyNumberFormat="1" applyFont="1" applyAlignment="1">
      <alignment horizontal="left" vertical="center"/>
    </xf>
    <xf numFmtId="0" fontId="86" fillId="0" borderId="62" xfId="9" quotePrefix="1" applyFont="1" applyFill="1" applyBorder="1" applyAlignment="1">
      <alignment horizontal="center" vertical="center"/>
    </xf>
    <xf numFmtId="0" fontId="24" fillId="0" borderId="0" xfId="64" applyFont="1" applyAlignment="1">
      <alignment horizontal="left" vertical="center" wrapText="1"/>
    </xf>
    <xf numFmtId="0" fontId="45" fillId="0" borderId="0" xfId="64" applyAlignment="1">
      <alignment vertical="center"/>
    </xf>
    <xf numFmtId="31" fontId="24" fillId="3" borderId="27" xfId="64" applyNumberFormat="1" applyFont="1" applyFill="1" applyBorder="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24" fontId="12" fillId="2" borderId="119" xfId="0" applyNumberFormat="1" applyFont="1" applyFill="1" applyBorder="1" applyAlignment="1">
      <alignment horizontal="left" vertical="center" wrapText="1"/>
    </xf>
    <xf numFmtId="0" fontId="87" fillId="0" borderId="77" xfId="9" quotePrefix="1" applyFont="1" applyFill="1" applyBorder="1" applyAlignment="1">
      <alignment horizontal="center" vertical="center"/>
    </xf>
    <xf numFmtId="49" fontId="57" fillId="0" borderId="0" xfId="0" applyNumberFormat="1" applyFont="1" applyAlignment="1">
      <alignment horizontal="left" vertical="center"/>
    </xf>
    <xf numFmtId="0" fontId="24" fillId="0" borderId="0" xfId="65" applyFont="1" applyAlignment="1">
      <alignment horizontal="left" vertical="center" wrapText="1"/>
    </xf>
    <xf numFmtId="0" fontId="45"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21" xfId="27" applyFont="1" applyBorder="1" applyAlignment="1">
      <alignment horizontal="left" vertical="center" wrapText="1"/>
    </xf>
    <xf numFmtId="187" fontId="14" fillId="4" borderId="122" xfId="27" applyNumberFormat="1" applyFont="1" applyFill="1" applyBorder="1" applyAlignment="1">
      <alignment horizontal="left" vertical="center" wrapText="1"/>
    </xf>
    <xf numFmtId="0" fontId="18" fillId="0" borderId="59" xfId="27" applyFont="1" applyBorder="1" applyAlignment="1">
      <alignment horizontal="left" vertical="center" wrapText="1"/>
    </xf>
    <xf numFmtId="187"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5"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19" xfId="0" applyNumberFormat="1" applyFont="1" applyFill="1" applyBorder="1" applyAlignment="1">
      <alignment horizontal="left" vertical="center" wrapText="1"/>
    </xf>
    <xf numFmtId="5" fontId="12" fillId="2" borderId="119" xfId="0" applyNumberFormat="1" applyFont="1" applyFill="1" applyBorder="1" applyAlignment="1">
      <alignment horizontal="left" vertical="center" wrapText="1"/>
    </xf>
    <xf numFmtId="0" fontId="53" fillId="0" borderId="62" xfId="9" quotePrefix="1" applyFont="1" applyFill="1" applyBorder="1" applyAlignment="1">
      <alignment horizontal="center" vertical="center"/>
    </xf>
    <xf numFmtId="0" fontId="52" fillId="0" borderId="68" xfId="0" applyFont="1" applyBorder="1" applyAlignment="1">
      <alignment horizontal="center" vertical="center"/>
    </xf>
    <xf numFmtId="0" fontId="52" fillId="0" borderId="71" xfId="0" applyFont="1" applyBorder="1" applyAlignment="1">
      <alignment horizontal="center" vertical="center"/>
    </xf>
    <xf numFmtId="0" fontId="52" fillId="0" borderId="72" xfId="0" applyFont="1" applyBorder="1" applyAlignment="1">
      <alignment horizontal="center" vertical="center"/>
    </xf>
    <xf numFmtId="0" fontId="52" fillId="0" borderId="70" xfId="0" applyFont="1" applyBorder="1" applyAlignment="1">
      <alignment horizontal="center" vertical="center"/>
    </xf>
    <xf numFmtId="56" fontId="52" fillId="0" borderId="0" xfId="0" applyNumberFormat="1" applyFont="1">
      <alignment vertical="center"/>
    </xf>
    <xf numFmtId="56" fontId="52" fillId="0" borderId="0" xfId="0" applyNumberFormat="1" applyFont="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xf>
    <xf numFmtId="0" fontId="52" fillId="0" borderId="50" xfId="0" applyFont="1" applyBorder="1" applyAlignment="1">
      <alignment horizontal="left" vertical="center"/>
    </xf>
    <xf numFmtId="0" fontId="52" fillId="0" borderId="53" xfId="0" applyFont="1" applyBorder="1" applyAlignment="1">
      <alignment horizontal="center" vertical="center"/>
    </xf>
    <xf numFmtId="0" fontId="52" fillId="0" borderId="52" xfId="0" applyFont="1" applyBorder="1" applyAlignment="1">
      <alignment horizontal="center" vertical="center"/>
    </xf>
    <xf numFmtId="0" fontId="52" fillId="0" borderId="67" xfId="0" applyFont="1" applyBorder="1" applyAlignment="1">
      <alignment horizontal="center" vertical="center"/>
    </xf>
    <xf numFmtId="0" fontId="24" fillId="0" borderId="0" xfId="67" applyFont="1" applyAlignment="1">
      <alignment horizontal="left" vertical="center" wrapText="1"/>
    </xf>
    <xf numFmtId="0" fontId="45"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7"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7"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0" fillId="0" borderId="0" xfId="0" applyFont="1">
      <alignment vertical="center"/>
    </xf>
    <xf numFmtId="0" fontId="51" fillId="0" borderId="0" xfId="0" applyFont="1" applyAlignment="1">
      <alignment horizontal="right" vertical="center"/>
    </xf>
    <xf numFmtId="0" fontId="51" fillId="0" borderId="0" xfId="0" applyFont="1" applyAlignment="1">
      <alignment horizontal="left" vertical="center"/>
    </xf>
    <xf numFmtId="0" fontId="52" fillId="0" borderId="78" xfId="0" applyFont="1" applyBorder="1" applyAlignment="1">
      <alignment horizontal="center" vertical="center"/>
    </xf>
    <xf numFmtId="0" fontId="52" fillId="0" borderId="65" xfId="0" applyFont="1" applyBorder="1" applyAlignment="1">
      <alignment horizontal="center" vertical="center" wrapText="1"/>
    </xf>
    <xf numFmtId="0" fontId="52" fillId="0" borderId="65" xfId="0" applyFont="1" applyBorder="1" applyAlignment="1">
      <alignment horizontal="center" vertical="center"/>
    </xf>
    <xf numFmtId="0" fontId="44" fillId="0" borderId="0" xfId="0" applyFont="1" applyAlignment="1">
      <alignment horizontal="center" vertical="center"/>
    </xf>
    <xf numFmtId="0" fontId="52" fillId="0" borderId="120" xfId="0" applyFont="1" applyBorder="1" applyAlignment="1">
      <alignment horizontal="center" vertical="center"/>
    </xf>
    <xf numFmtId="0" fontId="54" fillId="0" borderId="51" xfId="0" applyFont="1" applyBorder="1" applyAlignment="1">
      <alignment horizontal="center" vertical="center"/>
    </xf>
    <xf numFmtId="0" fontId="52" fillId="0" borderId="66" xfId="0" applyFont="1" applyBorder="1" applyAlignment="1">
      <alignment horizontal="center" vertical="center"/>
    </xf>
    <xf numFmtId="0" fontId="52" fillId="0" borderId="77" xfId="0" applyFont="1" applyBorder="1" applyAlignment="1">
      <alignment horizontal="center" vertical="center"/>
    </xf>
    <xf numFmtId="0" fontId="56" fillId="0" borderId="78" xfId="9" applyFont="1" applyFill="1" applyBorder="1">
      <alignment vertical="center"/>
    </xf>
    <xf numFmtId="180" fontId="18" fillId="2" borderId="119" xfId="27" applyNumberFormat="1" applyFont="1" applyFill="1" applyBorder="1" applyAlignment="1">
      <alignment horizontal="left" vertical="center" wrapText="1"/>
    </xf>
    <xf numFmtId="0" fontId="18" fillId="3" borderId="119" xfId="51" applyFont="1" applyFill="1" applyBorder="1" applyAlignment="1">
      <alignment horizontal="left" vertical="center" wrapText="1"/>
    </xf>
    <xf numFmtId="24" fontId="16" fillId="3" borderId="119" xfId="2" applyNumberFormat="1" applyFont="1" applyFill="1" applyBorder="1" applyAlignment="1">
      <alignment horizontal="left" vertical="center" wrapText="1"/>
    </xf>
    <xf numFmtId="14" fontId="18" fillId="3" borderId="119" xfId="51" applyNumberFormat="1" applyFont="1" applyFill="1" applyBorder="1" applyAlignment="1">
      <alignment horizontal="left" vertical="center" wrapText="1"/>
    </xf>
    <xf numFmtId="188" fontId="16" fillId="3" borderId="119" xfId="2" applyNumberFormat="1" applyFont="1" applyFill="1" applyBorder="1" applyAlignment="1">
      <alignment horizontal="left" vertical="center" wrapText="1"/>
    </xf>
    <xf numFmtId="0" fontId="18" fillId="3" borderId="115" xfId="51" applyFont="1" applyFill="1" applyBorder="1" applyAlignment="1">
      <alignment horizontal="left" vertical="center" wrapText="1"/>
    </xf>
    <xf numFmtId="0" fontId="62" fillId="2" borderId="119" xfId="0" applyFont="1" applyFill="1" applyBorder="1" applyAlignment="1">
      <alignment horizontal="left" vertical="center" wrapText="1"/>
    </xf>
    <xf numFmtId="0" fontId="18" fillId="3" borderId="119" xfId="2" applyFont="1" applyFill="1" applyBorder="1" applyAlignment="1">
      <alignment horizontal="left" vertical="center" wrapText="1"/>
    </xf>
    <xf numFmtId="182" fontId="12" fillId="2" borderId="119" xfId="0" applyNumberFormat="1" applyFont="1" applyFill="1" applyBorder="1" applyAlignment="1">
      <alignment horizontal="left" vertical="center" wrapText="1"/>
    </xf>
    <xf numFmtId="0" fontId="12" fillId="10" borderId="119" xfId="0" applyFont="1" applyFill="1" applyBorder="1" applyAlignment="1">
      <alignment horizontal="left" vertical="center" wrapText="1"/>
    </xf>
    <xf numFmtId="24" fontId="18" fillId="3" borderId="119" xfId="2" applyNumberFormat="1" applyFont="1" applyFill="1" applyBorder="1" applyAlignment="1">
      <alignment horizontal="left" vertical="center" wrapText="1"/>
    </xf>
    <xf numFmtId="182" fontId="12" fillId="10" borderId="119" xfId="0" applyNumberFormat="1" applyFont="1" applyFill="1" applyBorder="1" applyAlignment="1">
      <alignment horizontal="left" vertical="center" wrapText="1"/>
    </xf>
    <xf numFmtId="188" fontId="18" fillId="3" borderId="119" xfId="2" applyNumberFormat="1" applyFont="1" applyFill="1" applyBorder="1" applyAlignment="1">
      <alignment horizontal="left" vertical="center" wrapText="1"/>
    </xf>
    <xf numFmtId="0" fontId="12" fillId="10" borderId="115" xfId="0" applyFont="1" applyFill="1" applyBorder="1" applyAlignment="1">
      <alignment horizontal="left" vertical="center" wrapText="1"/>
    </xf>
    <xf numFmtId="0" fontId="18" fillId="3" borderId="119" xfId="0" applyFont="1" applyFill="1" applyBorder="1" applyAlignment="1">
      <alignment horizontal="left" vertical="center" wrapText="1"/>
    </xf>
    <xf numFmtId="187" fontId="18" fillId="14" borderId="115" xfId="0" applyNumberFormat="1" applyFont="1" applyFill="1" applyBorder="1" applyAlignment="1">
      <alignment horizontal="left" vertical="center" wrapText="1"/>
    </xf>
    <xf numFmtId="3" fontId="18" fillId="3" borderId="119" xfId="2" applyNumberFormat="1" applyFont="1" applyFill="1" applyBorder="1" applyAlignment="1">
      <alignment horizontal="left" vertical="center" wrapText="1"/>
    </xf>
    <xf numFmtId="0" fontId="18" fillId="4" borderId="115" xfId="0" applyFont="1" applyFill="1" applyBorder="1" applyAlignment="1">
      <alignment horizontal="left" vertical="center" wrapText="1"/>
    </xf>
    <xf numFmtId="0" fontId="18" fillId="3" borderId="119" xfId="53" applyFont="1" applyFill="1" applyBorder="1" applyAlignment="1">
      <alignment horizontal="left" vertical="center" wrapText="1"/>
    </xf>
    <xf numFmtId="49" fontId="18" fillId="3" borderId="119" xfId="53" applyNumberFormat="1" applyFont="1" applyFill="1" applyBorder="1" applyAlignment="1">
      <alignment horizontal="left" vertical="center" wrapText="1"/>
    </xf>
    <xf numFmtId="49" fontId="18" fillId="3" borderId="115" xfId="53" applyNumberFormat="1" applyFont="1" applyFill="1" applyBorder="1" applyAlignment="1">
      <alignment horizontal="left" vertical="center" wrapText="1"/>
    </xf>
    <xf numFmtId="0" fontId="18" fillId="9" borderId="119" xfId="59" applyFont="1" applyFill="1" applyBorder="1" applyAlignment="1">
      <alignment horizontal="left" vertical="center" wrapText="1"/>
    </xf>
    <xf numFmtId="195" fontId="18" fillId="9" borderId="119" xfId="59" applyNumberFormat="1" applyFont="1" applyFill="1" applyBorder="1" applyAlignment="1">
      <alignment horizontal="left" vertical="center" wrapText="1"/>
    </xf>
    <xf numFmtId="0" fontId="18" fillId="9" borderId="90" xfId="59" applyFont="1" applyFill="1" applyBorder="1" applyAlignment="1">
      <alignment horizontal="left" vertical="center" wrapText="1"/>
    </xf>
    <xf numFmtId="0" fontId="18" fillId="2" borderId="119" xfId="27" applyFont="1" applyFill="1" applyBorder="1" applyAlignment="1">
      <alignment horizontal="left" vertical="center" wrapText="1"/>
    </xf>
    <xf numFmtId="0" fontId="18" fillId="4" borderId="119" xfId="27" applyFont="1" applyFill="1" applyBorder="1" applyAlignment="1">
      <alignment horizontal="left" vertical="center" wrapText="1"/>
    </xf>
    <xf numFmtId="187" fontId="18" fillId="4" borderId="115" xfId="27" applyNumberFormat="1" applyFont="1" applyFill="1" applyBorder="1" applyAlignment="1">
      <alignment horizontal="left" vertical="center" wrapText="1"/>
    </xf>
    <xf numFmtId="0" fontId="18" fillId="4" borderId="119" xfId="0" applyFont="1" applyFill="1" applyBorder="1" applyAlignment="1">
      <alignment horizontal="left" vertical="center" wrapText="1"/>
    </xf>
    <xf numFmtId="0" fontId="18" fillId="14" borderId="115" xfId="0" applyFont="1" applyFill="1" applyBorder="1" applyAlignment="1">
      <alignment horizontal="left" vertical="center" wrapText="1"/>
    </xf>
    <xf numFmtId="0" fontId="18" fillId="3" borderId="115" xfId="2" applyFont="1" applyFill="1" applyBorder="1" applyAlignment="1">
      <alignment horizontal="left" vertical="center" wrapText="1"/>
    </xf>
    <xf numFmtId="0" fontId="18" fillId="3" borderId="115" xfId="0" applyFont="1" applyFill="1" applyBorder="1" applyAlignment="1">
      <alignment horizontal="left" vertical="center" wrapText="1"/>
    </xf>
    <xf numFmtId="0" fontId="18" fillId="12" borderId="119" xfId="0" applyFont="1" applyFill="1" applyBorder="1" applyAlignment="1">
      <alignment horizontal="left" vertical="center" wrapText="1"/>
    </xf>
    <xf numFmtId="0" fontId="18" fillId="12" borderId="115" xfId="0" applyFont="1" applyFill="1" applyBorder="1" applyAlignment="1">
      <alignment horizontal="left" vertical="center" wrapText="1"/>
    </xf>
    <xf numFmtId="0" fontId="18" fillId="12" borderId="90" xfId="0" applyFont="1" applyFill="1" applyBorder="1" applyAlignment="1">
      <alignment horizontal="left" vertical="center" wrapText="1"/>
    </xf>
    <xf numFmtId="180" fontId="12" fillId="2" borderId="119" xfId="0" applyNumberFormat="1" applyFont="1" applyFill="1" applyBorder="1" applyAlignment="1">
      <alignment horizontal="left" vertical="center" wrapText="1"/>
    </xf>
    <xf numFmtId="0" fontId="75" fillId="3" borderId="115" xfId="28" applyFont="1" applyFill="1" applyBorder="1" applyAlignment="1">
      <alignment horizontal="left" vertical="center" wrapText="1"/>
    </xf>
    <xf numFmtId="187" fontId="18" fillId="3" borderId="115" xfId="28" applyNumberFormat="1" applyFont="1" applyFill="1" applyBorder="1" applyAlignment="1">
      <alignment horizontal="left" vertical="center" wrapText="1"/>
    </xf>
    <xf numFmtId="3" fontId="12" fillId="2" borderId="119" xfId="0" applyNumberFormat="1" applyFont="1" applyFill="1" applyBorder="1" applyAlignment="1">
      <alignment horizontal="left" vertical="center" wrapText="1"/>
    </xf>
    <xf numFmtId="0" fontId="18" fillId="4" borderId="115" xfId="3" applyFont="1" applyFill="1" applyBorder="1" applyAlignment="1">
      <alignment horizontal="left" vertical="center" wrapText="1"/>
    </xf>
    <xf numFmtId="187" fontId="18" fillId="4" borderId="115" xfId="0" applyNumberFormat="1" applyFont="1" applyFill="1" applyBorder="1" applyAlignment="1">
      <alignment horizontal="left" vertical="center" wrapText="1"/>
    </xf>
    <xf numFmtId="0" fontId="75" fillId="3" borderId="119" xfId="2" applyFont="1" applyFill="1" applyBorder="1" applyAlignment="1">
      <alignment horizontal="left" vertical="center" wrapText="1"/>
    </xf>
    <xf numFmtId="0" fontId="18" fillId="3" borderId="115" xfId="44" applyFont="1" applyFill="1" applyBorder="1" applyAlignment="1">
      <alignment horizontal="left" vertical="center" wrapText="1"/>
    </xf>
    <xf numFmtId="0" fontId="75" fillId="3" borderId="115" xfId="2" applyFont="1" applyFill="1" applyBorder="1" applyAlignment="1">
      <alignment horizontal="left" vertical="center" wrapText="1"/>
    </xf>
    <xf numFmtId="0" fontId="24" fillId="3" borderId="115" xfId="50" applyFont="1" applyFill="1" applyBorder="1" applyAlignment="1">
      <alignment horizontal="left" vertical="center" wrapText="1"/>
    </xf>
    <xf numFmtId="0" fontId="73" fillId="10" borderId="119" xfId="26" applyFont="1" applyFill="1" applyBorder="1" applyAlignment="1">
      <alignment horizontal="left" vertical="center" wrapText="1"/>
    </xf>
    <xf numFmtId="0" fontId="62" fillId="2" borderId="119" xfId="3" applyFont="1" applyFill="1" applyBorder="1" applyAlignment="1">
      <alignment horizontal="left" vertical="center" wrapText="1"/>
    </xf>
    <xf numFmtId="0" fontId="12" fillId="2" borderId="119" xfId="3" applyFont="1" applyFill="1" applyBorder="1" applyAlignment="1">
      <alignment horizontal="left" vertical="center" wrapText="1"/>
    </xf>
    <xf numFmtId="26" fontId="12" fillId="2" borderId="119" xfId="0" applyNumberFormat="1" applyFont="1" applyFill="1" applyBorder="1" applyAlignment="1">
      <alignment horizontal="left" vertical="center" wrapText="1"/>
    </xf>
    <xf numFmtId="0" fontId="24" fillId="3" borderId="119" xfId="0" applyFont="1" applyFill="1" applyBorder="1" applyAlignment="1">
      <alignment horizontal="left" vertical="center" wrapText="1"/>
    </xf>
    <xf numFmtId="0" fontId="12" fillId="0" borderId="127" xfId="0" applyFont="1" applyBorder="1" applyAlignment="1">
      <alignment horizontal="left" vertical="center" wrapText="1"/>
    </xf>
    <xf numFmtId="31" fontId="9" fillId="2" borderId="74" xfId="0" applyNumberFormat="1" applyFont="1" applyFill="1" applyBorder="1" applyAlignment="1">
      <alignment horizontal="left" vertical="center" wrapText="1"/>
    </xf>
    <xf numFmtId="184" fontId="24" fillId="4" borderId="90" xfId="2" applyNumberFormat="1" applyFont="1" applyFill="1" applyBorder="1" applyAlignment="1">
      <alignment horizontal="left" vertical="center" wrapText="1"/>
    </xf>
    <xf numFmtId="180" fontId="75" fillId="2" borderId="74" xfId="2" applyNumberFormat="1" applyFont="1" applyFill="1" applyBorder="1" applyAlignment="1">
      <alignment horizontal="left" vertical="center" wrapText="1"/>
    </xf>
    <xf numFmtId="0" fontId="12" fillId="2" borderId="74" xfId="0" applyFont="1" applyFill="1" applyBorder="1" applyAlignment="1">
      <alignment horizontal="left" vertical="top" wrapText="1"/>
    </xf>
    <xf numFmtId="24" fontId="18" fillId="3" borderId="90" xfId="2" applyNumberFormat="1" applyFont="1" applyFill="1" applyBorder="1" applyAlignment="1">
      <alignment horizontal="left" vertical="center" wrapText="1"/>
    </xf>
    <xf numFmtId="184" fontId="12" fillId="2" borderId="74" xfId="0" applyNumberFormat="1" applyFont="1" applyFill="1" applyBorder="1" applyAlignment="1">
      <alignment horizontal="left" vertical="center" wrapText="1"/>
    </xf>
    <xf numFmtId="49" fontId="12" fillId="2" borderId="90" xfId="0" applyNumberFormat="1" applyFont="1" applyFill="1" applyBorder="1" applyAlignment="1">
      <alignment horizontal="left" vertical="center" wrapText="1"/>
    </xf>
    <xf numFmtId="180" fontId="12" fillId="2" borderId="74" xfId="0" applyNumberFormat="1" applyFont="1" applyFill="1" applyBorder="1" applyAlignment="1">
      <alignment horizontal="left" vertical="center" wrapText="1"/>
    </xf>
    <xf numFmtId="31" fontId="12" fillId="2" borderId="90" xfId="0" applyNumberFormat="1" applyFont="1" applyFill="1" applyBorder="1" applyAlignment="1">
      <alignment horizontal="left" vertical="center" wrapText="1"/>
    </xf>
    <xf numFmtId="0" fontId="18" fillId="10" borderId="74" xfId="21" applyFont="1" applyFill="1" applyBorder="1" applyAlignment="1">
      <alignment horizontal="left" vertical="center" wrapText="1"/>
    </xf>
    <xf numFmtId="31" fontId="18" fillId="10" borderId="74" xfId="21" applyNumberFormat="1" applyFont="1" applyFill="1" applyBorder="1" applyAlignment="1">
      <alignment horizontal="left" vertical="center" wrapText="1"/>
    </xf>
    <xf numFmtId="38" fontId="12" fillId="2" borderId="74" xfId="1" applyFont="1" applyFill="1" applyBorder="1" applyAlignment="1">
      <alignment horizontal="left" vertical="center" wrapText="1"/>
    </xf>
    <xf numFmtId="0" fontId="9" fillId="2" borderId="74" xfId="26" applyFont="1" applyFill="1" applyBorder="1" applyAlignment="1">
      <alignment horizontal="left" vertical="center" wrapText="1"/>
    </xf>
    <xf numFmtId="0" fontId="62" fillId="2" borderId="90" xfId="26" applyFont="1" applyFill="1" applyBorder="1" applyAlignment="1">
      <alignment horizontal="left" vertical="center" wrapText="1"/>
    </xf>
    <xf numFmtId="0" fontId="75" fillId="3" borderId="24" xfId="2" applyFont="1" applyFill="1" applyBorder="1" applyAlignment="1">
      <alignment horizontal="left" vertical="center" wrapText="1"/>
    </xf>
    <xf numFmtId="49" fontId="9" fillId="2" borderId="90" xfId="0" applyNumberFormat="1" applyFont="1" applyFill="1" applyBorder="1" applyAlignment="1">
      <alignment horizontal="left" vertical="center" wrapText="1"/>
    </xf>
    <xf numFmtId="0" fontId="9" fillId="2" borderId="119" xfId="0" applyFont="1" applyFill="1" applyBorder="1" applyAlignment="1">
      <alignment horizontal="left" vertical="center" wrapText="1"/>
    </xf>
    <xf numFmtId="0" fontId="9" fillId="2" borderId="90" xfId="0" applyFont="1" applyFill="1" applyBorder="1" applyAlignment="1">
      <alignment horizontal="left" vertical="center" wrapText="1"/>
    </xf>
    <xf numFmtId="187" fontId="9" fillId="2" borderId="115" xfId="0" applyNumberFormat="1" applyFont="1" applyFill="1" applyBorder="1" applyAlignment="1">
      <alignment horizontal="left" vertical="center" wrapText="1"/>
    </xf>
    <xf numFmtId="184" fontId="14" fillId="4" borderId="90" xfId="2" applyNumberFormat="1" applyFont="1" applyFill="1" applyBorder="1" applyAlignment="1">
      <alignment horizontal="left" vertical="center" wrapText="1"/>
    </xf>
    <xf numFmtId="180" fontId="18" fillId="2" borderId="119" xfId="2" applyNumberFormat="1" applyFont="1" applyFill="1" applyBorder="1" applyAlignment="1">
      <alignment horizontal="left" vertical="center" wrapText="1"/>
    </xf>
    <xf numFmtId="0" fontId="14" fillId="2" borderId="90" xfId="2" applyFont="1" applyFill="1" applyBorder="1" applyAlignment="1">
      <alignment horizontal="left" vertical="center" wrapText="1"/>
    </xf>
    <xf numFmtId="0" fontId="18" fillId="4" borderId="119" xfId="2" applyFont="1" applyFill="1" applyBorder="1" applyAlignment="1">
      <alignment horizontal="left" vertical="center" wrapText="1"/>
    </xf>
    <xf numFmtId="24" fontId="18" fillId="3" borderId="128" xfId="2" applyNumberFormat="1" applyFont="1" applyFill="1" applyBorder="1" applyAlignment="1">
      <alignment horizontal="left" vertical="center" wrapText="1"/>
    </xf>
    <xf numFmtId="0" fontId="75" fillId="3" borderId="129" xfId="2" applyFont="1" applyFill="1" applyBorder="1" applyAlignment="1">
      <alignment horizontal="left" vertical="center" wrapText="1"/>
    </xf>
    <xf numFmtId="0" fontId="14" fillId="3" borderId="115" xfId="2" applyFont="1" applyFill="1" applyBorder="1" applyAlignment="1">
      <alignment horizontal="left" vertical="center" wrapText="1"/>
    </xf>
    <xf numFmtId="0" fontId="12" fillId="2" borderId="130" xfId="0" applyFont="1" applyFill="1" applyBorder="1" applyAlignment="1">
      <alignment horizontal="left" vertical="center" wrapText="1"/>
    </xf>
    <xf numFmtId="31" fontId="12" fillId="2" borderId="130" xfId="0" applyNumberFormat="1" applyFont="1" applyFill="1" applyBorder="1" applyAlignment="1">
      <alignment horizontal="left" vertical="center" wrapText="1"/>
    </xf>
    <xf numFmtId="199" fontId="18" fillId="3" borderId="130" xfId="2" applyNumberFormat="1" applyFont="1" applyFill="1" applyBorder="1" applyAlignment="1">
      <alignment horizontal="left" vertical="center" wrapText="1"/>
    </xf>
    <xf numFmtId="0" fontId="18" fillId="3" borderId="130" xfId="2" applyFont="1" applyFill="1" applyBorder="1" applyAlignment="1">
      <alignment horizontal="left" vertical="center" wrapText="1"/>
    </xf>
    <xf numFmtId="186" fontId="18" fillId="3" borderId="130" xfId="2" applyNumberFormat="1" applyFont="1" applyFill="1" applyBorder="1" applyAlignment="1">
      <alignment horizontal="left" vertical="center" wrapText="1"/>
    </xf>
    <xf numFmtId="0" fontId="18" fillId="3" borderId="130" xfId="0" applyFont="1" applyFill="1" applyBorder="1" applyAlignment="1">
      <alignment horizontal="left" vertical="center" wrapText="1"/>
    </xf>
    <xf numFmtId="0" fontId="9" fillId="2" borderId="74" xfId="0" applyFont="1" applyFill="1" applyBorder="1" applyAlignment="1">
      <alignment horizontal="left" vertical="center" wrapText="1"/>
    </xf>
    <xf numFmtId="0" fontId="52" fillId="6" borderId="51" xfId="0" applyFont="1" applyFill="1" applyBorder="1" applyAlignment="1">
      <alignment horizontal="center" vertical="center"/>
    </xf>
    <xf numFmtId="0" fontId="52" fillId="6" borderId="78" xfId="0" applyFont="1" applyFill="1" applyBorder="1" applyAlignment="1">
      <alignment horizontal="center" vertical="center"/>
    </xf>
    <xf numFmtId="0" fontId="52" fillId="6" borderId="76" xfId="0" applyFont="1" applyFill="1" applyBorder="1" applyAlignment="1">
      <alignment horizontal="center" vertical="center"/>
    </xf>
    <xf numFmtId="0" fontId="52" fillId="0" borderId="132" xfId="0" applyFont="1" applyBorder="1" applyAlignment="1">
      <alignment horizontal="center" vertical="center"/>
    </xf>
    <xf numFmtId="0" fontId="52" fillId="7" borderId="75" xfId="0" applyFont="1" applyFill="1" applyBorder="1" applyAlignment="1">
      <alignment horizontal="center" vertical="center"/>
    </xf>
    <xf numFmtId="0" fontId="52" fillId="7" borderId="76" xfId="0" applyFont="1" applyFill="1" applyBorder="1" applyAlignment="1">
      <alignment horizontal="center" vertical="center"/>
    </xf>
    <xf numFmtId="0" fontId="30" fillId="0" borderId="0" xfId="9" applyAlignment="1">
      <alignment vertical="center"/>
    </xf>
    <xf numFmtId="182" fontId="18" fillId="3" borderId="35" xfId="0" applyNumberFormat="1" applyFont="1" applyFill="1" applyBorder="1" applyAlignment="1">
      <alignment horizontal="left" vertical="center" wrapText="1"/>
    </xf>
    <xf numFmtId="187" fontId="18" fillId="3" borderId="35" xfId="0" applyNumberFormat="1" applyFont="1" applyFill="1" applyBorder="1" applyAlignment="1">
      <alignment horizontal="left" vertical="center" wrapText="1"/>
    </xf>
    <xf numFmtId="0" fontId="26" fillId="14" borderId="108" xfId="0" applyFont="1" applyFill="1" applyBorder="1" applyAlignment="1">
      <alignment horizontal="left" vertical="center" wrapText="1"/>
    </xf>
    <xf numFmtId="209" fontId="18" fillId="3" borderId="119" xfId="0" applyNumberFormat="1" applyFont="1" applyFill="1" applyBorder="1" applyAlignment="1">
      <alignment horizontal="left" vertical="center" wrapText="1"/>
    </xf>
    <xf numFmtId="211" fontId="18" fillId="14" borderId="113" xfId="0" applyNumberFormat="1" applyFont="1" applyFill="1" applyBorder="1" applyAlignment="1">
      <alignment horizontal="left" vertical="center" wrapText="1"/>
    </xf>
    <xf numFmtId="182" fontId="18" fillId="3" borderId="11" xfId="0" applyNumberFormat="1" applyFont="1" applyFill="1" applyBorder="1" applyAlignment="1">
      <alignment horizontal="left" vertical="center" wrapText="1"/>
    </xf>
    <xf numFmtId="182" fontId="18" fillId="3" borderId="20" xfId="0" applyNumberFormat="1" applyFont="1" applyFill="1" applyBorder="1" applyAlignment="1">
      <alignment horizontal="left" vertical="center" wrapText="1"/>
    </xf>
    <xf numFmtId="187" fontId="18" fillId="3" borderId="115" xfId="0" applyNumberFormat="1" applyFont="1" applyFill="1" applyBorder="1" applyAlignment="1">
      <alignment horizontal="left" vertical="center" wrapText="1"/>
    </xf>
    <xf numFmtId="24" fontId="18" fillId="12" borderId="119" xfId="2" applyNumberFormat="1" applyFont="1" applyFill="1" applyBorder="1" applyAlignment="1">
      <alignment horizontal="left" vertical="center"/>
    </xf>
    <xf numFmtId="212" fontId="18" fillId="12" borderId="119" xfId="2" applyNumberFormat="1" applyFont="1" applyFill="1" applyBorder="1" applyAlignment="1">
      <alignment horizontal="left" vertical="center" wrapText="1"/>
    </xf>
    <xf numFmtId="180" fontId="18" fillId="12" borderId="119" xfId="0" applyNumberFormat="1" applyFont="1" applyFill="1" applyBorder="1" applyAlignment="1">
      <alignment horizontal="left" vertical="center" wrapText="1"/>
    </xf>
    <xf numFmtId="26" fontId="18" fillId="12" borderId="119" xfId="2" applyNumberFormat="1" applyFont="1" applyFill="1" applyBorder="1" applyAlignment="1">
      <alignment horizontal="left" vertical="center"/>
    </xf>
    <xf numFmtId="187" fontId="18" fillId="12" borderId="115" xfId="2" applyNumberFormat="1" applyFont="1" applyFill="1" applyBorder="1" applyAlignment="1">
      <alignment horizontal="left" vertical="center"/>
    </xf>
    <xf numFmtId="0" fontId="62" fillId="2" borderId="22" xfId="0" applyFont="1" applyFill="1" applyBorder="1" applyAlignment="1">
      <alignment horizontal="left" vertical="center" wrapText="1"/>
    </xf>
    <xf numFmtId="0" fontId="18" fillId="3" borderId="89" xfId="2" applyFont="1" applyFill="1" applyBorder="1" applyAlignment="1">
      <alignment horizontal="left" vertical="center" wrapText="1"/>
    </xf>
    <xf numFmtId="187" fontId="18" fillId="4" borderId="122" xfId="27" applyNumberFormat="1" applyFont="1" applyFill="1" applyBorder="1" applyAlignment="1">
      <alignment horizontal="left" vertical="center" wrapText="1"/>
    </xf>
    <xf numFmtId="187" fontId="18" fillId="4" borderId="26" xfId="27" applyNumberFormat="1" applyFont="1" applyFill="1" applyBorder="1" applyAlignment="1">
      <alignment horizontal="left" vertical="center" wrapText="1"/>
    </xf>
    <xf numFmtId="0" fontId="52" fillId="0" borderId="134" xfId="0" quotePrefix="1" applyFont="1" applyBorder="1" applyAlignment="1">
      <alignment horizontal="center" vertical="center"/>
    </xf>
    <xf numFmtId="0" fontId="56" fillId="0" borderId="135" xfId="9" applyFont="1" applyFill="1" applyBorder="1">
      <alignment vertical="center"/>
    </xf>
    <xf numFmtId="0" fontId="53" fillId="0" borderId="135" xfId="9" applyFont="1" applyFill="1" applyBorder="1">
      <alignment vertical="center"/>
    </xf>
    <xf numFmtId="0" fontId="52" fillId="0" borderId="136" xfId="0" quotePrefix="1" applyFont="1" applyBorder="1" applyAlignment="1">
      <alignment horizontal="center" vertical="center"/>
    </xf>
    <xf numFmtId="0" fontId="52" fillId="0" borderId="137" xfId="0" applyFont="1" applyBorder="1" applyAlignment="1">
      <alignment horizontal="center" vertical="center"/>
    </xf>
    <xf numFmtId="0" fontId="52" fillId="0" borderId="137" xfId="0" quotePrefix="1" applyFont="1" applyBorder="1" applyAlignment="1">
      <alignment horizontal="center" vertical="center"/>
    </xf>
    <xf numFmtId="0" fontId="52" fillId="0" borderId="136" xfId="0" applyFont="1" applyBorder="1" applyAlignment="1">
      <alignment horizontal="center" vertical="center"/>
    </xf>
    <xf numFmtId="0" fontId="52" fillId="0" borderId="138" xfId="0" quotePrefix="1" applyFont="1" applyBorder="1" applyAlignment="1">
      <alignment horizontal="center" vertical="center"/>
    </xf>
    <xf numFmtId="0" fontId="52" fillId="6" borderId="75" xfId="0" applyFont="1" applyFill="1" applyBorder="1" applyAlignment="1">
      <alignment horizontal="center" vertical="center"/>
    </xf>
    <xf numFmtId="0" fontId="53" fillId="7" borderId="77" xfId="9" quotePrefix="1" applyFont="1" applyFill="1" applyBorder="1" applyAlignment="1">
      <alignment horizontal="center" vertical="center"/>
    </xf>
    <xf numFmtId="0" fontId="52" fillId="0" borderId="135" xfId="0" applyFont="1" applyBorder="1" applyAlignment="1">
      <alignment horizontal="center" vertical="center"/>
    </xf>
    <xf numFmtId="0" fontId="52" fillId="0" borderId="138" xfId="0" applyFont="1" applyBorder="1" applyAlignment="1">
      <alignment horizontal="center" vertical="center"/>
    </xf>
    <xf numFmtId="0" fontId="52" fillId="0" borderId="139" xfId="0" applyFont="1" applyBorder="1" applyAlignment="1">
      <alignment horizontal="center" vertical="center"/>
    </xf>
    <xf numFmtId="0" fontId="56" fillId="0" borderId="134" xfId="9" quotePrefix="1" applyFont="1" applyFill="1" applyBorder="1" applyAlignment="1">
      <alignment horizontal="center" vertical="center"/>
    </xf>
    <xf numFmtId="0" fontId="9" fillId="0" borderId="0" xfId="21" applyFont="1" applyAlignment="1">
      <alignment horizontal="left" vertical="center" wrapText="1"/>
    </xf>
    <xf numFmtId="0" fontId="12" fillId="0" borderId="0" xfId="21" applyFont="1" applyAlignment="1">
      <alignment horizontal="left" vertical="center" wrapText="1"/>
    </xf>
    <xf numFmtId="0" fontId="16" fillId="0" borderId="0" xfId="69" applyAlignment="1">
      <alignment vertical="center"/>
    </xf>
    <xf numFmtId="0" fontId="18" fillId="0" borderId="83" xfId="68" applyFont="1" applyBorder="1" applyAlignment="1">
      <alignment horizontal="left" vertical="center" wrapText="1"/>
    </xf>
    <xf numFmtId="0" fontId="12" fillId="0" borderId="4" xfId="21" applyFont="1" applyBorder="1" applyAlignment="1">
      <alignment horizontal="left" vertical="center" wrapText="1"/>
    </xf>
    <xf numFmtId="24" fontId="24" fillId="3" borderId="11" xfId="0" applyNumberFormat="1" applyFont="1" applyFill="1" applyBorder="1" applyAlignment="1">
      <alignment horizontal="left" vertical="center" wrapText="1"/>
    </xf>
    <xf numFmtId="184" fontId="24" fillId="3" borderId="11" xfId="0" applyNumberFormat="1" applyFont="1" applyFill="1" applyBorder="1" applyAlignment="1">
      <alignment horizontal="left" vertical="center" wrapText="1"/>
    </xf>
    <xf numFmtId="182" fontId="24" fillId="3" borderId="11" xfId="0" applyNumberFormat="1" applyFont="1" applyFill="1" applyBorder="1" applyAlignment="1">
      <alignment horizontal="left" vertical="center" wrapText="1"/>
    </xf>
    <xf numFmtId="24" fontId="18" fillId="3" borderId="128" xfId="27" applyNumberFormat="1" applyFont="1" applyFill="1" applyBorder="1" applyAlignment="1">
      <alignment horizontal="left" vertical="center" wrapText="1"/>
    </xf>
    <xf numFmtId="0" fontId="75" fillId="2" borderId="128" xfId="27" applyFont="1" applyFill="1" applyBorder="1" applyAlignment="1">
      <alignment horizontal="left" vertical="center" wrapText="1"/>
    </xf>
    <xf numFmtId="0" fontId="30" fillId="3" borderId="106" xfId="9" applyFill="1" applyBorder="1" applyAlignment="1">
      <alignment horizontal="left" vertical="center" wrapText="1"/>
    </xf>
    <xf numFmtId="0" fontId="24" fillId="3" borderId="20" xfId="44" applyFont="1" applyFill="1" applyBorder="1" applyAlignment="1">
      <alignment horizontal="left" vertical="center" wrapText="1"/>
    </xf>
    <xf numFmtId="49" fontId="24" fillId="3" borderId="11" xfId="0" applyNumberFormat="1" applyFont="1" applyFill="1" applyBorder="1" applyAlignment="1">
      <alignment horizontal="left" vertical="center" wrapText="1"/>
    </xf>
    <xf numFmtId="49" fontId="57" fillId="0" borderId="0" xfId="0" applyNumberFormat="1" applyFont="1">
      <alignment vertical="center"/>
    </xf>
    <xf numFmtId="187" fontId="75" fillId="3" borderId="119" xfId="2" applyNumberFormat="1" applyFont="1" applyFill="1" applyBorder="1" applyAlignment="1">
      <alignment horizontal="left" vertical="center" wrapText="1"/>
    </xf>
    <xf numFmtId="49" fontId="18" fillId="14" borderId="20" xfId="0" applyNumberFormat="1" applyFont="1" applyFill="1" applyBorder="1" applyAlignment="1">
      <alignment horizontal="left" vertical="center" wrapText="1"/>
    </xf>
    <xf numFmtId="184" fontId="18" fillId="4" borderId="128" xfId="27" applyNumberFormat="1" applyFont="1" applyFill="1" applyBorder="1" applyAlignment="1">
      <alignment horizontal="left" vertical="center" wrapText="1"/>
    </xf>
    <xf numFmtId="0" fontId="18" fillId="3" borderId="129" xfId="2" applyFont="1" applyFill="1" applyBorder="1" applyAlignment="1">
      <alignment horizontal="left" vertical="center" wrapText="1"/>
    </xf>
    <xf numFmtId="3" fontId="18" fillId="3" borderId="129" xfId="2" applyNumberFormat="1" applyFont="1" applyFill="1" applyBorder="1" applyAlignment="1">
      <alignment horizontal="left" vertical="center" wrapText="1"/>
    </xf>
    <xf numFmtId="38" fontId="18" fillId="3" borderId="129" xfId="1" applyFont="1" applyFill="1" applyBorder="1" applyAlignment="1">
      <alignment horizontal="left" vertical="center" wrapText="1"/>
    </xf>
    <xf numFmtId="3" fontId="75" fillId="3" borderId="129" xfId="2" applyNumberFormat="1" applyFont="1" applyFill="1" applyBorder="1" applyAlignment="1">
      <alignment horizontal="left" vertical="center" wrapText="1"/>
    </xf>
    <xf numFmtId="180" fontId="9" fillId="3" borderId="128" xfId="0" applyNumberFormat="1" applyFont="1" applyFill="1" applyBorder="1" applyAlignment="1">
      <alignment horizontal="left" vertical="center" wrapText="1"/>
    </xf>
    <xf numFmtId="0" fontId="9" fillId="3" borderId="128" xfId="0" applyFont="1" applyFill="1" applyBorder="1" applyAlignment="1">
      <alignment horizontal="left" vertical="center" wrapText="1"/>
    </xf>
    <xf numFmtId="191" fontId="24" fillId="3" borderId="128" xfId="2" applyNumberFormat="1" applyFont="1" applyFill="1" applyBorder="1" applyAlignment="1">
      <alignment horizontal="left" vertical="center" wrapText="1"/>
    </xf>
    <xf numFmtId="0" fontId="18" fillId="3" borderId="128" xfId="39" applyFont="1" applyFill="1" applyBorder="1" applyAlignment="1">
      <alignment horizontal="left" vertical="center" wrapText="1"/>
    </xf>
    <xf numFmtId="0" fontId="18" fillId="3" borderId="128" xfId="2" applyFont="1" applyFill="1" applyBorder="1" applyAlignment="1">
      <alignment horizontal="left" vertical="center" wrapText="1"/>
    </xf>
    <xf numFmtId="49" fontId="5" fillId="0" borderId="140" xfId="8" applyNumberFormat="1" applyFont="1" applyFill="1" applyBorder="1" applyAlignment="1">
      <alignment vertical="center" wrapText="1"/>
    </xf>
    <xf numFmtId="49" fontId="5" fillId="0" borderId="142" xfId="8" applyNumberFormat="1" applyFont="1" applyFill="1" applyBorder="1" applyAlignment="1">
      <alignment vertical="center" wrapText="1"/>
    </xf>
    <xf numFmtId="26" fontId="24" fillId="3" borderId="128" xfId="2" applyNumberFormat="1" applyFont="1" applyFill="1" applyBorder="1" applyAlignment="1">
      <alignment horizontal="left" vertical="center" wrapText="1"/>
    </xf>
    <xf numFmtId="0" fontId="12" fillId="0" borderId="146" xfId="0" applyFont="1" applyBorder="1" applyAlignment="1">
      <alignment horizontal="left" vertical="center" wrapText="1"/>
    </xf>
    <xf numFmtId="0" fontId="12" fillId="0" borderId="147" xfId="0" applyFont="1" applyBorder="1" applyAlignment="1">
      <alignment horizontal="left" vertical="center" wrapText="1"/>
    </xf>
    <xf numFmtId="0" fontId="9" fillId="2" borderId="130" xfId="0" applyFont="1" applyFill="1" applyBorder="1" applyAlignment="1">
      <alignment horizontal="left" vertical="center" wrapText="1"/>
    </xf>
    <xf numFmtId="0" fontId="80" fillId="2" borderId="130" xfId="0" applyFont="1" applyFill="1" applyBorder="1" applyAlignment="1">
      <alignment horizontal="left" vertical="center" wrapText="1"/>
    </xf>
    <xf numFmtId="0" fontId="12" fillId="16" borderId="74" xfId="21" applyFont="1" applyFill="1" applyBorder="1" applyAlignment="1">
      <alignment horizontal="left" vertical="center" wrapText="1"/>
    </xf>
    <xf numFmtId="31" fontId="12" fillId="16" borderId="74" xfId="21" applyNumberFormat="1" applyFont="1" applyFill="1" applyBorder="1" applyAlignment="1">
      <alignment horizontal="left" vertical="center" wrapText="1"/>
    </xf>
    <xf numFmtId="24" fontId="12" fillId="16" borderId="74" xfId="21" applyNumberFormat="1" applyFont="1" applyFill="1" applyBorder="1" applyAlignment="1">
      <alignment horizontal="left" vertical="center" wrapText="1"/>
    </xf>
    <xf numFmtId="6" fontId="12" fillId="16" borderId="74" xfId="21" applyNumberFormat="1" applyFont="1" applyFill="1" applyBorder="1" applyAlignment="1">
      <alignment horizontal="left" vertical="center" wrapText="1"/>
    </xf>
    <xf numFmtId="0" fontId="12" fillId="0" borderId="147" xfId="21" applyFont="1" applyBorder="1" applyAlignment="1">
      <alignment horizontal="left" vertical="center" wrapText="1"/>
    </xf>
    <xf numFmtId="0" fontId="18" fillId="16" borderId="74" xfId="21" applyFont="1" applyFill="1" applyBorder="1" applyAlignment="1">
      <alignment horizontal="left" vertical="center" wrapText="1"/>
    </xf>
    <xf numFmtId="194" fontId="12" fillId="16" borderId="74" xfId="21" applyNumberFormat="1" applyFont="1" applyFill="1" applyBorder="1" applyAlignment="1">
      <alignment horizontal="left" vertical="center" wrapText="1"/>
    </xf>
    <xf numFmtId="213" fontId="12" fillId="16" borderId="74" xfId="21" applyNumberFormat="1" applyFont="1" applyFill="1" applyBorder="1" applyAlignment="1">
      <alignment horizontal="left" vertical="center" wrapText="1"/>
    </xf>
    <xf numFmtId="0" fontId="73" fillId="16" borderId="74" xfId="21" applyFont="1" applyFill="1" applyBorder="1" applyAlignment="1">
      <alignment horizontal="left" vertical="center" wrapText="1"/>
    </xf>
    <xf numFmtId="0" fontId="18" fillId="0" borderId="115" xfId="69" applyFont="1" applyBorder="1" applyAlignment="1">
      <alignment horizontal="left" vertical="center" wrapText="1"/>
    </xf>
    <xf numFmtId="187" fontId="16" fillId="4" borderId="115" xfId="69" applyNumberFormat="1" applyFill="1" applyBorder="1" applyAlignment="1">
      <alignment horizontal="left" vertical="center" wrapText="1"/>
    </xf>
    <xf numFmtId="185" fontId="12" fillId="2" borderId="130" xfId="0" applyNumberFormat="1" applyFont="1" applyFill="1" applyBorder="1" applyAlignment="1">
      <alignment horizontal="left" vertical="center" wrapText="1"/>
    </xf>
    <xf numFmtId="5" fontId="12" fillId="2" borderId="130" xfId="0" applyNumberFormat="1" applyFont="1" applyFill="1" applyBorder="1" applyAlignment="1">
      <alignment horizontal="left" vertical="center" wrapText="1"/>
    </xf>
    <xf numFmtId="182" fontId="12" fillId="2" borderId="130" xfId="0" applyNumberFormat="1" applyFont="1" applyFill="1" applyBorder="1" applyAlignment="1">
      <alignment horizontal="left" vertical="center" wrapText="1"/>
    </xf>
    <xf numFmtId="181" fontId="12" fillId="2" borderId="130" xfId="0" applyNumberFormat="1" applyFont="1" applyFill="1" applyBorder="1" applyAlignment="1">
      <alignment horizontal="left" vertical="center" wrapText="1"/>
    </xf>
    <xf numFmtId="7" fontId="12" fillId="2" borderId="130" xfId="0" applyNumberFormat="1" applyFont="1" applyFill="1" applyBorder="1" applyAlignment="1">
      <alignment horizontal="left" vertical="center" wrapText="1"/>
    </xf>
    <xf numFmtId="24" fontId="24" fillId="3" borderId="128" xfId="2" applyNumberFormat="1" applyFont="1" applyFill="1" applyBorder="1" applyAlignment="1">
      <alignment horizontal="left" vertical="center" wrapText="1"/>
    </xf>
    <xf numFmtId="0" fontId="43" fillId="3" borderId="128" xfId="48" applyFont="1" applyFill="1" applyBorder="1" applyAlignment="1">
      <alignment horizontal="left" vertical="center" wrapText="1"/>
    </xf>
    <xf numFmtId="188" fontId="24" fillId="3" borderId="128" xfId="2" applyNumberFormat="1" applyFont="1" applyFill="1" applyBorder="1" applyAlignment="1">
      <alignment horizontal="left" vertical="center" wrapText="1"/>
    </xf>
    <xf numFmtId="0" fontId="24" fillId="2" borderId="130" xfId="2" applyFont="1" applyFill="1" applyBorder="1" applyAlignment="1">
      <alignment horizontal="left" vertical="center" wrapText="1"/>
    </xf>
    <xf numFmtId="184" fontId="24" fillId="4" borderId="130" xfId="2" applyNumberFormat="1" applyFont="1" applyFill="1" applyBorder="1" applyAlignment="1">
      <alignment horizontal="left" vertical="center" wrapText="1"/>
    </xf>
    <xf numFmtId="0" fontId="24" fillId="4" borderId="130" xfId="2" applyFont="1" applyFill="1" applyBorder="1" applyAlignment="1">
      <alignment horizontal="left" vertical="center" wrapText="1"/>
    </xf>
    <xf numFmtId="180" fontId="24" fillId="2" borderId="130" xfId="2" applyNumberFormat="1" applyFont="1" applyFill="1" applyBorder="1" applyAlignment="1">
      <alignment horizontal="left" vertical="center" wrapText="1"/>
    </xf>
    <xf numFmtId="182" fontId="24" fillId="4" borderId="130" xfId="2" applyNumberFormat="1" applyFont="1" applyFill="1" applyBorder="1" applyAlignment="1">
      <alignment horizontal="left" vertical="center" wrapText="1"/>
    </xf>
    <xf numFmtId="184" fontId="24" fillId="2" borderId="130" xfId="2" applyNumberFormat="1" applyFont="1" applyFill="1" applyBorder="1" applyAlignment="1">
      <alignment horizontal="left" vertical="center" wrapText="1"/>
    </xf>
    <xf numFmtId="199" fontId="24" fillId="3" borderId="130" xfId="0" applyNumberFormat="1" applyFont="1" applyFill="1" applyBorder="1" applyAlignment="1">
      <alignment horizontal="left" vertical="center" wrapText="1"/>
    </xf>
    <xf numFmtId="0" fontId="24" fillId="3" borderId="130" xfId="0" applyFont="1" applyFill="1" applyBorder="1" applyAlignment="1">
      <alignment horizontal="left" vertical="center" wrapText="1"/>
    </xf>
    <xf numFmtId="0" fontId="24" fillId="3" borderId="128" xfId="0" applyFont="1" applyFill="1" applyBorder="1" applyAlignment="1">
      <alignment horizontal="left" vertical="center" wrapText="1"/>
    </xf>
    <xf numFmtId="26" fontId="24" fillId="3" borderId="128" xfId="0" applyNumberFormat="1" applyFont="1" applyFill="1" applyBorder="1" applyAlignment="1">
      <alignment horizontal="left" vertical="center" wrapText="1"/>
    </xf>
    <xf numFmtId="0" fontId="75" fillId="2" borderId="130" xfId="2" applyFont="1" applyFill="1" applyBorder="1" applyAlignment="1">
      <alignment horizontal="left" vertical="center" wrapText="1"/>
    </xf>
    <xf numFmtId="184" fontId="75" fillId="4" borderId="130" xfId="2" applyNumberFormat="1" applyFont="1" applyFill="1" applyBorder="1" applyAlignment="1">
      <alignment horizontal="left" vertical="center" wrapText="1"/>
    </xf>
    <xf numFmtId="0" fontId="75" fillId="4" borderId="130" xfId="2" applyFont="1" applyFill="1" applyBorder="1" applyAlignment="1">
      <alignment horizontal="left" vertical="center" wrapText="1"/>
    </xf>
    <xf numFmtId="38" fontId="75" fillId="4" borderId="130" xfId="1" applyFont="1" applyFill="1" applyBorder="1" applyAlignment="1">
      <alignment horizontal="left" vertical="center" wrapText="1"/>
    </xf>
    <xf numFmtId="0" fontId="19" fillId="2" borderId="130" xfId="2" applyFont="1" applyFill="1" applyBorder="1" applyAlignment="1">
      <alignment horizontal="left" vertical="center" wrapText="1"/>
    </xf>
    <xf numFmtId="184" fontId="19" fillId="4" borderId="130" xfId="2" applyNumberFormat="1" applyFont="1" applyFill="1" applyBorder="1" applyAlignment="1">
      <alignment horizontal="left" vertical="center" wrapText="1"/>
    </xf>
    <xf numFmtId="182" fontId="19" fillId="4" borderId="130" xfId="2" applyNumberFormat="1" applyFont="1" applyFill="1" applyBorder="1" applyAlignment="1">
      <alignment horizontal="left" vertical="center" wrapText="1"/>
    </xf>
    <xf numFmtId="184" fontId="19" fillId="2" borderId="130" xfId="2" applyNumberFormat="1" applyFont="1" applyFill="1" applyBorder="1" applyAlignment="1">
      <alignment horizontal="left" vertical="center" wrapText="1"/>
    </xf>
    <xf numFmtId="0" fontId="19" fillId="4" borderId="130" xfId="2" applyFont="1" applyFill="1" applyBorder="1" applyAlignment="1">
      <alignment horizontal="left" vertical="center" wrapText="1"/>
    </xf>
    <xf numFmtId="26" fontId="75" fillId="3" borderId="128" xfId="2" applyNumberFormat="1" applyFont="1" applyFill="1" applyBorder="1" applyAlignment="1">
      <alignment horizontal="left" vertical="center" wrapText="1"/>
    </xf>
    <xf numFmtId="24" fontId="75" fillId="3" borderId="128" xfId="2" applyNumberFormat="1" applyFont="1" applyFill="1" applyBorder="1" applyAlignment="1">
      <alignment horizontal="left" vertical="center" wrapText="1"/>
    </xf>
    <xf numFmtId="0" fontId="18" fillId="3" borderId="128" xfId="56" applyFont="1" applyFill="1" applyBorder="1" applyAlignment="1">
      <alignment horizontal="left" vertical="center" wrapText="1"/>
    </xf>
    <xf numFmtId="0" fontId="62" fillId="2" borderId="130" xfId="0" applyFont="1" applyFill="1" applyBorder="1" applyAlignment="1">
      <alignment horizontal="left" vertical="center" wrapText="1"/>
    </xf>
    <xf numFmtId="191" fontId="18" fillId="3" borderId="128" xfId="2" applyNumberFormat="1" applyFont="1" applyFill="1" applyBorder="1" applyAlignment="1">
      <alignment horizontal="left" vertical="center" wrapText="1"/>
    </xf>
    <xf numFmtId="206" fontId="12" fillId="2" borderId="130" xfId="0" applyNumberFormat="1" applyFont="1" applyFill="1" applyBorder="1" applyAlignment="1">
      <alignment horizontal="left" vertical="center" wrapText="1"/>
    </xf>
    <xf numFmtId="207" fontId="12" fillId="2" borderId="130" xfId="0" applyNumberFormat="1" applyFont="1" applyFill="1" applyBorder="1" applyAlignment="1">
      <alignment horizontal="left" vertical="center" wrapText="1"/>
    </xf>
    <xf numFmtId="24" fontId="18" fillId="4" borderId="128" xfId="0" applyNumberFormat="1" applyFont="1" applyFill="1" applyBorder="1" applyAlignment="1">
      <alignment horizontal="left" vertical="center" wrapText="1"/>
    </xf>
    <xf numFmtId="0" fontId="18" fillId="14" borderId="128" xfId="0" applyFont="1" applyFill="1" applyBorder="1" applyAlignment="1">
      <alignment horizontal="left" vertical="center" wrapText="1"/>
    </xf>
    <xf numFmtId="180" fontId="18" fillId="14" borderId="128" xfId="0" applyNumberFormat="1" applyFont="1" applyFill="1" applyBorder="1" applyAlignment="1">
      <alignment horizontal="left" vertical="center" wrapText="1"/>
    </xf>
    <xf numFmtId="188" fontId="18" fillId="4" borderId="128" xfId="0" applyNumberFormat="1" applyFont="1" applyFill="1" applyBorder="1" applyAlignment="1">
      <alignment horizontal="left" vertical="center" wrapText="1"/>
    </xf>
    <xf numFmtId="0" fontId="18" fillId="2" borderId="128" xfId="0" applyFont="1" applyFill="1" applyBorder="1" applyAlignment="1">
      <alignment horizontal="left" vertical="center" wrapText="1"/>
    </xf>
    <xf numFmtId="3" fontId="18" fillId="3" borderId="130" xfId="2" applyNumberFormat="1" applyFont="1" applyFill="1" applyBorder="1" applyAlignment="1">
      <alignment horizontal="left" vertical="center" wrapText="1"/>
    </xf>
    <xf numFmtId="180" fontId="18" fillId="3" borderId="128" xfId="2" applyNumberFormat="1" applyFont="1" applyFill="1" applyBorder="1" applyAlignment="1">
      <alignment horizontal="left" vertical="center" wrapText="1"/>
    </xf>
    <xf numFmtId="188" fontId="18" fillId="3" borderId="128" xfId="2" applyNumberFormat="1" applyFont="1" applyFill="1" applyBorder="1" applyAlignment="1">
      <alignment horizontal="left" vertical="center" wrapText="1"/>
    </xf>
    <xf numFmtId="0" fontId="18" fillId="3" borderId="128" xfId="54" applyFont="1" applyFill="1" applyBorder="1" applyAlignment="1">
      <alignment horizontal="left" vertical="center" wrapText="1"/>
    </xf>
    <xf numFmtId="189" fontId="18" fillId="3" borderId="130" xfId="2" applyNumberFormat="1" applyFont="1" applyFill="1" applyBorder="1" applyAlignment="1">
      <alignment horizontal="left" vertical="center" wrapText="1"/>
    </xf>
    <xf numFmtId="0" fontId="18" fillId="10" borderId="130" xfId="21" applyFont="1" applyFill="1" applyBorder="1" applyAlignment="1">
      <alignment horizontal="left" vertical="center" wrapText="1"/>
    </xf>
    <xf numFmtId="31" fontId="18" fillId="10" borderId="130" xfId="21" applyNumberFormat="1" applyFont="1" applyFill="1" applyBorder="1" applyAlignment="1">
      <alignment horizontal="left" vertical="center" wrapText="1"/>
    </xf>
    <xf numFmtId="181" fontId="18" fillId="10" borderId="130" xfId="21" applyNumberFormat="1" applyFont="1" applyFill="1" applyBorder="1" applyAlignment="1">
      <alignment horizontal="left" vertical="center" wrapText="1"/>
    </xf>
    <xf numFmtId="5" fontId="18" fillId="10" borderId="130" xfId="21" applyNumberFormat="1" applyFont="1" applyFill="1" applyBorder="1" applyAlignment="1">
      <alignment horizontal="left" vertical="center" wrapText="1"/>
    </xf>
    <xf numFmtId="0" fontId="18" fillId="0" borderId="147" xfId="21" applyFont="1" applyBorder="1" applyAlignment="1">
      <alignment horizontal="left" vertical="center" wrapText="1"/>
    </xf>
    <xf numFmtId="7" fontId="18" fillId="10" borderId="130" xfId="21" applyNumberFormat="1" applyFont="1" applyFill="1" applyBorder="1" applyAlignment="1">
      <alignment horizontal="left" vertical="center" wrapText="1"/>
    </xf>
    <xf numFmtId="26" fontId="12" fillId="2" borderId="74" xfId="0" applyNumberFormat="1" applyFont="1" applyFill="1" applyBorder="1" applyAlignment="1">
      <alignment horizontal="left" vertical="center" wrapText="1"/>
    </xf>
    <xf numFmtId="8" fontId="12" fillId="2" borderId="74" xfId="0" applyNumberFormat="1" applyFont="1" applyFill="1" applyBorder="1" applyAlignment="1">
      <alignment horizontal="left" vertical="center" wrapText="1"/>
    </xf>
    <xf numFmtId="0" fontId="9" fillId="2" borderId="130" xfId="26" applyFont="1" applyFill="1" applyBorder="1" applyAlignment="1">
      <alignment horizontal="left" vertical="center" wrapText="1"/>
    </xf>
    <xf numFmtId="0" fontId="12" fillId="2" borderId="151" xfId="0" applyFont="1" applyFill="1" applyBorder="1" applyAlignment="1">
      <alignment horizontal="left" vertical="center" wrapText="1"/>
    </xf>
    <xf numFmtId="0" fontId="12" fillId="2" borderId="152" xfId="0" applyFont="1" applyFill="1" applyBorder="1" applyAlignment="1">
      <alignment horizontal="left" vertical="center" wrapText="1"/>
    </xf>
    <xf numFmtId="0" fontId="75" fillId="2" borderId="155" xfId="2" applyFont="1" applyFill="1" applyBorder="1" applyAlignment="1">
      <alignment horizontal="left" vertical="center" wrapText="1"/>
    </xf>
    <xf numFmtId="49" fontId="9" fillId="0" borderId="156" xfId="3" applyNumberFormat="1" applyFont="1" applyBorder="1" applyAlignment="1">
      <alignment vertical="center" wrapText="1"/>
    </xf>
    <xf numFmtId="0" fontId="3" fillId="0" borderId="158" xfId="0" applyFont="1" applyBorder="1">
      <alignment vertical="center"/>
    </xf>
    <xf numFmtId="49" fontId="12" fillId="2" borderId="87" xfId="0" applyNumberFormat="1" applyFont="1" applyFill="1" applyBorder="1" applyAlignment="1">
      <alignment horizontal="left" vertical="center" wrapText="1"/>
    </xf>
    <xf numFmtId="31" fontId="62" fillId="2" borderId="161" xfId="0" applyNumberFormat="1" applyFont="1" applyFill="1" applyBorder="1" applyAlignment="1">
      <alignment horizontal="left" vertical="center" wrapText="1"/>
    </xf>
    <xf numFmtId="0" fontId="12" fillId="2" borderId="161" xfId="0" applyFont="1" applyFill="1" applyBorder="1" applyAlignment="1">
      <alignment horizontal="left" vertical="center" wrapText="1"/>
    </xf>
    <xf numFmtId="0" fontId="12" fillId="0" borderId="162" xfId="0" applyFont="1" applyBorder="1" applyAlignment="1">
      <alignment horizontal="left" vertical="center" wrapText="1"/>
    </xf>
    <xf numFmtId="0" fontId="62" fillId="2" borderId="163" xfId="0" applyFont="1" applyFill="1" applyBorder="1" applyAlignment="1">
      <alignment horizontal="left" vertical="center" wrapText="1"/>
    </xf>
    <xf numFmtId="0" fontId="12" fillId="0" borderId="172" xfId="0" applyFont="1" applyBorder="1" applyAlignment="1">
      <alignment horizontal="left" vertical="center" wrapText="1"/>
    </xf>
    <xf numFmtId="0" fontId="9" fillId="0" borderId="173" xfId="0" applyFont="1" applyBorder="1" applyAlignment="1">
      <alignment horizontal="left" vertical="center" wrapText="1"/>
    </xf>
    <xf numFmtId="31" fontId="62" fillId="2" borderId="174" xfId="0" applyNumberFormat="1" applyFont="1" applyFill="1" applyBorder="1" applyAlignment="1">
      <alignment horizontal="left" vertical="center" wrapText="1"/>
    </xf>
    <xf numFmtId="0" fontId="75" fillId="3" borderId="155" xfId="2" applyFont="1" applyFill="1" applyBorder="1" applyAlignment="1">
      <alignment horizontal="left" vertical="center" wrapText="1"/>
    </xf>
    <xf numFmtId="199" fontId="18" fillId="3" borderId="175" xfId="2" applyNumberFormat="1" applyFont="1" applyFill="1" applyBorder="1" applyAlignment="1">
      <alignment horizontal="left" vertical="center" wrapText="1"/>
    </xf>
    <xf numFmtId="0" fontId="18" fillId="3" borderId="152" xfId="2" applyFont="1" applyFill="1" applyBorder="1" applyAlignment="1">
      <alignment horizontal="left" vertical="center" wrapText="1"/>
    </xf>
    <xf numFmtId="0" fontId="14" fillId="3" borderId="152" xfId="2" applyFont="1" applyFill="1" applyBorder="1" applyAlignment="1">
      <alignment horizontal="left" vertical="center" wrapText="1"/>
    </xf>
    <xf numFmtId="0" fontId="18" fillId="3" borderId="175" xfId="0" applyFont="1" applyFill="1" applyBorder="1" applyAlignment="1">
      <alignment horizontal="left" vertical="center" wrapText="1"/>
    </xf>
    <xf numFmtId="0" fontId="62" fillId="2" borderId="152" xfId="0" applyFont="1" applyFill="1" applyBorder="1" applyAlignment="1">
      <alignment horizontal="left" vertical="center" wrapText="1"/>
    </xf>
    <xf numFmtId="180" fontId="12" fillId="2" borderId="151" xfId="0" applyNumberFormat="1" applyFont="1" applyFill="1" applyBorder="1" applyAlignment="1">
      <alignment horizontal="left" vertical="center" wrapText="1"/>
    </xf>
    <xf numFmtId="49" fontId="5" fillId="6" borderId="148" xfId="8" applyNumberFormat="1" applyFont="1" applyFill="1" applyBorder="1" applyAlignment="1">
      <alignment vertical="center" wrapText="1"/>
    </xf>
    <xf numFmtId="49" fontId="5" fillId="2" borderId="148" xfId="8" applyNumberFormat="1" applyFont="1" applyFill="1" applyBorder="1" applyAlignment="1">
      <alignment vertical="center" wrapText="1"/>
    </xf>
    <xf numFmtId="49" fontId="5" fillId="6" borderId="150" xfId="8" applyNumberFormat="1" applyFont="1" applyFill="1" applyBorder="1" applyAlignment="1">
      <alignment vertical="center" wrapText="1"/>
    </xf>
    <xf numFmtId="49" fontId="5" fillId="2" borderId="150" xfId="8" applyNumberFormat="1" applyFont="1" applyFill="1" applyBorder="1" applyAlignment="1">
      <alignment vertical="center" wrapText="1"/>
    </xf>
    <xf numFmtId="49" fontId="5" fillId="2" borderId="149" xfId="8" applyNumberFormat="1" applyFont="1" applyFill="1" applyBorder="1" applyAlignment="1">
      <alignment vertical="center" wrapText="1"/>
    </xf>
    <xf numFmtId="49" fontId="5" fillId="6" borderId="176" xfId="8" applyNumberFormat="1" applyFont="1" applyFill="1" applyBorder="1" applyAlignment="1">
      <alignment vertical="center" wrapText="1"/>
    </xf>
    <xf numFmtId="49" fontId="5" fillId="2" borderId="177" xfId="8" applyNumberFormat="1" applyFont="1" applyFill="1" applyBorder="1" applyAlignment="1">
      <alignment vertical="center" wrapText="1"/>
    </xf>
    <xf numFmtId="0" fontId="52"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5" xfId="0" applyFont="1" applyBorder="1" applyAlignment="1">
      <alignment horizontal="center" vertical="center" wrapText="1"/>
    </xf>
    <xf numFmtId="49" fontId="53" fillId="0" borderId="190" xfId="9" quotePrefix="1" applyNumberFormat="1" applyFont="1" applyFill="1" applyBorder="1" applyAlignment="1">
      <alignment horizontal="center" vertical="center" wrapText="1"/>
    </xf>
    <xf numFmtId="0" fontId="52" fillId="0" borderId="191" xfId="0" applyFont="1" applyBorder="1" applyAlignment="1">
      <alignment horizontal="center" vertical="center"/>
    </xf>
    <xf numFmtId="0" fontId="52" fillId="0" borderId="185" xfId="0" applyFont="1" applyBorder="1" applyAlignment="1">
      <alignment horizontal="center" vertical="center"/>
    </xf>
    <xf numFmtId="0" fontId="52" fillId="0" borderId="184" xfId="0" applyFont="1" applyBorder="1" applyAlignment="1">
      <alignment horizontal="center" vertical="center"/>
    </xf>
    <xf numFmtId="0" fontId="52" fillId="0" borderId="192" xfId="0" applyFont="1" applyBorder="1" applyAlignment="1">
      <alignment horizontal="center" vertical="center"/>
    </xf>
    <xf numFmtId="0" fontId="53" fillId="0" borderId="185" xfId="9" applyFont="1" applyFill="1" applyBorder="1" applyAlignment="1">
      <alignment vertical="center" wrapText="1"/>
    </xf>
    <xf numFmtId="0" fontId="56" fillId="0" borderId="183" xfId="9" quotePrefix="1" applyFont="1" applyFill="1" applyBorder="1" applyAlignment="1">
      <alignment horizontal="center" vertical="center"/>
    </xf>
    <xf numFmtId="0" fontId="52" fillId="0" borderId="193" xfId="0" applyFont="1" applyBorder="1" applyAlignment="1">
      <alignment horizontal="center" vertical="center"/>
    </xf>
    <xf numFmtId="0" fontId="75" fillId="2" borderId="155" xfId="27" applyFont="1" applyFill="1" applyBorder="1" applyAlignment="1">
      <alignment horizontal="left" vertical="center" wrapText="1"/>
    </xf>
    <xf numFmtId="0" fontId="12" fillId="0" borderId="146" xfId="3" applyFont="1" applyBorder="1" applyAlignment="1">
      <alignment horizontal="left" vertical="center" wrapText="1"/>
    </xf>
    <xf numFmtId="0" fontId="18" fillId="4" borderId="152" xfId="27" applyFont="1" applyFill="1" applyBorder="1" applyAlignment="1">
      <alignment horizontal="left" vertical="center" wrapText="1"/>
    </xf>
    <xf numFmtId="0" fontId="18" fillId="2" borderId="151" xfId="27" applyFont="1" applyFill="1" applyBorder="1" applyAlignment="1">
      <alignment horizontal="left" vertical="center" wrapText="1"/>
    </xf>
    <xf numFmtId="184" fontId="18" fillId="4" borderId="151" xfId="27" applyNumberFormat="1" applyFont="1" applyFill="1" applyBorder="1" applyAlignment="1">
      <alignment horizontal="left" vertical="center" wrapText="1"/>
    </xf>
    <xf numFmtId="0" fontId="18" fillId="2" borderId="197" xfId="27" applyFont="1" applyFill="1" applyBorder="1" applyAlignment="1">
      <alignment horizontal="left" vertical="center" wrapText="1"/>
    </xf>
    <xf numFmtId="0" fontId="18" fillId="2" borderId="152" xfId="27" applyFont="1" applyFill="1" applyBorder="1" applyAlignment="1">
      <alignment horizontal="left" vertical="center" wrapText="1"/>
    </xf>
    <xf numFmtId="0" fontId="12" fillId="2" borderId="151" xfId="3" applyFont="1" applyFill="1" applyBorder="1" applyAlignment="1">
      <alignment horizontal="left" vertical="center" wrapText="1"/>
    </xf>
    <xf numFmtId="184" fontId="18" fillId="4" borderId="197" xfId="27" applyNumberFormat="1" applyFont="1" applyFill="1" applyBorder="1" applyAlignment="1">
      <alignment horizontal="left" vertical="center" wrapText="1"/>
    </xf>
    <xf numFmtId="184" fontId="18" fillId="2" borderId="152" xfId="27" applyNumberFormat="1" applyFont="1" applyFill="1" applyBorder="1" applyAlignment="1">
      <alignment horizontal="left" vertical="center" wrapText="1"/>
    </xf>
    <xf numFmtId="0" fontId="18" fillId="4" borderId="151" xfId="27" applyFont="1" applyFill="1" applyBorder="1" applyAlignment="1">
      <alignment horizontal="left" vertical="center" wrapText="1"/>
    </xf>
    <xf numFmtId="0" fontId="18" fillId="3" borderId="198" xfId="27" applyFont="1" applyFill="1" applyBorder="1" applyAlignment="1">
      <alignment horizontal="left" vertical="center" wrapText="1"/>
    </xf>
    <xf numFmtId="182" fontId="18" fillId="4" borderId="151" xfId="27" applyNumberFormat="1" applyFont="1" applyFill="1" applyBorder="1" applyAlignment="1">
      <alignment horizontal="left" vertical="center" wrapText="1"/>
    </xf>
    <xf numFmtId="184" fontId="18" fillId="2" borderId="151" xfId="27" applyNumberFormat="1" applyFont="1" applyFill="1" applyBorder="1" applyAlignment="1">
      <alignment horizontal="left" vertical="center" wrapText="1"/>
    </xf>
    <xf numFmtId="0" fontId="18" fillId="4" borderId="197" xfId="27" applyFont="1" applyFill="1" applyBorder="1" applyAlignment="1">
      <alignment horizontal="left" vertical="center" wrapText="1"/>
    </xf>
    <xf numFmtId="187" fontId="18" fillId="4" borderId="197" xfId="27" applyNumberFormat="1" applyFont="1" applyFill="1" applyBorder="1" applyAlignment="1">
      <alignment horizontal="left" vertical="center" wrapText="1"/>
    </xf>
    <xf numFmtId="0" fontId="18" fillId="3" borderId="152" xfId="51" applyFont="1" applyFill="1" applyBorder="1" applyAlignment="1">
      <alignment horizontal="left" vertical="center" wrapText="1"/>
    </xf>
    <xf numFmtId="0" fontId="18" fillId="3" borderId="151" xfId="51" applyFont="1" applyFill="1" applyBorder="1" applyAlignment="1">
      <alignment horizontal="left" vertical="center" wrapText="1"/>
    </xf>
    <xf numFmtId="199" fontId="16" fillId="3" borderId="151" xfId="2" applyNumberFormat="1" applyFont="1" applyFill="1" applyBorder="1" applyAlignment="1">
      <alignment horizontal="left" vertical="center" wrapText="1"/>
    </xf>
    <xf numFmtId="0" fontId="18" fillId="3" borderId="197" xfId="51" applyFont="1" applyFill="1" applyBorder="1" applyAlignment="1">
      <alignment horizontal="left" vertical="center" wrapText="1"/>
    </xf>
    <xf numFmtId="0" fontId="18" fillId="3" borderId="151" xfId="2" applyFont="1" applyFill="1" applyBorder="1" applyAlignment="1">
      <alignment horizontal="left" vertical="center" wrapText="1"/>
    </xf>
    <xf numFmtId="186" fontId="16" fillId="3" borderId="151" xfId="2" applyNumberFormat="1" applyFont="1" applyFill="1" applyBorder="1" applyAlignment="1">
      <alignment horizontal="left" vertical="center" wrapText="1"/>
    </xf>
    <xf numFmtId="0" fontId="16" fillId="3" borderId="151" xfId="0" applyFont="1" applyFill="1" applyBorder="1" applyAlignment="1">
      <alignment horizontal="left" vertical="center" wrapText="1"/>
    </xf>
    <xf numFmtId="0" fontId="18" fillId="3" borderId="174" xfId="51" applyFont="1" applyFill="1" applyBorder="1" applyAlignment="1">
      <alignment horizontal="left" vertical="center" wrapText="1"/>
    </xf>
    <xf numFmtId="31" fontId="18" fillId="14" borderId="174" xfId="0" applyNumberFormat="1" applyFont="1" applyFill="1" applyBorder="1" applyAlignment="1">
      <alignment horizontal="left" vertical="center" wrapText="1"/>
    </xf>
    <xf numFmtId="49" fontId="18" fillId="3" borderId="175" xfId="0" applyNumberFormat="1" applyFont="1" applyFill="1" applyBorder="1" applyAlignment="1">
      <alignment horizontal="left" vertical="center" wrapText="1"/>
    </xf>
    <xf numFmtId="184" fontId="18" fillId="3" borderId="175" xfId="0" applyNumberFormat="1" applyFont="1" applyFill="1" applyBorder="1" applyAlignment="1">
      <alignment horizontal="left" vertical="center" wrapText="1"/>
    </xf>
    <xf numFmtId="0" fontId="18" fillId="3" borderId="151" xfId="0" applyFont="1" applyFill="1" applyBorder="1" applyAlignment="1">
      <alignment horizontal="left" vertical="center" wrapText="1"/>
    </xf>
    <xf numFmtId="0" fontId="18" fillId="3" borderId="152" xfId="0" applyFont="1" applyFill="1" applyBorder="1" applyAlignment="1">
      <alignment horizontal="left" vertical="center" wrapText="1"/>
    </xf>
    <xf numFmtId="0" fontId="12" fillId="2" borderId="197" xfId="0" applyFont="1" applyFill="1" applyBorder="1" applyAlignment="1">
      <alignment horizontal="left" vertical="center" wrapText="1"/>
    </xf>
    <xf numFmtId="0" fontId="12" fillId="0" borderId="200" xfId="0" applyFont="1" applyBorder="1" applyAlignment="1">
      <alignment horizontal="left" vertical="center" wrapText="1"/>
    </xf>
    <xf numFmtId="0" fontId="12" fillId="0" borderId="201" xfId="0" applyFont="1" applyBorder="1" applyAlignment="1">
      <alignment horizontal="left" vertical="center" wrapText="1"/>
    </xf>
    <xf numFmtId="0" fontId="80" fillId="2" borderId="197" xfId="0" applyFont="1" applyFill="1" applyBorder="1" applyAlignment="1">
      <alignment horizontal="left" vertical="center" wrapText="1"/>
    </xf>
    <xf numFmtId="0" fontId="18" fillId="3" borderId="202" xfId="2" applyFont="1" applyFill="1" applyBorder="1" applyAlignment="1">
      <alignment horizontal="left" vertical="center" wrapText="1"/>
    </xf>
    <xf numFmtId="0" fontId="12" fillId="2" borderId="202" xfId="0" applyFont="1" applyFill="1" applyBorder="1" applyAlignment="1">
      <alignment horizontal="left" vertical="center" wrapText="1"/>
    </xf>
    <xf numFmtId="0" fontId="12" fillId="2" borderId="174" xfId="0" applyFont="1" applyFill="1" applyBorder="1" applyAlignment="1">
      <alignment horizontal="left" vertical="center" wrapText="1"/>
    </xf>
    <xf numFmtId="31" fontId="12" fillId="10" borderId="174" xfId="0" applyNumberFormat="1" applyFont="1" applyFill="1" applyBorder="1" applyAlignment="1">
      <alignment horizontal="left" vertical="center" wrapText="1"/>
    </xf>
    <xf numFmtId="183" fontId="12" fillId="10" borderId="151" xfId="0" applyNumberFormat="1" applyFont="1" applyFill="1" applyBorder="1" applyAlignment="1">
      <alignment horizontal="left" vertical="center" wrapText="1"/>
    </xf>
    <xf numFmtId="199" fontId="18" fillId="3" borderId="151" xfId="2" applyNumberFormat="1" applyFont="1" applyFill="1" applyBorder="1" applyAlignment="1">
      <alignment horizontal="left" vertical="center" wrapText="1"/>
    </xf>
    <xf numFmtId="0" fontId="12" fillId="10" borderId="197" xfId="0" applyFont="1" applyFill="1" applyBorder="1" applyAlignment="1">
      <alignment horizontal="left" vertical="center" wrapText="1"/>
    </xf>
    <xf numFmtId="0" fontId="18" fillId="3" borderId="197" xfId="2" applyFont="1" applyFill="1" applyBorder="1" applyAlignment="1">
      <alignment horizontal="left" vertical="center" wrapText="1"/>
    </xf>
    <xf numFmtId="0" fontId="12" fillId="10" borderId="151" xfId="0" applyFont="1" applyFill="1" applyBorder="1" applyAlignment="1">
      <alignment horizontal="left" vertical="center" wrapText="1"/>
    </xf>
    <xf numFmtId="0" fontId="12" fillId="10" borderId="202" xfId="0" applyFont="1" applyFill="1" applyBorder="1" applyAlignment="1">
      <alignment horizontal="left" vertical="center" wrapText="1"/>
    </xf>
    <xf numFmtId="186" fontId="18" fillId="3" borderId="151" xfId="2" applyNumberFormat="1" applyFont="1" applyFill="1" applyBorder="1" applyAlignment="1">
      <alignment horizontal="left" vertical="center" wrapText="1"/>
    </xf>
    <xf numFmtId="49" fontId="18" fillId="14" borderId="175" xfId="0" applyNumberFormat="1" applyFont="1" applyFill="1" applyBorder="1" applyAlignment="1">
      <alignment horizontal="left" vertical="center" wrapText="1"/>
    </xf>
    <xf numFmtId="184" fontId="18" fillId="4" borderId="175" xfId="0" applyNumberFormat="1" applyFont="1" applyFill="1" applyBorder="1" applyAlignment="1">
      <alignment horizontal="left" vertical="center" wrapText="1"/>
    </xf>
    <xf numFmtId="0" fontId="18" fillId="14" borderId="175" xfId="0" applyFont="1" applyFill="1" applyBorder="1" applyAlignment="1">
      <alignment horizontal="left" vertical="center" wrapText="1"/>
    </xf>
    <xf numFmtId="0" fontId="18" fillId="4" borderId="151" xfId="0" applyFont="1" applyFill="1" applyBorder="1" applyAlignment="1">
      <alignment horizontal="left" vertical="center" wrapText="1"/>
    </xf>
    <xf numFmtId="38" fontId="12" fillId="2" borderId="151" xfId="1" applyFont="1" applyFill="1" applyBorder="1" applyAlignment="1">
      <alignment horizontal="left" vertical="center" wrapText="1"/>
    </xf>
    <xf numFmtId="182" fontId="12" fillId="2" borderId="151" xfId="0" applyNumberFormat="1" applyFont="1" applyFill="1" applyBorder="1" applyAlignment="1">
      <alignment horizontal="left" vertical="center" wrapText="1"/>
    </xf>
    <xf numFmtId="3" fontId="18" fillId="3" borderId="202" xfId="2" applyNumberFormat="1" applyFont="1" applyFill="1" applyBorder="1" applyAlignment="1">
      <alignment horizontal="left" vertical="center" wrapText="1"/>
    </xf>
    <xf numFmtId="199" fontId="18" fillId="3" borderId="175" xfId="0" applyNumberFormat="1" applyFont="1" applyFill="1" applyBorder="1" applyAlignment="1">
      <alignment horizontal="left" vertical="center" wrapText="1"/>
    </xf>
    <xf numFmtId="49" fontId="18" fillId="3" borderId="175" xfId="2" applyNumberFormat="1" applyFont="1" applyFill="1" applyBorder="1" applyAlignment="1">
      <alignment horizontal="left" vertical="center" wrapText="1"/>
    </xf>
    <xf numFmtId="0" fontId="18" fillId="3" borderId="175" xfId="2" applyFont="1" applyFill="1" applyBorder="1" applyAlignment="1">
      <alignment horizontal="left" vertical="center" wrapText="1"/>
    </xf>
    <xf numFmtId="49" fontId="18" fillId="4" borderId="175" xfId="0" applyNumberFormat="1" applyFont="1" applyFill="1" applyBorder="1" applyAlignment="1">
      <alignment horizontal="left" vertical="center" wrapText="1"/>
    </xf>
    <xf numFmtId="0" fontId="18" fillId="4" borderId="155" xfId="0" applyFont="1" applyFill="1" applyBorder="1" applyAlignment="1">
      <alignment horizontal="left" vertical="center" wrapText="1"/>
    </xf>
    <xf numFmtId="0" fontId="18" fillId="4" borderId="175" xfId="0" applyFont="1" applyFill="1" applyBorder="1" applyAlignment="1">
      <alignment horizontal="left" vertical="center" wrapText="1"/>
    </xf>
    <xf numFmtId="0" fontId="18" fillId="4" borderId="174" xfId="0" applyFont="1" applyFill="1" applyBorder="1" applyAlignment="1">
      <alignment horizontal="left" vertical="center" wrapText="1"/>
    </xf>
    <xf numFmtId="31" fontId="73" fillId="10" borderId="174" xfId="0" applyNumberFormat="1" applyFont="1" applyFill="1" applyBorder="1" applyAlignment="1">
      <alignment horizontal="left" vertical="center" wrapText="1"/>
    </xf>
    <xf numFmtId="49" fontId="18" fillId="3" borderId="151" xfId="53" applyNumberFormat="1" applyFont="1" applyFill="1" applyBorder="1" applyAlignment="1">
      <alignment horizontal="left" vertical="center" wrapText="1"/>
    </xf>
    <xf numFmtId="49" fontId="18" fillId="3" borderId="197" xfId="53" applyNumberFormat="1" applyFont="1" applyFill="1" applyBorder="1" applyAlignment="1">
      <alignment horizontal="left" vertical="center" wrapText="1"/>
    </xf>
    <xf numFmtId="49" fontId="18" fillId="3" borderId="202" xfId="53" applyNumberFormat="1" applyFont="1" applyFill="1" applyBorder="1" applyAlignment="1">
      <alignment horizontal="left" vertical="center" wrapText="1"/>
    </xf>
    <xf numFmtId="200" fontId="18" fillId="3" borderId="151" xfId="2" applyNumberFormat="1" applyFont="1" applyFill="1" applyBorder="1" applyAlignment="1">
      <alignment horizontal="left" vertical="center" wrapText="1"/>
    </xf>
    <xf numFmtId="49" fontId="18" fillId="3" borderId="174" xfId="53" applyNumberFormat="1" applyFont="1" applyFill="1" applyBorder="1" applyAlignment="1">
      <alignment horizontal="left" vertical="center" wrapText="1"/>
    </xf>
    <xf numFmtId="195" fontId="18" fillId="9" borderId="174" xfId="59" applyNumberFormat="1" applyFont="1" applyFill="1" applyBorder="1" applyAlignment="1">
      <alignment horizontal="left" vertical="center"/>
    </xf>
    <xf numFmtId="0" fontId="18" fillId="0" borderId="172" xfId="59" applyFont="1" applyBorder="1" applyAlignment="1">
      <alignment horizontal="left" vertical="center" wrapText="1"/>
    </xf>
    <xf numFmtId="0" fontId="18" fillId="0" borderId="146" xfId="59" applyFont="1" applyBorder="1" applyAlignment="1">
      <alignment horizontal="left" vertical="center" wrapText="1"/>
    </xf>
    <xf numFmtId="0" fontId="18" fillId="9" borderId="151" xfId="59" applyFont="1" applyFill="1" applyBorder="1" applyAlignment="1">
      <alignment horizontal="left" vertical="center" wrapText="1"/>
    </xf>
    <xf numFmtId="195" fontId="18" fillId="9" borderId="151" xfId="59" applyNumberFormat="1" applyFont="1" applyFill="1" applyBorder="1" applyAlignment="1">
      <alignment horizontal="left" vertical="center" wrapText="1"/>
    </xf>
    <xf numFmtId="185" fontId="18" fillId="9" borderId="151" xfId="59" applyNumberFormat="1" applyFont="1" applyFill="1" applyBorder="1" applyAlignment="1">
      <alignment horizontal="left" vertical="center"/>
    </xf>
    <xf numFmtId="196" fontId="18" fillId="9" borderId="151" xfId="59" applyNumberFormat="1" applyFont="1" applyFill="1" applyBorder="1" applyAlignment="1">
      <alignment horizontal="left" vertical="center"/>
    </xf>
    <xf numFmtId="0" fontId="18" fillId="9" borderId="197" xfId="59" applyFont="1" applyFill="1" applyBorder="1" applyAlignment="1">
      <alignment horizontal="left" vertical="center" wrapText="1"/>
    </xf>
    <xf numFmtId="0" fontId="18" fillId="0" borderId="200" xfId="59" applyFont="1" applyBorder="1" applyAlignment="1">
      <alignment horizontal="left" vertical="center" wrapText="1"/>
    </xf>
    <xf numFmtId="0" fontId="18" fillId="0" borderId="201" xfId="59" applyFont="1" applyBorder="1" applyAlignment="1">
      <alignment horizontal="left" vertical="center" wrapText="1"/>
    </xf>
    <xf numFmtId="0" fontId="18" fillId="9" borderId="151" xfId="59" applyFont="1" applyFill="1" applyBorder="1" applyAlignment="1">
      <alignment horizontal="left" vertical="center"/>
    </xf>
    <xf numFmtId="182" fontId="18" fillId="9" borderId="151" xfId="59" applyNumberFormat="1" applyFont="1" applyFill="1" applyBorder="1" applyAlignment="1">
      <alignment horizontal="left" vertical="center"/>
    </xf>
    <xf numFmtId="195" fontId="18" fillId="9" borderId="202" xfId="59" applyNumberFormat="1" applyFont="1" applyFill="1" applyBorder="1" applyAlignment="1">
      <alignment horizontal="left" vertical="center" wrapText="1"/>
    </xf>
    <xf numFmtId="197" fontId="18" fillId="9" borderId="151" xfId="59" applyNumberFormat="1" applyFont="1" applyFill="1" applyBorder="1" applyAlignment="1">
      <alignment horizontal="left" vertical="center"/>
    </xf>
    <xf numFmtId="198" fontId="18" fillId="9" borderId="151" xfId="59" applyNumberFormat="1" applyFont="1" applyFill="1" applyBorder="1" applyAlignment="1">
      <alignment horizontal="left" vertical="center"/>
    </xf>
    <xf numFmtId="0" fontId="18" fillId="9" borderId="174" xfId="59" applyFont="1" applyFill="1" applyBorder="1" applyAlignment="1">
      <alignment horizontal="left" vertical="center" wrapText="1"/>
    </xf>
    <xf numFmtId="55" fontId="12" fillId="3" borderId="175" xfId="0" applyNumberFormat="1" applyFont="1" applyFill="1" applyBorder="1" applyAlignment="1">
      <alignment horizontal="left" vertical="center" wrapText="1"/>
    </xf>
    <xf numFmtId="0" fontId="18" fillId="2" borderId="202" xfId="27" applyFont="1" applyFill="1" applyBorder="1" applyAlignment="1">
      <alignment horizontal="left" vertical="center" wrapText="1"/>
    </xf>
    <xf numFmtId="184" fontId="18" fillId="2" borderId="202" xfId="27" applyNumberFormat="1" applyFont="1" applyFill="1" applyBorder="1" applyAlignment="1">
      <alignment horizontal="left" vertical="center" wrapText="1"/>
    </xf>
    <xf numFmtId="184" fontId="18" fillId="4" borderId="175" xfId="27" applyNumberFormat="1" applyFont="1" applyFill="1" applyBorder="1" applyAlignment="1">
      <alignment horizontal="left" vertical="center" wrapText="1"/>
    </xf>
    <xf numFmtId="0" fontId="18" fillId="4" borderId="202" xfId="27" applyFont="1" applyFill="1" applyBorder="1" applyAlignment="1">
      <alignment horizontal="left" vertical="center" wrapText="1"/>
    </xf>
    <xf numFmtId="184" fontId="78" fillId="4" borderId="151" xfId="9" applyNumberFormat="1" applyFont="1" applyFill="1" applyBorder="1" applyAlignment="1">
      <alignment horizontal="left" vertical="center" wrapText="1"/>
    </xf>
    <xf numFmtId="199" fontId="18" fillId="4" borderId="175" xfId="0" applyNumberFormat="1" applyFont="1" applyFill="1" applyBorder="1" applyAlignment="1">
      <alignment horizontal="left" vertical="center" wrapText="1"/>
    </xf>
    <xf numFmtId="0" fontId="24" fillId="4" borderId="175" xfId="0" applyFont="1" applyFill="1" applyBorder="1" applyAlignment="1">
      <alignment horizontal="left" vertical="center" wrapText="1"/>
    </xf>
    <xf numFmtId="0" fontId="14" fillId="4" borderId="202" xfId="0" applyFont="1" applyFill="1" applyBorder="1" applyAlignment="1">
      <alignment horizontal="left" vertical="center" wrapText="1"/>
    </xf>
    <xf numFmtId="210" fontId="18" fillId="14" borderId="151" xfId="0" applyNumberFormat="1" applyFont="1" applyFill="1" applyBorder="1" applyAlignment="1">
      <alignment horizontal="left" vertical="center" wrapText="1"/>
    </xf>
    <xf numFmtId="0" fontId="18" fillId="14" borderId="155" xfId="0" applyFont="1" applyFill="1" applyBorder="1" applyAlignment="1">
      <alignment horizontal="left" vertical="center" wrapText="1"/>
    </xf>
    <xf numFmtId="0" fontId="77" fillId="4" borderId="202" xfId="0" applyFont="1" applyFill="1" applyBorder="1" applyAlignment="1">
      <alignment horizontal="left" vertical="center" wrapText="1"/>
    </xf>
    <xf numFmtId="49" fontId="5" fillId="0" borderId="206" xfId="8" applyNumberFormat="1" applyFont="1" applyFill="1" applyBorder="1" applyAlignment="1">
      <alignment vertical="center" wrapText="1"/>
    </xf>
    <xf numFmtId="49" fontId="18" fillId="2" borderId="207" xfId="8" applyNumberFormat="1" applyFont="1" applyFill="1" applyBorder="1" applyAlignment="1">
      <alignment vertical="center" wrapText="1"/>
    </xf>
    <xf numFmtId="49" fontId="18" fillId="2" borderId="141" xfId="8" applyNumberFormat="1" applyFont="1" applyFill="1" applyBorder="1" applyAlignment="1">
      <alignment vertical="center" wrapText="1"/>
    </xf>
    <xf numFmtId="49" fontId="18" fillId="2" borderId="209" xfId="8" applyNumberFormat="1" applyFont="1" applyFill="1" applyBorder="1" applyAlignment="1">
      <alignment vertical="center" wrapText="1"/>
    </xf>
    <xf numFmtId="49" fontId="18" fillId="2" borderId="143" xfId="8" applyNumberFormat="1" applyFont="1" applyFill="1" applyBorder="1" applyAlignment="1">
      <alignment vertical="center" wrapText="1"/>
    </xf>
    <xf numFmtId="49" fontId="18" fillId="2" borderId="207" xfId="8" applyNumberFormat="1" applyFont="1" applyFill="1" applyBorder="1">
      <alignment vertical="center"/>
    </xf>
    <xf numFmtId="49" fontId="18" fillId="2" borderId="144" xfId="8" applyNumberFormat="1" applyFont="1" applyFill="1" applyBorder="1" applyAlignment="1">
      <alignment vertical="center" wrapText="1"/>
    </xf>
    <xf numFmtId="0" fontId="18" fillId="2" borderId="207" xfId="8" applyFont="1" applyFill="1" applyBorder="1" applyAlignment="1">
      <alignment vertical="center" wrapText="1"/>
    </xf>
    <xf numFmtId="49" fontId="5" fillId="0" borderId="167" xfId="8" applyNumberFormat="1" applyFont="1" applyFill="1" applyBorder="1" applyAlignment="1">
      <alignment vertical="center" wrapText="1"/>
    </xf>
    <xf numFmtId="49" fontId="5" fillId="0" borderId="148" xfId="8" applyNumberFormat="1" applyFont="1" applyFill="1" applyBorder="1" applyAlignment="1">
      <alignment vertical="center" wrapText="1"/>
    </xf>
    <xf numFmtId="49" fontId="18" fillId="2" borderId="148" xfId="8" applyNumberFormat="1" applyFont="1" applyFill="1" applyBorder="1" applyAlignment="1">
      <alignment vertical="center" wrapText="1"/>
    </xf>
    <xf numFmtId="49" fontId="5" fillId="0" borderId="149" xfId="8" applyNumberFormat="1" applyFont="1" applyFill="1" applyBorder="1" applyAlignment="1">
      <alignment vertical="center" wrapText="1"/>
    </xf>
    <xf numFmtId="49" fontId="18" fillId="2" borderId="149" xfId="8" applyNumberFormat="1" applyFont="1" applyFill="1" applyBorder="1" applyAlignment="1">
      <alignment vertical="center" wrapText="1"/>
    </xf>
    <xf numFmtId="49" fontId="18" fillId="2" borderId="208" xfId="8" applyNumberFormat="1" applyFont="1" applyFill="1" applyBorder="1" applyAlignment="1">
      <alignment vertical="center" wrapText="1"/>
    </xf>
    <xf numFmtId="31" fontId="12" fillId="2" borderId="161" xfId="0" applyNumberFormat="1" applyFont="1" applyFill="1" applyBorder="1" applyAlignment="1">
      <alignment horizontal="left" vertical="center" wrapText="1"/>
    </xf>
    <xf numFmtId="0" fontId="18" fillId="3" borderId="157" xfId="0" applyFont="1" applyFill="1" applyBorder="1" applyAlignment="1">
      <alignment horizontal="left" vertical="center" wrapText="1"/>
    </xf>
    <xf numFmtId="31" fontId="18" fillId="11" borderId="161" xfId="0" applyNumberFormat="1" applyFont="1" applyFill="1" applyBorder="1" applyAlignment="1">
      <alignment horizontal="left" vertical="center"/>
    </xf>
    <xf numFmtId="0" fontId="18" fillId="12" borderId="157" xfId="0" applyFont="1" applyFill="1" applyBorder="1" applyAlignment="1">
      <alignment horizontal="left" vertical="center" wrapText="1"/>
    </xf>
    <xf numFmtId="0" fontId="18" fillId="12" borderId="151" xfId="0" applyFont="1" applyFill="1" applyBorder="1" applyAlignment="1">
      <alignment vertical="center" wrapText="1"/>
    </xf>
    <xf numFmtId="0" fontId="18" fillId="12" borderId="151" xfId="0" applyFont="1" applyFill="1" applyBorder="1" applyAlignment="1">
      <alignment horizontal="left" vertical="center" wrapText="1"/>
    </xf>
    <xf numFmtId="49" fontId="18" fillId="12" borderId="151" xfId="0" applyNumberFormat="1" applyFont="1" applyFill="1" applyBorder="1" applyAlignment="1">
      <alignment horizontal="left" vertical="center" wrapText="1"/>
    </xf>
    <xf numFmtId="184" fontId="18" fillId="12" borderId="151" xfId="2" applyNumberFormat="1" applyFont="1" applyFill="1" applyBorder="1" applyAlignment="1">
      <alignment horizontal="left" vertical="center"/>
    </xf>
    <xf numFmtId="0" fontId="18" fillId="12" borderId="152" xfId="0" applyFont="1" applyFill="1" applyBorder="1" applyAlignment="1">
      <alignment horizontal="left" vertical="center" wrapText="1"/>
    </xf>
    <xf numFmtId="0" fontId="18" fillId="12" borderId="197" xfId="0" applyFont="1" applyFill="1" applyBorder="1" applyAlignment="1">
      <alignment horizontal="left" vertical="center" wrapText="1"/>
    </xf>
    <xf numFmtId="182" fontId="18" fillId="12" borderId="151" xfId="0" applyNumberFormat="1" applyFont="1" applyFill="1" applyBorder="1" applyAlignment="1">
      <alignment horizontal="left" vertical="center" wrapText="1"/>
    </xf>
    <xf numFmtId="0" fontId="18" fillId="12" borderId="152" xfId="2" applyFont="1" applyFill="1" applyBorder="1" applyAlignment="1">
      <alignment horizontal="left" vertical="center" wrapText="1"/>
    </xf>
    <xf numFmtId="0" fontId="18" fillId="11" borderId="152" xfId="0" applyFont="1" applyFill="1" applyBorder="1" applyAlignment="1">
      <alignment wrapText="1"/>
    </xf>
    <xf numFmtId="0" fontId="18" fillId="12" borderId="151" xfId="2" applyFont="1" applyFill="1" applyBorder="1" applyAlignment="1">
      <alignment horizontal="left" vertical="center" wrapText="1"/>
    </xf>
    <xf numFmtId="0" fontId="18" fillId="11" borderId="151" xfId="0" applyFont="1" applyFill="1" applyBorder="1" applyAlignment="1">
      <alignment horizontal="left" vertical="center" wrapText="1"/>
    </xf>
    <xf numFmtId="186" fontId="18" fillId="12" borderId="151" xfId="2" applyNumberFormat="1" applyFont="1" applyFill="1" applyBorder="1" applyAlignment="1">
      <alignment horizontal="left" vertical="center"/>
    </xf>
    <xf numFmtId="0" fontId="18" fillId="12" borderId="161" xfId="0" applyFont="1" applyFill="1" applyBorder="1" applyAlignment="1">
      <alignment horizontal="left" vertical="center" wrapText="1"/>
    </xf>
    <xf numFmtId="0" fontId="62" fillId="2" borderId="157" xfId="0" applyFont="1" applyFill="1" applyBorder="1" applyAlignment="1">
      <alignment horizontal="left" vertical="center" wrapText="1"/>
    </xf>
    <xf numFmtId="0" fontId="12" fillId="2" borderId="151" xfId="0" applyFont="1" applyFill="1" applyBorder="1" applyAlignment="1">
      <alignment vertical="center" wrapText="1"/>
    </xf>
    <xf numFmtId="49" fontId="12" fillId="2" borderId="151" xfId="0" applyNumberFormat="1" applyFont="1" applyFill="1" applyBorder="1" applyAlignment="1">
      <alignment horizontal="left" vertical="center" wrapText="1"/>
    </xf>
    <xf numFmtId="14" fontId="12" fillId="2" borderId="151" xfId="0" applyNumberFormat="1" applyFont="1" applyFill="1" applyBorder="1" applyAlignment="1">
      <alignment horizontal="left" vertical="center" wrapText="1"/>
    </xf>
    <xf numFmtId="31" fontId="12" fillId="10" borderId="161" xfId="0" applyNumberFormat="1" applyFont="1" applyFill="1" applyBorder="1" applyAlignment="1">
      <alignment horizontal="left" vertical="center" wrapText="1"/>
    </xf>
    <xf numFmtId="0" fontId="12" fillId="10" borderId="152" xfId="0" applyFont="1" applyFill="1" applyBorder="1" applyAlignment="1">
      <alignment horizontal="left" vertical="center" wrapText="1"/>
    </xf>
    <xf numFmtId="200" fontId="16" fillId="3" borderId="151" xfId="2" applyNumberFormat="1" applyFont="1" applyFill="1" applyBorder="1" applyAlignment="1">
      <alignment horizontal="left" vertical="center" wrapText="1"/>
    </xf>
    <xf numFmtId="0" fontId="12" fillId="10" borderId="161" xfId="0" applyFont="1" applyFill="1" applyBorder="1" applyAlignment="1">
      <alignment horizontal="left" vertical="center" wrapText="1"/>
    </xf>
    <xf numFmtId="0" fontId="75" fillId="3" borderId="157" xfId="28" applyFont="1" applyFill="1" applyBorder="1" applyAlignment="1">
      <alignment horizontal="left" vertical="center" wrapText="1"/>
    </xf>
    <xf numFmtId="182" fontId="18" fillId="3" borderId="175" xfId="28" applyNumberFormat="1" applyFont="1" applyFill="1" applyBorder="1" applyAlignment="1">
      <alignment horizontal="left" vertical="center" wrapText="1"/>
    </xf>
    <xf numFmtId="0" fontId="18" fillId="3" borderId="155" xfId="28" applyFont="1" applyFill="1" applyBorder="1" applyAlignment="1">
      <alignment horizontal="left" vertical="center" wrapText="1"/>
    </xf>
    <xf numFmtId="49" fontId="18" fillId="3" borderId="175" xfId="28" applyNumberFormat="1" applyFont="1" applyFill="1" applyBorder="1" applyAlignment="1">
      <alignment horizontal="left" vertical="center" wrapText="1"/>
    </xf>
    <xf numFmtId="0" fontId="18" fillId="3" borderId="175" xfId="28" applyFont="1" applyFill="1" applyBorder="1" applyAlignment="1">
      <alignment horizontal="left" vertical="center" wrapText="1"/>
    </xf>
    <xf numFmtId="0" fontId="18" fillId="3" borderId="152" xfId="28" applyFont="1" applyFill="1" applyBorder="1" applyAlignment="1">
      <alignment horizontal="left" vertical="center" wrapText="1"/>
    </xf>
    <xf numFmtId="31" fontId="18" fillId="2" borderId="175" xfId="27" applyNumberFormat="1" applyFont="1" applyFill="1" applyBorder="1" applyAlignment="1">
      <alignment horizontal="left" vertical="center" wrapText="1"/>
    </xf>
    <xf numFmtId="0" fontId="75" fillId="3" borderId="152" xfId="28" applyFont="1" applyFill="1" applyBorder="1" applyAlignment="1">
      <alignment horizontal="left" vertical="center" wrapText="1"/>
    </xf>
    <xf numFmtId="0" fontId="75" fillId="3" borderId="157" xfId="2" applyFont="1" applyFill="1" applyBorder="1" applyAlignment="1">
      <alignment horizontal="left" vertical="center" wrapText="1"/>
    </xf>
    <xf numFmtId="31" fontId="18" fillId="3" borderId="157" xfId="2" applyNumberFormat="1" applyFont="1" applyFill="1" applyBorder="1" applyAlignment="1">
      <alignment horizontal="left" vertical="center" wrapText="1"/>
    </xf>
    <xf numFmtId="31" fontId="12" fillId="2" borderId="151" xfId="0" applyNumberFormat="1" applyFont="1" applyFill="1" applyBorder="1" applyAlignment="1">
      <alignment horizontal="left" vertical="center" wrapText="1"/>
    </xf>
    <xf numFmtId="31" fontId="12" fillId="2" borderId="152" xfId="0" applyNumberFormat="1" applyFont="1" applyFill="1" applyBorder="1" applyAlignment="1">
      <alignment horizontal="left" vertical="center" wrapText="1"/>
    </xf>
    <xf numFmtId="0" fontId="79" fillId="3" borderId="152" xfId="9" applyFont="1" applyFill="1" applyBorder="1" applyAlignment="1">
      <alignment horizontal="left" vertical="center" wrapText="1"/>
    </xf>
    <xf numFmtId="31" fontId="18" fillId="14" borderId="161" xfId="0" applyNumberFormat="1" applyFont="1" applyFill="1" applyBorder="1" applyAlignment="1">
      <alignment horizontal="left" vertical="center" wrapText="1"/>
    </xf>
    <xf numFmtId="0" fontId="12" fillId="0" borderId="162" xfId="3" applyFont="1" applyBorder="1" applyAlignment="1">
      <alignment horizontal="left" vertical="center" wrapText="1"/>
    </xf>
    <xf numFmtId="0" fontId="12" fillId="0" borderId="200" xfId="3" applyFont="1" applyBorder="1" applyAlignment="1">
      <alignment horizontal="left" vertical="center" wrapText="1"/>
    </xf>
    <xf numFmtId="0" fontId="12" fillId="0" borderId="201" xfId="3" applyFont="1" applyBorder="1" applyAlignment="1">
      <alignment horizontal="left" vertical="center" wrapText="1"/>
    </xf>
    <xf numFmtId="0" fontId="12" fillId="7" borderId="146" xfId="3" applyFont="1" applyFill="1" applyBorder="1" applyAlignment="1">
      <alignment horizontal="left" vertical="center" wrapText="1"/>
    </xf>
    <xf numFmtId="0" fontId="12" fillId="6" borderId="162" xfId="3" applyFont="1" applyFill="1" applyBorder="1" applyAlignment="1">
      <alignment horizontal="left" vertical="center" wrapText="1"/>
    </xf>
    <xf numFmtId="0" fontId="77" fillId="3" borderId="152" xfId="0" applyFont="1" applyFill="1" applyBorder="1" applyAlignment="1">
      <alignment horizontal="left" vertical="center" wrapText="1"/>
    </xf>
    <xf numFmtId="0" fontId="12" fillId="6" borderId="146" xfId="3" applyFont="1" applyFill="1" applyBorder="1" applyAlignment="1">
      <alignment horizontal="left" vertical="center" wrapText="1"/>
    </xf>
    <xf numFmtId="199" fontId="18" fillId="4" borderId="175" xfId="2" applyNumberFormat="1" applyFont="1" applyFill="1" applyBorder="1" applyAlignment="1">
      <alignment horizontal="left" vertical="center" wrapText="1"/>
    </xf>
    <xf numFmtId="0" fontId="75" fillId="3" borderId="157" xfId="3" applyFont="1" applyFill="1" applyBorder="1" applyAlignment="1">
      <alignment horizontal="left" vertical="center" wrapText="1"/>
    </xf>
    <xf numFmtId="49" fontId="18" fillId="3" borderId="175" xfId="3" applyNumberFormat="1" applyFont="1" applyFill="1" applyBorder="1" applyAlignment="1">
      <alignment horizontal="left" vertical="center" wrapText="1"/>
    </xf>
    <xf numFmtId="0" fontId="18" fillId="4" borderId="175" xfId="3" applyFont="1" applyFill="1" applyBorder="1" applyAlignment="1">
      <alignment horizontal="left" vertical="center" wrapText="1"/>
    </xf>
    <xf numFmtId="0" fontId="18" fillId="3" borderId="155" xfId="3" applyFont="1" applyFill="1" applyBorder="1" applyAlignment="1">
      <alignment horizontal="left" vertical="center" wrapText="1"/>
    </xf>
    <xf numFmtId="0" fontId="18" fillId="4" borderId="152" xfId="3" applyFont="1" applyFill="1" applyBorder="1" applyAlignment="1">
      <alignment horizontal="left" vertical="center" wrapText="1"/>
    </xf>
    <xf numFmtId="0" fontId="18" fillId="3" borderId="161" xfId="3" applyFont="1" applyFill="1" applyBorder="1" applyAlignment="1">
      <alignment horizontal="left" vertical="center" wrapText="1"/>
    </xf>
    <xf numFmtId="0" fontId="75" fillId="3" borderId="157" xfId="0" applyFont="1" applyFill="1" applyBorder="1" applyAlignment="1">
      <alignment horizontal="left" vertical="center" wrapText="1"/>
    </xf>
    <xf numFmtId="3" fontId="18" fillId="3" borderId="152" xfId="2" applyNumberFormat="1" applyFont="1" applyFill="1" applyBorder="1" applyAlignment="1">
      <alignment horizontal="left" vertical="center" wrapText="1"/>
    </xf>
    <xf numFmtId="0" fontId="18" fillId="3" borderId="211" xfId="0" applyFont="1" applyFill="1" applyBorder="1" applyAlignment="1">
      <alignment horizontal="left" vertical="center" wrapText="1"/>
    </xf>
    <xf numFmtId="0" fontId="18" fillId="4" borderId="157" xfId="0" applyFont="1" applyFill="1" applyBorder="1" applyAlignment="1">
      <alignment horizontal="left" vertical="center" wrapText="1"/>
    </xf>
    <xf numFmtId="182" fontId="18" fillId="4" borderId="175" xfId="0" applyNumberFormat="1" applyFont="1" applyFill="1" applyBorder="1" applyAlignment="1">
      <alignment horizontal="left" vertical="center" wrapText="1"/>
    </xf>
    <xf numFmtId="0" fontId="18" fillId="4" borderId="152" xfId="0" applyFont="1" applyFill="1" applyBorder="1" applyAlignment="1">
      <alignment horizontal="left" vertical="center" wrapText="1"/>
    </xf>
    <xf numFmtId="186" fontId="18" fillId="4" borderId="175" xfId="0" applyNumberFormat="1" applyFont="1" applyFill="1" applyBorder="1" applyAlignment="1">
      <alignment horizontal="left" vertical="center" wrapText="1"/>
    </xf>
    <xf numFmtId="212" fontId="18" fillId="4" borderId="151" xfId="0" applyNumberFormat="1" applyFont="1" applyFill="1" applyBorder="1" applyAlignment="1">
      <alignment horizontal="left" vertical="center" wrapText="1"/>
    </xf>
    <xf numFmtId="0" fontId="77" fillId="4" borderId="152" xfId="0" applyFont="1" applyFill="1" applyBorder="1" applyAlignment="1">
      <alignment horizontal="left" vertical="center" wrapText="1"/>
    </xf>
    <xf numFmtId="49" fontId="18" fillId="3" borderId="155" xfId="44" applyNumberFormat="1" applyFont="1" applyFill="1" applyBorder="1" applyAlignment="1">
      <alignment horizontal="left" vertical="center" wrapText="1"/>
    </xf>
    <xf numFmtId="0" fontId="18" fillId="3" borderId="175" xfId="44" applyFont="1" applyFill="1" applyBorder="1" applyAlignment="1">
      <alignment horizontal="left" vertical="center" wrapText="1"/>
    </xf>
    <xf numFmtId="199" fontId="75" fillId="3" borderId="175" xfId="2" applyNumberFormat="1" applyFont="1" applyFill="1" applyBorder="1" applyAlignment="1">
      <alignment horizontal="left" vertical="center" wrapText="1"/>
    </xf>
    <xf numFmtId="0" fontId="18" fillId="3" borderId="155" xfId="44" applyFont="1" applyFill="1" applyBorder="1" applyAlignment="1">
      <alignment horizontal="left" vertical="center" wrapText="1"/>
    </xf>
    <xf numFmtId="0" fontId="75" fillId="3" borderId="152" xfId="2" applyFont="1" applyFill="1" applyBorder="1" applyAlignment="1">
      <alignment horizontal="left" vertical="center" wrapText="1"/>
    </xf>
    <xf numFmtId="0" fontId="75" fillId="3" borderId="175" xfId="0" applyFont="1" applyFill="1" applyBorder="1" applyAlignment="1">
      <alignment horizontal="left" vertical="center" wrapText="1"/>
    </xf>
    <xf numFmtId="0" fontId="24" fillId="3" borderId="155" xfId="0" applyFont="1" applyFill="1" applyBorder="1" applyAlignment="1">
      <alignment horizontal="left" vertical="center" wrapText="1"/>
    </xf>
    <xf numFmtId="0" fontId="24" fillId="3" borderId="175" xfId="0" applyFont="1" applyFill="1" applyBorder="1" applyAlignment="1">
      <alignment horizontal="left" vertical="center" wrapText="1"/>
    </xf>
    <xf numFmtId="31" fontId="62" fillId="2" borderId="214" xfId="0" applyNumberFormat="1" applyFont="1" applyFill="1" applyBorder="1" applyAlignment="1">
      <alignment horizontal="left" vertical="center" wrapText="1"/>
    </xf>
    <xf numFmtId="49" fontId="5" fillId="6" borderId="216" xfId="8" applyNumberFormat="1" applyFont="1" applyFill="1" applyBorder="1" applyAlignment="1">
      <alignment vertical="center" wrapText="1"/>
    </xf>
    <xf numFmtId="49" fontId="75" fillId="2" borderId="217" xfId="8" applyNumberFormat="1" applyFont="1" applyFill="1" applyBorder="1" applyAlignment="1">
      <alignment vertical="center" wrapText="1"/>
    </xf>
    <xf numFmtId="49" fontId="5" fillId="6" borderId="140" xfId="8" applyNumberFormat="1" applyFont="1" applyFill="1" applyBorder="1" applyAlignment="1">
      <alignment vertical="center" wrapText="1"/>
    </xf>
    <xf numFmtId="49" fontId="5" fillId="2" borderId="207" xfId="8" applyNumberFormat="1" applyFont="1" applyFill="1" applyBorder="1" applyAlignment="1">
      <alignment vertical="center" wrapText="1"/>
    </xf>
    <xf numFmtId="49" fontId="5" fillId="2" borderId="207" xfId="0" applyNumberFormat="1" applyFont="1" applyFill="1" applyBorder="1" applyAlignment="1">
      <alignment horizontal="left" vertical="center" wrapText="1"/>
    </xf>
    <xf numFmtId="49" fontId="5" fillId="6" borderId="142" xfId="8" applyNumberFormat="1" applyFont="1" applyFill="1" applyBorder="1" applyAlignment="1">
      <alignment vertical="center" wrapText="1"/>
    </xf>
    <xf numFmtId="49" fontId="5" fillId="6" borderId="218" xfId="8" applyNumberFormat="1" applyFont="1" applyFill="1" applyBorder="1" applyAlignment="1">
      <alignment vertical="center" wrapText="1"/>
    </xf>
    <xf numFmtId="49" fontId="5" fillId="2" borderId="218" xfId="8" applyNumberFormat="1" applyFont="1" applyFill="1" applyBorder="1" applyAlignment="1">
      <alignment vertical="center" wrapText="1"/>
    </xf>
    <xf numFmtId="49" fontId="5" fillId="2" borderId="217" xfId="8" applyNumberFormat="1" applyFont="1" applyFill="1" applyBorder="1" applyAlignment="1">
      <alignment vertical="center" wrapText="1"/>
    </xf>
    <xf numFmtId="49" fontId="5" fillId="2" borderId="141" xfId="8" applyNumberFormat="1" applyFont="1" applyFill="1" applyBorder="1" applyAlignment="1">
      <alignment vertical="center" wrapText="1"/>
    </xf>
    <xf numFmtId="49" fontId="5" fillId="2" borderId="143" xfId="8" applyNumberFormat="1" applyFont="1" applyFill="1" applyBorder="1" applyAlignment="1">
      <alignment vertical="center" wrapText="1"/>
    </xf>
    <xf numFmtId="49" fontId="5" fillId="2" borderId="219"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0" fontId="5" fillId="2" borderId="207" xfId="8" applyFont="1" applyFill="1" applyBorder="1" applyAlignment="1">
      <alignment vertical="center" wrapText="1"/>
    </xf>
    <xf numFmtId="49" fontId="5" fillId="6" borderId="145" xfId="8" applyNumberFormat="1" applyFont="1" applyFill="1" applyBorder="1" applyAlignment="1">
      <alignment vertical="center" wrapText="1"/>
    </xf>
    <xf numFmtId="49" fontId="5" fillId="2" borderId="208" xfId="8" applyNumberFormat="1" applyFont="1" applyFill="1" applyBorder="1" applyAlignment="1">
      <alignment vertical="center" wrapText="1"/>
    </xf>
    <xf numFmtId="0" fontId="12" fillId="2" borderId="157" xfId="0" applyFont="1" applyFill="1" applyBorder="1" applyAlignment="1">
      <alignment horizontal="left" vertical="center" wrapText="1"/>
    </xf>
    <xf numFmtId="24" fontId="12" fillId="2" borderId="151" xfId="0" applyNumberFormat="1" applyFont="1" applyFill="1" applyBorder="1" applyAlignment="1">
      <alignment horizontal="left" vertical="center" wrapText="1"/>
    </xf>
    <xf numFmtId="184" fontId="12" fillId="2" borderId="151" xfId="0" applyNumberFormat="1" applyFont="1" applyFill="1" applyBorder="1" applyAlignment="1">
      <alignment horizontal="left" vertical="center" wrapText="1"/>
    </xf>
    <xf numFmtId="26" fontId="12" fillId="2" borderId="151" xfId="0" applyNumberFormat="1" applyFont="1" applyFill="1" applyBorder="1" applyAlignment="1">
      <alignment horizontal="left" vertical="center" wrapText="1"/>
    </xf>
    <xf numFmtId="186" fontId="12" fillId="2" borderId="151" xfId="0" applyNumberFormat="1" applyFont="1" applyFill="1" applyBorder="1" applyAlignment="1">
      <alignment horizontal="left" vertical="center" wrapText="1"/>
    </xf>
    <xf numFmtId="187" fontId="12" fillId="2" borderId="151" xfId="0" applyNumberFormat="1" applyFont="1" applyFill="1" applyBorder="1" applyAlignment="1">
      <alignment horizontal="left" vertical="center" wrapText="1"/>
    </xf>
    <xf numFmtId="0" fontId="18" fillId="3" borderId="155" xfId="0" applyFont="1" applyFill="1" applyBorder="1" applyAlignment="1">
      <alignment horizontal="left" vertical="center" wrapText="1"/>
    </xf>
    <xf numFmtId="0" fontId="12" fillId="3" borderId="152" xfId="0" applyFont="1" applyFill="1" applyBorder="1" applyAlignment="1">
      <alignment vertical="center" wrapText="1"/>
    </xf>
    <xf numFmtId="0" fontId="75" fillId="3" borderId="155" xfId="50" applyFont="1" applyFill="1" applyBorder="1" applyAlignment="1">
      <alignment horizontal="left" vertical="center" wrapText="1"/>
    </xf>
    <xf numFmtId="31" fontId="18" fillId="3" borderId="175" xfId="50" applyNumberFormat="1" applyFont="1" applyFill="1" applyBorder="1" applyAlignment="1">
      <alignment horizontal="left" vertical="center" wrapText="1"/>
    </xf>
    <xf numFmtId="31" fontId="24" fillId="3" borderId="155" xfId="50" applyNumberFormat="1" applyFont="1" applyFill="1" applyBorder="1" applyAlignment="1">
      <alignment horizontal="left" vertical="center" wrapText="1"/>
    </xf>
    <xf numFmtId="0" fontId="24" fillId="3" borderId="175" xfId="50" applyFont="1" applyFill="1" applyBorder="1" applyAlignment="1">
      <alignment horizontal="left" vertical="center" wrapText="1"/>
    </xf>
    <xf numFmtId="0" fontId="75" fillId="3" borderId="151" xfId="2" applyFont="1" applyFill="1" applyBorder="1" applyAlignment="1">
      <alignment horizontal="left" vertical="center" wrapText="1"/>
    </xf>
    <xf numFmtId="31" fontId="24" fillId="3" borderId="152" xfId="50" applyNumberFormat="1" applyFont="1" applyFill="1" applyBorder="1" applyAlignment="1">
      <alignment horizontal="left" vertical="center" wrapText="1"/>
    </xf>
    <xf numFmtId="182" fontId="62" fillId="2" borderId="161" xfId="0" applyNumberFormat="1" applyFont="1" applyFill="1" applyBorder="1" applyAlignment="1">
      <alignment horizontal="left" vertical="center" wrapText="1"/>
    </xf>
    <xf numFmtId="14" fontId="12" fillId="2" borderId="152" xfId="0" applyNumberFormat="1" applyFont="1" applyFill="1" applyBorder="1" applyAlignment="1">
      <alignment horizontal="left" vertical="center" wrapText="1"/>
    </xf>
    <xf numFmtId="3" fontId="75" fillId="3" borderId="151" xfId="2" applyNumberFormat="1" applyFont="1" applyFill="1" applyBorder="1" applyAlignment="1">
      <alignment horizontal="left" vertical="center" wrapText="1"/>
    </xf>
    <xf numFmtId="0" fontId="24" fillId="14" borderId="175" xfId="0" applyFont="1" applyFill="1" applyBorder="1" applyAlignment="1">
      <alignment horizontal="left" vertical="center" wrapText="1"/>
    </xf>
    <xf numFmtId="0" fontId="24" fillId="14" borderId="152" xfId="0" applyFont="1" applyFill="1" applyBorder="1" applyAlignment="1">
      <alignment horizontal="left" vertical="center" wrapText="1"/>
    </xf>
    <xf numFmtId="181" fontId="12" fillId="2" borderId="151" xfId="0" applyNumberFormat="1" applyFont="1" applyFill="1" applyBorder="1" applyAlignment="1">
      <alignment horizontal="left" vertical="center" wrapText="1"/>
    </xf>
    <xf numFmtId="5" fontId="12" fillId="2" borderId="151" xfId="0" applyNumberFormat="1" applyFont="1" applyFill="1" applyBorder="1" applyAlignment="1">
      <alignment horizontal="left" vertical="center" wrapText="1"/>
    </xf>
    <xf numFmtId="7" fontId="12" fillId="2" borderId="151" xfId="0" applyNumberFormat="1" applyFont="1" applyFill="1" applyBorder="1" applyAlignment="1">
      <alignment horizontal="left" vertical="center" wrapText="1"/>
    </xf>
    <xf numFmtId="0" fontId="18" fillId="10" borderId="151" xfId="0" applyFont="1" applyFill="1" applyBorder="1" applyAlignment="1">
      <alignment horizontal="left" vertical="center" wrapText="1"/>
    </xf>
    <xf numFmtId="49" fontId="18" fillId="3" borderId="151" xfId="0" applyNumberFormat="1" applyFont="1" applyFill="1" applyBorder="1" applyAlignment="1">
      <alignment horizontal="left" vertical="center" wrapText="1"/>
    </xf>
    <xf numFmtId="0" fontId="69" fillId="10" borderId="151" xfId="26" applyFont="1" applyFill="1" applyBorder="1" applyAlignment="1">
      <alignment horizontal="left" vertical="center" wrapText="1"/>
    </xf>
    <xf numFmtId="0" fontId="24" fillId="4" borderId="151" xfId="0" applyFont="1" applyFill="1" applyBorder="1" applyAlignment="1">
      <alignment horizontal="left" vertical="center" wrapText="1"/>
    </xf>
    <xf numFmtId="0" fontId="24" fillId="3" borderId="151" xfId="0" applyFont="1" applyFill="1" applyBorder="1" applyAlignment="1">
      <alignment horizontal="left" vertical="center" wrapText="1"/>
    </xf>
    <xf numFmtId="0" fontId="73" fillId="10" borderId="152" xfId="3" applyFont="1" applyFill="1" applyBorder="1" applyAlignment="1">
      <alignment horizontal="left" vertical="center" wrapText="1"/>
    </xf>
    <xf numFmtId="0" fontId="73" fillId="10" borderId="151" xfId="3" applyFont="1" applyFill="1" applyBorder="1" applyAlignment="1">
      <alignment horizontal="left" vertical="center" wrapText="1"/>
    </xf>
    <xf numFmtId="0" fontId="18" fillId="4" borderId="197" xfId="0" applyFont="1" applyFill="1" applyBorder="1" applyAlignment="1">
      <alignment horizontal="left" vertical="center" wrapText="1"/>
    </xf>
    <xf numFmtId="0" fontId="73" fillId="10" borderId="151" xfId="26" applyFont="1" applyFill="1" applyBorder="1" applyAlignment="1">
      <alignment horizontal="left" vertical="center" wrapText="1"/>
    </xf>
    <xf numFmtId="0" fontId="18" fillId="3" borderId="197" xfId="0" applyFont="1" applyFill="1" applyBorder="1" applyAlignment="1">
      <alignment horizontal="left" vertical="center" wrapText="1"/>
    </xf>
    <xf numFmtId="3" fontId="24" fillId="4" borderId="151" xfId="0" applyNumberFormat="1" applyFont="1" applyFill="1" applyBorder="1" applyAlignment="1">
      <alignment horizontal="left" vertical="center" wrapText="1"/>
    </xf>
    <xf numFmtId="0" fontId="73" fillId="10" borderId="152" xfId="26" applyFont="1" applyFill="1" applyBorder="1" applyAlignment="1">
      <alignment horizontal="left" vertical="center" wrapText="1"/>
    </xf>
    <xf numFmtId="0" fontId="24" fillId="3" borderId="197" xfId="0" applyFont="1" applyFill="1" applyBorder="1" applyAlignment="1">
      <alignment horizontal="left" vertical="center" wrapText="1"/>
    </xf>
    <xf numFmtId="0" fontId="73" fillId="10" borderId="197" xfId="26" applyFont="1" applyFill="1" applyBorder="1" applyAlignment="1">
      <alignment horizontal="left" vertical="center" wrapText="1"/>
    </xf>
    <xf numFmtId="0" fontId="12" fillId="10" borderId="151" xfId="26" applyFont="1" applyFill="1" applyBorder="1" applyAlignment="1">
      <alignment horizontal="left" vertical="center" wrapText="1"/>
    </xf>
    <xf numFmtId="0" fontId="74" fillId="13" borderId="197" xfId="26" applyFont="1" applyFill="1" applyBorder="1" applyAlignment="1">
      <alignment horizontal="left" vertical="center" wrapText="1"/>
    </xf>
    <xf numFmtId="0" fontId="69" fillId="10" borderId="152" xfId="0" applyFont="1" applyFill="1" applyBorder="1" applyAlignment="1">
      <alignment vertical="center" wrapText="1"/>
    </xf>
    <xf numFmtId="0" fontId="18" fillId="3" borderId="161" xfId="0" applyFont="1" applyFill="1" applyBorder="1" applyAlignment="1">
      <alignment horizontal="left" vertical="center" wrapText="1"/>
    </xf>
    <xf numFmtId="214" fontId="12" fillId="2" borderId="151" xfId="0" applyNumberFormat="1" applyFont="1" applyFill="1" applyBorder="1" applyAlignment="1">
      <alignment horizontal="left" vertical="center" wrapText="1"/>
    </xf>
    <xf numFmtId="0" fontId="18" fillId="3" borderId="151" xfId="2" applyFont="1" applyFill="1" applyBorder="1" applyAlignment="1">
      <alignment vertical="center" wrapText="1"/>
    </xf>
    <xf numFmtId="49" fontId="18" fillId="3" borderId="151" xfId="2" applyNumberFormat="1" applyFont="1" applyFill="1" applyBorder="1" applyAlignment="1">
      <alignment horizontal="left" vertical="center" wrapText="1"/>
    </xf>
    <xf numFmtId="24" fontId="18" fillId="3" borderId="151" xfId="2" applyNumberFormat="1" applyFont="1" applyFill="1" applyBorder="1" applyAlignment="1">
      <alignment horizontal="left" vertical="center" wrapText="1"/>
    </xf>
    <xf numFmtId="180" fontId="18" fillId="3" borderId="151" xfId="2" applyNumberFormat="1" applyFont="1" applyFill="1" applyBorder="1" applyAlignment="1">
      <alignment horizontal="left" vertical="center" wrapText="1"/>
    </xf>
    <xf numFmtId="31" fontId="18" fillId="3" borderId="151" xfId="2" applyNumberFormat="1" applyFont="1" applyFill="1" applyBorder="1" applyAlignment="1">
      <alignment horizontal="left" vertical="center" wrapText="1"/>
    </xf>
    <xf numFmtId="188" fontId="18" fillId="3" borderId="151" xfId="2" applyNumberFormat="1" applyFont="1" applyFill="1" applyBorder="1" applyAlignment="1">
      <alignment horizontal="left" vertical="center" wrapText="1"/>
    </xf>
    <xf numFmtId="0" fontId="12" fillId="2" borderId="151" xfId="3" applyFont="1" applyFill="1" applyBorder="1" applyAlignment="1">
      <alignment vertical="center" wrapText="1"/>
    </xf>
    <xf numFmtId="0" fontId="12" fillId="2" borderId="197" xfId="3" applyFont="1" applyFill="1" applyBorder="1" applyAlignment="1">
      <alignment horizontal="left" vertical="center" wrapText="1"/>
    </xf>
    <xf numFmtId="14" fontId="18" fillId="3" borderId="151" xfId="2" applyNumberFormat="1" applyFont="1" applyFill="1" applyBorder="1" applyAlignment="1">
      <alignment horizontal="left" vertical="center" wrapText="1"/>
    </xf>
    <xf numFmtId="0" fontId="12" fillId="2" borderId="161" xfId="3" applyFont="1" applyFill="1" applyBorder="1" applyAlignment="1">
      <alignment horizontal="left" vertical="center" wrapText="1"/>
    </xf>
    <xf numFmtId="0" fontId="43" fillId="3" borderId="152" xfId="2" applyFont="1" applyFill="1" applyBorder="1" applyAlignment="1">
      <alignment horizontal="left" vertical="center" wrapText="1"/>
    </xf>
    <xf numFmtId="186" fontId="12" fillId="2" borderId="151" xfId="1" applyNumberFormat="1" applyFont="1" applyFill="1" applyBorder="1" applyAlignment="1">
      <alignment horizontal="left" vertical="center" wrapText="1"/>
    </xf>
    <xf numFmtId="31" fontId="75" fillId="2" borderId="161" xfId="0" applyNumberFormat="1" applyFont="1" applyFill="1" applyBorder="1" applyAlignment="1">
      <alignment horizontal="left" vertical="top" wrapText="1"/>
    </xf>
    <xf numFmtId="26" fontId="18" fillId="3" borderId="151" xfId="2" applyNumberFormat="1" applyFont="1" applyFill="1" applyBorder="1" applyAlignment="1">
      <alignment horizontal="left" vertical="center" wrapText="1"/>
    </xf>
    <xf numFmtId="24" fontId="18" fillId="3" borderId="151" xfId="0" applyNumberFormat="1" applyFont="1" applyFill="1" applyBorder="1" applyAlignment="1">
      <alignment horizontal="left" vertical="center" wrapText="1"/>
    </xf>
    <xf numFmtId="199" fontId="18" fillId="3" borderId="151" xfId="0" applyNumberFormat="1" applyFont="1" applyFill="1" applyBorder="1" applyAlignment="1">
      <alignment horizontal="left" vertical="center" wrapText="1"/>
    </xf>
    <xf numFmtId="26" fontId="18" fillId="3" borderId="151" xfId="0" applyNumberFormat="1" applyFont="1" applyFill="1" applyBorder="1" applyAlignment="1">
      <alignment horizontal="left" vertical="center" wrapText="1"/>
    </xf>
    <xf numFmtId="186" fontId="18" fillId="3" borderId="151" xfId="0" applyNumberFormat="1" applyFont="1" applyFill="1" applyBorder="1" applyAlignment="1">
      <alignment horizontal="left" vertical="center" wrapText="1"/>
    </xf>
    <xf numFmtId="0" fontId="24" fillId="3" borderId="157" xfId="0" applyFont="1" applyFill="1" applyBorder="1" applyAlignment="1">
      <alignment horizontal="left" vertical="center" wrapText="1"/>
    </xf>
    <xf numFmtId="49" fontId="24" fillId="3" borderId="175" xfId="0" applyNumberFormat="1" applyFont="1" applyFill="1" applyBorder="1" applyAlignment="1">
      <alignment horizontal="left" vertical="center" wrapText="1"/>
    </xf>
    <xf numFmtId="199" fontId="24" fillId="3" borderId="175" xfId="0" applyNumberFormat="1" applyFont="1" applyFill="1" applyBorder="1" applyAlignment="1">
      <alignment horizontal="left" vertical="center" wrapText="1"/>
    </xf>
    <xf numFmtId="0" fontId="24" fillId="3" borderId="152" xfId="0" applyFont="1" applyFill="1" applyBorder="1" applyAlignment="1">
      <alignment horizontal="left" vertical="center" wrapText="1"/>
    </xf>
    <xf numFmtId="0" fontId="80" fillId="3" borderId="157" xfId="0" applyFont="1" applyFill="1" applyBorder="1" applyAlignment="1">
      <alignment horizontal="left" vertical="center" wrapText="1"/>
    </xf>
    <xf numFmtId="49" fontId="9" fillId="3" borderId="175" xfId="0" applyNumberFormat="1" applyFont="1" applyFill="1" applyBorder="1" applyAlignment="1">
      <alignment horizontal="left" vertical="center" wrapText="1"/>
    </xf>
    <xf numFmtId="199" fontId="24" fillId="3" borderId="175" xfId="2" applyNumberFormat="1" applyFont="1" applyFill="1" applyBorder="1" applyAlignment="1">
      <alignment horizontal="left" vertical="center" wrapText="1"/>
    </xf>
    <xf numFmtId="0" fontId="9" fillId="3" borderId="175" xfId="0" applyFont="1" applyFill="1" applyBorder="1" applyAlignment="1">
      <alignment horizontal="left" vertical="center" wrapText="1"/>
    </xf>
    <xf numFmtId="0" fontId="18" fillId="3" borderId="157" xfId="39" applyFont="1" applyFill="1" applyBorder="1" applyAlignment="1">
      <alignment vertical="center" wrapText="1"/>
    </xf>
    <xf numFmtId="0" fontId="18" fillId="3" borderId="175" xfId="39" applyFont="1" applyFill="1" applyBorder="1" applyAlignment="1">
      <alignment horizontal="left" vertical="center" wrapText="1"/>
    </xf>
    <xf numFmtId="0" fontId="18" fillId="3" borderId="224" xfId="2" applyFont="1" applyFill="1" applyBorder="1" applyAlignment="1">
      <alignment horizontal="left" vertical="center" wrapText="1"/>
    </xf>
    <xf numFmtId="31" fontId="80" fillId="2" borderId="227" xfId="0" applyNumberFormat="1" applyFont="1" applyFill="1" applyBorder="1" applyAlignment="1">
      <alignment horizontal="left" vertical="center" wrapText="1"/>
    </xf>
    <xf numFmtId="49" fontId="5" fillId="0" borderId="229" xfId="8" applyNumberFormat="1" applyFont="1" applyFill="1" applyBorder="1" applyAlignment="1">
      <alignment vertical="center" wrapText="1"/>
    </xf>
    <xf numFmtId="49" fontId="43" fillId="2" borderId="217" xfId="8" applyNumberFormat="1"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1"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49" fontId="43" fillId="2" borderId="233" xfId="8" applyNumberFormat="1" applyFont="1" applyFill="1" applyBorder="1" applyAlignment="1">
      <alignment vertical="center" wrapText="1"/>
    </xf>
    <xf numFmtId="49" fontId="24" fillId="2" borderId="231" xfId="0" applyNumberFormat="1" applyFont="1" applyFill="1" applyBorder="1" applyAlignment="1">
      <alignment horizontal="left" vertical="center" wrapText="1"/>
    </xf>
    <xf numFmtId="49" fontId="5" fillId="0" borderId="234" xfId="8" applyNumberFormat="1" applyFont="1" applyFill="1" applyBorder="1" applyAlignment="1">
      <alignment vertical="center" wrapText="1"/>
    </xf>
    <xf numFmtId="49" fontId="24" fillId="2" borderId="235" xfId="8" applyNumberFormat="1" applyFont="1" applyFill="1" applyBorder="1" applyAlignment="1">
      <alignment vertical="center" wrapText="1"/>
    </xf>
    <xf numFmtId="49" fontId="24" fillId="2" borderId="236" xfId="8" applyNumberFormat="1" applyFont="1" applyFill="1" applyBorder="1" applyAlignment="1">
      <alignment vertical="center" wrapText="1"/>
    </xf>
    <xf numFmtId="49" fontId="24" fillId="2" borderId="237" xfId="8" applyNumberFormat="1" applyFont="1" applyFill="1" applyBorder="1" applyAlignment="1">
      <alignment vertical="center" wrapText="1"/>
    </xf>
    <xf numFmtId="0" fontId="24" fillId="3" borderId="233" xfId="2" applyFont="1" applyFill="1" applyBorder="1" applyAlignment="1">
      <alignment horizontal="left" vertical="center" wrapText="1"/>
    </xf>
    <xf numFmtId="0" fontId="24" fillId="2" borderId="231" xfId="8" applyFont="1" applyFill="1" applyBorder="1" applyAlignment="1">
      <alignment vertical="center" wrapText="1"/>
    </xf>
    <xf numFmtId="49" fontId="5" fillId="0" borderId="238" xfId="8" applyNumberFormat="1" applyFont="1" applyFill="1" applyBorder="1" applyAlignment="1">
      <alignment vertical="center" wrapText="1"/>
    </xf>
    <xf numFmtId="49" fontId="24" fillId="2" borderId="240" xfId="8" applyNumberFormat="1" applyFont="1" applyFill="1" applyBorder="1" applyAlignment="1">
      <alignment vertical="center" wrapText="1"/>
    </xf>
    <xf numFmtId="182" fontId="80" fillId="2" borderId="243" xfId="0" applyNumberFormat="1" applyFont="1" applyFill="1" applyBorder="1" applyAlignment="1">
      <alignment horizontal="left" vertical="center" wrapText="1"/>
    </xf>
    <xf numFmtId="0" fontId="12" fillId="0" borderId="244" xfId="0" applyFont="1" applyBorder="1" applyAlignment="1">
      <alignment horizontal="left" vertical="center" wrapText="1"/>
    </xf>
    <xf numFmtId="0" fontId="12" fillId="0" borderId="245" xfId="0" applyFont="1" applyBorder="1" applyAlignment="1">
      <alignment horizontal="left" vertical="center" wrapText="1"/>
    </xf>
    <xf numFmtId="0" fontId="9" fillId="2" borderId="246" xfId="0" applyFont="1" applyFill="1" applyBorder="1" applyAlignment="1">
      <alignment horizontal="left" vertical="center" wrapText="1"/>
    </xf>
    <xf numFmtId="0" fontId="9" fillId="2" borderId="197" xfId="0" applyFont="1" applyFill="1" applyBorder="1" applyAlignment="1">
      <alignment horizontal="left" vertical="center" wrapText="1"/>
    </xf>
    <xf numFmtId="0" fontId="9" fillId="2" borderId="243" xfId="0" applyFont="1" applyFill="1" applyBorder="1" applyAlignment="1">
      <alignment horizontal="left" vertical="center" wrapText="1"/>
    </xf>
    <xf numFmtId="31" fontId="12" fillId="16" borderId="243" xfId="21" applyNumberFormat="1" applyFont="1" applyFill="1" applyBorder="1" applyAlignment="1">
      <alignment horizontal="left" vertical="center" wrapText="1"/>
    </xf>
    <xf numFmtId="0" fontId="12" fillId="0" borderId="244" xfId="21" applyFont="1" applyBorder="1" applyAlignment="1">
      <alignment horizontal="left" vertical="center" wrapText="1"/>
    </xf>
    <xf numFmtId="0" fontId="12" fillId="0" borderId="245" xfId="21" applyFont="1" applyBorder="1" applyAlignment="1">
      <alignment horizontal="left" vertical="center" wrapText="1"/>
    </xf>
    <xf numFmtId="0" fontId="12" fillId="16" borderId="197" xfId="21" applyFont="1" applyFill="1" applyBorder="1" applyAlignment="1">
      <alignment horizontal="left" vertical="center" wrapText="1"/>
    </xf>
    <xf numFmtId="0" fontId="12" fillId="0" borderId="200" xfId="21" applyFont="1" applyBorder="1" applyAlignment="1">
      <alignment horizontal="left" vertical="center" wrapText="1"/>
    </xf>
    <xf numFmtId="0" fontId="18" fillId="0" borderId="246" xfId="69" applyFont="1" applyBorder="1" applyAlignment="1">
      <alignment horizontal="left" vertical="center" wrapText="1"/>
    </xf>
    <xf numFmtId="187" fontId="18" fillId="4" borderId="246" xfId="69" applyNumberFormat="1" applyFont="1" applyFill="1" applyBorder="1" applyAlignment="1">
      <alignment horizontal="left" vertical="center" wrapText="1"/>
    </xf>
    <xf numFmtId="0" fontId="12" fillId="16" borderId="243" xfId="21" applyFont="1" applyFill="1" applyBorder="1" applyAlignment="1">
      <alignment horizontal="left" vertical="center" wrapText="1"/>
    </xf>
    <xf numFmtId="31" fontId="12" fillId="2" borderId="243" xfId="0" applyNumberFormat="1" applyFont="1" applyFill="1" applyBorder="1" applyAlignment="1">
      <alignment horizontal="left" vertical="center" wrapText="1"/>
    </xf>
    <xf numFmtId="31" fontId="12" fillId="2" borderId="246" xfId="0" applyNumberFormat="1" applyFont="1" applyFill="1" applyBorder="1" applyAlignment="1">
      <alignment horizontal="left" vertical="center" wrapText="1"/>
    </xf>
    <xf numFmtId="0" fontId="12" fillId="2" borderId="243" xfId="0" applyFont="1" applyFill="1" applyBorder="1" applyAlignment="1">
      <alignment horizontal="left" vertical="center" wrapText="1"/>
    </xf>
    <xf numFmtId="31" fontId="80" fillId="2" borderId="243" xfId="0" applyNumberFormat="1" applyFont="1" applyFill="1" applyBorder="1" applyAlignment="1">
      <alignment horizontal="left" vertical="center" wrapText="1"/>
    </xf>
    <xf numFmtId="0" fontId="80" fillId="2" borderId="246" xfId="0" applyFont="1" applyFill="1" applyBorder="1" applyAlignment="1">
      <alignment horizontal="left" vertical="center" wrapText="1"/>
    </xf>
    <xf numFmtId="0" fontId="43" fillId="3" borderId="155" xfId="48" applyFont="1" applyFill="1" applyBorder="1" applyAlignment="1">
      <alignment horizontal="left" vertical="center" wrapText="1"/>
    </xf>
    <xf numFmtId="31" fontId="24" fillId="3" borderId="175" xfId="48" applyNumberFormat="1" applyFont="1" applyFill="1" applyBorder="1" applyAlignment="1">
      <alignment horizontal="left" vertical="center" wrapText="1"/>
    </xf>
    <xf numFmtId="0" fontId="24" fillId="4" borderId="246" xfId="2" applyFont="1" applyFill="1" applyBorder="1" applyAlignment="1">
      <alignment horizontal="left" vertical="center" wrapText="1"/>
    </xf>
    <xf numFmtId="0" fontId="24" fillId="2" borderId="197" xfId="2" applyFont="1" applyFill="1" applyBorder="1" applyAlignment="1">
      <alignment horizontal="left" vertical="center" wrapText="1"/>
    </xf>
    <xf numFmtId="0" fontId="24" fillId="2" borderId="246" xfId="2" applyFont="1" applyFill="1" applyBorder="1" applyAlignment="1">
      <alignment horizontal="left" vertical="center" wrapText="1"/>
    </xf>
    <xf numFmtId="184" fontId="24" fillId="2" borderId="246" xfId="2" applyNumberFormat="1" applyFont="1" applyFill="1" applyBorder="1" applyAlignment="1">
      <alignment horizontal="left" vertical="center" wrapText="1"/>
    </xf>
    <xf numFmtId="0" fontId="24" fillId="3" borderId="157" xfId="2" applyFont="1" applyFill="1" applyBorder="1" applyAlignment="1">
      <alignment horizontal="left" vertical="center" wrapText="1"/>
    </xf>
    <xf numFmtId="184" fontId="24" fillId="4" borderId="197" xfId="2" applyNumberFormat="1" applyFont="1" applyFill="1" applyBorder="1" applyAlignment="1">
      <alignment horizontal="left" vertical="center" wrapText="1"/>
    </xf>
    <xf numFmtId="0" fontId="24" fillId="4" borderId="197" xfId="2" applyFont="1" applyFill="1" applyBorder="1" applyAlignment="1">
      <alignment horizontal="left" vertical="center" wrapText="1"/>
    </xf>
    <xf numFmtId="187" fontId="24" fillId="4" borderId="197" xfId="2" applyNumberFormat="1" applyFont="1" applyFill="1" applyBorder="1" applyAlignment="1">
      <alignment horizontal="left" vertical="center" wrapText="1"/>
    </xf>
    <xf numFmtId="31" fontId="24" fillId="14" borderId="243" xfId="0" applyNumberFormat="1" applyFont="1" applyFill="1" applyBorder="1" applyAlignment="1">
      <alignment horizontal="left" vertical="center" wrapText="1"/>
    </xf>
    <xf numFmtId="0" fontId="75" fillId="4" borderId="246" xfId="2" applyFont="1" applyFill="1" applyBorder="1" applyAlignment="1">
      <alignment horizontal="left" vertical="center" wrapText="1"/>
    </xf>
    <xf numFmtId="0" fontId="75" fillId="2" borderId="197" xfId="2" applyFont="1" applyFill="1" applyBorder="1" applyAlignment="1">
      <alignment horizontal="left" vertical="center" wrapText="1"/>
    </xf>
    <xf numFmtId="0" fontId="75" fillId="2" borderId="246" xfId="2" applyFont="1" applyFill="1" applyBorder="1" applyAlignment="1">
      <alignment horizontal="left" vertical="center" wrapText="1"/>
    </xf>
    <xf numFmtId="184" fontId="75" fillId="4" borderId="197" xfId="2" applyNumberFormat="1" applyFont="1" applyFill="1" applyBorder="1" applyAlignment="1">
      <alignment horizontal="left" vertical="center" wrapText="1"/>
    </xf>
    <xf numFmtId="184" fontId="75" fillId="2" borderId="246" xfId="2" applyNumberFormat="1" applyFont="1" applyFill="1" applyBorder="1" applyAlignment="1">
      <alignment horizontal="left" vertical="center" wrapText="1"/>
    </xf>
    <xf numFmtId="0" fontId="19" fillId="2" borderId="197" xfId="2" applyFont="1" applyFill="1" applyBorder="1" applyAlignment="1">
      <alignment horizontal="left" vertical="center" wrapText="1"/>
    </xf>
    <xf numFmtId="186" fontId="75" fillId="3" borderId="155" xfId="2" applyNumberFormat="1" applyFont="1" applyFill="1" applyBorder="1" applyAlignment="1">
      <alignment horizontal="left" vertical="center" wrapText="1"/>
    </xf>
    <xf numFmtId="184" fontId="19" fillId="4" borderId="197" xfId="2" applyNumberFormat="1" applyFont="1" applyFill="1" applyBorder="1" applyAlignment="1">
      <alignment horizontal="left" vertical="center" wrapText="1"/>
    </xf>
    <xf numFmtId="0" fontId="19" fillId="4" borderId="197" xfId="2" applyFont="1" applyFill="1" applyBorder="1" applyAlignment="1">
      <alignment horizontal="left" vertical="center" wrapText="1"/>
    </xf>
    <xf numFmtId="187" fontId="75" fillId="4" borderId="197" xfId="2" applyNumberFormat="1" applyFont="1" applyFill="1" applyBorder="1" applyAlignment="1">
      <alignment horizontal="left" vertical="center" wrapText="1"/>
    </xf>
    <xf numFmtId="0" fontId="18" fillId="3" borderId="155" xfId="56" applyFont="1" applyFill="1" applyBorder="1" applyAlignment="1">
      <alignment horizontal="left" vertical="center" wrapText="1"/>
    </xf>
    <xf numFmtId="0" fontId="18" fillId="3" borderId="197" xfId="56" applyFont="1" applyFill="1" applyBorder="1" applyAlignment="1">
      <alignment horizontal="left" vertical="center" wrapText="1"/>
    </xf>
    <xf numFmtId="31" fontId="62" fillId="2" borderId="243" xfId="0" applyNumberFormat="1" applyFont="1" applyFill="1" applyBorder="1" applyAlignment="1">
      <alignment horizontal="left" vertical="center" wrapText="1"/>
    </xf>
    <xf numFmtId="0" fontId="62" fillId="2" borderId="246" xfId="0" applyFont="1" applyFill="1" applyBorder="1" applyAlignment="1">
      <alignment horizontal="left" vertical="center" wrapText="1"/>
    </xf>
    <xf numFmtId="31" fontId="18" fillId="14" borderId="243" xfId="0" applyNumberFormat="1" applyFont="1" applyFill="1" applyBorder="1" applyAlignment="1">
      <alignment horizontal="left" vertical="center" wrapText="1"/>
    </xf>
    <xf numFmtId="187" fontId="18" fillId="14" borderId="197" xfId="0" applyNumberFormat="1" applyFont="1" applyFill="1" applyBorder="1" applyAlignment="1">
      <alignment horizontal="left" vertical="center" wrapText="1"/>
    </xf>
    <xf numFmtId="0" fontId="12" fillId="2" borderId="246" xfId="0" applyFont="1" applyFill="1" applyBorder="1" applyAlignment="1">
      <alignment horizontal="left" vertical="center" wrapText="1"/>
    </xf>
    <xf numFmtId="0" fontId="75" fillId="2" borderId="157" xfId="0" applyFont="1" applyFill="1" applyBorder="1" applyAlignment="1">
      <alignment horizontal="left" vertical="center" wrapText="1"/>
    </xf>
    <xf numFmtId="49" fontId="18" fillId="2" borderId="175" xfId="0" applyNumberFormat="1" applyFont="1" applyFill="1" applyBorder="1" applyAlignment="1">
      <alignment horizontal="left" vertical="center" wrapText="1"/>
    </xf>
    <xf numFmtId="0" fontId="18" fillId="3" borderId="155" xfId="54" applyFont="1" applyFill="1" applyBorder="1" applyAlignment="1">
      <alignment horizontal="left" vertical="center" wrapText="1"/>
    </xf>
    <xf numFmtId="0" fontId="18" fillId="3" borderId="175" xfId="54" applyFont="1" applyFill="1" applyBorder="1" applyAlignment="1">
      <alignment horizontal="left" vertical="center" wrapText="1"/>
    </xf>
    <xf numFmtId="0" fontId="18" fillId="3" borderId="251" xfId="2" applyFont="1" applyFill="1" applyBorder="1" applyAlignment="1">
      <alignment horizontal="left" vertical="center" wrapText="1"/>
    </xf>
    <xf numFmtId="0" fontId="79" fillId="2" borderId="197" xfId="9" applyFont="1" applyFill="1" applyBorder="1" applyAlignment="1">
      <alignment horizontal="left" vertical="center" wrapText="1"/>
    </xf>
    <xf numFmtId="3" fontId="18" fillId="3" borderId="252" xfId="2" applyNumberFormat="1" applyFont="1" applyFill="1" applyBorder="1" applyAlignment="1">
      <alignment horizontal="left" vertical="center" wrapText="1"/>
    </xf>
    <xf numFmtId="182" fontId="43" fillId="3" borderId="253" xfId="2" applyNumberFormat="1" applyFont="1" applyFill="1" applyBorder="1" applyAlignment="1">
      <alignment horizontal="left" vertical="center" wrapText="1"/>
    </xf>
    <xf numFmtId="0" fontId="9" fillId="0" borderId="245" xfId="0" applyFont="1" applyBorder="1" applyAlignment="1">
      <alignment horizontal="left" vertical="center" wrapText="1"/>
    </xf>
    <xf numFmtId="0" fontId="14" fillId="3" borderId="252" xfId="2" applyFont="1" applyFill="1" applyBorder="1" applyAlignment="1">
      <alignment horizontal="left" vertical="center" wrapText="1"/>
    </xf>
    <xf numFmtId="0" fontId="18" fillId="3" borderId="246" xfId="28" applyFont="1" applyFill="1" applyBorder="1" applyAlignment="1">
      <alignment horizontal="left" vertical="center" wrapText="1"/>
    </xf>
    <xf numFmtId="187" fontId="18" fillId="3" borderId="197" xfId="28" applyNumberFormat="1" applyFont="1" applyFill="1" applyBorder="1" applyAlignment="1">
      <alignment horizontal="left" vertical="center" wrapText="1"/>
    </xf>
    <xf numFmtId="31" fontId="75" fillId="2" borderId="243" xfId="0" applyNumberFormat="1" applyFont="1" applyFill="1" applyBorder="1" applyAlignment="1">
      <alignment horizontal="left" vertical="top" wrapText="1"/>
    </xf>
    <xf numFmtId="0" fontId="75" fillId="2" borderId="246" xfId="0" applyFont="1" applyFill="1" applyBorder="1" applyAlignment="1">
      <alignment horizontal="left" vertical="center" wrapText="1"/>
    </xf>
    <xf numFmtId="0" fontId="18" fillId="3" borderId="157" xfId="2" applyFont="1" applyFill="1" applyBorder="1" applyAlignment="1">
      <alignment horizontal="left" vertical="center" wrapText="1"/>
    </xf>
    <xf numFmtId="0" fontId="18" fillId="3" borderId="246" xfId="2" applyFont="1" applyFill="1" applyBorder="1" applyAlignment="1">
      <alignment horizontal="left" vertical="center" wrapText="1"/>
    </xf>
    <xf numFmtId="0" fontId="62" fillId="2" borderId="197" xfId="0" applyFont="1" applyFill="1" applyBorder="1" applyAlignment="1">
      <alignment horizontal="left" vertical="center" wrapText="1"/>
    </xf>
    <xf numFmtId="31" fontId="12" fillId="2" borderId="157" xfId="0" applyNumberFormat="1" applyFont="1" applyFill="1" applyBorder="1" applyAlignment="1">
      <alignment horizontal="left" vertical="center" wrapText="1"/>
    </xf>
    <xf numFmtId="31" fontId="18" fillId="10" borderId="243" xfId="21" applyNumberFormat="1" applyFont="1" applyFill="1" applyBorder="1" applyAlignment="1">
      <alignment horizontal="left" vertical="center" wrapText="1"/>
    </xf>
    <xf numFmtId="0" fontId="18" fillId="0" borderId="244" xfId="21" applyFont="1" applyBorder="1" applyAlignment="1">
      <alignment horizontal="left" vertical="center" wrapText="1"/>
    </xf>
    <xf numFmtId="0" fontId="18" fillId="0" borderId="245" xfId="21" applyFont="1" applyBorder="1" applyAlignment="1">
      <alignment horizontal="left" vertical="center" wrapText="1"/>
    </xf>
    <xf numFmtId="0" fontId="18" fillId="10" borderId="246" xfId="21" applyFont="1" applyFill="1" applyBorder="1" applyAlignment="1">
      <alignment horizontal="left" vertical="center" wrapText="1"/>
    </xf>
    <xf numFmtId="0" fontId="18" fillId="0" borderId="200" xfId="21" applyFont="1" applyBorder="1" applyAlignment="1">
      <alignment horizontal="left" vertical="center" wrapText="1"/>
    </xf>
    <xf numFmtId="0" fontId="18" fillId="10" borderId="197" xfId="21" applyFont="1" applyFill="1" applyBorder="1" applyAlignment="1">
      <alignment horizontal="left" vertical="center" wrapText="1"/>
    </xf>
    <xf numFmtId="31" fontId="18" fillId="10" borderId="246" xfId="21" applyNumberFormat="1" applyFont="1" applyFill="1" applyBorder="1" applyAlignment="1">
      <alignment horizontal="left" vertical="center" wrapText="1"/>
    </xf>
    <xf numFmtId="0" fontId="18" fillId="10" borderId="243" xfId="21" applyFont="1" applyFill="1" applyBorder="1" applyAlignment="1">
      <alignment horizontal="left" vertical="center" wrapText="1"/>
    </xf>
    <xf numFmtId="0" fontId="9" fillId="2" borderId="197" xfId="26" applyFont="1" applyFill="1" applyBorder="1" applyAlignment="1">
      <alignment horizontal="left" vertical="center" wrapText="1"/>
    </xf>
    <xf numFmtId="0" fontId="12" fillId="0" borderId="254" xfId="0" applyFont="1" applyBorder="1" applyAlignment="1">
      <alignment horizontal="left" vertical="center" wrapText="1"/>
    </xf>
    <xf numFmtId="0" fontId="12" fillId="0" borderId="255" xfId="0" applyFont="1" applyBorder="1" applyAlignment="1">
      <alignment horizontal="left" vertical="center" wrapText="1"/>
    </xf>
    <xf numFmtId="0" fontId="12" fillId="2" borderId="256" xfId="0" applyFont="1" applyFill="1" applyBorder="1" applyAlignment="1">
      <alignment horizontal="left" vertical="center" wrapText="1"/>
    </xf>
    <xf numFmtId="0" fontId="12" fillId="2" borderId="257" xfId="0" applyFont="1" applyFill="1" applyBorder="1" applyAlignment="1">
      <alignment horizontal="left" vertical="center" wrapText="1"/>
    </xf>
    <xf numFmtId="31" fontId="12" fillId="2" borderId="257" xfId="0" applyNumberFormat="1" applyFont="1" applyFill="1" applyBorder="1" applyAlignment="1">
      <alignment horizontal="left" vertical="center" wrapText="1"/>
    </xf>
    <xf numFmtId="185" fontId="12" fillId="2" borderId="257" xfId="0" applyNumberFormat="1" applyFont="1" applyFill="1" applyBorder="1" applyAlignment="1">
      <alignment horizontal="left" vertical="center" wrapText="1"/>
    </xf>
    <xf numFmtId="184" fontId="12" fillId="2" borderId="257" xfId="0" applyNumberFormat="1" applyFont="1" applyFill="1" applyBorder="1" applyAlignment="1">
      <alignment horizontal="left" vertical="center" wrapText="1"/>
    </xf>
    <xf numFmtId="182" fontId="12" fillId="2" borderId="257" xfId="0" applyNumberFormat="1" applyFont="1" applyFill="1" applyBorder="1" applyAlignment="1">
      <alignment horizontal="left" vertical="center" wrapText="1"/>
    </xf>
    <xf numFmtId="181" fontId="12" fillId="2" borderId="257" xfId="0" applyNumberFormat="1" applyFont="1" applyFill="1" applyBorder="1" applyAlignment="1">
      <alignment horizontal="left" vertical="center" wrapText="1"/>
    </xf>
    <xf numFmtId="208" fontId="12" fillId="2" borderId="257" xfId="0" applyNumberFormat="1" applyFont="1" applyFill="1" applyBorder="1" applyAlignment="1">
      <alignment horizontal="left" vertical="center" wrapText="1"/>
    </xf>
    <xf numFmtId="0" fontId="24" fillId="14" borderId="155" xfId="0" applyFont="1" applyFill="1" applyBorder="1" applyAlignment="1">
      <alignment horizontal="left" vertical="center" wrapText="1"/>
    </xf>
    <xf numFmtId="24" fontId="18" fillId="4" borderId="260" xfId="0" applyNumberFormat="1" applyFont="1" applyFill="1" applyBorder="1" applyAlignment="1">
      <alignment horizontal="left" vertical="center" wrapText="1"/>
    </xf>
    <xf numFmtId="199" fontId="18" fillId="4" borderId="261" xfId="0" applyNumberFormat="1" applyFont="1" applyFill="1" applyBorder="1" applyAlignment="1">
      <alignment horizontal="left" vertical="center" wrapText="1"/>
    </xf>
    <xf numFmtId="0" fontId="24" fillId="14" borderId="262" xfId="0" applyFont="1" applyFill="1" applyBorder="1" applyAlignment="1">
      <alignment horizontal="left" vertical="center" wrapText="1"/>
    </xf>
    <xf numFmtId="49" fontId="9" fillId="0" borderId="266" xfId="3" applyNumberFormat="1" applyFont="1" applyBorder="1" applyAlignment="1">
      <alignment vertical="center" wrapText="1"/>
    </xf>
    <xf numFmtId="49" fontId="9" fillId="2" borderId="267" xfId="3" applyNumberFormat="1" applyFont="1" applyFill="1" applyBorder="1" applyAlignment="1">
      <alignment vertical="center" wrapText="1"/>
    </xf>
    <xf numFmtId="49" fontId="9" fillId="0" borderId="268" xfId="3" applyNumberFormat="1" applyFont="1" applyBorder="1" applyAlignment="1">
      <alignment vertical="center" wrapText="1"/>
    </xf>
    <xf numFmtId="49" fontId="5" fillId="2" borderId="268" xfId="3" applyNumberFormat="1" applyFont="1" applyFill="1" applyBorder="1" applyAlignment="1">
      <alignment vertical="center" wrapText="1"/>
    </xf>
    <xf numFmtId="49" fontId="9" fillId="2" borderId="268" xfId="3" applyNumberFormat="1" applyFont="1" applyFill="1" applyBorder="1" applyAlignment="1">
      <alignment vertical="center" wrapText="1"/>
    </xf>
    <xf numFmtId="49" fontId="62" fillId="2" borderId="269" xfId="3" applyNumberFormat="1" applyFont="1" applyFill="1" applyBorder="1" applyAlignment="1">
      <alignment vertical="center" wrapText="1"/>
    </xf>
    <xf numFmtId="49" fontId="9" fillId="0" borderId="125" xfId="3" applyNumberFormat="1" applyFont="1" applyBorder="1" applyAlignment="1">
      <alignment vertical="center" wrapText="1"/>
    </xf>
    <xf numFmtId="49" fontId="9" fillId="0" borderId="270" xfId="3" applyNumberFormat="1" applyFont="1" applyBorder="1" applyAlignment="1">
      <alignment vertical="center" wrapText="1"/>
    </xf>
    <xf numFmtId="49" fontId="9" fillId="2" borderId="266" xfId="3" applyNumberFormat="1" applyFont="1" applyFill="1" applyBorder="1" applyAlignment="1">
      <alignment vertical="center" wrapText="1"/>
    </xf>
    <xf numFmtId="49" fontId="9" fillId="2" borderId="270" xfId="3" applyNumberFormat="1" applyFont="1" applyFill="1" applyBorder="1" applyAlignment="1">
      <alignment vertical="center" wrapText="1"/>
    </xf>
    <xf numFmtId="49" fontId="9" fillId="6" borderId="268" xfId="3" applyNumberFormat="1" applyFont="1" applyFill="1" applyBorder="1" applyAlignment="1">
      <alignment vertical="center" wrapText="1"/>
    </xf>
    <xf numFmtId="49" fontId="9" fillId="2" borderId="269" xfId="3" applyNumberFormat="1" applyFont="1" applyFill="1" applyBorder="1" applyAlignment="1">
      <alignment vertical="center" wrapText="1"/>
    </xf>
    <xf numFmtId="49" fontId="9" fillId="0" borderId="229" xfId="3" applyNumberFormat="1" applyFont="1" applyBorder="1" applyAlignment="1">
      <alignment vertical="center" wrapText="1"/>
    </xf>
    <xf numFmtId="0" fontId="75" fillId="3" borderId="271" xfId="2" applyFont="1" applyFill="1" applyBorder="1" applyAlignment="1">
      <alignment horizontal="left" vertical="center" wrapText="1"/>
    </xf>
    <xf numFmtId="0" fontId="9" fillId="2" borderId="268" xfId="3" applyFont="1" applyFill="1" applyBorder="1" applyAlignment="1">
      <alignment vertical="center" wrapText="1"/>
    </xf>
    <xf numFmtId="49" fontId="9" fillId="0" borderId="269" xfId="3" applyNumberFormat="1" applyFont="1" applyBorder="1" applyAlignment="1">
      <alignment vertical="center" wrapText="1"/>
    </xf>
    <xf numFmtId="0" fontId="75" fillId="3" borderId="272" xfId="2" applyFont="1" applyFill="1" applyBorder="1" applyAlignment="1">
      <alignment horizontal="left" vertical="center" wrapText="1"/>
    </xf>
    <xf numFmtId="49" fontId="9" fillId="0" borderId="126" xfId="3" applyNumberFormat="1" applyFont="1" applyBorder="1" applyAlignment="1">
      <alignment vertical="center" wrapText="1"/>
    </xf>
    <xf numFmtId="49" fontId="9" fillId="2" borderId="275" xfId="3" applyNumberFormat="1" applyFont="1" applyFill="1" applyBorder="1" applyAlignment="1">
      <alignment vertical="center" wrapText="1"/>
    </xf>
    <xf numFmtId="0" fontId="12" fillId="2" borderId="163" xfId="0" applyFont="1" applyFill="1" applyBorder="1" applyAlignment="1">
      <alignment horizontal="left" vertical="center" wrapText="1"/>
    </xf>
    <xf numFmtId="0" fontId="18" fillId="4" borderId="281" xfId="0" applyFont="1" applyFill="1" applyBorder="1" applyAlignment="1">
      <alignment horizontal="left" vertical="center" wrapText="1"/>
    </xf>
    <xf numFmtId="0" fontId="24" fillId="14" borderId="284" xfId="0" applyFont="1" applyFill="1" applyBorder="1" applyAlignment="1">
      <alignment horizontal="left" vertical="center" wrapText="1"/>
    </xf>
    <xf numFmtId="0" fontId="75" fillId="3" borderId="281" xfId="2" applyFont="1" applyFill="1" applyBorder="1" applyAlignment="1">
      <alignment horizontal="left" vertical="center" wrapText="1"/>
    </xf>
    <xf numFmtId="0" fontId="12" fillId="0" borderId="288" xfId="0" applyFont="1" applyBorder="1" applyAlignment="1">
      <alignment horizontal="left" vertical="center" wrapText="1"/>
    </xf>
    <xf numFmtId="0" fontId="75" fillId="3" borderId="289" xfId="2" applyFont="1" applyFill="1" applyBorder="1" applyAlignment="1">
      <alignment horizontal="left" vertical="center" wrapText="1"/>
    </xf>
    <xf numFmtId="0" fontId="12" fillId="6" borderId="127" xfId="0" applyFont="1" applyFill="1" applyBorder="1" applyAlignment="1">
      <alignment horizontal="left" vertical="center" wrapText="1"/>
    </xf>
    <xf numFmtId="0" fontId="9" fillId="0" borderId="127" xfId="0" applyFont="1" applyBorder="1" applyAlignment="1">
      <alignment horizontal="left" vertical="center" wrapText="1"/>
    </xf>
    <xf numFmtId="0" fontId="9" fillId="2" borderId="287" xfId="0" applyFont="1" applyFill="1" applyBorder="1" applyAlignment="1">
      <alignment horizontal="left" vertical="center" wrapText="1"/>
    </xf>
    <xf numFmtId="0" fontId="9" fillId="2" borderId="290" xfId="0" applyFont="1" applyFill="1" applyBorder="1" applyAlignment="1">
      <alignment vertical="center" wrapText="1"/>
    </xf>
    <xf numFmtId="0" fontId="9" fillId="2" borderId="290" xfId="0" applyFont="1" applyFill="1" applyBorder="1" applyAlignment="1">
      <alignment horizontal="left" vertical="center" wrapText="1"/>
    </xf>
    <xf numFmtId="0" fontId="12" fillId="2" borderId="290" xfId="0" applyFont="1" applyFill="1" applyBorder="1" applyAlignment="1">
      <alignment horizontal="left" vertical="center" wrapText="1"/>
    </xf>
    <xf numFmtId="0" fontId="12" fillId="2" borderId="287"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2" borderId="161" xfId="0" applyFont="1" applyFill="1" applyBorder="1" applyAlignment="1">
      <alignment horizontal="left" vertical="center" wrapText="1"/>
    </xf>
    <xf numFmtId="0" fontId="18" fillId="4" borderId="163" xfId="2" applyFont="1" applyFill="1" applyBorder="1" applyAlignment="1">
      <alignment horizontal="left" vertical="center" wrapText="1"/>
    </xf>
    <xf numFmtId="0" fontId="14" fillId="2" borderId="290" xfId="2" applyFont="1" applyFill="1" applyBorder="1" applyAlignment="1">
      <alignment horizontal="left" vertical="center" wrapText="1"/>
    </xf>
    <xf numFmtId="184" fontId="14" fillId="4" borderId="290" xfId="2" applyNumberFormat="1" applyFont="1" applyFill="1" applyBorder="1" applyAlignment="1">
      <alignment horizontal="left" vertical="center" wrapText="1"/>
    </xf>
    <xf numFmtId="0" fontId="14" fillId="2" borderId="197" xfId="2" applyFont="1" applyFill="1" applyBorder="1" applyAlignment="1">
      <alignment horizontal="left" vertical="center" wrapText="1"/>
    </xf>
    <xf numFmtId="0" fontId="14" fillId="2" borderId="163" xfId="2" applyFont="1" applyFill="1" applyBorder="1" applyAlignment="1">
      <alignment horizontal="left" vertical="center" wrapText="1"/>
    </xf>
    <xf numFmtId="184" fontId="14" fillId="4" borderId="197" xfId="2" applyNumberFormat="1" applyFont="1" applyFill="1" applyBorder="1" applyAlignment="1">
      <alignment horizontal="left" vertical="center" wrapText="1"/>
    </xf>
    <xf numFmtId="184" fontId="14" fillId="2" borderId="163" xfId="2" applyNumberFormat="1" applyFont="1" applyFill="1" applyBorder="1" applyAlignment="1">
      <alignment horizontal="left" vertical="center" wrapText="1"/>
    </xf>
    <xf numFmtId="0" fontId="18" fillId="2" borderId="290" xfId="2" applyFont="1" applyFill="1" applyBorder="1" applyAlignment="1">
      <alignment horizontal="left" vertical="center" wrapText="1"/>
    </xf>
    <xf numFmtId="0" fontId="18" fillId="4" borderId="290" xfId="2" applyFont="1" applyFill="1" applyBorder="1" applyAlignment="1">
      <alignment horizontal="left" vertical="center" wrapText="1"/>
    </xf>
    <xf numFmtId="182" fontId="14" fillId="4" borderId="290" xfId="2" applyNumberFormat="1" applyFont="1" applyFill="1" applyBorder="1" applyAlignment="1">
      <alignment horizontal="left" vertical="center" wrapText="1"/>
    </xf>
    <xf numFmtId="0" fontId="18" fillId="2" borderId="163" xfId="2" applyFont="1" applyFill="1" applyBorder="1" applyAlignment="1">
      <alignment horizontal="left" vertical="center" wrapText="1"/>
    </xf>
    <xf numFmtId="184" fontId="14" fillId="2" borderId="290" xfId="2" applyNumberFormat="1" applyFont="1" applyFill="1" applyBorder="1" applyAlignment="1">
      <alignment horizontal="left" vertical="center" wrapText="1"/>
    </xf>
    <xf numFmtId="184" fontId="18" fillId="2" borderId="290" xfId="2" applyNumberFormat="1" applyFont="1" applyFill="1" applyBorder="1" applyAlignment="1">
      <alignment horizontal="left" vertical="center" wrapText="1"/>
    </xf>
    <xf numFmtId="0" fontId="14" fillId="4" borderId="290" xfId="2" applyFont="1" applyFill="1" applyBorder="1" applyAlignment="1">
      <alignment horizontal="left" vertical="center" wrapText="1"/>
    </xf>
    <xf numFmtId="0" fontId="14" fillId="4" borderId="197" xfId="2" applyFont="1" applyFill="1" applyBorder="1" applyAlignment="1">
      <alignment horizontal="left" vertical="center" wrapText="1"/>
    </xf>
    <xf numFmtId="31" fontId="62" fillId="2" borderId="294" xfId="0" applyNumberFormat="1" applyFont="1" applyFill="1" applyBorder="1" applyAlignment="1">
      <alignment horizontal="left" vertical="center" wrapText="1"/>
    </xf>
    <xf numFmtId="49" fontId="9" fillId="0" borderId="296" xfId="3" applyNumberFormat="1" applyFont="1" applyBorder="1" applyAlignment="1">
      <alignment vertical="center" wrapText="1"/>
    </xf>
    <xf numFmtId="49" fontId="62" fillId="2" borderId="297" xfId="3" applyNumberFormat="1" applyFont="1" applyFill="1" applyBorder="1" applyAlignment="1">
      <alignment vertical="center" wrapText="1"/>
    </xf>
    <xf numFmtId="49" fontId="18" fillId="2" borderId="268" xfId="3" applyNumberFormat="1" applyFont="1" applyFill="1" applyBorder="1" applyAlignment="1">
      <alignment vertical="center" wrapText="1"/>
    </xf>
    <xf numFmtId="49" fontId="12" fillId="2" borderId="268" xfId="3" applyNumberFormat="1" applyFont="1" applyFill="1" applyBorder="1" applyAlignment="1">
      <alignment vertical="center" wrapText="1"/>
    </xf>
    <xf numFmtId="49" fontId="12" fillId="2" borderId="269" xfId="3" applyNumberFormat="1" applyFont="1" applyFill="1" applyBorder="1" applyAlignment="1">
      <alignment vertical="center" wrapText="1"/>
    </xf>
    <xf numFmtId="49" fontId="9" fillId="2" borderId="296" xfId="3" applyNumberFormat="1" applyFont="1" applyFill="1" applyBorder="1" applyAlignment="1">
      <alignment vertical="center" wrapText="1"/>
    </xf>
    <xf numFmtId="49" fontId="9" fillId="0" borderId="298" xfId="3" applyNumberFormat="1" applyFont="1" applyBorder="1" applyAlignment="1">
      <alignment vertical="center" wrapText="1"/>
    </xf>
    <xf numFmtId="0" fontId="75" fillId="3" borderId="299" xfId="2" applyFont="1" applyFill="1" applyBorder="1" applyAlignment="1">
      <alignment horizontal="left" vertical="center" wrapText="1"/>
    </xf>
    <xf numFmtId="0" fontId="75" fillId="3" borderId="301" xfId="2" applyFont="1" applyFill="1" applyBorder="1" applyAlignment="1">
      <alignment horizontal="left" vertical="center" wrapText="1"/>
    </xf>
    <xf numFmtId="49" fontId="9" fillId="0" borderId="302" xfId="3" applyNumberFormat="1" applyFont="1" applyBorder="1" applyAlignment="1">
      <alignment vertical="center" wrapText="1"/>
    </xf>
    <xf numFmtId="49" fontId="9" fillId="0" borderId="303" xfId="3" applyNumberFormat="1" applyFont="1" applyBorder="1" applyAlignment="1">
      <alignment vertical="center" wrapText="1"/>
    </xf>
    <xf numFmtId="49" fontId="9" fillId="2" borderId="165" xfId="3" applyNumberFormat="1" applyFont="1" applyFill="1" applyBorder="1" applyAlignment="1">
      <alignment vertical="center" wrapText="1"/>
    </xf>
    <xf numFmtId="0" fontId="12" fillId="2" borderId="306" xfId="0" applyFont="1" applyFill="1" applyBorder="1" applyAlignment="1">
      <alignment horizontal="left" vertical="center" wrapText="1"/>
    </xf>
    <xf numFmtId="31" fontId="62" fillId="2" borderId="306" xfId="0" applyNumberFormat="1" applyFont="1" applyFill="1" applyBorder="1" applyAlignment="1">
      <alignment horizontal="left" vertical="center" wrapText="1"/>
    </xf>
    <xf numFmtId="49" fontId="9" fillId="6" borderId="311" xfId="0" applyNumberFormat="1" applyFont="1" applyFill="1" applyBorder="1" applyAlignment="1">
      <alignment vertical="center" wrapText="1"/>
    </xf>
    <xf numFmtId="49" fontId="62" fillId="2" borderId="312" xfId="0" applyNumberFormat="1" applyFont="1" applyFill="1" applyBorder="1" applyAlignment="1">
      <alignment horizontal="left" vertical="center" wrapText="1"/>
    </xf>
    <xf numFmtId="49" fontId="9" fillId="6" borderId="268" xfId="0" applyNumberFormat="1" applyFont="1" applyFill="1" applyBorder="1" applyAlignment="1">
      <alignment vertical="center" wrapText="1"/>
    </xf>
    <xf numFmtId="49" fontId="18" fillId="2" borderId="268" xfId="0" applyNumberFormat="1" applyFont="1" applyFill="1" applyBorder="1" applyAlignment="1">
      <alignment horizontal="left" vertical="center" wrapText="1"/>
    </xf>
    <xf numFmtId="49" fontId="12" fillId="2" borderId="268" xfId="0" applyNumberFormat="1" applyFont="1" applyFill="1" applyBorder="1" applyAlignment="1">
      <alignment horizontal="left" vertical="center" wrapText="1"/>
    </xf>
    <xf numFmtId="182" fontId="12" fillId="2" borderId="269" xfId="0" applyNumberFormat="1" applyFont="1" applyFill="1" applyBorder="1" applyAlignment="1">
      <alignment horizontal="left" vertical="center" wrapText="1"/>
    </xf>
    <xf numFmtId="49" fontId="9" fillId="6" borderId="125" xfId="0" applyNumberFormat="1" applyFont="1" applyFill="1" applyBorder="1" applyAlignment="1">
      <alignment vertical="center" wrapText="1"/>
    </xf>
    <xf numFmtId="49" fontId="9" fillId="2" borderId="268" xfId="0" applyNumberFormat="1" applyFont="1" applyFill="1" applyBorder="1" applyAlignment="1">
      <alignment horizontal="left" vertical="center" wrapText="1"/>
    </xf>
    <xf numFmtId="49" fontId="9" fillId="6" borderId="270" xfId="0" applyNumberFormat="1" applyFont="1" applyFill="1" applyBorder="1" applyAlignment="1">
      <alignment vertical="center" wrapText="1"/>
    </xf>
    <xf numFmtId="0" fontId="9" fillId="2" borderId="270" xfId="0" applyFont="1" applyFill="1" applyBorder="1" applyAlignment="1">
      <alignment horizontal="left" vertical="center" wrapText="1"/>
    </xf>
    <xf numFmtId="49" fontId="9" fillId="2" borderId="311" xfId="0" applyNumberFormat="1" applyFont="1" applyFill="1" applyBorder="1" applyAlignment="1">
      <alignment horizontal="left" vertical="center" wrapText="1"/>
    </xf>
    <xf numFmtId="49" fontId="9" fillId="2" borderId="270" xfId="0" applyNumberFormat="1" applyFont="1" applyFill="1" applyBorder="1" applyAlignment="1">
      <alignment horizontal="left" vertical="center" wrapText="1"/>
    </xf>
    <xf numFmtId="38" fontId="9" fillId="2" borderId="268" xfId="1" applyFont="1" applyFill="1" applyBorder="1" applyAlignment="1">
      <alignment horizontal="left" vertical="center" wrapText="1"/>
    </xf>
    <xf numFmtId="49" fontId="9" fillId="2" borderId="269" xfId="0" applyNumberFormat="1" applyFont="1" applyFill="1" applyBorder="1" applyAlignment="1">
      <alignment horizontal="left" vertical="center" wrapText="1"/>
    </xf>
    <xf numFmtId="3" fontId="9" fillId="2" borderId="268" xfId="0" applyNumberFormat="1" applyFont="1" applyFill="1" applyBorder="1" applyAlignment="1">
      <alignment horizontal="left" vertical="center" wrapText="1"/>
    </xf>
    <xf numFmtId="49" fontId="9" fillId="6" borderId="313" xfId="0" applyNumberFormat="1" applyFont="1" applyFill="1" applyBorder="1" applyAlignment="1">
      <alignment vertical="center" wrapText="1"/>
    </xf>
    <xf numFmtId="49" fontId="12" fillId="2" borderId="314" xfId="0" applyNumberFormat="1" applyFont="1" applyFill="1" applyBorder="1" applyAlignment="1">
      <alignment horizontal="left" vertical="center" wrapText="1"/>
    </xf>
    <xf numFmtId="0" fontId="9" fillId="2" borderId="268" xfId="0" applyFont="1" applyFill="1" applyBorder="1" applyAlignment="1">
      <alignment horizontal="left" vertical="center" wrapText="1"/>
    </xf>
    <xf numFmtId="49" fontId="9" fillId="6" borderId="269" xfId="0" applyNumberFormat="1" applyFont="1" applyFill="1" applyBorder="1" applyAlignment="1">
      <alignment vertical="center" wrapText="1"/>
    </xf>
    <xf numFmtId="49" fontId="9" fillId="6" borderId="315" xfId="0" applyNumberFormat="1" applyFont="1" applyFill="1" applyBorder="1" applyAlignment="1">
      <alignment vertical="center" wrapText="1"/>
    </xf>
    <xf numFmtId="49" fontId="9" fillId="2" borderId="315" xfId="0" applyNumberFormat="1" applyFont="1" applyFill="1" applyBorder="1" applyAlignment="1">
      <alignment horizontal="left" vertical="center" wrapText="1"/>
    </xf>
    <xf numFmtId="49" fontId="9" fillId="0" borderId="268" xfId="0" applyNumberFormat="1" applyFont="1" applyBorder="1" applyAlignment="1">
      <alignment vertical="center" wrapText="1"/>
    </xf>
    <xf numFmtId="49" fontId="9" fillId="0" borderId="270" xfId="0" applyNumberFormat="1" applyFont="1" applyBorder="1" applyAlignment="1">
      <alignment vertical="center" wrapText="1"/>
    </xf>
    <xf numFmtId="49" fontId="9" fillId="0" borderId="311" xfId="0" applyNumberFormat="1" applyFont="1" applyBorder="1" applyAlignment="1">
      <alignment vertical="center" wrapText="1"/>
    </xf>
    <xf numFmtId="49" fontId="62" fillId="2" borderId="310" xfId="0" applyNumberFormat="1" applyFont="1" applyFill="1" applyBorder="1" applyAlignment="1">
      <alignment horizontal="left" vertical="center" wrapText="1"/>
    </xf>
    <xf numFmtId="49" fontId="9" fillId="0" borderId="125" xfId="0" applyNumberFormat="1" applyFont="1" applyBorder="1" applyAlignment="1">
      <alignment vertical="center" wrapText="1"/>
    </xf>
    <xf numFmtId="49" fontId="9" fillId="2" borderId="317" xfId="0" applyNumberFormat="1" applyFont="1" applyFill="1" applyBorder="1" applyAlignment="1">
      <alignment horizontal="left" vertical="center" wrapText="1"/>
    </xf>
    <xf numFmtId="31" fontId="62" fillId="2" borderId="320" xfId="0" applyNumberFormat="1" applyFont="1" applyFill="1" applyBorder="1" applyAlignment="1">
      <alignment horizontal="left" vertical="center" wrapText="1"/>
    </xf>
    <xf numFmtId="0" fontId="12" fillId="0" borderId="321" xfId="0" applyFont="1" applyBorder="1" applyAlignment="1">
      <alignment horizontal="left" vertical="center" wrapText="1"/>
    </xf>
    <xf numFmtId="0" fontId="62" fillId="2" borderId="322" xfId="0" applyFont="1" applyFill="1" applyBorder="1" applyAlignment="1">
      <alignment horizontal="left" vertical="center" wrapText="1"/>
    </xf>
    <xf numFmtId="0" fontId="12" fillId="0" borderId="323" xfId="0" applyFont="1" applyBorder="1" applyAlignment="1">
      <alignment horizontal="left" vertical="center" wrapText="1"/>
    </xf>
    <xf numFmtId="0" fontId="12" fillId="2" borderId="320" xfId="0" applyFont="1" applyFill="1" applyBorder="1" applyAlignment="1">
      <alignment horizontal="left" vertical="center" wrapText="1"/>
    </xf>
    <xf numFmtId="0" fontId="0" fillId="0" borderId="265" xfId="0" applyBorder="1" applyAlignment="1">
      <alignment vertical="center" wrapText="1"/>
    </xf>
    <xf numFmtId="182" fontId="5" fillId="2" borderId="330" xfId="0" applyNumberFormat="1" applyFont="1" applyFill="1" applyBorder="1" applyAlignment="1">
      <alignment horizontal="left" vertical="center" wrapText="1"/>
    </xf>
    <xf numFmtId="49" fontId="5" fillId="2" borderId="268" xfId="0" applyNumberFormat="1" applyFont="1" applyFill="1" applyBorder="1" applyAlignment="1">
      <alignment vertical="center" wrapText="1"/>
    </xf>
    <xf numFmtId="49" fontId="5" fillId="2" borderId="268" xfId="0" applyNumberFormat="1" applyFont="1" applyFill="1" applyBorder="1" applyAlignment="1">
      <alignment horizontal="left" vertical="center" wrapText="1"/>
    </xf>
    <xf numFmtId="176" fontId="5" fillId="2" borderId="268" xfId="0" applyNumberFormat="1" applyFont="1" applyFill="1" applyBorder="1" applyAlignment="1">
      <alignment horizontal="left" vertical="center" wrapText="1"/>
    </xf>
    <xf numFmtId="177" fontId="5" fillId="2" borderId="268" xfId="0" applyNumberFormat="1" applyFont="1" applyFill="1" applyBorder="1" applyAlignment="1">
      <alignment horizontal="left" vertical="center" wrapText="1"/>
    </xf>
    <xf numFmtId="0" fontId="5" fillId="2" borderId="270" xfId="0" applyFont="1" applyFill="1" applyBorder="1" applyAlignment="1">
      <alignment horizontal="left" vertical="center" wrapText="1"/>
    </xf>
    <xf numFmtId="49" fontId="9" fillId="0" borderId="332" xfId="0" applyNumberFormat="1" applyFont="1" applyBorder="1" applyAlignment="1">
      <alignment vertical="center" wrapText="1"/>
    </xf>
    <xf numFmtId="49" fontId="5" fillId="2" borderId="332" xfId="0" applyNumberFormat="1" applyFont="1" applyFill="1" applyBorder="1" applyAlignment="1">
      <alignment horizontal="left" vertical="center" wrapText="1"/>
    </xf>
    <xf numFmtId="49" fontId="5" fillId="2" borderId="270" xfId="0" applyNumberFormat="1" applyFont="1" applyFill="1" applyBorder="1" applyAlignment="1">
      <alignment horizontal="left" vertical="center" wrapText="1"/>
    </xf>
    <xf numFmtId="0" fontId="5" fillId="2" borderId="268" xfId="0" applyFont="1" applyFill="1" applyBorder="1" applyAlignment="1">
      <alignment horizontal="left" vertical="center" wrapText="1"/>
    </xf>
    <xf numFmtId="178" fontId="5" fillId="2" borderId="268" xfId="0" applyNumberFormat="1" applyFont="1" applyFill="1" applyBorder="1" applyAlignment="1">
      <alignment horizontal="left" vertical="center" wrapText="1"/>
    </xf>
    <xf numFmtId="7" fontId="5" fillId="2" borderId="268" xfId="0" applyNumberFormat="1" applyFont="1" applyFill="1" applyBorder="1" applyAlignment="1">
      <alignment horizontal="left" vertical="center" wrapText="1"/>
    </xf>
    <xf numFmtId="49" fontId="5" fillId="2" borderId="335" xfId="0" applyNumberFormat="1" applyFont="1" applyFill="1" applyBorder="1" applyAlignment="1">
      <alignment horizontal="left" vertical="center" wrapText="1"/>
    </xf>
    <xf numFmtId="31" fontId="12" fillId="2" borderId="338" xfId="0" applyNumberFormat="1" applyFont="1" applyFill="1" applyBorder="1" applyAlignment="1">
      <alignment horizontal="left" vertical="center" wrapText="1"/>
    </xf>
    <xf numFmtId="0" fontId="12" fillId="0" borderId="339" xfId="0" applyFont="1" applyBorder="1" applyAlignment="1">
      <alignment horizontal="left" vertical="center" wrapText="1"/>
    </xf>
    <xf numFmtId="0" fontId="12" fillId="2" borderId="338" xfId="0" applyFont="1" applyFill="1" applyBorder="1" applyAlignment="1">
      <alignment horizontal="left" vertical="center" wrapText="1"/>
    </xf>
    <xf numFmtId="31" fontId="62" fillId="2" borderId="338" xfId="0" applyNumberFormat="1" applyFont="1" applyFill="1" applyBorder="1" applyAlignment="1">
      <alignment horizontal="left" vertical="center" wrapText="1"/>
    </xf>
    <xf numFmtId="199" fontId="18" fillId="3" borderId="340" xfId="2" applyNumberFormat="1" applyFont="1" applyFill="1" applyBorder="1" applyAlignment="1">
      <alignment horizontal="left" vertical="center" wrapText="1"/>
    </xf>
    <xf numFmtId="0" fontId="18" fillId="3" borderId="322" xfId="2" applyFont="1" applyFill="1" applyBorder="1" applyAlignment="1">
      <alignment horizontal="left" vertical="center" wrapText="1"/>
    </xf>
    <xf numFmtId="0" fontId="14" fillId="3" borderId="322" xfId="2" applyFont="1" applyFill="1" applyBorder="1" applyAlignment="1">
      <alignment horizontal="left" vertical="center" wrapText="1"/>
    </xf>
    <xf numFmtId="0" fontId="18" fillId="3" borderId="340" xfId="0" applyFont="1" applyFill="1" applyBorder="1" applyAlignment="1">
      <alignment horizontal="left" vertical="center" wrapText="1"/>
    </xf>
    <xf numFmtId="24" fontId="18" fillId="3" borderId="257" xfId="2" applyNumberFormat="1" applyFont="1" applyFill="1" applyBorder="1" applyAlignment="1">
      <alignment horizontal="left" vertical="center" wrapText="1"/>
    </xf>
    <xf numFmtId="199" fontId="18" fillId="3" borderId="257" xfId="2" applyNumberFormat="1" applyFont="1" applyFill="1" applyBorder="1" applyAlignment="1">
      <alignment horizontal="left" vertical="center" wrapText="1"/>
    </xf>
    <xf numFmtId="0" fontId="75" fillId="3" borderId="257" xfId="2" applyFont="1" applyFill="1" applyBorder="1" applyAlignment="1">
      <alignment horizontal="left" vertical="center" wrapText="1"/>
    </xf>
    <xf numFmtId="0" fontId="18" fillId="3" borderId="257" xfId="2" applyFont="1" applyFill="1" applyBorder="1" applyAlignment="1">
      <alignment horizontal="left" vertical="center" wrapText="1"/>
    </xf>
    <xf numFmtId="26" fontId="18" fillId="3" borderId="257" xfId="2" applyNumberFormat="1" applyFont="1" applyFill="1" applyBorder="1" applyAlignment="1">
      <alignment horizontal="left" vertical="center" wrapText="1"/>
    </xf>
    <xf numFmtId="186" fontId="18" fillId="3" borderId="257" xfId="2" applyNumberFormat="1" applyFont="1" applyFill="1" applyBorder="1" applyAlignment="1">
      <alignment horizontal="left" vertical="center" wrapText="1"/>
    </xf>
    <xf numFmtId="0" fontId="18" fillId="3" borderId="257" xfId="0" applyFont="1" applyFill="1" applyBorder="1" applyAlignment="1">
      <alignment horizontal="left" vertical="center" wrapText="1"/>
    </xf>
    <xf numFmtId="0" fontId="5" fillId="0" borderId="265" xfId="0" applyFont="1" applyBorder="1" applyAlignment="1">
      <alignment horizontal="left" vertical="center" wrapText="1"/>
    </xf>
    <xf numFmtId="31" fontId="9" fillId="2" borderId="343" xfId="0" applyNumberFormat="1" applyFont="1" applyFill="1" applyBorder="1" applyAlignment="1">
      <alignment horizontal="left" vertical="center" wrapText="1"/>
    </xf>
    <xf numFmtId="49" fontId="9" fillId="0" borderId="345" xfId="0" applyNumberFormat="1" applyFont="1" applyBorder="1" applyAlignment="1">
      <alignment vertical="center" wrapText="1"/>
    </xf>
    <xf numFmtId="49" fontId="9" fillId="2" borderId="345" xfId="0" applyNumberFormat="1" applyFont="1" applyFill="1" applyBorder="1" applyAlignment="1">
      <alignment vertical="center" wrapText="1"/>
    </xf>
    <xf numFmtId="49" fontId="9" fillId="2" borderId="268" xfId="0" applyNumberFormat="1" applyFont="1" applyFill="1" applyBorder="1" applyAlignment="1">
      <alignment vertical="center" wrapText="1"/>
    </xf>
    <xf numFmtId="176" fontId="9" fillId="2" borderId="268" xfId="0" applyNumberFormat="1" applyFont="1" applyFill="1" applyBorder="1" applyAlignment="1">
      <alignment horizontal="left" vertical="center" wrapText="1"/>
    </xf>
    <xf numFmtId="177" fontId="9" fillId="2" borderId="268" xfId="0" applyNumberFormat="1" applyFont="1" applyFill="1" applyBorder="1" applyAlignment="1">
      <alignment horizontal="left" vertical="center" wrapText="1"/>
    </xf>
    <xf numFmtId="49" fontId="9" fillId="2" borderId="270" xfId="0" applyNumberFormat="1" applyFont="1" applyFill="1" applyBorder="1" applyAlignment="1">
      <alignment vertical="center" wrapText="1"/>
    </xf>
    <xf numFmtId="178" fontId="9" fillId="2" borderId="268" xfId="0" applyNumberFormat="1" applyFont="1" applyFill="1" applyBorder="1" applyAlignment="1">
      <alignment horizontal="left" vertical="center" wrapText="1"/>
    </xf>
    <xf numFmtId="179" fontId="9" fillId="2" borderId="268" xfId="0" applyNumberFormat="1" applyFont="1" applyFill="1" applyBorder="1" applyAlignment="1">
      <alignment horizontal="left" vertical="center" wrapText="1"/>
    </xf>
    <xf numFmtId="49" fontId="9" fillId="0" borderId="269" xfId="0" applyNumberFormat="1" applyFont="1" applyBorder="1" applyAlignment="1">
      <alignment vertical="center" wrapText="1"/>
    </xf>
    <xf numFmtId="49" fontId="9" fillId="2" borderId="269" xfId="0" applyNumberFormat="1" applyFont="1" applyFill="1" applyBorder="1" applyAlignment="1">
      <alignment vertical="center" wrapText="1"/>
    </xf>
    <xf numFmtId="49" fontId="9" fillId="2" borderId="347" xfId="0" applyNumberFormat="1" applyFont="1" applyFill="1" applyBorder="1" applyAlignment="1">
      <alignment vertical="center" wrapText="1"/>
    </xf>
    <xf numFmtId="14" fontId="9" fillId="2" borderId="338" xfId="0" applyNumberFormat="1" applyFont="1" applyFill="1" applyBorder="1" applyAlignment="1">
      <alignment horizontal="left" vertical="center" wrapText="1"/>
    </xf>
    <xf numFmtId="0" fontId="9" fillId="2" borderId="325" xfId="0" applyFont="1" applyFill="1" applyBorder="1" applyAlignment="1">
      <alignment horizontal="left" vertical="center" wrapText="1"/>
    </xf>
    <xf numFmtId="49" fontId="9" fillId="2" borderId="290" xfId="0" applyNumberFormat="1" applyFont="1" applyFill="1" applyBorder="1" applyAlignment="1">
      <alignment horizontal="left" vertical="center" wrapText="1"/>
    </xf>
    <xf numFmtId="24" fontId="9" fillId="2" borderId="290" xfId="0" applyNumberFormat="1" applyFont="1" applyFill="1" applyBorder="1" applyAlignment="1">
      <alignment horizontal="left" vertical="center" wrapText="1"/>
    </xf>
    <xf numFmtId="6" fontId="9" fillId="2" borderId="290" xfId="0" applyNumberFormat="1" applyFont="1" applyFill="1" applyBorder="1" applyAlignment="1">
      <alignment horizontal="left" vertical="center" wrapText="1"/>
    </xf>
    <xf numFmtId="0" fontId="12" fillId="2" borderId="322" xfId="0" applyFont="1" applyFill="1" applyBorder="1" applyAlignment="1">
      <alignment horizontal="left" vertical="center" wrapText="1"/>
    </xf>
    <xf numFmtId="180" fontId="12" fillId="2" borderId="290" xfId="0" applyNumberFormat="1" applyFont="1" applyFill="1" applyBorder="1" applyAlignment="1">
      <alignment horizontal="left" vertical="center" wrapText="1"/>
    </xf>
    <xf numFmtId="26" fontId="9" fillId="2" borderId="290" xfId="0" applyNumberFormat="1" applyFont="1" applyFill="1" applyBorder="1" applyAlignment="1">
      <alignment horizontal="left" vertical="center" wrapText="1"/>
    </xf>
    <xf numFmtId="8" fontId="9" fillId="2" borderId="290" xfId="1" applyNumberFormat="1" applyFont="1" applyFill="1" applyBorder="1" applyAlignment="1">
      <alignment horizontal="left" vertical="center" wrapText="1"/>
    </xf>
    <xf numFmtId="0" fontId="9" fillId="2" borderId="338" xfId="0" applyFont="1" applyFill="1" applyBorder="1" applyAlignment="1">
      <alignment horizontal="left" vertical="center" wrapText="1"/>
    </xf>
    <xf numFmtId="31" fontId="5" fillId="2" borderId="350" xfId="8" applyNumberFormat="1" applyFont="1" applyFill="1" applyBorder="1" applyAlignment="1">
      <alignment horizontal="left" vertical="center" wrapText="1"/>
    </xf>
    <xf numFmtId="49" fontId="5" fillId="6" borderId="352" xfId="8" applyNumberFormat="1" applyFont="1" applyFill="1" applyBorder="1" applyAlignment="1">
      <alignment vertical="center" wrapText="1"/>
    </xf>
    <xf numFmtId="49" fontId="5" fillId="2" borderId="352" xfId="8" applyNumberFormat="1" applyFont="1" applyFill="1" applyBorder="1" applyAlignment="1">
      <alignment vertical="center" wrapText="1"/>
    </xf>
    <xf numFmtId="49" fontId="5" fillId="6" borderId="268" xfId="8" applyNumberFormat="1" applyFont="1" applyFill="1" applyBorder="1" applyAlignment="1">
      <alignment vertical="center" wrapText="1"/>
    </xf>
    <xf numFmtId="49" fontId="5" fillId="2" borderId="268" xfId="8" applyNumberFormat="1" applyFont="1" applyFill="1" applyBorder="1" applyAlignment="1">
      <alignment vertical="center" wrapText="1"/>
    </xf>
    <xf numFmtId="176" fontId="5" fillId="2" borderId="268" xfId="8" applyNumberFormat="1" applyFont="1" applyFill="1" applyBorder="1" applyAlignment="1">
      <alignment horizontal="left" vertical="center" wrapText="1"/>
    </xf>
    <xf numFmtId="177" fontId="5" fillId="2" borderId="268" xfId="8" applyNumberFormat="1" applyFont="1" applyFill="1" applyBorder="1" applyAlignment="1">
      <alignment horizontal="left" vertical="center" wrapText="1"/>
    </xf>
    <xf numFmtId="49" fontId="5" fillId="6" borderId="270" xfId="8" applyNumberFormat="1" applyFont="1" applyFill="1" applyBorder="1" applyAlignment="1">
      <alignment vertical="center" wrapText="1"/>
    </xf>
    <xf numFmtId="49" fontId="5" fillId="2" borderId="270" xfId="8" applyNumberFormat="1" applyFont="1" applyFill="1" applyBorder="1" applyAlignment="1">
      <alignment vertical="center" wrapText="1"/>
    </xf>
    <xf numFmtId="0" fontId="5" fillId="2" borderId="268" xfId="8" applyFont="1" applyFill="1" applyBorder="1" applyAlignment="1">
      <alignment vertical="center" wrapText="1"/>
    </xf>
    <xf numFmtId="49" fontId="5" fillId="6" borderId="269" xfId="8" applyNumberFormat="1" applyFont="1" applyFill="1" applyBorder="1" applyAlignment="1">
      <alignment vertical="center" wrapText="1"/>
    </xf>
    <xf numFmtId="49" fontId="5" fillId="2" borderId="269" xfId="8" applyNumberFormat="1" applyFont="1" applyFill="1" applyBorder="1" applyAlignment="1">
      <alignment vertical="center" wrapText="1"/>
    </xf>
    <xf numFmtId="49" fontId="5" fillId="2" borderId="354" xfId="8" applyNumberFormat="1" applyFont="1" applyFill="1" applyBorder="1" applyAlignment="1">
      <alignment vertical="center" wrapText="1"/>
    </xf>
    <xf numFmtId="49" fontId="5" fillId="6" borderId="355" xfId="8" applyNumberFormat="1" applyFont="1" applyFill="1" applyBorder="1" applyAlignment="1">
      <alignment vertical="center" wrapText="1"/>
    </xf>
    <xf numFmtId="49" fontId="5" fillId="2" borderId="356" xfId="8" applyNumberFormat="1" applyFont="1" applyFill="1" applyBorder="1" applyAlignment="1">
      <alignment vertical="center" wrapText="1"/>
    </xf>
    <xf numFmtId="178" fontId="5" fillId="2" borderId="268" xfId="8" applyNumberFormat="1" applyFont="1" applyFill="1" applyBorder="1" applyAlignment="1">
      <alignment horizontal="left" vertical="center" wrapText="1"/>
    </xf>
    <xf numFmtId="179" fontId="5" fillId="2" borderId="268" xfId="8" applyNumberFormat="1" applyFont="1" applyFill="1" applyBorder="1" applyAlignment="1">
      <alignment horizontal="left" vertical="center" wrapText="1"/>
    </xf>
    <xf numFmtId="49" fontId="5" fillId="2" borderId="350" xfId="8" applyNumberFormat="1" applyFont="1" applyFill="1" applyBorder="1" applyAlignment="1">
      <alignment vertical="center" wrapText="1"/>
    </xf>
    <xf numFmtId="31" fontId="9" fillId="2" borderId="350" xfId="0" applyNumberFormat="1" applyFont="1" applyFill="1" applyBorder="1" applyAlignment="1">
      <alignment horizontal="left" vertical="center" wrapText="1"/>
    </xf>
    <xf numFmtId="49" fontId="9" fillId="0" borderId="352" xfId="0" applyNumberFormat="1" applyFont="1" applyBorder="1" applyAlignment="1">
      <alignment vertical="center" wrapText="1"/>
    </xf>
    <xf numFmtId="49" fontId="9" fillId="2" borderId="352" xfId="0" applyNumberFormat="1" applyFont="1" applyFill="1" applyBorder="1" applyAlignment="1">
      <alignment vertical="center" wrapText="1"/>
    </xf>
    <xf numFmtId="0" fontId="9" fillId="2" borderId="270" xfId="0" applyFont="1" applyFill="1" applyBorder="1" applyAlignment="1">
      <alignment vertical="center" wrapText="1"/>
    </xf>
    <xf numFmtId="181" fontId="5" fillId="2" borderId="268" xfId="0" applyNumberFormat="1" applyFont="1" applyFill="1" applyBorder="1" applyAlignment="1">
      <alignment horizontal="left" vertical="center" wrapText="1"/>
    </xf>
    <xf numFmtId="7" fontId="9" fillId="2" borderId="268" xfId="0" applyNumberFormat="1" applyFont="1" applyFill="1" applyBorder="1" applyAlignment="1">
      <alignment horizontal="left" vertical="center" wrapText="1"/>
    </xf>
    <xf numFmtId="49" fontId="9" fillId="2" borderId="350" xfId="0" applyNumberFormat="1" applyFont="1" applyFill="1" applyBorder="1" applyAlignment="1">
      <alignment vertical="center" wrapText="1"/>
    </xf>
    <xf numFmtId="0" fontId="52" fillId="0" borderId="0" xfId="0" applyFont="1" applyAlignment="1">
      <alignment horizontal="left" vertical="center"/>
    </xf>
    <xf numFmtId="0" fontId="52" fillId="0" borderId="0" xfId="0" applyFont="1" applyAlignment="1">
      <alignment horizontal="left" vertical="center" wrapText="1"/>
    </xf>
    <xf numFmtId="49" fontId="57" fillId="0" borderId="0" xfId="0" applyNumberFormat="1" applyFont="1" applyAlignment="1">
      <alignment horizontal="left" vertical="center"/>
    </xf>
    <xf numFmtId="49" fontId="52" fillId="0" borderId="0" xfId="0" applyNumberFormat="1" applyFont="1">
      <alignment vertical="center"/>
    </xf>
    <xf numFmtId="49" fontId="52" fillId="0" borderId="0" xfId="0" applyNumberFormat="1" applyFont="1" applyAlignment="1">
      <alignment horizontal="left" vertical="center"/>
    </xf>
    <xf numFmtId="0" fontId="52" fillId="0" borderId="183"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184" xfId="0" applyFont="1" applyBorder="1" applyAlignment="1">
      <alignment horizontal="center" vertical="center" wrapText="1"/>
    </xf>
    <xf numFmtId="0" fontId="52" fillId="0" borderId="72" xfId="0" applyFont="1" applyBorder="1" applyAlignment="1">
      <alignment horizontal="center" vertical="center" wrapText="1"/>
    </xf>
    <xf numFmtId="0" fontId="52" fillId="0" borderId="185"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186" xfId="0" applyFont="1" applyBorder="1" applyAlignment="1">
      <alignment horizontal="center" vertical="center" wrapText="1"/>
    </xf>
    <xf numFmtId="0" fontId="52" fillId="0" borderId="73" xfId="0" applyFont="1" applyBorder="1" applyAlignment="1">
      <alignment horizontal="center" vertical="center" wrapText="1"/>
    </xf>
    <xf numFmtId="0" fontId="57" fillId="0" borderId="194" xfId="9" quotePrefix="1" applyFont="1" applyFill="1" applyBorder="1" applyAlignment="1">
      <alignment horizontal="left" vertical="center"/>
    </xf>
    <xf numFmtId="0" fontId="52" fillId="0" borderId="181" xfId="0" applyFont="1" applyBorder="1" applyAlignment="1">
      <alignment horizontal="center" vertical="center" wrapText="1"/>
    </xf>
    <xf numFmtId="0" fontId="52" fillId="0" borderId="188" xfId="0" applyFont="1" applyBorder="1" applyAlignment="1">
      <alignment horizontal="center" vertical="center" wrapText="1"/>
    </xf>
    <xf numFmtId="0" fontId="52" fillId="0" borderId="182"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180" xfId="0" applyFont="1" applyBorder="1" applyAlignment="1">
      <alignment horizontal="center" vertical="center" wrapText="1"/>
    </xf>
    <xf numFmtId="0" fontId="52" fillId="0" borderId="187" xfId="0" applyFont="1" applyBorder="1" applyAlignment="1">
      <alignment horizontal="center" vertical="center" wrapText="1"/>
    </xf>
    <xf numFmtId="0" fontId="52" fillId="0" borderId="181" xfId="0" applyFont="1" applyBorder="1" applyAlignment="1">
      <alignment horizontal="center" vertical="center" shrinkToFit="1"/>
    </xf>
    <xf numFmtId="0" fontId="52" fillId="0" borderId="188" xfId="0" applyFont="1" applyBorder="1" applyAlignment="1">
      <alignment horizontal="center" vertical="center" shrinkToFit="1"/>
    </xf>
    <xf numFmtId="0" fontId="50" fillId="0" borderId="178" xfId="0" applyFont="1" applyBorder="1">
      <alignment vertical="center"/>
    </xf>
    <xf numFmtId="0" fontId="52" fillId="0" borderId="178" xfId="0" applyFont="1" applyBorder="1" applyAlignment="1">
      <alignment horizontal="right" vertical="center"/>
    </xf>
    <xf numFmtId="49" fontId="52" fillId="0" borderId="179" xfId="0" quotePrefix="1" applyNumberFormat="1" applyFont="1" applyBorder="1" applyAlignment="1">
      <alignment horizontal="center" vertical="center" wrapText="1"/>
    </xf>
    <xf numFmtId="49" fontId="52" fillId="0" borderId="117" xfId="0" quotePrefix="1" applyNumberFormat="1" applyFont="1" applyBorder="1" applyAlignment="1">
      <alignment horizontal="center" vertical="center" wrapText="1"/>
    </xf>
    <xf numFmtId="0" fontId="52" fillId="0" borderId="179" xfId="0" applyFont="1" applyBorder="1" applyAlignment="1">
      <alignment horizontal="center" vertical="center" wrapText="1"/>
    </xf>
    <xf numFmtId="0" fontId="52" fillId="0" borderId="117" xfId="0" applyFont="1" applyBorder="1" applyAlignment="1">
      <alignment horizontal="center" vertical="center" wrapText="1"/>
    </xf>
    <xf numFmtId="0" fontId="17" fillId="0" borderId="57" xfId="27" applyFont="1" applyBorder="1" applyAlignment="1">
      <alignment horizontal="center" vertical="center" textRotation="255" shrinkToFit="1"/>
    </xf>
    <xf numFmtId="0" fontId="17" fillId="0" borderId="58" xfId="27" applyFont="1" applyBorder="1" applyAlignment="1">
      <alignment horizontal="center" vertical="center" textRotation="255" shrinkToFit="1"/>
    </xf>
    <xf numFmtId="0" fontId="17" fillId="0" borderId="59" xfId="27" applyFont="1" applyBorder="1" applyAlignment="1">
      <alignment horizontal="center" vertical="center" textRotation="255" shrinkToFit="1"/>
    </xf>
    <xf numFmtId="0" fontId="8" fillId="0" borderId="178" xfId="3" applyFont="1" applyBorder="1">
      <alignment vertical="center"/>
    </xf>
    <xf numFmtId="0" fontId="41" fillId="0" borderId="195" xfId="27" applyFont="1" applyBorder="1" applyAlignment="1">
      <alignment vertical="center" wrapText="1"/>
    </xf>
    <xf numFmtId="0" fontId="41" fillId="0" borderId="196" xfId="27" applyFont="1" applyBorder="1" applyAlignment="1">
      <alignment vertical="center" wrapText="1"/>
    </xf>
    <xf numFmtId="0" fontId="17" fillId="0" borderId="55"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56" xfId="27" applyFont="1" applyBorder="1" applyAlignment="1">
      <alignment horizontal="center" vertical="center" textRotation="255"/>
    </xf>
    <xf numFmtId="0" fontId="18" fillId="0" borderId="194" xfId="27" applyFont="1" applyBorder="1" applyAlignment="1">
      <alignment vertical="center" wrapText="1"/>
    </xf>
    <xf numFmtId="0" fontId="15" fillId="0" borderId="57" xfId="27" applyFont="1" applyBorder="1" applyAlignment="1">
      <alignment vertical="center" textRotation="255"/>
    </xf>
    <xf numFmtId="0" fontId="15" fillId="0" borderId="58" xfId="27" applyFont="1" applyBorder="1" applyAlignment="1">
      <alignment vertical="center" textRotation="255"/>
    </xf>
    <xf numFmtId="0" fontId="15" fillId="0" borderId="59" xfId="27" applyFont="1" applyBorder="1" applyAlignment="1">
      <alignment vertical="center" textRotation="255"/>
    </xf>
    <xf numFmtId="0" fontId="15" fillId="0" borderId="55" xfId="27" applyFont="1" applyBorder="1" applyAlignment="1">
      <alignment vertical="center" textRotation="255"/>
    </xf>
    <xf numFmtId="0" fontId="15" fillId="0" borderId="4" xfId="27" applyFont="1" applyBorder="1" applyAlignment="1">
      <alignment vertical="center" textRotation="255"/>
    </xf>
    <xf numFmtId="0" fontId="15" fillId="0" borderId="56" xfId="27" applyFont="1" applyBorder="1" applyAlignment="1">
      <alignment vertical="center" textRotation="255"/>
    </xf>
    <xf numFmtId="0" fontId="18" fillId="0" borderId="60" xfId="27" applyFont="1" applyBorder="1" applyAlignment="1">
      <alignment vertical="center" wrapText="1"/>
    </xf>
    <xf numFmtId="0" fontId="18" fillId="0" borderId="61" xfId="27" applyFont="1" applyBorder="1" applyAlignment="1">
      <alignment vertical="center" wrapText="1"/>
    </xf>
    <xf numFmtId="0" fontId="15" fillId="0" borderId="108" xfId="27" applyFont="1" applyBorder="1" applyAlignment="1">
      <alignment horizontal="center" vertical="center" textRotation="255"/>
    </xf>
    <xf numFmtId="0" fontId="15" fillId="0" borderId="109" xfId="27" applyFont="1" applyBorder="1" applyAlignment="1">
      <alignment horizontal="center" vertical="center" textRotation="255"/>
    </xf>
    <xf numFmtId="0" fontId="24" fillId="0" borderId="0" xfId="51" applyFont="1" applyAlignment="1">
      <alignment vertical="center" wrapText="1"/>
    </xf>
    <xf numFmtId="0" fontId="45" fillId="0" borderId="0" xfId="51" applyAlignment="1">
      <alignment vertical="center"/>
    </xf>
    <xf numFmtId="0" fontId="60" fillId="0" borderId="10" xfId="51" applyFont="1" applyBorder="1" applyAlignment="1">
      <alignment horizontal="center" vertical="center" textRotation="255" shrinkToFit="1"/>
    </xf>
    <xf numFmtId="0" fontId="67" fillId="0" borderId="10" xfId="51" applyFont="1" applyBorder="1" applyAlignment="1">
      <alignment vertical="center"/>
    </xf>
    <xf numFmtId="0" fontId="67" fillId="0" borderId="13" xfId="51" applyFont="1" applyBorder="1" applyAlignment="1">
      <alignment vertical="center"/>
    </xf>
    <xf numFmtId="0" fontId="60" fillId="0" borderId="7" xfId="51" applyFont="1" applyBorder="1" applyAlignment="1">
      <alignment horizontal="center" vertical="center" textRotation="255" shrinkToFit="1"/>
    </xf>
    <xf numFmtId="0" fontId="24" fillId="0" borderId="5" xfId="51" applyFont="1" applyBorder="1" applyAlignment="1">
      <alignment vertical="center" wrapText="1"/>
    </xf>
    <xf numFmtId="0" fontId="67" fillId="0" borderId="101" xfId="51" applyFont="1" applyBorder="1" applyAlignment="1">
      <alignment vertical="center"/>
    </xf>
    <xf numFmtId="0" fontId="59" fillId="0" borderId="36" xfId="51" applyFont="1" applyBorder="1" applyAlignment="1">
      <alignment horizontal="left" vertical="center"/>
    </xf>
    <xf numFmtId="0" fontId="67" fillId="0" borderId="36" xfId="51" applyFont="1" applyBorder="1" applyAlignment="1">
      <alignment vertical="center"/>
    </xf>
    <xf numFmtId="0" fontId="60" fillId="0" borderId="5" xfId="51" applyFont="1" applyBorder="1" applyAlignment="1">
      <alignment vertical="center" wrapText="1"/>
    </xf>
    <xf numFmtId="0" fontId="67" fillId="0" borderId="6" xfId="51" applyFont="1" applyBorder="1" applyAlignment="1">
      <alignment vertical="center"/>
    </xf>
    <xf numFmtId="0" fontId="60" fillId="0" borderId="7" xfId="51" applyFont="1" applyBorder="1" applyAlignment="1">
      <alignment horizontal="center" vertical="center" textRotation="255"/>
    </xf>
    <xf numFmtId="0" fontId="24" fillId="0" borderId="0" xfId="45" applyFont="1" applyAlignment="1">
      <alignment vertical="center" wrapText="1"/>
    </xf>
    <xf numFmtId="0" fontId="45" fillId="0" borderId="0" xfId="45" applyAlignment="1">
      <alignment vertical="center"/>
    </xf>
    <xf numFmtId="0" fontId="60" fillId="0" borderId="10" xfId="45" applyFont="1" applyBorder="1" applyAlignment="1">
      <alignment horizontal="center" vertical="center" textRotation="255" shrinkToFit="1"/>
    </xf>
    <xf numFmtId="0" fontId="67" fillId="0" borderId="10" xfId="45" applyFont="1" applyBorder="1" applyAlignment="1">
      <alignment vertical="center"/>
    </xf>
    <xf numFmtId="0" fontId="67" fillId="0" borderId="13" xfId="45" applyFont="1" applyBorder="1" applyAlignment="1">
      <alignment vertical="center"/>
    </xf>
    <xf numFmtId="0" fontId="60" fillId="0" borderId="7" xfId="45" applyFont="1" applyBorder="1" applyAlignment="1">
      <alignment horizontal="center" vertical="center" textRotation="255" shrinkToFit="1"/>
    </xf>
    <xf numFmtId="0" fontId="24" fillId="0" borderId="5" xfId="45" applyFont="1" applyBorder="1" applyAlignment="1">
      <alignment vertical="center" wrapText="1"/>
    </xf>
    <xf numFmtId="0" fontId="67" fillId="0" borderId="101" xfId="45" applyFont="1" applyBorder="1" applyAlignment="1">
      <alignment vertical="center"/>
    </xf>
    <xf numFmtId="0" fontId="59" fillId="0" borderId="36" xfId="45" applyFont="1" applyBorder="1" applyAlignment="1">
      <alignment horizontal="left" vertical="center"/>
    </xf>
    <xf numFmtId="0" fontId="67" fillId="0" borderId="36" xfId="45" applyFont="1" applyBorder="1" applyAlignment="1">
      <alignment vertical="center"/>
    </xf>
    <xf numFmtId="0" fontId="67" fillId="0" borderId="0" xfId="45" applyFont="1" applyAlignment="1">
      <alignment vertical="center"/>
    </xf>
    <xf numFmtId="0" fontId="60" fillId="0" borderId="5" xfId="45" applyFont="1" applyBorder="1" applyAlignment="1">
      <alignment vertical="center" wrapText="1"/>
    </xf>
    <xf numFmtId="0" fontId="60" fillId="0" borderId="7" xfId="45"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48" xfId="0" applyFont="1" applyBorder="1" applyAlignment="1">
      <alignment horizontal="center" vertical="center" textRotation="255" shrinkToFit="1"/>
    </xf>
    <xf numFmtId="0" fontId="11" fillId="0" borderId="115" xfId="0" applyFont="1" applyBorder="1" applyAlignment="1">
      <alignment horizontal="center" vertical="center" textRotation="255" shrinkToFit="1"/>
    </xf>
    <xf numFmtId="0" fontId="11" fillId="0" borderId="198" xfId="0" applyFont="1" applyBorder="1" applyAlignment="1">
      <alignment horizontal="center" vertical="center" textRotation="255" shrinkToFit="1"/>
    </xf>
    <xf numFmtId="0" fontId="11" fillId="0" borderId="48" xfId="3" applyFont="1" applyBorder="1" applyAlignment="1">
      <alignment horizontal="center" vertical="center" textRotation="255" shrinkToFit="1"/>
    </xf>
    <xf numFmtId="0" fontId="11" fillId="0" borderId="115" xfId="3" applyFont="1" applyBorder="1" applyAlignment="1">
      <alignment horizontal="center" vertical="center" textRotation="255" shrinkToFit="1"/>
    </xf>
    <xf numFmtId="0" fontId="12" fillId="0" borderId="170" xfId="0" applyFont="1" applyBorder="1" applyAlignment="1">
      <alignment vertical="center" wrapText="1"/>
    </xf>
    <xf numFmtId="0" fontId="12" fillId="0" borderId="199" xfId="0" applyFont="1" applyBorder="1" applyAlignment="1">
      <alignment vertical="center" wrapText="1"/>
    </xf>
    <xf numFmtId="0" fontId="8" fillId="0" borderId="178" xfId="0" applyFont="1" applyBorder="1" applyAlignment="1">
      <alignment horizontal="left" vertical="center"/>
    </xf>
    <xf numFmtId="0" fontId="10" fillId="0" borderId="170" xfId="0" applyFont="1" applyBorder="1" applyAlignment="1">
      <alignment vertical="center" wrapText="1"/>
    </xf>
    <xf numFmtId="0" fontId="10" fillId="0" borderId="199" xfId="0" applyFont="1" applyBorder="1" applyAlignment="1">
      <alignment vertical="center" wrapText="1"/>
    </xf>
    <xf numFmtId="0" fontId="11" fillId="0" borderId="198"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115" xfId="0" applyFont="1" applyBorder="1" applyAlignment="1">
      <alignment horizontal="center" vertical="center" textRotation="255"/>
    </xf>
    <xf numFmtId="0" fontId="12" fillId="0" borderId="171" xfId="0" applyFont="1" applyBorder="1" applyAlignment="1">
      <alignment vertical="center" wrapText="1"/>
    </xf>
    <xf numFmtId="0" fontId="10" fillId="0" borderId="171" xfId="0" applyFont="1" applyBorder="1" applyAlignment="1">
      <alignment vertical="center" wrapText="1"/>
    </xf>
    <xf numFmtId="0" fontId="59" fillId="0" borderId="36" xfId="0" applyFont="1" applyBorder="1" applyAlignment="1">
      <alignment horizontal="left" vertical="center"/>
    </xf>
    <xf numFmtId="0" fontId="59"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0" fillId="0" borderId="5" xfId="0" applyFont="1" applyBorder="1" applyAlignment="1">
      <alignment vertical="center" wrapText="1"/>
    </xf>
    <xf numFmtId="0" fontId="67" fillId="0" borderId="101" xfId="0" applyFont="1" applyBorder="1">
      <alignment vertical="center"/>
    </xf>
    <xf numFmtId="0" fontId="60" fillId="0" borderId="7" xfId="0" applyFont="1" applyBorder="1" applyAlignment="1">
      <alignment horizontal="center" vertical="center" textRotation="255"/>
    </xf>
    <xf numFmtId="0" fontId="67" fillId="0" borderId="10" xfId="0" applyFont="1" applyBorder="1">
      <alignment vertical="center"/>
    </xf>
    <xf numFmtId="0" fontId="67" fillId="0" borderId="13" xfId="0" applyFont="1" applyBorder="1">
      <alignment vertical="center"/>
    </xf>
    <xf numFmtId="0" fontId="60" fillId="0" borderId="7" xfId="0" applyFont="1" applyBorder="1" applyAlignment="1">
      <alignment horizontal="center" vertical="center" textRotation="255" shrinkToFit="1"/>
    </xf>
    <xf numFmtId="0" fontId="60"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1" fillId="0" borderId="203" xfId="27" applyFont="1" applyBorder="1" applyAlignment="1">
      <alignment vertical="center" wrapText="1"/>
    </xf>
    <xf numFmtId="0" fontId="60" fillId="0" borderId="7" xfId="43" applyFont="1" applyBorder="1" applyAlignment="1">
      <alignment horizontal="center" vertical="center" textRotation="255" shrinkToFit="1"/>
    </xf>
    <xf numFmtId="0" fontId="67" fillId="0" borderId="10" xfId="43" applyFont="1" applyBorder="1" applyAlignment="1">
      <alignment vertical="center"/>
    </xf>
    <xf numFmtId="0" fontId="67" fillId="0" borderId="13" xfId="43" applyFont="1" applyBorder="1" applyAlignment="1">
      <alignment vertical="center"/>
    </xf>
    <xf numFmtId="0" fontId="59" fillId="0" borderId="36" xfId="43" applyFont="1" applyBorder="1" applyAlignment="1">
      <alignment horizontal="left" vertical="center"/>
    </xf>
    <xf numFmtId="0" fontId="67" fillId="0" borderId="36" xfId="43" applyFont="1" applyBorder="1" applyAlignment="1">
      <alignment vertical="center"/>
    </xf>
    <xf numFmtId="0" fontId="67" fillId="0" borderId="0" xfId="43" applyFont="1" applyAlignment="1">
      <alignment vertical="center"/>
    </xf>
    <xf numFmtId="0" fontId="60" fillId="0" borderId="5" xfId="43" applyFont="1" applyBorder="1" applyAlignment="1">
      <alignment vertical="center" wrapText="1"/>
    </xf>
    <xf numFmtId="0" fontId="67" fillId="0" borderId="101" xfId="43" applyFont="1" applyBorder="1" applyAlignment="1">
      <alignment vertical="center"/>
    </xf>
    <xf numFmtId="0" fontId="60" fillId="0" borderId="7" xfId="43" applyFont="1" applyBorder="1" applyAlignment="1">
      <alignment horizontal="center" vertical="center" textRotation="255"/>
    </xf>
    <xf numFmtId="0" fontId="24" fillId="0" borderId="0" xfId="43" applyFont="1" applyAlignment="1">
      <alignment vertical="center" wrapText="1"/>
    </xf>
    <xf numFmtId="0" fontId="45" fillId="0" borderId="0" xfId="43" applyAlignment="1">
      <alignment vertical="center"/>
    </xf>
    <xf numFmtId="0" fontId="60" fillId="0" borderId="10" xfId="43" applyFont="1" applyBorder="1" applyAlignment="1">
      <alignment horizontal="center" vertical="center" textRotation="255" shrinkToFit="1"/>
    </xf>
    <xf numFmtId="0" fontId="24" fillId="0" borderId="5" xfId="43" applyFont="1" applyBorder="1" applyAlignment="1">
      <alignment vertical="center" wrapText="1"/>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18" fillId="0" borderId="5" xfId="2" applyFont="1" applyBorder="1" applyAlignment="1">
      <alignment vertical="center" wrapText="1"/>
    </xf>
    <xf numFmtId="0" fontId="16" fillId="0" borderId="101" xfId="2" applyFont="1" applyBorder="1" applyAlignment="1">
      <alignment vertical="center"/>
    </xf>
    <xf numFmtId="0" fontId="8" fillId="0" borderId="178" xfId="0" applyFont="1" applyBorder="1">
      <alignment vertical="center"/>
    </xf>
    <xf numFmtId="0" fontId="15" fillId="0" borderId="5" xfId="2" applyFont="1" applyBorder="1" applyAlignment="1">
      <alignment vertical="center" wrapText="1"/>
    </xf>
    <xf numFmtId="0" fontId="17" fillId="0" borderId="7" xfId="2" applyFont="1" applyBorder="1" applyAlignment="1">
      <alignment horizontal="center" vertical="center" textRotation="255"/>
    </xf>
    <xf numFmtId="0" fontId="60" fillId="0" borderId="7" xfId="64" applyFont="1" applyBorder="1" applyAlignment="1">
      <alignment horizontal="center" vertical="center" textRotation="255" shrinkToFit="1"/>
    </xf>
    <xf numFmtId="0" fontId="67" fillId="0" borderId="10" xfId="64" applyFont="1" applyBorder="1" applyAlignment="1">
      <alignment vertical="center"/>
    </xf>
    <xf numFmtId="0" fontId="67" fillId="0" borderId="13" xfId="64" applyFont="1" applyBorder="1" applyAlignment="1">
      <alignment vertical="center"/>
    </xf>
    <xf numFmtId="0" fontId="59" fillId="0" borderId="36" xfId="64" applyFont="1" applyBorder="1" applyAlignment="1">
      <alignment horizontal="left" vertical="center"/>
    </xf>
    <xf numFmtId="0" fontId="67" fillId="0" borderId="36" xfId="64" applyFont="1" applyBorder="1" applyAlignment="1">
      <alignment vertical="center"/>
    </xf>
    <xf numFmtId="0" fontId="60" fillId="0" borderId="5" xfId="64" applyFont="1" applyBorder="1" applyAlignment="1">
      <alignment vertical="center" wrapText="1"/>
    </xf>
    <xf numFmtId="0" fontId="67" fillId="0" borderId="6" xfId="64" applyFont="1" applyBorder="1" applyAlignment="1">
      <alignment vertical="center"/>
    </xf>
    <xf numFmtId="0" fontId="60" fillId="0" borderId="7" xfId="64" applyFont="1" applyBorder="1" applyAlignment="1">
      <alignment horizontal="center" vertical="center" textRotation="255"/>
    </xf>
    <xf numFmtId="0" fontId="24" fillId="0" borderId="0" xfId="64" applyFont="1" applyAlignment="1">
      <alignment vertical="center" wrapText="1"/>
    </xf>
    <xf numFmtId="0" fontId="45" fillId="0" borderId="0" xfId="64" applyAlignment="1">
      <alignment vertical="center"/>
    </xf>
    <xf numFmtId="0" fontId="60" fillId="0" borderId="10" xfId="64" applyFont="1" applyBorder="1" applyAlignment="1">
      <alignment horizontal="center" vertical="center" textRotation="255" shrinkToFit="1"/>
    </xf>
    <xf numFmtId="0" fontId="24" fillId="0" borderId="5" xfId="64" applyFont="1" applyBorder="1" applyAlignment="1">
      <alignment vertical="center" wrapText="1"/>
    </xf>
    <xf numFmtId="186" fontId="11" fillId="0" borderId="198" xfId="0" applyNumberFormat="1" applyFont="1" applyBorder="1" applyAlignment="1">
      <alignment horizontal="center" vertical="center" textRotation="255" shrinkToFit="1"/>
    </xf>
    <xf numFmtId="186" fontId="11" fillId="0" borderId="48" xfId="0" applyNumberFormat="1" applyFont="1" applyBorder="1" applyAlignment="1">
      <alignment horizontal="center" vertical="center" textRotation="255" shrinkToFit="1"/>
    </xf>
    <xf numFmtId="186" fontId="11" fillId="0" borderId="115" xfId="0" applyNumberFormat="1" applyFont="1" applyBorder="1" applyAlignment="1">
      <alignment horizontal="center" vertical="center" textRotation="255" shrinkToFit="1"/>
    </xf>
    <xf numFmtId="0" fontId="24" fillId="0" borderId="0" xfId="53" applyFont="1" applyAlignment="1">
      <alignment vertical="center" wrapText="1"/>
    </xf>
    <xf numFmtId="0" fontId="45" fillId="0" borderId="0" xfId="53" applyAlignment="1">
      <alignment vertical="center"/>
    </xf>
    <xf numFmtId="0" fontId="60" fillId="0" borderId="10" xfId="53" applyFont="1" applyBorder="1" applyAlignment="1">
      <alignment horizontal="center" vertical="center" textRotation="255" shrinkToFit="1"/>
    </xf>
    <xf numFmtId="0" fontId="67" fillId="0" borderId="10" xfId="53" applyFont="1" applyBorder="1" applyAlignment="1">
      <alignment vertical="center"/>
    </xf>
    <xf numFmtId="0" fontId="67" fillId="0" borderId="13" xfId="53" applyFont="1" applyBorder="1" applyAlignment="1">
      <alignment vertical="center"/>
    </xf>
    <xf numFmtId="0" fontId="60" fillId="0" borderId="7" xfId="53" applyFont="1" applyBorder="1" applyAlignment="1">
      <alignment horizontal="center" vertical="center" textRotation="255" shrinkToFit="1"/>
    </xf>
    <xf numFmtId="0" fontId="24" fillId="0" borderId="5" xfId="53" applyFont="1" applyBorder="1" applyAlignment="1">
      <alignment vertical="center" wrapText="1"/>
    </xf>
    <xf numFmtId="0" fontId="67" fillId="0" borderId="6" xfId="53" applyFont="1" applyBorder="1" applyAlignment="1">
      <alignment vertical="center"/>
    </xf>
    <xf numFmtId="0" fontId="59" fillId="0" borderId="36" xfId="53" applyFont="1" applyBorder="1" applyAlignment="1">
      <alignment horizontal="left" vertical="center"/>
    </xf>
    <xf numFmtId="0" fontId="67" fillId="0" borderId="36" xfId="53" applyFont="1" applyBorder="1" applyAlignment="1">
      <alignment vertical="center"/>
    </xf>
    <xf numFmtId="0" fontId="67" fillId="0" borderId="0" xfId="53" applyFont="1" applyAlignment="1">
      <alignment vertical="center"/>
    </xf>
    <xf numFmtId="0" fontId="60" fillId="0" borderId="5" xfId="53" applyFont="1" applyBorder="1" applyAlignment="1">
      <alignment vertical="center" wrapText="1"/>
    </xf>
    <xf numFmtId="0" fontId="67" fillId="0" borderId="101" xfId="53" applyFont="1" applyBorder="1" applyAlignment="1">
      <alignment vertical="center"/>
    </xf>
    <xf numFmtId="0" fontId="60" fillId="0" borderId="7" xfId="53" applyFont="1" applyBorder="1" applyAlignment="1">
      <alignment horizontal="center" vertical="center" textRotation="255"/>
    </xf>
    <xf numFmtId="0" fontId="59" fillId="0" borderId="36" xfId="0" applyFont="1" applyBorder="1">
      <alignment vertical="center"/>
    </xf>
    <xf numFmtId="0" fontId="59" fillId="0" borderId="0" xfId="0" applyFont="1">
      <alignment vertical="center"/>
    </xf>
    <xf numFmtId="0" fontId="16" fillId="0" borderId="101" xfId="0" applyFont="1" applyBorder="1">
      <alignment vertical="center"/>
    </xf>
    <xf numFmtId="0" fontId="60" fillId="0" borderId="10" xfId="0" applyFont="1" applyBorder="1" applyAlignment="1">
      <alignment horizontal="center" vertical="center" textRotation="255"/>
    </xf>
    <xf numFmtId="0" fontId="60" fillId="0" borderId="13" xfId="0" applyFont="1" applyBorder="1" applyAlignment="1">
      <alignment horizontal="center" vertical="center" textRotation="255"/>
    </xf>
    <xf numFmtId="0" fontId="60" fillId="0" borderId="13" xfId="0" applyFont="1" applyBorder="1" applyAlignment="1">
      <alignment horizontal="center" vertical="center" textRotation="255" shrinkToFit="1"/>
    </xf>
    <xf numFmtId="0" fontId="60" fillId="0" borderId="174" xfId="59" applyFont="1" applyBorder="1" applyAlignment="1">
      <alignment horizontal="center" vertical="center" textRotation="255" shrinkToFit="1"/>
    </xf>
    <xf numFmtId="0" fontId="72" fillId="0" borderId="178" xfId="59" applyFont="1" applyBorder="1" applyAlignment="1">
      <alignment horizontal="left" vertical="center"/>
    </xf>
    <xf numFmtId="0" fontId="15" fillId="0" borderId="174" xfId="59" applyFont="1" applyBorder="1" applyAlignment="1">
      <alignment vertical="center" wrapText="1"/>
    </xf>
    <xf numFmtId="0" fontId="60" fillId="0" borderId="174" xfId="59" applyFont="1" applyBorder="1" applyAlignment="1">
      <alignment horizontal="center" vertical="center" textRotation="255"/>
    </xf>
    <xf numFmtId="0" fontId="60" fillId="0" borderId="115" xfId="59" applyFont="1" applyBorder="1" applyAlignment="1">
      <alignment horizontal="center" vertical="center" textRotation="255" shrinkToFit="1"/>
    </xf>
    <xf numFmtId="0" fontId="60" fillId="0" borderId="115" xfId="60" applyFont="1" applyBorder="1" applyAlignment="1">
      <alignment horizontal="center" vertical="center" textRotation="255" shrinkToFit="1"/>
    </xf>
    <xf numFmtId="0" fontId="18" fillId="0" borderId="174" xfId="59" applyFont="1" applyBorder="1" applyAlignment="1">
      <alignment vertical="center" wrapText="1"/>
    </xf>
    <xf numFmtId="0" fontId="60" fillId="0" borderId="7" xfId="58" applyFont="1" applyBorder="1" applyAlignment="1">
      <alignment horizontal="center" vertical="center" textRotation="255" shrinkToFit="1"/>
    </xf>
    <xf numFmtId="0" fontId="67" fillId="0" borderId="10" xfId="58" applyFont="1" applyBorder="1" applyAlignment="1">
      <alignment vertical="center"/>
    </xf>
    <xf numFmtId="0" fontId="67" fillId="0" borderId="13" xfId="58" applyFont="1" applyBorder="1" applyAlignment="1">
      <alignment vertical="center"/>
    </xf>
    <xf numFmtId="0" fontId="59" fillId="0" borderId="36" xfId="58" applyFont="1" applyBorder="1" applyAlignment="1">
      <alignment horizontal="left" vertical="center"/>
    </xf>
    <xf numFmtId="0" fontId="67" fillId="0" borderId="36" xfId="58" applyFont="1" applyBorder="1" applyAlignment="1">
      <alignment vertical="center"/>
    </xf>
    <xf numFmtId="0" fontId="60" fillId="0" borderId="5" xfId="58" applyFont="1" applyBorder="1" applyAlignment="1">
      <alignment vertical="center" wrapText="1"/>
    </xf>
    <xf numFmtId="0" fontId="67" fillId="0" borderId="6" xfId="58" applyFont="1" applyBorder="1" applyAlignment="1">
      <alignment vertical="center"/>
    </xf>
    <xf numFmtId="0" fontId="60" fillId="0" borderId="7" xfId="58" applyFont="1" applyBorder="1" applyAlignment="1">
      <alignment horizontal="center" vertical="center" textRotation="255"/>
    </xf>
    <xf numFmtId="0" fontId="24" fillId="0" borderId="0" xfId="58" applyFont="1" applyAlignment="1">
      <alignment vertical="center" wrapText="1"/>
    </xf>
    <xf numFmtId="0" fontId="45" fillId="0" borderId="0" xfId="58" applyAlignment="1">
      <alignment vertical="center"/>
    </xf>
    <xf numFmtId="0" fontId="60" fillId="0" borderId="10" xfId="58" applyFont="1" applyBorder="1" applyAlignment="1">
      <alignment horizontal="center" vertical="center" textRotation="255" shrinkToFit="1"/>
    </xf>
    <xf numFmtId="0" fontId="24" fillId="0" borderId="5" xfId="58" applyFont="1" applyBorder="1" applyAlignment="1">
      <alignment vertical="center" wrapText="1"/>
    </xf>
    <xf numFmtId="0" fontId="17" fillId="0" borderId="57" xfId="2" applyFont="1" applyBorder="1" applyAlignment="1">
      <alignment horizontal="center" vertical="center" textRotation="255" shrinkToFit="1"/>
    </xf>
    <xf numFmtId="0" fontId="17" fillId="0" borderId="58"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41" fillId="0" borderId="195" xfId="2" applyFont="1" applyBorder="1" applyAlignment="1">
      <alignment vertical="center" wrapText="1"/>
    </xf>
    <xf numFmtId="0" fontId="41" fillId="0" borderId="203" xfId="2" applyFont="1" applyBorder="1" applyAlignment="1">
      <alignment vertical="center" wrapText="1"/>
    </xf>
    <xf numFmtId="0" fontId="17" fillId="0" borderId="55"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56" xfId="2" applyFont="1" applyBorder="1" applyAlignment="1">
      <alignment horizontal="center" vertical="center" textRotation="255"/>
    </xf>
    <xf numFmtId="0" fontId="18" fillId="0" borderId="194" xfId="2" applyFont="1" applyBorder="1" applyAlignment="1">
      <alignment vertical="center" wrapText="1"/>
    </xf>
    <xf numFmtId="0" fontId="15" fillId="0" borderId="57" xfId="2" applyFont="1" applyBorder="1" applyAlignment="1">
      <alignment vertical="center" textRotation="255"/>
    </xf>
    <xf numFmtId="0" fontId="15" fillId="0" borderId="58" xfId="2" applyFont="1" applyBorder="1" applyAlignment="1">
      <alignment vertical="center" textRotation="255"/>
    </xf>
    <xf numFmtId="0" fontId="15" fillId="0" borderId="59" xfId="2" applyFont="1" applyBorder="1" applyAlignment="1">
      <alignment vertical="center" textRotation="255"/>
    </xf>
    <xf numFmtId="0" fontId="15" fillId="0" borderId="55" xfId="2" applyFont="1" applyBorder="1" applyAlignment="1">
      <alignment vertical="center" textRotation="255"/>
    </xf>
    <xf numFmtId="0" fontId="15" fillId="0" borderId="4" xfId="2" applyFont="1" applyBorder="1" applyAlignment="1">
      <alignment vertical="center" textRotation="255"/>
    </xf>
    <xf numFmtId="0" fontId="15" fillId="0" borderId="56" xfId="2" applyFont="1" applyBorder="1" applyAlignment="1">
      <alignment vertical="center" textRotation="255"/>
    </xf>
    <xf numFmtId="0" fontId="18" fillId="0" borderId="60" xfId="2" applyFont="1" applyBorder="1" applyAlignment="1">
      <alignment vertical="center" wrapText="1"/>
    </xf>
    <xf numFmtId="0" fontId="18" fillId="0" borderId="110" xfId="2" applyFont="1" applyBorder="1" applyAlignment="1">
      <alignment vertical="center" wrapText="1"/>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6" xfId="0" applyFont="1" applyBorder="1">
      <alignment vertical="center"/>
    </xf>
    <xf numFmtId="0" fontId="8" fillId="0" borderId="0" xfId="0" applyFont="1">
      <alignment vertical="center"/>
    </xf>
    <xf numFmtId="0" fontId="41" fillId="0" borderId="5" xfId="2" applyFont="1" applyBorder="1" applyAlignment="1">
      <alignment vertical="center" wrapText="1"/>
    </xf>
    <xf numFmtId="0" fontId="41" fillId="0" borderId="10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204" xfId="0" applyFont="1" applyBorder="1" applyAlignment="1">
      <alignment vertical="center" wrapText="1"/>
    </xf>
    <xf numFmtId="49" fontId="4" fillId="0" borderId="166"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208" xfId="8" applyFont="1" applyFill="1" applyBorder="1" applyAlignment="1">
      <alignment horizontal="center" vertical="center" textRotation="255" shrinkToFit="1"/>
    </xf>
    <xf numFmtId="49" fontId="72" fillId="0" borderId="37" xfId="8" applyNumberFormat="1" applyFont="1" applyFill="1" applyBorder="1">
      <alignment vertical="center"/>
    </xf>
    <xf numFmtId="0" fontId="72" fillId="0" borderId="38" xfId="8" applyFont="1" applyFill="1" applyBorder="1">
      <alignment vertical="center"/>
    </xf>
    <xf numFmtId="0" fontId="72" fillId="0" borderId="39" xfId="8" applyFont="1" applyFill="1" applyBorder="1">
      <alignment vertical="center"/>
    </xf>
    <xf numFmtId="49" fontId="4" fillId="0" borderId="168" xfId="8" applyNumberFormat="1" applyFont="1" applyFill="1" applyBorder="1" applyAlignment="1">
      <alignment vertical="center" wrapText="1"/>
    </xf>
    <xf numFmtId="0" fontId="4" fillId="0" borderId="205" xfId="8" applyFont="1" applyFill="1" applyBorder="1" applyAlignment="1">
      <alignment vertical="center" wrapText="1"/>
    </xf>
    <xf numFmtId="49" fontId="4" fillId="0" borderId="166"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208" xfId="8" applyFont="1" applyFill="1" applyBorder="1" applyAlignment="1">
      <alignment horizontal="center" vertical="center" textRotation="255"/>
    </xf>
    <xf numFmtId="49" fontId="5" fillId="0" borderId="168" xfId="8" applyNumberFormat="1" applyFont="1" applyFill="1" applyBorder="1" applyAlignment="1">
      <alignment vertical="center" wrapText="1"/>
    </xf>
    <xf numFmtId="0" fontId="5" fillId="0" borderId="169" xfId="8" applyFont="1" applyFill="1" applyBorder="1" applyAlignment="1">
      <alignment vertical="center" wrapText="1"/>
    </xf>
    <xf numFmtId="0" fontId="16" fillId="0" borderId="6" xfId="0" applyFont="1" applyBorder="1">
      <alignment vertical="center"/>
    </xf>
    <xf numFmtId="0" fontId="11" fillId="0" borderId="157" xfId="0" applyFont="1" applyBorder="1" applyAlignment="1">
      <alignment horizontal="center" vertical="center" textRotation="255" shrinkToFit="1"/>
    </xf>
    <xf numFmtId="0" fontId="12" fillId="0" borderId="159" xfId="0" applyFont="1" applyBorder="1" applyAlignment="1">
      <alignment vertical="center" wrapText="1"/>
    </xf>
    <xf numFmtId="0" fontId="12" fillId="0" borderId="160" xfId="0" applyFont="1" applyBorder="1" applyAlignment="1">
      <alignment vertical="center" wrapText="1"/>
    </xf>
    <xf numFmtId="0" fontId="10" fillId="0" borderId="159" xfId="0" applyFont="1" applyBorder="1" applyAlignment="1">
      <alignment vertical="center" wrapText="1"/>
    </xf>
    <xf numFmtId="0" fontId="10" fillId="0" borderId="160" xfId="0" applyFont="1" applyBorder="1" applyAlignment="1">
      <alignment vertical="center" wrapText="1"/>
    </xf>
    <xf numFmtId="0" fontId="11" fillId="0" borderId="157" xfId="0" applyFont="1" applyBorder="1" applyAlignment="1">
      <alignment horizontal="center" vertical="center" textRotation="255"/>
    </xf>
    <xf numFmtId="0" fontId="60" fillId="0" borderId="7"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59" fillId="0" borderId="36" xfId="28" applyFont="1" applyBorder="1" applyAlignment="1">
      <alignment vertical="center"/>
    </xf>
    <xf numFmtId="0" fontId="16" fillId="0" borderId="36" xfId="28" applyFont="1" applyBorder="1" applyAlignment="1">
      <alignment vertical="center"/>
    </xf>
    <xf numFmtId="0" fontId="16" fillId="0" borderId="0" xfId="28" applyFont="1" applyAlignment="1">
      <alignment vertical="center"/>
    </xf>
    <xf numFmtId="0" fontId="60" fillId="0" borderId="5" xfId="28" applyFont="1" applyBorder="1" applyAlignment="1">
      <alignment vertical="center" wrapText="1"/>
    </xf>
    <xf numFmtId="0" fontId="16" fillId="0" borderId="101" xfId="28" applyFont="1" applyBorder="1" applyAlignment="1">
      <alignment vertical="center"/>
    </xf>
    <xf numFmtId="0" fontId="60" fillId="0" borderId="7" xfId="28" applyFont="1" applyBorder="1" applyAlignment="1">
      <alignment horizontal="center" vertical="center" textRotation="255"/>
    </xf>
    <xf numFmtId="0" fontId="24" fillId="0" borderId="0" xfId="28" applyFont="1" applyAlignment="1">
      <alignment vertical="center" wrapText="1"/>
    </xf>
    <xf numFmtId="0" fontId="58" fillId="0" borderId="0" xfId="28" applyAlignment="1">
      <alignment vertical="center"/>
    </xf>
    <xf numFmtId="0" fontId="60" fillId="0" borderId="10"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16" fillId="0" borderId="6" xfId="2" applyFont="1" applyBorder="1" applyAlignment="1">
      <alignment vertical="center"/>
    </xf>
    <xf numFmtId="0" fontId="11" fillId="0" borderId="157" xfId="3" applyFont="1" applyBorder="1" applyAlignment="1">
      <alignment horizontal="center" vertical="center" textRotation="255" shrinkToFit="1"/>
    </xf>
    <xf numFmtId="0" fontId="12" fillId="0" borderId="159" xfId="3" applyFont="1" applyBorder="1" applyAlignment="1">
      <alignment vertical="center" wrapText="1"/>
    </xf>
    <xf numFmtId="0" fontId="12" fillId="0" borderId="160" xfId="3" applyFont="1" applyBorder="1" applyAlignment="1">
      <alignment vertical="center" wrapText="1"/>
    </xf>
    <xf numFmtId="0" fontId="10" fillId="0" borderId="159" xfId="3" applyFont="1" applyBorder="1" applyAlignment="1">
      <alignment vertical="center" wrapText="1"/>
    </xf>
    <xf numFmtId="0" fontId="10" fillId="0" borderId="160" xfId="3" applyFont="1" applyBorder="1" applyAlignment="1">
      <alignment vertical="center" wrapText="1"/>
    </xf>
    <xf numFmtId="0" fontId="11" fillId="0" borderId="157" xfId="3" applyFont="1" applyBorder="1" applyAlignment="1">
      <alignment horizontal="center" vertical="center" textRotation="255"/>
    </xf>
    <xf numFmtId="0" fontId="11" fillId="0" borderId="48" xfId="3" applyFont="1" applyBorder="1" applyAlignment="1">
      <alignment horizontal="center" vertical="center" textRotation="255"/>
    </xf>
    <xf numFmtId="0" fontId="11" fillId="0" borderId="115" xfId="3" applyFont="1" applyBorder="1" applyAlignment="1">
      <alignment horizontal="center" vertical="center" textRotation="255"/>
    </xf>
    <xf numFmtId="0" fontId="15" fillId="0" borderId="157" xfId="27" applyFont="1" applyBorder="1" applyAlignment="1">
      <alignment horizontal="center" vertical="center" textRotation="255"/>
    </xf>
    <xf numFmtId="0" fontId="15" fillId="0" borderId="115" xfId="27" applyFont="1" applyBorder="1" applyAlignment="1">
      <alignment horizontal="center" vertical="center" textRotation="255"/>
    </xf>
    <xf numFmtId="0" fontId="12" fillId="0" borderId="210" xfId="3" applyFont="1" applyBorder="1" applyAlignment="1">
      <alignment vertical="center" wrapText="1"/>
    </xf>
    <xf numFmtId="0" fontId="42" fillId="0" borderId="159" xfId="3" applyFont="1" applyBorder="1" applyAlignment="1">
      <alignment vertical="center" wrapText="1"/>
    </xf>
    <xf numFmtId="0" fontId="10" fillId="0" borderId="210" xfId="3" applyFont="1" applyBorder="1" applyAlignment="1">
      <alignment vertical="center" wrapText="1"/>
    </xf>
    <xf numFmtId="0" fontId="24" fillId="0" borderId="0" xfId="44" applyFont="1" applyAlignment="1">
      <alignment vertical="center" wrapText="1"/>
    </xf>
    <xf numFmtId="0" fontId="45" fillId="0" borderId="0" xfId="44" applyAlignment="1">
      <alignment vertical="center"/>
    </xf>
    <xf numFmtId="0" fontId="60" fillId="0" borderId="10" xfId="44" applyFont="1" applyBorder="1" applyAlignment="1">
      <alignment horizontal="center" vertical="center" textRotation="255" shrinkToFit="1"/>
    </xf>
    <xf numFmtId="0" fontId="67" fillId="0" borderId="10" xfId="44" applyFont="1" applyBorder="1" applyAlignment="1">
      <alignment vertical="center"/>
    </xf>
    <xf numFmtId="0" fontId="67" fillId="0" borderId="13" xfId="44" applyFont="1" applyBorder="1" applyAlignment="1">
      <alignment vertical="center"/>
    </xf>
    <xf numFmtId="0" fontId="60" fillId="0" borderId="7" xfId="44" applyFont="1" applyBorder="1" applyAlignment="1">
      <alignment horizontal="center" vertical="center" textRotation="255" shrinkToFit="1"/>
    </xf>
    <xf numFmtId="0" fontId="24" fillId="0" borderId="5" xfId="44" applyFont="1" applyBorder="1" applyAlignment="1">
      <alignment vertical="center" wrapText="1"/>
    </xf>
    <xf numFmtId="0" fontId="67" fillId="0" borderId="6" xfId="44" applyFont="1" applyBorder="1" applyAlignment="1">
      <alignment vertical="center"/>
    </xf>
    <xf numFmtId="0" fontId="59" fillId="0" borderId="36" xfId="44" applyFont="1" applyBorder="1" applyAlignment="1">
      <alignment horizontal="left" vertical="center"/>
    </xf>
    <xf numFmtId="0" fontId="67" fillId="0" borderId="36" xfId="44" applyFont="1" applyBorder="1" applyAlignment="1">
      <alignment vertical="center"/>
    </xf>
    <xf numFmtId="0" fontId="67" fillId="0" borderId="0" xfId="44" applyFont="1" applyAlignment="1">
      <alignment vertical="center"/>
    </xf>
    <xf numFmtId="0" fontId="60" fillId="0" borderId="5" xfId="44" applyFont="1" applyBorder="1" applyAlignment="1">
      <alignment vertical="center" wrapText="1"/>
    </xf>
    <xf numFmtId="0" fontId="67" fillId="0" borderId="101" xfId="44" applyFont="1" applyBorder="1" applyAlignment="1">
      <alignment vertical="center"/>
    </xf>
    <xf numFmtId="0" fontId="60" fillId="0" borderId="7" xfId="44" applyFont="1" applyBorder="1" applyAlignment="1">
      <alignment horizontal="center" vertical="center" textRotation="255"/>
    </xf>
    <xf numFmtId="0" fontId="60" fillId="0" borderId="7" xfId="47" applyFont="1" applyBorder="1" applyAlignment="1">
      <alignment horizontal="center" vertical="center" textRotation="255" shrinkToFit="1"/>
    </xf>
    <xf numFmtId="0" fontId="67" fillId="0" borderId="10" xfId="47" applyFont="1" applyBorder="1" applyAlignment="1">
      <alignment vertical="center"/>
    </xf>
    <xf numFmtId="0" fontId="67" fillId="0" borderId="13" xfId="47" applyFont="1" applyBorder="1" applyAlignment="1">
      <alignment vertical="center"/>
    </xf>
    <xf numFmtId="0" fontId="59" fillId="0" borderId="36" xfId="47" applyFont="1" applyBorder="1" applyAlignment="1">
      <alignment horizontal="left" vertical="center"/>
    </xf>
    <xf numFmtId="0" fontId="67" fillId="0" borderId="36" xfId="47" applyFont="1" applyBorder="1" applyAlignment="1">
      <alignment vertical="center"/>
    </xf>
    <xf numFmtId="0" fontId="67" fillId="0" borderId="0" xfId="47" applyFont="1" applyAlignment="1">
      <alignment vertical="center"/>
    </xf>
    <xf numFmtId="0" fontId="60" fillId="0" borderId="5" xfId="47" applyFont="1" applyBorder="1" applyAlignment="1">
      <alignment vertical="center" wrapText="1"/>
    </xf>
    <xf numFmtId="0" fontId="67" fillId="0" borderId="101" xfId="47" applyFont="1" applyBorder="1" applyAlignment="1">
      <alignment vertical="center"/>
    </xf>
    <xf numFmtId="0" fontId="60" fillId="0" borderId="7" xfId="47" applyFont="1" applyBorder="1" applyAlignment="1">
      <alignment horizontal="center" vertical="center" textRotation="255"/>
    </xf>
    <xf numFmtId="0" fontId="24" fillId="0" borderId="0" xfId="47" applyFont="1" applyAlignment="1">
      <alignment vertical="center" wrapText="1"/>
    </xf>
    <xf numFmtId="0" fontId="45" fillId="0" borderId="0" xfId="47" applyAlignment="1">
      <alignment vertical="center"/>
    </xf>
    <xf numFmtId="0" fontId="60" fillId="0" borderId="10" xfId="47" applyFont="1" applyBorder="1" applyAlignment="1">
      <alignment horizontal="center" vertical="center" textRotation="255" shrinkToFit="1"/>
    </xf>
    <xf numFmtId="0" fontId="24" fillId="0" borderId="5" xfId="47" applyFont="1" applyBorder="1" applyAlignment="1">
      <alignment vertical="center" wrapText="1"/>
    </xf>
    <xf numFmtId="0" fontId="67" fillId="0" borderId="6" xfId="47" applyFont="1" applyBorder="1" applyAlignment="1">
      <alignment vertical="center"/>
    </xf>
    <xf numFmtId="49" fontId="4" fillId="6" borderId="215"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208" xfId="8" applyFont="1" applyFill="1" applyBorder="1" applyAlignment="1">
      <alignment horizontal="center" vertical="center" textRotation="255" shrinkToFit="1"/>
    </xf>
    <xf numFmtId="49" fontId="3" fillId="6" borderId="41" xfId="8" applyNumberFormat="1" applyFont="1" applyFill="1" applyBorder="1">
      <alignment vertical="center"/>
    </xf>
    <xf numFmtId="0" fontId="3" fillId="6" borderId="42" xfId="8" applyFont="1" applyFill="1" applyBorder="1">
      <alignment vertical="center"/>
    </xf>
    <xf numFmtId="0" fontId="3" fillId="6" borderId="114" xfId="8" applyFont="1" applyFill="1" applyBorder="1">
      <alignment vertical="center"/>
    </xf>
    <xf numFmtId="49" fontId="4" fillId="6" borderId="212" xfId="8" applyNumberFormat="1" applyFont="1" applyFill="1" applyBorder="1" applyAlignment="1">
      <alignment vertical="center" wrapText="1"/>
    </xf>
    <xf numFmtId="0" fontId="4" fillId="6" borderId="213" xfId="8" applyFont="1" applyFill="1" applyBorder="1" applyAlignment="1">
      <alignment vertical="center" wrapText="1"/>
    </xf>
    <xf numFmtId="49" fontId="4" fillId="6" borderId="215"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208" xfId="8" applyFont="1" applyFill="1" applyBorder="1" applyAlignment="1">
      <alignment horizontal="center" vertical="center" textRotation="255"/>
    </xf>
    <xf numFmtId="49" fontId="5" fillId="6" borderId="212" xfId="8" applyNumberFormat="1" applyFont="1" applyFill="1" applyBorder="1" applyAlignment="1">
      <alignment vertical="center" wrapText="1"/>
    </xf>
    <xf numFmtId="0" fontId="5" fillId="6" borderId="220" xfId="8" applyFont="1" applyFill="1" applyBorder="1" applyAlignment="1">
      <alignment vertical="center" wrapText="1"/>
    </xf>
    <xf numFmtId="0" fontId="12" fillId="0" borderId="221" xfId="0" applyFont="1" applyBorder="1" applyAlignment="1">
      <alignment vertical="center" wrapText="1"/>
    </xf>
    <xf numFmtId="0" fontId="12" fillId="0" borderId="222" xfId="0" applyFont="1" applyBorder="1" applyAlignment="1">
      <alignment vertical="center" wrapText="1"/>
    </xf>
    <xf numFmtId="0" fontId="10" fillId="0" borderId="221" xfId="0" applyFont="1" applyBorder="1" applyAlignment="1">
      <alignment vertical="center" wrapText="1"/>
    </xf>
    <xf numFmtId="0" fontId="10" fillId="0" borderId="222" xfId="0" applyFont="1" applyBorder="1" applyAlignment="1">
      <alignment vertical="center" wrapText="1"/>
    </xf>
    <xf numFmtId="0" fontId="24" fillId="0" borderId="0" xfId="46" applyFont="1" applyAlignment="1">
      <alignment vertical="center" wrapText="1"/>
    </xf>
    <xf numFmtId="0" fontId="45" fillId="0" borderId="0" xfId="46" applyAlignment="1">
      <alignment vertical="center"/>
    </xf>
    <xf numFmtId="0" fontId="60" fillId="0" borderId="10" xfId="46" applyFont="1" applyBorder="1" applyAlignment="1">
      <alignment horizontal="center" vertical="center" textRotation="255" shrinkToFit="1"/>
    </xf>
    <xf numFmtId="0" fontId="67" fillId="0" borderId="10" xfId="46" applyFont="1" applyBorder="1" applyAlignment="1">
      <alignment vertical="center"/>
    </xf>
    <xf numFmtId="0" fontId="67" fillId="0" borderId="13" xfId="46" applyFont="1" applyBorder="1" applyAlignment="1">
      <alignment vertical="center"/>
    </xf>
    <xf numFmtId="0" fontId="60" fillId="0" borderId="7" xfId="46" applyFont="1" applyBorder="1" applyAlignment="1">
      <alignment horizontal="center" vertical="center" textRotation="255" shrinkToFit="1"/>
    </xf>
    <xf numFmtId="0" fontId="24" fillId="0" borderId="5" xfId="46" applyFont="1" applyBorder="1" applyAlignment="1">
      <alignment vertical="center" wrapText="1"/>
    </xf>
    <xf numFmtId="0" fontId="67" fillId="0" borderId="6" xfId="46" applyFont="1" applyBorder="1" applyAlignment="1">
      <alignment vertical="center"/>
    </xf>
    <xf numFmtId="0" fontId="59" fillId="0" borderId="36" xfId="46" applyFont="1" applyBorder="1" applyAlignment="1">
      <alignment horizontal="left" vertical="center"/>
    </xf>
    <xf numFmtId="0" fontId="67" fillId="0" borderId="36" xfId="46" applyFont="1" applyBorder="1" applyAlignment="1">
      <alignment vertical="center"/>
    </xf>
    <xf numFmtId="0" fontId="67" fillId="0" borderId="0" xfId="46" applyFont="1" applyAlignment="1">
      <alignment vertical="center"/>
    </xf>
    <xf numFmtId="0" fontId="60" fillId="0" borderId="5" xfId="46" applyFont="1" applyBorder="1" applyAlignment="1">
      <alignment vertical="center" wrapText="1"/>
    </xf>
    <xf numFmtId="0" fontId="67" fillId="0" borderId="101" xfId="46" applyFont="1" applyBorder="1" applyAlignment="1">
      <alignment vertical="center"/>
    </xf>
    <xf numFmtId="0" fontId="60" fillId="0" borderId="7" xfId="46" applyFont="1" applyBorder="1" applyAlignment="1">
      <alignment horizontal="center" vertical="center" textRotation="255"/>
    </xf>
    <xf numFmtId="0" fontId="60" fillId="0" borderId="7" xfId="50" applyFont="1" applyBorder="1" applyAlignment="1">
      <alignment horizontal="center" vertical="center" textRotation="255" shrinkToFit="1"/>
    </xf>
    <xf numFmtId="0" fontId="67" fillId="0" borderId="10" xfId="50" applyFont="1" applyBorder="1" applyAlignment="1">
      <alignment vertical="center"/>
    </xf>
    <xf numFmtId="0" fontId="67" fillId="0" borderId="13" xfId="50" applyFont="1" applyBorder="1" applyAlignment="1">
      <alignment vertical="center"/>
    </xf>
    <xf numFmtId="0" fontId="59" fillId="0" borderId="36" xfId="50" applyFont="1" applyBorder="1" applyAlignment="1">
      <alignment horizontal="left" vertical="center"/>
    </xf>
    <xf numFmtId="0" fontId="67" fillId="0" borderId="36" xfId="50" applyFont="1" applyBorder="1" applyAlignment="1">
      <alignment vertical="center"/>
    </xf>
    <xf numFmtId="0" fontId="67" fillId="0" borderId="0" xfId="50" applyFont="1" applyAlignment="1">
      <alignment vertical="center"/>
    </xf>
    <xf numFmtId="0" fontId="60" fillId="0" borderId="5" xfId="50" applyFont="1" applyBorder="1" applyAlignment="1">
      <alignment vertical="center" wrapText="1"/>
    </xf>
    <xf numFmtId="0" fontId="67" fillId="0" borderId="101" xfId="50" applyFont="1" applyBorder="1" applyAlignment="1">
      <alignment vertical="center"/>
    </xf>
    <xf numFmtId="0" fontId="60" fillId="0" borderId="7" xfId="50" applyFont="1" applyBorder="1" applyAlignment="1">
      <alignment horizontal="center" vertical="center" textRotation="255"/>
    </xf>
    <xf numFmtId="0" fontId="24" fillId="0" borderId="0" xfId="50" applyFont="1" applyAlignment="1">
      <alignment vertical="center" wrapText="1"/>
    </xf>
    <xf numFmtId="0" fontId="45" fillId="0" borderId="0" xfId="50" applyAlignment="1">
      <alignment vertical="center"/>
    </xf>
    <xf numFmtId="0" fontId="60" fillId="0" borderId="10" xfId="50" applyFont="1" applyBorder="1" applyAlignment="1">
      <alignment horizontal="center" vertical="center" textRotation="255" shrinkToFit="1"/>
    </xf>
    <xf numFmtId="0" fontId="24" fillId="0" borderId="5" xfId="50" applyFont="1" applyBorder="1" applyAlignment="1">
      <alignment vertical="center" wrapText="1"/>
    </xf>
    <xf numFmtId="0" fontId="67" fillId="0" borderId="6" xfId="50" applyFont="1" applyBorder="1" applyAlignment="1">
      <alignment vertical="center"/>
    </xf>
    <xf numFmtId="0" fontId="12" fillId="0" borderId="223" xfId="0" applyFont="1" applyBorder="1" applyAlignment="1">
      <alignment vertical="center" wrapText="1"/>
    </xf>
    <xf numFmtId="0" fontId="10" fillId="0" borderId="223" xfId="0" applyFont="1" applyBorder="1" applyAlignment="1">
      <alignment vertical="center" wrapText="1"/>
    </xf>
    <xf numFmtId="0" fontId="12" fillId="0" borderId="164" xfId="0" applyFont="1" applyBorder="1" applyAlignment="1">
      <alignment vertical="center" wrapText="1"/>
    </xf>
    <xf numFmtId="0" fontId="8" fillId="6" borderId="178" xfId="0" applyFont="1" applyFill="1" applyBorder="1">
      <alignment vertical="center"/>
    </xf>
    <xf numFmtId="0" fontId="60" fillId="0" borderId="7" xfId="67" applyFont="1" applyBorder="1" applyAlignment="1">
      <alignment horizontal="center" vertical="center" textRotation="255" shrinkToFit="1"/>
    </xf>
    <xf numFmtId="0" fontId="67" fillId="0" borderId="10" xfId="67" applyFont="1" applyBorder="1" applyAlignment="1">
      <alignment vertical="center"/>
    </xf>
    <xf numFmtId="0" fontId="67" fillId="0" borderId="13" xfId="67" applyFont="1" applyBorder="1" applyAlignment="1">
      <alignment vertical="center"/>
    </xf>
    <xf numFmtId="0" fontId="59" fillId="0" borderId="36" xfId="67" applyFont="1" applyBorder="1" applyAlignment="1">
      <alignment horizontal="left" vertical="center"/>
    </xf>
    <xf numFmtId="0" fontId="67" fillId="0" borderId="36" xfId="67" applyFont="1" applyBorder="1" applyAlignment="1">
      <alignment vertical="center"/>
    </xf>
    <xf numFmtId="0" fontId="60" fillId="0" borderId="5" xfId="67" applyFont="1" applyBorder="1" applyAlignment="1">
      <alignment vertical="center" wrapText="1"/>
    </xf>
    <xf numFmtId="0" fontId="67" fillId="0" borderId="6" xfId="67" applyFont="1" applyBorder="1" applyAlignment="1">
      <alignment vertical="center"/>
    </xf>
    <xf numFmtId="0" fontId="60" fillId="0" borderId="7" xfId="67" applyFont="1" applyBorder="1" applyAlignment="1">
      <alignment horizontal="center" vertical="center" textRotation="255"/>
    </xf>
    <xf numFmtId="0" fontId="24" fillId="0" borderId="5" xfId="67" applyFont="1" applyBorder="1" applyAlignment="1">
      <alignment vertical="center" wrapText="1"/>
    </xf>
    <xf numFmtId="0" fontId="24" fillId="0" borderId="0" xfId="67" applyFont="1" applyAlignment="1">
      <alignment vertical="center" wrapText="1"/>
    </xf>
    <xf numFmtId="0" fontId="45" fillId="0" borderId="0" xfId="67" applyAlignment="1">
      <alignment vertical="center"/>
    </xf>
    <xf numFmtId="0" fontId="60" fillId="0" borderId="10" xfId="67" applyFont="1" applyBorder="1" applyAlignment="1">
      <alignment horizontal="center" vertical="center" textRotation="255" shrinkToFit="1"/>
    </xf>
    <xf numFmtId="0" fontId="12" fillId="0" borderId="221" xfId="3" applyFont="1" applyBorder="1" applyAlignment="1">
      <alignment vertical="center" wrapText="1"/>
    </xf>
    <xf numFmtId="0" fontId="12" fillId="0" borderId="222" xfId="3" applyFont="1" applyBorder="1" applyAlignment="1">
      <alignment vertical="center" wrapText="1"/>
    </xf>
    <xf numFmtId="0" fontId="10" fillId="0" borderId="221" xfId="3" applyFont="1" applyBorder="1" applyAlignment="1">
      <alignment vertical="center" wrapText="1"/>
    </xf>
    <xf numFmtId="0" fontId="10" fillId="0" borderId="223" xfId="3" applyFont="1" applyBorder="1" applyAlignment="1">
      <alignment vertical="center" wrapText="1"/>
    </xf>
    <xf numFmtId="0" fontId="24" fillId="0" borderId="32" xfId="49" applyFont="1" applyBorder="1" applyAlignment="1">
      <alignment vertical="center" wrapText="1"/>
    </xf>
    <xf numFmtId="0" fontId="67" fillId="0" borderId="82" xfId="49" applyFont="1" applyBorder="1" applyAlignment="1">
      <alignment vertical="center"/>
    </xf>
    <xf numFmtId="0" fontId="60" fillId="0" borderId="10" xfId="49" applyFont="1" applyBorder="1" applyAlignment="1">
      <alignment horizontal="center" vertical="center" textRotation="255" shrinkToFit="1"/>
    </xf>
    <xf numFmtId="0" fontId="67" fillId="0" borderId="10" xfId="49" applyFont="1" applyBorder="1" applyAlignment="1">
      <alignment vertical="center"/>
    </xf>
    <xf numFmtId="0" fontId="67" fillId="0" borderId="13" xfId="49" applyFont="1" applyBorder="1" applyAlignment="1">
      <alignment vertical="center"/>
    </xf>
    <xf numFmtId="0" fontId="60" fillId="0" borderId="7" xfId="49" applyFont="1" applyBorder="1" applyAlignment="1">
      <alignment horizontal="center" vertical="center" textRotation="255" shrinkToFit="1"/>
    </xf>
    <xf numFmtId="0" fontId="67" fillId="0" borderId="81" xfId="49" applyFont="1" applyBorder="1" applyAlignment="1">
      <alignment vertical="center"/>
    </xf>
    <xf numFmtId="0" fontId="59" fillId="0" borderId="36" xfId="49" applyFont="1" applyBorder="1" applyAlignment="1">
      <alignment horizontal="left" vertical="center"/>
    </xf>
    <xf numFmtId="0" fontId="67" fillId="0" borderId="36" xfId="49" applyFont="1" applyBorder="1" applyAlignment="1">
      <alignment vertical="center"/>
    </xf>
    <xf numFmtId="0" fontId="67" fillId="0" borderId="0" xfId="49" applyFont="1" applyAlignment="1">
      <alignment vertical="center"/>
    </xf>
    <xf numFmtId="0" fontId="60" fillId="0" borderId="5" xfId="49" applyFont="1" applyBorder="1" applyAlignment="1">
      <alignment vertical="center" wrapText="1"/>
    </xf>
    <xf numFmtId="0" fontId="67" fillId="0" borderId="101" xfId="49" applyFont="1" applyBorder="1" applyAlignment="1">
      <alignment vertical="center"/>
    </xf>
    <xf numFmtId="0" fontId="60" fillId="0" borderId="7" xfId="49"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5" fillId="0" borderId="7" xfId="0" applyFont="1" applyBorder="1" applyAlignment="1">
      <alignment horizontal="center" vertical="center" textRotation="255" shrinkToFit="1"/>
    </xf>
    <xf numFmtId="0" fontId="32" fillId="0" borderId="5" xfId="0" applyFont="1" applyBorder="1" applyAlignment="1">
      <alignment vertical="center" wrapText="1"/>
    </xf>
    <xf numFmtId="0" fontId="32" fillId="0" borderId="6" xfId="0" applyFont="1" applyBorder="1">
      <alignment vertical="center"/>
    </xf>
    <xf numFmtId="0" fontId="33" fillId="0" borderId="36" xfId="0" applyFont="1" applyBorder="1">
      <alignment vertical="center"/>
    </xf>
    <xf numFmtId="0" fontId="34" fillId="0" borderId="36" xfId="0" applyFont="1" applyBorder="1">
      <alignment vertical="center"/>
    </xf>
    <xf numFmtId="0" fontId="35" fillId="0" borderId="5" xfId="0" applyFont="1" applyBorder="1" applyAlignment="1">
      <alignment vertical="center" wrapText="1"/>
    </xf>
    <xf numFmtId="0" fontId="35" fillId="0" borderId="7" xfId="0" applyFont="1" applyBorder="1" applyAlignment="1">
      <alignment horizontal="center" vertical="center" textRotation="255"/>
    </xf>
    <xf numFmtId="0" fontId="17" fillId="0" borderId="7" xfId="39" applyFont="1" applyBorder="1" applyAlignment="1">
      <alignment horizontal="center" vertical="center" textRotation="255" shrinkToFit="1"/>
    </xf>
    <xf numFmtId="0" fontId="16" fillId="0" borderId="10" xfId="39" applyFont="1" applyBorder="1" applyAlignment="1">
      <alignment vertical="center"/>
    </xf>
    <xf numFmtId="0" fontId="16" fillId="0" borderId="13" xfId="39" applyFont="1" applyBorder="1" applyAlignment="1">
      <alignment vertical="center"/>
    </xf>
    <xf numFmtId="0" fontId="59" fillId="0" borderId="36" xfId="39" applyFont="1" applyBorder="1" applyAlignment="1">
      <alignment vertical="center"/>
    </xf>
    <xf numFmtId="0" fontId="16" fillId="0" borderId="36" xfId="39" applyFont="1" applyBorder="1" applyAlignment="1">
      <alignment vertical="center"/>
    </xf>
    <xf numFmtId="0" fontId="16" fillId="0" borderId="0" xfId="39" applyFont="1" applyAlignment="1">
      <alignment vertical="center"/>
    </xf>
    <xf numFmtId="0" fontId="60" fillId="0" borderId="5" xfId="39" applyFont="1" applyBorder="1" applyAlignment="1">
      <alignment vertical="center" wrapText="1"/>
    </xf>
    <xf numFmtId="0" fontId="16" fillId="0" borderId="101" xfId="39" applyFont="1" applyBorder="1" applyAlignment="1">
      <alignment vertical="center"/>
    </xf>
    <xf numFmtId="0" fontId="17" fillId="0" borderId="7" xfId="39" applyFont="1" applyBorder="1" applyAlignment="1">
      <alignment horizontal="center" vertical="center" textRotation="255"/>
    </xf>
    <xf numFmtId="0" fontId="60" fillId="0" borderId="10" xfId="39" applyFont="1" applyBorder="1" applyAlignment="1">
      <alignment vertical="center" textRotation="255"/>
    </xf>
    <xf numFmtId="0" fontId="24" fillId="0" borderId="5" xfId="39" applyFont="1" applyBorder="1" applyAlignment="1">
      <alignment vertical="center" wrapText="1"/>
    </xf>
    <xf numFmtId="0" fontId="60" fillId="0" borderId="7" xfId="66" applyFont="1" applyBorder="1" applyAlignment="1">
      <alignment horizontal="center" vertical="center" textRotation="255" shrinkToFit="1"/>
    </xf>
    <xf numFmtId="0" fontId="67" fillId="0" borderId="10" xfId="66" applyFont="1" applyBorder="1" applyAlignment="1">
      <alignment vertical="center"/>
    </xf>
    <xf numFmtId="0" fontId="67" fillId="0" borderId="13" xfId="66" applyFont="1" applyBorder="1" applyAlignment="1">
      <alignment vertical="center"/>
    </xf>
    <xf numFmtId="0" fontId="59" fillId="0" borderId="36" xfId="66" applyFont="1" applyBorder="1" applyAlignment="1">
      <alignment horizontal="left" vertical="center"/>
    </xf>
    <xf numFmtId="0" fontId="67" fillId="0" borderId="36" xfId="66" applyFont="1" applyBorder="1" applyAlignment="1">
      <alignment vertical="center"/>
    </xf>
    <xf numFmtId="0" fontId="60" fillId="0" borderId="5" xfId="66" applyFont="1" applyBorder="1" applyAlignment="1">
      <alignment vertical="center" wrapText="1"/>
    </xf>
    <xf numFmtId="0" fontId="67" fillId="0" borderId="6" xfId="66" applyFont="1" applyBorder="1" applyAlignment="1">
      <alignment vertical="center"/>
    </xf>
    <xf numFmtId="0" fontId="60" fillId="0" borderId="7" xfId="66" applyFont="1" applyBorder="1" applyAlignment="1">
      <alignment horizontal="center" vertical="center" textRotation="255"/>
    </xf>
    <xf numFmtId="0" fontId="24" fillId="0" borderId="0" xfId="66" applyFont="1" applyAlignment="1">
      <alignment vertical="center" wrapText="1"/>
    </xf>
    <xf numFmtId="0" fontId="45" fillId="0" borderId="0" xfId="66" applyAlignment="1">
      <alignment vertical="center"/>
    </xf>
    <xf numFmtId="0" fontId="60" fillId="0" borderId="10" xfId="66" applyFont="1" applyBorder="1" applyAlignment="1">
      <alignment horizontal="center" vertical="center" textRotation="255" shrinkToFit="1"/>
    </xf>
    <xf numFmtId="0" fontId="24" fillId="0" borderId="5" xfId="66" applyFont="1" applyBorder="1" applyAlignment="1">
      <alignment vertical="center" wrapText="1"/>
    </xf>
    <xf numFmtId="49" fontId="4" fillId="0" borderId="228" xfId="8" applyNumberFormat="1" applyFont="1" applyFill="1" applyBorder="1" applyAlignment="1">
      <alignment horizontal="center" vertical="center" textRotation="255" shrinkToFit="1"/>
    </xf>
    <xf numFmtId="49" fontId="3" fillId="6" borderId="37" xfId="8" applyNumberFormat="1" applyFont="1" applyFill="1" applyBorder="1">
      <alignment vertical="center"/>
    </xf>
    <xf numFmtId="0" fontId="3" fillId="6" borderId="38" xfId="8" applyFont="1" applyFill="1" applyBorder="1">
      <alignment vertical="center"/>
    </xf>
    <xf numFmtId="49" fontId="4" fillId="0" borderId="225" xfId="8" applyNumberFormat="1" applyFont="1" applyFill="1" applyBorder="1" applyAlignment="1">
      <alignment vertical="center" wrapText="1"/>
    </xf>
    <xf numFmtId="0" fontId="4" fillId="0" borderId="226" xfId="8" applyFont="1" applyFill="1" applyBorder="1" applyAlignment="1">
      <alignment vertical="center" wrapText="1"/>
    </xf>
    <xf numFmtId="49" fontId="4" fillId="0" borderId="228" xfId="8" applyNumberFormat="1" applyFont="1" applyFill="1" applyBorder="1" applyAlignment="1">
      <alignment horizontal="center" vertical="center" textRotation="255"/>
    </xf>
    <xf numFmtId="49" fontId="5" fillId="0" borderId="225" xfId="8" applyNumberFormat="1" applyFont="1" applyFill="1" applyBorder="1" applyAlignment="1">
      <alignment vertical="center" wrapText="1"/>
    </xf>
    <xf numFmtId="0" fontId="5" fillId="0" borderId="239" xfId="8" applyFont="1" applyFill="1" applyBorder="1" applyAlignment="1">
      <alignment vertical="center" wrapText="1"/>
    </xf>
    <xf numFmtId="0" fontId="12" fillId="0" borderId="241" xfId="0" applyFont="1" applyBorder="1" applyAlignment="1">
      <alignment vertical="center" wrapText="1"/>
    </xf>
    <xf numFmtId="0" fontId="12" fillId="0" borderId="247" xfId="0" applyFont="1" applyBorder="1" applyAlignment="1">
      <alignment vertical="center" wrapText="1"/>
    </xf>
    <xf numFmtId="0" fontId="8" fillId="0" borderId="124" xfId="0" applyFont="1" applyBorder="1" applyAlignment="1">
      <alignment horizontal="left" vertical="center"/>
    </xf>
    <xf numFmtId="0" fontId="10" fillId="0" borderId="241" xfId="0" applyFont="1" applyBorder="1" applyAlignment="1">
      <alignment vertical="center" wrapText="1"/>
    </xf>
    <xf numFmtId="0" fontId="10" fillId="0" borderId="242" xfId="0" applyFont="1" applyBorder="1" applyAlignment="1">
      <alignment vertical="center" wrapText="1"/>
    </xf>
    <xf numFmtId="0" fontId="12" fillId="0" borderId="241" xfId="21" applyFont="1" applyBorder="1" applyAlignment="1">
      <alignment vertical="center" wrapText="1"/>
    </xf>
    <xf numFmtId="0" fontId="12" fillId="0" borderId="242" xfId="21" applyFont="1" applyBorder="1" applyAlignment="1">
      <alignment vertical="center" wrapText="1"/>
    </xf>
    <xf numFmtId="0" fontId="18" fillId="0" borderId="0" xfId="68" applyFont="1" applyAlignment="1">
      <alignment vertical="center" wrapText="1"/>
    </xf>
    <xf numFmtId="0" fontId="16" fillId="0" borderId="0" xfId="68" applyAlignment="1">
      <alignment vertical="center"/>
    </xf>
    <xf numFmtId="0" fontId="11" fillId="0" borderId="48" xfId="21" applyFont="1" applyBorder="1" applyAlignment="1">
      <alignment horizontal="center" vertical="center" textRotation="255" shrinkToFit="1"/>
    </xf>
    <xf numFmtId="0" fontId="11" fillId="0" borderId="115" xfId="21" applyFont="1" applyBorder="1" applyAlignment="1">
      <alignment horizontal="center" vertical="center" textRotation="255" shrinkToFit="1"/>
    </xf>
    <xf numFmtId="0" fontId="11" fillId="0" borderId="157" xfId="21" applyFont="1" applyBorder="1" applyAlignment="1">
      <alignment horizontal="center" vertical="center" textRotation="255" shrinkToFit="1"/>
    </xf>
    <xf numFmtId="0" fontId="15" fillId="0" borderId="157" xfId="69" applyFont="1" applyBorder="1" applyAlignment="1">
      <alignment horizontal="center" vertical="center" textRotation="255"/>
    </xf>
    <xf numFmtId="0" fontId="15" fillId="0" borderId="115" xfId="69" applyFont="1" applyBorder="1" applyAlignment="1">
      <alignment horizontal="center" vertical="center" textRotation="255"/>
    </xf>
    <xf numFmtId="0" fontId="8" fillId="0" borderId="0" xfId="21" applyFont="1" applyAlignment="1">
      <alignment horizontal="left" vertical="center"/>
    </xf>
    <xf numFmtId="0" fontId="10" fillId="0" borderId="241" xfId="21" applyFont="1" applyBorder="1" applyAlignment="1">
      <alignment vertical="center" wrapText="1"/>
    </xf>
    <xf numFmtId="0" fontId="10" fillId="0" borderId="242" xfId="21" applyFont="1" applyBorder="1" applyAlignment="1">
      <alignment vertical="center" wrapText="1"/>
    </xf>
    <xf numFmtId="0" fontId="11" fillId="0" borderId="157" xfId="21" applyFont="1" applyBorder="1" applyAlignment="1">
      <alignment horizontal="center" vertical="center" textRotation="255"/>
    </xf>
    <xf numFmtId="0" fontId="11" fillId="0" borderId="48" xfId="21" applyFont="1" applyBorder="1" applyAlignment="1">
      <alignment horizontal="center" vertical="center" textRotation="255"/>
    </xf>
    <xf numFmtId="0" fontId="11" fillId="0" borderId="115" xfId="21" applyFont="1" applyBorder="1" applyAlignment="1">
      <alignment horizontal="center" vertical="center" textRotation="255"/>
    </xf>
    <xf numFmtId="0" fontId="12" fillId="0" borderId="242" xfId="0" applyFont="1" applyBorder="1" applyAlignment="1">
      <alignment vertical="center" wrapText="1"/>
    </xf>
    <xf numFmtId="0" fontId="24" fillId="0" borderId="0" xfId="48" applyFont="1" applyAlignment="1">
      <alignment vertical="center" wrapText="1"/>
    </xf>
    <xf numFmtId="0" fontId="45" fillId="0" borderId="0" xfId="48" applyAlignment="1">
      <alignment vertical="center"/>
    </xf>
    <xf numFmtId="0" fontId="60" fillId="0" borderId="10" xfId="48" applyFont="1" applyBorder="1" applyAlignment="1">
      <alignment horizontal="center" vertical="center" textRotation="255" shrinkToFit="1"/>
    </xf>
    <xf numFmtId="0" fontId="67" fillId="0" borderId="10" xfId="48" applyFont="1" applyBorder="1" applyAlignment="1">
      <alignment vertical="center"/>
    </xf>
    <xf numFmtId="0" fontId="67" fillId="0" borderId="13" xfId="48" applyFont="1" applyBorder="1" applyAlignment="1">
      <alignment vertical="center"/>
    </xf>
    <xf numFmtId="0" fontId="60" fillId="0" borderId="7" xfId="48" applyFont="1" applyBorder="1" applyAlignment="1">
      <alignment horizontal="center" vertical="center" textRotation="255" shrinkToFit="1"/>
    </xf>
    <xf numFmtId="0" fontId="24" fillId="0" borderId="5" xfId="48" applyFont="1" applyBorder="1" applyAlignment="1">
      <alignment vertical="center" wrapText="1"/>
    </xf>
    <xf numFmtId="0" fontId="67" fillId="0" borderId="101" xfId="48" applyFont="1" applyBorder="1" applyAlignment="1">
      <alignment vertical="center"/>
    </xf>
    <xf numFmtId="0" fontId="59" fillId="0" borderId="36" xfId="48" applyFont="1" applyBorder="1" applyAlignment="1">
      <alignment horizontal="left" vertical="center"/>
    </xf>
    <xf numFmtId="0" fontId="67" fillId="0" borderId="36" xfId="48" applyFont="1" applyBorder="1" applyAlignment="1">
      <alignment vertical="center"/>
    </xf>
    <xf numFmtId="0" fontId="60" fillId="0" borderId="5" xfId="48" applyFont="1" applyBorder="1" applyAlignment="1">
      <alignment vertical="center" wrapText="1"/>
    </xf>
    <xf numFmtId="0" fontId="67" fillId="0" borderId="6" xfId="48" applyFont="1" applyBorder="1" applyAlignment="1">
      <alignment vertical="center"/>
    </xf>
    <xf numFmtId="0" fontId="60" fillId="0" borderId="7" xfId="48" applyFont="1" applyBorder="1" applyAlignment="1">
      <alignment horizontal="center" vertical="center" textRotation="255"/>
    </xf>
    <xf numFmtId="0" fontId="18" fillId="0" borderId="164" xfId="2" applyFont="1" applyBorder="1" applyAlignment="1">
      <alignment vertical="center" wrapText="1"/>
    </xf>
    <xf numFmtId="0" fontId="8" fillId="0" borderId="124" xfId="0" applyFont="1" applyBorder="1">
      <alignment vertical="center"/>
    </xf>
    <xf numFmtId="0" fontId="41" fillId="0" borderId="248" xfId="2" applyFont="1" applyBorder="1" applyAlignment="1">
      <alignment vertical="center" wrapText="1"/>
    </xf>
    <xf numFmtId="0" fontId="41" fillId="0" borderId="249" xfId="2" applyFont="1" applyBorder="1" applyAlignment="1">
      <alignment vertical="center" wrapText="1"/>
    </xf>
    <xf numFmtId="0" fontId="41" fillId="0" borderId="57" xfId="2" applyFont="1" applyBorder="1" applyAlignment="1">
      <alignment vertical="center" textRotation="255"/>
    </xf>
    <xf numFmtId="0" fontId="41" fillId="0" borderId="58" xfId="2" applyFont="1" applyBorder="1" applyAlignment="1">
      <alignment vertical="center" textRotation="255"/>
    </xf>
    <xf numFmtId="0" fontId="41" fillId="0" borderId="59" xfId="2" applyFont="1" applyBorder="1" applyAlignment="1">
      <alignment vertical="center" textRotation="255"/>
    </xf>
    <xf numFmtId="0" fontId="82" fillId="0" borderId="57" xfId="2" applyFont="1" applyBorder="1" applyAlignment="1">
      <alignment horizontal="center" vertical="center" textRotation="255" shrinkToFit="1"/>
    </xf>
    <xf numFmtId="0" fontId="82" fillId="0" borderId="58" xfId="2" applyFont="1" applyBorder="1" applyAlignment="1">
      <alignment horizontal="center" vertical="center" textRotation="255" shrinkToFit="1"/>
    </xf>
    <xf numFmtId="0" fontId="82" fillId="0" borderId="59" xfId="2" applyFont="1" applyBorder="1" applyAlignment="1">
      <alignment horizontal="center" vertical="center" textRotation="255" shrinkToFit="1"/>
    </xf>
    <xf numFmtId="0" fontId="41" fillId="0" borderId="55" xfId="2" applyFont="1" applyBorder="1" applyAlignment="1">
      <alignment vertical="center" textRotation="255"/>
    </xf>
    <xf numFmtId="0" fontId="41" fillId="0" borderId="4" xfId="2" applyFont="1" applyBorder="1" applyAlignment="1">
      <alignment vertical="center" textRotation="255"/>
    </xf>
    <xf numFmtId="0" fontId="41" fillId="0" borderId="56" xfId="2" applyFont="1" applyBorder="1" applyAlignment="1">
      <alignment vertical="center" textRotation="255"/>
    </xf>
    <xf numFmtId="0" fontId="75" fillId="0" borderId="60" xfId="2" applyFont="1" applyBorder="1" applyAlignment="1">
      <alignment vertical="center" wrapText="1"/>
    </xf>
    <xf numFmtId="0" fontId="75" fillId="0" borderId="61" xfId="2" applyFont="1" applyBorder="1" applyAlignment="1">
      <alignment vertical="center" wrapText="1"/>
    </xf>
    <xf numFmtId="0" fontId="82" fillId="0" borderId="55" xfId="2" applyFont="1" applyBorder="1" applyAlignment="1">
      <alignment horizontal="center" vertical="center" textRotation="255"/>
    </xf>
    <xf numFmtId="0" fontId="82" fillId="0" borderId="4" xfId="2" applyFont="1" applyBorder="1" applyAlignment="1">
      <alignment horizontal="center" vertical="center" textRotation="255"/>
    </xf>
    <xf numFmtId="0" fontId="82" fillId="0" borderId="56" xfId="2" applyFont="1" applyBorder="1" applyAlignment="1">
      <alignment horizontal="center" vertical="center" textRotation="255"/>
    </xf>
    <xf numFmtId="0" fontId="24" fillId="0" borderId="0" xfId="56" applyFont="1" applyAlignment="1">
      <alignment vertical="center" wrapText="1"/>
    </xf>
    <xf numFmtId="0" fontId="45" fillId="0" borderId="0" xfId="56" applyAlignment="1">
      <alignment vertical="center"/>
    </xf>
    <xf numFmtId="0" fontId="60" fillId="0" borderId="10" xfId="56" applyFont="1" applyBorder="1" applyAlignment="1">
      <alignment horizontal="center" vertical="center" textRotation="255" shrinkToFit="1"/>
    </xf>
    <xf numFmtId="0" fontId="67" fillId="0" borderId="10" xfId="56" applyFont="1" applyBorder="1" applyAlignment="1">
      <alignment vertical="center"/>
    </xf>
    <xf numFmtId="0" fontId="67" fillId="0" borderId="13" xfId="56" applyFont="1" applyBorder="1" applyAlignment="1">
      <alignment vertical="center"/>
    </xf>
    <xf numFmtId="0" fontId="60" fillId="0" borderId="7" xfId="56" applyFont="1" applyBorder="1" applyAlignment="1">
      <alignment horizontal="center" vertical="center" textRotation="255" shrinkToFit="1"/>
    </xf>
    <xf numFmtId="0" fontId="24" fillId="0" borderId="5" xfId="56" applyFont="1" applyBorder="1" applyAlignment="1">
      <alignment vertical="center" wrapText="1"/>
    </xf>
    <xf numFmtId="0" fontId="67" fillId="0" borderId="6" xfId="56" applyFont="1" applyBorder="1" applyAlignment="1">
      <alignment vertical="center"/>
    </xf>
    <xf numFmtId="0" fontId="59" fillId="0" borderId="36" xfId="56" applyFont="1" applyBorder="1" applyAlignment="1">
      <alignment horizontal="left" vertical="center"/>
    </xf>
    <xf numFmtId="0" fontId="67" fillId="0" borderId="36" xfId="56" applyFont="1" applyBorder="1" applyAlignment="1">
      <alignment vertical="center"/>
    </xf>
    <xf numFmtId="0" fontId="60" fillId="0" borderId="5" xfId="56" applyFont="1" applyBorder="1" applyAlignment="1">
      <alignment vertical="center" wrapText="1"/>
    </xf>
    <xf numFmtId="0" fontId="60" fillId="0" borderId="7" xfId="56" applyFont="1" applyBorder="1" applyAlignment="1">
      <alignment horizontal="center" vertical="center" textRotation="255"/>
    </xf>
    <xf numFmtId="0" fontId="18" fillId="0" borderId="61" xfId="2" applyFont="1" applyBorder="1" applyAlignment="1">
      <alignment vertical="center" wrapText="1"/>
    </xf>
    <xf numFmtId="0" fontId="41" fillId="0" borderId="241" xfId="2" applyFont="1" applyBorder="1" applyAlignment="1">
      <alignment vertical="center" wrapText="1"/>
    </xf>
    <xf numFmtId="0" fontId="41" fillId="0" borderId="242" xfId="2" applyFont="1" applyBorder="1" applyAlignment="1">
      <alignment vertical="center" wrapText="1"/>
    </xf>
    <xf numFmtId="0" fontId="11" fillId="0" borderId="10"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11" fillId="0" borderId="7"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25" fillId="0" borderId="124" xfId="0" applyFont="1" applyBorder="1">
      <alignment vertical="center"/>
    </xf>
    <xf numFmtId="0" fontId="11" fillId="0" borderId="241" xfId="0" applyFont="1" applyBorder="1" applyAlignment="1">
      <alignment vertical="center" wrapText="1"/>
    </xf>
    <xf numFmtId="0" fontId="12" fillId="0" borderId="250" xfId="0" applyFont="1" applyBorder="1">
      <alignment vertical="center"/>
    </xf>
    <xf numFmtId="0" fontId="11" fillId="0" borderId="10" xfId="0" applyFont="1" applyBorder="1" applyAlignment="1">
      <alignment horizontal="center" vertical="center" textRotation="255"/>
    </xf>
    <xf numFmtId="0" fontId="24" fillId="0" borderId="0" xfId="65" applyFont="1" applyAlignment="1">
      <alignment vertical="center" wrapText="1"/>
    </xf>
    <xf numFmtId="0" fontId="45" fillId="0" borderId="0" xfId="65" applyAlignment="1">
      <alignment vertical="center"/>
    </xf>
    <xf numFmtId="0" fontId="60" fillId="0" borderId="10" xfId="65" applyFont="1" applyBorder="1" applyAlignment="1">
      <alignment horizontal="center" vertical="center" textRotation="255" shrinkToFit="1"/>
    </xf>
    <xf numFmtId="0" fontId="67" fillId="0" borderId="10" xfId="65" applyFont="1" applyBorder="1" applyAlignment="1">
      <alignment vertical="center"/>
    </xf>
    <xf numFmtId="0" fontId="67" fillId="0" borderId="13" xfId="65" applyFont="1" applyBorder="1" applyAlignment="1">
      <alignment vertical="center"/>
    </xf>
    <xf numFmtId="0" fontId="60" fillId="0" borderId="7" xfId="65" applyFont="1" applyBorder="1" applyAlignment="1">
      <alignment horizontal="center" vertical="center" textRotation="255" shrinkToFit="1"/>
    </xf>
    <xf numFmtId="0" fontId="24" fillId="0" borderId="5" xfId="65" applyFont="1" applyBorder="1" applyAlignment="1">
      <alignment vertical="center" wrapText="1"/>
    </xf>
    <xf numFmtId="0" fontId="67" fillId="0" borderId="6" xfId="65" applyFont="1" applyBorder="1" applyAlignment="1">
      <alignment vertical="center"/>
    </xf>
    <xf numFmtId="0" fontId="59" fillId="0" borderId="36" xfId="65" applyFont="1" applyBorder="1" applyAlignment="1">
      <alignment horizontal="left" vertical="center"/>
    </xf>
    <xf numFmtId="0" fontId="67" fillId="0" borderId="36" xfId="65" applyFont="1" applyBorder="1" applyAlignment="1">
      <alignment vertical="center"/>
    </xf>
    <xf numFmtId="0" fontId="60" fillId="0" borderId="5" xfId="65" applyFont="1" applyBorder="1" applyAlignment="1">
      <alignment vertical="center" wrapText="1"/>
    </xf>
    <xf numFmtId="0" fontId="60" fillId="0" borderId="7" xfId="65" applyFont="1" applyBorder="1" applyAlignment="1">
      <alignment horizontal="center" vertical="center" textRotation="255"/>
    </xf>
    <xf numFmtId="0" fontId="24" fillId="0" borderId="0" xfId="54" applyFont="1" applyAlignment="1">
      <alignment vertical="center" wrapText="1"/>
    </xf>
    <xf numFmtId="0" fontId="45" fillId="0" borderId="0" xfId="54" applyAlignment="1">
      <alignment vertical="center"/>
    </xf>
    <xf numFmtId="0" fontId="60" fillId="0" borderId="10" xfId="54" applyFont="1" applyBorder="1" applyAlignment="1">
      <alignment horizontal="center" vertical="center" textRotation="255" shrinkToFit="1"/>
    </xf>
    <xf numFmtId="0" fontId="67" fillId="0" borderId="10" xfId="54" applyFont="1" applyBorder="1" applyAlignment="1">
      <alignment vertical="center"/>
    </xf>
    <xf numFmtId="0" fontId="67" fillId="0" borderId="13" xfId="54" applyFont="1" applyBorder="1" applyAlignment="1">
      <alignment vertical="center"/>
    </xf>
    <xf numFmtId="0" fontId="60" fillId="0" borderId="7" xfId="54" applyFont="1" applyBorder="1" applyAlignment="1">
      <alignment horizontal="center" vertical="center" textRotation="255" shrinkToFit="1"/>
    </xf>
    <xf numFmtId="0" fontId="24" fillId="0" borderId="5" xfId="54" applyFont="1" applyBorder="1" applyAlignment="1">
      <alignment vertical="center" wrapText="1"/>
    </xf>
    <xf numFmtId="0" fontId="67" fillId="0" borderId="6" xfId="54" applyFont="1" applyBorder="1" applyAlignment="1">
      <alignment vertical="center"/>
    </xf>
    <xf numFmtId="0" fontId="59" fillId="0" borderId="36" xfId="54" applyFont="1" applyBorder="1" applyAlignment="1">
      <alignment horizontal="left" vertical="center"/>
    </xf>
    <xf numFmtId="0" fontId="67" fillId="0" borderId="36" xfId="54" applyFont="1" applyBorder="1" applyAlignment="1">
      <alignment vertical="center"/>
    </xf>
    <xf numFmtId="0" fontId="60" fillId="0" borderId="5" xfId="54" applyFont="1" applyBorder="1" applyAlignment="1">
      <alignment vertical="center" wrapText="1"/>
    </xf>
    <xf numFmtId="0" fontId="60" fillId="0" borderId="7" xfId="54"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17" fillId="0" borderId="7" xfId="40" applyFont="1" applyBorder="1" applyAlignment="1">
      <alignment horizontal="center" vertical="center" textRotation="255" shrinkToFit="1"/>
    </xf>
    <xf numFmtId="0" fontId="66" fillId="0" borderId="10" xfId="40" applyFont="1" applyBorder="1"/>
    <xf numFmtId="0" fontId="66" fillId="0" borderId="13" xfId="40" applyFont="1" applyBorder="1"/>
    <xf numFmtId="0" fontId="24" fillId="0" borderId="5" xfId="40" applyFont="1" applyBorder="1" applyAlignment="1">
      <alignment vertical="center" wrapText="1"/>
    </xf>
    <xf numFmtId="0" fontId="66" fillId="0" borderId="6" xfId="40" applyFont="1" applyBorder="1"/>
    <xf numFmtId="0" fontId="59" fillId="0" borderId="36" xfId="40" applyFont="1" applyBorder="1" applyAlignment="1">
      <alignment horizontal="left" vertical="center"/>
    </xf>
    <xf numFmtId="0" fontId="60" fillId="0" borderId="5" xfId="40" applyFont="1" applyBorder="1" applyAlignment="1">
      <alignment vertical="center" wrapText="1"/>
    </xf>
    <xf numFmtId="0" fontId="17" fillId="0" borderId="7" xfId="40" applyFont="1" applyBorder="1" applyAlignment="1">
      <alignment horizontal="center" vertical="center" textRotation="255"/>
    </xf>
    <xf numFmtId="0" fontId="18" fillId="0" borderId="0" xfId="63" applyFont="1" applyAlignment="1">
      <alignment vertical="center" wrapText="1"/>
    </xf>
    <xf numFmtId="0" fontId="85" fillId="0" borderId="0" xfId="63" applyAlignment="1">
      <alignment vertical="center"/>
    </xf>
    <xf numFmtId="0" fontId="60" fillId="0" borderId="48" xfId="21" applyFont="1" applyBorder="1" applyAlignment="1">
      <alignment horizontal="center" vertical="center" textRotation="255" shrinkToFit="1"/>
    </xf>
    <xf numFmtId="0" fontId="60" fillId="0" borderId="115" xfId="21" applyFont="1" applyBorder="1" applyAlignment="1">
      <alignment horizontal="center" vertical="center" textRotation="255" shrinkToFit="1"/>
    </xf>
    <xf numFmtId="0" fontId="60" fillId="0" borderId="157" xfId="21" applyFont="1" applyBorder="1" applyAlignment="1">
      <alignment horizontal="center" vertical="center" textRotation="255" shrinkToFit="1"/>
    </xf>
    <xf numFmtId="0" fontId="60" fillId="0" borderId="48" xfId="62" applyFont="1" applyBorder="1" applyAlignment="1">
      <alignment horizontal="center" vertical="center" textRotation="255" shrinkToFit="1"/>
    </xf>
    <xf numFmtId="0" fontId="60" fillId="0" borderId="115" xfId="62" applyFont="1" applyBorder="1" applyAlignment="1">
      <alignment horizontal="center" vertical="center" textRotation="255" shrinkToFit="1"/>
    </xf>
    <xf numFmtId="0" fontId="18" fillId="0" borderId="241" xfId="21" applyFont="1" applyBorder="1" applyAlignment="1">
      <alignment vertical="center" wrapText="1"/>
    </xf>
    <xf numFmtId="0" fontId="18" fillId="0" borderId="242" xfId="21" applyFont="1" applyBorder="1" applyAlignment="1">
      <alignment vertical="center" wrapText="1"/>
    </xf>
    <xf numFmtId="0" fontId="72" fillId="0" borderId="124" xfId="21" applyFont="1" applyBorder="1" applyAlignment="1">
      <alignment horizontal="left" vertical="center"/>
    </xf>
    <xf numFmtId="0" fontId="15" fillId="0" borderId="241" xfId="21" applyFont="1" applyBorder="1" applyAlignment="1">
      <alignment vertical="center" wrapText="1"/>
    </xf>
    <xf numFmtId="0" fontId="15" fillId="0" borderId="242" xfId="21" applyFont="1" applyBorder="1" applyAlignment="1">
      <alignment vertical="center" wrapText="1"/>
    </xf>
    <xf numFmtId="0" fontId="60" fillId="0" borderId="157" xfId="21" applyFont="1" applyBorder="1" applyAlignment="1">
      <alignment horizontal="center" vertical="center" textRotation="255"/>
    </xf>
    <xf numFmtId="0" fontId="60" fillId="0" borderId="48" xfId="21" applyFont="1" applyBorder="1" applyAlignment="1">
      <alignment horizontal="center" vertical="center" textRotation="255"/>
    </xf>
    <xf numFmtId="0" fontId="60" fillId="0" borderId="115" xfId="21" applyFont="1" applyBorder="1" applyAlignment="1">
      <alignment horizontal="center" vertical="center" textRotation="255"/>
    </xf>
    <xf numFmtId="0" fontId="18" fillId="0" borderId="258" xfId="27" applyFont="1" applyBorder="1" applyAlignment="1">
      <alignment horizontal="left" vertical="center" wrapText="1"/>
    </xf>
    <xf numFmtId="0" fontId="18" fillId="0" borderId="123" xfId="27" applyFont="1" applyBorder="1" applyAlignment="1">
      <alignment horizontal="left" vertical="center" wrapText="1"/>
    </xf>
    <xf numFmtId="187" fontId="14" fillId="4" borderId="259" xfId="27" applyNumberFormat="1" applyFont="1" applyFill="1" applyBorder="1" applyAlignment="1">
      <alignment horizontal="left" vertical="center" wrapText="1"/>
    </xf>
    <xf numFmtId="187" fontId="14" fillId="4" borderId="97" xfId="27" applyNumberFormat="1" applyFont="1" applyFill="1" applyBorder="1" applyAlignment="1">
      <alignment horizontal="left" vertical="center" wrapText="1"/>
    </xf>
    <xf numFmtId="0" fontId="15" fillId="0" borderId="48" xfId="27" applyFont="1" applyBorder="1" applyAlignment="1">
      <alignment horizontal="center" vertical="center" textRotation="255"/>
    </xf>
    <xf numFmtId="0" fontId="18" fillId="0" borderId="276" xfId="2" applyFont="1" applyBorder="1" applyAlignment="1">
      <alignment vertical="center" wrapText="1"/>
    </xf>
    <xf numFmtId="0" fontId="13" fillId="0" borderId="277" xfId="2" applyBorder="1" applyAlignment="1">
      <alignment vertical="center"/>
    </xf>
    <xf numFmtId="49" fontId="4" fillId="0" borderId="166"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87" xfId="3" applyFont="1" applyBorder="1" applyAlignment="1">
      <alignment horizontal="center" vertical="center" textRotation="255" shrinkToFit="1"/>
    </xf>
    <xf numFmtId="49" fontId="5" fillId="0" borderId="273" xfId="3" applyNumberFormat="1" applyFont="1" applyBorder="1" applyAlignment="1">
      <alignment vertical="center" wrapText="1"/>
    </xf>
    <xf numFmtId="0" fontId="5" fillId="0" borderId="274" xfId="3" applyFont="1" applyBorder="1" applyAlignment="1">
      <alignment vertical="center" wrapText="1"/>
    </xf>
    <xf numFmtId="49" fontId="3" fillId="0" borderId="263" xfId="3" applyNumberFormat="1" applyFont="1" applyBorder="1">
      <alignment vertical="center"/>
    </xf>
    <xf numFmtId="0" fontId="3" fillId="0" borderId="264" xfId="3" applyFont="1" applyBorder="1">
      <alignment vertical="center"/>
    </xf>
    <xf numFmtId="0" fontId="3" fillId="0" borderId="265" xfId="3" applyFont="1" applyBorder="1">
      <alignment vertical="center"/>
    </xf>
    <xf numFmtId="49" fontId="4" fillId="0" borderId="168" xfId="3" applyNumberFormat="1" applyFont="1" applyBorder="1" applyAlignment="1">
      <alignment vertical="center" wrapText="1"/>
    </xf>
    <xf numFmtId="0" fontId="4" fillId="0" borderId="205" xfId="3" applyFont="1" applyBorder="1" applyAlignment="1">
      <alignment vertical="center" wrapText="1"/>
    </xf>
    <xf numFmtId="0" fontId="11" fillId="0" borderId="280" xfId="0" applyFont="1" applyBorder="1" applyAlignment="1">
      <alignment horizontal="center" vertical="center" textRotation="255" shrinkToFit="1"/>
    </xf>
    <xf numFmtId="0" fontId="10" fillId="0" borderId="278" xfId="0" applyFont="1" applyBorder="1" applyAlignment="1">
      <alignment vertical="center" wrapText="1"/>
    </xf>
    <xf numFmtId="0" fontId="10" fillId="0" borderId="279" xfId="0" applyFont="1" applyBorder="1" applyAlignment="1">
      <alignment vertical="center" wrapText="1"/>
    </xf>
    <xf numFmtId="0" fontId="11" fillId="0" borderId="280" xfId="0" applyFont="1" applyBorder="1" applyAlignment="1">
      <alignment horizontal="center" vertical="center" textRotation="255"/>
    </xf>
    <xf numFmtId="0" fontId="12" fillId="0" borderId="278" xfId="0" applyFont="1" applyBorder="1" applyAlignment="1">
      <alignment vertical="center" wrapText="1"/>
    </xf>
    <xf numFmtId="0" fontId="12" fillId="0" borderId="279" xfId="0" applyFont="1" applyBorder="1" applyAlignment="1">
      <alignment vertical="center" wrapText="1"/>
    </xf>
    <xf numFmtId="0" fontId="18" fillId="0" borderId="285" xfId="2" applyFont="1" applyBorder="1" applyAlignment="1">
      <alignment vertical="center" wrapText="1"/>
    </xf>
    <xf numFmtId="0" fontId="13" fillId="0" borderId="286" xfId="2" applyBorder="1" applyAlignment="1">
      <alignment vertical="center"/>
    </xf>
    <xf numFmtId="0" fontId="11" fillId="0" borderId="3" xfId="0" applyFont="1" applyBorder="1" applyAlignment="1">
      <alignment horizontal="center" vertical="center" textRotation="255" shrinkToFit="1"/>
    </xf>
    <xf numFmtId="0" fontId="12" fillId="0" borderId="282" xfId="0" applyFont="1" applyBorder="1" applyAlignment="1">
      <alignment vertical="center" wrapText="1"/>
    </xf>
    <xf numFmtId="0" fontId="12" fillId="0" borderId="283" xfId="0" applyFont="1" applyBorder="1" applyAlignment="1">
      <alignment vertical="center" wrapText="1"/>
    </xf>
    <xf numFmtId="0" fontId="36" fillId="0" borderId="124" xfId="0" applyFont="1" applyBorder="1">
      <alignment vertical="center"/>
    </xf>
    <xf numFmtId="0" fontId="18" fillId="0" borderId="10" xfId="2" applyFont="1" applyBorder="1" applyAlignment="1">
      <alignment vertical="center"/>
    </xf>
    <xf numFmtId="0" fontId="18" fillId="0" borderId="13" xfId="2" applyFont="1" applyBorder="1" applyAlignment="1">
      <alignment vertical="center"/>
    </xf>
    <xf numFmtId="0" fontId="18" fillId="0" borderId="101" xfId="2" applyFont="1" applyBorder="1" applyAlignment="1">
      <alignment vertical="center"/>
    </xf>
    <xf numFmtId="0" fontId="18" fillId="0" borderId="6" xfId="2" applyFont="1" applyBorder="1" applyAlignment="1">
      <alignment vertical="center"/>
    </xf>
    <xf numFmtId="0" fontId="11" fillId="0" borderId="287" xfId="0" applyFont="1" applyBorder="1" applyAlignment="1">
      <alignment horizontal="center" vertical="center" textRotation="255" shrinkToFit="1"/>
    </xf>
    <xf numFmtId="0" fontId="11" fillId="0" borderId="287" xfId="0" applyFont="1" applyBorder="1" applyAlignment="1">
      <alignment horizontal="center" vertical="center" textRotation="255"/>
    </xf>
    <xf numFmtId="0" fontId="41" fillId="0" borderId="153" xfId="2" applyFont="1" applyBorder="1" applyAlignment="1">
      <alignment vertical="center" wrapText="1"/>
    </xf>
    <xf numFmtId="0" fontId="41" fillId="0" borderId="154" xfId="2" applyFont="1" applyBorder="1" applyAlignment="1">
      <alignment vertical="center" wrapText="1"/>
    </xf>
    <xf numFmtId="0" fontId="18" fillId="0" borderId="291" xfId="2" applyFont="1" applyBorder="1" applyAlignment="1">
      <alignment vertical="center" wrapText="1"/>
    </xf>
    <xf numFmtId="49" fontId="5" fillId="0" borderId="278" xfId="3" applyNumberFormat="1" applyFont="1" applyBorder="1" applyAlignment="1">
      <alignment vertical="center" wrapText="1"/>
    </xf>
    <xf numFmtId="0" fontId="5" fillId="0" borderId="304" xfId="3" applyFont="1" applyBorder="1" applyAlignment="1">
      <alignment vertical="center" wrapText="1"/>
    </xf>
    <xf numFmtId="49" fontId="4" fillId="0" borderId="295" xfId="3" applyNumberFormat="1" applyFont="1" applyBorder="1" applyAlignment="1">
      <alignment horizontal="center" vertical="center" textRotation="255" shrinkToFit="1"/>
    </xf>
    <xf numFmtId="49" fontId="4" fillId="0" borderId="300"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49" fontId="4" fillId="0" borderId="292" xfId="3" applyNumberFormat="1" applyFont="1" applyBorder="1" applyAlignment="1">
      <alignment vertical="center" wrapText="1"/>
    </xf>
    <xf numFmtId="0" fontId="4" fillId="0" borderId="293" xfId="3" applyFont="1" applyBorder="1" applyAlignment="1">
      <alignment vertical="center" wrapText="1"/>
    </xf>
    <xf numFmtId="0" fontId="12" fillId="0" borderId="305" xfId="0" applyFont="1" applyBorder="1" applyAlignment="1">
      <alignment vertical="center" wrapText="1"/>
    </xf>
    <xf numFmtId="49" fontId="4" fillId="0" borderId="31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87" xfId="0" applyFont="1" applyBorder="1" applyAlignment="1">
      <alignment horizontal="center" vertical="center" textRotation="255"/>
    </xf>
    <xf numFmtId="49" fontId="3" fillId="0" borderId="307" xfId="0" applyNumberFormat="1" applyFont="1" applyBorder="1">
      <alignment vertical="center"/>
    </xf>
    <xf numFmtId="0" fontId="3" fillId="0" borderId="307" xfId="0" applyFont="1" applyBorder="1">
      <alignment vertical="center"/>
    </xf>
    <xf numFmtId="0" fontId="3" fillId="0" borderId="0" xfId="0" applyFont="1">
      <alignment vertical="center"/>
    </xf>
    <xf numFmtId="49" fontId="4" fillId="0" borderId="308" xfId="0" applyNumberFormat="1" applyFont="1" applyBorder="1" applyAlignment="1">
      <alignment vertical="center" wrapText="1"/>
    </xf>
    <xf numFmtId="0" fontId="4" fillId="0" borderId="309" xfId="0" applyFont="1" applyBorder="1" applyAlignment="1">
      <alignment vertical="center" wrapText="1"/>
    </xf>
    <xf numFmtId="49" fontId="4" fillId="0" borderId="31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87" xfId="0" applyFont="1" applyBorder="1" applyAlignment="1">
      <alignment horizontal="center" vertical="center" textRotation="255" shrinkToFit="1"/>
    </xf>
    <xf numFmtId="49" fontId="5" fillId="0" borderId="308" xfId="0" applyNumberFormat="1" applyFont="1" applyBorder="1" applyAlignment="1">
      <alignment vertical="center" wrapText="1"/>
    </xf>
    <xf numFmtId="0" fontId="5" fillId="0" borderId="316" xfId="0" applyFont="1" applyBorder="1" applyAlignment="1">
      <alignment vertical="center" wrapText="1"/>
    </xf>
    <xf numFmtId="0" fontId="10" fillId="0" borderId="318" xfId="0" applyFont="1" applyBorder="1" applyAlignment="1">
      <alignment vertical="center" wrapText="1"/>
    </xf>
    <xf numFmtId="0" fontId="10" fillId="0" borderId="319" xfId="0" applyFont="1" applyBorder="1" applyAlignment="1">
      <alignment vertical="center" wrapText="1"/>
    </xf>
    <xf numFmtId="0" fontId="12" fillId="0" borderId="318" xfId="0" applyFont="1" applyBorder="1" applyAlignment="1">
      <alignment vertical="center" wrapText="1"/>
    </xf>
    <xf numFmtId="0" fontId="12" fillId="0" borderId="319" xfId="0" applyFont="1" applyBorder="1" applyAlignment="1">
      <alignment vertical="center" wrapText="1"/>
    </xf>
    <xf numFmtId="0" fontId="8" fillId="0" borderId="64" xfId="0" applyFont="1" applyBorder="1" applyAlignment="1">
      <alignment horizontal="left" vertical="center"/>
    </xf>
    <xf numFmtId="0" fontId="8" fillId="0" borderId="133" xfId="0" applyFont="1" applyBorder="1" applyAlignment="1">
      <alignment horizontal="left" vertical="center"/>
    </xf>
    <xf numFmtId="0" fontId="18" fillId="0" borderId="326" xfId="2" applyFont="1" applyBorder="1" applyAlignment="1">
      <alignment vertical="center" wrapText="1"/>
    </xf>
    <xf numFmtId="0" fontId="11" fillId="0" borderId="324" xfId="3" applyFont="1" applyBorder="1" applyAlignment="1">
      <alignment horizontal="center" vertical="center" textRotation="255" shrinkToFit="1"/>
    </xf>
    <xf numFmtId="0" fontId="11" fillId="0" borderId="4" xfId="3" applyFont="1" applyBorder="1" applyAlignment="1">
      <alignment horizontal="center" vertical="center" textRotation="255" shrinkToFit="1"/>
    </xf>
    <xf numFmtId="0" fontId="11" fillId="0" borderId="147" xfId="3" applyFont="1" applyBorder="1" applyAlignment="1">
      <alignment horizontal="center" vertical="center" textRotation="255" shrinkToFit="1"/>
    </xf>
    <xf numFmtId="0" fontId="12" fillId="0" borderId="147" xfId="0" applyFont="1" applyBorder="1" applyAlignment="1">
      <alignment vertical="center" wrapText="1"/>
    </xf>
    <xf numFmtId="0" fontId="12" fillId="0" borderId="133" xfId="0" applyFont="1" applyBorder="1" applyAlignment="1">
      <alignment vertical="center" wrapText="1"/>
    </xf>
    <xf numFmtId="0" fontId="15" fillId="0" borderId="325" xfId="27" applyFont="1" applyBorder="1" applyAlignment="1">
      <alignment horizontal="center" vertical="center" textRotation="255"/>
    </xf>
    <xf numFmtId="49" fontId="4" fillId="0" borderId="331" xfId="0" applyNumberFormat="1" applyFont="1" applyBorder="1" applyAlignment="1">
      <alignment horizontal="center" vertical="center" textRotation="255" shrinkToFit="1"/>
    </xf>
    <xf numFmtId="0" fontId="4" fillId="0" borderId="208" xfId="0" applyFont="1" applyBorder="1" applyAlignment="1">
      <alignment horizontal="center" vertical="center" textRotation="255" shrinkToFit="1"/>
    </xf>
    <xf numFmtId="49" fontId="3" fillId="0" borderId="327" xfId="0" applyNumberFormat="1" applyFont="1" applyBorder="1">
      <alignment vertical="center"/>
    </xf>
    <xf numFmtId="0" fontId="3" fillId="0" borderId="265" xfId="0" applyFont="1" applyBorder="1">
      <alignment vertical="center"/>
    </xf>
    <xf numFmtId="49" fontId="4" fillId="0" borderId="328" xfId="0" applyNumberFormat="1" applyFont="1" applyBorder="1" applyAlignment="1">
      <alignment vertical="center" wrapText="1"/>
    </xf>
    <xf numFmtId="0" fontId="4" fillId="0" borderId="329" xfId="0" applyFont="1" applyBorder="1" applyAlignment="1">
      <alignment vertical="center" wrapText="1"/>
    </xf>
    <xf numFmtId="49" fontId="4" fillId="0" borderId="2" xfId="0" applyNumberFormat="1" applyFont="1" applyBorder="1" applyAlignment="1">
      <alignment horizontal="center" vertical="center" textRotation="255"/>
    </xf>
    <xf numFmtId="0" fontId="4" fillId="0" borderId="208" xfId="0" applyFont="1" applyBorder="1" applyAlignment="1">
      <alignment horizontal="center" vertical="center" textRotation="255"/>
    </xf>
    <xf numFmtId="49" fontId="3" fillId="0" borderId="64" xfId="0" applyNumberFormat="1" applyFont="1" applyBorder="1" applyAlignment="1">
      <alignment horizontal="left" vertical="center"/>
    </xf>
    <xf numFmtId="49" fontId="4" fillId="0" borderId="331" xfId="0" applyNumberFormat="1" applyFont="1" applyBorder="1" applyAlignment="1">
      <alignment horizontal="center" vertical="center" textRotation="255"/>
    </xf>
    <xf numFmtId="49" fontId="5" fillId="0" borderId="333" xfId="0" applyNumberFormat="1" applyFont="1" applyBorder="1" applyAlignment="1">
      <alignment vertical="center" wrapText="1"/>
    </xf>
    <xf numFmtId="0" fontId="5" fillId="0" borderId="334" xfId="0" applyFont="1" applyBorder="1" applyAlignment="1">
      <alignment vertical="center" wrapText="1"/>
    </xf>
    <xf numFmtId="0" fontId="11" fillId="0" borderId="325" xfId="0" applyFont="1" applyBorder="1" applyAlignment="1">
      <alignment horizontal="center" vertical="center" textRotation="255" shrinkToFit="1"/>
    </xf>
    <xf numFmtId="0" fontId="12" fillId="0" borderId="336" xfId="0" applyFont="1" applyBorder="1" applyAlignment="1">
      <alignment vertical="center" wrapText="1"/>
    </xf>
    <xf numFmtId="0" fontId="12" fillId="0" borderId="337" xfId="0" applyFont="1" applyBorder="1" applyAlignment="1">
      <alignment vertical="center" wrapText="1"/>
    </xf>
    <xf numFmtId="0" fontId="8" fillId="0" borderId="0" xfId="0" applyFont="1" applyAlignment="1">
      <alignment horizontal="left" vertical="center"/>
    </xf>
    <xf numFmtId="0" fontId="10" fillId="0" borderId="336" xfId="0" applyFont="1" applyBorder="1" applyAlignment="1">
      <alignment vertical="center" wrapText="1"/>
    </xf>
    <xf numFmtId="0" fontId="10" fillId="0" borderId="337" xfId="0" applyFont="1" applyBorder="1" applyAlignment="1">
      <alignment vertical="center" wrapText="1"/>
    </xf>
    <xf numFmtId="0" fontId="11" fillId="0" borderId="325" xfId="0" applyFont="1" applyBorder="1" applyAlignment="1">
      <alignment horizontal="center" vertical="center" textRotation="255"/>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4" xfId="0" applyNumberFormat="1" applyFont="1" applyBorder="1" applyAlignment="1">
      <alignment horizontal="center" vertical="center" textRotation="255" shrinkToFit="1"/>
    </xf>
    <xf numFmtId="49" fontId="5" fillId="0" borderId="336" xfId="0" applyNumberFormat="1" applyFont="1" applyBorder="1" applyAlignment="1">
      <alignment vertical="center" wrapText="1"/>
    </xf>
    <xf numFmtId="0" fontId="5" fillId="0" borderId="346" xfId="0" applyFont="1" applyBorder="1" applyAlignment="1">
      <alignment vertical="center" wrapText="1"/>
    </xf>
    <xf numFmtId="49" fontId="3" fillId="0" borderId="0" xfId="0" applyNumberFormat="1" applyFont="1">
      <alignment vertical="center"/>
    </xf>
    <xf numFmtId="49" fontId="4" fillId="0" borderId="341" xfId="0" applyNumberFormat="1" applyFont="1" applyBorder="1" applyAlignment="1">
      <alignment vertical="center" wrapText="1"/>
    </xf>
    <xf numFmtId="0" fontId="4" fillId="0" borderId="342" xfId="0" applyFont="1" applyBorder="1" applyAlignment="1">
      <alignment vertical="center" wrapText="1"/>
    </xf>
    <xf numFmtId="0" fontId="11" fillId="0" borderId="3" xfId="0" applyFont="1" applyBorder="1" applyAlignment="1">
      <alignment horizontal="center" vertical="center" textRotation="255"/>
    </xf>
    <xf numFmtId="49" fontId="3" fillId="0" borderId="178" xfId="0" applyNumberFormat="1" applyFont="1" applyBorder="1" applyAlignment="1">
      <alignment horizontal="left" vertical="center"/>
    </xf>
    <xf numFmtId="49" fontId="4" fillId="6" borderId="351" xfId="8" applyNumberFormat="1" applyFont="1" applyFill="1" applyBorder="1" applyAlignment="1">
      <alignment horizontal="center" vertical="center" textRotation="255" shrinkToFit="1"/>
    </xf>
    <xf numFmtId="49" fontId="4" fillId="6" borderId="348" xfId="8" applyNumberFormat="1" applyFont="1" applyFill="1" applyBorder="1" applyAlignment="1">
      <alignment vertical="center" wrapText="1"/>
    </xf>
    <xf numFmtId="0" fontId="4" fillId="6" borderId="349" xfId="8" applyFont="1" applyFill="1" applyBorder="1" applyAlignment="1">
      <alignment vertical="center" wrapText="1"/>
    </xf>
    <xf numFmtId="49" fontId="4" fillId="6" borderId="351" xfId="8" applyNumberFormat="1" applyFont="1" applyFill="1" applyBorder="1" applyAlignment="1">
      <alignment horizontal="center" vertical="center" textRotation="255"/>
    </xf>
    <xf numFmtId="49" fontId="4" fillId="6" borderId="353" xfId="8" applyNumberFormat="1" applyFont="1" applyFill="1" applyBorder="1" applyAlignment="1">
      <alignment horizontal="center" vertical="center" textRotation="255"/>
    </xf>
    <xf numFmtId="0" fontId="4" fillId="6" borderId="47" xfId="8" applyFont="1" applyFill="1" applyBorder="1" applyAlignment="1">
      <alignment horizontal="center" vertical="center" textRotation="255"/>
    </xf>
    <xf numFmtId="0" fontId="4" fillId="6" borderId="131"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48" xfId="8" applyNumberFormat="1" applyFont="1" applyFill="1" applyBorder="1" applyAlignment="1">
      <alignment vertical="center" wrapText="1"/>
    </xf>
    <xf numFmtId="0" fontId="5" fillId="6" borderId="349" xfId="8" applyFont="1" applyFill="1" applyBorder="1" applyAlignment="1">
      <alignment vertical="center" wrapText="1"/>
    </xf>
    <xf numFmtId="49" fontId="4" fillId="0" borderId="351" xfId="0" applyNumberFormat="1" applyFont="1" applyBorder="1" applyAlignment="1">
      <alignment horizontal="center" vertical="center" textRotation="255" shrinkToFit="1"/>
    </xf>
    <xf numFmtId="49" fontId="5" fillId="0" borderId="348" xfId="0" applyNumberFormat="1" applyFont="1" applyBorder="1" applyAlignment="1">
      <alignment vertical="center" wrapText="1"/>
    </xf>
    <xf numFmtId="0" fontId="5" fillId="0" borderId="349" xfId="0" applyFont="1" applyBorder="1" applyAlignment="1">
      <alignment vertical="center" wrapText="1"/>
    </xf>
    <xf numFmtId="49" fontId="4" fillId="0" borderId="348" xfId="0" applyNumberFormat="1" applyFont="1" applyBorder="1" applyAlignment="1">
      <alignment vertical="center" wrapText="1"/>
    </xf>
    <xf numFmtId="0" fontId="4" fillId="0" borderId="349" xfId="0" applyFont="1" applyBorder="1" applyAlignment="1">
      <alignment vertical="center" wrapText="1"/>
    </xf>
    <xf numFmtId="49" fontId="3" fillId="0" borderId="158" xfId="0" applyNumberFormat="1" applyFont="1" applyBorder="1" applyAlignment="1">
      <alignment horizontal="left" vertical="center"/>
    </xf>
  </cellXfs>
  <cellStyles count="70">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5 2" xfId="69" xr:uid="{4599A5A0-7842-447C-A141-84848D3CDD0F}"/>
    <cellStyle name="標準 2 2 6" xfId="60" xr:uid="{F768EBB0-D14C-4627-A194-E6242E1827F6}"/>
    <cellStyle name="標準 2 2 7" xfId="62" xr:uid="{083454B7-1B36-4588-B064-1F3B3730B6BA}"/>
    <cellStyle name="標準 2 3" xfId="63" xr:uid="{AA77DBBE-7503-411D-86E6-47A9493C72E8}"/>
    <cellStyle name="標準 2 4" xfId="68" xr:uid="{C86624EC-DD6A-454B-915A-48D53E8B96C4}"/>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patternType="solid">
          <fgColor indexed="64"/>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backseat-exchange.com/"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currencies/asta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enjin.subscan.io/validator" TargetMode="External"/><Relationship Id="rId1" Type="http://schemas.openxmlformats.org/officeDocument/2006/relationships/hyperlink" Target="https://coinmarketcap.com/ja/"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s://tzkt.io/bakers/all" TargetMode="External"/></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3DDD8-58A0-4E9E-BDC7-1F74A48E8132}">
  <sheetPr>
    <pageSetUpPr fitToPage="1"/>
  </sheetPr>
  <dimension ref="A1:AK129"/>
  <sheetViews>
    <sheetView tabSelected="1" zoomScale="85" zoomScaleNormal="85" workbookViewId="0">
      <selection sqref="A1:N1"/>
    </sheetView>
  </sheetViews>
  <sheetFormatPr defaultColWidth="8.69921875" defaultRowHeight="15"/>
  <cols>
    <col min="1" max="1" width="13.69921875" style="169" customWidth="1"/>
    <col min="2" max="2" width="8.19921875" style="168" customWidth="1"/>
    <col min="3" max="30" width="5.19921875" style="168" customWidth="1"/>
    <col min="31" max="31" width="5.19921875" style="168" bestFit="1" customWidth="1"/>
    <col min="32" max="33" width="5.19921875" style="170" customWidth="1"/>
    <col min="34" max="34" width="7.59765625" style="170" bestFit="1" customWidth="1"/>
    <col min="35" max="35" width="27.69921875" style="168" bestFit="1" customWidth="1"/>
    <col min="36" max="37" width="11.19921875" style="170" customWidth="1"/>
    <col min="38" max="38" width="12.19921875" style="170" customWidth="1"/>
    <col min="39" max="42" width="8.69921875" style="170"/>
    <col min="43" max="43" width="11.59765625" style="170" customWidth="1"/>
    <col min="44" max="16384" width="8.69921875" style="170"/>
  </cols>
  <sheetData>
    <row r="1" spans="1:37" ht="18.600000000000001" thickBot="1">
      <c r="A1" s="1829" t="s">
        <v>0</v>
      </c>
      <c r="B1" s="1829"/>
      <c r="C1" s="1829"/>
      <c r="D1" s="1829"/>
      <c r="E1" s="1829"/>
      <c r="F1" s="1829"/>
      <c r="G1" s="1829"/>
      <c r="H1" s="1829"/>
      <c r="I1" s="1829"/>
      <c r="J1" s="1829"/>
      <c r="K1" s="1829"/>
      <c r="L1" s="1829"/>
      <c r="M1" s="1829"/>
      <c r="N1" s="1829"/>
      <c r="O1" s="999"/>
      <c r="P1" s="1000"/>
      <c r="Q1" s="1000"/>
      <c r="R1" s="1000"/>
      <c r="S1" s="1000"/>
      <c r="T1" s="1000"/>
      <c r="U1" s="1001"/>
      <c r="V1" s="1000"/>
      <c r="W1" s="1000"/>
      <c r="AB1" s="1830" t="s">
        <v>1</v>
      </c>
      <c r="AC1" s="1830"/>
      <c r="AD1" s="1830"/>
      <c r="AE1" s="1830"/>
      <c r="AF1" s="866">
        <f>COUNTA(A4:A108)</f>
        <v>105</v>
      </c>
      <c r="AG1" s="866"/>
      <c r="AI1" s="866"/>
      <c r="AJ1" s="866" t="s">
        <v>2</v>
      </c>
    </row>
    <row r="2" spans="1:37">
      <c r="A2" s="1831" t="s">
        <v>3</v>
      </c>
      <c r="B2" s="1825" t="s">
        <v>4</v>
      </c>
      <c r="C2" s="1833">
        <v>1001</v>
      </c>
      <c r="D2" s="1821">
        <v>1002</v>
      </c>
      <c r="E2" s="1821">
        <v>1003</v>
      </c>
      <c r="F2" s="1821">
        <v>1004</v>
      </c>
      <c r="G2" s="1821">
        <v>1006</v>
      </c>
      <c r="H2" s="1821">
        <v>1007</v>
      </c>
      <c r="I2" s="1821">
        <v>1008</v>
      </c>
      <c r="J2" s="1821">
        <v>1009</v>
      </c>
      <c r="K2" s="1827">
        <v>1011</v>
      </c>
      <c r="L2" s="1821">
        <v>1012</v>
      </c>
      <c r="M2" s="1821">
        <v>1014</v>
      </c>
      <c r="N2" s="1821">
        <v>1016</v>
      </c>
      <c r="O2" s="1821">
        <v>1017</v>
      </c>
      <c r="P2" s="1821">
        <v>1018</v>
      </c>
      <c r="Q2" s="1821">
        <v>1019</v>
      </c>
      <c r="R2" s="1821">
        <v>1020</v>
      </c>
      <c r="S2" s="1821">
        <v>1021</v>
      </c>
      <c r="T2" s="1821">
        <v>1023</v>
      </c>
      <c r="U2" s="1821">
        <v>1024</v>
      </c>
      <c r="V2" s="1821">
        <v>1026</v>
      </c>
      <c r="W2" s="1821">
        <v>1028</v>
      </c>
      <c r="X2" s="1821">
        <v>1029</v>
      </c>
      <c r="Y2" s="1821">
        <v>1030</v>
      </c>
      <c r="Z2" s="1821">
        <v>1031</v>
      </c>
      <c r="AA2" s="1821">
        <v>1032</v>
      </c>
      <c r="AB2" s="1821">
        <v>1034</v>
      </c>
      <c r="AC2" s="1821">
        <v>1035</v>
      </c>
      <c r="AD2" s="1821">
        <v>1037</v>
      </c>
      <c r="AE2" s="1823">
        <v>1039</v>
      </c>
      <c r="AF2" s="1825">
        <v>1040</v>
      </c>
      <c r="AG2" s="168"/>
      <c r="AH2" s="1812" t="s">
        <v>5</v>
      </c>
      <c r="AI2" s="1814" t="s">
        <v>6</v>
      </c>
      <c r="AJ2" s="1816" t="s">
        <v>7</v>
      </c>
      <c r="AK2" s="1818" t="s">
        <v>8</v>
      </c>
    </row>
    <row r="3" spans="1:37" s="171" customFormat="1" ht="15.6" thickBot="1">
      <c r="A3" s="1832"/>
      <c r="B3" s="1826"/>
      <c r="C3" s="1834"/>
      <c r="D3" s="1822"/>
      <c r="E3" s="1822"/>
      <c r="F3" s="1822"/>
      <c r="G3" s="1822"/>
      <c r="H3" s="1822"/>
      <c r="I3" s="1822"/>
      <c r="J3" s="1822"/>
      <c r="K3" s="1828"/>
      <c r="L3" s="1822"/>
      <c r="M3" s="1822"/>
      <c r="N3" s="1822"/>
      <c r="O3" s="1822"/>
      <c r="P3" s="1822"/>
      <c r="Q3" s="1822"/>
      <c r="R3" s="1822"/>
      <c r="S3" s="1822"/>
      <c r="T3" s="1822"/>
      <c r="U3" s="1822"/>
      <c r="V3" s="1822"/>
      <c r="W3" s="1822"/>
      <c r="X3" s="1822"/>
      <c r="Y3" s="1822"/>
      <c r="Z3" s="1822"/>
      <c r="AA3" s="1822"/>
      <c r="AB3" s="1822"/>
      <c r="AC3" s="1822"/>
      <c r="AD3" s="1822"/>
      <c r="AE3" s="1824"/>
      <c r="AF3" s="1826"/>
      <c r="AG3" s="867"/>
      <c r="AH3" s="1813"/>
      <c r="AI3" s="1815"/>
      <c r="AJ3" s="1817"/>
      <c r="AK3" s="1819"/>
    </row>
    <row r="4" spans="1:37" s="171" customFormat="1" ht="15" customHeight="1">
      <c r="A4" s="1259" t="s">
        <v>9</v>
      </c>
      <c r="B4" s="1256">
        <f t="shared" ref="B4:B14" si="0">COUNTA(C4:AF4)</f>
        <v>12</v>
      </c>
      <c r="C4" s="1003"/>
      <c r="D4" s="1260"/>
      <c r="E4" s="1261"/>
      <c r="F4" s="1261" t="s">
        <v>10</v>
      </c>
      <c r="G4" s="251" t="s">
        <v>11</v>
      </c>
      <c r="H4" s="1261" t="s">
        <v>10</v>
      </c>
      <c r="I4" s="1261"/>
      <c r="J4" s="1261" t="s">
        <v>11</v>
      </c>
      <c r="K4" s="1261" t="s">
        <v>10</v>
      </c>
      <c r="L4" s="1261"/>
      <c r="M4" s="1261"/>
      <c r="N4" s="1262" t="s">
        <v>10</v>
      </c>
      <c r="O4" s="1262"/>
      <c r="P4" s="1262" t="s">
        <v>12</v>
      </c>
      <c r="Q4" s="1262"/>
      <c r="R4" s="1262"/>
      <c r="S4" s="1262"/>
      <c r="T4" s="1262" t="s">
        <v>10</v>
      </c>
      <c r="U4" s="1262"/>
      <c r="V4" s="1262"/>
      <c r="W4" s="1262" t="s">
        <v>10</v>
      </c>
      <c r="X4" s="1262"/>
      <c r="Y4" s="1262" t="s">
        <v>10</v>
      </c>
      <c r="Z4" s="1262" t="s">
        <v>10</v>
      </c>
      <c r="AA4" s="1262"/>
      <c r="AB4" s="1262" t="s">
        <v>13</v>
      </c>
      <c r="AC4" s="1262"/>
      <c r="AD4" s="1261"/>
      <c r="AE4" s="1262"/>
      <c r="AF4" s="1263"/>
      <c r="AG4" s="867"/>
      <c r="AH4" s="1257">
        <v>1001</v>
      </c>
      <c r="AI4" s="1264" t="s">
        <v>14</v>
      </c>
      <c r="AJ4" s="1258" t="s">
        <v>15</v>
      </c>
      <c r="AK4" s="297" t="s">
        <v>16</v>
      </c>
    </row>
    <row r="5" spans="1:37" s="171" customFormat="1" ht="15" customHeight="1">
      <c r="A5" s="164" t="s">
        <v>17</v>
      </c>
      <c r="B5" s="298">
        <f t="shared" si="0"/>
        <v>3</v>
      </c>
      <c r="C5" s="1003"/>
      <c r="D5" s="1004"/>
      <c r="E5" s="251"/>
      <c r="F5" s="251"/>
      <c r="G5" s="251"/>
      <c r="H5" s="251"/>
      <c r="I5" s="251"/>
      <c r="J5" s="251"/>
      <c r="K5" s="251" t="s">
        <v>13</v>
      </c>
      <c r="L5" s="251"/>
      <c r="M5" s="251"/>
      <c r="N5" s="968" t="s">
        <v>10</v>
      </c>
      <c r="O5" s="968"/>
      <c r="P5" s="968"/>
      <c r="Q5" s="968"/>
      <c r="R5" s="968"/>
      <c r="S5" s="968"/>
      <c r="T5" s="278"/>
      <c r="U5" s="968"/>
      <c r="V5" s="968"/>
      <c r="W5" s="968"/>
      <c r="X5" s="968"/>
      <c r="Y5" s="968" t="s">
        <v>11</v>
      </c>
      <c r="Z5" s="968"/>
      <c r="AA5" s="968"/>
      <c r="AB5" s="968"/>
      <c r="AC5" s="968"/>
      <c r="AD5" s="251"/>
      <c r="AE5" s="968"/>
      <c r="AF5" s="868"/>
      <c r="AG5" s="867"/>
      <c r="AH5" s="869">
        <v>1002</v>
      </c>
      <c r="AI5" s="172" t="s">
        <v>18</v>
      </c>
      <c r="AJ5" s="251" t="s">
        <v>19</v>
      </c>
      <c r="AK5" s="298" t="s">
        <v>20</v>
      </c>
    </row>
    <row r="6" spans="1:37" s="171" customFormat="1" ht="15" customHeight="1">
      <c r="A6" s="164" t="s">
        <v>21</v>
      </c>
      <c r="B6" s="298">
        <f t="shared" si="0"/>
        <v>6</v>
      </c>
      <c r="C6" s="1003"/>
      <c r="D6" s="1004" t="s">
        <v>13</v>
      </c>
      <c r="E6" s="251"/>
      <c r="F6" s="251" t="s">
        <v>11</v>
      </c>
      <c r="G6" s="251"/>
      <c r="H6" s="251"/>
      <c r="I6" s="251"/>
      <c r="J6" s="251"/>
      <c r="K6" s="251" t="s">
        <v>13</v>
      </c>
      <c r="L6" s="251"/>
      <c r="M6" s="251"/>
      <c r="N6" s="968" t="s">
        <v>13</v>
      </c>
      <c r="O6" s="1002" t="s">
        <v>13</v>
      </c>
      <c r="P6" s="968"/>
      <c r="Q6" s="968"/>
      <c r="R6" s="968"/>
      <c r="S6" s="968"/>
      <c r="T6" s="968" t="s">
        <v>10</v>
      </c>
      <c r="U6" s="968"/>
      <c r="V6" s="968"/>
      <c r="W6" s="968"/>
      <c r="X6" s="968"/>
      <c r="Y6" s="968"/>
      <c r="Z6" s="968"/>
      <c r="AA6" s="968"/>
      <c r="AB6" s="968"/>
      <c r="AC6" s="968"/>
      <c r="AD6" s="251"/>
      <c r="AE6" s="968"/>
      <c r="AF6" s="868"/>
      <c r="AG6" s="867"/>
      <c r="AH6" s="870">
        <v>1003</v>
      </c>
      <c r="AI6" s="885" t="s">
        <v>22</v>
      </c>
      <c r="AJ6" s="278" t="s">
        <v>23</v>
      </c>
      <c r="AK6" s="863" t="s">
        <v>24</v>
      </c>
    </row>
    <row r="7" spans="1:37" s="171" customFormat="1" ht="15" customHeight="1">
      <c r="A7" s="164" t="s">
        <v>25</v>
      </c>
      <c r="B7" s="298">
        <f t="shared" si="0"/>
        <v>4</v>
      </c>
      <c r="C7" s="1003"/>
      <c r="D7" s="1004"/>
      <c r="E7" s="251"/>
      <c r="F7" s="251"/>
      <c r="G7" s="251"/>
      <c r="H7" s="251" t="s">
        <v>13</v>
      </c>
      <c r="I7" s="251"/>
      <c r="J7" s="251"/>
      <c r="K7" s="251" t="s">
        <v>13</v>
      </c>
      <c r="L7" s="251"/>
      <c r="M7" s="251"/>
      <c r="N7" s="968" t="s">
        <v>13</v>
      </c>
      <c r="O7" s="968"/>
      <c r="P7" s="968"/>
      <c r="Q7" s="968"/>
      <c r="R7" s="968"/>
      <c r="S7" s="968"/>
      <c r="T7" s="968" t="s">
        <v>13</v>
      </c>
      <c r="U7" s="968"/>
      <c r="V7" s="968"/>
      <c r="W7" s="968"/>
      <c r="X7" s="968"/>
      <c r="Y7" s="968"/>
      <c r="Z7" s="968"/>
      <c r="AA7" s="968"/>
      <c r="AB7" s="968"/>
      <c r="AC7" s="968"/>
      <c r="AD7" s="251"/>
      <c r="AE7" s="968"/>
      <c r="AF7" s="868"/>
      <c r="AG7" s="867"/>
      <c r="AH7" s="870">
        <v>1004</v>
      </c>
      <c r="AI7" s="885" t="s">
        <v>26</v>
      </c>
      <c r="AJ7" s="278" t="s">
        <v>27</v>
      </c>
      <c r="AK7" s="863"/>
    </row>
    <row r="8" spans="1:37" ht="15" customHeight="1">
      <c r="A8" s="164" t="s">
        <v>28</v>
      </c>
      <c r="B8" s="298">
        <f t="shared" si="0"/>
        <v>4</v>
      </c>
      <c r="C8" s="1003"/>
      <c r="D8" s="1004"/>
      <c r="E8" s="251"/>
      <c r="F8" s="278" t="s">
        <v>13</v>
      </c>
      <c r="G8" s="251"/>
      <c r="H8" s="251"/>
      <c r="I8" s="251"/>
      <c r="J8" s="251"/>
      <c r="K8" s="251"/>
      <c r="L8" s="251"/>
      <c r="M8" s="251"/>
      <c r="N8" s="968" t="s">
        <v>13</v>
      </c>
      <c r="O8" s="968"/>
      <c r="P8" s="968"/>
      <c r="Q8" s="968"/>
      <c r="R8" s="968"/>
      <c r="S8" s="968"/>
      <c r="T8" s="968" t="s">
        <v>13</v>
      </c>
      <c r="U8" s="968"/>
      <c r="V8" s="968"/>
      <c r="W8" s="968"/>
      <c r="X8" s="968"/>
      <c r="Y8" s="968" t="s">
        <v>10</v>
      </c>
      <c r="Z8" s="968"/>
      <c r="AA8" s="968"/>
      <c r="AB8" s="968"/>
      <c r="AC8" s="968"/>
      <c r="AD8" s="251"/>
      <c r="AE8" s="968"/>
      <c r="AF8" s="868"/>
      <c r="AG8" s="168"/>
      <c r="AH8" s="870">
        <v>1006</v>
      </c>
      <c r="AI8" s="1010" t="s">
        <v>29</v>
      </c>
      <c r="AJ8" s="278" t="s">
        <v>30</v>
      </c>
      <c r="AK8" s="863" t="s">
        <v>31</v>
      </c>
    </row>
    <row r="9" spans="1:37" ht="15" customHeight="1">
      <c r="A9" s="164" t="s">
        <v>32</v>
      </c>
      <c r="B9" s="298">
        <f t="shared" si="0"/>
        <v>5</v>
      </c>
      <c r="C9" s="1003"/>
      <c r="D9" s="1004"/>
      <c r="E9" s="251"/>
      <c r="F9" s="251" t="s">
        <v>11</v>
      </c>
      <c r="G9" s="251" t="s">
        <v>10</v>
      </c>
      <c r="H9" s="251" t="s">
        <v>10</v>
      </c>
      <c r="I9" s="251"/>
      <c r="J9" s="251"/>
      <c r="K9" s="251"/>
      <c r="L9" s="251"/>
      <c r="M9" s="251"/>
      <c r="N9" s="968" t="s">
        <v>10</v>
      </c>
      <c r="O9" s="968"/>
      <c r="P9" s="968"/>
      <c r="Q9" s="968"/>
      <c r="R9" s="968"/>
      <c r="S9" s="968"/>
      <c r="T9" s="968" t="s">
        <v>13</v>
      </c>
      <c r="U9" s="968"/>
      <c r="V9" s="968"/>
      <c r="W9" s="968"/>
      <c r="X9" s="968"/>
      <c r="Y9" s="968"/>
      <c r="Z9" s="968"/>
      <c r="AA9" s="968"/>
      <c r="AB9" s="968"/>
      <c r="AC9" s="968"/>
      <c r="AD9" s="251"/>
      <c r="AE9" s="968"/>
      <c r="AF9" s="868"/>
      <c r="AG9" s="168"/>
      <c r="AH9" s="870">
        <v>1007</v>
      </c>
      <c r="AI9" s="173" t="s">
        <v>33</v>
      </c>
      <c r="AJ9" s="278" t="s">
        <v>34</v>
      </c>
      <c r="AK9" s="863" t="s">
        <v>35</v>
      </c>
    </row>
    <row r="10" spans="1:37" ht="15" customHeight="1">
      <c r="A10" s="164" t="s">
        <v>36</v>
      </c>
      <c r="B10" s="298">
        <f t="shared" si="0"/>
        <v>7</v>
      </c>
      <c r="C10" s="1003"/>
      <c r="D10" s="1004"/>
      <c r="E10" s="251"/>
      <c r="F10" s="1094" t="s">
        <v>10</v>
      </c>
      <c r="G10" s="251" t="s">
        <v>11</v>
      </c>
      <c r="H10" s="251" t="s">
        <v>10</v>
      </c>
      <c r="I10" s="251"/>
      <c r="J10" s="251" t="s">
        <v>13</v>
      </c>
      <c r="K10" s="251" t="s">
        <v>10</v>
      </c>
      <c r="L10" s="251"/>
      <c r="M10" s="251"/>
      <c r="N10" s="968" t="s">
        <v>10</v>
      </c>
      <c r="O10" s="968"/>
      <c r="P10" s="968"/>
      <c r="Q10" s="968"/>
      <c r="R10" s="968"/>
      <c r="S10" s="968"/>
      <c r="T10" s="968"/>
      <c r="U10" s="968"/>
      <c r="V10" s="968"/>
      <c r="W10" s="968"/>
      <c r="X10" s="968"/>
      <c r="Y10" s="968" t="s">
        <v>13</v>
      </c>
      <c r="Z10" s="968"/>
      <c r="AA10" s="968"/>
      <c r="AB10" s="968"/>
      <c r="AC10" s="968"/>
      <c r="AD10" s="251"/>
      <c r="AE10" s="968"/>
      <c r="AF10" s="868"/>
      <c r="AG10" s="168"/>
      <c r="AH10" s="870">
        <v>1008</v>
      </c>
      <c r="AI10" s="1010" t="s">
        <v>37</v>
      </c>
      <c r="AJ10" s="278" t="s">
        <v>38</v>
      </c>
      <c r="AK10" s="863"/>
    </row>
    <row r="11" spans="1:37" ht="15" customHeight="1">
      <c r="A11" s="164" t="s">
        <v>39</v>
      </c>
      <c r="B11" s="298">
        <f t="shared" si="0"/>
        <v>11</v>
      </c>
      <c r="C11" s="1003"/>
      <c r="D11" s="968" t="s">
        <v>13</v>
      </c>
      <c r="E11" s="251" t="s">
        <v>10</v>
      </c>
      <c r="F11" s="251" t="s">
        <v>10</v>
      </c>
      <c r="G11" s="251" t="s">
        <v>13</v>
      </c>
      <c r="H11" s="251"/>
      <c r="I11" s="251"/>
      <c r="J11" s="251" t="s">
        <v>13</v>
      </c>
      <c r="K11" s="251" t="s">
        <v>10</v>
      </c>
      <c r="L11" s="251"/>
      <c r="M11" s="251"/>
      <c r="N11" s="968" t="s">
        <v>10</v>
      </c>
      <c r="O11" s="968" t="s">
        <v>13</v>
      </c>
      <c r="P11" s="968"/>
      <c r="Q11" s="968"/>
      <c r="R11" s="968"/>
      <c r="S11" s="968"/>
      <c r="T11" s="968" t="s">
        <v>10</v>
      </c>
      <c r="U11" s="968"/>
      <c r="V11" s="968"/>
      <c r="W11" s="968"/>
      <c r="X11" s="968"/>
      <c r="Y11" s="968" t="s">
        <v>10</v>
      </c>
      <c r="Z11" s="968"/>
      <c r="AA11" s="968"/>
      <c r="AB11" s="968"/>
      <c r="AC11" s="968" t="s">
        <v>13</v>
      </c>
      <c r="AD11" s="251"/>
      <c r="AE11" s="968"/>
      <c r="AF11" s="868"/>
      <c r="AG11" s="168"/>
      <c r="AH11" s="870">
        <v>1009</v>
      </c>
      <c r="AI11" s="1010" t="s">
        <v>40</v>
      </c>
      <c r="AJ11" s="278" t="s">
        <v>41</v>
      </c>
      <c r="AK11" s="863"/>
    </row>
    <row r="12" spans="1:37" ht="15" customHeight="1">
      <c r="A12" s="164" t="s">
        <v>42</v>
      </c>
      <c r="B12" s="298">
        <f t="shared" si="0"/>
        <v>6</v>
      </c>
      <c r="C12" s="1003"/>
      <c r="D12" s="1004" t="s">
        <v>13</v>
      </c>
      <c r="E12" s="251"/>
      <c r="F12" s="251" t="s">
        <v>10</v>
      </c>
      <c r="G12" s="251"/>
      <c r="H12" s="251" t="s">
        <v>13</v>
      </c>
      <c r="I12" s="251"/>
      <c r="J12" s="251"/>
      <c r="K12" s="251" t="s">
        <v>13</v>
      </c>
      <c r="L12" s="251"/>
      <c r="M12" s="251"/>
      <c r="N12" s="968" t="s">
        <v>10</v>
      </c>
      <c r="O12" s="1002" t="s">
        <v>13</v>
      </c>
      <c r="P12" s="968"/>
      <c r="Q12" s="968"/>
      <c r="R12" s="968"/>
      <c r="S12" s="968"/>
      <c r="T12" s="968"/>
      <c r="U12" s="968"/>
      <c r="V12" s="968"/>
      <c r="W12" s="968"/>
      <c r="X12" s="968"/>
      <c r="Y12" s="968"/>
      <c r="Z12" s="968"/>
      <c r="AA12" s="968"/>
      <c r="AB12" s="968"/>
      <c r="AC12" s="968"/>
      <c r="AD12" s="251"/>
      <c r="AE12" s="968"/>
      <c r="AF12" s="868"/>
      <c r="AG12" s="168"/>
      <c r="AH12" s="870">
        <v>1011</v>
      </c>
      <c r="AI12" s="1010" t="s">
        <v>43</v>
      </c>
      <c r="AJ12" s="278" t="s">
        <v>44</v>
      </c>
      <c r="AK12" s="863" t="s">
        <v>45</v>
      </c>
    </row>
    <row r="13" spans="1:37" ht="15" customHeight="1">
      <c r="A13" s="165" t="s">
        <v>46</v>
      </c>
      <c r="B13" s="298">
        <f>COUNTA(C13:AF13)-COUNTIF(C13:AF13,"※30")</f>
        <v>9</v>
      </c>
      <c r="C13" s="1003"/>
      <c r="D13" s="1004" t="s">
        <v>11</v>
      </c>
      <c r="E13" s="251" t="s">
        <v>10</v>
      </c>
      <c r="F13" s="251" t="s">
        <v>10</v>
      </c>
      <c r="G13" s="251" t="s">
        <v>47</v>
      </c>
      <c r="H13" s="251" t="s">
        <v>10</v>
      </c>
      <c r="I13" s="969"/>
      <c r="J13" s="251" t="s">
        <v>10</v>
      </c>
      <c r="K13" s="251" t="s">
        <v>13</v>
      </c>
      <c r="L13" s="969"/>
      <c r="M13" s="969"/>
      <c r="N13" s="968" t="s">
        <v>10</v>
      </c>
      <c r="O13" s="968" t="s">
        <v>11</v>
      </c>
      <c r="P13" s="970"/>
      <c r="Q13" s="970"/>
      <c r="R13" s="970"/>
      <c r="S13" s="970"/>
      <c r="T13" s="1002" t="s">
        <v>10</v>
      </c>
      <c r="U13" s="970"/>
      <c r="V13" s="970"/>
      <c r="W13" s="970"/>
      <c r="X13" s="970"/>
      <c r="Y13" s="970"/>
      <c r="Z13" s="970"/>
      <c r="AA13" s="970"/>
      <c r="AB13" s="970"/>
      <c r="AC13" s="970"/>
      <c r="AD13" s="969"/>
      <c r="AE13" s="970"/>
      <c r="AF13" s="871"/>
      <c r="AG13" s="168"/>
      <c r="AH13" s="870">
        <v>1012</v>
      </c>
      <c r="AI13" s="885" t="s">
        <v>48</v>
      </c>
      <c r="AJ13" s="278" t="s">
        <v>49</v>
      </c>
      <c r="AK13" s="863"/>
    </row>
    <row r="14" spans="1:37" ht="15" customHeight="1">
      <c r="A14" s="164" t="s">
        <v>50</v>
      </c>
      <c r="B14" s="298">
        <f t="shared" si="0"/>
        <v>1</v>
      </c>
      <c r="C14" s="1003"/>
      <c r="D14" s="1004"/>
      <c r="E14" s="251"/>
      <c r="F14" s="251"/>
      <c r="G14" s="251"/>
      <c r="H14" s="251"/>
      <c r="I14" s="969"/>
      <c r="J14" s="251"/>
      <c r="K14" s="969"/>
      <c r="L14" s="969"/>
      <c r="M14" s="969"/>
      <c r="N14" s="968"/>
      <c r="O14" s="968" t="s">
        <v>13</v>
      </c>
      <c r="P14" s="970"/>
      <c r="Q14" s="970"/>
      <c r="R14" s="970"/>
      <c r="S14" s="970"/>
      <c r="T14" s="1002"/>
      <c r="U14" s="970"/>
      <c r="V14" s="970"/>
      <c r="W14" s="970"/>
      <c r="X14" s="970"/>
      <c r="Y14" s="970"/>
      <c r="Z14" s="970"/>
      <c r="AA14" s="970"/>
      <c r="AB14" s="970"/>
      <c r="AC14" s="970"/>
      <c r="AD14" s="969"/>
      <c r="AE14" s="970"/>
      <c r="AF14" s="871"/>
      <c r="AG14" s="168"/>
      <c r="AH14" s="870">
        <v>1014</v>
      </c>
      <c r="AI14" s="1010" t="s">
        <v>51</v>
      </c>
      <c r="AJ14" s="278" t="s">
        <v>52</v>
      </c>
      <c r="AK14" s="863"/>
    </row>
    <row r="15" spans="1:37" ht="15" customHeight="1">
      <c r="A15" s="166" t="s">
        <v>53</v>
      </c>
      <c r="B15" s="298">
        <f>COUNTA(C15:AF15)-COUNTIF(C15:AF15,"※14")-COUNTIF(C15:AF15,"※28")</f>
        <v>20</v>
      </c>
      <c r="C15" s="1004" t="s">
        <v>54</v>
      </c>
      <c r="D15" s="1004" t="s">
        <v>11</v>
      </c>
      <c r="E15" s="251" t="s">
        <v>11</v>
      </c>
      <c r="F15" s="251" t="s">
        <v>10</v>
      </c>
      <c r="G15" s="251" t="s">
        <v>11</v>
      </c>
      <c r="H15" s="251" t="s">
        <v>11</v>
      </c>
      <c r="I15" s="251" t="s">
        <v>11</v>
      </c>
      <c r="J15" s="251" t="s">
        <v>11</v>
      </c>
      <c r="K15" s="278" t="s">
        <v>10</v>
      </c>
      <c r="L15" s="251" t="s">
        <v>10</v>
      </c>
      <c r="M15" s="251" t="s">
        <v>11</v>
      </c>
      <c r="N15" s="968" t="s">
        <v>10</v>
      </c>
      <c r="O15" s="968" t="s">
        <v>11</v>
      </c>
      <c r="P15" s="968" t="s">
        <v>10</v>
      </c>
      <c r="Q15" s="1002" t="s">
        <v>11</v>
      </c>
      <c r="R15" s="968" t="s">
        <v>10</v>
      </c>
      <c r="S15" s="968"/>
      <c r="T15" s="1002" t="s">
        <v>10</v>
      </c>
      <c r="U15" s="968" t="s">
        <v>54</v>
      </c>
      <c r="V15" s="278" t="s">
        <v>55</v>
      </c>
      <c r="W15" s="1002"/>
      <c r="X15" s="1002"/>
      <c r="Y15" s="1002" t="s">
        <v>10</v>
      </c>
      <c r="Z15" s="1002"/>
      <c r="AA15" s="1002"/>
      <c r="AB15" s="1002" t="s">
        <v>56</v>
      </c>
      <c r="AC15" s="1002"/>
      <c r="AD15" s="278" t="s">
        <v>12</v>
      </c>
      <c r="AE15" s="1002"/>
      <c r="AF15" s="872"/>
      <c r="AG15" s="168"/>
      <c r="AH15" s="870">
        <v>1016</v>
      </c>
      <c r="AI15" s="173" t="s">
        <v>57</v>
      </c>
      <c r="AJ15" s="278" t="s">
        <v>58</v>
      </c>
      <c r="AK15" s="863"/>
    </row>
    <row r="16" spans="1:37" ht="15" customHeight="1">
      <c r="A16" s="167" t="s">
        <v>59</v>
      </c>
      <c r="B16" s="298">
        <f t="shared" ref="B16:B25" si="1">COUNTA(C16:AF16)</f>
        <v>6</v>
      </c>
      <c r="C16" s="1004"/>
      <c r="D16" s="1004"/>
      <c r="E16" s="251"/>
      <c r="F16" s="251" t="s">
        <v>13</v>
      </c>
      <c r="G16" s="251"/>
      <c r="H16" s="251" t="s">
        <v>13</v>
      </c>
      <c r="I16" s="251"/>
      <c r="J16" s="251" t="s">
        <v>13</v>
      </c>
      <c r="K16" s="278"/>
      <c r="L16" s="251"/>
      <c r="M16" s="251"/>
      <c r="N16" s="968" t="s">
        <v>10</v>
      </c>
      <c r="O16" s="968"/>
      <c r="P16" s="968"/>
      <c r="Q16" s="968"/>
      <c r="R16" s="968"/>
      <c r="S16" s="968"/>
      <c r="T16" s="1002" t="s">
        <v>13</v>
      </c>
      <c r="U16" s="968"/>
      <c r="V16" s="1002"/>
      <c r="W16" s="1002"/>
      <c r="X16" s="1002"/>
      <c r="Y16" s="1002" t="s">
        <v>10</v>
      </c>
      <c r="Z16" s="1002"/>
      <c r="AA16" s="1002"/>
      <c r="AB16" s="1002"/>
      <c r="AC16" s="1002"/>
      <c r="AD16" s="278"/>
      <c r="AE16" s="1002"/>
      <c r="AF16" s="872"/>
      <c r="AG16" s="168"/>
      <c r="AH16" s="870">
        <v>1017</v>
      </c>
      <c r="AI16" s="1010" t="s">
        <v>60</v>
      </c>
      <c r="AJ16" s="300" t="s">
        <v>61</v>
      </c>
      <c r="AK16" s="863"/>
    </row>
    <row r="17" spans="1:37" ht="15" customHeight="1">
      <c r="A17" s="167" t="s">
        <v>62</v>
      </c>
      <c r="B17" s="298">
        <f t="shared" si="1"/>
        <v>2</v>
      </c>
      <c r="C17" s="1004"/>
      <c r="D17" s="1004"/>
      <c r="E17" s="251"/>
      <c r="F17" s="251" t="s">
        <v>10</v>
      </c>
      <c r="G17" s="251"/>
      <c r="H17" s="251" t="s">
        <v>10</v>
      </c>
      <c r="I17" s="251"/>
      <c r="J17" s="251"/>
      <c r="K17" s="278"/>
      <c r="L17" s="251"/>
      <c r="M17" s="251"/>
      <c r="N17" s="278"/>
      <c r="O17" s="968"/>
      <c r="P17" s="968"/>
      <c r="Q17" s="968"/>
      <c r="R17" s="968"/>
      <c r="S17" s="968"/>
      <c r="T17" s="1002"/>
      <c r="U17" s="968"/>
      <c r="V17" s="1002"/>
      <c r="W17" s="1002"/>
      <c r="X17" s="1002"/>
      <c r="Y17" s="1002"/>
      <c r="Z17" s="1002"/>
      <c r="AA17" s="1002"/>
      <c r="AB17" s="1002"/>
      <c r="AC17" s="1002"/>
      <c r="AD17" s="278"/>
      <c r="AE17" s="1002"/>
      <c r="AF17" s="872"/>
      <c r="AG17" s="168"/>
      <c r="AH17" s="1118">
        <v>1018</v>
      </c>
      <c r="AI17" s="1119" t="s">
        <v>63</v>
      </c>
      <c r="AJ17" s="300" t="s">
        <v>64</v>
      </c>
      <c r="AK17" s="863" t="s">
        <v>65</v>
      </c>
    </row>
    <row r="18" spans="1:37" ht="15" customHeight="1">
      <c r="A18" s="167" t="s">
        <v>66</v>
      </c>
      <c r="B18" s="298">
        <f t="shared" si="1"/>
        <v>1</v>
      </c>
      <c r="C18" s="1004"/>
      <c r="D18" s="1004"/>
      <c r="E18" s="251"/>
      <c r="F18" s="251"/>
      <c r="G18" s="251"/>
      <c r="H18" s="251"/>
      <c r="I18" s="251"/>
      <c r="J18" s="251"/>
      <c r="K18" s="278"/>
      <c r="L18" s="251"/>
      <c r="M18" s="251" t="s">
        <v>13</v>
      </c>
      <c r="N18" s="278"/>
      <c r="O18" s="968"/>
      <c r="P18" s="968"/>
      <c r="Q18" s="968"/>
      <c r="R18" s="968"/>
      <c r="S18" s="968"/>
      <c r="T18" s="1002"/>
      <c r="U18" s="968"/>
      <c r="V18" s="1002"/>
      <c r="W18" s="1002"/>
      <c r="X18" s="1002"/>
      <c r="Y18" s="1002"/>
      <c r="Z18" s="1002"/>
      <c r="AA18" s="1002"/>
      <c r="AB18" s="1002"/>
      <c r="AC18" s="1002"/>
      <c r="AD18" s="278"/>
      <c r="AE18" s="1002"/>
      <c r="AF18" s="872"/>
      <c r="AG18" s="168"/>
      <c r="AH18" s="870">
        <v>1019</v>
      </c>
      <c r="AI18" s="885" t="s">
        <v>67</v>
      </c>
      <c r="AJ18" s="300" t="s">
        <v>68</v>
      </c>
      <c r="AK18" s="863"/>
    </row>
    <row r="19" spans="1:37" ht="15" customHeight="1">
      <c r="A19" s="167" t="s">
        <v>69</v>
      </c>
      <c r="B19" s="298">
        <f t="shared" si="1"/>
        <v>1</v>
      </c>
      <c r="C19" s="1004"/>
      <c r="D19" s="1004"/>
      <c r="E19" s="251"/>
      <c r="F19" s="251"/>
      <c r="G19" s="251"/>
      <c r="H19" s="251"/>
      <c r="I19" s="251"/>
      <c r="J19" s="251"/>
      <c r="K19" s="278"/>
      <c r="L19" s="251"/>
      <c r="M19" s="251"/>
      <c r="N19" s="278"/>
      <c r="O19" s="968" t="s">
        <v>13</v>
      </c>
      <c r="P19" s="968"/>
      <c r="Q19" s="968"/>
      <c r="R19" s="968"/>
      <c r="S19" s="968"/>
      <c r="T19" s="1002"/>
      <c r="U19" s="968"/>
      <c r="V19" s="1002"/>
      <c r="W19" s="1002"/>
      <c r="X19" s="1002"/>
      <c r="Y19" s="1002"/>
      <c r="Z19" s="1002"/>
      <c r="AA19" s="1002"/>
      <c r="AB19" s="1002"/>
      <c r="AC19" s="1002"/>
      <c r="AD19" s="278"/>
      <c r="AE19" s="1002"/>
      <c r="AF19" s="872"/>
      <c r="AG19" s="168"/>
      <c r="AH19" s="870">
        <v>1020</v>
      </c>
      <c r="AI19" s="885" t="s">
        <v>70</v>
      </c>
      <c r="AJ19" s="300" t="s">
        <v>71</v>
      </c>
      <c r="AK19" s="863"/>
    </row>
    <row r="20" spans="1:37" ht="15" customHeight="1">
      <c r="A20" s="167" t="s">
        <v>72</v>
      </c>
      <c r="B20" s="298">
        <f t="shared" si="1"/>
        <v>1</v>
      </c>
      <c r="C20" s="1004"/>
      <c r="D20" s="1004"/>
      <c r="E20" s="251"/>
      <c r="F20" s="251"/>
      <c r="G20" s="251"/>
      <c r="H20" s="251" t="s">
        <v>13</v>
      </c>
      <c r="I20" s="251"/>
      <c r="J20" s="251"/>
      <c r="K20" s="278"/>
      <c r="L20" s="251"/>
      <c r="M20" s="251"/>
      <c r="N20" s="278"/>
      <c r="O20" s="968"/>
      <c r="P20" s="968"/>
      <c r="Q20" s="968"/>
      <c r="R20" s="968"/>
      <c r="S20" s="968"/>
      <c r="T20" s="1002"/>
      <c r="U20" s="968"/>
      <c r="V20" s="1002"/>
      <c r="W20" s="1002"/>
      <c r="X20" s="1002"/>
      <c r="Y20" s="1002"/>
      <c r="Z20" s="1002"/>
      <c r="AA20" s="1002"/>
      <c r="AB20" s="1002"/>
      <c r="AC20" s="1002"/>
      <c r="AD20" s="278"/>
      <c r="AE20" s="1002"/>
      <c r="AF20" s="872"/>
      <c r="AG20" s="168"/>
      <c r="AH20" s="1118">
        <v>1021</v>
      </c>
      <c r="AI20" s="1120" t="s">
        <v>73</v>
      </c>
      <c r="AJ20" s="1121" t="s">
        <v>74</v>
      </c>
      <c r="AK20" s="863"/>
    </row>
    <row r="21" spans="1:37" ht="15" customHeight="1">
      <c r="A21" s="864" t="s">
        <v>75</v>
      </c>
      <c r="B21" s="298">
        <f t="shared" si="1"/>
        <v>28</v>
      </c>
      <c r="C21" s="1097" t="s">
        <v>54</v>
      </c>
      <c r="D21" s="1097" t="s">
        <v>11</v>
      </c>
      <c r="E21" s="278" t="s">
        <v>11</v>
      </c>
      <c r="F21" s="278" t="s">
        <v>11</v>
      </c>
      <c r="G21" s="278" t="s">
        <v>11</v>
      </c>
      <c r="H21" s="278" t="s">
        <v>11</v>
      </c>
      <c r="I21" s="278" t="s">
        <v>11</v>
      </c>
      <c r="J21" s="278" t="s">
        <v>11</v>
      </c>
      <c r="K21" s="278" t="s">
        <v>10</v>
      </c>
      <c r="L21" s="278" t="s">
        <v>11</v>
      </c>
      <c r="M21" s="278" t="s">
        <v>11</v>
      </c>
      <c r="N21" s="968" t="s">
        <v>10</v>
      </c>
      <c r="O21" s="1002" t="s">
        <v>11</v>
      </c>
      <c r="P21" s="1002" t="s">
        <v>10</v>
      </c>
      <c r="Q21" s="1002" t="s">
        <v>11</v>
      </c>
      <c r="R21" s="1002" t="s">
        <v>10</v>
      </c>
      <c r="S21" s="1002"/>
      <c r="T21" s="1002" t="s">
        <v>10</v>
      </c>
      <c r="U21" s="1002" t="s">
        <v>54</v>
      </c>
      <c r="V21" s="1002" t="s">
        <v>12</v>
      </c>
      <c r="W21" s="1002" t="s">
        <v>10</v>
      </c>
      <c r="X21" s="1002"/>
      <c r="Y21" s="1002" t="s">
        <v>10</v>
      </c>
      <c r="Z21" s="1002" t="s">
        <v>10</v>
      </c>
      <c r="AA21" s="1002" t="s">
        <v>10</v>
      </c>
      <c r="AB21" s="1002" t="s">
        <v>10</v>
      </c>
      <c r="AC21" s="1002" t="s">
        <v>10</v>
      </c>
      <c r="AD21" s="278" t="s">
        <v>54</v>
      </c>
      <c r="AE21" s="1002" t="s">
        <v>10</v>
      </c>
      <c r="AF21" s="872" t="s">
        <v>12</v>
      </c>
      <c r="AG21" s="168"/>
      <c r="AH21" s="870">
        <v>1023</v>
      </c>
      <c r="AI21" s="1010" t="s">
        <v>76</v>
      </c>
      <c r="AJ21" s="300" t="s">
        <v>77</v>
      </c>
      <c r="AK21" s="1122"/>
    </row>
    <row r="22" spans="1:37" ht="15" customHeight="1">
      <c r="A22" s="188" t="s">
        <v>78</v>
      </c>
      <c r="B22" s="298">
        <f t="shared" si="1"/>
        <v>6</v>
      </c>
      <c r="C22" s="1097"/>
      <c r="D22" s="1004" t="s">
        <v>13</v>
      </c>
      <c r="E22" s="278"/>
      <c r="F22" s="278" t="s">
        <v>10</v>
      </c>
      <c r="G22" s="278" t="s">
        <v>10</v>
      </c>
      <c r="H22" s="278"/>
      <c r="I22" s="278"/>
      <c r="J22" s="278"/>
      <c r="K22" s="251" t="s">
        <v>13</v>
      </c>
      <c r="L22" s="278"/>
      <c r="M22" s="278"/>
      <c r="N22" s="968" t="s">
        <v>10</v>
      </c>
      <c r="O22" s="1002" t="s">
        <v>10</v>
      </c>
      <c r="P22" s="1002"/>
      <c r="Q22" s="1002"/>
      <c r="R22" s="1002"/>
      <c r="S22" s="1002"/>
      <c r="T22" s="1002"/>
      <c r="U22" s="1002"/>
      <c r="V22" s="1002"/>
      <c r="W22" s="1002"/>
      <c r="X22" s="1002"/>
      <c r="Y22" s="1002"/>
      <c r="Z22" s="1002"/>
      <c r="AA22" s="1002"/>
      <c r="AB22" s="1002"/>
      <c r="AC22" s="1002"/>
      <c r="AD22" s="278"/>
      <c r="AE22" s="1002"/>
      <c r="AF22" s="872"/>
      <c r="AG22" s="168"/>
      <c r="AH22" s="870">
        <v>1024</v>
      </c>
      <c r="AI22" s="1010" t="s">
        <v>79</v>
      </c>
      <c r="AJ22" s="300"/>
      <c r="AK22" s="1123" t="s">
        <v>80</v>
      </c>
    </row>
    <row r="23" spans="1:37" ht="15" customHeight="1">
      <c r="A23" s="864" t="s">
        <v>81</v>
      </c>
      <c r="B23" s="298">
        <f t="shared" si="1"/>
        <v>1</v>
      </c>
      <c r="C23" s="1097"/>
      <c r="D23" s="1097"/>
      <c r="E23" s="278"/>
      <c r="F23" s="278"/>
      <c r="G23" s="278"/>
      <c r="H23" s="278"/>
      <c r="I23" s="278"/>
      <c r="J23" s="278"/>
      <c r="K23" s="278"/>
      <c r="L23" s="278"/>
      <c r="M23" s="278" t="s">
        <v>11</v>
      </c>
      <c r="N23" s="1002"/>
      <c r="O23" s="1002"/>
      <c r="P23" s="1002"/>
      <c r="Q23" s="1002"/>
      <c r="R23" s="1002"/>
      <c r="S23" s="1002"/>
      <c r="T23" s="1002"/>
      <c r="U23" s="1002"/>
      <c r="V23" s="1002"/>
      <c r="W23" s="1002"/>
      <c r="X23" s="1002"/>
      <c r="Y23" s="1002"/>
      <c r="Z23" s="1002"/>
      <c r="AA23" s="1002"/>
      <c r="AB23" s="1002"/>
      <c r="AC23" s="1002"/>
      <c r="AD23" s="278"/>
      <c r="AE23" s="1002"/>
      <c r="AF23" s="872"/>
      <c r="AG23" s="168"/>
      <c r="AH23" s="870">
        <v>1026</v>
      </c>
      <c r="AI23" s="1010" t="s">
        <v>82</v>
      </c>
      <c r="AJ23" s="300"/>
      <c r="AK23" s="865" t="s">
        <v>83</v>
      </c>
    </row>
    <row r="24" spans="1:37" ht="15" customHeight="1">
      <c r="A24" s="188" t="s">
        <v>84</v>
      </c>
      <c r="B24" s="298">
        <f t="shared" si="1"/>
        <v>1</v>
      </c>
      <c r="C24" s="1097"/>
      <c r="D24" s="1097"/>
      <c r="E24" s="278"/>
      <c r="F24" s="278"/>
      <c r="G24" s="278"/>
      <c r="H24" s="278"/>
      <c r="I24" s="278"/>
      <c r="J24" s="278"/>
      <c r="K24" s="278"/>
      <c r="L24" s="278"/>
      <c r="M24" s="278" t="s">
        <v>11</v>
      </c>
      <c r="N24" s="1002"/>
      <c r="O24" s="1002"/>
      <c r="P24" s="1002"/>
      <c r="Q24" s="1002"/>
      <c r="R24" s="1002"/>
      <c r="S24" s="1002"/>
      <c r="T24" s="1002"/>
      <c r="U24" s="1002"/>
      <c r="V24" s="1002"/>
      <c r="W24" s="1002"/>
      <c r="X24" s="1002"/>
      <c r="Y24" s="1002"/>
      <c r="Z24" s="1002"/>
      <c r="AA24" s="1002"/>
      <c r="AB24" s="1002"/>
      <c r="AC24" s="1002"/>
      <c r="AD24" s="278"/>
      <c r="AE24" s="1002"/>
      <c r="AF24" s="872"/>
      <c r="AG24" s="168"/>
      <c r="AH24" s="870">
        <v>1028</v>
      </c>
      <c r="AI24" s="296" t="s">
        <v>85</v>
      </c>
      <c r="AJ24" s="300" t="s">
        <v>86</v>
      </c>
      <c r="AK24" s="301"/>
    </row>
    <row r="25" spans="1:37" ht="15" customHeight="1">
      <c r="A25" s="188" t="s">
        <v>87</v>
      </c>
      <c r="B25" s="298">
        <f t="shared" si="1"/>
        <v>1</v>
      </c>
      <c r="C25" s="1097"/>
      <c r="D25" s="1097"/>
      <c r="E25" s="278"/>
      <c r="F25" s="278"/>
      <c r="G25" s="278"/>
      <c r="H25" s="278"/>
      <c r="I25" s="278"/>
      <c r="J25" s="278"/>
      <c r="K25" s="278"/>
      <c r="L25" s="278"/>
      <c r="M25" s="278" t="s">
        <v>11</v>
      </c>
      <c r="N25" s="1124"/>
      <c r="O25" s="1002"/>
      <c r="P25" s="1002"/>
      <c r="Q25" s="1002"/>
      <c r="R25" s="1002"/>
      <c r="S25" s="1002"/>
      <c r="T25" s="1002"/>
      <c r="U25" s="1002"/>
      <c r="V25" s="1002"/>
      <c r="W25" s="1002"/>
      <c r="X25" s="1002"/>
      <c r="Y25" s="1002"/>
      <c r="Z25" s="1002"/>
      <c r="AA25" s="1002"/>
      <c r="AB25" s="1002"/>
      <c r="AC25" s="1002"/>
      <c r="AD25" s="278"/>
      <c r="AE25" s="1002"/>
      <c r="AF25" s="872"/>
      <c r="AG25" s="168"/>
      <c r="AH25" s="870">
        <v>1029</v>
      </c>
      <c r="AI25" s="296" t="s">
        <v>88</v>
      </c>
      <c r="AJ25" s="300" t="s">
        <v>89</v>
      </c>
      <c r="AK25" s="301"/>
    </row>
    <row r="26" spans="1:37" ht="15" customHeight="1">
      <c r="A26" s="188" t="s">
        <v>90</v>
      </c>
      <c r="B26" s="872">
        <f>COUNTA(C26:AF26)-COUNTIF(C26:AF26,"※13")</f>
        <v>2</v>
      </c>
      <c r="C26" s="1097"/>
      <c r="D26" s="1097"/>
      <c r="E26" s="278"/>
      <c r="F26" s="278"/>
      <c r="G26" s="278"/>
      <c r="H26" s="278" t="s">
        <v>10</v>
      </c>
      <c r="I26" s="278"/>
      <c r="J26" s="278"/>
      <c r="K26" s="278"/>
      <c r="L26" s="278"/>
      <c r="M26" s="278" t="s">
        <v>11</v>
      </c>
      <c r="N26" s="278" t="s">
        <v>91</v>
      </c>
      <c r="O26" s="1002"/>
      <c r="P26" s="1002"/>
      <c r="Q26" s="1002"/>
      <c r="R26" s="1002"/>
      <c r="S26" s="1002"/>
      <c r="T26" s="1002"/>
      <c r="U26" s="1002"/>
      <c r="V26" s="1002"/>
      <c r="W26" s="1002"/>
      <c r="X26" s="1002"/>
      <c r="Y26" s="1002"/>
      <c r="Z26" s="1002"/>
      <c r="AA26" s="1002"/>
      <c r="AB26" s="1002"/>
      <c r="AC26" s="1002"/>
      <c r="AD26" s="278"/>
      <c r="AE26" s="1002"/>
      <c r="AF26" s="872"/>
      <c r="AG26" s="168"/>
      <c r="AH26" s="870">
        <v>1030</v>
      </c>
      <c r="AI26" s="295" t="s">
        <v>92</v>
      </c>
      <c r="AJ26" s="300" t="s">
        <v>93</v>
      </c>
      <c r="AK26" s="301"/>
    </row>
    <row r="27" spans="1:37" ht="15" customHeight="1">
      <c r="A27" s="188" t="s">
        <v>94</v>
      </c>
      <c r="B27" s="872">
        <f>COUNTA(C27:AF27)</f>
        <v>2</v>
      </c>
      <c r="C27" s="1097"/>
      <c r="D27" s="1097"/>
      <c r="E27" s="278"/>
      <c r="F27" s="278" t="s">
        <v>13</v>
      </c>
      <c r="G27" s="278"/>
      <c r="H27" s="251"/>
      <c r="I27" s="278"/>
      <c r="J27" s="278"/>
      <c r="K27" s="278"/>
      <c r="L27" s="278"/>
      <c r="M27" s="278"/>
      <c r="N27" s="968" t="s">
        <v>13</v>
      </c>
      <c r="O27" s="1002"/>
      <c r="P27" s="1002"/>
      <c r="Q27" s="1002"/>
      <c r="R27" s="1002"/>
      <c r="S27" s="1002"/>
      <c r="T27" s="1002"/>
      <c r="U27" s="1002"/>
      <c r="V27" s="1002"/>
      <c r="W27" s="1002"/>
      <c r="X27" s="1002"/>
      <c r="Y27" s="1002"/>
      <c r="Z27" s="1002"/>
      <c r="AA27" s="1002"/>
      <c r="AB27" s="1002"/>
      <c r="AC27" s="1002"/>
      <c r="AD27" s="278"/>
      <c r="AE27" s="1002"/>
      <c r="AF27" s="872"/>
      <c r="AG27" s="168"/>
      <c r="AH27" s="1118">
        <v>1031</v>
      </c>
      <c r="AI27" s="296" t="s">
        <v>95</v>
      </c>
      <c r="AJ27" s="300" t="s">
        <v>96</v>
      </c>
      <c r="AK27" s="1123"/>
    </row>
    <row r="28" spans="1:37" ht="15" customHeight="1">
      <c r="A28" s="188" t="s">
        <v>97</v>
      </c>
      <c r="B28" s="872">
        <f>COUNTA(C28:AF28)</f>
        <v>12</v>
      </c>
      <c r="C28" s="1097"/>
      <c r="D28" s="1097" t="s">
        <v>13</v>
      </c>
      <c r="E28" s="278"/>
      <c r="F28" s="278" t="s">
        <v>13</v>
      </c>
      <c r="G28" s="278" t="s">
        <v>11</v>
      </c>
      <c r="H28" s="251" t="s">
        <v>13</v>
      </c>
      <c r="I28" s="278"/>
      <c r="J28" s="278"/>
      <c r="K28" s="278" t="s">
        <v>10</v>
      </c>
      <c r="L28" s="278" t="s">
        <v>13</v>
      </c>
      <c r="M28" s="278"/>
      <c r="N28" s="968" t="s">
        <v>10</v>
      </c>
      <c r="O28" s="1002" t="s">
        <v>10</v>
      </c>
      <c r="P28" s="1002"/>
      <c r="Q28" s="1002" t="s">
        <v>10</v>
      </c>
      <c r="R28" s="1002"/>
      <c r="S28" s="1002"/>
      <c r="T28" s="1002" t="s">
        <v>10</v>
      </c>
      <c r="U28" s="1002"/>
      <c r="V28" s="1002"/>
      <c r="W28" s="278" t="s">
        <v>11</v>
      </c>
      <c r="X28" s="1002"/>
      <c r="Y28" s="1002"/>
      <c r="Z28" s="1002"/>
      <c r="AA28" s="1002"/>
      <c r="AB28" s="1002"/>
      <c r="AC28" s="1002" t="s">
        <v>13</v>
      </c>
      <c r="AD28" s="278"/>
      <c r="AE28" s="1002"/>
      <c r="AF28" s="872"/>
      <c r="AG28" s="168"/>
      <c r="AH28" s="1118">
        <v>1032</v>
      </c>
      <c r="AI28" s="296" t="s">
        <v>98</v>
      </c>
      <c r="AJ28" s="300" t="s">
        <v>99</v>
      </c>
      <c r="AK28" s="1123"/>
    </row>
    <row r="29" spans="1:37" ht="15" customHeight="1">
      <c r="A29" s="188" t="s">
        <v>100</v>
      </c>
      <c r="B29" s="872">
        <f>COUNTA(C29:AF29)</f>
        <v>4</v>
      </c>
      <c r="C29" s="1097"/>
      <c r="D29" s="1097"/>
      <c r="E29" s="278"/>
      <c r="F29" s="278"/>
      <c r="G29" s="278"/>
      <c r="H29" s="278" t="s">
        <v>10</v>
      </c>
      <c r="I29" s="278"/>
      <c r="J29" s="278" t="s">
        <v>10</v>
      </c>
      <c r="K29" s="278"/>
      <c r="L29" s="278"/>
      <c r="M29" s="278" t="s">
        <v>10</v>
      </c>
      <c r="N29" s="1002"/>
      <c r="O29" s="1002"/>
      <c r="P29" s="1002"/>
      <c r="Q29" s="1002"/>
      <c r="R29" s="1002"/>
      <c r="S29" s="1002"/>
      <c r="T29" s="1002" t="s">
        <v>10</v>
      </c>
      <c r="U29" s="1002"/>
      <c r="V29" s="1002"/>
      <c r="W29" s="1002"/>
      <c r="X29" s="1002"/>
      <c r="Y29" s="1002"/>
      <c r="Z29" s="1002"/>
      <c r="AA29" s="1002"/>
      <c r="AB29" s="1002"/>
      <c r="AC29" s="1002"/>
      <c r="AD29" s="278"/>
      <c r="AE29" s="1002"/>
      <c r="AF29" s="872"/>
      <c r="AG29" s="168"/>
      <c r="AH29" s="1118">
        <v>1034</v>
      </c>
      <c r="AI29" s="296" t="s">
        <v>101</v>
      </c>
      <c r="AJ29" s="1121" t="s">
        <v>102</v>
      </c>
      <c r="AK29" s="1123"/>
    </row>
    <row r="30" spans="1:37" ht="15" customHeight="1">
      <c r="A30" s="188" t="s">
        <v>103</v>
      </c>
      <c r="B30" s="872">
        <f>COUNTA(C30:AF30)</f>
        <v>11</v>
      </c>
      <c r="C30" s="1097"/>
      <c r="D30" s="1097" t="s">
        <v>13</v>
      </c>
      <c r="E30" s="278" t="s">
        <v>10</v>
      </c>
      <c r="F30" s="278" t="s">
        <v>10</v>
      </c>
      <c r="G30" s="278" t="s">
        <v>10</v>
      </c>
      <c r="H30" s="278" t="s">
        <v>13</v>
      </c>
      <c r="I30" s="278" t="s">
        <v>10</v>
      </c>
      <c r="J30" s="278" t="s">
        <v>13</v>
      </c>
      <c r="K30" s="1005" t="s">
        <v>10</v>
      </c>
      <c r="L30" s="278"/>
      <c r="M30" s="278"/>
      <c r="N30" s="968" t="s">
        <v>10</v>
      </c>
      <c r="O30" s="968" t="s">
        <v>10</v>
      </c>
      <c r="P30" s="1002"/>
      <c r="Q30" s="1002"/>
      <c r="R30" s="1002"/>
      <c r="S30" s="1002"/>
      <c r="T30" s="1002" t="s">
        <v>13</v>
      </c>
      <c r="U30" s="1002"/>
      <c r="V30" s="1002"/>
      <c r="W30" s="1002"/>
      <c r="X30" s="1002"/>
      <c r="Y30" s="1002"/>
      <c r="Z30" s="1002"/>
      <c r="AA30" s="1002"/>
      <c r="AB30" s="1002"/>
      <c r="AC30" s="1002"/>
      <c r="AD30" s="278"/>
      <c r="AE30" s="1002"/>
      <c r="AF30" s="872"/>
      <c r="AG30" s="168"/>
      <c r="AH30" s="1118">
        <v>1035</v>
      </c>
      <c r="AI30" s="885" t="s">
        <v>104</v>
      </c>
      <c r="AJ30" s="1121" t="s">
        <v>105</v>
      </c>
      <c r="AK30" s="1123"/>
    </row>
    <row r="31" spans="1:37" ht="15" customHeight="1">
      <c r="A31" s="864" t="s">
        <v>106</v>
      </c>
      <c r="B31" s="872">
        <f>COUNTA(C31:AF31)-COUNTIF(C31:AF31,"※25")</f>
        <v>15</v>
      </c>
      <c r="C31" s="1097"/>
      <c r="D31" s="1097" t="s">
        <v>11</v>
      </c>
      <c r="E31" s="278" t="s">
        <v>10</v>
      </c>
      <c r="F31" s="278" t="s">
        <v>10</v>
      </c>
      <c r="G31" s="278" t="s">
        <v>10</v>
      </c>
      <c r="H31" s="278" t="s">
        <v>10</v>
      </c>
      <c r="I31" s="278" t="s">
        <v>10</v>
      </c>
      <c r="J31" s="278" t="s">
        <v>10</v>
      </c>
      <c r="K31" s="278" t="s">
        <v>10</v>
      </c>
      <c r="L31" s="278" t="s">
        <v>13</v>
      </c>
      <c r="M31" s="278" t="s">
        <v>107</v>
      </c>
      <c r="N31" s="968" t="s">
        <v>10</v>
      </c>
      <c r="O31" s="1002" t="s">
        <v>10</v>
      </c>
      <c r="P31" s="1002" t="s">
        <v>12</v>
      </c>
      <c r="Q31" s="1002"/>
      <c r="R31" s="1002"/>
      <c r="S31" s="1002"/>
      <c r="T31" s="1002" t="s">
        <v>10</v>
      </c>
      <c r="U31" s="1002"/>
      <c r="V31" s="1002" t="s">
        <v>108</v>
      </c>
      <c r="W31" s="1002"/>
      <c r="X31" s="1002"/>
      <c r="Y31" s="1002" t="s">
        <v>10</v>
      </c>
      <c r="Z31" s="1002"/>
      <c r="AA31" s="1002"/>
      <c r="AB31" s="1002"/>
      <c r="AC31" s="1002"/>
      <c r="AD31" s="278"/>
      <c r="AE31" s="1002"/>
      <c r="AF31" s="872"/>
      <c r="AG31" s="168"/>
      <c r="AH31" s="870">
        <v>1037</v>
      </c>
      <c r="AI31" s="885" t="s">
        <v>109</v>
      </c>
      <c r="AJ31" s="300"/>
      <c r="AK31" s="865" t="s">
        <v>110</v>
      </c>
    </row>
    <row r="32" spans="1:37" ht="15" customHeight="1">
      <c r="A32" s="188" t="s">
        <v>111</v>
      </c>
      <c r="B32" s="872">
        <f>COUNTA(C32:AF32)</f>
        <v>1</v>
      </c>
      <c r="C32" s="1097"/>
      <c r="D32" s="1097" t="s">
        <v>13</v>
      </c>
      <c r="E32" s="278"/>
      <c r="F32" s="278"/>
      <c r="G32" s="278"/>
      <c r="H32" s="278"/>
      <c r="I32" s="278"/>
      <c r="J32" s="278"/>
      <c r="K32" s="278"/>
      <c r="L32" s="278"/>
      <c r="M32" s="278"/>
      <c r="N32" s="968"/>
      <c r="O32" s="1002"/>
      <c r="P32" s="1002"/>
      <c r="Q32" s="1002"/>
      <c r="R32" s="1002"/>
      <c r="S32" s="1002"/>
      <c r="T32" s="1002"/>
      <c r="U32" s="1002"/>
      <c r="V32" s="1002"/>
      <c r="W32" s="1002"/>
      <c r="X32" s="1002"/>
      <c r="Y32" s="1002"/>
      <c r="Z32" s="1002"/>
      <c r="AA32" s="1002"/>
      <c r="AB32" s="1002"/>
      <c r="AC32" s="1002"/>
      <c r="AD32" s="278"/>
      <c r="AE32" s="1002"/>
      <c r="AF32" s="872"/>
      <c r="AG32" s="168"/>
      <c r="AH32" s="1118">
        <v>1039</v>
      </c>
      <c r="AI32" s="1120" t="s">
        <v>112</v>
      </c>
      <c r="AJ32" s="1121" t="s">
        <v>113</v>
      </c>
      <c r="AK32" s="1125"/>
    </row>
    <row r="33" spans="1:37" ht="15" customHeight="1" thickBot="1">
      <c r="A33" s="188" t="s">
        <v>114</v>
      </c>
      <c r="B33" s="872">
        <f>COUNTA(C33:AF33)-COUNTIF(C33:AF33,"※17")-COUNTIF(C33:AF33,"※19")-COUNTIF(C33:AF33,"※20")-COUNTIF(C33:AF33,"※29")-COUNTIF(C33:AF33,"※30")</f>
        <v>4</v>
      </c>
      <c r="C33" s="1097"/>
      <c r="D33" s="1097"/>
      <c r="E33" s="278" t="s">
        <v>10</v>
      </c>
      <c r="F33" s="278" t="s">
        <v>10</v>
      </c>
      <c r="G33" s="278" t="s">
        <v>115</v>
      </c>
      <c r="H33" s="278" t="s">
        <v>116</v>
      </c>
      <c r="I33" s="278"/>
      <c r="J33" s="278"/>
      <c r="K33" s="251" t="s">
        <v>117</v>
      </c>
      <c r="L33" s="278"/>
      <c r="M33" s="278"/>
      <c r="N33" s="968" t="s">
        <v>10</v>
      </c>
      <c r="O33" s="1002" t="s">
        <v>118</v>
      </c>
      <c r="P33" s="1002"/>
      <c r="Q33" s="1002"/>
      <c r="R33" s="1002"/>
      <c r="S33" s="1002"/>
      <c r="T33" s="1002" t="s">
        <v>13</v>
      </c>
      <c r="U33" s="1002"/>
      <c r="V33" s="1002"/>
      <c r="W33" s="1002"/>
      <c r="X33" s="1002"/>
      <c r="Y33" s="1002"/>
      <c r="Z33" s="1002"/>
      <c r="AA33" s="1002"/>
      <c r="AB33" s="1002"/>
      <c r="AC33" s="1002"/>
      <c r="AD33" s="278"/>
      <c r="AE33" s="1002"/>
      <c r="AF33" s="872"/>
      <c r="AG33" s="168"/>
      <c r="AH33" s="873">
        <v>1040</v>
      </c>
      <c r="AI33" s="299" t="s">
        <v>119</v>
      </c>
      <c r="AJ33" s="302"/>
      <c r="AK33" s="303" t="s">
        <v>120</v>
      </c>
    </row>
    <row r="34" spans="1:37" ht="15" customHeight="1">
      <c r="A34" s="188" t="s">
        <v>121</v>
      </c>
      <c r="B34" s="872">
        <f>COUNTA(C34:AF34)</f>
        <v>2</v>
      </c>
      <c r="C34" s="1097"/>
      <c r="D34" s="1097"/>
      <c r="E34" s="278"/>
      <c r="F34" s="278"/>
      <c r="G34" s="278"/>
      <c r="H34" s="278" t="s">
        <v>122</v>
      </c>
      <c r="I34" s="278"/>
      <c r="J34" s="278"/>
      <c r="K34" s="278"/>
      <c r="L34" s="278"/>
      <c r="M34" s="278"/>
      <c r="N34" s="968" t="s">
        <v>13</v>
      </c>
      <c r="O34" s="278"/>
      <c r="P34" s="1002"/>
      <c r="Q34" s="1002"/>
      <c r="R34" s="1002"/>
      <c r="S34" s="1002"/>
      <c r="T34" s="1002"/>
      <c r="U34" s="1002"/>
      <c r="V34" s="1002"/>
      <c r="W34" s="1002"/>
      <c r="X34" s="1002"/>
      <c r="Y34" s="1002"/>
      <c r="Z34" s="1002"/>
      <c r="AA34" s="1002"/>
      <c r="AB34" s="1002"/>
      <c r="AC34" s="1002"/>
      <c r="AD34" s="278"/>
      <c r="AE34" s="1002"/>
      <c r="AF34" s="872"/>
      <c r="AG34" s="168"/>
      <c r="AI34" s="170"/>
      <c r="AK34" s="304"/>
    </row>
    <row r="35" spans="1:37" ht="15" customHeight="1">
      <c r="A35" s="864" t="s">
        <v>123</v>
      </c>
      <c r="B35" s="872">
        <f>COUNTA(C35:AF35)-COUNTIF(C35:AF35,"※5")-COUNTIF(C35:AF35,"※27")</f>
        <v>8</v>
      </c>
      <c r="C35" s="1097"/>
      <c r="D35" s="1097" t="s">
        <v>10</v>
      </c>
      <c r="E35" s="278" t="s">
        <v>12</v>
      </c>
      <c r="F35" s="278"/>
      <c r="G35" s="278"/>
      <c r="H35" s="278" t="s">
        <v>11</v>
      </c>
      <c r="I35" s="278"/>
      <c r="J35" s="278"/>
      <c r="K35" s="251" t="s">
        <v>13</v>
      </c>
      <c r="L35" s="278" t="s">
        <v>124</v>
      </c>
      <c r="M35" s="278"/>
      <c r="N35" s="968" t="s">
        <v>10</v>
      </c>
      <c r="O35" s="278" t="s">
        <v>10</v>
      </c>
      <c r="P35" s="1002"/>
      <c r="Q35" s="1002"/>
      <c r="R35" s="1002"/>
      <c r="S35" s="1002"/>
      <c r="T35" s="1002" t="s">
        <v>10</v>
      </c>
      <c r="U35" s="1002"/>
      <c r="V35" s="1002"/>
      <c r="W35" s="1002" t="s">
        <v>10</v>
      </c>
      <c r="X35" s="1002"/>
      <c r="Y35" s="1002"/>
      <c r="Z35" s="1002"/>
      <c r="AA35" s="1002"/>
      <c r="AB35" s="1002"/>
      <c r="AC35" s="1002"/>
      <c r="AD35" s="278"/>
      <c r="AE35" s="1002"/>
      <c r="AF35" s="872"/>
      <c r="AG35" s="168"/>
      <c r="AI35" s="170"/>
      <c r="AK35" s="168"/>
    </row>
    <row r="36" spans="1:37" ht="15" customHeight="1">
      <c r="A36" s="864" t="s">
        <v>125</v>
      </c>
      <c r="B36" s="872">
        <f>COUNTA(C36:AF36)</f>
        <v>28</v>
      </c>
      <c r="C36" s="1097" t="s">
        <v>54</v>
      </c>
      <c r="D36" s="1097" t="s">
        <v>11</v>
      </c>
      <c r="E36" s="278" t="s">
        <v>11</v>
      </c>
      <c r="F36" s="278" t="s">
        <v>11</v>
      </c>
      <c r="G36" s="278" t="s">
        <v>11</v>
      </c>
      <c r="H36" s="278" t="s">
        <v>11</v>
      </c>
      <c r="I36" s="278" t="s">
        <v>11</v>
      </c>
      <c r="J36" s="278" t="s">
        <v>11</v>
      </c>
      <c r="K36" s="278" t="s">
        <v>10</v>
      </c>
      <c r="L36" s="278" t="s">
        <v>10</v>
      </c>
      <c r="M36" s="278" t="s">
        <v>11</v>
      </c>
      <c r="N36" s="968" t="s">
        <v>10</v>
      </c>
      <c r="O36" s="1002" t="s">
        <v>11</v>
      </c>
      <c r="P36" s="1002" t="s">
        <v>10</v>
      </c>
      <c r="Q36" s="1002" t="s">
        <v>11</v>
      </c>
      <c r="R36" s="1002" t="s">
        <v>11</v>
      </c>
      <c r="S36" s="1002"/>
      <c r="T36" s="1002" t="s">
        <v>10</v>
      </c>
      <c r="U36" s="1002" t="s">
        <v>54</v>
      </c>
      <c r="V36" s="1002" t="s">
        <v>12</v>
      </c>
      <c r="W36" s="1002" t="s">
        <v>10</v>
      </c>
      <c r="X36" s="1002"/>
      <c r="Y36" s="1002" t="s">
        <v>10</v>
      </c>
      <c r="Z36" s="1002" t="s">
        <v>10</v>
      </c>
      <c r="AA36" s="1002" t="s">
        <v>10</v>
      </c>
      <c r="AB36" s="1002" t="s">
        <v>10</v>
      </c>
      <c r="AC36" s="1002" t="s">
        <v>10</v>
      </c>
      <c r="AD36" s="278" t="s">
        <v>54</v>
      </c>
      <c r="AE36" s="1002" t="s">
        <v>13</v>
      </c>
      <c r="AF36" s="872" t="s">
        <v>12</v>
      </c>
      <c r="AG36" s="168"/>
      <c r="AH36" s="874"/>
      <c r="AI36" s="875"/>
      <c r="AK36" s="168"/>
    </row>
    <row r="37" spans="1:37" ht="15" customHeight="1">
      <c r="A37" s="188" t="s">
        <v>126</v>
      </c>
      <c r="B37" s="872">
        <f>COUNTA(C37:AF37)-COUNTIF(C37:AF37,"※29")</f>
        <v>1</v>
      </c>
      <c r="C37" s="1097"/>
      <c r="D37" s="1097"/>
      <c r="E37" s="278"/>
      <c r="F37" s="278"/>
      <c r="G37" s="278" t="s">
        <v>10</v>
      </c>
      <c r="H37" s="278"/>
      <c r="I37" s="278"/>
      <c r="J37" s="278"/>
      <c r="K37" s="251" t="s">
        <v>127</v>
      </c>
      <c r="L37" s="278"/>
      <c r="M37" s="278"/>
      <c r="N37" s="1002"/>
      <c r="O37" s="1002"/>
      <c r="P37" s="1002"/>
      <c r="Q37" s="1002"/>
      <c r="R37" s="1002"/>
      <c r="S37" s="1002"/>
      <c r="T37" s="1002"/>
      <c r="U37" s="1002"/>
      <c r="V37" s="1002"/>
      <c r="W37" s="1002"/>
      <c r="X37" s="1002"/>
      <c r="Y37" s="1002"/>
      <c r="Z37" s="1002"/>
      <c r="AA37" s="1002"/>
      <c r="AB37" s="1002"/>
      <c r="AC37" s="1002"/>
      <c r="AD37" s="278"/>
      <c r="AE37" s="1002"/>
      <c r="AF37" s="872"/>
      <c r="AG37" s="168"/>
      <c r="AI37" s="170"/>
      <c r="AK37" s="168"/>
    </row>
    <row r="38" spans="1:37" ht="15" customHeight="1">
      <c r="A38" s="188" t="s">
        <v>128</v>
      </c>
      <c r="B38" s="872">
        <f>COUNTA(C38:AF38)</f>
        <v>3</v>
      </c>
      <c r="C38" s="1097"/>
      <c r="D38" s="1097"/>
      <c r="E38" s="278"/>
      <c r="F38" s="278"/>
      <c r="G38" s="278" t="s">
        <v>10</v>
      </c>
      <c r="H38" s="278"/>
      <c r="I38" s="278"/>
      <c r="J38" s="278"/>
      <c r="K38" s="278"/>
      <c r="L38" s="278"/>
      <c r="M38" s="278"/>
      <c r="N38" s="1002" t="s">
        <v>10</v>
      </c>
      <c r="O38" s="1002"/>
      <c r="P38" s="1002"/>
      <c r="Q38" s="1002"/>
      <c r="R38" s="1002"/>
      <c r="S38" s="1002"/>
      <c r="T38" s="1002" t="s">
        <v>10</v>
      </c>
      <c r="U38" s="1002"/>
      <c r="V38" s="1002"/>
      <c r="W38" s="1002"/>
      <c r="X38" s="1002"/>
      <c r="Y38" s="1002"/>
      <c r="Z38" s="1002"/>
      <c r="AA38" s="1002"/>
      <c r="AB38" s="1002"/>
      <c r="AC38" s="1002"/>
      <c r="AD38" s="278"/>
      <c r="AE38" s="1002"/>
      <c r="AF38" s="872"/>
      <c r="AG38" s="168"/>
      <c r="AI38" s="170"/>
      <c r="AK38" s="168"/>
    </row>
    <row r="39" spans="1:37" ht="15" customHeight="1">
      <c r="A39" s="188" t="s">
        <v>129</v>
      </c>
      <c r="B39" s="872">
        <f>COUNTA(C39:AF39)-COUNTIF(C39:AF39,"※11")-COUNTIF(C39:AF39,"※13")</f>
        <v>5</v>
      </c>
      <c r="C39" s="1097"/>
      <c r="D39" s="1097" t="s">
        <v>10</v>
      </c>
      <c r="E39" s="278"/>
      <c r="F39" s="278" t="s">
        <v>10</v>
      </c>
      <c r="G39" s="278" t="s">
        <v>130</v>
      </c>
      <c r="H39" s="278" t="s">
        <v>10</v>
      </c>
      <c r="I39" s="278"/>
      <c r="J39" s="278" t="s">
        <v>10</v>
      </c>
      <c r="K39" s="278" t="s">
        <v>10</v>
      </c>
      <c r="L39" s="278"/>
      <c r="M39" s="278"/>
      <c r="N39" s="278" t="s">
        <v>91</v>
      </c>
      <c r="O39" s="278" t="s">
        <v>130</v>
      </c>
      <c r="P39" s="1002"/>
      <c r="Q39" s="1002" t="s">
        <v>130</v>
      </c>
      <c r="R39" s="1002" t="s">
        <v>130</v>
      </c>
      <c r="S39" s="1002"/>
      <c r="T39" s="1002"/>
      <c r="U39" s="1002"/>
      <c r="V39" s="1002"/>
      <c r="W39" s="1002"/>
      <c r="X39" s="1002"/>
      <c r="Y39" s="1002"/>
      <c r="Z39" s="1002"/>
      <c r="AA39" s="1002"/>
      <c r="AB39" s="1002"/>
      <c r="AC39" s="1002"/>
      <c r="AD39" s="278"/>
      <c r="AE39" s="1002"/>
      <c r="AF39" s="872"/>
      <c r="AG39" s="168"/>
      <c r="AH39" s="168"/>
      <c r="AI39" s="170"/>
      <c r="AK39" s="168"/>
    </row>
    <row r="40" spans="1:37" ht="15" customHeight="1">
      <c r="A40" s="188" t="s">
        <v>131</v>
      </c>
      <c r="B40" s="872">
        <f t="shared" ref="B40:B54" si="2">COUNTA(C40:AF40)</f>
        <v>2</v>
      </c>
      <c r="C40" s="1097"/>
      <c r="D40" s="1097"/>
      <c r="E40" s="278"/>
      <c r="F40" s="278"/>
      <c r="G40" s="278"/>
      <c r="H40" s="278"/>
      <c r="I40" s="278"/>
      <c r="J40" s="278"/>
      <c r="K40" s="278"/>
      <c r="L40" s="278"/>
      <c r="M40" s="278"/>
      <c r="N40" s="1002"/>
      <c r="O40" s="1002" t="s">
        <v>10</v>
      </c>
      <c r="P40" s="1002"/>
      <c r="Q40" s="1002"/>
      <c r="R40" s="1002"/>
      <c r="S40" s="1002"/>
      <c r="T40" s="1002" t="s">
        <v>132</v>
      </c>
      <c r="U40" s="1002"/>
      <c r="V40" s="1002"/>
      <c r="W40" s="1002"/>
      <c r="X40" s="1002"/>
      <c r="Y40" s="1002"/>
      <c r="Z40" s="1002"/>
      <c r="AA40" s="1002"/>
      <c r="AB40" s="1002"/>
      <c r="AC40" s="1002"/>
      <c r="AD40" s="278"/>
      <c r="AE40" s="1002"/>
      <c r="AF40" s="872"/>
      <c r="AG40" s="168"/>
      <c r="AH40" s="168"/>
      <c r="AI40" s="170"/>
      <c r="AK40" s="168"/>
    </row>
    <row r="41" spans="1:37" ht="15" customHeight="1">
      <c r="A41" s="864" t="s">
        <v>133</v>
      </c>
      <c r="B41" s="872">
        <f t="shared" si="2"/>
        <v>1</v>
      </c>
      <c r="C41" s="1097"/>
      <c r="D41" s="1097"/>
      <c r="E41" s="278"/>
      <c r="F41" s="278"/>
      <c r="G41" s="278"/>
      <c r="H41" s="278"/>
      <c r="I41" s="278"/>
      <c r="J41" s="278"/>
      <c r="K41" s="278"/>
      <c r="L41" s="278"/>
      <c r="M41" s="278" t="s">
        <v>11</v>
      </c>
      <c r="N41" s="1002"/>
      <c r="O41" s="1002"/>
      <c r="P41" s="1002"/>
      <c r="Q41" s="1002"/>
      <c r="R41" s="1002"/>
      <c r="S41" s="1002"/>
      <c r="T41" s="1002"/>
      <c r="U41" s="1002"/>
      <c r="V41" s="1002"/>
      <c r="W41" s="1002"/>
      <c r="X41" s="1002"/>
      <c r="Y41" s="1002"/>
      <c r="Z41" s="1002"/>
      <c r="AA41" s="1002"/>
      <c r="AB41" s="1002"/>
      <c r="AC41" s="1002"/>
      <c r="AD41" s="278"/>
      <c r="AE41" s="1002"/>
      <c r="AF41" s="872"/>
      <c r="AG41" s="168"/>
      <c r="AH41" s="168"/>
      <c r="AI41" s="170"/>
    </row>
    <row r="42" spans="1:37" ht="15" customHeight="1">
      <c r="A42" s="188" t="s">
        <v>134</v>
      </c>
      <c r="B42" s="872">
        <f t="shared" si="2"/>
        <v>1</v>
      </c>
      <c r="C42" s="1097"/>
      <c r="D42" s="1097"/>
      <c r="E42" s="251" t="s">
        <v>10</v>
      </c>
      <c r="F42" s="278"/>
      <c r="G42" s="278"/>
      <c r="H42" s="278"/>
      <c r="I42" s="278"/>
      <c r="J42" s="278"/>
      <c r="K42" s="278"/>
      <c r="L42" s="278"/>
      <c r="M42" s="278"/>
      <c r="N42" s="1002"/>
      <c r="O42" s="1002"/>
      <c r="P42" s="1002"/>
      <c r="Q42" s="1002"/>
      <c r="R42" s="1002"/>
      <c r="S42" s="1002"/>
      <c r="T42" s="1002"/>
      <c r="U42" s="1002"/>
      <c r="V42" s="1002"/>
      <c r="W42" s="1002"/>
      <c r="X42" s="1002"/>
      <c r="Y42" s="1002"/>
      <c r="Z42" s="1002"/>
      <c r="AA42" s="1002"/>
      <c r="AB42" s="1002"/>
      <c r="AC42" s="1002"/>
      <c r="AD42" s="278"/>
      <c r="AE42" s="1002"/>
      <c r="AF42" s="872"/>
      <c r="AG42" s="168"/>
      <c r="AH42" s="168"/>
      <c r="AI42" s="170"/>
    </row>
    <row r="43" spans="1:37" ht="15" customHeight="1">
      <c r="A43" s="164" t="s">
        <v>135</v>
      </c>
      <c r="B43" s="872">
        <f t="shared" si="2"/>
        <v>2</v>
      </c>
      <c r="C43" s="1097"/>
      <c r="D43" s="1097"/>
      <c r="E43" s="278"/>
      <c r="F43" s="278" t="s">
        <v>10</v>
      </c>
      <c r="G43" s="278"/>
      <c r="H43" s="278"/>
      <c r="I43" s="278"/>
      <c r="J43" s="278"/>
      <c r="K43" s="278"/>
      <c r="L43" s="278"/>
      <c r="M43" s="278"/>
      <c r="N43" s="968" t="s">
        <v>13</v>
      </c>
      <c r="O43" s="1095"/>
      <c r="P43" s="1002"/>
      <c r="Q43" s="1002"/>
      <c r="R43" s="1002"/>
      <c r="S43" s="1002"/>
      <c r="T43" s="1002"/>
      <c r="U43" s="1002"/>
      <c r="V43" s="1002"/>
      <c r="W43" s="1002"/>
      <c r="X43" s="1002"/>
      <c r="Y43" s="1002"/>
      <c r="Z43" s="1002"/>
      <c r="AA43" s="1002"/>
      <c r="AB43" s="1002"/>
      <c r="AC43" s="1002"/>
      <c r="AD43" s="278"/>
      <c r="AE43" s="1002"/>
      <c r="AF43" s="872"/>
      <c r="AH43" s="168"/>
      <c r="AI43" s="170"/>
    </row>
    <row r="44" spans="1:37" ht="15" customHeight="1">
      <c r="A44" s="164" t="s">
        <v>136</v>
      </c>
      <c r="B44" s="872">
        <f t="shared" si="2"/>
        <v>4</v>
      </c>
      <c r="C44" s="1097"/>
      <c r="D44" s="968" t="s">
        <v>13</v>
      </c>
      <c r="E44" s="278"/>
      <c r="F44" s="278" t="s">
        <v>10</v>
      </c>
      <c r="G44" s="278"/>
      <c r="H44" s="278"/>
      <c r="I44" s="278"/>
      <c r="J44" s="278"/>
      <c r="K44" s="278"/>
      <c r="L44" s="278"/>
      <c r="M44" s="278"/>
      <c r="N44" s="968" t="s">
        <v>13</v>
      </c>
      <c r="O44" s="1095" t="s">
        <v>10</v>
      </c>
      <c r="P44" s="1002"/>
      <c r="Q44" s="1002"/>
      <c r="R44" s="1002"/>
      <c r="S44" s="1002"/>
      <c r="T44" s="1002"/>
      <c r="U44" s="1002"/>
      <c r="V44" s="1002"/>
      <c r="W44" s="1002"/>
      <c r="X44" s="1002"/>
      <c r="Y44" s="1002"/>
      <c r="Z44" s="1002"/>
      <c r="AA44" s="1002"/>
      <c r="AB44" s="1002"/>
      <c r="AC44" s="1002"/>
      <c r="AD44" s="278"/>
      <c r="AE44" s="1002"/>
      <c r="AF44" s="872"/>
      <c r="AG44" s="168"/>
      <c r="AH44" s="168"/>
      <c r="AI44" s="170"/>
    </row>
    <row r="45" spans="1:37" ht="15" customHeight="1">
      <c r="A45" s="164" t="s">
        <v>137</v>
      </c>
      <c r="B45" s="872">
        <f t="shared" si="2"/>
        <v>1</v>
      </c>
      <c r="C45" s="1097"/>
      <c r="D45" s="1097"/>
      <c r="E45" s="278"/>
      <c r="F45" s="278"/>
      <c r="G45" s="278"/>
      <c r="H45" s="278"/>
      <c r="I45" s="278"/>
      <c r="J45" s="278" t="s">
        <v>10</v>
      </c>
      <c r="K45" s="278"/>
      <c r="L45" s="278"/>
      <c r="M45" s="278"/>
      <c r="N45" s="1002"/>
      <c r="O45" s="1095"/>
      <c r="P45" s="1002"/>
      <c r="Q45" s="1002"/>
      <c r="R45" s="1002"/>
      <c r="S45" s="1002"/>
      <c r="T45" s="1002"/>
      <c r="U45" s="1002"/>
      <c r="V45" s="1002"/>
      <c r="W45" s="1002"/>
      <c r="X45" s="1002"/>
      <c r="Y45" s="1002"/>
      <c r="Z45" s="1002"/>
      <c r="AA45" s="1002"/>
      <c r="AB45" s="1002"/>
      <c r="AC45" s="1002"/>
      <c r="AD45" s="278"/>
      <c r="AE45" s="1002"/>
      <c r="AF45" s="872"/>
      <c r="AG45" s="168"/>
      <c r="AH45" s="168"/>
      <c r="AI45" s="170"/>
      <c r="AK45" s="168"/>
    </row>
    <row r="46" spans="1:37" ht="15" customHeight="1">
      <c r="A46" s="188" t="s">
        <v>138</v>
      </c>
      <c r="B46" s="872">
        <f t="shared" si="2"/>
        <v>4</v>
      </c>
      <c r="C46" s="1097"/>
      <c r="D46" s="1097"/>
      <c r="E46" s="278"/>
      <c r="F46" s="278"/>
      <c r="G46" s="278"/>
      <c r="H46" s="278"/>
      <c r="I46" s="278"/>
      <c r="J46" s="278" t="s">
        <v>13</v>
      </c>
      <c r="K46" s="251" t="s">
        <v>13</v>
      </c>
      <c r="L46" s="278"/>
      <c r="M46" s="278"/>
      <c r="N46" s="968" t="s">
        <v>13</v>
      </c>
      <c r="O46" s="1095"/>
      <c r="P46" s="1002"/>
      <c r="Q46" s="1002"/>
      <c r="R46" s="1002"/>
      <c r="S46" s="1002"/>
      <c r="T46" s="1002"/>
      <c r="U46" s="1002"/>
      <c r="V46" s="1002"/>
      <c r="W46" s="1002"/>
      <c r="X46" s="1002"/>
      <c r="Y46" s="1002" t="s">
        <v>10</v>
      </c>
      <c r="Z46" s="1002"/>
      <c r="AA46" s="1002"/>
      <c r="AB46" s="1002"/>
      <c r="AC46" s="1002"/>
      <c r="AD46" s="278"/>
      <c r="AE46" s="1002"/>
      <c r="AF46" s="872"/>
      <c r="AG46" s="168"/>
      <c r="AH46" s="168"/>
      <c r="AI46" s="170"/>
      <c r="AK46" s="168"/>
    </row>
    <row r="47" spans="1:37" ht="15" customHeight="1">
      <c r="A47" s="188" t="s">
        <v>139</v>
      </c>
      <c r="B47" s="872">
        <f t="shared" si="2"/>
        <v>4</v>
      </c>
      <c r="C47" s="1097"/>
      <c r="D47" s="1004" t="s">
        <v>13</v>
      </c>
      <c r="E47" s="278"/>
      <c r="F47" s="278" t="s">
        <v>13</v>
      </c>
      <c r="G47" s="278"/>
      <c r="H47" s="278"/>
      <c r="I47" s="278"/>
      <c r="J47" s="278"/>
      <c r="K47" s="278"/>
      <c r="L47" s="278"/>
      <c r="M47" s="278"/>
      <c r="N47" s="968" t="s">
        <v>13</v>
      </c>
      <c r="O47" s="1095" t="s">
        <v>13</v>
      </c>
      <c r="P47" s="1002"/>
      <c r="Q47" s="1002"/>
      <c r="R47" s="1002"/>
      <c r="S47" s="1002"/>
      <c r="T47" s="1002"/>
      <c r="U47" s="1002"/>
      <c r="V47" s="1002"/>
      <c r="W47" s="1002"/>
      <c r="X47" s="1002"/>
      <c r="Y47" s="1002"/>
      <c r="Z47" s="1002"/>
      <c r="AA47" s="1002"/>
      <c r="AB47" s="1002"/>
      <c r="AC47" s="1002"/>
      <c r="AD47" s="278"/>
      <c r="AE47" s="1002"/>
      <c r="AF47" s="872"/>
      <c r="AG47" s="168"/>
      <c r="AH47" s="168"/>
      <c r="AI47" s="170"/>
      <c r="AK47" s="168"/>
    </row>
    <row r="48" spans="1:37" ht="15" customHeight="1">
      <c r="A48" s="864" t="s">
        <v>140</v>
      </c>
      <c r="B48" s="872">
        <f t="shared" si="2"/>
        <v>7</v>
      </c>
      <c r="C48" s="1097"/>
      <c r="D48" s="1097"/>
      <c r="E48" s="278" t="s">
        <v>12</v>
      </c>
      <c r="F48" s="278"/>
      <c r="G48" s="278"/>
      <c r="H48" s="278" t="s">
        <v>11</v>
      </c>
      <c r="I48" s="278"/>
      <c r="J48" s="278" t="s">
        <v>10</v>
      </c>
      <c r="K48" s="278"/>
      <c r="L48" s="278"/>
      <c r="M48" s="278"/>
      <c r="N48" s="1002" t="s">
        <v>10</v>
      </c>
      <c r="O48" s="1096" t="s">
        <v>11</v>
      </c>
      <c r="P48" s="1002"/>
      <c r="Q48" s="1002"/>
      <c r="R48" s="1002"/>
      <c r="S48" s="1002"/>
      <c r="T48" s="1002" t="s">
        <v>10</v>
      </c>
      <c r="U48" s="1002"/>
      <c r="V48" s="1002"/>
      <c r="W48" s="1002"/>
      <c r="X48" s="1002"/>
      <c r="Y48" s="1002" t="s">
        <v>10</v>
      </c>
      <c r="Z48" s="1002"/>
      <c r="AA48" s="1002"/>
      <c r="AB48" s="1002"/>
      <c r="AC48" s="1002"/>
      <c r="AD48" s="278"/>
      <c r="AE48" s="1002"/>
      <c r="AF48" s="872"/>
      <c r="AG48" s="168"/>
      <c r="AH48" s="168"/>
      <c r="AI48" s="170"/>
      <c r="AK48" s="168"/>
    </row>
    <row r="49" spans="1:37" ht="15" customHeight="1">
      <c r="A49" s="188" t="s">
        <v>141</v>
      </c>
      <c r="B49" s="872">
        <f t="shared" si="2"/>
        <v>2</v>
      </c>
      <c r="C49" s="1097"/>
      <c r="D49" s="1097"/>
      <c r="E49" s="278"/>
      <c r="F49" s="278"/>
      <c r="G49" s="278"/>
      <c r="H49" s="278"/>
      <c r="I49" s="278"/>
      <c r="J49" s="278"/>
      <c r="K49" s="278"/>
      <c r="L49" s="278"/>
      <c r="M49" s="278"/>
      <c r="N49" s="1002" t="s">
        <v>10</v>
      </c>
      <c r="O49" s="1095"/>
      <c r="P49" s="1002"/>
      <c r="Q49" s="1002"/>
      <c r="R49" s="1002"/>
      <c r="S49" s="1002"/>
      <c r="T49" s="1002" t="s">
        <v>13</v>
      </c>
      <c r="U49" s="1002"/>
      <c r="V49" s="1002"/>
      <c r="W49" s="1002"/>
      <c r="X49" s="1002"/>
      <c r="Y49" s="1002"/>
      <c r="Z49" s="1002"/>
      <c r="AA49" s="1002"/>
      <c r="AB49" s="1002"/>
      <c r="AC49" s="1002"/>
      <c r="AD49" s="278"/>
      <c r="AE49" s="1002"/>
      <c r="AF49" s="872"/>
      <c r="AG49" s="168"/>
      <c r="AH49" s="168"/>
      <c r="AI49" s="170"/>
      <c r="AK49" s="168"/>
    </row>
    <row r="50" spans="1:37" ht="15" customHeight="1">
      <c r="A50" s="188" t="s">
        <v>142</v>
      </c>
      <c r="B50" s="872">
        <f t="shared" si="2"/>
        <v>3</v>
      </c>
      <c r="C50" s="1097"/>
      <c r="D50" s="1097"/>
      <c r="E50" s="278"/>
      <c r="F50" s="278"/>
      <c r="G50" s="278"/>
      <c r="H50" s="278" t="s">
        <v>10</v>
      </c>
      <c r="I50" s="278"/>
      <c r="J50" s="278" t="s">
        <v>10</v>
      </c>
      <c r="K50" s="278"/>
      <c r="L50" s="278"/>
      <c r="M50" s="278"/>
      <c r="N50" s="1002" t="s">
        <v>10</v>
      </c>
      <c r="O50" s="1095"/>
      <c r="P50" s="1002"/>
      <c r="Q50" s="1002"/>
      <c r="R50" s="1002"/>
      <c r="S50" s="1002"/>
      <c r="T50" s="1002"/>
      <c r="U50" s="1002"/>
      <c r="V50" s="1002"/>
      <c r="W50" s="1002"/>
      <c r="X50" s="1002"/>
      <c r="Y50" s="1002"/>
      <c r="Z50" s="1002"/>
      <c r="AA50" s="1002"/>
      <c r="AB50" s="1002"/>
      <c r="AC50" s="1002"/>
      <c r="AD50" s="278"/>
      <c r="AE50" s="1002"/>
      <c r="AF50" s="872"/>
      <c r="AG50" s="168"/>
      <c r="AH50" s="168"/>
      <c r="AI50" s="170"/>
      <c r="AK50" s="168"/>
    </row>
    <row r="51" spans="1:37" ht="15" customHeight="1">
      <c r="A51" s="961" t="s">
        <v>143</v>
      </c>
      <c r="B51" s="872">
        <f t="shared" si="2"/>
        <v>1</v>
      </c>
      <c r="C51" s="1097"/>
      <c r="D51" s="1097"/>
      <c r="E51" s="278"/>
      <c r="F51" s="278"/>
      <c r="G51" s="278"/>
      <c r="H51" s="278" t="s">
        <v>13</v>
      </c>
      <c r="I51" s="278"/>
      <c r="J51" s="278"/>
      <c r="K51" s="278"/>
      <c r="L51" s="278"/>
      <c r="M51" s="278"/>
      <c r="N51" s="968"/>
      <c r="O51" s="1095"/>
      <c r="P51" s="1002"/>
      <c r="Q51" s="1002"/>
      <c r="R51" s="1002"/>
      <c r="S51" s="1002"/>
      <c r="T51" s="1002"/>
      <c r="U51" s="1002"/>
      <c r="V51" s="1002"/>
      <c r="W51" s="1002"/>
      <c r="X51" s="1002"/>
      <c r="Y51" s="1002"/>
      <c r="Z51" s="1002"/>
      <c r="AA51" s="1002"/>
      <c r="AB51" s="1002"/>
      <c r="AC51" s="1002"/>
      <c r="AD51" s="278"/>
      <c r="AE51" s="1002"/>
      <c r="AF51" s="872"/>
      <c r="AG51" s="168"/>
      <c r="AH51" s="168"/>
      <c r="AI51" s="170"/>
      <c r="AK51" s="168"/>
    </row>
    <row r="52" spans="1:37" ht="15" customHeight="1">
      <c r="A52" s="890" t="s">
        <v>144</v>
      </c>
      <c r="B52" s="872">
        <f t="shared" si="2"/>
        <v>6</v>
      </c>
      <c r="C52" s="1097"/>
      <c r="D52" s="1097"/>
      <c r="E52" s="278"/>
      <c r="F52" s="278" t="s">
        <v>13</v>
      </c>
      <c r="G52" s="278"/>
      <c r="H52" s="278"/>
      <c r="I52" s="278"/>
      <c r="J52" s="278" t="s">
        <v>10</v>
      </c>
      <c r="K52" s="278"/>
      <c r="L52" s="278"/>
      <c r="M52" s="278" t="s">
        <v>10</v>
      </c>
      <c r="N52" s="968" t="s">
        <v>13</v>
      </c>
      <c r="O52" s="1095"/>
      <c r="P52" s="1002"/>
      <c r="Q52" s="1002"/>
      <c r="R52" s="1002" t="s">
        <v>13</v>
      </c>
      <c r="S52" s="1002"/>
      <c r="T52" s="1002" t="s">
        <v>13</v>
      </c>
      <c r="U52" s="1002"/>
      <c r="V52" s="1002"/>
      <c r="W52" s="1002"/>
      <c r="X52" s="1002"/>
      <c r="Y52" s="1002"/>
      <c r="Z52" s="1002"/>
      <c r="AA52" s="1002"/>
      <c r="AB52" s="1002"/>
      <c r="AC52" s="1002"/>
      <c r="AD52" s="278"/>
      <c r="AE52" s="1002"/>
      <c r="AF52" s="872"/>
      <c r="AG52" s="168"/>
      <c r="AI52" s="170"/>
      <c r="AJ52" s="168"/>
      <c r="AK52" s="168"/>
    </row>
    <row r="53" spans="1:37" ht="15" customHeight="1">
      <c r="A53" s="188" t="s">
        <v>145</v>
      </c>
      <c r="B53" s="872">
        <f t="shared" si="2"/>
        <v>8</v>
      </c>
      <c r="C53" s="1097"/>
      <c r="D53" s="278" t="s">
        <v>11</v>
      </c>
      <c r="E53" s="278"/>
      <c r="F53" s="278" t="s">
        <v>11</v>
      </c>
      <c r="G53" s="278" t="s">
        <v>11</v>
      </c>
      <c r="H53" s="278"/>
      <c r="I53" s="278"/>
      <c r="J53" s="278" t="s">
        <v>11</v>
      </c>
      <c r="K53" s="278" t="s">
        <v>10</v>
      </c>
      <c r="L53" s="278"/>
      <c r="M53" s="278"/>
      <c r="N53" s="1002" t="s">
        <v>10</v>
      </c>
      <c r="O53" s="1095" t="s">
        <v>10</v>
      </c>
      <c r="P53" s="1002"/>
      <c r="Q53" s="1002"/>
      <c r="R53" s="1002"/>
      <c r="S53" s="1002"/>
      <c r="T53" s="1002"/>
      <c r="U53" s="1002"/>
      <c r="V53" s="1002" t="s">
        <v>108</v>
      </c>
      <c r="W53" s="1002"/>
      <c r="X53" s="1002"/>
      <c r="Y53" s="1002"/>
      <c r="Z53" s="1002"/>
      <c r="AA53" s="1002"/>
      <c r="AB53" s="1002"/>
      <c r="AC53" s="1002"/>
      <c r="AD53" s="278"/>
      <c r="AE53" s="1002"/>
      <c r="AF53" s="872"/>
      <c r="AG53" s="168"/>
      <c r="AI53" s="170"/>
      <c r="AJ53" s="168"/>
      <c r="AK53" s="168"/>
    </row>
    <row r="54" spans="1:37" ht="15" customHeight="1">
      <c r="A54" s="188" t="s">
        <v>146</v>
      </c>
      <c r="B54" s="872">
        <f t="shared" si="2"/>
        <v>2</v>
      </c>
      <c r="C54" s="1097"/>
      <c r="D54" s="1097"/>
      <c r="E54" s="278"/>
      <c r="F54" s="278" t="s">
        <v>13</v>
      </c>
      <c r="G54" s="278"/>
      <c r="H54" s="278"/>
      <c r="I54" s="278"/>
      <c r="J54" s="278"/>
      <c r="K54" s="278"/>
      <c r="L54" s="278"/>
      <c r="M54" s="278"/>
      <c r="N54" s="968" t="s">
        <v>11</v>
      </c>
      <c r="O54" s="1095"/>
      <c r="P54" s="1002"/>
      <c r="Q54" s="1002"/>
      <c r="R54" s="1002"/>
      <c r="S54" s="1002"/>
      <c r="T54" s="1002"/>
      <c r="U54" s="1002"/>
      <c r="V54" s="1002"/>
      <c r="W54" s="1002"/>
      <c r="X54" s="1002"/>
      <c r="Y54" s="1002"/>
      <c r="Z54" s="1002"/>
      <c r="AA54" s="1002"/>
      <c r="AB54" s="1002"/>
      <c r="AC54" s="1002"/>
      <c r="AD54" s="278"/>
      <c r="AE54" s="1002"/>
      <c r="AF54" s="872"/>
      <c r="AG54" s="168"/>
      <c r="AI54" s="170"/>
      <c r="AJ54" s="168"/>
    </row>
    <row r="55" spans="1:37" ht="15" customHeight="1">
      <c r="A55" s="864" t="s">
        <v>147</v>
      </c>
      <c r="B55" s="872">
        <f>COUNTA(C55:AF55)-COUNTIF(C55:AF55,"※22")</f>
        <v>4</v>
      </c>
      <c r="C55" s="1097"/>
      <c r="D55" s="1097" t="s">
        <v>11</v>
      </c>
      <c r="E55" s="278"/>
      <c r="F55" s="278"/>
      <c r="G55" s="278"/>
      <c r="H55" s="278" t="s">
        <v>148</v>
      </c>
      <c r="I55" s="278"/>
      <c r="J55" s="278"/>
      <c r="K55" s="278"/>
      <c r="L55" s="278"/>
      <c r="M55" s="278"/>
      <c r="N55" s="968" t="s">
        <v>13</v>
      </c>
      <c r="O55" s="1095" t="s">
        <v>11</v>
      </c>
      <c r="P55" s="1002"/>
      <c r="Q55" s="1002"/>
      <c r="R55" s="1002"/>
      <c r="S55" s="1002"/>
      <c r="T55" s="1002" t="s">
        <v>11</v>
      </c>
      <c r="U55" s="1002"/>
      <c r="V55" s="1002"/>
      <c r="W55" s="1002"/>
      <c r="X55" s="1002"/>
      <c r="Y55" s="1002"/>
      <c r="Z55" s="1002"/>
      <c r="AA55" s="1002"/>
      <c r="AB55" s="1002"/>
      <c r="AC55" s="1002"/>
      <c r="AD55" s="278"/>
      <c r="AE55" s="1002"/>
      <c r="AF55" s="872"/>
      <c r="AG55" s="168"/>
    </row>
    <row r="56" spans="1:37" ht="15" customHeight="1">
      <c r="A56" s="864" t="s">
        <v>149</v>
      </c>
      <c r="B56" s="872">
        <f>COUNTA(C56:AF56)-COUNTIF(C56:AF56,"※14")-COUNTIF(C56:AF56,"※28")</f>
        <v>18</v>
      </c>
      <c r="C56" s="1097" t="s">
        <v>54</v>
      </c>
      <c r="D56" s="1097" t="s">
        <v>11</v>
      </c>
      <c r="E56" s="251" t="s">
        <v>10</v>
      </c>
      <c r="F56" s="278" t="s">
        <v>11</v>
      </c>
      <c r="G56" s="278" t="s">
        <v>11</v>
      </c>
      <c r="H56" s="278" t="s">
        <v>11</v>
      </c>
      <c r="I56" s="278" t="s">
        <v>11</v>
      </c>
      <c r="J56" s="278" t="s">
        <v>11</v>
      </c>
      <c r="K56" s="278" t="s">
        <v>10</v>
      </c>
      <c r="L56" s="278" t="s">
        <v>13</v>
      </c>
      <c r="M56" s="278"/>
      <c r="N56" s="1002" t="s">
        <v>10</v>
      </c>
      <c r="O56" s="1095" t="s">
        <v>11</v>
      </c>
      <c r="P56" s="1002" t="s">
        <v>12</v>
      </c>
      <c r="Q56" s="1002" t="s">
        <v>11</v>
      </c>
      <c r="R56" s="1002" t="s">
        <v>11</v>
      </c>
      <c r="S56" s="1002"/>
      <c r="T56" s="1002" t="s">
        <v>10</v>
      </c>
      <c r="U56" s="1002"/>
      <c r="V56" s="278" t="s">
        <v>55</v>
      </c>
      <c r="W56" s="1002"/>
      <c r="X56" s="1002"/>
      <c r="Y56" s="1002" t="s">
        <v>10</v>
      </c>
      <c r="Z56" s="1002"/>
      <c r="AA56" s="1002"/>
      <c r="AB56" s="1002" t="s">
        <v>56</v>
      </c>
      <c r="AC56" s="1002"/>
      <c r="AD56" s="278" t="s">
        <v>12</v>
      </c>
      <c r="AE56" s="1002"/>
      <c r="AF56" s="872"/>
      <c r="AG56" s="168"/>
    </row>
    <row r="57" spans="1:37" ht="15" customHeight="1">
      <c r="A57" s="188" t="s">
        <v>150</v>
      </c>
      <c r="B57" s="872">
        <f>COUNTA(C57:AF57)</f>
        <v>4</v>
      </c>
      <c r="C57" s="1097"/>
      <c r="D57" s="1004" t="s">
        <v>13</v>
      </c>
      <c r="E57" s="251"/>
      <c r="F57" s="278" t="s">
        <v>10</v>
      </c>
      <c r="G57" s="278"/>
      <c r="H57" s="278"/>
      <c r="I57" s="278"/>
      <c r="J57" s="278"/>
      <c r="K57" s="278"/>
      <c r="L57" s="278"/>
      <c r="M57" s="278"/>
      <c r="N57" s="968" t="s">
        <v>13</v>
      </c>
      <c r="O57" s="1095" t="s">
        <v>10</v>
      </c>
      <c r="P57" s="1002"/>
      <c r="Q57" s="1002"/>
      <c r="R57" s="1002"/>
      <c r="S57" s="1002"/>
      <c r="T57" s="1002"/>
      <c r="U57" s="1002"/>
      <c r="V57" s="1002"/>
      <c r="W57" s="1002"/>
      <c r="X57" s="1002"/>
      <c r="Y57" s="1002"/>
      <c r="Z57" s="1002"/>
      <c r="AA57" s="1002"/>
      <c r="AB57" s="1002"/>
      <c r="AC57" s="1002"/>
      <c r="AD57" s="278"/>
      <c r="AE57" s="1002"/>
      <c r="AF57" s="872"/>
      <c r="AG57" s="168"/>
      <c r="AI57" s="170"/>
    </row>
    <row r="58" spans="1:37" ht="15" customHeight="1">
      <c r="A58" s="188" t="s">
        <v>151</v>
      </c>
      <c r="B58" s="872">
        <f>COUNTA(C58:AF58)</f>
        <v>5</v>
      </c>
      <c r="C58" s="1097"/>
      <c r="D58" s="278" t="s">
        <v>10</v>
      </c>
      <c r="E58" s="251"/>
      <c r="F58" s="278" t="s">
        <v>13</v>
      </c>
      <c r="G58" s="278"/>
      <c r="H58" s="278"/>
      <c r="I58" s="278"/>
      <c r="J58" s="278"/>
      <c r="K58" s="278"/>
      <c r="L58" s="278"/>
      <c r="M58" s="278"/>
      <c r="N58" s="1002" t="s">
        <v>13</v>
      </c>
      <c r="O58" s="1095" t="s">
        <v>10</v>
      </c>
      <c r="P58" s="1002"/>
      <c r="Q58" s="1002"/>
      <c r="R58" s="1002"/>
      <c r="S58" s="1002"/>
      <c r="T58" s="1002" t="s">
        <v>13</v>
      </c>
      <c r="U58" s="1002"/>
      <c r="V58" s="1002"/>
      <c r="W58" s="1002"/>
      <c r="X58" s="1002"/>
      <c r="Y58" s="1002"/>
      <c r="Z58" s="1002"/>
      <c r="AA58" s="1002"/>
      <c r="AB58" s="1002"/>
      <c r="AC58" s="1002"/>
      <c r="AD58" s="278"/>
      <c r="AE58" s="1002"/>
      <c r="AF58" s="872"/>
      <c r="AG58" s="168"/>
      <c r="AI58" s="876"/>
    </row>
    <row r="59" spans="1:37" ht="15" customHeight="1">
      <c r="A59" s="188" t="s">
        <v>152</v>
      </c>
      <c r="B59" s="872">
        <f>COUNTA(C59:AF59)</f>
        <v>10</v>
      </c>
      <c r="C59" s="1097"/>
      <c r="D59" s="1097" t="s">
        <v>10</v>
      </c>
      <c r="E59" s="278" t="s">
        <v>10</v>
      </c>
      <c r="F59" s="278" t="s">
        <v>11</v>
      </c>
      <c r="G59" s="278" t="s">
        <v>11</v>
      </c>
      <c r="H59" s="251" t="s">
        <v>13</v>
      </c>
      <c r="I59" s="278"/>
      <c r="J59" s="278"/>
      <c r="K59" s="251" t="s">
        <v>13</v>
      </c>
      <c r="L59" s="278" t="s">
        <v>13</v>
      </c>
      <c r="M59" s="278"/>
      <c r="N59" s="1002" t="s">
        <v>10</v>
      </c>
      <c r="O59" s="1002" t="s">
        <v>10</v>
      </c>
      <c r="P59" s="1002"/>
      <c r="Q59" s="1002"/>
      <c r="R59" s="1002"/>
      <c r="S59" s="1002"/>
      <c r="T59" s="278" t="s">
        <v>10</v>
      </c>
      <c r="U59" s="1002"/>
      <c r="V59" s="1002"/>
      <c r="W59" s="1002"/>
      <c r="X59" s="1002"/>
      <c r="Y59" s="1002"/>
      <c r="Z59" s="1002"/>
      <c r="AA59" s="1002"/>
      <c r="AB59" s="1002"/>
      <c r="AC59" s="1002"/>
      <c r="AD59" s="278"/>
      <c r="AE59" s="1002"/>
      <c r="AF59" s="872"/>
      <c r="AG59" s="168"/>
    </row>
    <row r="60" spans="1:37" ht="15" customHeight="1">
      <c r="A60" s="864" t="s">
        <v>153</v>
      </c>
      <c r="B60" s="1126">
        <f>COUNTA(C60:AF60)-COUNTIF(C60:AF60,"※13")-COUNTIF(C60:AF60,"※29")-COUNTIF(C60:AF60,"※30")</f>
        <v>5</v>
      </c>
      <c r="C60" s="1097"/>
      <c r="D60" s="1097" t="s">
        <v>11</v>
      </c>
      <c r="E60" s="278"/>
      <c r="F60" s="278" t="s">
        <v>11</v>
      </c>
      <c r="G60" s="278" t="s">
        <v>115</v>
      </c>
      <c r="H60" s="278" t="s">
        <v>11</v>
      </c>
      <c r="I60" s="278"/>
      <c r="J60" s="278"/>
      <c r="K60" s="251" t="s">
        <v>127</v>
      </c>
      <c r="L60" s="278"/>
      <c r="M60" s="278" t="s">
        <v>11</v>
      </c>
      <c r="N60" s="278" t="s">
        <v>91</v>
      </c>
      <c r="O60" s="1002" t="s">
        <v>10</v>
      </c>
      <c r="P60" s="1002"/>
      <c r="Q60" s="1002"/>
      <c r="R60" s="1002"/>
      <c r="S60" s="1002"/>
      <c r="T60" s="1002"/>
      <c r="U60" s="1002"/>
      <c r="V60" s="1002"/>
      <c r="W60" s="1002"/>
      <c r="X60" s="1002"/>
      <c r="Y60" s="1002"/>
      <c r="Z60" s="1002"/>
      <c r="AA60" s="1002"/>
      <c r="AB60" s="1002"/>
      <c r="AC60" s="1002"/>
      <c r="AD60" s="278"/>
      <c r="AE60" s="1002"/>
      <c r="AF60" s="872"/>
      <c r="AG60" s="168"/>
      <c r="AH60" s="168"/>
      <c r="AI60" s="170"/>
    </row>
    <row r="61" spans="1:37" ht="15" customHeight="1">
      <c r="A61" s="188" t="s">
        <v>154</v>
      </c>
      <c r="B61" s="872">
        <f t="shared" ref="B61:B69" si="3">COUNTA(C61:AF61)</f>
        <v>1</v>
      </c>
      <c r="C61" s="1097"/>
      <c r="D61" s="1097"/>
      <c r="E61" s="278"/>
      <c r="F61" s="278"/>
      <c r="G61" s="278"/>
      <c r="H61" s="278"/>
      <c r="I61" s="278"/>
      <c r="J61" s="278"/>
      <c r="K61" s="278"/>
      <c r="L61" s="278"/>
      <c r="M61" s="278" t="s">
        <v>10</v>
      </c>
      <c r="N61" s="278"/>
      <c r="O61" s="1002"/>
      <c r="P61" s="1002"/>
      <c r="Q61" s="1002"/>
      <c r="R61" s="1002"/>
      <c r="S61" s="1002"/>
      <c r="T61" s="1002"/>
      <c r="U61" s="1002"/>
      <c r="V61" s="1002"/>
      <c r="W61" s="1002"/>
      <c r="X61" s="1002"/>
      <c r="Y61" s="1002"/>
      <c r="Z61" s="1002"/>
      <c r="AA61" s="1002"/>
      <c r="AB61" s="1002"/>
      <c r="AC61" s="1002"/>
      <c r="AD61" s="278"/>
      <c r="AE61" s="1002"/>
      <c r="AF61" s="872"/>
      <c r="AG61" s="168"/>
      <c r="AH61" s="168"/>
      <c r="AI61" s="170"/>
    </row>
    <row r="62" spans="1:37" ht="15" customHeight="1">
      <c r="A62" s="188" t="s">
        <v>155</v>
      </c>
      <c r="B62" s="872">
        <f t="shared" si="3"/>
        <v>1</v>
      </c>
      <c r="C62" s="1097"/>
      <c r="D62" s="1097"/>
      <c r="E62" s="278"/>
      <c r="F62" s="278"/>
      <c r="G62" s="278" t="s">
        <v>13</v>
      </c>
      <c r="H62" s="278"/>
      <c r="I62" s="278"/>
      <c r="J62" s="278"/>
      <c r="K62" s="278"/>
      <c r="L62" s="278"/>
      <c r="M62" s="278"/>
      <c r="N62" s="1002"/>
      <c r="O62" s="1002"/>
      <c r="P62" s="1002"/>
      <c r="Q62" s="1002"/>
      <c r="R62" s="1002"/>
      <c r="S62" s="1002"/>
      <c r="T62" s="1002"/>
      <c r="U62" s="1002"/>
      <c r="V62" s="1002"/>
      <c r="W62" s="1002"/>
      <c r="X62" s="1002"/>
      <c r="Y62" s="1002"/>
      <c r="Z62" s="1002"/>
      <c r="AA62" s="1002"/>
      <c r="AB62" s="1002"/>
      <c r="AC62" s="1002"/>
      <c r="AD62" s="278"/>
      <c r="AE62" s="1002"/>
      <c r="AF62" s="872"/>
      <c r="AG62" s="168"/>
    </row>
    <row r="63" spans="1:37" ht="15" customHeight="1">
      <c r="A63" s="864" t="s">
        <v>156</v>
      </c>
      <c r="B63" s="872">
        <f t="shared" si="3"/>
        <v>1</v>
      </c>
      <c r="C63" s="1097"/>
      <c r="D63" s="1097"/>
      <c r="E63" s="278"/>
      <c r="F63" s="278"/>
      <c r="G63" s="278"/>
      <c r="I63" s="278"/>
      <c r="J63" s="278"/>
      <c r="K63" s="278"/>
      <c r="L63" s="278"/>
      <c r="M63" s="278" t="s">
        <v>11</v>
      </c>
      <c r="N63" s="1002"/>
      <c r="O63" s="1002"/>
      <c r="P63" s="1002"/>
      <c r="Q63" s="1002"/>
      <c r="R63" s="1002"/>
      <c r="S63" s="1002"/>
      <c r="T63" s="1002"/>
      <c r="U63" s="1002"/>
      <c r="V63" s="1002"/>
      <c r="W63" s="1002"/>
      <c r="X63" s="1002"/>
      <c r="Y63" s="1002"/>
      <c r="Z63" s="1002"/>
      <c r="AA63" s="1002"/>
      <c r="AB63" s="1002"/>
      <c r="AC63" s="1002"/>
      <c r="AD63" s="278"/>
      <c r="AE63" s="1002"/>
      <c r="AF63" s="872"/>
    </row>
    <row r="64" spans="1:37" ht="15" customHeight="1">
      <c r="A64" s="188" t="s">
        <v>157</v>
      </c>
      <c r="B64" s="872">
        <f t="shared" si="3"/>
        <v>3</v>
      </c>
      <c r="C64" s="1097"/>
      <c r="D64" s="1097"/>
      <c r="E64" s="278"/>
      <c r="F64" s="278"/>
      <c r="G64" s="278"/>
      <c r="H64" s="278"/>
      <c r="I64" s="278"/>
      <c r="J64" s="278"/>
      <c r="K64" s="278" t="s">
        <v>13</v>
      </c>
      <c r="L64" s="278"/>
      <c r="M64" s="278"/>
      <c r="N64" s="968" t="s">
        <v>13</v>
      </c>
      <c r="O64" s="1002"/>
      <c r="P64" s="1002"/>
      <c r="Q64" s="1002"/>
      <c r="R64" s="1002"/>
      <c r="S64" s="1002"/>
      <c r="T64" s="1002"/>
      <c r="U64" s="1002"/>
      <c r="V64" s="1002"/>
      <c r="W64" s="1002"/>
      <c r="X64" s="1002"/>
      <c r="Y64" s="1002" t="s">
        <v>13</v>
      </c>
      <c r="Z64" s="1002"/>
      <c r="AA64" s="1002"/>
      <c r="AB64" s="1002"/>
      <c r="AC64" s="1002"/>
      <c r="AD64" s="278"/>
      <c r="AE64" s="1002"/>
      <c r="AF64" s="872"/>
    </row>
    <row r="65" spans="1:33" ht="15" customHeight="1">
      <c r="A65" s="188" t="s">
        <v>158</v>
      </c>
      <c r="B65" s="872">
        <f t="shared" si="3"/>
        <v>1</v>
      </c>
      <c r="C65" s="1097"/>
      <c r="D65" s="1097"/>
      <c r="E65" s="278"/>
      <c r="F65" s="278"/>
      <c r="G65" s="278"/>
      <c r="H65" s="278"/>
      <c r="I65" s="278"/>
      <c r="J65" s="278"/>
      <c r="K65" s="278"/>
      <c r="L65" s="278"/>
      <c r="M65" s="278"/>
      <c r="N65" s="968" t="s">
        <v>13</v>
      </c>
      <c r="O65" s="1002"/>
      <c r="P65" s="1002"/>
      <c r="Q65" s="1002"/>
      <c r="R65" s="1002"/>
      <c r="S65" s="1002"/>
      <c r="T65" s="1002"/>
      <c r="U65" s="1002"/>
      <c r="V65" s="1002"/>
      <c r="W65" s="1002"/>
      <c r="X65" s="1002"/>
      <c r="Y65" s="1002"/>
      <c r="Z65" s="1002"/>
      <c r="AA65" s="1002"/>
      <c r="AB65" s="1002"/>
      <c r="AC65" s="1002"/>
      <c r="AD65" s="278"/>
      <c r="AE65" s="1002"/>
      <c r="AF65" s="872"/>
    </row>
    <row r="66" spans="1:33" ht="15" customHeight="1">
      <c r="A66" s="188" t="s">
        <v>159</v>
      </c>
      <c r="B66" s="872">
        <f t="shared" si="3"/>
        <v>2</v>
      </c>
      <c r="C66" s="1097"/>
      <c r="D66" s="1097"/>
      <c r="E66" s="278"/>
      <c r="F66" s="278"/>
      <c r="G66" s="278"/>
      <c r="H66" s="278"/>
      <c r="I66" s="278"/>
      <c r="J66" s="278"/>
      <c r="K66" s="278"/>
      <c r="L66" s="278"/>
      <c r="M66" s="278"/>
      <c r="N66" s="968" t="s">
        <v>13</v>
      </c>
      <c r="O66" s="1002"/>
      <c r="P66" s="1002"/>
      <c r="Q66" s="1002"/>
      <c r="R66" s="1002"/>
      <c r="S66" s="1002"/>
      <c r="T66" s="1002" t="s">
        <v>13</v>
      </c>
      <c r="U66" s="1002"/>
      <c r="V66" s="1002"/>
      <c r="W66" s="1002"/>
      <c r="X66" s="1002"/>
      <c r="Y66" s="1002"/>
      <c r="Z66" s="1002"/>
      <c r="AA66" s="1002"/>
      <c r="AB66" s="1002"/>
      <c r="AC66" s="1002"/>
      <c r="AD66" s="278"/>
      <c r="AE66" s="1002"/>
      <c r="AF66" s="872"/>
    </row>
    <row r="67" spans="1:33" ht="15" customHeight="1">
      <c r="A67" s="188" t="s">
        <v>160</v>
      </c>
      <c r="B67" s="872">
        <f t="shared" si="3"/>
        <v>2</v>
      </c>
      <c r="C67" s="1097"/>
      <c r="D67" s="1097"/>
      <c r="E67" s="278"/>
      <c r="F67" s="278"/>
      <c r="G67" s="278"/>
      <c r="H67" s="278"/>
      <c r="I67" s="278"/>
      <c r="J67" s="278"/>
      <c r="K67" s="251" t="s">
        <v>13</v>
      </c>
      <c r="L67" s="278"/>
      <c r="M67" s="278"/>
      <c r="N67" s="1002"/>
      <c r="O67" s="1002"/>
      <c r="P67" s="1002"/>
      <c r="Q67" s="1002"/>
      <c r="R67" s="1002"/>
      <c r="S67" s="1002"/>
      <c r="T67" s="1002"/>
      <c r="U67" s="1002"/>
      <c r="V67" s="1002"/>
      <c r="W67" s="1002"/>
      <c r="X67" s="1002"/>
      <c r="Y67" s="1002"/>
      <c r="Z67" s="1002" t="s">
        <v>10</v>
      </c>
      <c r="AA67" s="1002"/>
      <c r="AB67" s="1002"/>
      <c r="AC67" s="1002"/>
      <c r="AD67" s="278"/>
      <c r="AE67" s="1002"/>
      <c r="AF67" s="872"/>
    </row>
    <row r="68" spans="1:33" ht="15" customHeight="1">
      <c r="A68" s="188" t="s">
        <v>161</v>
      </c>
      <c r="B68" s="872">
        <f t="shared" si="3"/>
        <v>5</v>
      </c>
      <c r="C68" s="1097"/>
      <c r="D68" s="1097"/>
      <c r="E68" s="278"/>
      <c r="F68" s="278" t="s">
        <v>10</v>
      </c>
      <c r="G68" s="278"/>
      <c r="H68" s="278"/>
      <c r="I68" s="278"/>
      <c r="J68" s="278"/>
      <c r="K68" s="278" t="s">
        <v>10</v>
      </c>
      <c r="L68" s="278" t="s">
        <v>13</v>
      </c>
      <c r="M68" s="278"/>
      <c r="N68" s="1002"/>
      <c r="O68" s="1002"/>
      <c r="P68" s="1002" t="s">
        <v>13</v>
      </c>
      <c r="Q68" s="1002"/>
      <c r="R68" s="1002"/>
      <c r="S68" s="1002"/>
      <c r="T68" s="1002" t="s">
        <v>13</v>
      </c>
      <c r="U68" s="1002"/>
      <c r="V68" s="1002"/>
      <c r="W68" s="1002"/>
      <c r="X68" s="1002"/>
      <c r="Y68" s="1002"/>
      <c r="Z68" s="1002"/>
      <c r="AA68" s="1002"/>
      <c r="AB68" s="1002"/>
      <c r="AC68" s="1002"/>
      <c r="AD68" s="278"/>
      <c r="AE68" s="1002"/>
      <c r="AF68" s="872"/>
    </row>
    <row r="69" spans="1:33" ht="15" customHeight="1">
      <c r="A69" s="188" t="s">
        <v>162</v>
      </c>
      <c r="B69" s="872">
        <f t="shared" si="3"/>
        <v>1</v>
      </c>
      <c r="C69" s="1097"/>
      <c r="D69" s="1097"/>
      <c r="E69" s="278"/>
      <c r="F69" s="278"/>
      <c r="G69" s="278"/>
      <c r="H69" s="278"/>
      <c r="I69" s="278"/>
      <c r="J69" s="278"/>
      <c r="K69" s="278"/>
      <c r="L69" s="278"/>
      <c r="M69" s="278"/>
      <c r="N69" s="1002"/>
      <c r="O69" s="1002"/>
      <c r="P69" s="1002"/>
      <c r="Q69" s="1002"/>
      <c r="R69" s="1002"/>
      <c r="S69" s="1002"/>
      <c r="T69" s="1002" t="s">
        <v>11</v>
      </c>
      <c r="U69" s="1002"/>
      <c r="V69" s="1002"/>
      <c r="W69" s="1002"/>
      <c r="X69" s="1002"/>
      <c r="Y69" s="1002"/>
      <c r="Z69" s="1002"/>
      <c r="AA69" s="1002"/>
      <c r="AB69" s="1002"/>
      <c r="AC69" s="1002"/>
      <c r="AD69" s="278"/>
      <c r="AE69" s="1002"/>
      <c r="AF69" s="872"/>
    </row>
    <row r="70" spans="1:33" ht="15" customHeight="1">
      <c r="A70" s="864" t="s">
        <v>163</v>
      </c>
      <c r="B70" s="872">
        <f>COUNTA(C70:AF70)-3</f>
        <v>3</v>
      </c>
      <c r="C70" s="1097"/>
      <c r="D70" s="1097"/>
      <c r="E70" s="278" t="s">
        <v>10</v>
      </c>
      <c r="F70" s="278" t="s">
        <v>11</v>
      </c>
      <c r="G70" s="278" t="s">
        <v>164</v>
      </c>
      <c r="H70" s="278" t="s">
        <v>116</v>
      </c>
      <c r="I70" s="278"/>
      <c r="J70" s="278"/>
      <c r="K70" s="251" t="s">
        <v>13</v>
      </c>
      <c r="L70" s="278"/>
      <c r="M70" s="278"/>
      <c r="N70" s="1002"/>
      <c r="O70" s="1002" t="s">
        <v>165</v>
      </c>
      <c r="P70" s="1002"/>
      <c r="Q70" s="1002"/>
      <c r="R70" s="1002"/>
      <c r="S70" s="1002"/>
      <c r="T70" s="1002"/>
      <c r="U70" s="1002"/>
      <c r="V70" s="1002"/>
      <c r="W70" s="1002"/>
      <c r="X70" s="1002"/>
      <c r="Y70" s="1002"/>
      <c r="Z70" s="1002"/>
      <c r="AA70" s="1002"/>
      <c r="AB70" s="1002"/>
      <c r="AC70" s="1002"/>
      <c r="AD70" s="278"/>
      <c r="AE70" s="1002"/>
      <c r="AF70" s="872"/>
    </row>
    <row r="71" spans="1:33" ht="15" customHeight="1">
      <c r="A71" s="188" t="s">
        <v>166</v>
      </c>
      <c r="B71" s="872">
        <f>COUNTA(C71:AE71)</f>
        <v>3</v>
      </c>
      <c r="C71" s="1097"/>
      <c r="D71" s="1097"/>
      <c r="E71" s="278"/>
      <c r="F71" s="278"/>
      <c r="G71" s="278"/>
      <c r="H71" s="278" t="s">
        <v>11</v>
      </c>
      <c r="I71" s="278"/>
      <c r="J71" s="278"/>
      <c r="K71" s="278"/>
      <c r="L71" s="278"/>
      <c r="M71" s="278"/>
      <c r="N71" s="1002" t="s">
        <v>10</v>
      </c>
      <c r="O71" s="1002"/>
      <c r="P71" s="1002"/>
      <c r="Q71" s="1002" t="s">
        <v>11</v>
      </c>
      <c r="R71" s="1002"/>
      <c r="S71" s="1002"/>
      <c r="T71" s="1002"/>
      <c r="U71" s="1002"/>
      <c r="V71" s="1002"/>
      <c r="W71" s="1002"/>
      <c r="X71" s="1002"/>
      <c r="Y71" s="1002"/>
      <c r="Z71" s="1002"/>
      <c r="AA71" s="1002"/>
      <c r="AB71" s="1002"/>
      <c r="AC71" s="1002"/>
      <c r="AD71" s="278"/>
      <c r="AE71" s="1002"/>
      <c r="AF71" s="872"/>
    </row>
    <row r="72" spans="1:33" ht="15" customHeight="1">
      <c r="A72" s="188" t="s">
        <v>167</v>
      </c>
      <c r="B72" s="872">
        <f>COUNTA(C72:AE72)</f>
        <v>4</v>
      </c>
      <c r="C72" s="1097"/>
      <c r="D72" s="1097"/>
      <c r="E72" s="278"/>
      <c r="F72" s="278" t="s">
        <v>13</v>
      </c>
      <c r="G72" s="278"/>
      <c r="H72" s="278"/>
      <c r="I72" s="278"/>
      <c r="J72" s="278"/>
      <c r="K72" s="278"/>
      <c r="L72" s="278"/>
      <c r="M72" s="278"/>
      <c r="N72" s="968" t="s">
        <v>13</v>
      </c>
      <c r="O72" s="1002"/>
      <c r="P72" s="1002"/>
      <c r="Q72" s="1002"/>
      <c r="R72" s="1002"/>
      <c r="S72" s="1002"/>
      <c r="T72" s="1002" t="s">
        <v>13</v>
      </c>
      <c r="U72" s="1002"/>
      <c r="V72" s="1002"/>
      <c r="W72" s="1002"/>
      <c r="X72" s="1002"/>
      <c r="Y72" s="1002" t="s">
        <v>10</v>
      </c>
      <c r="Z72" s="1002"/>
      <c r="AA72" s="1002"/>
      <c r="AB72" s="1002"/>
      <c r="AC72" s="1002"/>
      <c r="AD72" s="278"/>
      <c r="AE72" s="1002"/>
      <c r="AF72" s="872"/>
      <c r="AG72" s="168"/>
    </row>
    <row r="73" spans="1:33" ht="15" customHeight="1">
      <c r="A73" s="188" t="s">
        <v>168</v>
      </c>
      <c r="B73" s="872">
        <f>COUNTA(C73:AE73)</f>
        <v>1</v>
      </c>
      <c r="C73" s="1097"/>
      <c r="D73" s="1097"/>
      <c r="E73" s="278"/>
      <c r="F73" s="278"/>
      <c r="G73" s="278"/>
      <c r="H73" s="278"/>
      <c r="I73" s="278"/>
      <c r="J73" s="278" t="s">
        <v>13</v>
      </c>
      <c r="K73" s="278"/>
      <c r="L73" s="278"/>
      <c r="M73" s="278"/>
      <c r="N73" s="968"/>
      <c r="O73" s="1002"/>
      <c r="P73" s="1002"/>
      <c r="Q73" s="1002"/>
      <c r="R73" s="1002"/>
      <c r="S73" s="1002"/>
      <c r="T73" s="1002"/>
      <c r="U73" s="1002"/>
      <c r="V73" s="1002"/>
      <c r="W73" s="1002"/>
      <c r="X73" s="1002"/>
      <c r="Y73" s="1002"/>
      <c r="Z73" s="1002"/>
      <c r="AA73" s="1002"/>
      <c r="AB73" s="1002"/>
      <c r="AC73" s="1002"/>
      <c r="AD73" s="278"/>
      <c r="AE73" s="1002"/>
      <c r="AF73" s="872"/>
    </row>
    <row r="74" spans="1:33" ht="15" customHeight="1">
      <c r="A74" s="188" t="s">
        <v>169</v>
      </c>
      <c r="B74" s="872">
        <f>COUNTA(C74:AE74)</f>
        <v>5</v>
      </c>
      <c r="C74" s="1097"/>
      <c r="D74" s="1097" t="s">
        <v>13</v>
      </c>
      <c r="E74" s="278"/>
      <c r="F74" s="278"/>
      <c r="G74" s="278"/>
      <c r="H74" s="278"/>
      <c r="I74" s="278"/>
      <c r="J74" s="278" t="s">
        <v>13</v>
      </c>
      <c r="K74" s="278"/>
      <c r="L74" s="278"/>
      <c r="M74" s="278"/>
      <c r="N74" s="968" t="s">
        <v>13</v>
      </c>
      <c r="O74" s="1095" t="s">
        <v>10</v>
      </c>
      <c r="P74" s="1002"/>
      <c r="Q74" s="1002"/>
      <c r="R74" s="1002"/>
      <c r="S74" s="1002"/>
      <c r="T74" s="968" t="s">
        <v>13</v>
      </c>
      <c r="U74" s="1002"/>
      <c r="V74" s="1002"/>
      <c r="W74" s="1002"/>
      <c r="X74" s="1002"/>
      <c r="Y74" s="1002"/>
      <c r="Z74" s="1002"/>
      <c r="AA74" s="1002"/>
      <c r="AB74" s="1002"/>
      <c r="AC74" s="1002"/>
      <c r="AD74" s="278"/>
      <c r="AE74" s="1002"/>
      <c r="AF74" s="872"/>
      <c r="AG74" s="168"/>
    </row>
    <row r="75" spans="1:33" ht="15" customHeight="1">
      <c r="A75" s="188" t="s">
        <v>170</v>
      </c>
      <c r="B75" s="872">
        <f>COUNTA(C75:AF75)-COUNTIF(C75:AF75,"※23")-COUNTIF(C75:AF75,"※24")-COUNTIF(C75:AF75,"※26")</f>
        <v>2</v>
      </c>
      <c r="C75" s="1097"/>
      <c r="D75" s="1097" t="s">
        <v>10</v>
      </c>
      <c r="E75" s="278"/>
      <c r="F75" s="278"/>
      <c r="G75" s="278"/>
      <c r="H75" s="278" t="s">
        <v>171</v>
      </c>
      <c r="I75" s="278"/>
      <c r="J75" s="278"/>
      <c r="K75" s="278"/>
      <c r="L75" s="278"/>
      <c r="M75" s="278"/>
      <c r="N75" s="1002"/>
      <c r="O75" s="1002" t="s">
        <v>172</v>
      </c>
      <c r="P75" s="1002"/>
      <c r="Q75" s="1002"/>
      <c r="R75" s="1002"/>
      <c r="S75" s="1002"/>
      <c r="T75" s="1002" t="s">
        <v>10</v>
      </c>
      <c r="U75" s="1002"/>
      <c r="V75" s="1002"/>
      <c r="W75" s="1002"/>
      <c r="X75" s="1002"/>
      <c r="Y75" s="1002" t="s">
        <v>173</v>
      </c>
      <c r="Z75" s="1002"/>
      <c r="AA75" s="1002"/>
      <c r="AB75" s="1002"/>
      <c r="AC75" s="1002"/>
      <c r="AD75" s="278"/>
      <c r="AE75" s="1002"/>
      <c r="AF75" s="872"/>
    </row>
    <row r="76" spans="1:33" ht="15" customHeight="1">
      <c r="A76" s="913" t="s">
        <v>174</v>
      </c>
      <c r="B76" s="872">
        <f t="shared" ref="B76:B96" si="4">COUNTA(C76:AF76)</f>
        <v>12</v>
      </c>
      <c r="C76" s="1097"/>
      <c r="D76" s="1097" t="s">
        <v>10</v>
      </c>
      <c r="E76" s="278"/>
      <c r="F76" s="278" t="s">
        <v>10</v>
      </c>
      <c r="G76" s="278"/>
      <c r="H76" s="251" t="s">
        <v>13</v>
      </c>
      <c r="I76" s="278"/>
      <c r="J76" s="278" t="s">
        <v>10</v>
      </c>
      <c r="K76" s="278" t="s">
        <v>10</v>
      </c>
      <c r="L76" s="278"/>
      <c r="M76" s="278" t="s">
        <v>10</v>
      </c>
      <c r="N76" s="1002" t="s">
        <v>10</v>
      </c>
      <c r="O76" s="1002" t="s">
        <v>10</v>
      </c>
      <c r="P76" s="1002" t="s">
        <v>13</v>
      </c>
      <c r="Q76" s="1002"/>
      <c r="R76" s="1002"/>
      <c r="S76" s="1002"/>
      <c r="T76" s="1002" t="s">
        <v>10</v>
      </c>
      <c r="U76" s="1002"/>
      <c r="V76" s="1002"/>
      <c r="W76" s="1002"/>
      <c r="X76" s="1002"/>
      <c r="Y76" s="1002" t="s">
        <v>10</v>
      </c>
      <c r="Z76" s="1002"/>
      <c r="AA76" s="1002"/>
      <c r="AB76" s="1002"/>
      <c r="AC76" s="1002" t="s">
        <v>13</v>
      </c>
      <c r="AD76" s="278"/>
      <c r="AE76" s="1002"/>
      <c r="AF76" s="872"/>
    </row>
    <row r="77" spans="1:33" ht="15" customHeight="1">
      <c r="A77" s="864" t="s">
        <v>175</v>
      </c>
      <c r="B77" s="872">
        <f>COUNTA(C77:AF77)-COUNTIF(C77:AF77,"※30")</f>
        <v>7</v>
      </c>
      <c r="C77" s="1097"/>
      <c r="D77" s="1097"/>
      <c r="E77" s="278" t="s">
        <v>12</v>
      </c>
      <c r="F77" s="278" t="s">
        <v>10</v>
      </c>
      <c r="G77" s="278" t="s">
        <v>115</v>
      </c>
      <c r="H77" s="278" t="s">
        <v>11</v>
      </c>
      <c r="I77" s="278"/>
      <c r="J77" s="278"/>
      <c r="K77" s="278"/>
      <c r="L77" s="278"/>
      <c r="M77" s="278"/>
      <c r="N77" s="1002" t="s">
        <v>10</v>
      </c>
      <c r="O77" s="1002" t="s">
        <v>10</v>
      </c>
      <c r="P77" s="1002"/>
      <c r="Q77" s="1002" t="s">
        <v>11</v>
      </c>
      <c r="R77" s="1002"/>
      <c r="S77" s="1002"/>
      <c r="T77" s="1002" t="s">
        <v>10</v>
      </c>
      <c r="U77" s="1002"/>
      <c r="V77" s="1002"/>
      <c r="W77" s="1002"/>
      <c r="X77" s="1002"/>
      <c r="Y77" s="1002"/>
      <c r="Z77" s="1002"/>
      <c r="AA77" s="1002"/>
      <c r="AB77" s="1002"/>
      <c r="AC77" s="1002"/>
      <c r="AD77" s="278"/>
      <c r="AE77" s="1002"/>
      <c r="AF77" s="872"/>
    </row>
    <row r="78" spans="1:33" ht="15" customHeight="1">
      <c r="A78" s="188" t="s">
        <v>176</v>
      </c>
      <c r="B78" s="872">
        <f t="shared" si="4"/>
        <v>2</v>
      </c>
      <c r="C78" s="1097"/>
      <c r="D78" s="1006"/>
      <c r="E78" s="278"/>
      <c r="F78" s="278" t="s">
        <v>10</v>
      </c>
      <c r="G78" s="278"/>
      <c r="H78" s="278"/>
      <c r="I78" s="278"/>
      <c r="J78" s="278"/>
      <c r="K78" s="278"/>
      <c r="L78" s="278"/>
      <c r="M78" s="278"/>
      <c r="N78" s="1002" t="s">
        <v>13</v>
      </c>
      <c r="O78" s="1002"/>
      <c r="P78" s="1002"/>
      <c r="Q78" s="1002"/>
      <c r="R78" s="1002"/>
      <c r="S78" s="1002"/>
      <c r="T78" s="1002"/>
      <c r="U78" s="1002"/>
      <c r="V78" s="1002"/>
      <c r="W78" s="1002"/>
      <c r="X78" s="1002"/>
      <c r="Y78" s="1002"/>
      <c r="Z78" s="1002"/>
      <c r="AA78" s="1002"/>
      <c r="AB78" s="1002"/>
      <c r="AC78" s="1002"/>
      <c r="AD78" s="278"/>
      <c r="AE78" s="1002"/>
      <c r="AF78" s="872"/>
    </row>
    <row r="79" spans="1:33" ht="15" customHeight="1">
      <c r="A79" s="188" t="s">
        <v>177</v>
      </c>
      <c r="B79" s="872">
        <f t="shared" si="4"/>
        <v>1</v>
      </c>
      <c r="C79" s="1097"/>
      <c r="D79" s="968" t="s">
        <v>13</v>
      </c>
      <c r="E79" s="278"/>
      <c r="G79" s="278"/>
      <c r="H79" s="278"/>
      <c r="I79" s="278"/>
      <c r="J79" s="278"/>
      <c r="K79" s="278"/>
      <c r="L79" s="278"/>
      <c r="M79" s="278"/>
      <c r="N79" s="1002"/>
      <c r="O79" s="1002"/>
      <c r="P79" s="1002"/>
      <c r="Q79" s="1002"/>
      <c r="R79" s="1002"/>
      <c r="S79" s="1002"/>
      <c r="T79" s="1002"/>
      <c r="U79" s="1002"/>
      <c r="V79" s="1002"/>
      <c r="W79" s="1002"/>
      <c r="X79" s="1002"/>
      <c r="Y79" s="1002"/>
      <c r="Z79" s="1002"/>
      <c r="AA79" s="1002"/>
      <c r="AB79" s="1002"/>
      <c r="AC79" s="1002"/>
      <c r="AD79" s="278"/>
      <c r="AE79" s="1002"/>
      <c r="AF79" s="872"/>
    </row>
    <row r="80" spans="1:33" ht="15" customHeight="1">
      <c r="A80" s="188" t="s">
        <v>178</v>
      </c>
      <c r="B80" s="872">
        <f t="shared" si="4"/>
        <v>1</v>
      </c>
      <c r="C80" s="1097"/>
      <c r="D80" s="1097"/>
      <c r="E80" s="278"/>
      <c r="F80" s="278"/>
      <c r="G80" s="278"/>
      <c r="H80" s="278"/>
      <c r="I80" s="278"/>
      <c r="J80" s="278"/>
      <c r="K80" s="278"/>
      <c r="L80" s="278"/>
      <c r="M80" s="278" t="s">
        <v>10</v>
      </c>
      <c r="N80" s="1002"/>
      <c r="O80" s="1002"/>
      <c r="P80" s="1002"/>
      <c r="Q80" s="1002"/>
      <c r="R80" s="1002"/>
      <c r="S80" s="1002"/>
      <c r="T80" s="1002"/>
      <c r="U80" s="1002"/>
      <c r="V80" s="1002"/>
      <c r="W80" s="1002"/>
      <c r="X80" s="1002"/>
      <c r="Y80" s="1002"/>
      <c r="Z80" s="1002"/>
      <c r="AA80" s="1002"/>
      <c r="AB80" s="1002"/>
      <c r="AC80" s="1002"/>
      <c r="AD80" s="278"/>
      <c r="AE80" s="1002"/>
      <c r="AF80" s="872"/>
    </row>
    <row r="81" spans="1:35" ht="15" customHeight="1">
      <c r="A81" s="864" t="s">
        <v>179</v>
      </c>
      <c r="B81" s="872">
        <f t="shared" si="4"/>
        <v>1</v>
      </c>
      <c r="C81" s="1097"/>
      <c r="D81" s="1097"/>
      <c r="E81" s="278"/>
      <c r="F81" s="278"/>
      <c r="G81" s="278"/>
      <c r="H81" s="278"/>
      <c r="I81" s="278"/>
      <c r="J81" s="278"/>
      <c r="K81" s="278"/>
      <c r="L81" s="278"/>
      <c r="M81" s="278"/>
      <c r="N81" s="1002"/>
      <c r="O81" s="1002"/>
      <c r="P81" s="1002"/>
      <c r="Q81" s="1002"/>
      <c r="R81" s="1002"/>
      <c r="S81" s="1002" t="s">
        <v>10</v>
      </c>
      <c r="T81" s="1002"/>
      <c r="U81" s="1002"/>
      <c r="V81" s="1002"/>
      <c r="W81" s="1002"/>
      <c r="X81" s="1002"/>
      <c r="Y81" s="1002"/>
      <c r="Z81" s="1002"/>
      <c r="AA81" s="1002"/>
      <c r="AB81" s="1002"/>
      <c r="AC81" s="1002"/>
      <c r="AD81" s="278"/>
      <c r="AE81" s="1002"/>
      <c r="AF81" s="872"/>
    </row>
    <row r="82" spans="1:35" ht="15" customHeight="1">
      <c r="A82" s="188" t="s">
        <v>180</v>
      </c>
      <c r="B82" s="872">
        <f t="shared" si="4"/>
        <v>9</v>
      </c>
      <c r="C82" s="1097"/>
      <c r="D82" s="1097" t="s">
        <v>10</v>
      </c>
      <c r="E82" s="251"/>
      <c r="F82" s="278" t="s">
        <v>10</v>
      </c>
      <c r="G82" s="278" t="s">
        <v>10</v>
      </c>
      <c r="H82" s="251" t="s">
        <v>13</v>
      </c>
      <c r="I82" s="278"/>
      <c r="J82" s="278"/>
      <c r="K82" s="251" t="s">
        <v>13</v>
      </c>
      <c r="L82" s="278"/>
      <c r="M82" s="278"/>
      <c r="N82" s="1002" t="s">
        <v>10</v>
      </c>
      <c r="O82" s="1002" t="s">
        <v>10</v>
      </c>
      <c r="P82" s="1002"/>
      <c r="Q82" s="1002"/>
      <c r="R82" s="1002"/>
      <c r="S82" s="1002"/>
      <c r="T82" s="1002" t="s">
        <v>10</v>
      </c>
      <c r="U82" s="1002"/>
      <c r="V82" s="1002"/>
      <c r="W82" s="1002"/>
      <c r="X82" s="1002"/>
      <c r="Y82" s="1002"/>
      <c r="Z82" s="1002"/>
      <c r="AA82" s="1002"/>
      <c r="AB82" s="1002"/>
      <c r="AC82" s="1002" t="s">
        <v>13</v>
      </c>
      <c r="AD82" s="278"/>
      <c r="AE82" s="1002"/>
      <c r="AF82" s="872"/>
    </row>
    <row r="83" spans="1:35" ht="15" customHeight="1">
      <c r="A83" s="188" t="s">
        <v>181</v>
      </c>
      <c r="B83" s="872">
        <f t="shared" si="4"/>
        <v>2</v>
      </c>
      <c r="C83" s="1097"/>
      <c r="D83" s="1097"/>
      <c r="E83" s="251"/>
      <c r="F83" s="278"/>
      <c r="G83" s="278"/>
      <c r="H83" s="251"/>
      <c r="I83" s="278"/>
      <c r="J83" s="278"/>
      <c r="K83" s="278"/>
      <c r="L83" s="278"/>
      <c r="M83" s="278"/>
      <c r="N83" s="1002" t="s">
        <v>10</v>
      </c>
      <c r="O83" s="1002"/>
      <c r="P83" s="1002"/>
      <c r="Q83" s="1002"/>
      <c r="R83" s="1002"/>
      <c r="S83" s="1002"/>
      <c r="T83" s="1002" t="s">
        <v>11</v>
      </c>
      <c r="U83" s="1002"/>
      <c r="V83" s="1002"/>
      <c r="W83" s="1002"/>
      <c r="X83" s="1002"/>
      <c r="Y83" s="1002"/>
      <c r="Z83" s="1002"/>
      <c r="AA83" s="1002"/>
      <c r="AB83" s="1002"/>
      <c r="AC83" s="1002"/>
      <c r="AD83" s="278"/>
      <c r="AE83" s="1002"/>
      <c r="AF83" s="872"/>
    </row>
    <row r="84" spans="1:35" ht="15" customHeight="1">
      <c r="A84" s="188" t="s">
        <v>182</v>
      </c>
      <c r="B84" s="872">
        <f t="shared" si="4"/>
        <v>8</v>
      </c>
      <c r="C84" s="1097"/>
      <c r="D84" s="1097" t="s">
        <v>10</v>
      </c>
      <c r="E84" s="251"/>
      <c r="F84" s="278"/>
      <c r="G84" s="278"/>
      <c r="H84" s="278" t="s">
        <v>13</v>
      </c>
      <c r="I84" s="278"/>
      <c r="J84" s="278" t="s">
        <v>10</v>
      </c>
      <c r="K84" s="278" t="s">
        <v>10</v>
      </c>
      <c r="L84" s="278" t="s">
        <v>13</v>
      </c>
      <c r="M84" s="278"/>
      <c r="N84" s="1002" t="s">
        <v>10</v>
      </c>
      <c r="O84" s="1002" t="s">
        <v>13</v>
      </c>
      <c r="P84" s="1002"/>
      <c r="Q84" s="1002"/>
      <c r="R84" s="1002"/>
      <c r="S84" s="1002"/>
      <c r="T84" s="1002" t="s">
        <v>10</v>
      </c>
      <c r="U84" s="1002"/>
      <c r="V84" s="1002"/>
      <c r="W84" s="1002"/>
      <c r="X84" s="1002"/>
      <c r="Y84" s="1002"/>
      <c r="Z84" s="1002"/>
      <c r="AA84" s="1002"/>
      <c r="AB84" s="1002"/>
      <c r="AC84" s="1002"/>
      <c r="AD84" s="278"/>
      <c r="AE84" s="1002"/>
      <c r="AF84" s="872"/>
      <c r="AH84" s="168"/>
      <c r="AI84" s="170"/>
    </row>
    <row r="85" spans="1:35" ht="15" customHeight="1">
      <c r="A85" s="188" t="s">
        <v>183</v>
      </c>
      <c r="B85" s="872">
        <f t="shared" si="4"/>
        <v>1</v>
      </c>
      <c r="C85" s="1097"/>
      <c r="D85" s="1097"/>
      <c r="E85" s="251"/>
      <c r="F85" s="278"/>
      <c r="G85" s="278"/>
      <c r="H85" s="278"/>
      <c r="I85" s="278"/>
      <c r="J85" s="278"/>
      <c r="K85" s="278"/>
      <c r="L85" s="278"/>
      <c r="M85" s="278" t="s">
        <v>13</v>
      </c>
      <c r="N85" s="1002"/>
      <c r="O85" s="1002"/>
      <c r="P85" s="1002"/>
      <c r="Q85" s="1002"/>
      <c r="R85" s="1002"/>
      <c r="S85" s="1002"/>
      <c r="T85" s="1002"/>
      <c r="U85" s="1002"/>
      <c r="V85" s="1002"/>
      <c r="W85" s="1002"/>
      <c r="X85" s="1002"/>
      <c r="Y85" s="1002"/>
      <c r="Z85" s="1002"/>
      <c r="AA85" s="1002"/>
      <c r="AB85" s="1002"/>
      <c r="AC85" s="1002"/>
      <c r="AD85" s="278"/>
      <c r="AE85" s="1002"/>
      <c r="AF85" s="872"/>
      <c r="AH85" s="168"/>
      <c r="AI85" s="170"/>
    </row>
    <row r="86" spans="1:35" ht="15" customHeight="1">
      <c r="A86" s="188" t="s">
        <v>184</v>
      </c>
      <c r="B86" s="872">
        <f t="shared" si="4"/>
        <v>1</v>
      </c>
      <c r="C86" s="1097"/>
      <c r="D86" s="1097"/>
      <c r="E86" s="251"/>
      <c r="F86" s="278"/>
      <c r="G86" s="278"/>
      <c r="H86" s="278"/>
      <c r="I86" s="278"/>
      <c r="J86" s="278"/>
      <c r="K86" s="278"/>
      <c r="L86" s="278"/>
      <c r="M86" s="278" t="s">
        <v>13</v>
      </c>
      <c r="N86" s="1002"/>
      <c r="O86" s="1002"/>
      <c r="P86" s="1002"/>
      <c r="Q86" s="1002"/>
      <c r="R86" s="1002"/>
      <c r="S86" s="1002"/>
      <c r="T86" s="1002"/>
      <c r="U86" s="1002"/>
      <c r="V86" s="1002"/>
      <c r="W86" s="1002"/>
      <c r="X86" s="1002"/>
      <c r="Y86" s="1002"/>
      <c r="Z86" s="1002"/>
      <c r="AA86" s="1002"/>
      <c r="AB86" s="1002"/>
      <c r="AC86" s="1002"/>
      <c r="AD86" s="278"/>
      <c r="AE86" s="1002"/>
      <c r="AF86" s="872"/>
      <c r="AH86" s="168"/>
      <c r="AI86" s="170"/>
    </row>
    <row r="87" spans="1:35" ht="15" customHeight="1">
      <c r="A87" s="188" t="s">
        <v>185</v>
      </c>
      <c r="B87" s="872">
        <f t="shared" si="4"/>
        <v>9</v>
      </c>
      <c r="C87" s="1097"/>
      <c r="D87" s="1097"/>
      <c r="E87" s="251" t="s">
        <v>10</v>
      </c>
      <c r="F87" s="278" t="s">
        <v>13</v>
      </c>
      <c r="G87" s="278" t="s">
        <v>10</v>
      </c>
      <c r="H87" s="278" t="s">
        <v>13</v>
      </c>
      <c r="I87" s="278"/>
      <c r="J87" s="278" t="s">
        <v>13</v>
      </c>
      <c r="K87" s="278" t="s">
        <v>10</v>
      </c>
      <c r="L87" s="278"/>
      <c r="M87" s="278"/>
      <c r="N87" s="1002" t="s">
        <v>10</v>
      </c>
      <c r="O87" s="1002"/>
      <c r="P87" s="1002"/>
      <c r="Q87" s="1002"/>
      <c r="R87" s="1002"/>
      <c r="S87" s="1002"/>
      <c r="T87" s="1002" t="s">
        <v>13</v>
      </c>
      <c r="U87" s="1002"/>
      <c r="V87" s="1002"/>
      <c r="W87" s="1002"/>
      <c r="X87" s="1002"/>
      <c r="Y87" s="1002" t="s">
        <v>13</v>
      </c>
      <c r="Z87" s="1002"/>
      <c r="AA87" s="1002"/>
      <c r="AB87" s="1002"/>
      <c r="AC87" s="1002"/>
      <c r="AD87" s="278"/>
      <c r="AE87" s="1002"/>
      <c r="AF87" s="872"/>
      <c r="AH87" s="168"/>
      <c r="AI87" s="170"/>
    </row>
    <row r="88" spans="1:35" ht="15" customHeight="1">
      <c r="A88" s="188" t="s">
        <v>186</v>
      </c>
      <c r="B88" s="872">
        <f t="shared" si="4"/>
        <v>4</v>
      </c>
      <c r="C88" s="1097"/>
      <c r="D88" s="1097"/>
      <c r="E88" s="251"/>
      <c r="F88" s="278"/>
      <c r="G88" s="278"/>
      <c r="H88" s="251" t="s">
        <v>13</v>
      </c>
      <c r="I88" s="278"/>
      <c r="J88" s="278" t="s">
        <v>13</v>
      </c>
      <c r="K88" s="278"/>
      <c r="L88" s="278"/>
      <c r="M88" s="278"/>
      <c r="N88" s="1002" t="s">
        <v>10</v>
      </c>
      <c r="O88" s="1002"/>
      <c r="P88" s="1002"/>
      <c r="Q88" s="1002"/>
      <c r="R88" s="1002"/>
      <c r="S88" s="1002"/>
      <c r="T88" s="1002" t="s">
        <v>13</v>
      </c>
      <c r="U88" s="1002"/>
      <c r="V88" s="1002"/>
      <c r="W88" s="1002"/>
      <c r="X88" s="1002"/>
      <c r="Y88" s="1002"/>
      <c r="Z88" s="1002"/>
      <c r="AA88" s="1002"/>
      <c r="AB88" s="1002"/>
      <c r="AC88" s="1002"/>
      <c r="AD88" s="278"/>
      <c r="AE88" s="1002"/>
      <c r="AF88" s="872"/>
      <c r="AH88" s="168"/>
      <c r="AI88" s="170"/>
    </row>
    <row r="89" spans="1:35" ht="15" customHeight="1">
      <c r="A89" s="188" t="s">
        <v>187</v>
      </c>
      <c r="B89" s="872">
        <f t="shared" si="4"/>
        <v>2</v>
      </c>
      <c r="C89" s="1097"/>
      <c r="D89" s="1097"/>
      <c r="E89" s="251"/>
      <c r="F89" s="278"/>
      <c r="G89" s="278"/>
      <c r="H89" s="278" t="s">
        <v>13</v>
      </c>
      <c r="I89" s="278"/>
      <c r="J89" s="278"/>
      <c r="K89" s="278"/>
      <c r="L89" s="278"/>
      <c r="M89" s="278"/>
      <c r="N89" s="1002" t="s">
        <v>13</v>
      </c>
      <c r="O89" s="1002"/>
      <c r="P89" s="1002"/>
      <c r="Q89" s="1002"/>
      <c r="R89" s="1002"/>
      <c r="S89" s="1002"/>
      <c r="T89" s="1002"/>
      <c r="U89" s="1002"/>
      <c r="V89" s="1002"/>
      <c r="W89" s="1002"/>
      <c r="X89" s="1002"/>
      <c r="Y89" s="1002"/>
      <c r="Z89" s="1002"/>
      <c r="AA89" s="1002"/>
      <c r="AB89" s="1002"/>
      <c r="AC89" s="1002"/>
      <c r="AD89" s="278"/>
      <c r="AE89" s="1002"/>
      <c r="AF89" s="872"/>
      <c r="AH89" s="168"/>
      <c r="AI89" s="170"/>
    </row>
    <row r="90" spans="1:35" ht="15" customHeight="1">
      <c r="A90" s="188" t="s">
        <v>188</v>
      </c>
      <c r="B90" s="872">
        <f t="shared" si="4"/>
        <v>1</v>
      </c>
      <c r="C90" s="1097"/>
      <c r="D90" s="1097"/>
      <c r="E90" s="251"/>
      <c r="F90" s="278"/>
      <c r="G90" s="278"/>
      <c r="H90" s="278"/>
      <c r="I90" s="278"/>
      <c r="J90" s="278"/>
      <c r="K90" s="278"/>
      <c r="L90" s="278"/>
      <c r="M90" s="278"/>
      <c r="N90" s="1002" t="s">
        <v>13</v>
      </c>
      <c r="O90" s="1002"/>
      <c r="P90" s="1002"/>
      <c r="Q90" s="1002"/>
      <c r="R90" s="1002"/>
      <c r="S90" s="1002"/>
      <c r="T90" s="1002"/>
      <c r="U90" s="1002"/>
      <c r="V90" s="1002"/>
      <c r="W90" s="1002"/>
      <c r="X90" s="1002"/>
      <c r="Y90" s="1002"/>
      <c r="Z90" s="1002"/>
      <c r="AA90" s="1002"/>
      <c r="AB90" s="1002"/>
      <c r="AC90" s="1002"/>
      <c r="AD90" s="278"/>
      <c r="AE90" s="1002"/>
      <c r="AF90" s="872"/>
      <c r="AH90" s="168"/>
      <c r="AI90" s="170"/>
    </row>
    <row r="91" spans="1:35" ht="15" customHeight="1">
      <c r="A91" s="188" t="s">
        <v>189</v>
      </c>
      <c r="B91" s="872">
        <f t="shared" si="4"/>
        <v>5</v>
      </c>
      <c r="C91" s="1097"/>
      <c r="D91" s="1097"/>
      <c r="E91" s="251"/>
      <c r="F91" s="278"/>
      <c r="G91" s="278"/>
      <c r="H91" s="278" t="s">
        <v>13</v>
      </c>
      <c r="I91" s="278"/>
      <c r="J91" s="278" t="s">
        <v>13</v>
      </c>
      <c r="K91" s="278"/>
      <c r="L91" s="278"/>
      <c r="M91" s="278"/>
      <c r="N91" s="278" t="s">
        <v>13</v>
      </c>
      <c r="O91" s="1002"/>
      <c r="P91" s="1002"/>
      <c r="Q91" s="1002"/>
      <c r="R91" s="1002"/>
      <c r="S91" s="1002"/>
      <c r="T91" s="1002" t="s">
        <v>13</v>
      </c>
      <c r="U91" s="1002"/>
      <c r="V91" s="1002"/>
      <c r="W91" s="1002"/>
      <c r="X91" s="1002"/>
      <c r="Y91" s="1002" t="s">
        <v>10</v>
      </c>
      <c r="Z91" s="1002"/>
      <c r="AA91" s="1002"/>
      <c r="AB91" s="1002"/>
      <c r="AC91" s="1002"/>
      <c r="AD91" s="278"/>
      <c r="AE91" s="1002"/>
      <c r="AF91" s="872"/>
      <c r="AH91" s="168"/>
      <c r="AI91" s="170"/>
    </row>
    <row r="92" spans="1:35" ht="15" customHeight="1">
      <c r="A92" s="1127" t="s">
        <v>190</v>
      </c>
      <c r="B92" s="1098">
        <f t="shared" si="4"/>
        <v>1</v>
      </c>
      <c r="C92" s="1097"/>
      <c r="D92" s="1097"/>
      <c r="E92" s="251"/>
      <c r="F92" s="278"/>
      <c r="G92" s="278"/>
      <c r="H92" s="278"/>
      <c r="I92" s="278"/>
      <c r="J92" s="1099" t="s">
        <v>13</v>
      </c>
      <c r="K92" s="251"/>
      <c r="L92" s="278"/>
      <c r="M92" s="278"/>
      <c r="N92" s="1002"/>
      <c r="O92" s="1002"/>
      <c r="P92" s="1002"/>
      <c r="Q92" s="1002"/>
      <c r="R92" s="1002"/>
      <c r="S92" s="1002"/>
      <c r="T92" s="1002"/>
      <c r="U92" s="1002"/>
      <c r="V92" s="1002"/>
      <c r="W92" s="1002"/>
      <c r="X92" s="1002"/>
      <c r="Y92" s="1002"/>
      <c r="Z92" s="1002"/>
      <c r="AA92" s="1002"/>
      <c r="AB92" s="1002"/>
      <c r="AC92" s="1002"/>
      <c r="AD92" s="278"/>
      <c r="AE92" s="1002"/>
      <c r="AF92" s="872"/>
      <c r="AH92" s="168"/>
      <c r="AI92" s="170"/>
    </row>
    <row r="93" spans="1:35" ht="15" customHeight="1">
      <c r="A93" s="188" t="s">
        <v>191</v>
      </c>
      <c r="B93" s="872">
        <f t="shared" si="4"/>
        <v>8</v>
      </c>
      <c r="C93" s="1097"/>
      <c r="D93" s="1097"/>
      <c r="E93" s="278"/>
      <c r="F93" s="278" t="s">
        <v>13</v>
      </c>
      <c r="G93" s="278"/>
      <c r="H93" s="278" t="s">
        <v>11</v>
      </c>
      <c r="I93" s="278" t="s">
        <v>10</v>
      </c>
      <c r="J93" s="278" t="s">
        <v>11</v>
      </c>
      <c r="K93" s="251" t="s">
        <v>13</v>
      </c>
      <c r="L93" s="278"/>
      <c r="M93" s="278" t="s">
        <v>10</v>
      </c>
      <c r="N93" s="1002" t="s">
        <v>10</v>
      </c>
      <c r="O93" s="1002"/>
      <c r="P93" s="1002"/>
      <c r="Q93" s="1002"/>
      <c r="R93" s="1002"/>
      <c r="S93" s="1002"/>
      <c r="T93" s="1002" t="s">
        <v>11</v>
      </c>
      <c r="U93" s="1002"/>
      <c r="V93" s="1002"/>
      <c r="W93" s="1002"/>
      <c r="X93" s="1002"/>
      <c r="Y93" s="1002"/>
      <c r="Z93" s="1002"/>
      <c r="AA93" s="1002"/>
      <c r="AB93" s="1002"/>
      <c r="AC93" s="1002"/>
      <c r="AD93" s="278"/>
      <c r="AE93" s="1002"/>
      <c r="AF93" s="872"/>
      <c r="AH93" s="168"/>
      <c r="AI93" s="170"/>
    </row>
    <row r="94" spans="1:35" ht="15" customHeight="1">
      <c r="A94" s="188" t="s">
        <v>192</v>
      </c>
      <c r="B94" s="872">
        <f t="shared" si="4"/>
        <v>1</v>
      </c>
      <c r="C94" s="1097"/>
      <c r="D94" s="1097"/>
      <c r="E94" s="278"/>
      <c r="F94" s="278"/>
      <c r="G94" s="278"/>
      <c r="H94" s="278"/>
      <c r="I94" s="278"/>
      <c r="J94" s="278" t="s">
        <v>193</v>
      </c>
      <c r="K94" s="278"/>
      <c r="L94" s="278"/>
      <c r="M94" s="278"/>
      <c r="N94" s="1002"/>
      <c r="O94" s="1002"/>
      <c r="P94" s="1002"/>
      <c r="Q94" s="1002"/>
      <c r="R94" s="1002"/>
      <c r="S94" s="1002"/>
      <c r="T94" s="1002"/>
      <c r="U94" s="1002"/>
      <c r="V94" s="1002"/>
      <c r="W94" s="1002"/>
      <c r="X94" s="1002"/>
      <c r="Y94" s="1002"/>
      <c r="Z94" s="1002"/>
      <c r="AA94" s="1002"/>
      <c r="AB94" s="1002"/>
      <c r="AC94" s="1002"/>
      <c r="AD94" s="278"/>
      <c r="AE94" s="1002"/>
      <c r="AF94" s="872"/>
      <c r="AH94" s="168"/>
      <c r="AI94" s="170"/>
    </row>
    <row r="95" spans="1:35" ht="15" customHeight="1">
      <c r="A95" s="188" t="s">
        <v>194</v>
      </c>
      <c r="B95" s="872">
        <f t="shared" si="4"/>
        <v>1</v>
      </c>
      <c r="C95" s="1097"/>
      <c r="D95" s="1097"/>
      <c r="E95" s="278"/>
      <c r="F95" s="278"/>
      <c r="G95" s="278"/>
      <c r="H95" s="278" t="s">
        <v>11</v>
      </c>
      <c r="I95" s="278"/>
      <c r="J95" s="278"/>
      <c r="K95" s="278"/>
      <c r="L95" s="278"/>
      <c r="M95" s="278"/>
      <c r="N95" s="1002"/>
      <c r="O95" s="1002"/>
      <c r="P95" s="1002"/>
      <c r="Q95" s="1002"/>
      <c r="R95" s="1002"/>
      <c r="S95" s="1002"/>
      <c r="T95" s="1002"/>
      <c r="U95" s="1002"/>
      <c r="V95" s="1002"/>
      <c r="W95" s="1002"/>
      <c r="X95" s="1002"/>
      <c r="Y95" s="1002"/>
      <c r="Z95" s="1002"/>
      <c r="AA95" s="1002"/>
      <c r="AB95" s="1002"/>
      <c r="AC95" s="1002"/>
      <c r="AD95" s="278"/>
      <c r="AE95" s="1002"/>
      <c r="AF95" s="872"/>
      <c r="AH95" s="168"/>
      <c r="AI95" s="170"/>
    </row>
    <row r="96" spans="1:35" ht="15" customHeight="1">
      <c r="A96" s="188" t="s">
        <v>195</v>
      </c>
      <c r="B96" s="872">
        <f t="shared" si="4"/>
        <v>2</v>
      </c>
      <c r="C96" s="1097"/>
      <c r="D96" s="1097"/>
      <c r="E96" s="278"/>
      <c r="F96" s="278"/>
      <c r="G96" s="278"/>
      <c r="H96" s="278"/>
      <c r="I96" s="278"/>
      <c r="J96" s="278"/>
      <c r="K96" s="278"/>
      <c r="L96" s="278"/>
      <c r="M96" s="278"/>
      <c r="N96" s="1002" t="s">
        <v>10</v>
      </c>
      <c r="O96" s="1002" t="s">
        <v>13</v>
      </c>
      <c r="P96" s="1002"/>
      <c r="Q96" s="1002"/>
      <c r="R96" s="1002"/>
      <c r="S96" s="1002"/>
      <c r="T96" s="1002"/>
      <c r="U96" s="1002"/>
      <c r="V96" s="1002"/>
      <c r="W96" s="1002"/>
      <c r="X96" s="1002"/>
      <c r="Y96" s="1002"/>
      <c r="Z96" s="1002"/>
      <c r="AA96" s="1002"/>
      <c r="AB96" s="1002"/>
      <c r="AC96" s="1002"/>
      <c r="AD96" s="278"/>
      <c r="AE96" s="1002"/>
      <c r="AF96" s="872"/>
      <c r="AH96" s="168"/>
      <c r="AI96" s="170"/>
    </row>
    <row r="97" spans="1:37" ht="15" customHeight="1">
      <c r="A97" s="864" t="s">
        <v>196</v>
      </c>
      <c r="B97" s="872">
        <f>COUNTA(C97:AF97)-1</f>
        <v>1</v>
      </c>
      <c r="C97" s="1097"/>
      <c r="D97" s="1097"/>
      <c r="E97" s="278"/>
      <c r="F97" s="278"/>
      <c r="G97" s="278"/>
      <c r="H97" s="278"/>
      <c r="I97" s="278"/>
      <c r="J97" s="278"/>
      <c r="K97" s="278"/>
      <c r="L97" s="278"/>
      <c r="M97" s="278" t="s">
        <v>11</v>
      </c>
      <c r="N97" s="1002" t="s">
        <v>197</v>
      </c>
      <c r="O97" s="1002"/>
      <c r="P97" s="1002"/>
      <c r="Q97" s="1002"/>
      <c r="R97" s="1002"/>
      <c r="S97" s="1002"/>
      <c r="T97" s="1002"/>
      <c r="U97" s="278"/>
      <c r="V97" s="1002"/>
      <c r="W97" s="1002"/>
      <c r="X97" s="1002"/>
      <c r="Y97" s="1002"/>
      <c r="Z97" s="1002"/>
      <c r="AA97" s="1002"/>
      <c r="AB97" s="1002"/>
      <c r="AC97" s="1002"/>
      <c r="AD97" s="278"/>
      <c r="AE97" s="1002"/>
      <c r="AF97" s="872"/>
      <c r="AG97" s="168"/>
      <c r="AH97" s="168"/>
      <c r="AI97" s="170"/>
    </row>
    <row r="98" spans="1:37" ht="15" customHeight="1">
      <c r="A98" s="188" t="s">
        <v>198</v>
      </c>
      <c r="B98" s="872">
        <f>COUNTA(C98:AF98)</f>
        <v>1</v>
      </c>
      <c r="C98" s="1004"/>
      <c r="D98" s="1004"/>
      <c r="E98" s="251"/>
      <c r="F98" s="251"/>
      <c r="G98" s="251"/>
      <c r="H98" s="251"/>
      <c r="I98" s="251"/>
      <c r="J98" s="251"/>
      <c r="K98" s="251" t="s">
        <v>10</v>
      </c>
      <c r="L98" s="251"/>
      <c r="M98" s="251"/>
      <c r="N98" s="968"/>
      <c r="O98" s="968"/>
      <c r="P98" s="968"/>
      <c r="Q98" s="968"/>
      <c r="R98" s="968"/>
      <c r="S98" s="968"/>
      <c r="T98" s="968"/>
      <c r="U98" s="968"/>
      <c r="V98" s="968"/>
      <c r="W98" s="968"/>
      <c r="X98" s="968"/>
      <c r="Y98" s="968"/>
      <c r="Z98" s="968"/>
      <c r="AA98" s="968"/>
      <c r="AB98" s="968"/>
      <c r="AC98" s="968"/>
      <c r="AD98" s="278"/>
      <c r="AE98" s="1002"/>
      <c r="AF98" s="872"/>
      <c r="AH98"/>
      <c r="AI98" s="170"/>
    </row>
    <row r="99" spans="1:37" ht="15" customHeight="1">
      <c r="A99" s="174" t="s">
        <v>199</v>
      </c>
      <c r="B99" s="872">
        <f>COUNTA(C99:AF99)-COUNTIF(C99:AF99,"※7")-COUNTIF(C99:AF99,"※18")-COUNTIF(C99:AF99,"※30")</f>
        <v>4</v>
      </c>
      <c r="C99" s="1004"/>
      <c r="D99" s="1004" t="s">
        <v>10</v>
      </c>
      <c r="E99" s="251" t="s">
        <v>12</v>
      </c>
      <c r="F99" s="1007"/>
      <c r="G99" s="251" t="s">
        <v>115</v>
      </c>
      <c r="H99" s="251" t="s">
        <v>11</v>
      </c>
      <c r="I99" s="251"/>
      <c r="J99" s="251"/>
      <c r="K99" s="251"/>
      <c r="L99" s="251"/>
      <c r="M99" s="251" t="s">
        <v>11</v>
      </c>
      <c r="N99" s="1002" t="s">
        <v>200</v>
      </c>
      <c r="O99" s="968" t="s">
        <v>201</v>
      </c>
      <c r="P99" s="968"/>
      <c r="Q99" s="968"/>
      <c r="R99" s="968"/>
      <c r="S99" s="968"/>
      <c r="T99" s="968"/>
      <c r="U99" s="968"/>
      <c r="V99" s="968"/>
      <c r="W99" s="968"/>
      <c r="X99" s="968"/>
      <c r="Y99" s="968"/>
      <c r="Z99" s="968"/>
      <c r="AA99" s="968"/>
      <c r="AB99" s="968"/>
      <c r="AC99" s="968"/>
      <c r="AD99" s="278"/>
      <c r="AE99" s="1002"/>
      <c r="AF99" s="872"/>
      <c r="AH99" s="168"/>
      <c r="AI99" s="170"/>
    </row>
    <row r="100" spans="1:37" ht="15" customHeight="1">
      <c r="A100" s="864" t="s">
        <v>202</v>
      </c>
      <c r="B100" s="872">
        <f>COUNTA(C100:AF100)</f>
        <v>12</v>
      </c>
      <c r="C100" s="1097"/>
      <c r="D100" s="1097" t="s">
        <v>10</v>
      </c>
      <c r="E100" s="251" t="s">
        <v>12</v>
      </c>
      <c r="F100" s="278" t="s">
        <v>11</v>
      </c>
      <c r="G100" s="278" t="s">
        <v>11</v>
      </c>
      <c r="H100" s="278" t="s">
        <v>11</v>
      </c>
      <c r="I100" s="278"/>
      <c r="J100" s="278"/>
      <c r="K100" s="278" t="s">
        <v>10</v>
      </c>
      <c r="L100" s="278" t="s">
        <v>10</v>
      </c>
      <c r="M100" s="278"/>
      <c r="N100" s="1002" t="s">
        <v>10</v>
      </c>
      <c r="O100" s="1002" t="s">
        <v>11</v>
      </c>
      <c r="P100" s="1002" t="s">
        <v>12</v>
      </c>
      <c r="Q100" s="1002"/>
      <c r="R100" s="1002" t="s">
        <v>10</v>
      </c>
      <c r="S100" s="1002"/>
      <c r="T100" s="1002" t="s">
        <v>13</v>
      </c>
      <c r="U100" s="1002"/>
      <c r="V100" s="1002"/>
      <c r="W100" s="1002"/>
      <c r="X100" s="1002"/>
      <c r="Y100" s="1002"/>
      <c r="Z100" s="1002"/>
      <c r="AA100" s="1002"/>
      <c r="AB100" s="1002"/>
      <c r="AC100" s="1002"/>
      <c r="AD100" s="278"/>
      <c r="AE100" s="1002"/>
      <c r="AF100" s="872"/>
      <c r="AH100" s="168"/>
      <c r="AI100" s="170"/>
    </row>
    <row r="101" spans="1:37" ht="15" customHeight="1">
      <c r="A101" s="864" t="s">
        <v>203</v>
      </c>
      <c r="B101" s="872">
        <f>COUNTA(C101:AF101)</f>
        <v>19</v>
      </c>
      <c r="C101" s="1097"/>
      <c r="D101" s="1097" t="s">
        <v>10</v>
      </c>
      <c r="E101" s="278" t="s">
        <v>11</v>
      </c>
      <c r="F101" s="278" t="s">
        <v>11</v>
      </c>
      <c r="G101" s="278" t="s">
        <v>11</v>
      </c>
      <c r="H101" s="278" t="s">
        <v>11</v>
      </c>
      <c r="I101" s="278"/>
      <c r="J101" s="278" t="s">
        <v>11</v>
      </c>
      <c r="K101" s="278" t="s">
        <v>11</v>
      </c>
      <c r="L101" s="278" t="s">
        <v>10</v>
      </c>
      <c r="M101" s="278"/>
      <c r="N101" s="1002" t="s">
        <v>10</v>
      </c>
      <c r="O101" s="1002" t="s">
        <v>11</v>
      </c>
      <c r="P101" s="1002" t="s">
        <v>12</v>
      </c>
      <c r="Q101" s="1002" t="s">
        <v>11</v>
      </c>
      <c r="R101" s="1002" t="s">
        <v>11</v>
      </c>
      <c r="S101" s="1002"/>
      <c r="T101" s="1002" t="s">
        <v>11</v>
      </c>
      <c r="U101" s="1002" t="s">
        <v>12</v>
      </c>
      <c r="V101" s="1002" t="s">
        <v>12</v>
      </c>
      <c r="W101" s="1002"/>
      <c r="X101" s="1002"/>
      <c r="Y101" s="1002" t="s">
        <v>10</v>
      </c>
      <c r="Z101" s="1002"/>
      <c r="AA101" s="1002"/>
      <c r="AB101" s="1002"/>
      <c r="AC101" s="1002"/>
      <c r="AD101" s="278" t="s">
        <v>12</v>
      </c>
      <c r="AE101" s="1002" t="s">
        <v>10</v>
      </c>
      <c r="AF101" s="872"/>
      <c r="AH101" s="168"/>
      <c r="AI101" s="170"/>
    </row>
    <row r="102" spans="1:37" ht="15" customHeight="1">
      <c r="A102" s="864" t="s">
        <v>204</v>
      </c>
      <c r="B102" s="872">
        <f>COUNTA(C102:AF102)</f>
        <v>9</v>
      </c>
      <c r="C102" s="1097"/>
      <c r="D102" s="1097" t="s">
        <v>10</v>
      </c>
      <c r="E102" s="278" t="s">
        <v>12</v>
      </c>
      <c r="F102" s="278"/>
      <c r="G102" s="278" t="s">
        <v>11</v>
      </c>
      <c r="H102" s="278" t="s">
        <v>10</v>
      </c>
      <c r="I102" s="278"/>
      <c r="J102" s="278"/>
      <c r="K102" s="278" t="s">
        <v>10</v>
      </c>
      <c r="L102" s="278"/>
      <c r="M102" s="278"/>
      <c r="N102" s="1002" t="s">
        <v>10</v>
      </c>
      <c r="O102" s="1002"/>
      <c r="P102" s="1002" t="s">
        <v>12</v>
      </c>
      <c r="Q102" s="1002"/>
      <c r="R102" s="1002"/>
      <c r="S102" s="1002"/>
      <c r="T102" s="1002" t="s">
        <v>10</v>
      </c>
      <c r="U102" s="1002"/>
      <c r="V102" s="1002"/>
      <c r="W102" s="1002"/>
      <c r="X102" s="1002"/>
      <c r="Y102" s="1002" t="s">
        <v>10</v>
      </c>
      <c r="Z102" s="1002"/>
      <c r="AA102" s="1002"/>
      <c r="AB102" s="1002"/>
      <c r="AC102" s="1002"/>
      <c r="AD102" s="278"/>
      <c r="AE102" s="1002"/>
      <c r="AF102" s="872"/>
      <c r="AH102" s="168"/>
      <c r="AI102" s="170"/>
    </row>
    <row r="103" spans="1:37" ht="15" customHeight="1">
      <c r="A103" s="188" t="s">
        <v>205</v>
      </c>
      <c r="B103" s="872">
        <f>COUNTA(C103:AF103)-COUNTIF(C103:AF103,"※11")-COUNTIF(C103:AF103,"※13")-COUNTIF(C103:AF103,"※30")</f>
        <v>4</v>
      </c>
      <c r="C103" s="1008"/>
      <c r="D103" s="1097" t="s">
        <v>10</v>
      </c>
      <c r="E103" s="1124"/>
      <c r="F103" s="278" t="s">
        <v>11</v>
      </c>
      <c r="G103" s="278" t="s">
        <v>115</v>
      </c>
      <c r="H103" s="278" t="s">
        <v>11</v>
      </c>
      <c r="I103" s="1124"/>
      <c r="J103" s="1124"/>
      <c r="K103" s="1124"/>
      <c r="L103" s="1124"/>
      <c r="M103" s="278" t="s">
        <v>11</v>
      </c>
      <c r="N103" s="278" t="s">
        <v>91</v>
      </c>
      <c r="O103" s="1128" t="s">
        <v>130</v>
      </c>
      <c r="P103" s="1128"/>
      <c r="Q103" s="1128"/>
      <c r="R103" s="1128"/>
      <c r="S103" s="1128"/>
      <c r="T103" s="1128"/>
      <c r="U103" s="1128"/>
      <c r="V103" s="1128"/>
      <c r="W103" s="1128"/>
      <c r="X103" s="1128"/>
      <c r="Y103" s="1128"/>
      <c r="Z103" s="1128"/>
      <c r="AA103" s="1128"/>
      <c r="AB103" s="1128"/>
      <c r="AC103" s="1128"/>
      <c r="AD103" s="1124"/>
      <c r="AE103" s="1128"/>
      <c r="AF103" s="1129"/>
      <c r="AH103" s="168"/>
      <c r="AI103" s="170"/>
    </row>
    <row r="104" spans="1:37" ht="15" customHeight="1">
      <c r="A104" s="864" t="s">
        <v>206</v>
      </c>
      <c r="B104" s="872">
        <f t="shared" ref="B104:B117" si="5">COUNTA(C104:AF104)</f>
        <v>1</v>
      </c>
      <c r="C104" s="1097"/>
      <c r="D104" s="1097"/>
      <c r="E104" s="278"/>
      <c r="F104" s="278"/>
      <c r="G104" s="278"/>
      <c r="H104" s="278"/>
      <c r="I104" s="278"/>
      <c r="J104" s="278"/>
      <c r="K104" s="278"/>
      <c r="L104" s="278"/>
      <c r="M104" s="278" t="s">
        <v>11</v>
      </c>
      <c r="N104" s="1002"/>
      <c r="O104" s="1002"/>
      <c r="P104" s="1002"/>
      <c r="Q104" s="1002"/>
      <c r="R104" s="1002"/>
      <c r="S104" s="1002"/>
      <c r="T104" s="1002"/>
      <c r="U104" s="1002"/>
      <c r="V104" s="1002"/>
      <c r="W104" s="1002"/>
      <c r="X104" s="1002"/>
      <c r="Y104" s="1002"/>
      <c r="Z104" s="1002"/>
      <c r="AA104" s="1002"/>
      <c r="AB104" s="1002"/>
      <c r="AC104" s="1002"/>
      <c r="AD104" s="278"/>
      <c r="AE104" s="1002"/>
      <c r="AF104" s="872"/>
      <c r="AH104" s="168"/>
      <c r="AI104" s="170"/>
    </row>
    <row r="105" spans="1:37" ht="15" customHeight="1">
      <c r="A105" s="175" t="s">
        <v>207</v>
      </c>
      <c r="B105" s="872">
        <f t="shared" si="5"/>
        <v>2</v>
      </c>
      <c r="C105" s="1009"/>
      <c r="D105" s="1097"/>
      <c r="E105" s="278"/>
      <c r="F105" s="278"/>
      <c r="G105" s="278"/>
      <c r="H105" s="278"/>
      <c r="I105" s="278"/>
      <c r="J105" s="278"/>
      <c r="K105" s="278"/>
      <c r="L105" s="278"/>
      <c r="M105" s="278"/>
      <c r="N105" s="1002" t="s">
        <v>10</v>
      </c>
      <c r="O105" s="1002"/>
      <c r="P105" s="1002"/>
      <c r="Q105" s="1002"/>
      <c r="R105" s="1002"/>
      <c r="S105" s="1002"/>
      <c r="T105" s="1002" t="s">
        <v>10</v>
      </c>
      <c r="U105" s="1002"/>
      <c r="V105" s="1002"/>
      <c r="W105" s="1002"/>
      <c r="X105" s="1002"/>
      <c r="Y105" s="1002"/>
      <c r="Z105" s="1002"/>
      <c r="AA105" s="1002"/>
      <c r="AB105" s="1002"/>
      <c r="AC105" s="1002"/>
      <c r="AD105" s="278"/>
      <c r="AE105" s="1002"/>
      <c r="AF105" s="872"/>
      <c r="AI105" s="170"/>
    </row>
    <row r="106" spans="1:37" ht="15" customHeight="1">
      <c r="A106" s="277" t="s">
        <v>208</v>
      </c>
      <c r="B106" s="872">
        <f t="shared" si="5"/>
        <v>6</v>
      </c>
      <c r="D106" s="278" t="s">
        <v>10</v>
      </c>
      <c r="E106" s="971"/>
      <c r="F106" s="971"/>
      <c r="G106" s="971"/>
      <c r="H106" s="971" t="s">
        <v>13</v>
      </c>
      <c r="I106" s="971"/>
      <c r="J106" s="971"/>
      <c r="K106" s="251" t="s">
        <v>13</v>
      </c>
      <c r="L106" s="971"/>
      <c r="M106" s="278" t="s">
        <v>13</v>
      </c>
      <c r="N106" s="972"/>
      <c r="O106" s="972"/>
      <c r="P106" s="972"/>
      <c r="Q106" s="972"/>
      <c r="R106" s="972"/>
      <c r="S106" s="972"/>
      <c r="T106" s="972"/>
      <c r="U106" s="972"/>
      <c r="V106" s="972"/>
      <c r="W106" s="972"/>
      <c r="X106" s="972" t="s">
        <v>11</v>
      </c>
      <c r="Y106" s="1002" t="s">
        <v>13</v>
      </c>
      <c r="Z106" s="972"/>
      <c r="AA106" s="972"/>
      <c r="AB106" s="972"/>
      <c r="AC106" s="972"/>
      <c r="AD106" s="971"/>
      <c r="AE106" s="972"/>
      <c r="AF106" s="877"/>
      <c r="AG106" s="879"/>
      <c r="AI106" s="170"/>
    </row>
    <row r="107" spans="1:37" ht="15" customHeight="1">
      <c r="A107" s="188" t="s">
        <v>209</v>
      </c>
      <c r="B107" s="872">
        <f t="shared" si="5"/>
        <v>4</v>
      </c>
      <c r="C107" s="1009"/>
      <c r="D107" s="278" t="s">
        <v>10</v>
      </c>
      <c r="E107" s="278"/>
      <c r="F107" s="278"/>
      <c r="G107" s="278"/>
      <c r="H107" s="278"/>
      <c r="I107" s="278"/>
      <c r="J107" s="278"/>
      <c r="K107" s="278"/>
      <c r="L107" s="278"/>
      <c r="M107" s="278" t="s">
        <v>13</v>
      </c>
      <c r="N107" s="278"/>
      <c r="O107" s="278"/>
      <c r="P107" s="278"/>
      <c r="Q107" s="278"/>
      <c r="R107" s="278"/>
      <c r="S107" s="278"/>
      <c r="T107" s="278"/>
      <c r="U107" s="278"/>
      <c r="V107" s="278"/>
      <c r="W107" s="278"/>
      <c r="X107" s="278" t="s">
        <v>10</v>
      </c>
      <c r="Y107" s="1002" t="s">
        <v>13</v>
      </c>
      <c r="Z107" s="278"/>
      <c r="AA107" s="278"/>
      <c r="AB107" s="278"/>
      <c r="AC107" s="278"/>
      <c r="AD107" s="278"/>
      <c r="AE107" s="1002"/>
      <c r="AF107" s="872"/>
      <c r="AH107" s="168"/>
      <c r="AI107" s="170"/>
    </row>
    <row r="108" spans="1:37" ht="15" customHeight="1" thickBot="1">
      <c r="A108" s="178" t="s">
        <v>210</v>
      </c>
      <c r="B108" s="872">
        <f t="shared" si="5"/>
        <v>4</v>
      </c>
      <c r="C108" s="962"/>
      <c r="D108" s="963" t="s">
        <v>10</v>
      </c>
      <c r="E108" s="963"/>
      <c r="F108" s="963"/>
      <c r="G108" s="963"/>
      <c r="H108" s="963"/>
      <c r="I108" s="963"/>
      <c r="J108" s="963"/>
      <c r="K108" s="963"/>
      <c r="L108" s="963"/>
      <c r="M108" s="278" t="s">
        <v>13</v>
      </c>
      <c r="N108" s="963"/>
      <c r="O108" s="963"/>
      <c r="P108" s="963"/>
      <c r="Q108" s="963"/>
      <c r="R108" s="963"/>
      <c r="S108" s="963"/>
      <c r="T108" s="963"/>
      <c r="U108" s="963"/>
      <c r="V108" s="963"/>
      <c r="W108" s="963"/>
      <c r="X108" s="963" t="s">
        <v>10</v>
      </c>
      <c r="Y108" s="1002" t="s">
        <v>13</v>
      </c>
      <c r="Z108" s="963"/>
      <c r="AA108" s="963"/>
      <c r="AB108" s="963"/>
      <c r="AC108" s="963"/>
      <c r="AD108" s="963"/>
      <c r="AE108" s="964"/>
      <c r="AF108" s="878"/>
      <c r="AH108" s="168"/>
      <c r="AI108" s="170"/>
    </row>
    <row r="109" spans="1:37" ht="15" customHeight="1">
      <c r="A109" s="1265" t="s">
        <v>211</v>
      </c>
      <c r="B109" s="1263">
        <f t="shared" si="5"/>
        <v>1</v>
      </c>
      <c r="C109" s="1266"/>
      <c r="D109" s="1261"/>
      <c r="E109" s="1261"/>
      <c r="F109" s="1261"/>
      <c r="G109" s="1261"/>
      <c r="H109" s="1261"/>
      <c r="I109" s="1261"/>
      <c r="J109" s="1261"/>
      <c r="K109" s="1261"/>
      <c r="L109" s="1261"/>
      <c r="M109" s="1261" t="s">
        <v>212</v>
      </c>
      <c r="N109" s="1262"/>
      <c r="O109" s="1262"/>
      <c r="P109" s="1262"/>
      <c r="Q109" s="1262"/>
      <c r="R109" s="1262"/>
      <c r="S109" s="1262"/>
      <c r="T109" s="1262"/>
      <c r="U109" s="1262"/>
      <c r="V109" s="1262"/>
      <c r="W109" s="1262"/>
      <c r="X109" s="1262"/>
      <c r="Y109" s="1262"/>
      <c r="Z109" s="1262"/>
      <c r="AA109" s="1262"/>
      <c r="AB109" s="1262"/>
      <c r="AC109" s="1262"/>
      <c r="AD109" s="1261"/>
      <c r="AE109" s="1262"/>
      <c r="AF109" s="1263"/>
      <c r="AH109" s="168"/>
      <c r="AI109" s="170"/>
    </row>
    <row r="110" spans="1:37" ht="15" customHeight="1">
      <c r="A110" s="188" t="s">
        <v>213</v>
      </c>
      <c r="B110" s="872">
        <f t="shared" si="5"/>
        <v>1</v>
      </c>
      <c r="C110" s="1097"/>
      <c r="D110" s="1097"/>
      <c r="E110" s="278"/>
      <c r="F110" s="278"/>
      <c r="G110" s="278"/>
      <c r="H110" s="278"/>
      <c r="I110" s="278"/>
      <c r="J110" s="278"/>
      <c r="K110" s="278"/>
      <c r="L110" s="278"/>
      <c r="M110" s="278"/>
      <c r="N110" s="278"/>
      <c r="O110" s="278"/>
      <c r="P110" s="1002"/>
      <c r="Q110" s="1002"/>
      <c r="R110" s="1002"/>
      <c r="S110" s="1002"/>
      <c r="T110" s="1002" t="s">
        <v>214</v>
      </c>
      <c r="U110" s="1002"/>
      <c r="V110" s="1002"/>
      <c r="W110" s="1002"/>
      <c r="X110" s="1002"/>
      <c r="Y110" s="1002"/>
      <c r="Z110" s="1002"/>
      <c r="AA110" s="1002"/>
      <c r="AB110" s="1002"/>
      <c r="AC110" s="1002"/>
      <c r="AD110" s="278"/>
      <c r="AE110" s="1002"/>
      <c r="AF110" s="872"/>
      <c r="AG110" s="879"/>
      <c r="AH110" s="168"/>
      <c r="AI110" s="170"/>
      <c r="AK110" s="888"/>
    </row>
    <row r="111" spans="1:37" ht="15" customHeight="1">
      <c r="A111" s="864" t="s">
        <v>215</v>
      </c>
      <c r="B111" s="872">
        <f t="shared" si="5"/>
        <v>1</v>
      </c>
      <c r="C111" s="1097"/>
      <c r="D111" s="1097"/>
      <c r="E111" s="278"/>
      <c r="F111" s="278"/>
      <c r="G111" s="278"/>
      <c r="H111" s="278"/>
      <c r="I111" s="278"/>
      <c r="J111" s="278"/>
      <c r="K111" s="278"/>
      <c r="L111" s="278"/>
      <c r="M111" s="278"/>
      <c r="N111" s="1002"/>
      <c r="O111" s="278" t="s">
        <v>216</v>
      </c>
      <c r="P111" s="1002"/>
      <c r="Q111" s="1002"/>
      <c r="R111" s="1002"/>
      <c r="S111" s="1002"/>
      <c r="T111" s="1002"/>
      <c r="U111" s="1002"/>
      <c r="V111" s="1002"/>
      <c r="W111" s="1002"/>
      <c r="X111" s="1002"/>
      <c r="Y111" s="1002"/>
      <c r="Z111" s="1002"/>
      <c r="AA111" s="1002"/>
      <c r="AB111" s="1002"/>
      <c r="AC111" s="1002"/>
      <c r="AD111" s="278"/>
      <c r="AE111" s="1002"/>
      <c r="AF111" s="872"/>
      <c r="AH111" s="168"/>
      <c r="AI111" s="170"/>
    </row>
    <row r="112" spans="1:37" ht="15" customHeight="1">
      <c r="A112" s="864" t="s">
        <v>217</v>
      </c>
      <c r="B112" s="872">
        <f t="shared" si="5"/>
        <v>1</v>
      </c>
      <c r="C112" s="1097"/>
      <c r="D112" s="1097"/>
      <c r="E112" s="278"/>
      <c r="F112" s="278"/>
      <c r="G112" s="278"/>
      <c r="H112" s="278" t="s">
        <v>218</v>
      </c>
      <c r="I112" s="278"/>
      <c r="J112" s="278"/>
      <c r="K112" s="278"/>
      <c r="L112" s="278"/>
      <c r="M112" s="278"/>
      <c r="N112" s="1002"/>
      <c r="O112" s="1002"/>
      <c r="P112" s="1002"/>
      <c r="Q112" s="1002"/>
      <c r="R112" s="1002"/>
      <c r="S112" s="1002"/>
      <c r="T112" s="1002"/>
      <c r="U112" s="1002"/>
      <c r="V112" s="1002"/>
      <c r="W112" s="1002"/>
      <c r="X112" s="1002"/>
      <c r="Y112" s="1002"/>
      <c r="Z112" s="1002"/>
      <c r="AA112" s="1002"/>
      <c r="AB112" s="1002"/>
      <c r="AC112" s="1002"/>
      <c r="AD112" s="278"/>
      <c r="AE112" s="1002"/>
      <c r="AF112" s="872"/>
      <c r="AH112" s="168"/>
      <c r="AI112" s="170"/>
    </row>
    <row r="113" spans="1:37" ht="15" customHeight="1">
      <c r="A113" s="188" t="s">
        <v>219</v>
      </c>
      <c r="B113" s="872">
        <f t="shared" si="5"/>
        <v>1</v>
      </c>
      <c r="C113" s="1097"/>
      <c r="D113" s="1097"/>
      <c r="E113" s="278"/>
      <c r="F113" s="278"/>
      <c r="G113" s="278"/>
      <c r="H113" s="278"/>
      <c r="I113" s="278"/>
      <c r="J113" s="278"/>
      <c r="K113" s="278"/>
      <c r="L113" s="278"/>
      <c r="M113" s="278" t="s">
        <v>107</v>
      </c>
      <c r="N113" s="1002"/>
      <c r="O113" s="1002"/>
      <c r="P113" s="1002"/>
      <c r="Q113" s="1002"/>
      <c r="R113" s="1002"/>
      <c r="S113" s="1002"/>
      <c r="T113" s="1128"/>
      <c r="U113" s="1002"/>
      <c r="V113" s="1002"/>
      <c r="W113" s="1002"/>
      <c r="X113" s="1002"/>
      <c r="Y113" s="1002"/>
      <c r="Z113" s="1002"/>
      <c r="AA113" s="1002"/>
      <c r="AB113" s="1002"/>
      <c r="AC113" s="1002"/>
      <c r="AD113" s="278"/>
      <c r="AE113" s="1002"/>
      <c r="AF113" s="872"/>
      <c r="AG113" s="888"/>
      <c r="AH113" s="888"/>
      <c r="AI113" s="888"/>
      <c r="AJ113" s="168"/>
      <c r="AK113" s="168"/>
    </row>
    <row r="114" spans="1:37" ht="15" customHeight="1">
      <c r="A114" s="864" t="s">
        <v>220</v>
      </c>
      <c r="B114" s="872">
        <f t="shared" si="5"/>
        <v>1</v>
      </c>
      <c r="C114" s="1130"/>
      <c r="D114" s="278"/>
      <c r="E114" s="278"/>
      <c r="F114" s="278"/>
      <c r="G114" s="278"/>
      <c r="H114" s="278"/>
      <c r="I114" s="278"/>
      <c r="J114" s="278"/>
      <c r="K114" s="278"/>
      <c r="L114" s="278"/>
      <c r="M114" s="278" t="s">
        <v>212</v>
      </c>
      <c r="N114" s="1002"/>
      <c r="O114" s="1002"/>
      <c r="P114" s="1002"/>
      <c r="Q114" s="1002"/>
      <c r="R114" s="1002"/>
      <c r="S114" s="1002"/>
      <c r="T114" s="1002"/>
      <c r="U114" s="1002"/>
      <c r="V114" s="1002"/>
      <c r="W114" s="1002"/>
      <c r="X114" s="1002"/>
      <c r="Y114" s="1002"/>
      <c r="Z114" s="1002"/>
      <c r="AA114" s="1002"/>
      <c r="AB114" s="1002"/>
      <c r="AC114" s="1002"/>
      <c r="AD114" s="278"/>
      <c r="AE114" s="1002"/>
      <c r="AF114" s="872"/>
      <c r="AG114" s="888"/>
      <c r="AH114" s="168"/>
      <c r="AI114" s="170"/>
    </row>
    <row r="115" spans="1:37" ht="15" customHeight="1">
      <c r="A115" s="864" t="s">
        <v>221</v>
      </c>
      <c r="B115" s="872">
        <f t="shared" si="5"/>
        <v>1</v>
      </c>
      <c r="C115" s="1097"/>
      <c r="D115" s="1097"/>
      <c r="E115" s="278" t="s">
        <v>222</v>
      </c>
      <c r="F115" s="278"/>
      <c r="G115" s="278"/>
      <c r="H115" s="278"/>
      <c r="I115" s="278"/>
      <c r="J115" s="278"/>
      <c r="K115" s="278"/>
      <c r="L115" s="278"/>
      <c r="M115" s="278"/>
      <c r="N115" s="1002"/>
      <c r="O115" s="1002"/>
      <c r="P115" s="1002"/>
      <c r="Q115" s="1002"/>
      <c r="R115" s="1002"/>
      <c r="S115" s="1002"/>
      <c r="T115" s="1002"/>
      <c r="U115" s="1002"/>
      <c r="V115" s="1002"/>
      <c r="W115" s="1002"/>
      <c r="X115" s="1002"/>
      <c r="Y115" s="1002"/>
      <c r="Z115" s="1002"/>
      <c r="AA115" s="1002"/>
      <c r="AB115" s="1002"/>
      <c r="AC115" s="1002"/>
      <c r="AD115" s="278"/>
      <c r="AE115" s="1002"/>
      <c r="AF115" s="872"/>
      <c r="AH115" s="168"/>
      <c r="AI115" s="170"/>
    </row>
    <row r="116" spans="1:37" ht="15" customHeight="1">
      <c r="A116" s="1131" t="s">
        <v>223</v>
      </c>
      <c r="B116" s="872">
        <f t="shared" si="5"/>
        <v>1</v>
      </c>
      <c r="C116" s="973"/>
      <c r="D116" s="1124"/>
      <c r="E116" s="1124"/>
      <c r="F116" s="1124"/>
      <c r="G116" s="1124"/>
      <c r="H116" s="1124"/>
      <c r="I116" s="1124"/>
      <c r="J116" s="1124"/>
      <c r="K116" s="1124"/>
      <c r="L116" s="1124"/>
      <c r="M116" s="1124" t="s">
        <v>212</v>
      </c>
      <c r="N116" s="1128"/>
      <c r="O116" s="1128"/>
      <c r="P116" s="1128"/>
      <c r="Q116" s="1128"/>
      <c r="R116" s="1128"/>
      <c r="S116" s="1128"/>
      <c r="T116" s="1128"/>
      <c r="U116" s="1128"/>
      <c r="V116" s="1128"/>
      <c r="W116" s="1128"/>
      <c r="X116" s="1128"/>
      <c r="Y116" s="1128"/>
      <c r="Z116" s="1128"/>
      <c r="AA116" s="1128"/>
      <c r="AB116" s="1128"/>
      <c r="AC116" s="1128"/>
      <c r="AD116" s="1124"/>
      <c r="AE116" s="1128"/>
      <c r="AF116" s="1129"/>
      <c r="AH116" s="168"/>
      <c r="AI116" s="170"/>
    </row>
    <row r="117" spans="1:37" ht="15.6" thickBot="1">
      <c r="A117" s="178" t="s">
        <v>224</v>
      </c>
      <c r="B117" s="878">
        <f t="shared" si="5"/>
        <v>1</v>
      </c>
      <c r="C117" s="962"/>
      <c r="D117" s="965"/>
      <c r="E117" s="963"/>
      <c r="F117" s="963"/>
      <c r="G117" s="963"/>
      <c r="H117" s="963"/>
      <c r="I117" s="963"/>
      <c r="J117" s="963"/>
      <c r="K117" s="963"/>
      <c r="L117" s="963"/>
      <c r="M117" s="963" t="s">
        <v>225</v>
      </c>
      <c r="N117" s="964"/>
      <c r="O117" s="964"/>
      <c r="P117" s="964"/>
      <c r="Q117" s="964"/>
      <c r="R117" s="964"/>
      <c r="S117" s="964"/>
      <c r="T117" s="964"/>
      <c r="U117" s="964"/>
      <c r="V117" s="964"/>
      <c r="W117" s="964"/>
      <c r="X117" s="964"/>
      <c r="Y117" s="964"/>
      <c r="Z117" s="964"/>
      <c r="AA117" s="964"/>
      <c r="AB117" s="964"/>
      <c r="AC117" s="964"/>
      <c r="AD117" s="963"/>
      <c r="AE117" s="964"/>
      <c r="AF117" s="878"/>
      <c r="AH117" s="168"/>
      <c r="AI117" s="170"/>
    </row>
    <row r="118" spans="1:37">
      <c r="A118" s="1820" t="s">
        <v>226</v>
      </c>
      <c r="B118" s="1820"/>
      <c r="C118" s="1820"/>
      <c r="D118" s="1820"/>
      <c r="E118" s="1820"/>
      <c r="F118" s="1820"/>
      <c r="G118" s="1820"/>
      <c r="H118" s="1820"/>
      <c r="I118" s="1820"/>
      <c r="J118" s="1820"/>
      <c r="K118" s="1820"/>
      <c r="L118" s="1820"/>
      <c r="M118" s="1820"/>
      <c r="N118" s="1820"/>
      <c r="O118" s="1820"/>
      <c r="P118" s="1820"/>
      <c r="Q118" s="1820"/>
      <c r="R118" s="1820"/>
      <c r="S118" s="1820"/>
      <c r="T118" s="1820"/>
      <c r="U118" s="1820"/>
      <c r="V118" s="1820"/>
      <c r="W118" s="1820"/>
      <c r="X118" s="1820"/>
      <c r="Y118" s="1820"/>
      <c r="Z118" s="1820"/>
      <c r="AA118" s="1820"/>
      <c r="AB118" s="1820"/>
      <c r="AC118" s="1820"/>
      <c r="AD118" s="1820"/>
      <c r="AE118" s="1820"/>
    </row>
    <row r="119" spans="1:37">
      <c r="A119" s="176"/>
    </row>
    <row r="120" spans="1:37">
      <c r="A120" s="1811" t="s">
        <v>227</v>
      </c>
      <c r="B120" s="1811"/>
      <c r="C120" s="170"/>
      <c r="D120" s="889"/>
      <c r="E120" s="170"/>
      <c r="F120" s="170"/>
      <c r="H120" s="170"/>
      <c r="I120" s="170"/>
      <c r="J120" s="170"/>
      <c r="K120" s="170"/>
      <c r="M120" s="1811" t="s">
        <v>228</v>
      </c>
      <c r="N120" s="1811"/>
      <c r="O120" s="1811"/>
      <c r="P120" s="1811"/>
      <c r="Q120" s="1811"/>
      <c r="R120" s="889"/>
      <c r="U120" s="170"/>
      <c r="V120" s="170"/>
      <c r="W120" s="170"/>
      <c r="X120" s="888"/>
      <c r="Y120" s="888"/>
      <c r="Z120" s="888"/>
      <c r="AA120" s="888" t="s">
        <v>229</v>
      </c>
      <c r="AB120" s="888"/>
      <c r="AC120" s="888"/>
      <c r="AD120" s="888"/>
      <c r="AF120" s="888"/>
      <c r="AH120" s="888"/>
      <c r="AI120" s="888"/>
      <c r="AJ120" s="170" t="s">
        <v>230</v>
      </c>
    </row>
    <row r="121" spans="1:37">
      <c r="A121" s="888" t="s">
        <v>231</v>
      </c>
      <c r="B121" s="888"/>
      <c r="C121" s="170"/>
      <c r="D121" s="889"/>
      <c r="E121" s="966"/>
      <c r="F121" s="967"/>
      <c r="H121" s="967"/>
      <c r="I121" s="967"/>
      <c r="J121" s="967"/>
      <c r="M121" s="888" t="s">
        <v>232</v>
      </c>
      <c r="N121" s="888"/>
      <c r="O121" s="888"/>
      <c r="P121" s="888"/>
      <c r="Q121" s="888"/>
      <c r="R121" s="967"/>
      <c r="X121" s="888"/>
      <c r="Y121" s="888"/>
      <c r="Z121" s="888"/>
      <c r="AA121" s="888" t="s">
        <v>233</v>
      </c>
      <c r="AB121" s="888"/>
      <c r="AC121" s="888"/>
      <c r="AD121" s="888"/>
      <c r="AE121" s="888"/>
      <c r="AF121" s="888"/>
      <c r="AG121" s="888"/>
      <c r="AH121" s="888"/>
      <c r="AJ121" s="170" t="s">
        <v>234</v>
      </c>
    </row>
    <row r="122" spans="1:37">
      <c r="A122" s="888" t="s">
        <v>235</v>
      </c>
      <c r="B122" s="888"/>
      <c r="C122" s="170"/>
      <c r="D122" s="889"/>
      <c r="E122" s="170"/>
      <c r="F122" s="170"/>
      <c r="M122" s="888" t="s">
        <v>236</v>
      </c>
      <c r="N122" s="888"/>
      <c r="X122" s="888"/>
      <c r="Y122" s="888"/>
      <c r="Z122" s="888"/>
      <c r="AA122" s="888" t="s">
        <v>237</v>
      </c>
      <c r="AB122" s="888"/>
      <c r="AC122" s="888"/>
      <c r="AD122" s="888"/>
      <c r="AE122" s="888"/>
      <c r="AF122" s="888"/>
      <c r="AG122" s="888"/>
    </row>
    <row r="123" spans="1:37">
      <c r="A123" s="888" t="s">
        <v>238</v>
      </c>
      <c r="B123" s="888"/>
      <c r="C123" s="170"/>
      <c r="D123" s="889"/>
      <c r="E123" s="170"/>
      <c r="M123" s="1809" t="s">
        <v>239</v>
      </c>
      <c r="N123" s="1809"/>
      <c r="O123" s="1809"/>
      <c r="P123" s="1809"/>
      <c r="Q123" s="1809"/>
      <c r="R123" s="1809"/>
      <c r="S123" s="1809"/>
      <c r="T123" s="1809"/>
      <c r="U123" s="1809"/>
      <c r="V123" s="1809"/>
      <c r="W123" s="1809"/>
      <c r="X123" s="1145"/>
      <c r="Y123" s="1145"/>
      <c r="Z123" s="1145"/>
      <c r="AA123" s="1145" t="s">
        <v>240</v>
      </c>
      <c r="AB123" s="1145"/>
      <c r="AC123" s="1145"/>
      <c r="AD123" s="170"/>
      <c r="AE123" s="914"/>
      <c r="AF123" s="914"/>
      <c r="AG123" s="914"/>
    </row>
    <row r="124" spans="1:37">
      <c r="A124" s="170" t="s">
        <v>241</v>
      </c>
      <c r="B124" s="170"/>
      <c r="C124" s="170"/>
      <c r="D124" s="170"/>
      <c r="E124" s="170"/>
      <c r="F124" s="170"/>
      <c r="G124" s="170"/>
      <c r="H124" s="170"/>
      <c r="I124" s="170"/>
      <c r="J124" s="170"/>
      <c r="K124" s="170"/>
      <c r="M124" s="1810" t="s">
        <v>242</v>
      </c>
      <c r="N124" s="1810"/>
      <c r="O124" s="1810"/>
      <c r="P124" s="1810"/>
      <c r="Q124" s="1810"/>
      <c r="S124" s="888"/>
      <c r="T124" s="888"/>
      <c r="U124" s="888"/>
      <c r="V124" s="888"/>
      <c r="W124" s="888"/>
      <c r="X124" s="170"/>
      <c r="Y124" s="170"/>
      <c r="Z124" s="170"/>
      <c r="AA124" s="170" t="s">
        <v>243</v>
      </c>
      <c r="AB124" s="170"/>
      <c r="AC124" s="170"/>
      <c r="AD124" s="170"/>
      <c r="AE124" s="170"/>
      <c r="AG124" s="914"/>
    </row>
    <row r="125" spans="1:37">
      <c r="A125" s="1811" t="s">
        <v>244</v>
      </c>
      <c r="B125" s="1811"/>
      <c r="C125" s="1811"/>
      <c r="D125" s="170"/>
      <c r="E125" s="170"/>
      <c r="F125" s="170"/>
      <c r="G125" s="170"/>
      <c r="H125" s="170"/>
      <c r="I125" s="170"/>
      <c r="J125" s="170"/>
      <c r="K125" s="170"/>
      <c r="M125" s="1810" t="s">
        <v>245</v>
      </c>
      <c r="N125" s="1810"/>
      <c r="O125" s="1810"/>
      <c r="P125" s="1810"/>
      <c r="Q125" s="1810"/>
      <c r="X125" s="170"/>
      <c r="Y125" s="170"/>
      <c r="Z125" s="170"/>
      <c r="AA125" s="170" t="s">
        <v>246</v>
      </c>
      <c r="AB125" s="170"/>
      <c r="AC125" s="170"/>
    </row>
    <row r="126" spans="1:37">
      <c r="A126" s="1807" t="s">
        <v>247</v>
      </c>
      <c r="B126" s="1807"/>
      <c r="C126" s="1807"/>
      <c r="M126" s="1810" t="s">
        <v>248</v>
      </c>
      <c r="N126" s="1810"/>
      <c r="O126" s="1810"/>
      <c r="P126" s="1810"/>
      <c r="Q126" s="1810"/>
      <c r="X126" s="170"/>
      <c r="Y126" s="170"/>
      <c r="Z126" s="170"/>
      <c r="AA126" s="170" t="s">
        <v>249</v>
      </c>
      <c r="AB126" s="170"/>
      <c r="AC126" s="170"/>
    </row>
    <row r="127" spans="1:37">
      <c r="A127" s="1807" t="s">
        <v>250</v>
      </c>
      <c r="B127" s="1807"/>
      <c r="C127" s="1807"/>
      <c r="M127" s="170" t="s">
        <v>251</v>
      </c>
      <c r="N127" s="170"/>
      <c r="O127" s="170"/>
      <c r="P127" s="170"/>
      <c r="Q127" s="170"/>
      <c r="X127" s="170"/>
      <c r="Y127" s="170"/>
      <c r="Z127" s="170"/>
      <c r="AA127" s="170" t="s">
        <v>252</v>
      </c>
      <c r="AB127" s="170"/>
      <c r="AC127" s="170"/>
    </row>
    <row r="128" spans="1:37" ht="15" customHeight="1">
      <c r="A128" s="169" t="s">
        <v>253</v>
      </c>
      <c r="M128" s="1808" t="s">
        <v>254</v>
      </c>
      <c r="N128" s="1808"/>
      <c r="O128" s="1808"/>
      <c r="P128" s="1808"/>
      <c r="Q128" s="1808"/>
      <c r="R128" s="1808"/>
      <c r="S128" s="1808"/>
      <c r="T128" s="1808"/>
      <c r="U128" s="1808"/>
      <c r="V128" s="1808"/>
      <c r="W128" s="1808"/>
      <c r="X128" s="1808"/>
      <c r="Y128" s="1808"/>
      <c r="Z128" s="1808"/>
      <c r="AA128" s="170" t="s">
        <v>255</v>
      </c>
      <c r="AB128" s="170"/>
      <c r="AC128" s="170"/>
    </row>
    <row r="129" spans="1:29">
      <c r="A129" s="169" t="s">
        <v>256</v>
      </c>
      <c r="M129" s="170" t="s">
        <v>257</v>
      </c>
      <c r="N129" s="170"/>
      <c r="O129" s="170"/>
      <c r="P129" s="170"/>
      <c r="Q129" s="170"/>
      <c r="R129" s="170"/>
      <c r="X129" s="170"/>
      <c r="Y129" s="170"/>
      <c r="Z129" s="170"/>
      <c r="AA129" s="170" t="s">
        <v>258</v>
      </c>
      <c r="AB129" s="170"/>
      <c r="AC129" s="170"/>
    </row>
  </sheetData>
  <mergeCells count="49">
    <mergeCell ref="A1:N1"/>
    <mergeCell ref="AB1:AE1"/>
    <mergeCell ref="A2:A3"/>
    <mergeCell ref="B2:B3"/>
    <mergeCell ref="C2:C3"/>
    <mergeCell ref="D2:D3"/>
    <mergeCell ref="E2:E3"/>
    <mergeCell ref="F2:F3"/>
    <mergeCell ref="G2:G3"/>
    <mergeCell ref="H2:H3"/>
    <mergeCell ref="A120:B120"/>
    <mergeCell ref="M120:Q120"/>
    <mergeCell ref="AA2:AA3"/>
    <mergeCell ref="AB2:AB3"/>
    <mergeCell ref="AC2:AC3"/>
    <mergeCell ref="U2:U3"/>
    <mergeCell ref="V2:V3"/>
    <mergeCell ref="W2:W3"/>
    <mergeCell ref="X2:X3"/>
    <mergeCell ref="Y2:Y3"/>
    <mergeCell ref="Z2:Z3"/>
    <mergeCell ref="O2:O3"/>
    <mergeCell ref="P2:P3"/>
    <mergeCell ref="Q2:Q3"/>
    <mergeCell ref="R2:R3"/>
    <mergeCell ref="S2:S3"/>
    <mergeCell ref="AH2:AH3"/>
    <mergeCell ref="AI2:AI3"/>
    <mergeCell ref="AJ2:AJ3"/>
    <mergeCell ref="AK2:AK3"/>
    <mergeCell ref="A118:AE118"/>
    <mergeCell ref="AD2:AD3"/>
    <mergeCell ref="AE2:AE3"/>
    <mergeCell ref="AF2:AF3"/>
    <mergeCell ref="T2:T3"/>
    <mergeCell ref="I2:I3"/>
    <mergeCell ref="J2:J3"/>
    <mergeCell ref="K2:K3"/>
    <mergeCell ref="L2:L3"/>
    <mergeCell ref="M2:M3"/>
    <mergeCell ref="N2:N3"/>
    <mergeCell ref="A127:C127"/>
    <mergeCell ref="M128:Z128"/>
    <mergeCell ref="M123:W123"/>
    <mergeCell ref="M124:Q124"/>
    <mergeCell ref="A125:C125"/>
    <mergeCell ref="M125:Q125"/>
    <mergeCell ref="A126:C126"/>
    <mergeCell ref="M126:Q126"/>
  </mergeCells>
  <phoneticPr fontId="2"/>
  <hyperlinks>
    <hyperlink ref="A21" location="BTC!A1" display="BTC/XBT" xr:uid="{910B1A84-AD6E-48D6-AE8F-1A14856AA1A0}"/>
    <hyperlink ref="A15" location="BCH!A1" display="BCC/BCH" xr:uid="{610897D8-2383-4714-B584-56BC9785E05A}"/>
    <hyperlink ref="A109" location="BCY!A1" display="BCY" xr:uid="{7A64F449-E611-47C1-906B-7CEFF7F0673A}"/>
    <hyperlink ref="A23" location="CICC!A1" display="CICC" xr:uid="{40B1735F-46CC-495E-91F6-DF74C34A96F1}"/>
    <hyperlink ref="A36" location="ETH!A1" display="ETH" xr:uid="{BFCB99D8-9DF0-4EE9-BE4D-33AF1CC029F1}"/>
    <hyperlink ref="A56" location="LTC!A1" display="LTC" xr:uid="{7747DBA2-2D10-485F-90F0-3694FF26F41E}"/>
    <hyperlink ref="A60" location="MONA!A1" display="MONA" xr:uid="{B7A56755-1726-4591-952B-530725D41ED3}"/>
    <hyperlink ref="A63" location="NCXC!A1" display="NCXC" xr:uid="{D39718D7-50E3-44BE-BC58-6A0D2B01183A}"/>
    <hyperlink ref="A116" location="SJCX!A1" display="SJCX" xr:uid="{71AAADE6-2F6C-430F-A0F9-F77626132A8D}"/>
    <hyperlink ref="A104" location="ZAIF!A1" display="ZAIF" xr:uid="{E5BC23DA-2602-46DD-A0A0-DC8F2574EC4C}"/>
    <hyperlink ref="A101" location="XRP!A1" display="XRP" xr:uid="{82D42310-772E-4ADF-B4D4-4BB4365891D9}"/>
    <hyperlink ref="A97" location="XCP!A1" display="XCP" xr:uid="{7452B47B-2400-496A-A33D-D271CA04B9E8}"/>
    <hyperlink ref="A115" location="QASH!A1" display="QASH" xr:uid="{8E67134C-4056-4D5A-882E-CB257B2B50DE}"/>
    <hyperlink ref="A55" location="LSK!A1" display="LSK" xr:uid="{90469CDD-B477-4F92-AF82-1CE31AE41EF2}"/>
    <hyperlink ref="A99" location="XEM!A1" display="XEM" xr:uid="{9F353382-7555-450F-920F-69A272D71D1B}"/>
    <hyperlink ref="A41" location="FSCC!A1" display="FSCC" xr:uid="{73CDB5DE-4AEF-4802-AEFB-094006A6B63E}"/>
    <hyperlink ref="A35" location="ETC!A1" display="ETC" xr:uid="{F66E4E6B-EC86-4706-A380-2E948A38E2D9}"/>
    <hyperlink ref="A111" location="FCT!A1" display="FCT" xr:uid="{FA35C377-7561-4684-9179-5E96C6D03685}"/>
    <hyperlink ref="A100" location="XLM!A1" display="XLM" xr:uid="{2EB8F86A-833D-4BAF-88AB-E435471DC801}"/>
    <hyperlink ref="A81" location="RYO!A1" display="RYO" xr:uid="{B8FF52DC-7459-4988-BEC1-653431CBDFE4}"/>
    <hyperlink ref="A77" location="QTUM!A1" display="QTUM" xr:uid="{B418B494-A4CD-426B-9402-007BAA656C7C}"/>
    <hyperlink ref="A13" location="BAT!A1" display="BAT" xr:uid="{438B1A69-B9DB-48D3-BAC6-3F3BB8D828EC}"/>
    <hyperlink ref="A114" location="PEPE!A1" display="PEPECASH" xr:uid="{AEDB0A56-13F3-460F-90D8-93D780DDD8F4}"/>
    <hyperlink ref="A112" location="HT!A1" display="HT" xr:uid="{21E2E6BF-C7BA-441A-841B-494CB8FF46DB}"/>
    <hyperlink ref="A70" location="OMG!A1" display="OMG" xr:uid="{4699A6B6-6FD6-441F-8808-E7E85CCA4CCE}"/>
    <hyperlink ref="A48" location="IOST!A1" display="IOST" xr:uid="{18B17497-F4C6-4047-A99C-069CCE1ED46D}"/>
    <hyperlink ref="A102" location="XTZ!A1" display="XTZ" xr:uid="{61734D2D-E144-4054-9BDE-C451880CC77C}"/>
    <hyperlink ref="A33" location="ENJ!A1" display="ENJ" xr:uid="{B45C1E9A-23C6-4249-8456-002EFC5370D2}"/>
    <hyperlink ref="A93" location="TRX!A1" display="TRX" xr:uid="{1D556586-6853-4B25-9E0F-E2007B91E8BC}"/>
    <hyperlink ref="A103" location="XYM!A1" display="XYM" xr:uid="{C9FF062C-2A9E-46B9-A953-FFC60796D211}"/>
    <hyperlink ref="A31" location="DOT!A1" display="DOT" xr:uid="{516A71CF-F371-491C-905D-E156EC07BE45}"/>
    <hyperlink ref="A69" location="OKB!A1" display="OKB" xr:uid="{BE42B519-994D-4B74-8A85-EB814C90A4AB}"/>
    <hyperlink ref="A10" location="ATOM!A1" display="ATOM" xr:uid="{55D67E62-39AE-4AC8-A025-D6C9FDF4541D}"/>
    <hyperlink ref="A71" location="ONT!A1" display="ONT" xr:uid="{5D249B9A-C3FE-4461-875D-A6167FFCA268}"/>
    <hyperlink ref="A75" location="PLT!A1" display="PLT" xr:uid="{3F66E5CE-D124-4AC6-8EF8-78A58554FD0F}"/>
    <hyperlink ref="A4" location="ADA!A1" display="ADA" xr:uid="{210E59C8-B2A1-44E6-855E-07B349CADBA3}"/>
    <hyperlink ref="A53" location="LINK!A1" display="LINK" xr:uid="{6F563CDF-EF92-4115-838D-08D5706F87E8}"/>
    <hyperlink ref="A50" location="JASMY!A1" display="JASMY" xr:uid="{00F04B75-3BD7-4064-B3C5-E448B9289973}"/>
    <hyperlink ref="A59" location="MKR!A1" display="MKR" xr:uid="{B9E0868D-0495-4284-9CC9-44CCCC8B621B}"/>
    <hyperlink ref="A29" location="DEP!A1" display="DEP" xr:uid="{D6094A5F-8E7D-4CE0-8363-3D66B31F9205}"/>
    <hyperlink ref="A42" location="FTT!A1" display="FTT" xr:uid="{3C67ECD1-F84F-41C4-956F-64FB7D62ABD6}"/>
    <hyperlink ref="A87" location="SOL!A1" display="SOL" xr:uid="{4AF42DD5-1405-48E5-8755-9E9B0DDD725D}"/>
    <hyperlink ref="A28" location="DAI!A1" display="DAI" xr:uid="{1E4568DE-34D7-4A00-AB07-03656C832A73}"/>
    <hyperlink ref="A106" location="ZPG!A1" display="ZPG" xr:uid="{EDCE7253-8B06-4E92-B4EE-7E205C621495}"/>
    <hyperlink ref="A17" location="BOBA!A1" display="BOBA" xr:uid="{393FF6FF-78D0-4E72-AC51-DBBF884E28BB}"/>
    <hyperlink ref="A26" location="COT!A1" display="COT" xr:uid="{5D9A82D0-9079-4C65-94B6-4CA762359D00}"/>
    <hyperlink ref="A24" location="CMSETH!A1" display="COMSA:ETH" xr:uid="{3ACADC18-96B0-4BF4-86F4-735710E0848E}"/>
    <hyperlink ref="A25" location="CMSXEM!A1" display="COMSA:XEM" xr:uid="{8D1716B7-CCC8-4B9C-8B4E-5458ACE797FF}"/>
    <hyperlink ref="A30" location="DOGE!A1" display="DOGE" xr:uid="{46947E1B-6729-4524-A286-E5735EC8F4F3}"/>
    <hyperlink ref="A37" location="FCR!A1" display="FCR" xr:uid="{F1653519-2F91-434E-8ACB-E13A9E4254F6}"/>
    <hyperlink ref="A82" location="SAND!A1" display="SAND" xr:uid="{E6761C05-423B-4079-9DF4-55DD5BD8CDEC}"/>
    <hyperlink ref="A117" location="ZEN!A1" display="ZEN" xr:uid="{7EAA6F55-B34A-4A18-9A42-8EF5924D9FCE}"/>
    <hyperlink ref="A20" location="BSV!A1" display="BSV" xr:uid="{5D60D326-C3A4-42AA-A21C-AE81FA01BE03}"/>
    <hyperlink ref="A11" location="AVAX!A1" display="AVAX" xr:uid="{93BDC1B1-D613-4769-A30A-543C21BEE791}"/>
    <hyperlink ref="A22" location="CHZ!A1" display="CHZ" xr:uid="{5E1EAD21-1576-4952-928C-BBA2DFF6FDFA}"/>
    <hyperlink ref="A9" location="ASTR!A1" display="ASTR" xr:uid="{9F934190-924B-4F67-A333-50896368F106}"/>
    <hyperlink ref="A105" location="ZIL!A1" display="ZIL" xr:uid="{077E7F31-3B1D-47A2-A418-E1BD97B1570D}"/>
    <hyperlink ref="A84" location="SHIB!A1" display="SHIB" xr:uid="{30A513CA-E715-4AA5-A880-F4CD7850DF08}"/>
    <hyperlink ref="A12" location="AXS!A1" display="AXS" xr:uid="{BEC8E719-8132-4EF7-83BF-4C337CDC1DBB}"/>
    <hyperlink ref="A39" location="FLR!A1" display="FLR" xr:uid="{E29D1314-42AC-4153-AB7C-4AF2B6A449F9}"/>
    <hyperlink ref="A110" location="EFI!A1" display="EFI" xr:uid="{9D164B17-FB9F-4690-811C-EC2CB61E05AB}"/>
    <hyperlink ref="A6" location="APE!A1" display="APE" xr:uid="{FDC32457-A307-4A81-AA9F-EC6F59274D78}"/>
    <hyperlink ref="A43" location="GALA!A1" display="GALA" xr:uid="{6BAC75EA-D430-453C-AB95-FB82A296379A}"/>
    <hyperlink ref="A61" location="MV!A1" display="MV ※12" xr:uid="{9482652A-248D-456A-8E95-4E00189FD83D}"/>
    <hyperlink ref="A40" location="FNCT!A1" display="FNCT" xr:uid="{2A19D828-2B65-4C8B-856E-58E206194E85}"/>
    <hyperlink ref="A46" location="HBAR!A1" display="HBAR" xr:uid="{5E387533-F732-44B2-8A2E-1F6E6D955CA9}"/>
    <hyperlink ref="A68" location="OAS!A1" display="OAS" xr:uid="{63645867-D742-4268-A205-8C53F0C6C427}"/>
    <hyperlink ref="A57" location="MANA!A1" display="MANA" xr:uid="{386F8D0F-0B43-4290-9326-66E1DF574736}"/>
    <hyperlink ref="A80" location="ROND!A1" display="ROND" xr:uid="{7D29FED4-F770-4A80-9A05-DAFBC42337F1}"/>
    <hyperlink ref="A67" location="NIDT!A1" display="NIDT" xr:uid="{F04C2E92-BE4C-427E-809B-0906074900A4}"/>
    <hyperlink ref="A45" location="GXE!A1" display="GXE" xr:uid="{44634717-90BE-4A55-8A44-A5EC34764A29}"/>
    <hyperlink ref="A98" location="XDC!A1" display="XDC" xr:uid="{E7E34F15-428E-467F-AB24-852056FFBBA2}"/>
    <hyperlink ref="A44" location="GRT!A1" display="GRT" xr:uid="{7482A0A1-6CB4-4DBF-978D-81E07D8E125A}"/>
    <hyperlink ref="A107" location="ZPGAG!A1" display="ZPGAG" xr:uid="{BEA1AC66-98BD-4F67-9B3C-8FD1A4E87344}"/>
    <hyperlink ref="A108" location="ZPGPT!A1" display="ZPGPT" xr:uid="{552EC9B4-7FAE-4214-B6E5-5F65D57CEEA2}"/>
    <hyperlink ref="A38" location="FIL!A1" display="FIL" xr:uid="{E801F601-EC87-47A2-AB85-9E89EE035299}"/>
    <hyperlink ref="A5" location="ALGO!A1" display="ALGO" xr:uid="{4A30D13F-DB23-49AB-860A-BA7117ECFD2F}"/>
    <hyperlink ref="A16" location="BNB!A1" display="BNB" xr:uid="{BB24F305-1DEE-4550-A57F-5287049ADBE9}"/>
    <hyperlink ref="AI7" r:id="rId1" xr:uid="{34E2D9A8-87F3-4F8A-8AAE-E2D71E705A3A}"/>
    <hyperlink ref="AI14" r:id="rId2" display="株式会社Zaif" xr:uid="{1E5E1182-AC37-4441-8DD1-37F0AA99745E}"/>
    <hyperlink ref="AI10" r:id="rId3" xr:uid="{FC471485-BD9C-4B72-A9B9-7F3F26E0FFB6}"/>
    <hyperlink ref="AI8" r:id="rId4" xr:uid="{8D422F7E-A862-43FB-8C75-456225D1DB8D}"/>
    <hyperlink ref="AI5" r:id="rId5" xr:uid="{873A991E-800D-4C71-B42F-D99AB673CBF2}"/>
    <hyperlink ref="AI16" r:id="rId6" xr:uid="{FE0AB65F-45CB-4CA0-8257-ED232B8D7B9C}"/>
    <hyperlink ref="AI17" r:id="rId7" xr:uid="{58935979-A569-485E-A2FE-7AC70524BD7F}"/>
    <hyperlink ref="AI22" r:id="rId8" xr:uid="{6105C008-6C8A-4770-979A-3C603DF7603B}"/>
    <hyperlink ref="AI21" r:id="rId9" xr:uid="{E923E2C1-A373-4774-9BE7-E10D93098428}"/>
    <hyperlink ref="AI23" r:id="rId10" xr:uid="{73BD6DF4-FC48-4713-AAD7-5F5D7C91AE79}"/>
    <hyperlink ref="AI26" r:id="rId11" xr:uid="{03A4E4F4-7C02-4A40-BBCC-4BF3631CE02C}"/>
    <hyperlink ref="AI28" r:id="rId12" xr:uid="{65111A1A-A5AE-4EC0-B7C6-AD3827EE4809}"/>
    <hyperlink ref="AI12" r:id="rId13" display="SBIバーチャル･カレンシーズ株式会社" xr:uid="{EB413235-B3F7-48A5-BF92-510D2FF22F05}"/>
    <hyperlink ref="AI4" r:id="rId14" xr:uid="{FB5DF9F0-E112-4165-909A-B2D923C466B4}"/>
    <hyperlink ref="AI31" r:id="rId15" xr:uid="{B45CB24F-CD92-42EF-8132-6D4040108477}"/>
    <hyperlink ref="AI25" r:id="rId16" xr:uid="{48A973F1-626E-4042-87D1-989607DAFC71}"/>
    <hyperlink ref="AI11" r:id="rId17" xr:uid="{0C1037DE-48CB-4294-B62A-DFD3AC06C2F1}"/>
    <hyperlink ref="AI27" r:id="rId18" display="https://www.backseat-exchange.com/" xr:uid="{4FA9D018-5651-4898-8CF4-9E53D188A8BB}"/>
    <hyperlink ref="AI29" r:id="rId19" xr:uid="{F176BCD1-C025-42DA-9860-C68177982893}"/>
    <hyperlink ref="AI18" r:id="rId20" display="Amber Japan株式会社" xr:uid="{A6A62FC9-F844-4343-8A78-EA55CEA7AF05}"/>
    <hyperlink ref="AI19" r:id="rId21" xr:uid="{D9E844A0-CBC5-4158-A324-78361F093EC2}"/>
    <hyperlink ref="AI9" r:id="rId22" display="フォビジャパン株式会社" xr:uid="{3E781291-07F2-4826-8DD2-7FE3566126BF}"/>
    <hyperlink ref="AI30" r:id="rId23" xr:uid="{016FBEA1-2F01-4D2C-B11A-BAA0B8D58906}"/>
    <hyperlink ref="AI15" r:id="rId24" xr:uid="{2B581CBF-18A7-45FC-92DA-59B5150A7470}"/>
    <hyperlink ref="AI32" r:id="rId25" display="メルコイン" xr:uid="{71FB868D-52B9-4939-9FB0-59FA0F176DCE}"/>
    <hyperlink ref="AI33" r:id="rId26" xr:uid="{3F89167F-01E3-41AA-BAE2-B3F13BD67F73}"/>
    <hyperlink ref="A8" location="ARB!A1" display="ARB" xr:uid="{A8FDCFF6-8D01-467A-9F4E-5794BD07186A}"/>
    <hyperlink ref="A64" location="NEAR!A1" display="NEAR" xr:uid="{1F621110-843B-41F4-8719-B898E0C4C7BD}"/>
    <hyperlink ref="A79" location="RNDR!A1" display="RNDR" xr:uid="{AC59F9C4-ECE0-46AF-A006-1A0E3AC86340}"/>
    <hyperlink ref="A47" location="IMX!A1" display="IMX" xr:uid="{571562FF-170D-4451-BB6A-7BBC05E44C01}"/>
    <hyperlink ref="AI13" r:id="rId27" xr:uid="{B2A17A63-F521-4AB3-B392-24A5CDFA76B0}"/>
    <hyperlink ref="A96" location="WBTC!A1" display="WBTC" xr:uid="{5DCDE7F0-0836-4946-8A53-6D9ED8920C8B}"/>
    <hyperlink ref="A113" location="MBX!A1" display="MBX" xr:uid="{1422F436-A33A-436F-8DF5-A3466058FB2B}"/>
    <hyperlink ref="A88" location="SUI!A1" display="SUI" xr:uid="{619A7C59-BE7B-4FA1-95B3-C0CA602FA5B7}"/>
    <hyperlink ref="A91" location="TON!A1" display="TON" xr:uid="{4EB667EA-BF7A-47D9-846F-EBECB1166C5B}"/>
    <hyperlink ref="A94" location="TSUGT!A1" display="TSUGT" xr:uid="{32E88F20-AE37-4F39-BD5E-6FA0A9C5AF5A}"/>
    <hyperlink ref="A58" location="MASK!A1" display="MASK" xr:uid="{83714787-00C8-4364-A5A0-C515FFD90A7C}"/>
    <hyperlink ref="A72" location="OP!A1" display="OP" xr:uid="{FFE3409A-2CD7-417B-B1B2-89F06DD8F003}"/>
    <hyperlink ref="A7" location="APT!A1" display="APT" xr:uid="{40284099-6FF3-4728-8359-496369B15551}"/>
    <hyperlink ref="A73" location="OSHI!A1" display="OSHI" xr:uid="{AAD94C80-A7A8-4B79-92FE-7EFA043BF6B4}"/>
    <hyperlink ref="A89" location="SXP!A1" display="SXP" xr:uid="{A2E9590C-EDCE-4FD7-AD24-C7FBDE29AD27}"/>
    <hyperlink ref="A32" location="ELF!A1" display="ELF" xr:uid="{88BF9CDE-BF0D-43ED-B942-41187D7FD28F}"/>
    <hyperlink ref="A27" location="CYBER!A1" display="CYBER" xr:uid="{3226BE44-4CEE-49E8-B379-AAB71F8F4860}"/>
    <hyperlink ref="A85" location="SKEB!A1" display="SKEB" xr:uid="{DB6E14D1-031F-44C7-904C-4607E2394D6F}"/>
    <hyperlink ref="A19" location="BRIL!A1" display="BRIL" xr:uid="{5888CBF2-BBEE-47DE-BBA9-4DE736766FBA}"/>
    <hyperlink ref="A66" location="NEO!A1" display="NEO" xr:uid="{5B5988D0-B35B-4D3E-B71B-218BC7553E44}"/>
    <hyperlink ref="A18" location="BORA!A1" display="BORA" xr:uid="{9A640AEF-CF3F-45F0-8658-2B01FB326BAF}"/>
    <hyperlink ref="A90" location="THETA!A1" display="THETA" xr:uid="{7A42CA32-D78E-4CF2-A7C6-71E67EC57C66}"/>
    <hyperlink ref="AI6" r:id="rId28" xr:uid="{0B043EB9-2CB3-4673-B43A-9E1AC91C7A58}"/>
    <hyperlink ref="A52" location="KAIA!A1" display="KAIA（KLAY）" xr:uid="{EB997E91-7104-4E8F-8FDD-3565039FBF48}"/>
    <hyperlink ref="A14" location="BC!A1" display="BC" xr:uid="{381FC873-5A08-47DE-B0CB-A92491787B9B}"/>
    <hyperlink ref="A76" location="'POL（MATIC）'!A1" display="POL（MATIC）" xr:uid="{08A9DCCB-FE57-441C-9F80-E0DB4F4C701E}"/>
    <hyperlink ref="A49" location="IOTX!A1" display="IOTX" xr:uid="{477A64D6-62FD-4F8D-8F2E-D74843CD030E}"/>
    <hyperlink ref="A74" location="PEPE!A1" display="PEPE" xr:uid="{C6D06D76-E539-4433-94D4-0E05F135A8CF}"/>
    <hyperlink ref="A78" location="RENDER!A1" display="RENDER" xr:uid="{8A34C1C4-3DCD-403C-BF8C-6CD8EDF26E85}"/>
    <hyperlink ref="A62" location="NAC!A1" display="NAC" xr:uid="{77F6F34A-6240-4902-B5AA-B029E5AA946B}"/>
    <hyperlink ref="A51" location="JOC!A1" display="JOC" xr:uid="{3644E2A4-8053-4405-9F83-4C7951C9A73E}"/>
    <hyperlink ref="AI20" r:id="rId29" display="Coin Master株式会社" xr:uid="{C6EC3AF6-95DB-4648-9D86-F6C19E1BF6E5}"/>
    <hyperlink ref="A83" location="SEI!A1" display="SEI" xr:uid="{8DC45FC6-930B-4EA5-B8FB-FD48C887DB0A}"/>
    <hyperlink ref="AI24" r:id="rId30" xr:uid="{BED8ADC2-66CF-4307-916D-9B9EF835ED47}"/>
    <hyperlink ref="A54" location="LPT!A1" display="LPT" xr:uid="{37320D9B-CEB3-438D-8378-09334D545527}"/>
    <hyperlink ref="A95" location="UPC!A1" display="UPC" xr:uid="{07CD8408-30B6-44DF-AEB7-89656F3CA89E}"/>
    <hyperlink ref="A92" location="TRUMP!A1" display="TRUMP" xr:uid="{4C5A9858-5C5B-4FE3-8604-E599DAF833B9}"/>
    <hyperlink ref="A65" location="NEIRO!A1" display="NEIRO" xr:uid="{57FC2604-52C7-48CB-ACAE-0E1B9AA3859F}"/>
    <hyperlink ref="A34" location="EOS!A1" display="EOS" xr:uid="{AC1D8003-634C-4C3A-827E-FC201A7EE539}"/>
    <hyperlink ref="A86" location="SNPT!A1" display="SNPT" xr:uid="{22C101F0-0371-4EFF-83BB-B7D1ACC4366E}"/>
  </hyperlinks>
  <pageMargins left="0.25" right="0.25" top="0.75" bottom="0.75" header="0.3" footer="0.3"/>
  <pageSetup paperSize="9" scale="24"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O111"/>
  <sheetViews>
    <sheetView workbookViewId="0">
      <selection sqref="A1:C1"/>
    </sheetView>
  </sheetViews>
  <sheetFormatPr defaultColWidth="12.59765625" defaultRowHeight="18"/>
  <cols>
    <col min="1" max="1" width="3.59765625" style="127" customWidth="1"/>
    <col min="2" max="2" width="47.59765625" style="127" customWidth="1"/>
    <col min="3" max="3" width="47.59765625" style="426" customWidth="1"/>
    <col min="4" max="16384" width="12.59765625" style="127"/>
  </cols>
  <sheetData>
    <row r="1" spans="1:15" ht="20.399999999999999" thickBot="1">
      <c r="A1" s="1838" t="s">
        <v>259</v>
      </c>
      <c r="B1" s="1838"/>
      <c r="C1" s="1838"/>
      <c r="E1" s="1100"/>
      <c r="O1" s="1100"/>
    </row>
    <row r="2" spans="1:15" ht="18.600000000000001" thickBot="1">
      <c r="A2" s="1839" t="s">
        <v>260</v>
      </c>
      <c r="B2" s="1840"/>
      <c r="C2" s="1241">
        <v>45837</v>
      </c>
    </row>
    <row r="3" spans="1:15">
      <c r="A3" s="1841" t="s">
        <v>261</v>
      </c>
      <c r="B3" s="128" t="s">
        <v>262</v>
      </c>
      <c r="C3" s="1267" t="s">
        <v>263</v>
      </c>
    </row>
    <row r="4" spans="1:15">
      <c r="A4" s="1842"/>
      <c r="B4" s="128" t="s">
        <v>264</v>
      </c>
      <c r="C4" s="417" t="s">
        <v>265</v>
      </c>
    </row>
    <row r="5" spans="1:15">
      <c r="A5" s="1842"/>
      <c r="B5" s="128" t="s">
        <v>266</v>
      </c>
      <c r="C5" s="417" t="s">
        <v>267</v>
      </c>
    </row>
    <row r="6" spans="1:15">
      <c r="A6" s="1842"/>
      <c r="B6" s="128" t="s">
        <v>268</v>
      </c>
      <c r="C6" s="129" t="s">
        <v>269</v>
      </c>
    </row>
    <row r="7" spans="1:15">
      <c r="A7" s="1842"/>
      <c r="B7" s="128" t="s">
        <v>270</v>
      </c>
      <c r="C7" s="418" t="s">
        <v>271</v>
      </c>
    </row>
    <row r="8" spans="1:15">
      <c r="A8" s="1842"/>
      <c r="B8" s="128" t="s">
        <v>272</v>
      </c>
      <c r="C8" s="1140">
        <v>20272113908.259998</v>
      </c>
    </row>
    <row r="9" spans="1:15">
      <c r="A9" s="1842"/>
      <c r="B9" s="128" t="s">
        <v>273</v>
      </c>
      <c r="C9" s="602">
        <v>2925266036961.918</v>
      </c>
    </row>
    <row r="10" spans="1:15">
      <c r="A10" s="1842"/>
      <c r="B10" s="128" t="s">
        <v>274</v>
      </c>
      <c r="C10" s="1141" t="s">
        <v>275</v>
      </c>
    </row>
    <row r="11" spans="1:15">
      <c r="A11" s="1842"/>
      <c r="B11" s="128" t="s">
        <v>276</v>
      </c>
      <c r="C11" s="419" t="s">
        <v>277</v>
      </c>
    </row>
    <row r="12" spans="1:15">
      <c r="A12" s="1842"/>
      <c r="B12" s="128" t="s">
        <v>278</v>
      </c>
      <c r="C12" s="419" t="s">
        <v>279</v>
      </c>
    </row>
    <row r="13" spans="1:15">
      <c r="A13" s="1842"/>
      <c r="B13" s="128" t="s">
        <v>280</v>
      </c>
      <c r="C13" s="419" t="s">
        <v>279</v>
      </c>
    </row>
    <row r="14" spans="1:15">
      <c r="A14" s="1842"/>
      <c r="B14" s="128" t="s">
        <v>281</v>
      </c>
      <c r="C14" s="420" t="s">
        <v>277</v>
      </c>
    </row>
    <row r="15" spans="1:15">
      <c r="A15" s="1842"/>
      <c r="B15" s="128" t="s">
        <v>282</v>
      </c>
      <c r="C15" s="419" t="s">
        <v>267</v>
      </c>
    </row>
    <row r="16" spans="1:15">
      <c r="A16" s="1842"/>
      <c r="B16" s="128" t="s">
        <v>283</v>
      </c>
      <c r="C16" s="420" t="s">
        <v>267</v>
      </c>
    </row>
    <row r="17" spans="1:3" ht="48.6">
      <c r="A17" s="1842"/>
      <c r="B17" s="128" t="s">
        <v>284</v>
      </c>
      <c r="C17" s="130" t="s">
        <v>285</v>
      </c>
    </row>
    <row r="18" spans="1:3" ht="32.4">
      <c r="A18" s="1842"/>
      <c r="B18" s="1268" t="s">
        <v>286</v>
      </c>
      <c r="C18" s="129" t="s">
        <v>287</v>
      </c>
    </row>
    <row r="19" spans="1:3">
      <c r="A19" s="1842"/>
      <c r="B19" s="128" t="s">
        <v>288</v>
      </c>
      <c r="C19" s="419" t="s">
        <v>267</v>
      </c>
    </row>
    <row r="20" spans="1:3" ht="32.4">
      <c r="A20" s="1842"/>
      <c r="B20" s="128" t="s">
        <v>289</v>
      </c>
      <c r="C20" s="419" t="s">
        <v>277</v>
      </c>
    </row>
    <row r="21" spans="1:3">
      <c r="A21" s="1842"/>
      <c r="B21" s="128" t="s">
        <v>290</v>
      </c>
      <c r="C21" s="419" t="s">
        <v>291</v>
      </c>
    </row>
    <row r="22" spans="1:3">
      <c r="A22" s="1842"/>
      <c r="B22" s="128" t="s">
        <v>292</v>
      </c>
      <c r="C22" s="419" t="s">
        <v>291</v>
      </c>
    </row>
    <row r="23" spans="1:3">
      <c r="A23" s="1842"/>
      <c r="B23" s="128" t="s">
        <v>293</v>
      </c>
      <c r="C23" s="419" t="s">
        <v>291</v>
      </c>
    </row>
    <row r="24" spans="1:3">
      <c r="A24" s="1842"/>
      <c r="B24" s="128" t="s">
        <v>294</v>
      </c>
      <c r="C24" s="419" t="s">
        <v>291</v>
      </c>
    </row>
    <row r="25" spans="1:3">
      <c r="A25" s="1842"/>
      <c r="B25" s="128" t="s">
        <v>295</v>
      </c>
      <c r="C25" s="130" t="s">
        <v>296</v>
      </c>
    </row>
    <row r="26" spans="1:3">
      <c r="A26" s="1842"/>
      <c r="B26" s="128" t="s">
        <v>297</v>
      </c>
      <c r="C26" s="419" t="s">
        <v>291</v>
      </c>
    </row>
    <row r="27" spans="1:3">
      <c r="A27" s="1842"/>
      <c r="B27" s="128" t="s">
        <v>298</v>
      </c>
      <c r="C27" s="129" t="s">
        <v>299</v>
      </c>
    </row>
    <row r="28" spans="1:3">
      <c r="A28" s="1842"/>
      <c r="B28" s="128" t="s">
        <v>300</v>
      </c>
      <c r="C28" s="129" t="s">
        <v>301</v>
      </c>
    </row>
    <row r="29" spans="1:3" ht="64.8">
      <c r="A29" s="1842"/>
      <c r="B29" s="128" t="s">
        <v>302</v>
      </c>
      <c r="C29" s="130" t="s">
        <v>303</v>
      </c>
    </row>
    <row r="30" spans="1:3" ht="32.4">
      <c r="A30" s="1842"/>
      <c r="B30" s="128" t="s">
        <v>304</v>
      </c>
      <c r="C30" s="130" t="s">
        <v>305</v>
      </c>
    </row>
    <row r="31" spans="1:3" ht="97.2">
      <c r="A31" s="1842"/>
      <c r="B31" s="128" t="s">
        <v>306</v>
      </c>
      <c r="C31" s="417" t="s">
        <v>307</v>
      </c>
    </row>
    <row r="32" spans="1:3" ht="33" thickBot="1">
      <c r="A32" s="1843"/>
      <c r="B32" s="131" t="s">
        <v>308</v>
      </c>
      <c r="C32" s="421" t="s">
        <v>291</v>
      </c>
    </row>
    <row r="33" spans="1:3">
      <c r="A33" s="1835" t="s">
        <v>309</v>
      </c>
      <c r="B33" s="132" t="s">
        <v>310</v>
      </c>
      <c r="C33" s="1269" t="s">
        <v>269</v>
      </c>
    </row>
    <row r="34" spans="1:3">
      <c r="A34" s="1836"/>
      <c r="B34" s="128" t="s">
        <v>311</v>
      </c>
      <c r="C34" s="1270" t="s">
        <v>312</v>
      </c>
    </row>
    <row r="35" spans="1:3">
      <c r="A35" s="1836"/>
      <c r="B35" s="128" t="s">
        <v>313</v>
      </c>
      <c r="C35" s="1270" t="s">
        <v>314</v>
      </c>
    </row>
    <row r="36" spans="1:3">
      <c r="A36" s="1836"/>
      <c r="B36" s="128" t="s">
        <v>315</v>
      </c>
      <c r="C36" s="1271" t="s">
        <v>291</v>
      </c>
    </row>
    <row r="37" spans="1:3">
      <c r="A37" s="1836"/>
      <c r="B37" s="128" t="s">
        <v>316</v>
      </c>
      <c r="C37" s="1271" t="s">
        <v>317</v>
      </c>
    </row>
    <row r="38" spans="1:3" ht="18.600000000000001" thickBot="1">
      <c r="A38" s="1837"/>
      <c r="B38" s="133" t="s">
        <v>318</v>
      </c>
      <c r="C38" s="1272" t="s">
        <v>279</v>
      </c>
    </row>
    <row r="39" spans="1:3">
      <c r="A39" s="1835" t="s">
        <v>319</v>
      </c>
      <c r="B39" s="132" t="s">
        <v>320</v>
      </c>
      <c r="C39" s="422" t="s">
        <v>277</v>
      </c>
    </row>
    <row r="40" spans="1:3">
      <c r="A40" s="1836"/>
      <c r="B40" s="128" t="s">
        <v>321</v>
      </c>
      <c r="C40" s="423" t="s">
        <v>317</v>
      </c>
    </row>
    <row r="41" spans="1:3">
      <c r="A41" s="1836"/>
      <c r="B41" s="128" t="s">
        <v>322</v>
      </c>
      <c r="C41" s="423" t="s">
        <v>317</v>
      </c>
    </row>
    <row r="42" spans="1:3">
      <c r="A42" s="1836"/>
      <c r="B42" s="128" t="s">
        <v>323</v>
      </c>
      <c r="C42" s="423" t="s">
        <v>317</v>
      </c>
    </row>
    <row r="43" spans="1:3">
      <c r="A43" s="1836"/>
      <c r="B43" s="128" t="s">
        <v>324</v>
      </c>
      <c r="C43" s="423" t="s">
        <v>317</v>
      </c>
    </row>
    <row r="44" spans="1:3" ht="18.600000000000001" thickBot="1">
      <c r="A44" s="1837"/>
      <c r="B44" s="133" t="s">
        <v>325</v>
      </c>
      <c r="C44" s="424" t="s">
        <v>317</v>
      </c>
    </row>
    <row r="45" spans="1:3">
      <c r="A45" s="1835" t="s">
        <v>326</v>
      </c>
      <c r="B45" s="132" t="s">
        <v>327</v>
      </c>
      <c r="C45" s="1273" t="s">
        <v>279</v>
      </c>
    </row>
    <row r="46" spans="1:3" ht="32.4">
      <c r="A46" s="1836"/>
      <c r="B46" s="128" t="s">
        <v>328</v>
      </c>
      <c r="C46" s="1274" t="s">
        <v>329</v>
      </c>
    </row>
    <row r="47" spans="1:3" ht="33" thickBot="1">
      <c r="A47" s="1837"/>
      <c r="B47" s="133" t="s">
        <v>330</v>
      </c>
      <c r="C47" s="1275" t="s">
        <v>331</v>
      </c>
    </row>
    <row r="48" spans="1:3">
      <c r="A48" s="1845" t="s">
        <v>332</v>
      </c>
      <c r="B48" s="134" t="s">
        <v>333</v>
      </c>
      <c r="C48" s="1276" t="s">
        <v>279</v>
      </c>
    </row>
    <row r="49" spans="1:3">
      <c r="A49" s="1846"/>
      <c r="B49" s="128" t="s">
        <v>334</v>
      </c>
      <c r="C49" s="1271" t="s">
        <v>335</v>
      </c>
    </row>
    <row r="50" spans="1:3">
      <c r="A50" s="1846"/>
      <c r="B50" s="128" t="s">
        <v>336</v>
      </c>
      <c r="C50" s="1271" t="s">
        <v>337</v>
      </c>
    </row>
    <row r="51" spans="1:3">
      <c r="A51" s="1846"/>
      <c r="B51" s="128" t="s">
        <v>338</v>
      </c>
      <c r="C51" s="1271" t="s">
        <v>339</v>
      </c>
    </row>
    <row r="52" spans="1:3" ht="48.6">
      <c r="A52" s="1846"/>
      <c r="B52" s="128" t="s">
        <v>340</v>
      </c>
      <c r="C52" s="1271" t="s">
        <v>341</v>
      </c>
    </row>
    <row r="53" spans="1:3" ht="97.2">
      <c r="A53" s="1846"/>
      <c r="B53" s="128" t="s">
        <v>342</v>
      </c>
      <c r="C53" s="1274" t="s">
        <v>343</v>
      </c>
    </row>
    <row r="54" spans="1:3" ht="48.6">
      <c r="A54" s="1846"/>
      <c r="B54" s="128" t="s">
        <v>344</v>
      </c>
      <c r="C54" s="1270" t="s">
        <v>345</v>
      </c>
    </row>
    <row r="55" spans="1:3">
      <c r="A55" s="1846"/>
      <c r="B55" s="128" t="s">
        <v>346</v>
      </c>
      <c r="C55" s="1277" t="s">
        <v>347</v>
      </c>
    </row>
    <row r="56" spans="1:3">
      <c r="A56" s="1846"/>
      <c r="B56" s="128" t="s">
        <v>348</v>
      </c>
      <c r="C56" s="1271" t="s">
        <v>349</v>
      </c>
    </row>
    <row r="57" spans="1:3">
      <c r="A57" s="1846"/>
      <c r="B57" s="128" t="s">
        <v>350</v>
      </c>
      <c r="C57" s="1271" t="s">
        <v>267</v>
      </c>
    </row>
    <row r="58" spans="1:3">
      <c r="A58" s="1846"/>
      <c r="B58" s="128" t="s">
        <v>351</v>
      </c>
      <c r="C58" s="1271" t="s">
        <v>267</v>
      </c>
    </row>
    <row r="59" spans="1:3">
      <c r="A59" s="1846"/>
      <c r="B59" s="128" t="s">
        <v>352</v>
      </c>
      <c r="C59" s="598" t="s">
        <v>353</v>
      </c>
    </row>
    <row r="60" spans="1:3" ht="32.4">
      <c r="A60" s="1846"/>
      <c r="B60" s="128" t="s">
        <v>354</v>
      </c>
      <c r="C60" s="1011" t="s">
        <v>355</v>
      </c>
    </row>
    <row r="61" spans="1:3" ht="32.4">
      <c r="A61" s="1846"/>
      <c r="B61" s="128" t="s">
        <v>356</v>
      </c>
      <c r="C61" s="1271" t="s">
        <v>357</v>
      </c>
    </row>
    <row r="62" spans="1:3">
      <c r="A62" s="1846"/>
      <c r="B62" s="128" t="s">
        <v>358</v>
      </c>
      <c r="C62" s="1271" t="s">
        <v>359</v>
      </c>
    </row>
    <row r="63" spans="1:3">
      <c r="A63" s="1846"/>
      <c r="B63" s="128" t="s">
        <v>360</v>
      </c>
      <c r="C63" s="1271" t="s">
        <v>317</v>
      </c>
    </row>
    <row r="64" spans="1:3">
      <c r="A64" s="1846"/>
      <c r="B64" s="128" t="s">
        <v>361</v>
      </c>
      <c r="C64" s="1271" t="s">
        <v>317</v>
      </c>
    </row>
    <row r="65" spans="1:3">
      <c r="A65" s="1846"/>
      <c r="B65" s="128" t="s">
        <v>362</v>
      </c>
      <c r="C65" s="1271" t="s">
        <v>277</v>
      </c>
    </row>
    <row r="66" spans="1:3">
      <c r="A66" s="1846"/>
      <c r="B66" s="128" t="s">
        <v>363</v>
      </c>
      <c r="C66" s="1271" t="s">
        <v>317</v>
      </c>
    </row>
    <row r="67" spans="1:3">
      <c r="A67" s="1846"/>
      <c r="B67" s="128" t="s">
        <v>364</v>
      </c>
      <c r="C67" s="1271" t="s">
        <v>317</v>
      </c>
    </row>
    <row r="68" spans="1:3" ht="18.600000000000001" thickBot="1">
      <c r="A68" s="1847"/>
      <c r="B68" s="133" t="s">
        <v>365</v>
      </c>
      <c r="C68" s="665" t="s">
        <v>317</v>
      </c>
    </row>
    <row r="69" spans="1:3">
      <c r="A69" s="1835" t="s">
        <v>366</v>
      </c>
      <c r="B69" s="132" t="s">
        <v>367</v>
      </c>
      <c r="C69" s="1269" t="s">
        <v>279</v>
      </c>
    </row>
    <row r="70" spans="1:3">
      <c r="A70" s="1836"/>
      <c r="B70" s="128" t="s">
        <v>368</v>
      </c>
      <c r="C70" s="1274" t="s">
        <v>369</v>
      </c>
    </row>
    <row r="71" spans="1:3">
      <c r="A71" s="1836"/>
      <c r="B71" s="128" t="s">
        <v>370</v>
      </c>
      <c r="C71" s="1271" t="s">
        <v>317</v>
      </c>
    </row>
    <row r="72" spans="1:3">
      <c r="A72" s="1836"/>
      <c r="B72" s="128" t="s">
        <v>371</v>
      </c>
      <c r="C72" s="1271" t="s">
        <v>317</v>
      </c>
    </row>
    <row r="73" spans="1:3" ht="64.8">
      <c r="A73" s="1836"/>
      <c r="B73" s="128" t="s">
        <v>372</v>
      </c>
      <c r="C73" s="1270" t="s">
        <v>373</v>
      </c>
    </row>
    <row r="74" spans="1:3">
      <c r="A74" s="1836"/>
      <c r="B74" s="128" t="s">
        <v>374</v>
      </c>
      <c r="C74" s="1277" t="s">
        <v>301</v>
      </c>
    </row>
    <row r="75" spans="1:3">
      <c r="A75" s="1836"/>
      <c r="B75" s="128" t="s">
        <v>375</v>
      </c>
      <c r="C75" s="1270" t="s">
        <v>279</v>
      </c>
    </row>
    <row r="76" spans="1:3">
      <c r="A76" s="1836"/>
      <c r="B76" s="128" t="s">
        <v>376</v>
      </c>
      <c r="C76" s="1274" t="s">
        <v>377</v>
      </c>
    </row>
    <row r="77" spans="1:3" ht="81.599999999999994" thickBot="1">
      <c r="A77" s="1837"/>
      <c r="B77" s="133" t="s">
        <v>378</v>
      </c>
      <c r="C77" s="1272" t="s">
        <v>379</v>
      </c>
    </row>
    <row r="78" spans="1:3" ht="32.4">
      <c r="A78" s="1835" t="s">
        <v>380</v>
      </c>
      <c r="B78" s="132" t="s">
        <v>381</v>
      </c>
      <c r="C78" s="1278" t="s">
        <v>382</v>
      </c>
    </row>
    <row r="79" spans="1:3">
      <c r="A79" s="1836"/>
      <c r="B79" s="128" t="s">
        <v>383</v>
      </c>
      <c r="C79" s="1277" t="s">
        <v>384</v>
      </c>
    </row>
    <row r="80" spans="1:3">
      <c r="A80" s="1836"/>
      <c r="B80" s="128" t="s">
        <v>385</v>
      </c>
      <c r="C80" s="1274" t="s">
        <v>386</v>
      </c>
    </row>
    <row r="81" spans="1:3" ht="32.4">
      <c r="A81" s="1836"/>
      <c r="B81" s="128" t="s">
        <v>387</v>
      </c>
      <c r="C81" s="1274" t="s">
        <v>388</v>
      </c>
    </row>
    <row r="82" spans="1:3" ht="97.2">
      <c r="A82" s="1836"/>
      <c r="B82" s="128" t="s">
        <v>389</v>
      </c>
      <c r="C82" s="1270" t="s">
        <v>390</v>
      </c>
    </row>
    <row r="83" spans="1:3">
      <c r="A83" s="1836"/>
      <c r="B83" s="128" t="s">
        <v>391</v>
      </c>
      <c r="C83" s="1271" t="s">
        <v>279</v>
      </c>
    </row>
    <row r="84" spans="1:3">
      <c r="A84" s="1836"/>
      <c r="B84" s="128" t="s">
        <v>363</v>
      </c>
      <c r="C84" s="1271" t="s">
        <v>392</v>
      </c>
    </row>
    <row r="85" spans="1:3">
      <c r="A85" s="1836"/>
      <c r="B85" s="128" t="s">
        <v>364</v>
      </c>
      <c r="C85" s="1279" t="s">
        <v>393</v>
      </c>
    </row>
    <row r="86" spans="1:3" ht="81">
      <c r="A86" s="1836"/>
      <c r="B86" s="128" t="s">
        <v>394</v>
      </c>
      <c r="C86" s="1271" t="s">
        <v>395</v>
      </c>
    </row>
    <row r="87" spans="1:3">
      <c r="A87" s="1836"/>
      <c r="B87" s="128" t="s">
        <v>396</v>
      </c>
      <c r="C87" s="1271"/>
    </row>
    <row r="88" spans="1:3">
      <c r="A88" s="1836"/>
      <c r="B88" s="128" t="s">
        <v>397</v>
      </c>
      <c r="C88" s="1271" t="s">
        <v>277</v>
      </c>
    </row>
    <row r="89" spans="1:3">
      <c r="A89" s="1836"/>
      <c r="B89" s="128" t="s">
        <v>398</v>
      </c>
      <c r="C89" s="1271" t="s">
        <v>267</v>
      </c>
    </row>
    <row r="90" spans="1:3">
      <c r="A90" s="1836"/>
      <c r="B90" s="128" t="s">
        <v>399</v>
      </c>
      <c r="C90" s="1271" t="s">
        <v>267</v>
      </c>
    </row>
    <row r="91" spans="1:3">
      <c r="A91" s="1836"/>
      <c r="B91" s="128" t="s">
        <v>400</v>
      </c>
      <c r="C91" s="1271" t="s">
        <v>267</v>
      </c>
    </row>
    <row r="92" spans="1:3" ht="18.600000000000001" thickBot="1">
      <c r="A92" s="1837"/>
      <c r="B92" s="133" t="s">
        <v>401</v>
      </c>
      <c r="C92" s="1275" t="s">
        <v>267</v>
      </c>
    </row>
    <row r="93" spans="1:3" ht="32.4">
      <c r="A93" s="1835" t="s">
        <v>402</v>
      </c>
      <c r="B93" s="132" t="s">
        <v>403</v>
      </c>
      <c r="C93" s="1273" t="s">
        <v>404</v>
      </c>
    </row>
    <row r="94" spans="1:3" ht="32.4">
      <c r="A94" s="1836"/>
      <c r="B94" s="128" t="s">
        <v>405</v>
      </c>
      <c r="C94" s="1280" t="s">
        <v>406</v>
      </c>
    </row>
    <row r="95" spans="1:3">
      <c r="A95" s="1836"/>
      <c r="B95" s="128" t="s">
        <v>407</v>
      </c>
      <c r="C95" s="1270" t="s">
        <v>291</v>
      </c>
    </row>
    <row r="96" spans="1:3" ht="32.4">
      <c r="A96" s="1836"/>
      <c r="B96" s="128" t="s">
        <v>408</v>
      </c>
      <c r="C96" s="1280" t="s">
        <v>317</v>
      </c>
    </row>
    <row r="97" spans="1:3" ht="32.4">
      <c r="A97" s="1836"/>
      <c r="B97" s="128" t="s">
        <v>409</v>
      </c>
      <c r="C97" s="1270" t="s">
        <v>410</v>
      </c>
    </row>
    <row r="98" spans="1:3" ht="48.6">
      <c r="A98" s="1836"/>
      <c r="B98" s="128" t="s">
        <v>411</v>
      </c>
      <c r="C98" s="1270" t="s">
        <v>412</v>
      </c>
    </row>
    <row r="99" spans="1:3" ht="32.4">
      <c r="A99" s="1836"/>
      <c r="B99" s="128" t="s">
        <v>413</v>
      </c>
      <c r="C99" s="1277" t="s">
        <v>291</v>
      </c>
    </row>
    <row r="100" spans="1:3" ht="32.4">
      <c r="A100" s="1836"/>
      <c r="B100" s="128" t="s">
        <v>414</v>
      </c>
      <c r="C100" s="1277" t="s">
        <v>415</v>
      </c>
    </row>
    <row r="101" spans="1:3">
      <c r="A101" s="1836"/>
      <c r="B101" s="128" t="s">
        <v>416</v>
      </c>
      <c r="C101" s="1277" t="s">
        <v>317</v>
      </c>
    </row>
    <row r="102" spans="1:3" ht="18.600000000000001" thickBot="1">
      <c r="A102" s="1837"/>
      <c r="B102" s="133" t="s">
        <v>417</v>
      </c>
      <c r="C102" s="1281" t="s">
        <v>291</v>
      </c>
    </row>
    <row r="103" spans="1:3" ht="48.6">
      <c r="A103" s="1848" t="s">
        <v>418</v>
      </c>
      <c r="B103" s="128" t="s">
        <v>419</v>
      </c>
      <c r="C103" s="1269" t="s">
        <v>420</v>
      </c>
    </row>
    <row r="104" spans="1:3">
      <c r="A104" s="1849"/>
      <c r="B104" s="1268" t="s">
        <v>421</v>
      </c>
      <c r="C104" s="599" t="s">
        <v>422</v>
      </c>
    </row>
    <row r="105" spans="1:3">
      <c r="A105" s="1849"/>
      <c r="B105" s="1268" t="s">
        <v>423</v>
      </c>
      <c r="C105" s="600">
        <v>82.66</v>
      </c>
    </row>
    <row r="106" spans="1:3">
      <c r="A106" s="1849"/>
      <c r="B106" s="1268" t="s">
        <v>424</v>
      </c>
      <c r="C106" s="601" t="s">
        <v>425</v>
      </c>
    </row>
    <row r="107" spans="1:3" ht="18.600000000000001" thickBot="1">
      <c r="A107" s="1850"/>
      <c r="B107" s="135" t="s">
        <v>426</v>
      </c>
      <c r="C107" s="1282" t="s">
        <v>317</v>
      </c>
    </row>
    <row r="108" spans="1:3" ht="129.6">
      <c r="A108" s="1853" t="s">
        <v>427</v>
      </c>
      <c r="B108" s="935" t="s">
        <v>428</v>
      </c>
      <c r="C108" s="936" t="s">
        <v>429</v>
      </c>
    </row>
    <row r="109" spans="1:3" ht="18" customHeight="1" thickBot="1">
      <c r="A109" s="1854"/>
      <c r="B109" s="937" t="s">
        <v>430</v>
      </c>
      <c r="C109" s="938" t="s">
        <v>267</v>
      </c>
    </row>
    <row r="110" spans="1:3" ht="18.600000000000001" thickBot="1">
      <c r="A110" s="1851" t="s">
        <v>431</v>
      </c>
      <c r="B110" s="1852"/>
      <c r="C110" s="425" t="s">
        <v>267</v>
      </c>
    </row>
    <row r="111" spans="1:3" ht="231" customHeight="1">
      <c r="A111" s="1844" t="s">
        <v>432</v>
      </c>
      <c r="B111" s="1844"/>
      <c r="C111" s="184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D1:D1048576">
    <cfRule type="cellIs" dxfId="9"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V1002"/>
  <sheetViews>
    <sheetView workbookViewId="0">
      <selection sqref="A1:C1"/>
    </sheetView>
  </sheetViews>
  <sheetFormatPr defaultColWidth="13.19921875" defaultRowHeight="15" customHeight="1"/>
  <cols>
    <col min="1" max="1" width="3.59765625" style="280" customWidth="1"/>
    <col min="2" max="2" width="47.59765625" style="280" customWidth="1"/>
    <col min="3" max="3" width="47.59765625" style="428" customWidth="1"/>
    <col min="4" max="20" width="13.19921875" style="280" customWidth="1"/>
    <col min="21" max="22" width="6.59765625" style="280" customWidth="1"/>
    <col min="23" max="16384" width="13.19921875" style="280"/>
  </cols>
  <sheetData>
    <row r="1" spans="1:22" ht="20.399999999999999" thickBot="1">
      <c r="A1" s="1863" t="s">
        <v>433</v>
      </c>
      <c r="B1" s="1864"/>
      <c r="C1" s="1864"/>
      <c r="D1" s="279"/>
      <c r="E1" s="279"/>
      <c r="F1" s="279"/>
      <c r="G1" s="279"/>
      <c r="H1" s="279"/>
      <c r="I1" s="279"/>
      <c r="J1" s="279"/>
      <c r="K1" s="279"/>
      <c r="L1" s="279"/>
      <c r="M1" s="279"/>
      <c r="N1" s="279"/>
      <c r="O1" s="1100"/>
      <c r="P1" s="279"/>
      <c r="Q1" s="279"/>
      <c r="R1" s="279"/>
      <c r="S1" s="279"/>
      <c r="T1" s="279"/>
      <c r="U1" s="279"/>
      <c r="V1" s="279"/>
    </row>
    <row r="2" spans="1:22" ht="18.600000000000001" thickBot="1">
      <c r="A2" s="1865" t="s">
        <v>434</v>
      </c>
      <c r="B2" s="1866"/>
      <c r="C2" s="597">
        <v>45837</v>
      </c>
      <c r="D2" s="279"/>
      <c r="E2" s="279"/>
      <c r="F2" s="279"/>
      <c r="G2" s="279"/>
      <c r="H2" s="279"/>
      <c r="I2" s="279"/>
      <c r="J2" s="279"/>
      <c r="K2" s="279"/>
      <c r="L2" s="279"/>
      <c r="M2" s="279"/>
      <c r="N2" s="279"/>
      <c r="O2" s="279"/>
      <c r="P2" s="279"/>
      <c r="Q2" s="279"/>
      <c r="R2" s="279"/>
      <c r="S2" s="279"/>
      <c r="T2" s="279"/>
      <c r="U2" s="279"/>
      <c r="V2" s="279"/>
    </row>
    <row r="3" spans="1:22" ht="18">
      <c r="A3" s="1867" t="s">
        <v>435</v>
      </c>
      <c r="B3" s="281" t="s">
        <v>436</v>
      </c>
      <c r="C3" s="1283" t="s">
        <v>437</v>
      </c>
      <c r="D3" s="279"/>
      <c r="E3" s="279"/>
      <c r="F3" s="279"/>
      <c r="G3" s="279"/>
      <c r="H3" s="279"/>
      <c r="I3" s="279"/>
      <c r="J3" s="279"/>
      <c r="K3" s="279"/>
      <c r="L3" s="279"/>
      <c r="M3" s="279"/>
      <c r="N3" s="279"/>
      <c r="O3" s="279"/>
      <c r="P3" s="279"/>
      <c r="Q3" s="279"/>
      <c r="R3" s="279"/>
      <c r="S3" s="279"/>
      <c r="T3" s="279"/>
      <c r="U3" s="279"/>
      <c r="V3" s="279"/>
    </row>
    <row r="4" spans="1:22" ht="18">
      <c r="A4" s="1858"/>
      <c r="B4" s="282" t="s">
        <v>438</v>
      </c>
      <c r="C4" s="1012" t="s">
        <v>439</v>
      </c>
      <c r="D4" s="279"/>
      <c r="E4" s="279"/>
      <c r="F4" s="279"/>
      <c r="G4" s="279"/>
      <c r="H4" s="279"/>
      <c r="I4" s="279"/>
      <c r="J4" s="279"/>
      <c r="K4" s="279"/>
      <c r="L4" s="279"/>
      <c r="M4" s="279"/>
      <c r="N4" s="279"/>
      <c r="O4" s="279"/>
      <c r="P4" s="279"/>
      <c r="Q4" s="279"/>
      <c r="R4" s="279"/>
      <c r="S4" s="279"/>
      <c r="T4" s="279"/>
      <c r="U4" s="279"/>
      <c r="V4" s="279"/>
    </row>
    <row r="5" spans="1:22" ht="18">
      <c r="A5" s="1858"/>
      <c r="B5" s="282" t="s">
        <v>440</v>
      </c>
      <c r="C5" s="1012" t="s">
        <v>267</v>
      </c>
      <c r="D5" s="279"/>
      <c r="E5" s="279"/>
      <c r="F5" s="279"/>
      <c r="G5" s="279"/>
      <c r="H5" s="279"/>
      <c r="I5" s="279"/>
      <c r="J5" s="279"/>
      <c r="K5" s="279"/>
      <c r="L5" s="279"/>
      <c r="M5" s="279"/>
      <c r="N5" s="279"/>
      <c r="O5" s="279"/>
      <c r="P5" s="279"/>
      <c r="Q5" s="279"/>
      <c r="R5" s="279"/>
      <c r="S5" s="279"/>
      <c r="T5" s="279"/>
      <c r="U5" s="279"/>
      <c r="V5" s="279"/>
    </row>
    <row r="6" spans="1:22" ht="18">
      <c r="A6" s="1858"/>
      <c r="B6" s="282" t="s">
        <v>268</v>
      </c>
      <c r="C6" s="1012" t="s">
        <v>441</v>
      </c>
      <c r="D6" s="279"/>
      <c r="E6" s="279"/>
      <c r="F6" s="279"/>
      <c r="G6" s="279"/>
      <c r="H6" s="279"/>
      <c r="I6" s="279"/>
      <c r="J6" s="279"/>
      <c r="K6" s="279"/>
      <c r="L6" s="279"/>
      <c r="M6" s="279"/>
      <c r="N6" s="279"/>
      <c r="O6" s="279"/>
      <c r="P6" s="279"/>
      <c r="Q6" s="279"/>
      <c r="R6" s="279"/>
      <c r="S6" s="279"/>
      <c r="T6" s="279"/>
      <c r="U6" s="279"/>
      <c r="V6" s="279"/>
    </row>
    <row r="7" spans="1:22" ht="18">
      <c r="A7" s="1858"/>
      <c r="B7" s="282" t="s">
        <v>442</v>
      </c>
      <c r="C7" s="1284" t="s">
        <v>443</v>
      </c>
      <c r="D7" s="279"/>
      <c r="E7" s="279"/>
      <c r="F7" s="279"/>
      <c r="G7" s="279"/>
      <c r="H7" s="279"/>
      <c r="I7" s="279"/>
      <c r="J7" s="279"/>
      <c r="K7" s="279"/>
      <c r="L7" s="279"/>
      <c r="M7" s="279"/>
      <c r="N7" s="279"/>
      <c r="O7" s="279"/>
      <c r="P7" s="279"/>
      <c r="Q7" s="279"/>
      <c r="R7" s="279"/>
      <c r="S7" s="279"/>
      <c r="T7" s="279"/>
      <c r="U7" s="279"/>
      <c r="V7" s="279"/>
    </row>
    <row r="8" spans="1:22" ht="18">
      <c r="A8" s="1858"/>
      <c r="B8" s="282" t="s">
        <v>444</v>
      </c>
      <c r="C8" s="1013" t="s">
        <v>445</v>
      </c>
      <c r="D8" s="279"/>
      <c r="E8" s="279"/>
      <c r="F8" s="279"/>
      <c r="G8" s="279"/>
      <c r="H8" s="279"/>
      <c r="I8" s="279"/>
      <c r="J8" s="279"/>
      <c r="K8" s="279"/>
      <c r="L8" s="279"/>
      <c r="M8" s="279"/>
      <c r="N8" s="279"/>
      <c r="O8" s="279"/>
      <c r="P8" s="279"/>
      <c r="Q8" s="279"/>
      <c r="R8" s="279"/>
      <c r="S8" s="279"/>
      <c r="T8" s="279"/>
      <c r="U8" s="279"/>
      <c r="V8" s="279"/>
    </row>
    <row r="9" spans="1:22" ht="18">
      <c r="A9" s="1858"/>
      <c r="B9" s="282" t="s">
        <v>446</v>
      </c>
      <c r="C9" s="1285">
        <v>229634218459.67999</v>
      </c>
      <c r="D9" s="279"/>
      <c r="E9" s="279"/>
      <c r="F9" s="279"/>
      <c r="G9" s="279"/>
      <c r="H9" s="279"/>
      <c r="I9" s="279"/>
      <c r="J9" s="279"/>
      <c r="K9" s="279"/>
      <c r="L9" s="279"/>
      <c r="M9" s="279"/>
      <c r="N9" s="279"/>
      <c r="O9" s="279"/>
      <c r="P9" s="279"/>
      <c r="Q9" s="279"/>
      <c r="R9" s="279"/>
      <c r="S9" s="279"/>
      <c r="T9" s="279"/>
      <c r="U9" s="279"/>
      <c r="V9" s="279"/>
    </row>
    <row r="10" spans="1:22" ht="18">
      <c r="A10" s="1858"/>
      <c r="B10" s="282" t="s">
        <v>447</v>
      </c>
      <c r="C10" s="1012" t="s">
        <v>448</v>
      </c>
      <c r="D10" s="279"/>
      <c r="E10" s="279"/>
      <c r="F10" s="279"/>
      <c r="G10" s="279"/>
      <c r="H10" s="279"/>
      <c r="I10" s="279"/>
      <c r="J10" s="279"/>
      <c r="K10" s="279"/>
      <c r="L10" s="279"/>
      <c r="M10" s="279"/>
      <c r="N10" s="279"/>
      <c r="O10" s="279"/>
      <c r="P10" s="279"/>
      <c r="Q10" s="279"/>
      <c r="R10" s="279"/>
      <c r="S10" s="279"/>
      <c r="T10" s="279"/>
      <c r="U10" s="279"/>
      <c r="V10" s="279"/>
    </row>
    <row r="11" spans="1:22" ht="18">
      <c r="A11" s="1858"/>
      <c r="B11" s="282" t="s">
        <v>449</v>
      </c>
      <c r="C11" s="1012" t="s">
        <v>277</v>
      </c>
      <c r="D11" s="279"/>
      <c r="E11" s="279"/>
      <c r="F11" s="279"/>
      <c r="G11" s="279"/>
      <c r="H11" s="279"/>
      <c r="I11" s="279"/>
      <c r="J11" s="279"/>
      <c r="K11" s="279"/>
      <c r="L11" s="279"/>
      <c r="M11" s="279"/>
      <c r="N11" s="279"/>
      <c r="O11" s="279"/>
      <c r="P11" s="279"/>
      <c r="Q11" s="279"/>
      <c r="R11" s="279"/>
      <c r="S11" s="279"/>
      <c r="T11" s="279"/>
      <c r="U11" s="279"/>
      <c r="V11" s="279"/>
    </row>
    <row r="12" spans="1:22" ht="18">
      <c r="A12" s="1858"/>
      <c r="B12" s="282" t="s">
        <v>450</v>
      </c>
      <c r="C12" s="1012" t="s">
        <v>279</v>
      </c>
      <c r="D12" s="279"/>
      <c r="E12" s="279"/>
      <c r="F12" s="279"/>
      <c r="G12" s="279"/>
      <c r="H12" s="279"/>
      <c r="I12" s="279"/>
      <c r="J12" s="279"/>
      <c r="K12" s="279"/>
      <c r="L12" s="279"/>
      <c r="M12" s="279"/>
      <c r="N12" s="279"/>
      <c r="O12" s="279"/>
      <c r="P12" s="279"/>
      <c r="Q12" s="279"/>
      <c r="R12" s="279"/>
      <c r="S12" s="279"/>
      <c r="T12" s="279"/>
      <c r="U12" s="279"/>
      <c r="V12" s="279"/>
    </row>
    <row r="13" spans="1:22" ht="18">
      <c r="A13" s="1858"/>
      <c r="B13" s="282" t="s">
        <v>451</v>
      </c>
      <c r="C13" s="1012" t="s">
        <v>277</v>
      </c>
      <c r="D13" s="279"/>
      <c r="E13" s="279"/>
      <c r="F13" s="279"/>
      <c r="G13" s="279"/>
      <c r="H13" s="279"/>
      <c r="I13" s="279"/>
      <c r="J13" s="279"/>
      <c r="K13" s="279"/>
      <c r="L13" s="279"/>
      <c r="M13" s="279"/>
      <c r="N13" s="279"/>
      <c r="O13" s="279"/>
      <c r="P13" s="279"/>
      <c r="Q13" s="279"/>
      <c r="R13" s="279"/>
      <c r="S13" s="279"/>
      <c r="T13" s="279"/>
      <c r="U13" s="279"/>
      <c r="V13" s="279"/>
    </row>
    <row r="14" spans="1:22" ht="18">
      <c r="A14" s="1858"/>
      <c r="B14" s="282" t="s">
        <v>452</v>
      </c>
      <c r="C14" s="1012" t="s">
        <v>277</v>
      </c>
      <c r="D14" s="279"/>
      <c r="E14" s="279"/>
      <c r="F14" s="279"/>
      <c r="G14" s="279"/>
      <c r="H14" s="279"/>
      <c r="I14" s="279"/>
      <c r="J14" s="279"/>
      <c r="K14" s="279"/>
      <c r="L14" s="279"/>
      <c r="M14" s="279"/>
      <c r="N14" s="279"/>
      <c r="O14" s="279"/>
      <c r="P14" s="279"/>
      <c r="Q14" s="279"/>
      <c r="R14" s="279"/>
      <c r="S14" s="279"/>
      <c r="T14" s="279"/>
      <c r="U14" s="279"/>
      <c r="V14" s="279"/>
    </row>
    <row r="15" spans="1:22" ht="18">
      <c r="A15" s="1858"/>
      <c r="B15" s="282" t="s">
        <v>453</v>
      </c>
      <c r="C15" s="1012" t="s">
        <v>267</v>
      </c>
      <c r="D15" s="279"/>
      <c r="E15" s="279"/>
      <c r="F15" s="279"/>
      <c r="G15" s="279"/>
      <c r="H15" s="279"/>
      <c r="I15" s="279"/>
      <c r="J15" s="279"/>
      <c r="K15" s="279"/>
      <c r="L15" s="279"/>
      <c r="M15" s="279"/>
      <c r="N15" s="279"/>
      <c r="O15" s="279"/>
      <c r="P15" s="279"/>
      <c r="Q15" s="279"/>
      <c r="R15" s="279"/>
      <c r="S15" s="279"/>
      <c r="T15" s="279"/>
      <c r="U15" s="279"/>
      <c r="V15" s="279"/>
    </row>
    <row r="16" spans="1:22" ht="18">
      <c r="A16" s="1858"/>
      <c r="B16" s="282" t="s">
        <v>454</v>
      </c>
      <c r="C16" s="1012" t="s">
        <v>317</v>
      </c>
      <c r="D16" s="279"/>
      <c r="E16" s="279"/>
      <c r="F16" s="279"/>
      <c r="G16" s="279"/>
      <c r="H16" s="279"/>
      <c r="I16" s="279"/>
      <c r="J16" s="279"/>
      <c r="K16" s="279"/>
      <c r="L16" s="279"/>
      <c r="M16" s="279"/>
      <c r="N16" s="279"/>
      <c r="O16" s="279"/>
      <c r="P16" s="279"/>
      <c r="Q16" s="279"/>
      <c r="R16" s="279"/>
      <c r="S16" s="279"/>
      <c r="T16" s="279"/>
      <c r="U16" s="279"/>
      <c r="V16" s="279"/>
    </row>
    <row r="17" spans="1:22" ht="48.6">
      <c r="A17" s="1858"/>
      <c r="B17" s="282" t="s">
        <v>455</v>
      </c>
      <c r="C17" s="1012" t="s">
        <v>456</v>
      </c>
      <c r="D17" s="279"/>
      <c r="E17" s="279"/>
      <c r="F17" s="279"/>
      <c r="G17" s="279"/>
      <c r="H17" s="279"/>
      <c r="I17" s="279"/>
      <c r="J17" s="279"/>
      <c r="K17" s="279"/>
      <c r="L17" s="279"/>
      <c r="M17" s="279"/>
      <c r="N17" s="279"/>
      <c r="O17" s="279"/>
      <c r="P17" s="279"/>
      <c r="Q17" s="279"/>
      <c r="R17" s="279"/>
      <c r="S17" s="279"/>
      <c r="T17" s="279"/>
      <c r="U17" s="279"/>
      <c r="V17" s="279"/>
    </row>
    <row r="18" spans="1:22" ht="32.4">
      <c r="A18" s="1858"/>
      <c r="B18" s="282" t="s">
        <v>286</v>
      </c>
      <c r="C18" s="1012" t="s">
        <v>287</v>
      </c>
      <c r="D18" s="279"/>
      <c r="E18" s="279"/>
      <c r="F18" s="279"/>
      <c r="G18" s="279"/>
      <c r="H18" s="279"/>
      <c r="I18" s="279"/>
      <c r="J18" s="279"/>
      <c r="K18" s="279"/>
      <c r="L18" s="279"/>
      <c r="M18" s="279"/>
      <c r="N18" s="279"/>
      <c r="O18" s="279"/>
      <c r="P18" s="279"/>
      <c r="Q18" s="279"/>
      <c r="R18" s="279"/>
      <c r="S18" s="279"/>
      <c r="T18" s="279"/>
      <c r="U18" s="279"/>
      <c r="V18" s="279"/>
    </row>
    <row r="19" spans="1:22" ht="18">
      <c r="A19" s="1858"/>
      <c r="B19" s="282" t="s">
        <v>457</v>
      </c>
      <c r="C19" s="1012" t="s">
        <v>317</v>
      </c>
      <c r="D19" s="279"/>
      <c r="E19" s="279"/>
      <c r="F19" s="279"/>
      <c r="G19" s="279"/>
      <c r="H19" s="279"/>
      <c r="I19" s="279"/>
      <c r="J19" s="279"/>
      <c r="K19" s="279"/>
      <c r="L19" s="279"/>
      <c r="M19" s="279"/>
      <c r="N19" s="279"/>
      <c r="O19" s="279"/>
      <c r="P19" s="279"/>
      <c r="Q19" s="279"/>
      <c r="R19" s="279"/>
      <c r="S19" s="279"/>
      <c r="T19" s="279"/>
      <c r="U19" s="279"/>
      <c r="V19" s="279"/>
    </row>
    <row r="20" spans="1:22" ht="32.4">
      <c r="A20" s="1858"/>
      <c r="B20" s="282" t="s">
        <v>458</v>
      </c>
      <c r="C20" s="1012" t="s">
        <v>277</v>
      </c>
      <c r="D20" s="279"/>
      <c r="E20" s="279"/>
      <c r="F20" s="279"/>
      <c r="G20" s="279"/>
      <c r="H20" s="279"/>
      <c r="I20" s="279"/>
      <c r="J20" s="279"/>
      <c r="K20" s="279"/>
      <c r="L20" s="279"/>
      <c r="M20" s="279"/>
      <c r="N20" s="279"/>
      <c r="O20" s="279"/>
      <c r="P20" s="279"/>
      <c r="Q20" s="279"/>
      <c r="R20" s="279"/>
      <c r="S20" s="279"/>
      <c r="T20" s="279"/>
      <c r="U20" s="279"/>
      <c r="V20" s="279"/>
    </row>
    <row r="21" spans="1:22" ht="18">
      <c r="A21" s="1858"/>
      <c r="B21" s="282" t="s">
        <v>459</v>
      </c>
      <c r="C21" s="1012" t="s">
        <v>317</v>
      </c>
      <c r="D21" s="279"/>
      <c r="E21" s="279"/>
      <c r="F21" s="279"/>
      <c r="G21" s="279"/>
      <c r="H21" s="279"/>
      <c r="I21" s="279"/>
      <c r="J21" s="279"/>
      <c r="K21" s="279"/>
      <c r="L21" s="279"/>
      <c r="M21" s="279"/>
      <c r="N21" s="279"/>
      <c r="O21" s="279"/>
      <c r="P21" s="279"/>
      <c r="Q21" s="279"/>
      <c r="R21" s="279"/>
      <c r="S21" s="279"/>
      <c r="T21" s="279"/>
      <c r="U21" s="279"/>
      <c r="V21" s="279"/>
    </row>
    <row r="22" spans="1:22" ht="18">
      <c r="A22" s="1858"/>
      <c r="B22" s="282" t="s">
        <v>460</v>
      </c>
      <c r="C22" s="1012" t="s">
        <v>317</v>
      </c>
      <c r="D22" s="279"/>
      <c r="E22" s="279"/>
      <c r="F22" s="279"/>
      <c r="G22" s="279"/>
      <c r="H22" s="279"/>
      <c r="I22" s="279"/>
      <c r="J22" s="279"/>
      <c r="K22" s="279"/>
      <c r="L22" s="279"/>
      <c r="M22" s="279"/>
      <c r="N22" s="279"/>
      <c r="O22" s="279"/>
      <c r="P22" s="279"/>
      <c r="Q22" s="279"/>
      <c r="R22" s="279"/>
      <c r="S22" s="279"/>
      <c r="T22" s="279"/>
      <c r="U22" s="279"/>
      <c r="V22" s="279"/>
    </row>
    <row r="23" spans="1:22" ht="18">
      <c r="A23" s="1858"/>
      <c r="B23" s="282" t="s">
        <v>461</v>
      </c>
      <c r="C23" s="1012" t="s">
        <v>462</v>
      </c>
      <c r="D23" s="279"/>
      <c r="E23" s="279"/>
      <c r="F23" s="279"/>
      <c r="G23" s="279"/>
      <c r="H23" s="279"/>
      <c r="I23" s="279"/>
      <c r="J23" s="279"/>
      <c r="K23" s="279"/>
      <c r="L23" s="279"/>
      <c r="M23" s="279"/>
      <c r="N23" s="279"/>
      <c r="O23" s="279"/>
      <c r="P23" s="279"/>
      <c r="Q23" s="279"/>
      <c r="R23" s="279"/>
      <c r="S23" s="279"/>
      <c r="T23" s="279"/>
      <c r="U23" s="279"/>
      <c r="V23" s="279"/>
    </row>
    <row r="24" spans="1:22" ht="18">
      <c r="A24" s="1858"/>
      <c r="B24" s="282" t="s">
        <v>463</v>
      </c>
      <c r="C24" s="1012" t="s">
        <v>317</v>
      </c>
      <c r="D24" s="279"/>
      <c r="E24" s="279"/>
      <c r="F24" s="279"/>
      <c r="G24" s="279"/>
      <c r="H24" s="279"/>
      <c r="I24" s="279"/>
      <c r="J24" s="279"/>
      <c r="K24" s="279"/>
      <c r="L24" s="279"/>
      <c r="M24" s="279"/>
      <c r="N24" s="279"/>
      <c r="O24" s="279"/>
      <c r="P24" s="279"/>
      <c r="Q24" s="279"/>
      <c r="R24" s="279"/>
      <c r="S24" s="279"/>
      <c r="T24" s="279"/>
      <c r="U24" s="279"/>
      <c r="V24" s="279"/>
    </row>
    <row r="25" spans="1:22" ht="18">
      <c r="A25" s="1858"/>
      <c r="B25" s="282" t="s">
        <v>464</v>
      </c>
      <c r="C25" s="1012" t="s">
        <v>296</v>
      </c>
      <c r="D25" s="279"/>
      <c r="E25" s="279"/>
      <c r="F25" s="279"/>
      <c r="G25" s="279"/>
      <c r="H25" s="279"/>
      <c r="I25" s="279"/>
      <c r="J25" s="279"/>
      <c r="K25" s="279"/>
      <c r="L25" s="279"/>
      <c r="M25" s="279"/>
      <c r="N25" s="279"/>
      <c r="O25" s="279"/>
      <c r="P25" s="279"/>
      <c r="Q25" s="279"/>
      <c r="R25" s="279"/>
      <c r="S25" s="279"/>
      <c r="T25" s="279"/>
      <c r="U25" s="279"/>
      <c r="V25" s="279"/>
    </row>
    <row r="26" spans="1:22" ht="18">
      <c r="A26" s="1858"/>
      <c r="B26" s="282" t="s">
        <v>465</v>
      </c>
      <c r="C26" s="1012" t="s">
        <v>317</v>
      </c>
      <c r="D26" s="279"/>
      <c r="E26" s="279"/>
      <c r="F26" s="279"/>
      <c r="G26" s="279"/>
      <c r="H26" s="279"/>
      <c r="I26" s="279"/>
      <c r="J26" s="279"/>
      <c r="K26" s="279"/>
      <c r="L26" s="279"/>
      <c r="M26" s="279"/>
      <c r="N26" s="279"/>
      <c r="O26" s="279"/>
      <c r="P26" s="279"/>
      <c r="Q26" s="279"/>
      <c r="R26" s="279"/>
      <c r="S26" s="279"/>
      <c r="T26" s="279"/>
      <c r="U26" s="279"/>
      <c r="V26" s="279"/>
    </row>
    <row r="27" spans="1:22" ht="18">
      <c r="A27" s="1858"/>
      <c r="B27" s="282" t="s">
        <v>466</v>
      </c>
      <c r="C27" s="1012" t="s">
        <v>299</v>
      </c>
      <c r="D27" s="279"/>
      <c r="E27" s="279"/>
      <c r="F27" s="279"/>
      <c r="G27" s="279"/>
      <c r="H27" s="279"/>
      <c r="I27" s="279"/>
      <c r="J27" s="279"/>
      <c r="K27" s="279"/>
      <c r="L27" s="279"/>
      <c r="M27" s="279"/>
      <c r="N27" s="279"/>
      <c r="O27" s="279"/>
      <c r="P27" s="279"/>
      <c r="Q27" s="279"/>
      <c r="R27" s="279"/>
      <c r="S27" s="279"/>
      <c r="T27" s="279"/>
      <c r="U27" s="279"/>
      <c r="V27" s="279"/>
    </row>
    <row r="28" spans="1:22" ht="18">
      <c r="A28" s="1858"/>
      <c r="B28" s="282" t="s">
        <v>467</v>
      </c>
      <c r="C28" s="1012" t="s">
        <v>301</v>
      </c>
      <c r="D28" s="279"/>
      <c r="E28" s="279"/>
      <c r="F28" s="279"/>
      <c r="G28" s="279"/>
      <c r="H28" s="279"/>
      <c r="I28" s="279"/>
      <c r="J28" s="279"/>
      <c r="K28" s="279"/>
      <c r="L28" s="279"/>
      <c r="M28" s="279"/>
      <c r="N28" s="279"/>
      <c r="O28" s="279"/>
      <c r="P28" s="279"/>
      <c r="Q28" s="279"/>
      <c r="R28" s="279"/>
      <c r="S28" s="279"/>
      <c r="T28" s="279"/>
      <c r="U28" s="279"/>
      <c r="V28" s="279"/>
    </row>
    <row r="29" spans="1:22" ht="48.6">
      <c r="A29" s="1858"/>
      <c r="B29" s="282" t="s">
        <v>468</v>
      </c>
      <c r="C29" s="1012" t="s">
        <v>469</v>
      </c>
      <c r="D29" s="279"/>
      <c r="E29" s="279"/>
      <c r="F29" s="279"/>
      <c r="G29" s="279"/>
      <c r="H29" s="279"/>
      <c r="I29" s="279"/>
      <c r="J29" s="279"/>
      <c r="K29" s="279"/>
      <c r="L29" s="279"/>
      <c r="M29" s="279"/>
      <c r="N29" s="279"/>
      <c r="O29" s="279"/>
      <c r="P29" s="279"/>
      <c r="Q29" s="279"/>
      <c r="R29" s="279"/>
      <c r="S29" s="279"/>
      <c r="T29" s="279"/>
      <c r="U29" s="279"/>
      <c r="V29" s="279"/>
    </row>
    <row r="30" spans="1:22" ht="32.4">
      <c r="A30" s="1858"/>
      <c r="B30" s="282" t="s">
        <v>470</v>
      </c>
      <c r="C30" s="1012" t="s">
        <v>471</v>
      </c>
      <c r="D30" s="279"/>
      <c r="E30" s="279"/>
      <c r="F30" s="279"/>
      <c r="G30" s="279"/>
      <c r="H30" s="279"/>
      <c r="I30" s="279"/>
      <c r="J30" s="279"/>
      <c r="K30" s="279"/>
      <c r="L30" s="279"/>
      <c r="M30" s="279"/>
      <c r="N30" s="279"/>
      <c r="O30" s="279"/>
      <c r="P30" s="279"/>
      <c r="Q30" s="279"/>
      <c r="R30" s="279"/>
      <c r="S30" s="279"/>
      <c r="T30" s="279"/>
      <c r="U30" s="279"/>
      <c r="V30" s="279"/>
    </row>
    <row r="31" spans="1:22" ht="64.8">
      <c r="A31" s="1858"/>
      <c r="B31" s="282" t="s">
        <v>472</v>
      </c>
      <c r="C31" s="1012" t="s">
        <v>473</v>
      </c>
      <c r="D31" s="279"/>
      <c r="E31" s="279"/>
      <c r="F31" s="279"/>
      <c r="G31" s="279"/>
      <c r="H31" s="279"/>
      <c r="I31" s="279"/>
      <c r="J31" s="279"/>
      <c r="K31" s="279"/>
      <c r="L31" s="279"/>
      <c r="M31" s="279"/>
      <c r="N31" s="279"/>
      <c r="O31" s="279"/>
      <c r="P31" s="279"/>
      <c r="Q31" s="279"/>
      <c r="R31" s="279"/>
      <c r="S31" s="279"/>
      <c r="T31" s="279"/>
      <c r="U31" s="279"/>
      <c r="V31" s="279"/>
    </row>
    <row r="32" spans="1:22" ht="33" thickBot="1">
      <c r="A32" s="1859"/>
      <c r="B32" s="283" t="s">
        <v>308</v>
      </c>
      <c r="C32" s="1286" t="s">
        <v>474</v>
      </c>
      <c r="D32" s="279"/>
      <c r="E32" s="279"/>
      <c r="F32" s="279"/>
      <c r="G32" s="279"/>
      <c r="H32" s="279"/>
      <c r="I32" s="279"/>
      <c r="J32" s="279"/>
      <c r="K32" s="279"/>
      <c r="L32" s="279"/>
      <c r="M32" s="279"/>
      <c r="N32" s="279"/>
      <c r="O32" s="279"/>
      <c r="P32" s="279"/>
      <c r="Q32" s="279"/>
      <c r="R32" s="279"/>
      <c r="S32" s="279"/>
      <c r="T32" s="279"/>
      <c r="U32" s="279"/>
      <c r="V32" s="279"/>
    </row>
    <row r="33" spans="1:22" ht="18">
      <c r="A33" s="1860" t="s">
        <v>475</v>
      </c>
      <c r="B33" s="281" t="s">
        <v>476</v>
      </c>
      <c r="C33" s="1012" t="s">
        <v>441</v>
      </c>
      <c r="D33" s="279"/>
      <c r="E33" s="279"/>
      <c r="F33" s="279"/>
      <c r="G33" s="279"/>
      <c r="H33" s="279"/>
      <c r="I33" s="279"/>
      <c r="J33" s="279"/>
      <c r="K33" s="279"/>
      <c r="L33" s="279"/>
      <c r="M33" s="279"/>
      <c r="N33" s="279"/>
      <c r="O33" s="279"/>
      <c r="P33" s="279"/>
      <c r="Q33" s="279"/>
      <c r="R33" s="279"/>
      <c r="S33" s="279"/>
      <c r="T33" s="279"/>
      <c r="U33" s="279"/>
      <c r="V33" s="279"/>
    </row>
    <row r="34" spans="1:22" ht="32.4">
      <c r="A34" s="1858"/>
      <c r="B34" s="282" t="s">
        <v>477</v>
      </c>
      <c r="C34" s="1012" t="s">
        <v>478</v>
      </c>
      <c r="D34" s="279"/>
      <c r="E34" s="279"/>
      <c r="F34" s="279"/>
      <c r="G34" s="279"/>
      <c r="H34" s="279"/>
      <c r="I34" s="279"/>
      <c r="J34" s="279"/>
      <c r="K34" s="279"/>
      <c r="L34" s="279"/>
      <c r="M34" s="279"/>
      <c r="N34" s="279"/>
      <c r="O34" s="279"/>
      <c r="P34" s="279"/>
      <c r="Q34" s="279"/>
      <c r="R34" s="279"/>
      <c r="S34" s="279"/>
      <c r="T34" s="279"/>
      <c r="U34" s="279"/>
      <c r="V34" s="279"/>
    </row>
    <row r="35" spans="1:22" ht="18">
      <c r="A35" s="1858"/>
      <c r="B35" s="282" t="s">
        <v>479</v>
      </c>
      <c r="C35" s="1012" t="s">
        <v>314</v>
      </c>
      <c r="D35" s="279"/>
      <c r="E35" s="279"/>
      <c r="F35" s="279"/>
      <c r="G35" s="279"/>
      <c r="H35" s="279"/>
      <c r="I35" s="279"/>
      <c r="J35" s="279"/>
      <c r="K35" s="279"/>
      <c r="L35" s="279"/>
      <c r="M35" s="279"/>
      <c r="N35" s="279"/>
      <c r="O35" s="279"/>
      <c r="P35" s="279"/>
      <c r="Q35" s="279"/>
      <c r="R35" s="279"/>
      <c r="S35" s="279"/>
      <c r="T35" s="279"/>
      <c r="U35" s="279"/>
      <c r="V35" s="279"/>
    </row>
    <row r="36" spans="1:22" ht="18">
      <c r="A36" s="1858"/>
      <c r="B36" s="282" t="s">
        <v>480</v>
      </c>
      <c r="C36" s="1012" t="s">
        <v>291</v>
      </c>
      <c r="D36" s="279"/>
      <c r="E36" s="279"/>
      <c r="F36" s="279"/>
      <c r="G36" s="279"/>
      <c r="H36" s="279"/>
      <c r="I36" s="279"/>
      <c r="J36" s="279"/>
      <c r="K36" s="279"/>
      <c r="L36" s="279"/>
      <c r="M36" s="279"/>
      <c r="N36" s="279"/>
      <c r="O36" s="279"/>
      <c r="P36" s="279"/>
      <c r="Q36" s="279"/>
      <c r="R36" s="279"/>
      <c r="S36" s="279"/>
      <c r="T36" s="279"/>
      <c r="U36" s="279"/>
      <c r="V36" s="279"/>
    </row>
    <row r="37" spans="1:22" ht="18">
      <c r="A37" s="1858"/>
      <c r="B37" s="282" t="s">
        <v>481</v>
      </c>
      <c r="C37" s="1012" t="s">
        <v>317</v>
      </c>
      <c r="D37" s="279"/>
      <c r="E37" s="279"/>
      <c r="F37" s="279"/>
      <c r="G37" s="279"/>
      <c r="H37" s="279"/>
      <c r="I37" s="279"/>
      <c r="J37" s="279"/>
      <c r="K37" s="279"/>
      <c r="L37" s="279"/>
      <c r="M37" s="279"/>
      <c r="N37" s="279"/>
      <c r="O37" s="279"/>
      <c r="P37" s="279"/>
      <c r="Q37" s="279"/>
      <c r="R37" s="279"/>
      <c r="S37" s="279"/>
      <c r="T37" s="279"/>
      <c r="U37" s="279"/>
      <c r="V37" s="279"/>
    </row>
    <row r="38" spans="1:22" ht="18.600000000000001" thickBot="1">
      <c r="A38" s="1859"/>
      <c r="B38" s="284" t="s">
        <v>482</v>
      </c>
      <c r="C38" s="1286" t="s">
        <v>279</v>
      </c>
      <c r="D38" s="279"/>
      <c r="E38" s="279"/>
      <c r="F38" s="279"/>
      <c r="G38" s="279"/>
      <c r="H38" s="279"/>
      <c r="I38" s="279"/>
      <c r="J38" s="279"/>
      <c r="K38" s="279"/>
      <c r="L38" s="279"/>
      <c r="M38" s="279"/>
      <c r="N38" s="279"/>
      <c r="O38" s="279"/>
      <c r="P38" s="279"/>
      <c r="Q38" s="279"/>
      <c r="R38" s="279"/>
      <c r="S38" s="279"/>
      <c r="T38" s="279"/>
      <c r="U38" s="279"/>
      <c r="V38" s="279"/>
    </row>
    <row r="39" spans="1:22" ht="18">
      <c r="A39" s="1860" t="s">
        <v>483</v>
      </c>
      <c r="B39" s="281" t="s">
        <v>484</v>
      </c>
      <c r="C39" s="1012" t="s">
        <v>277</v>
      </c>
      <c r="D39" s="279"/>
      <c r="E39" s="279"/>
      <c r="F39" s="279"/>
      <c r="G39" s="279"/>
      <c r="H39" s="279"/>
      <c r="I39" s="279"/>
      <c r="J39" s="279"/>
      <c r="K39" s="279"/>
      <c r="L39" s="279"/>
      <c r="M39" s="279"/>
      <c r="N39" s="279"/>
      <c r="O39" s="279"/>
      <c r="P39" s="279"/>
      <c r="Q39" s="279"/>
      <c r="R39" s="279"/>
      <c r="S39" s="279"/>
      <c r="T39" s="279"/>
      <c r="U39" s="279"/>
      <c r="V39" s="279"/>
    </row>
    <row r="40" spans="1:22" ht="18">
      <c r="A40" s="1858"/>
      <c r="B40" s="282" t="s">
        <v>485</v>
      </c>
      <c r="C40" s="1012" t="s">
        <v>317</v>
      </c>
      <c r="D40" s="279"/>
      <c r="E40" s="279"/>
      <c r="F40" s="279"/>
      <c r="G40" s="279"/>
      <c r="H40" s="279"/>
      <c r="I40" s="279"/>
      <c r="J40" s="279"/>
      <c r="K40" s="279"/>
      <c r="L40" s="279"/>
      <c r="M40" s="279"/>
      <c r="N40" s="279"/>
      <c r="O40" s="279"/>
      <c r="P40" s="279"/>
      <c r="Q40" s="279"/>
      <c r="R40" s="279"/>
      <c r="S40" s="279"/>
      <c r="T40" s="279"/>
      <c r="U40" s="279"/>
      <c r="V40" s="279"/>
    </row>
    <row r="41" spans="1:22" ht="18">
      <c r="A41" s="1858"/>
      <c r="B41" s="282" t="s">
        <v>486</v>
      </c>
      <c r="C41" s="1012" t="s">
        <v>317</v>
      </c>
      <c r="D41" s="279"/>
      <c r="E41" s="279"/>
      <c r="F41" s="279"/>
      <c r="G41" s="279"/>
      <c r="H41" s="279"/>
      <c r="I41" s="279"/>
      <c r="J41" s="279"/>
      <c r="K41" s="279"/>
      <c r="L41" s="279"/>
      <c r="M41" s="279"/>
      <c r="N41" s="279"/>
      <c r="O41" s="279"/>
      <c r="P41" s="279"/>
      <c r="Q41" s="279"/>
      <c r="R41" s="279"/>
      <c r="S41" s="279"/>
      <c r="T41" s="279"/>
      <c r="U41" s="279"/>
      <c r="V41" s="279"/>
    </row>
    <row r="42" spans="1:22" ht="18">
      <c r="A42" s="1858"/>
      <c r="B42" s="282" t="s">
        <v>487</v>
      </c>
      <c r="C42" s="1012" t="s">
        <v>317</v>
      </c>
      <c r="D42" s="279"/>
      <c r="E42" s="279"/>
      <c r="F42" s="279"/>
      <c r="G42" s="279"/>
      <c r="H42" s="279"/>
      <c r="I42" s="279"/>
      <c r="J42" s="279"/>
      <c r="K42" s="279"/>
      <c r="L42" s="279"/>
      <c r="M42" s="279"/>
      <c r="N42" s="279"/>
      <c r="O42" s="279"/>
      <c r="P42" s="279"/>
      <c r="Q42" s="279"/>
      <c r="R42" s="279"/>
      <c r="S42" s="279"/>
      <c r="T42" s="279"/>
      <c r="U42" s="279"/>
      <c r="V42" s="279"/>
    </row>
    <row r="43" spans="1:22" ht="18">
      <c r="A43" s="1858"/>
      <c r="B43" s="282" t="s">
        <v>488</v>
      </c>
      <c r="C43" s="1012" t="s">
        <v>317</v>
      </c>
      <c r="D43" s="279"/>
      <c r="E43" s="279"/>
      <c r="F43" s="279"/>
      <c r="G43" s="279"/>
      <c r="H43" s="279"/>
      <c r="I43" s="279"/>
      <c r="J43" s="279"/>
      <c r="K43" s="279"/>
      <c r="L43" s="279"/>
      <c r="M43" s="279"/>
      <c r="N43" s="279"/>
      <c r="O43" s="279"/>
      <c r="P43" s="279"/>
      <c r="Q43" s="279"/>
      <c r="R43" s="279"/>
      <c r="S43" s="279"/>
      <c r="T43" s="279"/>
      <c r="U43" s="279"/>
      <c r="V43" s="279"/>
    </row>
    <row r="44" spans="1:22" ht="18.600000000000001" thickBot="1">
      <c r="A44" s="1859"/>
      <c r="B44" s="285" t="s">
        <v>489</v>
      </c>
      <c r="C44" s="1286" t="s">
        <v>317</v>
      </c>
      <c r="D44" s="279"/>
      <c r="E44" s="279"/>
      <c r="F44" s="279"/>
      <c r="G44" s="279"/>
      <c r="H44" s="279"/>
      <c r="I44" s="279"/>
      <c r="J44" s="279"/>
      <c r="K44" s="279"/>
      <c r="L44" s="279"/>
      <c r="M44" s="279"/>
      <c r="N44" s="279"/>
      <c r="O44" s="279"/>
      <c r="P44" s="279"/>
      <c r="Q44" s="279"/>
      <c r="R44" s="279"/>
      <c r="S44" s="279"/>
      <c r="T44" s="279"/>
      <c r="U44" s="279"/>
      <c r="V44" s="279"/>
    </row>
    <row r="45" spans="1:22" ht="18">
      <c r="A45" s="1860" t="s">
        <v>490</v>
      </c>
      <c r="B45" s="281" t="s">
        <v>491</v>
      </c>
      <c r="C45" s="1012" t="s">
        <v>279</v>
      </c>
      <c r="D45" s="279"/>
      <c r="E45" s="279"/>
      <c r="F45" s="279"/>
      <c r="G45" s="279"/>
      <c r="H45" s="279"/>
      <c r="I45" s="279"/>
      <c r="J45" s="279"/>
      <c r="K45" s="279"/>
      <c r="L45" s="279"/>
      <c r="M45" s="279"/>
      <c r="N45" s="279"/>
      <c r="O45" s="279"/>
      <c r="P45" s="279"/>
      <c r="Q45" s="279"/>
      <c r="R45" s="279"/>
      <c r="S45" s="279"/>
      <c r="T45" s="279"/>
      <c r="U45" s="279"/>
      <c r="V45" s="279"/>
    </row>
    <row r="46" spans="1:22" ht="64.8">
      <c r="A46" s="1858"/>
      <c r="B46" s="282" t="s">
        <v>492</v>
      </c>
      <c r="C46" s="1012" t="s">
        <v>493</v>
      </c>
      <c r="D46" s="279"/>
      <c r="E46" s="279"/>
      <c r="F46" s="279"/>
      <c r="G46" s="279"/>
      <c r="H46" s="279"/>
      <c r="I46" s="279"/>
      <c r="J46" s="279"/>
      <c r="K46" s="279"/>
      <c r="L46" s="279"/>
      <c r="M46" s="279"/>
      <c r="N46" s="279"/>
      <c r="O46" s="279"/>
      <c r="P46" s="279"/>
      <c r="Q46" s="279"/>
      <c r="R46" s="279"/>
      <c r="S46" s="279"/>
      <c r="T46" s="279"/>
      <c r="U46" s="279"/>
      <c r="V46" s="279"/>
    </row>
    <row r="47" spans="1:22" ht="33" thickBot="1">
      <c r="A47" s="1859"/>
      <c r="B47" s="284" t="s">
        <v>494</v>
      </c>
      <c r="C47" s="1286" t="s">
        <v>495</v>
      </c>
      <c r="D47" s="279"/>
      <c r="E47" s="279"/>
      <c r="F47" s="279"/>
      <c r="G47" s="279"/>
      <c r="H47" s="279"/>
      <c r="I47" s="279"/>
      <c r="J47" s="279"/>
      <c r="K47" s="279"/>
      <c r="L47" s="279"/>
      <c r="M47" s="279"/>
      <c r="N47" s="279"/>
      <c r="O47" s="279"/>
      <c r="P47" s="279"/>
      <c r="Q47" s="279"/>
      <c r="R47" s="279"/>
      <c r="S47" s="279"/>
      <c r="T47" s="279"/>
      <c r="U47" s="279"/>
      <c r="V47" s="279"/>
    </row>
    <row r="48" spans="1:22" ht="18">
      <c r="A48" s="1857" t="s">
        <v>496</v>
      </c>
      <c r="B48" s="283" t="s">
        <v>497</v>
      </c>
      <c r="C48" s="1283" t="s">
        <v>279</v>
      </c>
      <c r="D48" s="279"/>
      <c r="E48" s="279"/>
      <c r="F48" s="279"/>
      <c r="G48" s="279"/>
      <c r="H48" s="279"/>
      <c r="I48" s="279"/>
      <c r="J48" s="279"/>
      <c r="K48" s="279"/>
      <c r="L48" s="279"/>
      <c r="M48" s="279"/>
      <c r="N48" s="279"/>
      <c r="O48" s="279"/>
      <c r="P48" s="279"/>
      <c r="Q48" s="279"/>
      <c r="R48" s="279"/>
      <c r="S48" s="279"/>
      <c r="T48" s="279"/>
      <c r="U48" s="279"/>
      <c r="V48" s="279"/>
    </row>
    <row r="49" spans="1:22" ht="18">
      <c r="A49" s="1858"/>
      <c r="B49" s="282" t="s">
        <v>498</v>
      </c>
      <c r="C49" s="1012" t="s">
        <v>499</v>
      </c>
      <c r="D49" s="279"/>
      <c r="E49" s="279"/>
      <c r="F49" s="279"/>
      <c r="G49" s="279"/>
      <c r="H49" s="279"/>
      <c r="I49" s="279"/>
      <c r="J49" s="279"/>
      <c r="K49" s="279"/>
      <c r="L49" s="279"/>
      <c r="M49" s="279"/>
      <c r="N49" s="279"/>
      <c r="O49" s="279"/>
      <c r="P49" s="279"/>
      <c r="Q49" s="279"/>
      <c r="R49" s="279"/>
      <c r="S49" s="279"/>
      <c r="T49" s="279"/>
      <c r="U49" s="279"/>
      <c r="V49" s="279"/>
    </row>
    <row r="50" spans="1:22" ht="18">
      <c r="A50" s="1858"/>
      <c r="B50" s="282" t="s">
        <v>500</v>
      </c>
      <c r="C50" s="1012" t="s">
        <v>501</v>
      </c>
      <c r="D50" s="279"/>
      <c r="E50" s="279"/>
      <c r="F50" s="279"/>
      <c r="G50" s="279"/>
      <c r="H50" s="279"/>
      <c r="I50" s="279"/>
      <c r="J50" s="279"/>
      <c r="K50" s="279"/>
      <c r="L50" s="279"/>
      <c r="M50" s="279"/>
      <c r="N50" s="279"/>
      <c r="O50" s="279"/>
      <c r="P50" s="279"/>
      <c r="Q50" s="279"/>
      <c r="R50" s="279"/>
      <c r="S50" s="279"/>
      <c r="T50" s="279"/>
      <c r="U50" s="279"/>
      <c r="V50" s="279"/>
    </row>
    <row r="51" spans="1:22" ht="18">
      <c r="A51" s="1858"/>
      <c r="B51" s="282" t="s">
        <v>502</v>
      </c>
      <c r="C51" s="1012" t="s">
        <v>503</v>
      </c>
      <c r="D51" s="279"/>
      <c r="E51" s="279"/>
      <c r="F51" s="279"/>
      <c r="G51" s="279"/>
      <c r="H51" s="279"/>
      <c r="I51" s="279"/>
      <c r="J51" s="279"/>
      <c r="K51" s="279"/>
      <c r="L51" s="279"/>
      <c r="M51" s="279"/>
      <c r="N51" s="279"/>
      <c r="O51" s="279"/>
      <c r="P51" s="279"/>
      <c r="Q51" s="279"/>
      <c r="R51" s="279"/>
      <c r="S51" s="279"/>
      <c r="T51" s="279"/>
      <c r="U51" s="279"/>
      <c r="V51" s="279"/>
    </row>
    <row r="52" spans="1:22" ht="32.4">
      <c r="A52" s="1858"/>
      <c r="B52" s="282" t="s">
        <v>504</v>
      </c>
      <c r="C52" s="1012" t="s">
        <v>505</v>
      </c>
      <c r="D52" s="279"/>
      <c r="E52" s="279"/>
      <c r="F52" s="279"/>
      <c r="G52" s="279"/>
      <c r="H52" s="279"/>
      <c r="I52" s="279"/>
      <c r="J52" s="279"/>
      <c r="K52" s="279"/>
      <c r="L52" s="279"/>
      <c r="M52" s="279"/>
      <c r="N52" s="279"/>
      <c r="O52" s="279"/>
      <c r="P52" s="279"/>
      <c r="Q52" s="279"/>
      <c r="R52" s="279"/>
      <c r="S52" s="279"/>
      <c r="T52" s="279"/>
      <c r="U52" s="279"/>
      <c r="V52" s="279"/>
    </row>
    <row r="53" spans="1:22" ht="81">
      <c r="A53" s="1858"/>
      <c r="B53" s="282" t="s">
        <v>506</v>
      </c>
      <c r="C53" s="1012" t="s">
        <v>507</v>
      </c>
      <c r="D53" s="279"/>
      <c r="E53" s="279"/>
      <c r="F53" s="279"/>
      <c r="G53" s="279"/>
      <c r="H53" s="279"/>
      <c r="I53" s="279"/>
      <c r="J53" s="279"/>
      <c r="K53" s="279"/>
      <c r="L53" s="279"/>
      <c r="M53" s="279"/>
      <c r="N53" s="279"/>
      <c r="O53" s="279"/>
      <c r="P53" s="279"/>
      <c r="Q53" s="279"/>
      <c r="R53" s="279"/>
      <c r="S53" s="279"/>
      <c r="T53" s="279"/>
      <c r="U53" s="279"/>
      <c r="V53" s="279"/>
    </row>
    <row r="54" spans="1:22" ht="18">
      <c r="A54" s="1858"/>
      <c r="B54" s="282" t="s">
        <v>508</v>
      </c>
      <c r="C54" s="1012" t="s">
        <v>509</v>
      </c>
      <c r="D54" s="279"/>
      <c r="E54" s="279"/>
      <c r="F54" s="279"/>
      <c r="G54" s="279"/>
      <c r="H54" s="279"/>
      <c r="I54" s="279"/>
      <c r="J54" s="279"/>
      <c r="K54" s="279"/>
      <c r="L54" s="279"/>
      <c r="M54" s="279"/>
      <c r="N54" s="279"/>
      <c r="O54" s="279"/>
      <c r="P54" s="279"/>
      <c r="Q54" s="279"/>
      <c r="R54" s="279"/>
      <c r="S54" s="279"/>
      <c r="T54" s="279"/>
      <c r="U54" s="279"/>
      <c r="V54" s="279"/>
    </row>
    <row r="55" spans="1:22" ht="18">
      <c r="A55" s="1858"/>
      <c r="B55" s="282" t="s">
        <v>510</v>
      </c>
      <c r="C55" s="1012" t="s">
        <v>511</v>
      </c>
      <c r="D55" s="279"/>
      <c r="E55" s="279"/>
      <c r="F55" s="279"/>
      <c r="G55" s="279"/>
      <c r="H55" s="279"/>
      <c r="I55" s="279"/>
      <c r="J55" s="279"/>
      <c r="K55" s="279"/>
      <c r="L55" s="279"/>
      <c r="M55" s="279"/>
      <c r="N55" s="279"/>
      <c r="O55" s="279"/>
      <c r="P55" s="279"/>
      <c r="Q55" s="279"/>
      <c r="R55" s="279"/>
      <c r="S55" s="279"/>
      <c r="T55" s="279"/>
      <c r="U55" s="279"/>
      <c r="V55" s="279"/>
    </row>
    <row r="56" spans="1:22" ht="18">
      <c r="A56" s="1858"/>
      <c r="B56" s="282" t="s">
        <v>512</v>
      </c>
      <c r="C56" s="1012" t="s">
        <v>349</v>
      </c>
      <c r="D56" s="279"/>
      <c r="E56" s="279"/>
      <c r="F56" s="279"/>
      <c r="G56" s="279"/>
      <c r="H56" s="279"/>
      <c r="I56" s="279"/>
      <c r="J56" s="279"/>
      <c r="K56" s="279"/>
      <c r="L56" s="279"/>
      <c r="M56" s="279"/>
      <c r="N56" s="279"/>
      <c r="O56" s="279"/>
      <c r="P56" s="279"/>
      <c r="Q56" s="279"/>
      <c r="R56" s="279"/>
      <c r="S56" s="279"/>
      <c r="T56" s="279"/>
      <c r="U56" s="279"/>
      <c r="V56" s="279"/>
    </row>
    <row r="57" spans="1:22" ht="18">
      <c r="A57" s="1858"/>
      <c r="B57" s="282" t="s">
        <v>513</v>
      </c>
      <c r="C57" s="1012" t="s">
        <v>317</v>
      </c>
      <c r="D57" s="279"/>
      <c r="E57" s="279"/>
      <c r="F57" s="279"/>
      <c r="G57" s="279"/>
      <c r="H57" s="279"/>
      <c r="I57" s="279"/>
      <c r="J57" s="279"/>
      <c r="K57" s="279"/>
      <c r="L57" s="279"/>
      <c r="M57" s="279"/>
      <c r="N57" s="279"/>
      <c r="O57" s="279"/>
      <c r="P57" s="279"/>
      <c r="Q57" s="279"/>
      <c r="R57" s="279"/>
      <c r="S57" s="279"/>
      <c r="T57" s="279"/>
      <c r="U57" s="279"/>
      <c r="V57" s="279"/>
    </row>
    <row r="58" spans="1:22" ht="18">
      <c r="A58" s="1858"/>
      <c r="B58" s="282" t="s">
        <v>514</v>
      </c>
      <c r="C58" s="1284" t="s">
        <v>317</v>
      </c>
      <c r="D58" s="279"/>
      <c r="E58" s="279"/>
      <c r="F58" s="279"/>
      <c r="G58" s="279"/>
      <c r="H58" s="279"/>
      <c r="I58" s="279"/>
      <c r="J58" s="279"/>
      <c r="K58" s="279"/>
      <c r="L58" s="279"/>
      <c r="M58" s="279"/>
      <c r="N58" s="279"/>
      <c r="O58" s="279"/>
      <c r="P58" s="279"/>
      <c r="Q58" s="279"/>
      <c r="R58" s="279"/>
      <c r="S58" s="279"/>
      <c r="T58" s="279"/>
      <c r="U58" s="279"/>
      <c r="V58" s="279"/>
    </row>
    <row r="59" spans="1:22" ht="18">
      <c r="A59" s="1858"/>
      <c r="B59" s="282" t="s">
        <v>515</v>
      </c>
      <c r="C59" s="1287" t="s">
        <v>511</v>
      </c>
      <c r="D59" s="279"/>
      <c r="E59" s="279"/>
      <c r="F59" s="279"/>
      <c r="G59" s="279"/>
      <c r="H59" s="279"/>
      <c r="I59" s="279"/>
      <c r="J59" s="279"/>
      <c r="K59" s="279"/>
      <c r="L59" s="279"/>
      <c r="M59" s="279"/>
      <c r="N59" s="279"/>
      <c r="O59" s="279"/>
      <c r="P59" s="279"/>
      <c r="Q59" s="279"/>
      <c r="R59" s="279"/>
      <c r="S59" s="279"/>
      <c r="T59" s="279"/>
      <c r="U59" s="279"/>
      <c r="V59" s="279"/>
    </row>
    <row r="60" spans="1:22" ht="18">
      <c r="A60" s="1858"/>
      <c r="B60" s="282" t="s">
        <v>516</v>
      </c>
      <c r="C60" s="1012" t="s">
        <v>277</v>
      </c>
      <c r="D60" s="279"/>
      <c r="E60" s="279"/>
      <c r="F60" s="279"/>
      <c r="G60" s="279"/>
      <c r="H60" s="279"/>
      <c r="I60" s="279"/>
      <c r="J60" s="279"/>
      <c r="K60" s="279"/>
      <c r="L60" s="279"/>
      <c r="M60" s="279"/>
      <c r="N60" s="279"/>
      <c r="O60" s="279"/>
      <c r="P60" s="279"/>
      <c r="Q60" s="279"/>
      <c r="R60" s="279"/>
      <c r="S60" s="279"/>
      <c r="T60" s="279"/>
      <c r="U60" s="279"/>
      <c r="V60" s="279"/>
    </row>
    <row r="61" spans="1:22" ht="64.8">
      <c r="A61" s="1858"/>
      <c r="B61" s="282" t="s">
        <v>517</v>
      </c>
      <c r="C61" s="1012" t="s">
        <v>518</v>
      </c>
      <c r="D61" s="279"/>
      <c r="E61" s="279"/>
      <c r="F61" s="279"/>
      <c r="G61" s="279"/>
      <c r="H61" s="279"/>
      <c r="I61" s="279"/>
      <c r="J61" s="279"/>
      <c r="K61" s="279"/>
      <c r="L61" s="279"/>
      <c r="M61" s="279"/>
      <c r="N61" s="279"/>
      <c r="O61" s="279"/>
      <c r="P61" s="279"/>
      <c r="Q61" s="279"/>
      <c r="R61" s="279"/>
      <c r="S61" s="279"/>
      <c r="T61" s="279"/>
      <c r="U61" s="279"/>
      <c r="V61" s="279"/>
    </row>
    <row r="62" spans="1:22" ht="18">
      <c r="A62" s="1858"/>
      <c r="B62" s="282" t="s">
        <v>519</v>
      </c>
      <c r="C62" s="1012" t="s">
        <v>520</v>
      </c>
      <c r="D62" s="279"/>
      <c r="E62" s="279"/>
      <c r="F62" s="279"/>
      <c r="G62" s="279"/>
      <c r="H62" s="279"/>
      <c r="I62" s="279"/>
      <c r="J62" s="279"/>
      <c r="K62" s="279"/>
      <c r="L62" s="279"/>
      <c r="M62" s="279"/>
      <c r="N62" s="279"/>
      <c r="O62" s="279"/>
      <c r="P62" s="279"/>
      <c r="Q62" s="279"/>
      <c r="R62" s="279"/>
      <c r="S62" s="279"/>
      <c r="T62" s="279"/>
      <c r="U62" s="279"/>
      <c r="V62" s="279"/>
    </row>
    <row r="63" spans="1:22" ht="18">
      <c r="A63" s="1858"/>
      <c r="B63" s="282" t="s">
        <v>521</v>
      </c>
      <c r="C63" s="1012" t="s">
        <v>522</v>
      </c>
      <c r="D63" s="279"/>
      <c r="E63" s="279"/>
      <c r="F63" s="279"/>
      <c r="G63" s="279"/>
      <c r="H63" s="279"/>
      <c r="I63" s="279"/>
      <c r="J63" s="279"/>
      <c r="K63" s="279"/>
      <c r="L63" s="279"/>
      <c r="M63" s="279"/>
      <c r="N63" s="279"/>
      <c r="O63" s="279"/>
      <c r="P63" s="279"/>
      <c r="Q63" s="279"/>
      <c r="R63" s="279"/>
      <c r="S63" s="279"/>
      <c r="T63" s="279"/>
      <c r="U63" s="279"/>
      <c r="V63" s="279"/>
    </row>
    <row r="64" spans="1:22" ht="18">
      <c r="A64" s="1858"/>
      <c r="B64" s="282" t="s">
        <v>523</v>
      </c>
      <c r="C64" s="1012" t="s">
        <v>524</v>
      </c>
      <c r="D64" s="279"/>
      <c r="E64" s="279"/>
      <c r="F64" s="279"/>
      <c r="G64" s="279"/>
      <c r="H64" s="279"/>
      <c r="I64" s="279"/>
      <c r="J64" s="279"/>
      <c r="K64" s="279"/>
      <c r="L64" s="279"/>
      <c r="M64" s="279"/>
      <c r="N64" s="279"/>
      <c r="O64" s="279"/>
      <c r="P64" s="279"/>
      <c r="Q64" s="279"/>
      <c r="R64" s="279"/>
      <c r="S64" s="279"/>
      <c r="T64" s="279"/>
      <c r="U64" s="279"/>
      <c r="V64" s="279"/>
    </row>
    <row r="65" spans="1:22" ht="18">
      <c r="A65" s="1858"/>
      <c r="B65" s="282" t="s">
        <v>525</v>
      </c>
      <c r="C65" s="1012" t="s">
        <v>279</v>
      </c>
      <c r="D65" s="279"/>
      <c r="E65" s="279"/>
      <c r="F65" s="279"/>
      <c r="G65" s="279"/>
      <c r="H65" s="279"/>
      <c r="I65" s="279"/>
      <c r="J65" s="279"/>
      <c r="K65" s="279"/>
      <c r="L65" s="279"/>
      <c r="M65" s="279"/>
      <c r="N65" s="279"/>
      <c r="O65" s="279"/>
      <c r="P65" s="279"/>
      <c r="Q65" s="279"/>
      <c r="R65" s="279"/>
      <c r="S65" s="279"/>
      <c r="T65" s="279"/>
      <c r="U65" s="279"/>
      <c r="V65" s="279"/>
    </row>
    <row r="66" spans="1:22" ht="18">
      <c r="A66" s="1858"/>
      <c r="B66" s="282" t="s">
        <v>526</v>
      </c>
      <c r="C66" s="1012" t="s">
        <v>527</v>
      </c>
      <c r="D66" s="279"/>
      <c r="E66" s="279"/>
      <c r="F66" s="279"/>
      <c r="G66" s="279"/>
      <c r="H66" s="279"/>
      <c r="I66" s="279"/>
      <c r="J66" s="279"/>
      <c r="K66" s="279"/>
      <c r="L66" s="279"/>
      <c r="M66" s="279"/>
      <c r="N66" s="279"/>
      <c r="O66" s="279"/>
      <c r="P66" s="279"/>
      <c r="Q66" s="279"/>
      <c r="R66" s="279"/>
      <c r="S66" s="279"/>
      <c r="T66" s="279"/>
      <c r="U66" s="279"/>
      <c r="V66" s="279"/>
    </row>
    <row r="67" spans="1:22" ht="18">
      <c r="A67" s="1858"/>
      <c r="B67" s="282" t="s">
        <v>528</v>
      </c>
      <c r="C67" s="1014" t="s">
        <v>529</v>
      </c>
      <c r="D67" s="279"/>
      <c r="E67" s="279"/>
      <c r="F67" s="279"/>
      <c r="G67" s="279"/>
      <c r="H67" s="279"/>
      <c r="I67" s="279"/>
      <c r="J67" s="279"/>
      <c r="K67" s="279"/>
      <c r="L67" s="279"/>
      <c r="M67" s="279"/>
      <c r="N67" s="279"/>
      <c r="O67" s="279"/>
      <c r="P67" s="279"/>
      <c r="Q67" s="279"/>
      <c r="R67" s="279"/>
      <c r="S67" s="279"/>
      <c r="T67" s="279"/>
      <c r="U67" s="279"/>
      <c r="V67" s="279"/>
    </row>
    <row r="68" spans="1:22" ht="49.2" thickBot="1">
      <c r="A68" s="1859"/>
      <c r="B68" s="284" t="s">
        <v>530</v>
      </c>
      <c r="C68" s="1286" t="s">
        <v>531</v>
      </c>
      <c r="D68" s="279"/>
      <c r="E68" s="279"/>
      <c r="F68" s="279"/>
      <c r="G68" s="279"/>
      <c r="H68" s="279"/>
      <c r="I68" s="279"/>
      <c r="J68" s="279"/>
      <c r="K68" s="279"/>
      <c r="L68" s="279"/>
      <c r="M68" s="279"/>
      <c r="N68" s="279"/>
      <c r="O68" s="279"/>
      <c r="P68" s="279"/>
      <c r="Q68" s="279"/>
      <c r="R68" s="279"/>
      <c r="S68" s="279"/>
      <c r="T68" s="279"/>
      <c r="U68" s="279"/>
      <c r="V68" s="279"/>
    </row>
    <row r="69" spans="1:22" ht="18">
      <c r="A69" s="1860" t="s">
        <v>532</v>
      </c>
      <c r="B69" s="281" t="s">
        <v>533</v>
      </c>
      <c r="C69" s="1012" t="s">
        <v>279</v>
      </c>
      <c r="D69" s="279"/>
      <c r="E69" s="279"/>
      <c r="F69" s="279"/>
      <c r="G69" s="279"/>
      <c r="H69" s="279"/>
      <c r="I69" s="279"/>
      <c r="J69" s="279"/>
      <c r="K69" s="279"/>
      <c r="L69" s="279"/>
      <c r="M69" s="279"/>
      <c r="N69" s="279"/>
      <c r="O69" s="279"/>
      <c r="P69" s="279"/>
      <c r="Q69" s="279"/>
      <c r="R69" s="279"/>
      <c r="S69" s="279"/>
      <c r="T69" s="279"/>
      <c r="U69" s="279"/>
      <c r="V69" s="279"/>
    </row>
    <row r="70" spans="1:22" ht="18">
      <c r="A70" s="1858"/>
      <c r="B70" s="282" t="s">
        <v>534</v>
      </c>
      <c r="C70" s="1012" t="s">
        <v>369</v>
      </c>
      <c r="D70" s="279"/>
      <c r="E70" s="279"/>
      <c r="F70" s="279"/>
      <c r="G70" s="279"/>
      <c r="H70" s="279"/>
      <c r="I70" s="279"/>
      <c r="J70" s="279"/>
      <c r="K70" s="279"/>
      <c r="L70" s="279"/>
      <c r="M70" s="279"/>
      <c r="N70" s="279"/>
      <c r="O70" s="279"/>
      <c r="P70" s="279"/>
      <c r="Q70" s="279"/>
      <c r="R70" s="279"/>
      <c r="S70" s="279"/>
      <c r="T70" s="279"/>
      <c r="U70" s="279"/>
      <c r="V70" s="279"/>
    </row>
    <row r="71" spans="1:22" ht="18">
      <c r="A71" s="1858"/>
      <c r="B71" s="282" t="s">
        <v>535</v>
      </c>
      <c r="C71" s="1012" t="s">
        <v>267</v>
      </c>
      <c r="D71" s="279"/>
      <c r="E71" s="279"/>
      <c r="F71" s="279"/>
      <c r="G71" s="279"/>
      <c r="H71" s="279"/>
      <c r="I71" s="279"/>
      <c r="J71" s="279"/>
      <c r="K71" s="279"/>
      <c r="L71" s="279"/>
      <c r="M71" s="279"/>
      <c r="N71" s="279"/>
      <c r="O71" s="279"/>
      <c r="P71" s="279"/>
      <c r="Q71" s="279"/>
      <c r="R71" s="279"/>
      <c r="S71" s="279"/>
      <c r="T71" s="279"/>
      <c r="U71" s="279"/>
      <c r="V71" s="279"/>
    </row>
    <row r="72" spans="1:22" ht="18">
      <c r="A72" s="1858"/>
      <c r="B72" s="282" t="s">
        <v>536</v>
      </c>
      <c r="C72" s="1012" t="s">
        <v>267</v>
      </c>
      <c r="D72" s="279"/>
      <c r="E72" s="279"/>
      <c r="F72" s="279"/>
      <c r="G72" s="279"/>
      <c r="H72" s="279"/>
      <c r="I72" s="279"/>
      <c r="J72" s="279"/>
      <c r="K72" s="279"/>
      <c r="L72" s="279"/>
      <c r="M72" s="279"/>
      <c r="N72" s="279"/>
      <c r="O72" s="279"/>
      <c r="P72" s="279"/>
      <c r="Q72" s="279"/>
      <c r="R72" s="279"/>
      <c r="S72" s="279"/>
      <c r="T72" s="279"/>
      <c r="U72" s="279"/>
      <c r="V72" s="279"/>
    </row>
    <row r="73" spans="1:22" ht="48.6">
      <c r="A73" s="1858"/>
      <c r="B73" s="282" t="s">
        <v>537</v>
      </c>
      <c r="C73" s="1012" t="s">
        <v>538</v>
      </c>
      <c r="D73" s="279"/>
      <c r="E73" s="279"/>
      <c r="F73" s="279"/>
      <c r="G73" s="279"/>
      <c r="H73" s="279"/>
      <c r="I73" s="279"/>
      <c r="J73" s="279"/>
      <c r="K73" s="279"/>
      <c r="L73" s="279"/>
      <c r="M73" s="279"/>
      <c r="N73" s="279"/>
      <c r="O73" s="279"/>
      <c r="P73" s="279"/>
      <c r="Q73" s="279"/>
      <c r="R73" s="279"/>
      <c r="S73" s="279"/>
      <c r="T73" s="279"/>
      <c r="U73" s="279"/>
      <c r="V73" s="279"/>
    </row>
    <row r="74" spans="1:22" ht="18">
      <c r="A74" s="1858"/>
      <c r="B74" s="282" t="s">
        <v>539</v>
      </c>
      <c r="C74" s="1012" t="s">
        <v>301</v>
      </c>
      <c r="D74" s="279"/>
      <c r="E74" s="279"/>
      <c r="F74" s="279"/>
      <c r="G74" s="279"/>
      <c r="H74" s="279"/>
      <c r="I74" s="279"/>
      <c r="J74" s="279"/>
      <c r="K74" s="279"/>
      <c r="L74" s="279"/>
      <c r="M74" s="279"/>
      <c r="N74" s="279"/>
      <c r="O74" s="279"/>
      <c r="P74" s="279"/>
      <c r="Q74" s="279"/>
      <c r="R74" s="279"/>
      <c r="S74" s="279"/>
      <c r="T74" s="279"/>
      <c r="U74" s="279"/>
      <c r="V74" s="279"/>
    </row>
    <row r="75" spans="1:22" ht="18">
      <c r="A75" s="1858"/>
      <c r="B75" s="282" t="s">
        <v>540</v>
      </c>
      <c r="C75" s="1012" t="s">
        <v>279</v>
      </c>
      <c r="D75" s="279"/>
      <c r="E75" s="279"/>
      <c r="F75" s="279"/>
      <c r="G75" s="279"/>
      <c r="H75" s="279"/>
      <c r="I75" s="279"/>
      <c r="J75" s="279"/>
      <c r="K75" s="279"/>
      <c r="L75" s="279"/>
      <c r="M75" s="279"/>
      <c r="N75" s="279"/>
      <c r="O75" s="279"/>
      <c r="P75" s="279"/>
      <c r="Q75" s="279"/>
      <c r="R75" s="279"/>
      <c r="S75" s="279"/>
      <c r="T75" s="279"/>
      <c r="U75" s="279"/>
      <c r="V75" s="279"/>
    </row>
    <row r="76" spans="1:22" ht="18">
      <c r="A76" s="1858"/>
      <c r="B76" s="282" t="s">
        <v>541</v>
      </c>
      <c r="C76" s="1012" t="s">
        <v>377</v>
      </c>
      <c r="D76" s="279"/>
      <c r="E76" s="279"/>
      <c r="F76" s="279"/>
      <c r="G76" s="279"/>
      <c r="H76" s="279"/>
      <c r="I76" s="279"/>
      <c r="J76" s="279"/>
      <c r="K76" s="279"/>
      <c r="L76" s="279"/>
      <c r="M76" s="279"/>
      <c r="N76" s="279"/>
      <c r="O76" s="279"/>
      <c r="P76" s="279"/>
      <c r="Q76" s="279"/>
      <c r="R76" s="279"/>
      <c r="S76" s="279"/>
      <c r="T76" s="279"/>
      <c r="U76" s="279"/>
      <c r="V76" s="279"/>
    </row>
    <row r="77" spans="1:22" ht="65.400000000000006" thickBot="1">
      <c r="A77" s="1859"/>
      <c r="B77" s="284" t="s">
        <v>542</v>
      </c>
      <c r="C77" s="1286" t="s">
        <v>543</v>
      </c>
      <c r="D77" s="279"/>
      <c r="E77" s="279"/>
      <c r="F77" s="279"/>
      <c r="G77" s="279"/>
      <c r="H77" s="279"/>
      <c r="I77" s="279"/>
      <c r="J77" s="279"/>
      <c r="K77" s="279"/>
      <c r="L77" s="279"/>
      <c r="M77" s="279"/>
      <c r="N77" s="279"/>
      <c r="O77" s="279"/>
      <c r="P77" s="279"/>
      <c r="Q77" s="279"/>
      <c r="R77" s="279"/>
      <c r="S77" s="279"/>
      <c r="T77" s="279"/>
      <c r="U77" s="279"/>
      <c r="V77" s="279"/>
    </row>
    <row r="78" spans="1:22" ht="32.4">
      <c r="A78" s="1860" t="s">
        <v>544</v>
      </c>
      <c r="B78" s="281" t="s">
        <v>545</v>
      </c>
      <c r="C78" s="1244" t="s">
        <v>546</v>
      </c>
      <c r="D78" s="279"/>
      <c r="E78" s="279"/>
      <c r="F78" s="279"/>
      <c r="G78" s="279"/>
      <c r="H78" s="279"/>
      <c r="I78" s="279"/>
      <c r="J78" s="279"/>
      <c r="K78" s="279"/>
      <c r="L78" s="279"/>
      <c r="M78" s="279"/>
      <c r="N78" s="279"/>
      <c r="O78" s="279"/>
      <c r="P78" s="279"/>
      <c r="Q78" s="279"/>
      <c r="R78" s="279"/>
      <c r="S78" s="279"/>
      <c r="T78" s="279"/>
      <c r="U78" s="279"/>
      <c r="V78" s="279"/>
    </row>
    <row r="79" spans="1:22" ht="18">
      <c r="A79" s="1858"/>
      <c r="B79" s="282" t="s">
        <v>547</v>
      </c>
      <c r="C79" s="1012" t="s">
        <v>384</v>
      </c>
      <c r="D79" s="279"/>
      <c r="E79" s="279"/>
      <c r="F79" s="279"/>
      <c r="G79" s="279"/>
      <c r="H79" s="279"/>
      <c r="I79" s="279"/>
      <c r="J79" s="279"/>
      <c r="K79" s="279"/>
      <c r="L79" s="279"/>
      <c r="M79" s="279"/>
      <c r="N79" s="279"/>
      <c r="O79" s="279"/>
      <c r="P79" s="279"/>
      <c r="Q79" s="279"/>
      <c r="R79" s="279"/>
      <c r="S79" s="279"/>
      <c r="T79" s="279"/>
      <c r="U79" s="279"/>
      <c r="V79" s="279"/>
    </row>
    <row r="80" spans="1:22" ht="32.4">
      <c r="A80" s="1858"/>
      <c r="B80" s="282" t="s">
        <v>548</v>
      </c>
      <c r="C80" s="1012" t="s">
        <v>549</v>
      </c>
      <c r="D80" s="279"/>
      <c r="E80" s="279"/>
      <c r="F80" s="279"/>
      <c r="G80" s="279"/>
      <c r="H80" s="279"/>
      <c r="I80" s="279"/>
      <c r="J80" s="279"/>
      <c r="K80" s="279"/>
      <c r="L80" s="279"/>
      <c r="M80" s="279"/>
      <c r="N80" s="279"/>
      <c r="O80" s="279"/>
      <c r="P80" s="279"/>
      <c r="Q80" s="279"/>
      <c r="R80" s="279"/>
      <c r="S80" s="279"/>
      <c r="T80" s="279"/>
      <c r="U80" s="279"/>
      <c r="V80" s="279"/>
    </row>
    <row r="81" spans="1:22" ht="32.4">
      <c r="A81" s="1858"/>
      <c r="B81" s="282" t="s">
        <v>550</v>
      </c>
      <c r="C81" s="1012" t="s">
        <v>551</v>
      </c>
      <c r="D81" s="279"/>
      <c r="E81" s="279"/>
      <c r="F81" s="279"/>
      <c r="G81" s="279"/>
      <c r="H81" s="279"/>
      <c r="I81" s="279"/>
      <c r="J81" s="279"/>
      <c r="K81" s="279"/>
      <c r="L81" s="279"/>
      <c r="M81" s="279"/>
      <c r="N81" s="279"/>
      <c r="O81" s="279"/>
      <c r="P81" s="279"/>
      <c r="Q81" s="279"/>
      <c r="R81" s="279"/>
      <c r="S81" s="279"/>
      <c r="T81" s="279"/>
      <c r="U81" s="279"/>
      <c r="V81" s="279"/>
    </row>
    <row r="82" spans="1:22" ht="32.4">
      <c r="A82" s="1858"/>
      <c r="B82" s="282" t="s">
        <v>552</v>
      </c>
      <c r="C82" s="1012" t="s">
        <v>553</v>
      </c>
      <c r="D82" s="279"/>
      <c r="E82" s="279"/>
      <c r="F82" s="279"/>
      <c r="G82" s="279"/>
      <c r="H82" s="279"/>
      <c r="I82" s="279"/>
      <c r="J82" s="279"/>
      <c r="K82" s="279"/>
      <c r="L82" s="279"/>
      <c r="M82" s="279"/>
      <c r="N82" s="279"/>
      <c r="O82" s="279"/>
      <c r="P82" s="279"/>
      <c r="Q82" s="279"/>
      <c r="R82" s="279"/>
      <c r="S82" s="279"/>
      <c r="T82" s="279"/>
      <c r="U82" s="279"/>
      <c r="V82" s="279"/>
    </row>
    <row r="83" spans="1:22" ht="18">
      <c r="A83" s="1858"/>
      <c r="B83" s="282" t="s">
        <v>554</v>
      </c>
      <c r="C83" s="1012" t="s">
        <v>277</v>
      </c>
      <c r="D83" s="279"/>
      <c r="E83" s="279"/>
      <c r="F83" s="279"/>
      <c r="G83" s="279"/>
      <c r="H83" s="279"/>
      <c r="I83" s="279"/>
      <c r="J83" s="279"/>
      <c r="K83" s="279"/>
      <c r="L83" s="279"/>
      <c r="M83" s="279"/>
      <c r="N83" s="279"/>
      <c r="O83" s="279"/>
      <c r="P83" s="279"/>
      <c r="Q83" s="279"/>
      <c r="R83" s="279"/>
      <c r="S83" s="279"/>
      <c r="T83" s="279"/>
      <c r="U83" s="279"/>
      <c r="V83" s="279"/>
    </row>
    <row r="84" spans="1:22" ht="18">
      <c r="A84" s="1858"/>
      <c r="B84" s="282" t="s">
        <v>526</v>
      </c>
      <c r="C84" s="1012" t="s">
        <v>267</v>
      </c>
      <c r="D84" s="279"/>
      <c r="E84" s="279"/>
      <c r="F84" s="279"/>
      <c r="G84" s="279"/>
      <c r="H84" s="279"/>
      <c r="I84" s="279"/>
      <c r="J84" s="279"/>
      <c r="K84" s="279"/>
      <c r="L84" s="279"/>
      <c r="M84" s="279"/>
      <c r="N84" s="279"/>
      <c r="O84" s="279"/>
      <c r="P84" s="279"/>
      <c r="Q84" s="279"/>
      <c r="R84" s="279"/>
      <c r="S84" s="279"/>
      <c r="T84" s="279"/>
      <c r="U84" s="279"/>
      <c r="V84" s="279"/>
    </row>
    <row r="85" spans="1:22" ht="18">
      <c r="A85" s="1858"/>
      <c r="B85" s="282" t="s">
        <v>528</v>
      </c>
      <c r="C85" s="1012" t="s">
        <v>267</v>
      </c>
      <c r="D85" s="279"/>
      <c r="E85" s="279"/>
      <c r="F85" s="279"/>
      <c r="G85" s="279"/>
      <c r="H85" s="279"/>
      <c r="I85" s="279"/>
      <c r="J85" s="279"/>
      <c r="K85" s="279"/>
      <c r="L85" s="279"/>
      <c r="M85" s="279"/>
      <c r="N85" s="279"/>
      <c r="O85" s="279"/>
      <c r="P85" s="279"/>
      <c r="Q85" s="279"/>
      <c r="R85" s="279"/>
      <c r="S85" s="279"/>
      <c r="T85" s="279"/>
      <c r="U85" s="279"/>
      <c r="V85" s="279"/>
    </row>
    <row r="86" spans="1:22" ht="18">
      <c r="A86" s="1858"/>
      <c r="B86" s="282" t="s">
        <v>555</v>
      </c>
      <c r="C86" s="1012" t="s">
        <v>267</v>
      </c>
      <c r="D86" s="279"/>
      <c r="E86" s="279"/>
      <c r="F86" s="279"/>
      <c r="G86" s="279"/>
      <c r="H86" s="279"/>
      <c r="I86" s="279"/>
      <c r="J86" s="279"/>
      <c r="K86" s="279"/>
      <c r="L86" s="279"/>
      <c r="M86" s="279"/>
      <c r="N86" s="279"/>
      <c r="O86" s="279"/>
      <c r="P86" s="279"/>
      <c r="Q86" s="279"/>
      <c r="R86" s="279"/>
      <c r="S86" s="279"/>
      <c r="T86" s="279"/>
      <c r="U86" s="279"/>
      <c r="V86" s="279"/>
    </row>
    <row r="87" spans="1:22" ht="18">
      <c r="A87" s="1858"/>
      <c r="B87" s="282" t="s">
        <v>556</v>
      </c>
      <c r="C87" s="1012"/>
      <c r="D87" s="279"/>
      <c r="E87" s="279"/>
      <c r="F87" s="279"/>
      <c r="G87" s="279"/>
      <c r="H87" s="279"/>
      <c r="I87" s="279"/>
      <c r="J87" s="279"/>
      <c r="K87" s="279"/>
      <c r="L87" s="279"/>
      <c r="M87" s="279"/>
      <c r="N87" s="279"/>
      <c r="O87" s="279"/>
      <c r="P87" s="279"/>
      <c r="Q87" s="279"/>
      <c r="R87" s="279"/>
      <c r="S87" s="279"/>
      <c r="T87" s="279"/>
      <c r="U87" s="279"/>
      <c r="V87" s="279"/>
    </row>
    <row r="88" spans="1:22" ht="18">
      <c r="A88" s="1858"/>
      <c r="B88" s="282" t="s">
        <v>557</v>
      </c>
      <c r="C88" s="1012" t="s">
        <v>277</v>
      </c>
      <c r="D88" s="279"/>
      <c r="E88" s="279"/>
      <c r="F88" s="279"/>
      <c r="G88" s="279"/>
      <c r="H88" s="279"/>
      <c r="I88" s="279"/>
      <c r="J88" s="279"/>
      <c r="K88" s="279"/>
      <c r="L88" s="279"/>
      <c r="M88" s="279"/>
      <c r="N88" s="279"/>
      <c r="O88" s="279"/>
      <c r="P88" s="279"/>
      <c r="Q88" s="279"/>
      <c r="R88" s="279"/>
      <c r="S88" s="279"/>
      <c r="T88" s="279"/>
      <c r="U88" s="279"/>
      <c r="V88" s="279"/>
    </row>
    <row r="89" spans="1:22" ht="18">
      <c r="A89" s="1858"/>
      <c r="B89" s="282" t="s">
        <v>558</v>
      </c>
      <c r="C89" s="1012" t="s">
        <v>267</v>
      </c>
      <c r="D89" s="279"/>
      <c r="E89" s="279"/>
      <c r="F89" s="279"/>
      <c r="G89" s="279"/>
      <c r="H89" s="279"/>
      <c r="I89" s="279"/>
      <c r="J89" s="279"/>
      <c r="K89" s="279"/>
      <c r="L89" s="279"/>
      <c r="M89" s="279"/>
      <c r="N89" s="279"/>
      <c r="O89" s="279"/>
      <c r="P89" s="279"/>
      <c r="Q89" s="279"/>
      <c r="R89" s="279"/>
      <c r="S89" s="279"/>
      <c r="T89" s="279"/>
      <c r="U89" s="279"/>
      <c r="V89" s="279"/>
    </row>
    <row r="90" spans="1:22" ht="18">
      <c r="A90" s="1858"/>
      <c r="B90" s="282" t="s">
        <v>559</v>
      </c>
      <c r="C90" s="1012" t="s">
        <v>267</v>
      </c>
      <c r="D90" s="279"/>
      <c r="E90" s="279"/>
      <c r="F90" s="279"/>
      <c r="G90" s="279"/>
      <c r="H90" s="279"/>
      <c r="I90" s="279"/>
      <c r="J90" s="279"/>
      <c r="K90" s="279"/>
      <c r="L90" s="279"/>
      <c r="M90" s="279"/>
      <c r="N90" s="279"/>
      <c r="O90" s="279"/>
      <c r="P90" s="279"/>
      <c r="Q90" s="279"/>
      <c r="R90" s="279"/>
      <c r="S90" s="279"/>
      <c r="T90" s="279"/>
      <c r="U90" s="279"/>
      <c r="V90" s="279"/>
    </row>
    <row r="91" spans="1:22" ht="18">
      <c r="A91" s="1858"/>
      <c r="B91" s="282" t="s">
        <v>560</v>
      </c>
      <c r="C91" s="1012" t="s">
        <v>267</v>
      </c>
      <c r="D91" s="279"/>
      <c r="E91" s="279"/>
      <c r="F91" s="279"/>
      <c r="G91" s="279"/>
      <c r="H91" s="279"/>
      <c r="I91" s="279"/>
      <c r="J91" s="279"/>
      <c r="K91" s="279"/>
      <c r="L91" s="279"/>
      <c r="M91" s="279"/>
      <c r="N91" s="279"/>
      <c r="O91" s="279"/>
      <c r="P91" s="279"/>
      <c r="Q91" s="279"/>
      <c r="R91" s="279"/>
      <c r="S91" s="279"/>
      <c r="T91" s="279"/>
      <c r="U91" s="279"/>
      <c r="V91" s="279"/>
    </row>
    <row r="92" spans="1:22" ht="18.600000000000001" thickBot="1">
      <c r="A92" s="1859"/>
      <c r="B92" s="284" t="s">
        <v>561</v>
      </c>
      <c r="C92" s="1286" t="s">
        <v>267</v>
      </c>
      <c r="D92" s="279"/>
      <c r="E92" s="279"/>
      <c r="F92" s="279"/>
      <c r="G92" s="279"/>
      <c r="H92" s="279"/>
      <c r="I92" s="279"/>
      <c r="J92" s="279"/>
      <c r="K92" s="279"/>
      <c r="L92" s="279"/>
      <c r="M92" s="279"/>
      <c r="N92" s="279"/>
      <c r="O92" s="279"/>
      <c r="P92" s="279"/>
      <c r="Q92" s="279"/>
      <c r="R92" s="279"/>
      <c r="S92" s="279"/>
      <c r="T92" s="279"/>
      <c r="U92" s="279"/>
      <c r="V92" s="279"/>
    </row>
    <row r="93" spans="1:22" ht="81">
      <c r="A93" s="1860" t="s">
        <v>562</v>
      </c>
      <c r="B93" s="281" t="s">
        <v>563</v>
      </c>
      <c r="C93" s="1012" t="s">
        <v>564</v>
      </c>
      <c r="D93" s="279"/>
      <c r="E93" s="279"/>
      <c r="F93" s="279"/>
      <c r="G93" s="279"/>
      <c r="H93" s="279"/>
      <c r="I93" s="279"/>
      <c r="J93" s="279"/>
      <c r="K93" s="279"/>
      <c r="L93" s="279"/>
      <c r="M93" s="279"/>
      <c r="N93" s="279"/>
      <c r="O93" s="279"/>
      <c r="P93" s="279"/>
      <c r="Q93" s="279"/>
      <c r="R93" s="279"/>
      <c r="S93" s="279"/>
      <c r="T93" s="279"/>
      <c r="U93" s="279"/>
      <c r="V93" s="279"/>
    </row>
    <row r="94" spans="1:22" ht="32.4">
      <c r="A94" s="1858"/>
      <c r="B94" s="282" t="s">
        <v>565</v>
      </c>
      <c r="C94" s="1012" t="s">
        <v>566</v>
      </c>
      <c r="D94" s="279"/>
      <c r="E94" s="279"/>
      <c r="F94" s="279"/>
      <c r="G94" s="279"/>
      <c r="H94" s="279"/>
      <c r="I94" s="279"/>
      <c r="J94" s="279"/>
      <c r="K94" s="279"/>
      <c r="L94" s="279"/>
      <c r="M94" s="279"/>
      <c r="N94" s="279"/>
      <c r="O94" s="279"/>
      <c r="P94" s="279"/>
      <c r="Q94" s="279"/>
      <c r="R94" s="279"/>
      <c r="S94" s="279"/>
      <c r="T94" s="279"/>
      <c r="U94" s="279"/>
      <c r="V94" s="279"/>
    </row>
    <row r="95" spans="1:22" ht="18">
      <c r="A95" s="1858"/>
      <c r="B95" s="282" t="s">
        <v>567</v>
      </c>
      <c r="C95" s="1012" t="s">
        <v>267</v>
      </c>
      <c r="D95" s="279"/>
      <c r="E95" s="279"/>
      <c r="F95" s="279"/>
      <c r="G95" s="279"/>
      <c r="H95" s="279"/>
      <c r="I95" s="279"/>
      <c r="J95" s="279"/>
      <c r="K95" s="279"/>
      <c r="L95" s="279"/>
      <c r="M95" s="279"/>
      <c r="N95" s="279"/>
      <c r="O95" s="279"/>
      <c r="P95" s="279"/>
      <c r="Q95" s="279"/>
      <c r="R95" s="279"/>
      <c r="S95" s="279"/>
      <c r="T95" s="279"/>
      <c r="U95" s="279"/>
      <c r="V95" s="279"/>
    </row>
    <row r="96" spans="1:22" ht="64.8">
      <c r="A96" s="1858"/>
      <c r="B96" s="282" t="s">
        <v>568</v>
      </c>
      <c r="C96" s="1287" t="s">
        <v>569</v>
      </c>
      <c r="D96" s="279"/>
      <c r="E96" s="279"/>
      <c r="F96" s="279"/>
      <c r="G96" s="279"/>
      <c r="H96" s="279"/>
      <c r="I96" s="279"/>
      <c r="J96" s="279"/>
      <c r="K96" s="279"/>
      <c r="L96" s="279"/>
      <c r="M96" s="279"/>
      <c r="N96" s="279"/>
      <c r="O96" s="279"/>
      <c r="P96" s="279"/>
      <c r="Q96" s="279"/>
      <c r="R96" s="279"/>
      <c r="S96" s="279"/>
      <c r="T96" s="279"/>
      <c r="U96" s="279"/>
      <c r="V96" s="279"/>
    </row>
    <row r="97" spans="1:22" ht="48.6">
      <c r="A97" s="1858"/>
      <c r="B97" s="282" t="s">
        <v>570</v>
      </c>
      <c r="C97" s="1012" t="s">
        <v>571</v>
      </c>
      <c r="D97" s="279"/>
      <c r="E97" s="279"/>
      <c r="F97" s="279"/>
      <c r="G97" s="279"/>
      <c r="H97" s="279"/>
      <c r="I97" s="279"/>
      <c r="J97" s="279"/>
      <c r="K97" s="279"/>
      <c r="L97" s="279"/>
      <c r="M97" s="279"/>
      <c r="N97" s="279"/>
      <c r="O97" s="279"/>
      <c r="P97" s="279"/>
      <c r="Q97" s="279"/>
      <c r="R97" s="279"/>
      <c r="S97" s="279"/>
      <c r="T97" s="279"/>
      <c r="U97" s="279"/>
      <c r="V97" s="279"/>
    </row>
    <row r="98" spans="1:22" ht="48.6">
      <c r="A98" s="1858"/>
      <c r="B98" s="282" t="s">
        <v>572</v>
      </c>
      <c r="C98" s="1012" t="s">
        <v>573</v>
      </c>
      <c r="D98" s="279"/>
      <c r="E98" s="279"/>
      <c r="F98" s="279"/>
      <c r="G98" s="279"/>
      <c r="H98" s="279"/>
      <c r="I98" s="279"/>
      <c r="J98" s="279"/>
      <c r="K98" s="279"/>
      <c r="L98" s="279"/>
      <c r="M98" s="279"/>
      <c r="N98" s="279"/>
      <c r="O98" s="279"/>
      <c r="P98" s="279"/>
      <c r="Q98" s="279"/>
      <c r="R98" s="279"/>
      <c r="S98" s="279"/>
      <c r="T98" s="279"/>
      <c r="U98" s="279"/>
      <c r="V98" s="279"/>
    </row>
    <row r="99" spans="1:22" ht="32.4">
      <c r="A99" s="1858"/>
      <c r="B99" s="282" t="s">
        <v>574</v>
      </c>
      <c r="C99" s="1012" t="s">
        <v>267</v>
      </c>
      <c r="D99" s="279"/>
      <c r="E99" s="279"/>
      <c r="F99" s="279"/>
      <c r="G99" s="279"/>
      <c r="H99" s="279"/>
      <c r="I99" s="279"/>
      <c r="J99" s="279"/>
      <c r="K99" s="279"/>
      <c r="L99" s="279"/>
      <c r="M99" s="279"/>
      <c r="N99" s="279"/>
      <c r="O99" s="279"/>
      <c r="P99" s="279"/>
      <c r="Q99" s="279"/>
      <c r="R99" s="279"/>
      <c r="S99" s="279"/>
      <c r="T99" s="279"/>
      <c r="U99" s="279"/>
      <c r="V99" s="279"/>
    </row>
    <row r="100" spans="1:22" ht="18">
      <c r="A100" s="1858"/>
      <c r="B100" s="282" t="s">
        <v>575</v>
      </c>
      <c r="C100" s="1012" t="s">
        <v>267</v>
      </c>
      <c r="D100" s="279"/>
      <c r="E100" s="279"/>
      <c r="F100" s="279"/>
      <c r="G100" s="279"/>
      <c r="H100" s="279"/>
      <c r="I100" s="279"/>
      <c r="J100" s="279"/>
      <c r="K100" s="279"/>
      <c r="L100" s="279"/>
      <c r="M100" s="279"/>
      <c r="N100" s="279"/>
      <c r="O100" s="279"/>
      <c r="P100" s="279"/>
      <c r="Q100" s="279"/>
      <c r="R100" s="279"/>
      <c r="S100" s="279"/>
      <c r="T100" s="279"/>
      <c r="U100" s="279"/>
      <c r="V100" s="279"/>
    </row>
    <row r="101" spans="1:22" ht="18">
      <c r="A101" s="1858"/>
      <c r="B101" s="282" t="s">
        <v>576</v>
      </c>
      <c r="C101" s="1012" t="s">
        <v>267</v>
      </c>
      <c r="D101" s="279"/>
      <c r="E101" s="279"/>
      <c r="F101" s="279"/>
      <c r="G101" s="279"/>
      <c r="H101" s="279"/>
      <c r="I101" s="279"/>
      <c r="J101" s="279"/>
      <c r="K101" s="279"/>
      <c r="L101" s="279"/>
      <c r="M101" s="279"/>
      <c r="N101" s="279"/>
      <c r="O101" s="279"/>
      <c r="P101" s="279"/>
      <c r="Q101" s="279"/>
      <c r="R101" s="279"/>
      <c r="S101" s="279"/>
      <c r="T101" s="279"/>
      <c r="U101" s="279"/>
      <c r="V101" s="279"/>
    </row>
    <row r="102" spans="1:22" ht="18.600000000000001" thickBot="1">
      <c r="A102" s="1859"/>
      <c r="B102" s="285" t="s">
        <v>577</v>
      </c>
      <c r="C102" s="1286" t="s">
        <v>267</v>
      </c>
      <c r="D102" s="279"/>
      <c r="E102" s="279"/>
      <c r="F102" s="279"/>
      <c r="G102" s="279"/>
      <c r="H102" s="279"/>
      <c r="I102" s="279"/>
      <c r="J102" s="279"/>
      <c r="K102" s="279"/>
      <c r="L102" s="279"/>
      <c r="M102" s="279"/>
      <c r="N102" s="279"/>
      <c r="O102" s="279"/>
      <c r="P102" s="279"/>
      <c r="Q102" s="279"/>
      <c r="R102" s="279"/>
      <c r="S102" s="279"/>
      <c r="T102" s="279"/>
      <c r="U102" s="279"/>
      <c r="V102" s="279"/>
    </row>
    <row r="103" spans="1:22" ht="32.4">
      <c r="A103" s="1857" t="s">
        <v>578</v>
      </c>
      <c r="B103" s="282" t="s">
        <v>579</v>
      </c>
      <c r="C103" s="1283" t="s">
        <v>580</v>
      </c>
      <c r="D103" s="279"/>
      <c r="E103" s="279"/>
      <c r="F103" s="279"/>
      <c r="G103" s="279"/>
      <c r="H103" s="279"/>
      <c r="I103" s="279"/>
      <c r="J103" s="279"/>
      <c r="K103" s="279"/>
      <c r="L103" s="279"/>
      <c r="M103" s="279"/>
      <c r="N103" s="279"/>
      <c r="O103" s="279"/>
      <c r="P103" s="279"/>
      <c r="Q103" s="279"/>
      <c r="R103" s="279"/>
      <c r="S103" s="279"/>
      <c r="T103" s="279"/>
      <c r="U103" s="279"/>
      <c r="V103" s="279"/>
    </row>
    <row r="104" spans="1:22" ht="18">
      <c r="A104" s="1858"/>
      <c r="B104" s="282" t="s">
        <v>581</v>
      </c>
      <c r="C104" s="1015" t="s">
        <v>582</v>
      </c>
      <c r="D104" s="279"/>
      <c r="E104" s="279"/>
      <c r="F104" s="279"/>
      <c r="G104" s="279"/>
      <c r="H104" s="279"/>
      <c r="I104" s="279"/>
      <c r="J104" s="279"/>
      <c r="K104" s="279"/>
      <c r="L104" s="279"/>
      <c r="M104" s="279"/>
      <c r="N104" s="279"/>
      <c r="O104" s="279"/>
      <c r="P104" s="279"/>
      <c r="Q104" s="279"/>
      <c r="R104" s="279"/>
      <c r="S104" s="279"/>
      <c r="T104" s="279"/>
      <c r="U104" s="279"/>
      <c r="V104" s="279"/>
    </row>
    <row r="105" spans="1:22" ht="18">
      <c r="A105" s="1858"/>
      <c r="B105" s="282" t="s">
        <v>583</v>
      </c>
      <c r="C105" s="1288">
        <v>26.59</v>
      </c>
      <c r="D105" s="279"/>
      <c r="E105" s="279"/>
      <c r="F105" s="279"/>
      <c r="G105" s="279"/>
      <c r="H105" s="279"/>
      <c r="I105" s="279"/>
      <c r="J105" s="279"/>
      <c r="K105" s="279"/>
      <c r="L105" s="279"/>
      <c r="M105" s="279"/>
      <c r="N105" s="279"/>
      <c r="O105" s="279"/>
      <c r="P105" s="279"/>
      <c r="Q105" s="279"/>
      <c r="R105" s="279"/>
      <c r="S105" s="279"/>
      <c r="T105" s="279"/>
      <c r="U105" s="279"/>
      <c r="V105" s="279"/>
    </row>
    <row r="106" spans="1:22" ht="18">
      <c r="A106" s="1858"/>
      <c r="B106" s="282" t="s">
        <v>584</v>
      </c>
      <c r="C106" s="1289" t="s">
        <v>425</v>
      </c>
      <c r="D106" s="279"/>
      <c r="E106" s="279"/>
      <c r="F106" s="279"/>
      <c r="G106" s="279"/>
      <c r="H106" s="279"/>
      <c r="I106" s="279"/>
      <c r="J106" s="279"/>
      <c r="K106" s="279"/>
      <c r="L106" s="279"/>
      <c r="M106" s="279"/>
      <c r="N106" s="279"/>
      <c r="O106" s="279"/>
      <c r="P106" s="279"/>
      <c r="Q106" s="279"/>
      <c r="R106" s="279"/>
      <c r="S106" s="279"/>
      <c r="T106" s="279"/>
      <c r="U106" s="279"/>
      <c r="V106" s="279"/>
    </row>
    <row r="107" spans="1:22" ht="18.600000000000001" thickBot="1">
      <c r="A107" s="1859"/>
      <c r="B107" s="286" t="s">
        <v>585</v>
      </c>
      <c r="C107" s="1016" t="s">
        <v>267</v>
      </c>
      <c r="D107" s="279"/>
      <c r="E107" s="279"/>
      <c r="F107" s="279"/>
      <c r="G107" s="279"/>
      <c r="H107" s="279"/>
      <c r="I107" s="279"/>
      <c r="J107" s="279"/>
      <c r="K107" s="279"/>
      <c r="L107" s="279"/>
      <c r="M107" s="279"/>
      <c r="N107" s="279"/>
      <c r="O107" s="279"/>
      <c r="P107" s="279"/>
      <c r="Q107" s="279"/>
      <c r="R107" s="279"/>
      <c r="S107" s="279"/>
      <c r="T107" s="279"/>
      <c r="U107" s="279"/>
      <c r="V107" s="279"/>
    </row>
    <row r="108" spans="1:22" s="127" customFormat="1" ht="18">
      <c r="A108" s="1853" t="s">
        <v>427</v>
      </c>
      <c r="B108" s="935" t="s">
        <v>428</v>
      </c>
      <c r="C108" s="936" t="s">
        <v>267</v>
      </c>
    </row>
    <row r="109" spans="1:22" s="127" customFormat="1" ht="178.8" thickBot="1">
      <c r="A109" s="1854"/>
      <c r="B109" s="937" t="s">
        <v>430</v>
      </c>
      <c r="C109" s="938" t="s">
        <v>586</v>
      </c>
    </row>
    <row r="110" spans="1:22" ht="18.600000000000001" thickBot="1">
      <c r="A110" s="1861" t="s">
        <v>587</v>
      </c>
      <c r="B110" s="1862"/>
      <c r="C110" s="1290" t="s">
        <v>267</v>
      </c>
      <c r="D110" s="279"/>
      <c r="E110" s="279"/>
      <c r="F110" s="279"/>
      <c r="G110" s="279"/>
      <c r="H110" s="279"/>
      <c r="I110" s="279"/>
      <c r="J110" s="279"/>
      <c r="K110" s="279"/>
      <c r="L110" s="279"/>
      <c r="M110" s="279"/>
      <c r="N110" s="279"/>
      <c r="O110" s="279"/>
      <c r="P110" s="279"/>
      <c r="Q110" s="279"/>
      <c r="R110" s="279"/>
      <c r="S110" s="279"/>
      <c r="T110" s="279"/>
      <c r="U110" s="279"/>
      <c r="V110" s="279"/>
    </row>
    <row r="111" spans="1:22" ht="235.5" customHeight="1">
      <c r="A111" s="1855" t="s">
        <v>432</v>
      </c>
      <c r="B111" s="1856"/>
      <c r="C111" s="1856"/>
      <c r="D111" s="279"/>
      <c r="E111" s="279"/>
      <c r="F111" s="279"/>
      <c r="G111" s="279"/>
      <c r="H111" s="279"/>
      <c r="I111" s="279"/>
      <c r="J111" s="279"/>
      <c r="K111" s="279"/>
      <c r="L111" s="279"/>
      <c r="M111" s="279"/>
      <c r="N111" s="279"/>
      <c r="O111" s="279"/>
      <c r="P111" s="279"/>
      <c r="Q111" s="279"/>
      <c r="R111" s="279"/>
      <c r="S111" s="279"/>
      <c r="T111" s="279"/>
      <c r="U111" s="279"/>
      <c r="V111" s="279"/>
    </row>
    <row r="112" spans="1:22" ht="16.5" customHeight="1">
      <c r="A112" s="279"/>
      <c r="B112" s="279"/>
      <c r="C112" s="427"/>
      <c r="D112" s="279"/>
      <c r="E112" s="279"/>
      <c r="F112" s="279"/>
      <c r="G112" s="279"/>
      <c r="H112" s="279"/>
      <c r="I112" s="279"/>
      <c r="J112" s="279"/>
      <c r="K112" s="279"/>
      <c r="L112" s="279"/>
      <c r="M112" s="279"/>
      <c r="N112" s="279"/>
      <c r="O112" s="279"/>
      <c r="P112" s="279"/>
      <c r="Q112" s="279"/>
      <c r="R112" s="279"/>
      <c r="S112" s="279"/>
      <c r="T112" s="279"/>
      <c r="U112" s="279"/>
      <c r="V112" s="279"/>
    </row>
    <row r="113" spans="1:22" ht="16.5" customHeight="1">
      <c r="A113" s="279"/>
      <c r="B113" s="279"/>
      <c r="C113" s="427"/>
      <c r="D113" s="279"/>
      <c r="E113" s="279"/>
      <c r="F113" s="279"/>
      <c r="G113" s="279"/>
      <c r="H113" s="279"/>
      <c r="I113" s="279"/>
      <c r="J113" s="279"/>
      <c r="K113" s="279"/>
      <c r="L113" s="279"/>
      <c r="M113" s="279"/>
      <c r="N113" s="279"/>
      <c r="O113" s="279"/>
      <c r="P113" s="279"/>
      <c r="Q113" s="279"/>
      <c r="R113" s="279"/>
      <c r="S113" s="279"/>
      <c r="T113" s="279"/>
      <c r="U113" s="279"/>
      <c r="V113" s="279"/>
    </row>
    <row r="114" spans="1:22" ht="16.5" customHeight="1">
      <c r="A114" s="279"/>
      <c r="B114" s="279"/>
      <c r="C114" s="427"/>
      <c r="D114" s="279"/>
      <c r="E114" s="279"/>
      <c r="F114" s="279"/>
      <c r="G114" s="279"/>
      <c r="H114" s="279"/>
      <c r="I114" s="279"/>
      <c r="J114" s="279"/>
      <c r="K114" s="279"/>
      <c r="L114" s="279"/>
      <c r="M114" s="279"/>
      <c r="N114" s="279"/>
      <c r="O114" s="279"/>
      <c r="P114" s="279"/>
      <c r="Q114" s="279"/>
      <c r="R114" s="279"/>
      <c r="S114" s="279"/>
      <c r="T114" s="279"/>
      <c r="U114" s="279"/>
      <c r="V114" s="279"/>
    </row>
    <row r="115" spans="1:22" ht="16.5" customHeight="1">
      <c r="A115" s="279"/>
      <c r="B115" s="279"/>
      <c r="C115" s="427"/>
      <c r="D115" s="279"/>
      <c r="E115" s="279"/>
      <c r="F115" s="279"/>
      <c r="G115" s="279"/>
      <c r="H115" s="279"/>
      <c r="I115" s="279"/>
      <c r="J115" s="279"/>
      <c r="K115" s="279"/>
      <c r="L115" s="279"/>
      <c r="M115" s="279"/>
      <c r="N115" s="279"/>
      <c r="O115" s="279"/>
      <c r="P115" s="279"/>
      <c r="Q115" s="279"/>
      <c r="R115" s="279"/>
      <c r="S115" s="279"/>
      <c r="T115" s="279"/>
      <c r="U115" s="279"/>
      <c r="V115" s="279"/>
    </row>
    <row r="116" spans="1:22" ht="16.5" customHeight="1">
      <c r="A116" s="279"/>
      <c r="B116" s="279"/>
      <c r="C116" s="427"/>
      <c r="D116" s="279"/>
      <c r="E116" s="279"/>
      <c r="F116" s="279"/>
      <c r="G116" s="279"/>
      <c r="H116" s="279"/>
      <c r="I116" s="279"/>
      <c r="J116" s="279"/>
      <c r="K116" s="279"/>
      <c r="L116" s="279"/>
      <c r="M116" s="279"/>
      <c r="N116" s="279"/>
      <c r="O116" s="279"/>
      <c r="P116" s="279"/>
      <c r="Q116" s="279"/>
      <c r="R116" s="279"/>
      <c r="S116" s="279"/>
      <c r="T116" s="279"/>
      <c r="U116" s="279"/>
      <c r="V116" s="279"/>
    </row>
    <row r="117" spans="1:22" ht="16.5" customHeight="1">
      <c r="A117" s="279"/>
      <c r="B117" s="279"/>
      <c r="C117" s="427"/>
      <c r="D117" s="279"/>
      <c r="E117" s="279"/>
      <c r="F117" s="279"/>
      <c r="G117" s="279"/>
      <c r="H117" s="279"/>
      <c r="I117" s="279"/>
      <c r="J117" s="279"/>
      <c r="K117" s="279"/>
      <c r="L117" s="279"/>
      <c r="M117" s="279"/>
      <c r="N117" s="279"/>
      <c r="O117" s="279"/>
      <c r="P117" s="279"/>
      <c r="Q117" s="279"/>
      <c r="R117" s="279"/>
      <c r="S117" s="279"/>
      <c r="T117" s="279"/>
      <c r="U117" s="279"/>
      <c r="V117" s="279"/>
    </row>
    <row r="118" spans="1:22" ht="16.5" customHeight="1">
      <c r="A118" s="279"/>
      <c r="B118" s="279"/>
      <c r="C118" s="427"/>
      <c r="D118" s="279"/>
      <c r="E118" s="279"/>
      <c r="F118" s="279"/>
      <c r="G118" s="279"/>
      <c r="H118" s="279"/>
      <c r="I118" s="279"/>
      <c r="J118" s="279"/>
      <c r="K118" s="279"/>
      <c r="L118" s="279"/>
      <c r="M118" s="279"/>
      <c r="N118" s="279"/>
      <c r="O118" s="279"/>
      <c r="P118" s="279"/>
      <c r="Q118" s="279"/>
      <c r="R118" s="279"/>
      <c r="S118" s="279"/>
      <c r="T118" s="279"/>
      <c r="U118" s="279"/>
      <c r="V118" s="279"/>
    </row>
    <row r="119" spans="1:22" ht="16.5" customHeight="1">
      <c r="A119" s="279"/>
      <c r="B119" s="279"/>
      <c r="C119" s="427"/>
      <c r="D119" s="279"/>
      <c r="E119" s="279"/>
      <c r="F119" s="279"/>
      <c r="G119" s="279"/>
      <c r="H119" s="279"/>
      <c r="I119" s="279"/>
      <c r="J119" s="279"/>
      <c r="K119" s="279"/>
      <c r="L119" s="279"/>
      <c r="M119" s="279"/>
      <c r="N119" s="279"/>
      <c r="O119" s="279"/>
      <c r="P119" s="279"/>
      <c r="Q119" s="279"/>
      <c r="R119" s="279"/>
      <c r="S119" s="279"/>
      <c r="T119" s="279"/>
      <c r="U119" s="279"/>
      <c r="V119" s="279"/>
    </row>
    <row r="120" spans="1:22" ht="16.5" customHeight="1">
      <c r="A120" s="279"/>
      <c r="B120" s="279"/>
      <c r="C120" s="427"/>
      <c r="D120" s="279"/>
      <c r="E120" s="279"/>
      <c r="F120" s="279"/>
      <c r="G120" s="279"/>
      <c r="H120" s="279"/>
      <c r="I120" s="279"/>
      <c r="J120" s="279"/>
      <c r="K120" s="279"/>
      <c r="L120" s="279"/>
      <c r="M120" s="279"/>
      <c r="N120" s="279"/>
      <c r="O120" s="279"/>
      <c r="P120" s="279"/>
      <c r="Q120" s="279"/>
      <c r="R120" s="279"/>
      <c r="S120" s="279"/>
      <c r="T120" s="279"/>
      <c r="U120" s="279"/>
      <c r="V120" s="279"/>
    </row>
    <row r="121" spans="1:22" ht="16.5" customHeight="1">
      <c r="A121" s="279"/>
      <c r="B121" s="279"/>
      <c r="C121" s="427"/>
      <c r="D121" s="279"/>
      <c r="E121" s="279"/>
      <c r="F121" s="279"/>
      <c r="G121" s="279"/>
      <c r="H121" s="279"/>
      <c r="I121" s="279"/>
      <c r="J121" s="279"/>
      <c r="K121" s="279"/>
      <c r="L121" s="279"/>
      <c r="M121" s="279"/>
      <c r="N121" s="279"/>
      <c r="O121" s="279"/>
      <c r="P121" s="279"/>
      <c r="Q121" s="279"/>
      <c r="R121" s="279"/>
      <c r="S121" s="279"/>
      <c r="T121" s="279"/>
      <c r="U121" s="279"/>
      <c r="V121" s="279"/>
    </row>
    <row r="122" spans="1:22" ht="16.5" customHeight="1">
      <c r="A122" s="279"/>
      <c r="B122" s="279"/>
      <c r="C122" s="427"/>
      <c r="D122" s="279"/>
      <c r="E122" s="279"/>
      <c r="F122" s="279"/>
      <c r="G122" s="279"/>
      <c r="H122" s="279"/>
      <c r="I122" s="279"/>
      <c r="J122" s="279"/>
      <c r="K122" s="279"/>
      <c r="L122" s="279"/>
      <c r="M122" s="279"/>
      <c r="N122" s="279"/>
      <c r="O122" s="279"/>
      <c r="P122" s="279"/>
      <c r="Q122" s="279"/>
      <c r="R122" s="279"/>
      <c r="S122" s="279"/>
      <c r="T122" s="279"/>
      <c r="U122" s="279"/>
      <c r="V122" s="279"/>
    </row>
    <row r="123" spans="1:22" ht="16.5" customHeight="1">
      <c r="A123" s="279"/>
      <c r="B123" s="279"/>
      <c r="C123" s="427"/>
      <c r="D123" s="279"/>
      <c r="E123" s="279"/>
      <c r="F123" s="279"/>
      <c r="G123" s="279"/>
      <c r="H123" s="279"/>
      <c r="I123" s="279"/>
      <c r="J123" s="279"/>
      <c r="K123" s="279"/>
      <c r="L123" s="279"/>
      <c r="M123" s="279"/>
      <c r="N123" s="279"/>
      <c r="O123" s="279"/>
      <c r="P123" s="279"/>
      <c r="Q123" s="279"/>
      <c r="R123" s="279"/>
      <c r="S123" s="279"/>
      <c r="T123" s="279"/>
      <c r="U123" s="279"/>
      <c r="V123" s="279"/>
    </row>
    <row r="124" spans="1:22" ht="16.5" customHeight="1">
      <c r="A124" s="279"/>
      <c r="B124" s="279"/>
      <c r="C124" s="427"/>
      <c r="D124" s="279"/>
      <c r="E124" s="279"/>
      <c r="F124" s="279"/>
      <c r="G124" s="279"/>
      <c r="H124" s="279"/>
      <c r="I124" s="279"/>
      <c r="J124" s="279"/>
      <c r="K124" s="279"/>
      <c r="L124" s="279"/>
      <c r="M124" s="279"/>
      <c r="N124" s="279"/>
      <c r="O124" s="279"/>
      <c r="P124" s="279"/>
      <c r="Q124" s="279"/>
      <c r="R124" s="279"/>
      <c r="S124" s="279"/>
      <c r="T124" s="279"/>
      <c r="U124" s="279"/>
      <c r="V124" s="279"/>
    </row>
    <row r="125" spans="1:22" ht="16.5" customHeight="1">
      <c r="A125" s="279"/>
      <c r="B125" s="279"/>
      <c r="C125" s="427"/>
      <c r="D125" s="279"/>
      <c r="E125" s="279"/>
      <c r="F125" s="279"/>
      <c r="G125" s="279"/>
      <c r="H125" s="279"/>
      <c r="I125" s="279"/>
      <c r="J125" s="279"/>
      <c r="K125" s="279"/>
      <c r="L125" s="279"/>
      <c r="M125" s="279"/>
      <c r="N125" s="279"/>
      <c r="O125" s="279"/>
      <c r="P125" s="279"/>
      <c r="Q125" s="279"/>
      <c r="R125" s="279"/>
      <c r="S125" s="279"/>
      <c r="T125" s="279"/>
      <c r="U125" s="279"/>
      <c r="V125" s="279"/>
    </row>
    <row r="126" spans="1:22" ht="16.5" customHeight="1">
      <c r="A126" s="279"/>
      <c r="B126" s="279"/>
      <c r="C126" s="427"/>
      <c r="D126" s="279"/>
      <c r="E126" s="279"/>
      <c r="F126" s="279"/>
      <c r="G126" s="279"/>
      <c r="H126" s="279"/>
      <c r="I126" s="279"/>
      <c r="J126" s="279"/>
      <c r="K126" s="279"/>
      <c r="L126" s="279"/>
      <c r="M126" s="279"/>
      <c r="N126" s="279"/>
      <c r="O126" s="279"/>
      <c r="P126" s="279"/>
      <c r="Q126" s="279"/>
      <c r="R126" s="279"/>
      <c r="S126" s="279"/>
      <c r="T126" s="279"/>
      <c r="U126" s="279"/>
      <c r="V126" s="279"/>
    </row>
    <row r="127" spans="1:22" ht="16.5" customHeight="1">
      <c r="A127" s="279"/>
      <c r="B127" s="279"/>
      <c r="C127" s="427"/>
      <c r="D127" s="279"/>
      <c r="E127" s="279"/>
      <c r="F127" s="279"/>
      <c r="G127" s="279"/>
      <c r="H127" s="279"/>
      <c r="I127" s="279"/>
      <c r="J127" s="279"/>
      <c r="K127" s="279"/>
      <c r="L127" s="279"/>
      <c r="M127" s="279"/>
      <c r="N127" s="279"/>
      <c r="O127" s="279"/>
      <c r="P127" s="279"/>
      <c r="Q127" s="279"/>
      <c r="R127" s="279"/>
      <c r="S127" s="279"/>
      <c r="T127" s="279"/>
      <c r="U127" s="279"/>
      <c r="V127" s="279"/>
    </row>
    <row r="128" spans="1:22" ht="16.5" customHeight="1">
      <c r="A128" s="279"/>
      <c r="B128" s="279"/>
      <c r="C128" s="427"/>
      <c r="D128" s="279"/>
      <c r="E128" s="279"/>
      <c r="F128" s="279"/>
      <c r="G128" s="279"/>
      <c r="H128" s="279"/>
      <c r="I128" s="279"/>
      <c r="J128" s="279"/>
      <c r="K128" s="279"/>
      <c r="L128" s="279"/>
      <c r="M128" s="279"/>
      <c r="N128" s="279"/>
      <c r="O128" s="279"/>
      <c r="P128" s="279"/>
      <c r="Q128" s="279"/>
      <c r="R128" s="279"/>
      <c r="S128" s="279"/>
      <c r="T128" s="279"/>
      <c r="U128" s="279"/>
      <c r="V128" s="279"/>
    </row>
    <row r="129" spans="1:22" ht="16.5" customHeight="1">
      <c r="A129" s="279"/>
      <c r="B129" s="279"/>
      <c r="C129" s="427"/>
      <c r="D129" s="279"/>
      <c r="E129" s="279"/>
      <c r="F129" s="279"/>
      <c r="G129" s="279"/>
      <c r="H129" s="279"/>
      <c r="I129" s="279"/>
      <c r="J129" s="279"/>
      <c r="K129" s="279"/>
      <c r="L129" s="279"/>
      <c r="M129" s="279"/>
      <c r="N129" s="279"/>
      <c r="O129" s="279"/>
      <c r="P129" s="279"/>
      <c r="Q129" s="279"/>
      <c r="R129" s="279"/>
      <c r="S129" s="279"/>
      <c r="T129" s="279"/>
      <c r="U129" s="279"/>
      <c r="V129" s="279"/>
    </row>
    <row r="130" spans="1:22" ht="16.5" customHeight="1">
      <c r="A130" s="279"/>
      <c r="B130" s="279"/>
      <c r="C130" s="427"/>
      <c r="D130" s="279"/>
      <c r="E130" s="279"/>
      <c r="F130" s="279"/>
      <c r="G130" s="279"/>
      <c r="H130" s="279"/>
      <c r="I130" s="279"/>
      <c r="J130" s="279"/>
      <c r="K130" s="279"/>
      <c r="L130" s="279"/>
      <c r="M130" s="279"/>
      <c r="N130" s="279"/>
      <c r="O130" s="279"/>
      <c r="P130" s="279"/>
      <c r="Q130" s="279"/>
      <c r="R130" s="279"/>
      <c r="S130" s="279"/>
      <c r="T130" s="279"/>
      <c r="U130" s="279"/>
      <c r="V130" s="279"/>
    </row>
    <row r="131" spans="1:22" ht="16.5" customHeight="1">
      <c r="A131" s="279"/>
      <c r="B131" s="279"/>
      <c r="C131" s="427"/>
      <c r="D131" s="279"/>
      <c r="E131" s="279"/>
      <c r="F131" s="279"/>
      <c r="G131" s="279"/>
      <c r="H131" s="279"/>
      <c r="I131" s="279"/>
      <c r="J131" s="279"/>
      <c r="K131" s="279"/>
      <c r="L131" s="279"/>
      <c r="M131" s="279"/>
      <c r="N131" s="279"/>
      <c r="O131" s="279"/>
      <c r="P131" s="279"/>
      <c r="Q131" s="279"/>
      <c r="R131" s="279"/>
      <c r="S131" s="279"/>
      <c r="T131" s="279"/>
      <c r="U131" s="279"/>
      <c r="V131" s="279"/>
    </row>
    <row r="132" spans="1:22" ht="16.5" customHeight="1">
      <c r="A132" s="279"/>
      <c r="B132" s="279"/>
      <c r="C132" s="427"/>
      <c r="D132" s="279"/>
      <c r="E132" s="279"/>
      <c r="F132" s="279"/>
      <c r="G132" s="279"/>
      <c r="H132" s="279"/>
      <c r="I132" s="279"/>
      <c r="J132" s="279"/>
      <c r="K132" s="279"/>
      <c r="L132" s="279"/>
      <c r="M132" s="279"/>
      <c r="N132" s="279"/>
      <c r="O132" s="279"/>
      <c r="P132" s="279"/>
      <c r="Q132" s="279"/>
      <c r="R132" s="279"/>
      <c r="S132" s="279"/>
      <c r="T132" s="279"/>
      <c r="U132" s="279"/>
      <c r="V132" s="279"/>
    </row>
    <row r="133" spans="1:22" ht="16.5" customHeight="1">
      <c r="A133" s="279"/>
      <c r="B133" s="279"/>
      <c r="C133" s="427"/>
      <c r="D133" s="279"/>
      <c r="E133" s="279"/>
      <c r="F133" s="279"/>
      <c r="G133" s="279"/>
      <c r="H133" s="279"/>
      <c r="I133" s="279"/>
      <c r="J133" s="279"/>
      <c r="K133" s="279"/>
      <c r="L133" s="279"/>
      <c r="M133" s="279"/>
      <c r="N133" s="279"/>
      <c r="O133" s="279"/>
      <c r="P133" s="279"/>
      <c r="Q133" s="279"/>
      <c r="R133" s="279"/>
      <c r="S133" s="279"/>
      <c r="T133" s="279"/>
      <c r="U133" s="279"/>
      <c r="V133" s="279"/>
    </row>
    <row r="134" spans="1:22" ht="16.5" customHeight="1">
      <c r="A134" s="279"/>
      <c r="B134" s="279"/>
      <c r="C134" s="427"/>
      <c r="D134" s="279"/>
      <c r="E134" s="279"/>
      <c r="F134" s="279"/>
      <c r="G134" s="279"/>
      <c r="H134" s="279"/>
      <c r="I134" s="279"/>
      <c r="J134" s="279"/>
      <c r="K134" s="279"/>
      <c r="L134" s="279"/>
      <c r="M134" s="279"/>
      <c r="N134" s="279"/>
      <c r="O134" s="279"/>
      <c r="P134" s="279"/>
      <c r="Q134" s="279"/>
      <c r="R134" s="279"/>
      <c r="S134" s="279"/>
      <c r="T134" s="279"/>
      <c r="U134" s="279"/>
      <c r="V134" s="279"/>
    </row>
    <row r="135" spans="1:22" ht="16.5" customHeight="1">
      <c r="A135" s="279"/>
      <c r="B135" s="279"/>
      <c r="C135" s="427"/>
      <c r="D135" s="279"/>
      <c r="E135" s="279"/>
      <c r="F135" s="279"/>
      <c r="G135" s="279"/>
      <c r="H135" s="279"/>
      <c r="I135" s="279"/>
      <c r="J135" s="279"/>
      <c r="K135" s="279"/>
      <c r="L135" s="279"/>
      <c r="M135" s="279"/>
      <c r="N135" s="279"/>
      <c r="O135" s="279"/>
      <c r="P135" s="279"/>
      <c r="Q135" s="279"/>
      <c r="R135" s="279"/>
      <c r="S135" s="279"/>
      <c r="T135" s="279"/>
      <c r="U135" s="279"/>
      <c r="V135" s="279"/>
    </row>
    <row r="136" spans="1:22" ht="16.5" customHeight="1">
      <c r="A136" s="279"/>
      <c r="B136" s="279"/>
      <c r="C136" s="427"/>
      <c r="D136" s="279"/>
      <c r="E136" s="279"/>
      <c r="F136" s="279"/>
      <c r="G136" s="279"/>
      <c r="H136" s="279"/>
      <c r="I136" s="279"/>
      <c r="J136" s="279"/>
      <c r="K136" s="279"/>
      <c r="L136" s="279"/>
      <c r="M136" s="279"/>
      <c r="N136" s="279"/>
      <c r="O136" s="279"/>
      <c r="P136" s="279"/>
      <c r="Q136" s="279"/>
      <c r="R136" s="279"/>
      <c r="S136" s="279"/>
      <c r="T136" s="279"/>
      <c r="U136" s="279"/>
      <c r="V136" s="279"/>
    </row>
    <row r="137" spans="1:22" ht="16.5" customHeight="1">
      <c r="A137" s="279"/>
      <c r="B137" s="279"/>
      <c r="C137" s="427"/>
      <c r="D137" s="279"/>
      <c r="E137" s="279"/>
      <c r="F137" s="279"/>
      <c r="G137" s="279"/>
      <c r="H137" s="279"/>
      <c r="I137" s="279"/>
      <c r="J137" s="279"/>
      <c r="K137" s="279"/>
      <c r="L137" s="279"/>
      <c r="M137" s="279"/>
      <c r="N137" s="279"/>
      <c r="O137" s="279"/>
      <c r="P137" s="279"/>
      <c r="Q137" s="279"/>
      <c r="R137" s="279"/>
      <c r="S137" s="279"/>
      <c r="T137" s="279"/>
      <c r="U137" s="279"/>
      <c r="V137" s="279"/>
    </row>
    <row r="138" spans="1:22" ht="16.5" customHeight="1">
      <c r="A138" s="279"/>
      <c r="B138" s="279"/>
      <c r="C138" s="427"/>
      <c r="D138" s="279"/>
      <c r="E138" s="279"/>
      <c r="F138" s="279"/>
      <c r="G138" s="279"/>
      <c r="H138" s="279"/>
      <c r="I138" s="279"/>
      <c r="J138" s="279"/>
      <c r="K138" s="279"/>
      <c r="L138" s="279"/>
      <c r="M138" s="279"/>
      <c r="N138" s="279"/>
      <c r="O138" s="279"/>
      <c r="P138" s="279"/>
      <c r="Q138" s="279"/>
      <c r="R138" s="279"/>
      <c r="S138" s="279"/>
      <c r="T138" s="279"/>
      <c r="U138" s="279"/>
      <c r="V138" s="279"/>
    </row>
    <row r="139" spans="1:22" ht="16.5" customHeight="1">
      <c r="A139" s="279"/>
      <c r="B139" s="279"/>
      <c r="C139" s="427"/>
      <c r="D139" s="279"/>
      <c r="E139" s="279"/>
      <c r="F139" s="279"/>
      <c r="G139" s="279"/>
      <c r="H139" s="279"/>
      <c r="I139" s="279"/>
      <c r="J139" s="279"/>
      <c r="K139" s="279"/>
      <c r="L139" s="279"/>
      <c r="M139" s="279"/>
      <c r="N139" s="279"/>
      <c r="O139" s="279"/>
      <c r="P139" s="279"/>
      <c r="Q139" s="279"/>
      <c r="R139" s="279"/>
      <c r="S139" s="279"/>
      <c r="T139" s="279"/>
      <c r="U139" s="279"/>
      <c r="V139" s="279"/>
    </row>
    <row r="140" spans="1:22" ht="16.5" customHeight="1">
      <c r="A140" s="279"/>
      <c r="B140" s="279"/>
      <c r="C140" s="427"/>
      <c r="D140" s="279"/>
      <c r="E140" s="279"/>
      <c r="F140" s="279"/>
      <c r="G140" s="279"/>
      <c r="H140" s="279"/>
      <c r="I140" s="279"/>
      <c r="J140" s="279"/>
      <c r="K140" s="279"/>
      <c r="L140" s="279"/>
      <c r="M140" s="279"/>
      <c r="N140" s="279"/>
      <c r="O140" s="279"/>
      <c r="P140" s="279"/>
      <c r="Q140" s="279"/>
      <c r="R140" s="279"/>
      <c r="S140" s="279"/>
      <c r="T140" s="279"/>
      <c r="U140" s="279"/>
      <c r="V140" s="279"/>
    </row>
    <row r="141" spans="1:22" ht="16.5" customHeight="1">
      <c r="A141" s="279"/>
      <c r="B141" s="279"/>
      <c r="C141" s="427"/>
      <c r="D141" s="279"/>
      <c r="E141" s="279"/>
      <c r="F141" s="279"/>
      <c r="G141" s="279"/>
      <c r="H141" s="279"/>
      <c r="I141" s="279"/>
      <c r="J141" s="279"/>
      <c r="K141" s="279"/>
      <c r="L141" s="279"/>
      <c r="M141" s="279"/>
      <c r="N141" s="279"/>
      <c r="O141" s="279"/>
      <c r="P141" s="279"/>
      <c r="Q141" s="279"/>
      <c r="R141" s="279"/>
      <c r="S141" s="279"/>
      <c r="T141" s="279"/>
      <c r="U141" s="279"/>
      <c r="V141" s="279"/>
    </row>
    <row r="142" spans="1:22" ht="16.5" customHeight="1">
      <c r="A142" s="279"/>
      <c r="B142" s="279"/>
      <c r="C142" s="427"/>
      <c r="D142" s="279"/>
      <c r="E142" s="279"/>
      <c r="F142" s="279"/>
      <c r="G142" s="279"/>
      <c r="H142" s="279"/>
      <c r="I142" s="279"/>
      <c r="J142" s="279"/>
      <c r="K142" s="279"/>
      <c r="L142" s="279"/>
      <c r="M142" s="279"/>
      <c r="N142" s="279"/>
      <c r="O142" s="279"/>
      <c r="P142" s="279"/>
      <c r="Q142" s="279"/>
      <c r="R142" s="279"/>
      <c r="S142" s="279"/>
      <c r="T142" s="279"/>
      <c r="U142" s="279"/>
      <c r="V142" s="279"/>
    </row>
    <row r="143" spans="1:22" ht="16.5" customHeight="1">
      <c r="A143" s="279"/>
      <c r="B143" s="279"/>
      <c r="C143" s="427"/>
      <c r="D143" s="279"/>
      <c r="E143" s="279"/>
      <c r="F143" s="279"/>
      <c r="G143" s="279"/>
      <c r="H143" s="279"/>
      <c r="I143" s="279"/>
      <c r="J143" s="279"/>
      <c r="K143" s="279"/>
      <c r="L143" s="279"/>
      <c r="M143" s="279"/>
      <c r="N143" s="279"/>
      <c r="O143" s="279"/>
      <c r="P143" s="279"/>
      <c r="Q143" s="279"/>
      <c r="R143" s="279"/>
      <c r="S143" s="279"/>
      <c r="T143" s="279"/>
      <c r="U143" s="279"/>
      <c r="V143" s="279"/>
    </row>
    <row r="144" spans="1:22" ht="16.5" customHeight="1">
      <c r="A144" s="279"/>
      <c r="B144" s="279"/>
      <c r="C144" s="427"/>
      <c r="D144" s="279"/>
      <c r="E144" s="279"/>
      <c r="F144" s="279"/>
      <c r="G144" s="279"/>
      <c r="H144" s="279"/>
      <c r="I144" s="279"/>
      <c r="J144" s="279"/>
      <c r="K144" s="279"/>
      <c r="L144" s="279"/>
      <c r="M144" s="279"/>
      <c r="N144" s="279"/>
      <c r="O144" s="279"/>
      <c r="P144" s="279"/>
      <c r="Q144" s="279"/>
      <c r="R144" s="279"/>
      <c r="S144" s="279"/>
      <c r="T144" s="279"/>
      <c r="U144" s="279"/>
      <c r="V144" s="279"/>
    </row>
    <row r="145" spans="1:22" ht="16.5" customHeight="1">
      <c r="A145" s="279"/>
      <c r="B145" s="279"/>
      <c r="C145" s="427"/>
      <c r="D145" s="279"/>
      <c r="E145" s="279"/>
      <c r="F145" s="279"/>
      <c r="G145" s="279"/>
      <c r="H145" s="279"/>
      <c r="I145" s="279"/>
      <c r="J145" s="279"/>
      <c r="K145" s="279"/>
      <c r="L145" s="279"/>
      <c r="M145" s="279"/>
      <c r="N145" s="279"/>
      <c r="O145" s="279"/>
      <c r="P145" s="279"/>
      <c r="Q145" s="279"/>
      <c r="R145" s="279"/>
      <c r="S145" s="279"/>
      <c r="T145" s="279"/>
      <c r="U145" s="279"/>
      <c r="V145" s="279"/>
    </row>
    <row r="146" spans="1:22" ht="16.5" customHeight="1">
      <c r="A146" s="279"/>
      <c r="B146" s="279"/>
      <c r="C146" s="427"/>
      <c r="D146" s="279"/>
      <c r="E146" s="279"/>
      <c r="F146" s="279"/>
      <c r="G146" s="279"/>
      <c r="H146" s="279"/>
      <c r="I146" s="279"/>
      <c r="J146" s="279"/>
      <c r="K146" s="279"/>
      <c r="L146" s="279"/>
      <c r="M146" s="279"/>
      <c r="N146" s="279"/>
      <c r="O146" s="279"/>
      <c r="P146" s="279"/>
      <c r="Q146" s="279"/>
      <c r="R146" s="279"/>
      <c r="S146" s="279"/>
      <c r="T146" s="279"/>
      <c r="U146" s="279"/>
      <c r="V146" s="279"/>
    </row>
    <row r="147" spans="1:22" ht="16.5" customHeight="1">
      <c r="A147" s="279"/>
      <c r="B147" s="279"/>
      <c r="C147" s="427"/>
      <c r="D147" s="279"/>
      <c r="E147" s="279"/>
      <c r="F147" s="279"/>
      <c r="G147" s="279"/>
      <c r="H147" s="279"/>
      <c r="I147" s="279"/>
      <c r="J147" s="279"/>
      <c r="K147" s="279"/>
      <c r="L147" s="279"/>
      <c r="M147" s="279"/>
      <c r="N147" s="279"/>
      <c r="O147" s="279"/>
      <c r="P147" s="279"/>
      <c r="Q147" s="279"/>
      <c r="R147" s="279"/>
      <c r="S147" s="279"/>
      <c r="T147" s="279"/>
      <c r="U147" s="279"/>
      <c r="V147" s="279"/>
    </row>
    <row r="148" spans="1:22" ht="16.5" customHeight="1">
      <c r="A148" s="279"/>
      <c r="B148" s="279"/>
      <c r="C148" s="427"/>
      <c r="D148" s="279"/>
      <c r="E148" s="279"/>
      <c r="F148" s="279"/>
      <c r="G148" s="279"/>
      <c r="H148" s="279"/>
      <c r="I148" s="279"/>
      <c r="J148" s="279"/>
      <c r="K148" s="279"/>
      <c r="L148" s="279"/>
      <c r="M148" s="279"/>
      <c r="N148" s="279"/>
      <c r="O148" s="279"/>
      <c r="P148" s="279"/>
      <c r="Q148" s="279"/>
      <c r="R148" s="279"/>
      <c r="S148" s="279"/>
      <c r="T148" s="279"/>
      <c r="U148" s="279"/>
      <c r="V148" s="279"/>
    </row>
    <row r="149" spans="1:22" ht="16.5" customHeight="1">
      <c r="A149" s="279"/>
      <c r="B149" s="279"/>
      <c r="C149" s="427"/>
      <c r="D149" s="279"/>
      <c r="E149" s="279"/>
      <c r="F149" s="279"/>
      <c r="G149" s="279"/>
      <c r="H149" s="279"/>
      <c r="I149" s="279"/>
      <c r="J149" s="279"/>
      <c r="K149" s="279"/>
      <c r="L149" s="279"/>
      <c r="M149" s="279"/>
      <c r="N149" s="279"/>
      <c r="O149" s="279"/>
      <c r="P149" s="279"/>
      <c r="Q149" s="279"/>
      <c r="R149" s="279"/>
      <c r="S149" s="279"/>
      <c r="T149" s="279"/>
      <c r="U149" s="279"/>
      <c r="V149" s="279"/>
    </row>
    <row r="150" spans="1:22" ht="16.5" customHeight="1">
      <c r="A150" s="279"/>
      <c r="B150" s="279"/>
      <c r="C150" s="427"/>
      <c r="D150" s="279"/>
      <c r="E150" s="279"/>
      <c r="F150" s="279"/>
      <c r="G150" s="279"/>
      <c r="H150" s="279"/>
      <c r="I150" s="279"/>
      <c r="J150" s="279"/>
      <c r="K150" s="279"/>
      <c r="L150" s="279"/>
      <c r="M150" s="279"/>
      <c r="N150" s="279"/>
      <c r="O150" s="279"/>
      <c r="P150" s="279"/>
      <c r="Q150" s="279"/>
      <c r="R150" s="279"/>
      <c r="S150" s="279"/>
      <c r="T150" s="279"/>
      <c r="U150" s="279"/>
      <c r="V150" s="279"/>
    </row>
    <row r="151" spans="1:22" ht="16.5" customHeight="1">
      <c r="A151" s="279"/>
      <c r="B151" s="279"/>
      <c r="C151" s="427"/>
      <c r="D151" s="279"/>
      <c r="E151" s="279"/>
      <c r="F151" s="279"/>
      <c r="G151" s="279"/>
      <c r="H151" s="279"/>
      <c r="I151" s="279"/>
      <c r="J151" s="279"/>
      <c r="K151" s="279"/>
      <c r="L151" s="279"/>
      <c r="M151" s="279"/>
      <c r="N151" s="279"/>
      <c r="O151" s="279"/>
      <c r="P151" s="279"/>
      <c r="Q151" s="279"/>
      <c r="R151" s="279"/>
      <c r="S151" s="279"/>
      <c r="T151" s="279"/>
      <c r="U151" s="279"/>
      <c r="V151" s="279"/>
    </row>
    <row r="152" spans="1:22" ht="16.5" customHeight="1">
      <c r="A152" s="279"/>
      <c r="B152" s="279"/>
      <c r="C152" s="427"/>
      <c r="D152" s="279"/>
      <c r="E152" s="279"/>
      <c r="F152" s="279"/>
      <c r="G152" s="279"/>
      <c r="H152" s="279"/>
      <c r="I152" s="279"/>
      <c r="J152" s="279"/>
      <c r="K152" s="279"/>
      <c r="L152" s="279"/>
      <c r="M152" s="279"/>
      <c r="N152" s="279"/>
      <c r="O152" s="279"/>
      <c r="P152" s="279"/>
      <c r="Q152" s="279"/>
      <c r="R152" s="279"/>
      <c r="S152" s="279"/>
      <c r="T152" s="279"/>
      <c r="U152" s="279"/>
      <c r="V152" s="279"/>
    </row>
    <row r="153" spans="1:22" ht="16.5" customHeight="1">
      <c r="A153" s="279"/>
      <c r="B153" s="279"/>
      <c r="C153" s="427"/>
      <c r="D153" s="279"/>
      <c r="E153" s="279"/>
      <c r="F153" s="279"/>
      <c r="G153" s="279"/>
      <c r="H153" s="279"/>
      <c r="I153" s="279"/>
      <c r="J153" s="279"/>
      <c r="K153" s="279"/>
      <c r="L153" s="279"/>
      <c r="M153" s="279"/>
      <c r="N153" s="279"/>
      <c r="O153" s="279"/>
      <c r="P153" s="279"/>
      <c r="Q153" s="279"/>
      <c r="R153" s="279"/>
      <c r="S153" s="279"/>
      <c r="T153" s="279"/>
      <c r="U153" s="279"/>
      <c r="V153" s="279"/>
    </row>
    <row r="154" spans="1:22" ht="16.5" customHeight="1">
      <c r="A154" s="279"/>
      <c r="B154" s="279"/>
      <c r="C154" s="427"/>
      <c r="D154" s="279"/>
      <c r="E154" s="279"/>
      <c r="F154" s="279"/>
      <c r="G154" s="279"/>
      <c r="H154" s="279"/>
      <c r="I154" s="279"/>
      <c r="J154" s="279"/>
      <c r="K154" s="279"/>
      <c r="L154" s="279"/>
      <c r="M154" s="279"/>
      <c r="N154" s="279"/>
      <c r="O154" s="279"/>
      <c r="P154" s="279"/>
      <c r="Q154" s="279"/>
      <c r="R154" s="279"/>
      <c r="S154" s="279"/>
      <c r="T154" s="279"/>
      <c r="U154" s="279"/>
      <c r="V154" s="279"/>
    </row>
    <row r="155" spans="1:22" ht="16.5" customHeight="1">
      <c r="A155" s="279"/>
      <c r="B155" s="279"/>
      <c r="C155" s="427"/>
      <c r="D155" s="279"/>
      <c r="E155" s="279"/>
      <c r="F155" s="279"/>
      <c r="G155" s="279"/>
      <c r="H155" s="279"/>
      <c r="I155" s="279"/>
      <c r="J155" s="279"/>
      <c r="K155" s="279"/>
      <c r="L155" s="279"/>
      <c r="M155" s="279"/>
      <c r="N155" s="279"/>
      <c r="O155" s="279"/>
      <c r="P155" s="279"/>
      <c r="Q155" s="279"/>
      <c r="R155" s="279"/>
      <c r="S155" s="279"/>
      <c r="T155" s="279"/>
      <c r="U155" s="279"/>
      <c r="V155" s="279"/>
    </row>
    <row r="156" spans="1:22" ht="16.5" customHeight="1">
      <c r="A156" s="279"/>
      <c r="B156" s="279"/>
      <c r="C156" s="427"/>
      <c r="D156" s="279"/>
      <c r="E156" s="279"/>
      <c r="F156" s="279"/>
      <c r="G156" s="279"/>
      <c r="H156" s="279"/>
      <c r="I156" s="279"/>
      <c r="J156" s="279"/>
      <c r="K156" s="279"/>
      <c r="L156" s="279"/>
      <c r="M156" s="279"/>
      <c r="N156" s="279"/>
      <c r="O156" s="279"/>
      <c r="P156" s="279"/>
      <c r="Q156" s="279"/>
      <c r="R156" s="279"/>
      <c r="S156" s="279"/>
      <c r="T156" s="279"/>
      <c r="U156" s="279"/>
      <c r="V156" s="279"/>
    </row>
    <row r="157" spans="1:22" ht="16.5" customHeight="1">
      <c r="A157" s="279"/>
      <c r="B157" s="279"/>
      <c r="C157" s="427"/>
      <c r="D157" s="279"/>
      <c r="E157" s="279"/>
      <c r="F157" s="279"/>
      <c r="G157" s="279"/>
      <c r="H157" s="279"/>
      <c r="I157" s="279"/>
      <c r="J157" s="279"/>
      <c r="K157" s="279"/>
      <c r="L157" s="279"/>
      <c r="M157" s="279"/>
      <c r="N157" s="279"/>
      <c r="O157" s="279"/>
      <c r="P157" s="279"/>
      <c r="Q157" s="279"/>
      <c r="R157" s="279"/>
      <c r="S157" s="279"/>
      <c r="T157" s="279"/>
      <c r="U157" s="279"/>
      <c r="V157" s="279"/>
    </row>
    <row r="158" spans="1:22" ht="16.5" customHeight="1">
      <c r="A158" s="279"/>
      <c r="B158" s="279"/>
      <c r="C158" s="427"/>
      <c r="D158" s="279"/>
      <c r="E158" s="279"/>
      <c r="F158" s="279"/>
      <c r="G158" s="279"/>
      <c r="H158" s="279"/>
      <c r="I158" s="279"/>
      <c r="J158" s="279"/>
      <c r="K158" s="279"/>
      <c r="L158" s="279"/>
      <c r="M158" s="279"/>
      <c r="N158" s="279"/>
      <c r="O158" s="279"/>
      <c r="P158" s="279"/>
      <c r="Q158" s="279"/>
      <c r="R158" s="279"/>
      <c r="S158" s="279"/>
      <c r="T158" s="279"/>
      <c r="U158" s="279"/>
      <c r="V158" s="279"/>
    </row>
    <row r="159" spans="1:22" ht="16.5" customHeight="1">
      <c r="A159" s="279"/>
      <c r="B159" s="279"/>
      <c r="C159" s="427"/>
      <c r="D159" s="279"/>
      <c r="E159" s="279"/>
      <c r="F159" s="279"/>
      <c r="G159" s="279"/>
      <c r="H159" s="279"/>
      <c r="I159" s="279"/>
      <c r="J159" s="279"/>
      <c r="K159" s="279"/>
      <c r="L159" s="279"/>
      <c r="M159" s="279"/>
      <c r="N159" s="279"/>
      <c r="O159" s="279"/>
      <c r="P159" s="279"/>
      <c r="Q159" s="279"/>
      <c r="R159" s="279"/>
      <c r="S159" s="279"/>
      <c r="T159" s="279"/>
      <c r="U159" s="279"/>
      <c r="V159" s="279"/>
    </row>
    <row r="160" spans="1:22" ht="16.5" customHeight="1">
      <c r="A160" s="279"/>
      <c r="B160" s="279"/>
      <c r="C160" s="427"/>
      <c r="D160" s="279"/>
      <c r="E160" s="279"/>
      <c r="F160" s="279"/>
      <c r="G160" s="279"/>
      <c r="H160" s="279"/>
      <c r="I160" s="279"/>
      <c r="J160" s="279"/>
      <c r="K160" s="279"/>
      <c r="L160" s="279"/>
      <c r="M160" s="279"/>
      <c r="N160" s="279"/>
      <c r="O160" s="279"/>
      <c r="P160" s="279"/>
      <c r="Q160" s="279"/>
      <c r="R160" s="279"/>
      <c r="S160" s="279"/>
      <c r="T160" s="279"/>
      <c r="U160" s="279"/>
      <c r="V160" s="279"/>
    </row>
    <row r="161" spans="1:22" ht="16.5" customHeight="1">
      <c r="A161" s="279"/>
      <c r="B161" s="279"/>
      <c r="C161" s="427"/>
      <c r="D161" s="279"/>
      <c r="E161" s="279"/>
      <c r="F161" s="279"/>
      <c r="G161" s="279"/>
      <c r="H161" s="279"/>
      <c r="I161" s="279"/>
      <c r="J161" s="279"/>
      <c r="K161" s="279"/>
      <c r="L161" s="279"/>
      <c r="M161" s="279"/>
      <c r="N161" s="279"/>
      <c r="O161" s="279"/>
      <c r="P161" s="279"/>
      <c r="Q161" s="279"/>
      <c r="R161" s="279"/>
      <c r="S161" s="279"/>
      <c r="T161" s="279"/>
      <c r="U161" s="279"/>
      <c r="V161" s="279"/>
    </row>
    <row r="162" spans="1:22" ht="16.5" customHeight="1">
      <c r="A162" s="279"/>
      <c r="B162" s="279"/>
      <c r="C162" s="427"/>
      <c r="D162" s="279"/>
      <c r="E162" s="279"/>
      <c r="F162" s="279"/>
      <c r="G162" s="279"/>
      <c r="H162" s="279"/>
      <c r="I162" s="279"/>
      <c r="J162" s="279"/>
      <c r="K162" s="279"/>
      <c r="L162" s="279"/>
      <c r="M162" s="279"/>
      <c r="N162" s="279"/>
      <c r="O162" s="279"/>
      <c r="P162" s="279"/>
      <c r="Q162" s="279"/>
      <c r="R162" s="279"/>
      <c r="S162" s="279"/>
      <c r="T162" s="279"/>
      <c r="U162" s="279"/>
      <c r="V162" s="279"/>
    </row>
    <row r="163" spans="1:22" ht="16.5" customHeight="1">
      <c r="A163" s="279"/>
      <c r="B163" s="279"/>
      <c r="C163" s="427"/>
      <c r="D163" s="279"/>
      <c r="E163" s="279"/>
      <c r="F163" s="279"/>
      <c r="G163" s="279"/>
      <c r="H163" s="279"/>
      <c r="I163" s="279"/>
      <c r="J163" s="279"/>
      <c r="K163" s="279"/>
      <c r="L163" s="279"/>
      <c r="M163" s="279"/>
      <c r="N163" s="279"/>
      <c r="O163" s="279"/>
      <c r="P163" s="279"/>
      <c r="Q163" s="279"/>
      <c r="R163" s="279"/>
      <c r="S163" s="279"/>
      <c r="T163" s="279"/>
      <c r="U163" s="279"/>
      <c r="V163" s="279"/>
    </row>
    <row r="164" spans="1:22" ht="16.5" customHeight="1">
      <c r="A164" s="279"/>
      <c r="B164" s="279"/>
      <c r="C164" s="427"/>
      <c r="D164" s="279"/>
      <c r="E164" s="279"/>
      <c r="F164" s="279"/>
      <c r="G164" s="279"/>
      <c r="H164" s="279"/>
      <c r="I164" s="279"/>
      <c r="J164" s="279"/>
      <c r="K164" s="279"/>
      <c r="L164" s="279"/>
      <c r="M164" s="279"/>
      <c r="N164" s="279"/>
      <c r="O164" s="279"/>
      <c r="P164" s="279"/>
      <c r="Q164" s="279"/>
      <c r="R164" s="279"/>
      <c r="S164" s="279"/>
      <c r="T164" s="279"/>
      <c r="U164" s="279"/>
      <c r="V164" s="279"/>
    </row>
    <row r="165" spans="1:22" ht="16.5" customHeight="1">
      <c r="A165" s="279"/>
      <c r="B165" s="279"/>
      <c r="C165" s="427"/>
      <c r="D165" s="279"/>
      <c r="E165" s="279"/>
      <c r="F165" s="279"/>
      <c r="G165" s="279"/>
      <c r="H165" s="279"/>
      <c r="I165" s="279"/>
      <c r="J165" s="279"/>
      <c r="K165" s="279"/>
      <c r="L165" s="279"/>
      <c r="M165" s="279"/>
      <c r="N165" s="279"/>
      <c r="O165" s="279"/>
      <c r="P165" s="279"/>
      <c r="Q165" s="279"/>
      <c r="R165" s="279"/>
      <c r="S165" s="279"/>
      <c r="T165" s="279"/>
      <c r="U165" s="279"/>
      <c r="V165" s="279"/>
    </row>
    <row r="166" spans="1:22" ht="16.5" customHeight="1">
      <c r="A166" s="279"/>
      <c r="B166" s="279"/>
      <c r="C166" s="427"/>
      <c r="D166" s="279"/>
      <c r="E166" s="279"/>
      <c r="F166" s="279"/>
      <c r="G166" s="279"/>
      <c r="H166" s="279"/>
      <c r="I166" s="279"/>
      <c r="J166" s="279"/>
      <c r="K166" s="279"/>
      <c r="L166" s="279"/>
      <c r="M166" s="279"/>
      <c r="N166" s="279"/>
      <c r="O166" s="279"/>
      <c r="P166" s="279"/>
      <c r="Q166" s="279"/>
      <c r="R166" s="279"/>
      <c r="S166" s="279"/>
      <c r="T166" s="279"/>
      <c r="U166" s="279"/>
      <c r="V166" s="279"/>
    </row>
    <row r="167" spans="1:22" ht="16.5" customHeight="1">
      <c r="A167" s="279"/>
      <c r="B167" s="279"/>
      <c r="C167" s="427"/>
      <c r="D167" s="279"/>
      <c r="E167" s="279"/>
      <c r="F167" s="279"/>
      <c r="G167" s="279"/>
      <c r="H167" s="279"/>
      <c r="I167" s="279"/>
      <c r="J167" s="279"/>
      <c r="K167" s="279"/>
      <c r="L167" s="279"/>
      <c r="M167" s="279"/>
      <c r="N167" s="279"/>
      <c r="O167" s="279"/>
      <c r="P167" s="279"/>
      <c r="Q167" s="279"/>
      <c r="R167" s="279"/>
      <c r="S167" s="279"/>
      <c r="T167" s="279"/>
      <c r="U167" s="279"/>
      <c r="V167" s="279"/>
    </row>
    <row r="168" spans="1:22" ht="16.5" customHeight="1">
      <c r="A168" s="279"/>
      <c r="B168" s="279"/>
      <c r="C168" s="427"/>
      <c r="D168" s="279"/>
      <c r="E168" s="279"/>
      <c r="F168" s="279"/>
      <c r="G168" s="279"/>
      <c r="H168" s="279"/>
      <c r="I168" s="279"/>
      <c r="J168" s="279"/>
      <c r="K168" s="279"/>
      <c r="L168" s="279"/>
      <c r="M168" s="279"/>
      <c r="N168" s="279"/>
      <c r="O168" s="279"/>
      <c r="P168" s="279"/>
      <c r="Q168" s="279"/>
      <c r="R168" s="279"/>
      <c r="S168" s="279"/>
      <c r="T168" s="279"/>
      <c r="U168" s="279"/>
      <c r="V168" s="279"/>
    </row>
    <row r="169" spans="1:22" ht="16.5" customHeight="1">
      <c r="A169" s="279"/>
      <c r="B169" s="279"/>
      <c r="C169" s="427"/>
      <c r="D169" s="279"/>
      <c r="E169" s="279"/>
      <c r="F169" s="279"/>
      <c r="G169" s="279"/>
      <c r="H169" s="279"/>
      <c r="I169" s="279"/>
      <c r="J169" s="279"/>
      <c r="K169" s="279"/>
      <c r="L169" s="279"/>
      <c r="M169" s="279"/>
      <c r="N169" s="279"/>
      <c r="O169" s="279"/>
      <c r="P169" s="279"/>
      <c r="Q169" s="279"/>
      <c r="R169" s="279"/>
      <c r="S169" s="279"/>
      <c r="T169" s="279"/>
      <c r="U169" s="279"/>
      <c r="V169" s="279"/>
    </row>
    <row r="170" spans="1:22" ht="16.5" customHeight="1">
      <c r="A170" s="279"/>
      <c r="B170" s="279"/>
      <c r="C170" s="427"/>
      <c r="D170" s="279"/>
      <c r="E170" s="279"/>
      <c r="F170" s="279"/>
      <c r="G170" s="279"/>
      <c r="H170" s="279"/>
      <c r="I170" s="279"/>
      <c r="J170" s="279"/>
      <c r="K170" s="279"/>
      <c r="L170" s="279"/>
      <c r="M170" s="279"/>
      <c r="N170" s="279"/>
      <c r="O170" s="279"/>
      <c r="P170" s="279"/>
      <c r="Q170" s="279"/>
      <c r="R170" s="279"/>
      <c r="S170" s="279"/>
      <c r="T170" s="279"/>
      <c r="U170" s="279"/>
      <c r="V170" s="279"/>
    </row>
    <row r="171" spans="1:22" ht="16.5" customHeight="1">
      <c r="A171" s="279"/>
      <c r="B171" s="279"/>
      <c r="C171" s="427"/>
      <c r="D171" s="279"/>
      <c r="E171" s="279"/>
      <c r="F171" s="279"/>
      <c r="G171" s="279"/>
      <c r="H171" s="279"/>
      <c r="I171" s="279"/>
      <c r="J171" s="279"/>
      <c r="K171" s="279"/>
      <c r="L171" s="279"/>
      <c r="M171" s="279"/>
      <c r="N171" s="279"/>
      <c r="O171" s="279"/>
      <c r="P171" s="279"/>
      <c r="Q171" s="279"/>
      <c r="R171" s="279"/>
      <c r="S171" s="279"/>
      <c r="T171" s="279"/>
      <c r="U171" s="279"/>
      <c r="V171" s="279"/>
    </row>
    <row r="172" spans="1:22" ht="16.5" customHeight="1">
      <c r="A172" s="279"/>
      <c r="B172" s="279"/>
      <c r="C172" s="427"/>
      <c r="D172" s="279"/>
      <c r="E172" s="279"/>
      <c r="F172" s="279"/>
      <c r="G172" s="279"/>
      <c r="H172" s="279"/>
      <c r="I172" s="279"/>
      <c r="J172" s="279"/>
      <c r="K172" s="279"/>
      <c r="L172" s="279"/>
      <c r="M172" s="279"/>
      <c r="N172" s="279"/>
      <c r="O172" s="279"/>
      <c r="P172" s="279"/>
      <c r="Q172" s="279"/>
      <c r="R172" s="279"/>
      <c r="S172" s="279"/>
      <c r="T172" s="279"/>
      <c r="U172" s="279"/>
      <c r="V172" s="279"/>
    </row>
    <row r="173" spans="1:22" ht="16.5" customHeight="1">
      <c r="A173" s="279"/>
      <c r="B173" s="279"/>
      <c r="C173" s="427"/>
      <c r="D173" s="279"/>
      <c r="E173" s="279"/>
      <c r="F173" s="279"/>
      <c r="G173" s="279"/>
      <c r="H173" s="279"/>
      <c r="I173" s="279"/>
      <c r="J173" s="279"/>
      <c r="K173" s="279"/>
      <c r="L173" s="279"/>
      <c r="M173" s="279"/>
      <c r="N173" s="279"/>
      <c r="O173" s="279"/>
      <c r="P173" s="279"/>
      <c r="Q173" s="279"/>
      <c r="R173" s="279"/>
      <c r="S173" s="279"/>
      <c r="T173" s="279"/>
      <c r="U173" s="279"/>
      <c r="V173" s="279"/>
    </row>
    <row r="174" spans="1:22" ht="16.5" customHeight="1">
      <c r="A174" s="279"/>
      <c r="B174" s="279"/>
      <c r="C174" s="427"/>
      <c r="D174" s="279"/>
      <c r="E174" s="279"/>
      <c r="F174" s="279"/>
      <c r="G174" s="279"/>
      <c r="H174" s="279"/>
      <c r="I174" s="279"/>
      <c r="J174" s="279"/>
      <c r="K174" s="279"/>
      <c r="L174" s="279"/>
      <c r="M174" s="279"/>
      <c r="N174" s="279"/>
      <c r="O174" s="279"/>
      <c r="P174" s="279"/>
      <c r="Q174" s="279"/>
      <c r="R174" s="279"/>
      <c r="S174" s="279"/>
      <c r="T174" s="279"/>
      <c r="U174" s="279"/>
      <c r="V174" s="279"/>
    </row>
    <row r="175" spans="1:22" ht="16.5" customHeight="1">
      <c r="A175" s="279"/>
      <c r="B175" s="279"/>
      <c r="C175" s="427"/>
      <c r="D175" s="279"/>
      <c r="E175" s="279"/>
      <c r="F175" s="279"/>
      <c r="G175" s="279"/>
      <c r="H175" s="279"/>
      <c r="I175" s="279"/>
      <c r="J175" s="279"/>
      <c r="K175" s="279"/>
      <c r="L175" s="279"/>
      <c r="M175" s="279"/>
      <c r="N175" s="279"/>
      <c r="O175" s="279"/>
      <c r="P175" s="279"/>
      <c r="Q175" s="279"/>
      <c r="R175" s="279"/>
      <c r="S175" s="279"/>
      <c r="T175" s="279"/>
      <c r="U175" s="279"/>
      <c r="V175" s="279"/>
    </row>
    <row r="176" spans="1:22" ht="16.5" customHeight="1">
      <c r="A176" s="279"/>
      <c r="B176" s="279"/>
      <c r="C176" s="427"/>
      <c r="D176" s="279"/>
      <c r="E176" s="279"/>
      <c r="F176" s="279"/>
      <c r="G176" s="279"/>
      <c r="H176" s="279"/>
      <c r="I176" s="279"/>
      <c r="J176" s="279"/>
      <c r="K176" s="279"/>
      <c r="L176" s="279"/>
      <c r="M176" s="279"/>
      <c r="N176" s="279"/>
      <c r="O176" s="279"/>
      <c r="P176" s="279"/>
      <c r="Q176" s="279"/>
      <c r="R176" s="279"/>
      <c r="S176" s="279"/>
      <c r="T176" s="279"/>
      <c r="U176" s="279"/>
      <c r="V176" s="279"/>
    </row>
    <row r="177" spans="1:22" ht="16.5" customHeight="1">
      <c r="A177" s="279"/>
      <c r="B177" s="279"/>
      <c r="C177" s="427"/>
      <c r="D177" s="279"/>
      <c r="E177" s="279"/>
      <c r="F177" s="279"/>
      <c r="G177" s="279"/>
      <c r="H177" s="279"/>
      <c r="I177" s="279"/>
      <c r="J177" s="279"/>
      <c r="K177" s="279"/>
      <c r="L177" s="279"/>
      <c r="M177" s="279"/>
      <c r="N177" s="279"/>
      <c r="O177" s="279"/>
      <c r="P177" s="279"/>
      <c r="Q177" s="279"/>
      <c r="R177" s="279"/>
      <c r="S177" s="279"/>
      <c r="T177" s="279"/>
      <c r="U177" s="279"/>
      <c r="V177" s="279"/>
    </row>
    <row r="178" spans="1:22" ht="16.5" customHeight="1">
      <c r="A178" s="279"/>
      <c r="B178" s="279"/>
      <c r="C178" s="427"/>
      <c r="D178" s="279"/>
      <c r="E178" s="279"/>
      <c r="F178" s="279"/>
      <c r="G178" s="279"/>
      <c r="H178" s="279"/>
      <c r="I178" s="279"/>
      <c r="J178" s="279"/>
      <c r="K178" s="279"/>
      <c r="L178" s="279"/>
      <c r="M178" s="279"/>
      <c r="N178" s="279"/>
      <c r="O178" s="279"/>
      <c r="P178" s="279"/>
      <c r="Q178" s="279"/>
      <c r="R178" s="279"/>
      <c r="S178" s="279"/>
      <c r="T178" s="279"/>
      <c r="U178" s="279"/>
      <c r="V178" s="279"/>
    </row>
    <row r="179" spans="1:22" ht="16.5" customHeight="1">
      <c r="A179" s="279"/>
      <c r="B179" s="279"/>
      <c r="C179" s="427"/>
      <c r="D179" s="279"/>
      <c r="E179" s="279"/>
      <c r="F179" s="279"/>
      <c r="G179" s="279"/>
      <c r="H179" s="279"/>
      <c r="I179" s="279"/>
      <c r="J179" s="279"/>
      <c r="K179" s="279"/>
      <c r="L179" s="279"/>
      <c r="M179" s="279"/>
      <c r="N179" s="279"/>
      <c r="O179" s="279"/>
      <c r="P179" s="279"/>
      <c r="Q179" s="279"/>
      <c r="R179" s="279"/>
      <c r="S179" s="279"/>
      <c r="T179" s="279"/>
      <c r="U179" s="279"/>
      <c r="V179" s="279"/>
    </row>
    <row r="180" spans="1:22" ht="16.5" customHeight="1">
      <c r="A180" s="279"/>
      <c r="B180" s="279"/>
      <c r="C180" s="427"/>
      <c r="D180" s="279"/>
      <c r="E180" s="279"/>
      <c r="F180" s="279"/>
      <c r="G180" s="279"/>
      <c r="H180" s="279"/>
      <c r="I180" s="279"/>
      <c r="J180" s="279"/>
      <c r="K180" s="279"/>
      <c r="L180" s="279"/>
      <c r="M180" s="279"/>
      <c r="N180" s="279"/>
      <c r="O180" s="279"/>
      <c r="P180" s="279"/>
      <c r="Q180" s="279"/>
      <c r="R180" s="279"/>
      <c r="S180" s="279"/>
      <c r="T180" s="279"/>
      <c r="U180" s="279"/>
      <c r="V180" s="279"/>
    </row>
    <row r="181" spans="1:22" ht="16.5" customHeight="1">
      <c r="A181" s="279"/>
      <c r="B181" s="279"/>
      <c r="C181" s="427"/>
      <c r="D181" s="279"/>
      <c r="E181" s="279"/>
      <c r="F181" s="279"/>
      <c r="G181" s="279"/>
      <c r="H181" s="279"/>
      <c r="I181" s="279"/>
      <c r="J181" s="279"/>
      <c r="K181" s="279"/>
      <c r="L181" s="279"/>
      <c r="M181" s="279"/>
      <c r="N181" s="279"/>
      <c r="O181" s="279"/>
      <c r="P181" s="279"/>
      <c r="Q181" s="279"/>
      <c r="R181" s="279"/>
      <c r="S181" s="279"/>
      <c r="T181" s="279"/>
      <c r="U181" s="279"/>
      <c r="V181" s="279"/>
    </row>
    <row r="182" spans="1:22" ht="16.5" customHeight="1">
      <c r="A182" s="279"/>
      <c r="B182" s="279"/>
      <c r="C182" s="427"/>
      <c r="D182" s="279"/>
      <c r="E182" s="279"/>
      <c r="F182" s="279"/>
      <c r="G182" s="279"/>
      <c r="H182" s="279"/>
      <c r="I182" s="279"/>
      <c r="J182" s="279"/>
      <c r="K182" s="279"/>
      <c r="L182" s="279"/>
      <c r="M182" s="279"/>
      <c r="N182" s="279"/>
      <c r="O182" s="279"/>
      <c r="P182" s="279"/>
      <c r="Q182" s="279"/>
      <c r="R182" s="279"/>
      <c r="S182" s="279"/>
      <c r="T182" s="279"/>
      <c r="U182" s="279"/>
      <c r="V182" s="279"/>
    </row>
    <row r="183" spans="1:22" ht="16.5" customHeight="1">
      <c r="A183" s="279"/>
      <c r="B183" s="279"/>
      <c r="C183" s="427"/>
      <c r="D183" s="279"/>
      <c r="E183" s="279"/>
      <c r="F183" s="279"/>
      <c r="G183" s="279"/>
      <c r="H183" s="279"/>
      <c r="I183" s="279"/>
      <c r="J183" s="279"/>
      <c r="K183" s="279"/>
      <c r="L183" s="279"/>
      <c r="M183" s="279"/>
      <c r="N183" s="279"/>
      <c r="O183" s="279"/>
      <c r="P183" s="279"/>
      <c r="Q183" s="279"/>
      <c r="R183" s="279"/>
      <c r="S183" s="279"/>
      <c r="T183" s="279"/>
      <c r="U183" s="279"/>
      <c r="V183" s="279"/>
    </row>
    <row r="184" spans="1:22" ht="16.5" customHeight="1">
      <c r="A184" s="279"/>
      <c r="B184" s="279"/>
      <c r="C184" s="427"/>
      <c r="D184" s="279"/>
      <c r="E184" s="279"/>
      <c r="F184" s="279"/>
      <c r="G184" s="279"/>
      <c r="H184" s="279"/>
      <c r="I184" s="279"/>
      <c r="J184" s="279"/>
      <c r="K184" s="279"/>
      <c r="L184" s="279"/>
      <c r="M184" s="279"/>
      <c r="N184" s="279"/>
      <c r="O184" s="279"/>
      <c r="P184" s="279"/>
      <c r="Q184" s="279"/>
      <c r="R184" s="279"/>
      <c r="S184" s="279"/>
      <c r="T184" s="279"/>
      <c r="U184" s="279"/>
      <c r="V184" s="279"/>
    </row>
    <row r="185" spans="1:22" ht="16.5" customHeight="1">
      <c r="A185" s="279"/>
      <c r="B185" s="279"/>
      <c r="C185" s="427"/>
      <c r="D185" s="279"/>
      <c r="E185" s="279"/>
      <c r="F185" s="279"/>
      <c r="G185" s="279"/>
      <c r="H185" s="279"/>
      <c r="I185" s="279"/>
      <c r="J185" s="279"/>
      <c r="K185" s="279"/>
      <c r="L185" s="279"/>
      <c r="M185" s="279"/>
      <c r="N185" s="279"/>
      <c r="O185" s="279"/>
      <c r="P185" s="279"/>
      <c r="Q185" s="279"/>
      <c r="R185" s="279"/>
      <c r="S185" s="279"/>
      <c r="T185" s="279"/>
      <c r="U185" s="279"/>
      <c r="V185" s="279"/>
    </row>
    <row r="186" spans="1:22" ht="16.5" customHeight="1">
      <c r="A186" s="279"/>
      <c r="B186" s="279"/>
      <c r="C186" s="427"/>
      <c r="D186" s="279"/>
      <c r="E186" s="279"/>
      <c r="F186" s="279"/>
      <c r="G186" s="279"/>
      <c r="H186" s="279"/>
      <c r="I186" s="279"/>
      <c r="J186" s="279"/>
      <c r="K186" s="279"/>
      <c r="L186" s="279"/>
      <c r="M186" s="279"/>
      <c r="N186" s="279"/>
      <c r="O186" s="279"/>
      <c r="P186" s="279"/>
      <c r="Q186" s="279"/>
      <c r="R186" s="279"/>
      <c r="S186" s="279"/>
      <c r="T186" s="279"/>
      <c r="U186" s="279"/>
      <c r="V186" s="279"/>
    </row>
    <row r="187" spans="1:22" ht="16.5" customHeight="1">
      <c r="A187" s="279"/>
      <c r="B187" s="279"/>
      <c r="C187" s="427"/>
      <c r="D187" s="279"/>
      <c r="E187" s="279"/>
      <c r="F187" s="279"/>
      <c r="G187" s="279"/>
      <c r="H187" s="279"/>
      <c r="I187" s="279"/>
      <c r="J187" s="279"/>
      <c r="K187" s="279"/>
      <c r="L187" s="279"/>
      <c r="M187" s="279"/>
      <c r="N187" s="279"/>
      <c r="O187" s="279"/>
      <c r="P187" s="279"/>
      <c r="Q187" s="279"/>
      <c r="R187" s="279"/>
      <c r="S187" s="279"/>
      <c r="T187" s="279"/>
      <c r="U187" s="279"/>
      <c r="V187" s="279"/>
    </row>
    <row r="188" spans="1:22" ht="16.5" customHeight="1">
      <c r="A188" s="279"/>
      <c r="B188" s="279"/>
      <c r="C188" s="427"/>
      <c r="D188" s="279"/>
      <c r="E188" s="279"/>
      <c r="F188" s="279"/>
      <c r="G188" s="279"/>
      <c r="H188" s="279"/>
      <c r="I188" s="279"/>
      <c r="J188" s="279"/>
      <c r="K188" s="279"/>
      <c r="L188" s="279"/>
      <c r="M188" s="279"/>
      <c r="N188" s="279"/>
      <c r="O188" s="279"/>
      <c r="P188" s="279"/>
      <c r="Q188" s="279"/>
      <c r="R188" s="279"/>
      <c r="S188" s="279"/>
      <c r="T188" s="279"/>
      <c r="U188" s="279"/>
      <c r="V188" s="279"/>
    </row>
    <row r="189" spans="1:22" ht="16.5" customHeight="1">
      <c r="A189" s="279"/>
      <c r="B189" s="279"/>
      <c r="C189" s="427"/>
      <c r="D189" s="279"/>
      <c r="E189" s="279"/>
      <c r="F189" s="279"/>
      <c r="G189" s="279"/>
      <c r="H189" s="279"/>
      <c r="I189" s="279"/>
      <c r="J189" s="279"/>
      <c r="K189" s="279"/>
      <c r="L189" s="279"/>
      <c r="M189" s="279"/>
      <c r="N189" s="279"/>
      <c r="O189" s="279"/>
      <c r="P189" s="279"/>
      <c r="Q189" s="279"/>
      <c r="R189" s="279"/>
      <c r="S189" s="279"/>
      <c r="T189" s="279"/>
      <c r="U189" s="279"/>
      <c r="V189" s="279"/>
    </row>
    <row r="190" spans="1:22" ht="16.5" customHeight="1">
      <c r="A190" s="279"/>
      <c r="B190" s="279"/>
      <c r="C190" s="427"/>
      <c r="D190" s="279"/>
      <c r="E190" s="279"/>
      <c r="F190" s="279"/>
      <c r="G190" s="279"/>
      <c r="H190" s="279"/>
      <c r="I190" s="279"/>
      <c r="J190" s="279"/>
      <c r="K190" s="279"/>
      <c r="L190" s="279"/>
      <c r="M190" s="279"/>
      <c r="N190" s="279"/>
      <c r="O190" s="279"/>
      <c r="P190" s="279"/>
      <c r="Q190" s="279"/>
      <c r="R190" s="279"/>
      <c r="S190" s="279"/>
      <c r="T190" s="279"/>
      <c r="U190" s="279"/>
      <c r="V190" s="279"/>
    </row>
    <row r="191" spans="1:22" ht="16.5" customHeight="1">
      <c r="A191" s="279"/>
      <c r="B191" s="279"/>
      <c r="C191" s="427"/>
      <c r="D191" s="279"/>
      <c r="E191" s="279"/>
      <c r="F191" s="279"/>
      <c r="G191" s="279"/>
      <c r="H191" s="279"/>
      <c r="I191" s="279"/>
      <c r="J191" s="279"/>
      <c r="K191" s="279"/>
      <c r="L191" s="279"/>
      <c r="M191" s="279"/>
      <c r="N191" s="279"/>
      <c r="O191" s="279"/>
      <c r="P191" s="279"/>
      <c r="Q191" s="279"/>
      <c r="R191" s="279"/>
      <c r="S191" s="279"/>
      <c r="T191" s="279"/>
      <c r="U191" s="279"/>
      <c r="V191" s="279"/>
    </row>
    <row r="192" spans="1:22" ht="16.5" customHeight="1">
      <c r="A192" s="279"/>
      <c r="B192" s="279"/>
      <c r="C192" s="427"/>
      <c r="D192" s="279"/>
      <c r="E192" s="279"/>
      <c r="F192" s="279"/>
      <c r="G192" s="279"/>
      <c r="H192" s="279"/>
      <c r="I192" s="279"/>
      <c r="J192" s="279"/>
      <c r="K192" s="279"/>
      <c r="L192" s="279"/>
      <c r="M192" s="279"/>
      <c r="N192" s="279"/>
      <c r="O192" s="279"/>
      <c r="P192" s="279"/>
      <c r="Q192" s="279"/>
      <c r="R192" s="279"/>
      <c r="S192" s="279"/>
      <c r="T192" s="279"/>
      <c r="U192" s="279"/>
      <c r="V192" s="279"/>
    </row>
    <row r="193" spans="1:22" ht="16.5" customHeight="1">
      <c r="A193" s="279"/>
      <c r="B193" s="279"/>
      <c r="C193" s="427"/>
      <c r="D193" s="279"/>
      <c r="E193" s="279"/>
      <c r="F193" s="279"/>
      <c r="G193" s="279"/>
      <c r="H193" s="279"/>
      <c r="I193" s="279"/>
      <c r="J193" s="279"/>
      <c r="K193" s="279"/>
      <c r="L193" s="279"/>
      <c r="M193" s="279"/>
      <c r="N193" s="279"/>
      <c r="O193" s="279"/>
      <c r="P193" s="279"/>
      <c r="Q193" s="279"/>
      <c r="R193" s="279"/>
      <c r="S193" s="279"/>
      <c r="T193" s="279"/>
      <c r="U193" s="279"/>
      <c r="V193" s="279"/>
    </row>
    <row r="194" spans="1:22" ht="16.5" customHeight="1">
      <c r="A194" s="279"/>
      <c r="B194" s="279"/>
      <c r="C194" s="427"/>
      <c r="D194" s="279"/>
      <c r="E194" s="279"/>
      <c r="F194" s="279"/>
      <c r="G194" s="279"/>
      <c r="H194" s="279"/>
      <c r="I194" s="279"/>
      <c r="J194" s="279"/>
      <c r="K194" s="279"/>
      <c r="L194" s="279"/>
      <c r="M194" s="279"/>
      <c r="N194" s="279"/>
      <c r="O194" s="279"/>
      <c r="P194" s="279"/>
      <c r="Q194" s="279"/>
      <c r="R194" s="279"/>
      <c r="S194" s="279"/>
      <c r="T194" s="279"/>
      <c r="U194" s="279"/>
      <c r="V194" s="279"/>
    </row>
    <row r="195" spans="1:22" ht="16.5" customHeight="1">
      <c r="A195" s="279"/>
      <c r="B195" s="279"/>
      <c r="C195" s="427"/>
      <c r="D195" s="279"/>
      <c r="E195" s="279"/>
      <c r="F195" s="279"/>
      <c r="G195" s="279"/>
      <c r="H195" s="279"/>
      <c r="I195" s="279"/>
      <c r="J195" s="279"/>
      <c r="K195" s="279"/>
      <c r="L195" s="279"/>
      <c r="M195" s="279"/>
      <c r="N195" s="279"/>
      <c r="O195" s="279"/>
      <c r="P195" s="279"/>
      <c r="Q195" s="279"/>
      <c r="R195" s="279"/>
      <c r="S195" s="279"/>
      <c r="T195" s="279"/>
      <c r="U195" s="279"/>
      <c r="V195" s="279"/>
    </row>
    <row r="196" spans="1:22" ht="16.5" customHeight="1">
      <c r="A196" s="279"/>
      <c r="B196" s="279"/>
      <c r="C196" s="427"/>
      <c r="D196" s="279"/>
      <c r="E196" s="279"/>
      <c r="F196" s="279"/>
      <c r="G196" s="279"/>
      <c r="H196" s="279"/>
      <c r="I196" s="279"/>
      <c r="J196" s="279"/>
      <c r="K196" s="279"/>
      <c r="L196" s="279"/>
      <c r="M196" s="279"/>
      <c r="N196" s="279"/>
      <c r="O196" s="279"/>
      <c r="P196" s="279"/>
      <c r="Q196" s="279"/>
      <c r="R196" s="279"/>
      <c r="S196" s="279"/>
      <c r="T196" s="279"/>
      <c r="U196" s="279"/>
      <c r="V196" s="279"/>
    </row>
    <row r="197" spans="1:22" ht="16.5" customHeight="1">
      <c r="A197" s="279"/>
      <c r="B197" s="279"/>
      <c r="C197" s="427"/>
      <c r="D197" s="279"/>
      <c r="E197" s="279"/>
      <c r="F197" s="279"/>
      <c r="G197" s="279"/>
      <c r="H197" s="279"/>
      <c r="I197" s="279"/>
      <c r="J197" s="279"/>
      <c r="K197" s="279"/>
      <c r="L197" s="279"/>
      <c r="M197" s="279"/>
      <c r="N197" s="279"/>
      <c r="O197" s="279"/>
      <c r="P197" s="279"/>
      <c r="Q197" s="279"/>
      <c r="R197" s="279"/>
      <c r="S197" s="279"/>
      <c r="T197" s="279"/>
      <c r="U197" s="279"/>
      <c r="V197" s="279"/>
    </row>
    <row r="198" spans="1:22" ht="16.5" customHeight="1">
      <c r="A198" s="279"/>
      <c r="B198" s="279"/>
      <c r="C198" s="427"/>
      <c r="D198" s="279"/>
      <c r="E198" s="279"/>
      <c r="F198" s="279"/>
      <c r="G198" s="279"/>
      <c r="H198" s="279"/>
      <c r="I198" s="279"/>
      <c r="J198" s="279"/>
      <c r="K198" s="279"/>
      <c r="L198" s="279"/>
      <c r="M198" s="279"/>
      <c r="N198" s="279"/>
      <c r="O198" s="279"/>
      <c r="P198" s="279"/>
      <c r="Q198" s="279"/>
      <c r="R198" s="279"/>
      <c r="S198" s="279"/>
      <c r="T198" s="279"/>
      <c r="U198" s="279"/>
      <c r="V198" s="279"/>
    </row>
    <row r="199" spans="1:22" ht="16.5" customHeight="1">
      <c r="A199" s="279"/>
      <c r="B199" s="279"/>
      <c r="C199" s="427"/>
      <c r="D199" s="279"/>
      <c r="E199" s="279"/>
      <c r="F199" s="279"/>
      <c r="G199" s="279"/>
      <c r="H199" s="279"/>
      <c r="I199" s="279"/>
      <c r="J199" s="279"/>
      <c r="K199" s="279"/>
      <c r="L199" s="279"/>
      <c r="M199" s="279"/>
      <c r="N199" s="279"/>
      <c r="O199" s="279"/>
      <c r="P199" s="279"/>
      <c r="Q199" s="279"/>
      <c r="R199" s="279"/>
      <c r="S199" s="279"/>
      <c r="T199" s="279"/>
      <c r="U199" s="279"/>
      <c r="V199" s="279"/>
    </row>
    <row r="200" spans="1:22" ht="16.5" customHeight="1">
      <c r="A200" s="279"/>
      <c r="B200" s="279"/>
      <c r="C200" s="427"/>
      <c r="D200" s="279"/>
      <c r="E200" s="279"/>
      <c r="F200" s="279"/>
      <c r="G200" s="279"/>
      <c r="H200" s="279"/>
      <c r="I200" s="279"/>
      <c r="J200" s="279"/>
      <c r="K200" s="279"/>
      <c r="L200" s="279"/>
      <c r="M200" s="279"/>
      <c r="N200" s="279"/>
      <c r="O200" s="279"/>
      <c r="P200" s="279"/>
      <c r="Q200" s="279"/>
      <c r="R200" s="279"/>
      <c r="S200" s="279"/>
      <c r="T200" s="279"/>
      <c r="U200" s="279"/>
      <c r="V200" s="279"/>
    </row>
    <row r="201" spans="1:22" ht="16.5" customHeight="1">
      <c r="A201" s="279"/>
      <c r="B201" s="279"/>
      <c r="C201" s="427"/>
      <c r="D201" s="279"/>
      <c r="E201" s="279"/>
      <c r="F201" s="279"/>
      <c r="G201" s="279"/>
      <c r="H201" s="279"/>
      <c r="I201" s="279"/>
      <c r="J201" s="279"/>
      <c r="K201" s="279"/>
      <c r="L201" s="279"/>
      <c r="M201" s="279"/>
      <c r="N201" s="279"/>
      <c r="O201" s="279"/>
      <c r="P201" s="279"/>
      <c r="Q201" s="279"/>
      <c r="R201" s="279"/>
      <c r="S201" s="279"/>
      <c r="T201" s="279"/>
      <c r="U201" s="279"/>
      <c r="V201" s="279"/>
    </row>
    <row r="202" spans="1:22" ht="16.5" customHeight="1">
      <c r="A202" s="279"/>
      <c r="B202" s="279"/>
      <c r="C202" s="427"/>
      <c r="D202" s="279"/>
      <c r="E202" s="279"/>
      <c r="F202" s="279"/>
      <c r="G202" s="279"/>
      <c r="H202" s="279"/>
      <c r="I202" s="279"/>
      <c r="J202" s="279"/>
      <c r="K202" s="279"/>
      <c r="L202" s="279"/>
      <c r="M202" s="279"/>
      <c r="N202" s="279"/>
      <c r="O202" s="279"/>
      <c r="P202" s="279"/>
      <c r="Q202" s="279"/>
      <c r="R202" s="279"/>
      <c r="S202" s="279"/>
      <c r="T202" s="279"/>
      <c r="U202" s="279"/>
      <c r="V202" s="279"/>
    </row>
    <row r="203" spans="1:22" ht="16.5" customHeight="1">
      <c r="A203" s="279"/>
      <c r="B203" s="279"/>
      <c r="C203" s="427"/>
      <c r="D203" s="279"/>
      <c r="E203" s="279"/>
      <c r="F203" s="279"/>
      <c r="G203" s="279"/>
      <c r="H203" s="279"/>
      <c r="I203" s="279"/>
      <c r="J203" s="279"/>
      <c r="K203" s="279"/>
      <c r="L203" s="279"/>
      <c r="M203" s="279"/>
      <c r="N203" s="279"/>
      <c r="O203" s="279"/>
      <c r="P203" s="279"/>
      <c r="Q203" s="279"/>
      <c r="R203" s="279"/>
      <c r="S203" s="279"/>
      <c r="T203" s="279"/>
      <c r="U203" s="279"/>
      <c r="V203" s="279"/>
    </row>
    <row r="204" spans="1:22" ht="16.5" customHeight="1">
      <c r="A204" s="279"/>
      <c r="B204" s="279"/>
      <c r="C204" s="427"/>
      <c r="D204" s="279"/>
      <c r="E204" s="279"/>
      <c r="F204" s="279"/>
      <c r="G204" s="279"/>
      <c r="H204" s="279"/>
      <c r="I204" s="279"/>
      <c r="J204" s="279"/>
      <c r="K204" s="279"/>
      <c r="L204" s="279"/>
      <c r="M204" s="279"/>
      <c r="N204" s="279"/>
      <c r="O204" s="279"/>
      <c r="P204" s="279"/>
      <c r="Q204" s="279"/>
      <c r="R204" s="279"/>
      <c r="S204" s="279"/>
      <c r="T204" s="279"/>
      <c r="U204" s="279"/>
      <c r="V204" s="279"/>
    </row>
    <row r="205" spans="1:22" ht="16.5" customHeight="1">
      <c r="A205" s="279"/>
      <c r="B205" s="279"/>
      <c r="C205" s="427"/>
      <c r="D205" s="279"/>
      <c r="E205" s="279"/>
      <c r="F205" s="279"/>
      <c r="G205" s="279"/>
      <c r="H205" s="279"/>
      <c r="I205" s="279"/>
      <c r="J205" s="279"/>
      <c r="K205" s="279"/>
      <c r="L205" s="279"/>
      <c r="M205" s="279"/>
      <c r="N205" s="279"/>
      <c r="O205" s="279"/>
      <c r="P205" s="279"/>
      <c r="Q205" s="279"/>
      <c r="R205" s="279"/>
      <c r="S205" s="279"/>
      <c r="T205" s="279"/>
      <c r="U205" s="279"/>
      <c r="V205" s="279"/>
    </row>
    <row r="206" spans="1:22" ht="16.5" customHeight="1">
      <c r="A206" s="279"/>
      <c r="B206" s="279"/>
      <c r="C206" s="427"/>
      <c r="D206" s="279"/>
      <c r="E206" s="279"/>
      <c r="F206" s="279"/>
      <c r="G206" s="279"/>
      <c r="H206" s="279"/>
      <c r="I206" s="279"/>
      <c r="J206" s="279"/>
      <c r="K206" s="279"/>
      <c r="L206" s="279"/>
      <c r="M206" s="279"/>
      <c r="N206" s="279"/>
      <c r="O206" s="279"/>
      <c r="P206" s="279"/>
      <c r="Q206" s="279"/>
      <c r="R206" s="279"/>
      <c r="S206" s="279"/>
      <c r="T206" s="279"/>
      <c r="U206" s="279"/>
      <c r="V206" s="279"/>
    </row>
    <row r="207" spans="1:22" ht="16.5" customHeight="1">
      <c r="A207" s="279"/>
      <c r="B207" s="279"/>
      <c r="C207" s="427"/>
      <c r="D207" s="279"/>
      <c r="E207" s="279"/>
      <c r="F207" s="279"/>
      <c r="G207" s="279"/>
      <c r="H207" s="279"/>
      <c r="I207" s="279"/>
      <c r="J207" s="279"/>
      <c r="K207" s="279"/>
      <c r="L207" s="279"/>
      <c r="M207" s="279"/>
      <c r="N207" s="279"/>
      <c r="O207" s="279"/>
      <c r="P207" s="279"/>
      <c r="Q207" s="279"/>
      <c r="R207" s="279"/>
      <c r="S207" s="279"/>
      <c r="T207" s="279"/>
      <c r="U207" s="279"/>
      <c r="V207" s="279"/>
    </row>
    <row r="208" spans="1:22" ht="16.5" customHeight="1">
      <c r="A208" s="279"/>
      <c r="B208" s="279"/>
      <c r="C208" s="427"/>
      <c r="D208" s="279"/>
      <c r="E208" s="279"/>
      <c r="F208" s="279"/>
      <c r="G208" s="279"/>
      <c r="H208" s="279"/>
      <c r="I208" s="279"/>
      <c r="J208" s="279"/>
      <c r="K208" s="279"/>
      <c r="L208" s="279"/>
      <c r="M208" s="279"/>
      <c r="N208" s="279"/>
      <c r="O208" s="279"/>
      <c r="P208" s="279"/>
      <c r="Q208" s="279"/>
      <c r="R208" s="279"/>
      <c r="S208" s="279"/>
      <c r="T208" s="279"/>
      <c r="U208" s="279"/>
      <c r="V208" s="279"/>
    </row>
    <row r="209" spans="1:22" ht="16.5" customHeight="1">
      <c r="A209" s="279"/>
      <c r="B209" s="279"/>
      <c r="C209" s="427"/>
      <c r="D209" s="279"/>
      <c r="E209" s="279"/>
      <c r="F209" s="279"/>
      <c r="G209" s="279"/>
      <c r="H209" s="279"/>
      <c r="I209" s="279"/>
      <c r="J209" s="279"/>
      <c r="K209" s="279"/>
      <c r="L209" s="279"/>
      <c r="M209" s="279"/>
      <c r="N209" s="279"/>
      <c r="O209" s="279"/>
      <c r="P209" s="279"/>
      <c r="Q209" s="279"/>
      <c r="R209" s="279"/>
      <c r="S209" s="279"/>
      <c r="T209" s="279"/>
      <c r="U209" s="279"/>
      <c r="V209" s="279"/>
    </row>
    <row r="210" spans="1:22" ht="16.5" customHeight="1">
      <c r="A210" s="279"/>
      <c r="B210" s="279"/>
      <c r="C210" s="427"/>
      <c r="D210" s="279"/>
      <c r="E210" s="279"/>
      <c r="F210" s="279"/>
      <c r="G210" s="279"/>
      <c r="H210" s="279"/>
      <c r="I210" s="279"/>
      <c r="J210" s="279"/>
      <c r="K210" s="279"/>
      <c r="L210" s="279"/>
      <c r="M210" s="279"/>
      <c r="N210" s="279"/>
      <c r="O210" s="279"/>
      <c r="P210" s="279"/>
      <c r="Q210" s="279"/>
      <c r="R210" s="279"/>
      <c r="S210" s="279"/>
      <c r="T210" s="279"/>
      <c r="U210" s="279"/>
      <c r="V210" s="279"/>
    </row>
    <row r="211" spans="1:22" ht="16.5" customHeight="1">
      <c r="A211" s="279"/>
      <c r="B211" s="279"/>
      <c r="C211" s="427"/>
      <c r="D211" s="279"/>
      <c r="E211" s="279"/>
      <c r="F211" s="279"/>
      <c r="G211" s="279"/>
      <c r="H211" s="279"/>
      <c r="I211" s="279"/>
      <c r="J211" s="279"/>
      <c r="K211" s="279"/>
      <c r="L211" s="279"/>
      <c r="M211" s="279"/>
      <c r="N211" s="279"/>
      <c r="O211" s="279"/>
      <c r="P211" s="279"/>
      <c r="Q211" s="279"/>
      <c r="R211" s="279"/>
      <c r="S211" s="279"/>
      <c r="T211" s="279"/>
      <c r="U211" s="279"/>
      <c r="V211" s="279"/>
    </row>
    <row r="212" spans="1:22" ht="16.5" customHeight="1">
      <c r="A212" s="279"/>
      <c r="B212" s="279"/>
      <c r="C212" s="427"/>
      <c r="D212" s="279"/>
      <c r="E212" s="279"/>
      <c r="F212" s="279"/>
      <c r="G212" s="279"/>
      <c r="H212" s="279"/>
      <c r="I212" s="279"/>
      <c r="J212" s="279"/>
      <c r="K212" s="279"/>
      <c r="L212" s="279"/>
      <c r="M212" s="279"/>
      <c r="N212" s="279"/>
      <c r="O212" s="279"/>
      <c r="P212" s="279"/>
      <c r="Q212" s="279"/>
      <c r="R212" s="279"/>
      <c r="S212" s="279"/>
      <c r="T212" s="279"/>
      <c r="U212" s="279"/>
      <c r="V212" s="279"/>
    </row>
    <row r="213" spans="1:22" ht="16.5" customHeight="1">
      <c r="A213" s="279"/>
      <c r="B213" s="279"/>
      <c r="C213" s="427"/>
      <c r="D213" s="279"/>
      <c r="E213" s="279"/>
      <c r="F213" s="279"/>
      <c r="G213" s="279"/>
      <c r="H213" s="279"/>
      <c r="I213" s="279"/>
      <c r="J213" s="279"/>
      <c r="K213" s="279"/>
      <c r="L213" s="279"/>
      <c r="M213" s="279"/>
      <c r="N213" s="279"/>
      <c r="O213" s="279"/>
      <c r="P213" s="279"/>
      <c r="Q213" s="279"/>
      <c r="R213" s="279"/>
      <c r="S213" s="279"/>
      <c r="T213" s="279"/>
      <c r="U213" s="279"/>
      <c r="V213" s="279"/>
    </row>
    <row r="214" spans="1:22" ht="16.5" customHeight="1">
      <c r="A214" s="279"/>
      <c r="B214" s="279"/>
      <c r="C214" s="427"/>
      <c r="D214" s="279"/>
      <c r="E214" s="279"/>
      <c r="F214" s="279"/>
      <c r="G214" s="279"/>
      <c r="H214" s="279"/>
      <c r="I214" s="279"/>
      <c r="J214" s="279"/>
      <c r="K214" s="279"/>
      <c r="L214" s="279"/>
      <c r="M214" s="279"/>
      <c r="N214" s="279"/>
      <c r="O214" s="279"/>
      <c r="P214" s="279"/>
      <c r="Q214" s="279"/>
      <c r="R214" s="279"/>
      <c r="S214" s="279"/>
      <c r="T214" s="279"/>
      <c r="U214" s="279"/>
      <c r="V214" s="279"/>
    </row>
    <row r="215" spans="1:22" ht="16.5" customHeight="1">
      <c r="A215" s="279"/>
      <c r="B215" s="279"/>
      <c r="C215" s="427"/>
      <c r="D215" s="279"/>
      <c r="E215" s="279"/>
      <c r="F215" s="279"/>
      <c r="G215" s="279"/>
      <c r="H215" s="279"/>
      <c r="I215" s="279"/>
      <c r="J215" s="279"/>
      <c r="K215" s="279"/>
      <c r="L215" s="279"/>
      <c r="M215" s="279"/>
      <c r="N215" s="279"/>
      <c r="O215" s="279"/>
      <c r="P215" s="279"/>
      <c r="Q215" s="279"/>
      <c r="R215" s="279"/>
      <c r="S215" s="279"/>
      <c r="T215" s="279"/>
      <c r="U215" s="279"/>
      <c r="V215" s="279"/>
    </row>
    <row r="216" spans="1:22" ht="16.5" customHeight="1">
      <c r="A216" s="279"/>
      <c r="B216" s="279"/>
      <c r="C216" s="427"/>
      <c r="D216" s="279"/>
      <c r="E216" s="279"/>
      <c r="F216" s="279"/>
      <c r="G216" s="279"/>
      <c r="H216" s="279"/>
      <c r="I216" s="279"/>
      <c r="J216" s="279"/>
      <c r="K216" s="279"/>
      <c r="L216" s="279"/>
      <c r="M216" s="279"/>
      <c r="N216" s="279"/>
      <c r="O216" s="279"/>
      <c r="P216" s="279"/>
      <c r="Q216" s="279"/>
      <c r="R216" s="279"/>
      <c r="S216" s="279"/>
      <c r="T216" s="279"/>
      <c r="U216" s="279"/>
      <c r="V216" s="279"/>
    </row>
    <row r="217" spans="1:22" ht="16.5" customHeight="1">
      <c r="A217" s="279"/>
      <c r="B217" s="279"/>
      <c r="C217" s="427"/>
      <c r="D217" s="279"/>
      <c r="E217" s="279"/>
      <c r="F217" s="279"/>
      <c r="G217" s="279"/>
      <c r="H217" s="279"/>
      <c r="I217" s="279"/>
      <c r="J217" s="279"/>
      <c r="K217" s="279"/>
      <c r="L217" s="279"/>
      <c r="M217" s="279"/>
      <c r="N217" s="279"/>
      <c r="O217" s="279"/>
      <c r="P217" s="279"/>
      <c r="Q217" s="279"/>
      <c r="R217" s="279"/>
      <c r="S217" s="279"/>
      <c r="T217" s="279"/>
      <c r="U217" s="279"/>
      <c r="V217" s="279"/>
    </row>
    <row r="218" spans="1:22" ht="16.5" customHeight="1">
      <c r="A218" s="279"/>
      <c r="B218" s="279"/>
      <c r="C218" s="427"/>
      <c r="D218" s="279"/>
      <c r="E218" s="279"/>
      <c r="F218" s="279"/>
      <c r="G218" s="279"/>
      <c r="H218" s="279"/>
      <c r="I218" s="279"/>
      <c r="J218" s="279"/>
      <c r="K218" s="279"/>
      <c r="L218" s="279"/>
      <c r="M218" s="279"/>
      <c r="N218" s="279"/>
      <c r="O218" s="279"/>
      <c r="P218" s="279"/>
      <c r="Q218" s="279"/>
      <c r="R218" s="279"/>
      <c r="S218" s="279"/>
      <c r="T218" s="279"/>
      <c r="U218" s="279"/>
      <c r="V218" s="279"/>
    </row>
    <row r="219" spans="1:22" ht="16.5" customHeight="1">
      <c r="A219" s="279"/>
      <c r="B219" s="279"/>
      <c r="C219" s="427"/>
      <c r="D219" s="279"/>
      <c r="E219" s="279"/>
      <c r="F219" s="279"/>
      <c r="G219" s="279"/>
      <c r="H219" s="279"/>
      <c r="I219" s="279"/>
      <c r="J219" s="279"/>
      <c r="K219" s="279"/>
      <c r="L219" s="279"/>
      <c r="M219" s="279"/>
      <c r="N219" s="279"/>
      <c r="O219" s="279"/>
      <c r="P219" s="279"/>
      <c r="Q219" s="279"/>
      <c r="R219" s="279"/>
      <c r="S219" s="279"/>
      <c r="T219" s="279"/>
      <c r="U219" s="279"/>
      <c r="V219" s="279"/>
    </row>
    <row r="220" spans="1:22" ht="16.5" customHeight="1">
      <c r="A220" s="279"/>
      <c r="B220" s="279"/>
      <c r="C220" s="427"/>
      <c r="D220" s="279"/>
      <c r="E220" s="279"/>
      <c r="F220" s="279"/>
      <c r="G220" s="279"/>
      <c r="H220" s="279"/>
      <c r="I220" s="279"/>
      <c r="J220" s="279"/>
      <c r="K220" s="279"/>
      <c r="L220" s="279"/>
      <c r="M220" s="279"/>
      <c r="N220" s="279"/>
      <c r="O220" s="279"/>
      <c r="P220" s="279"/>
      <c r="Q220" s="279"/>
      <c r="R220" s="279"/>
      <c r="S220" s="279"/>
      <c r="T220" s="279"/>
      <c r="U220" s="279"/>
      <c r="V220" s="279"/>
    </row>
    <row r="221" spans="1:22" ht="16.5" customHeight="1">
      <c r="A221" s="279"/>
      <c r="B221" s="279"/>
      <c r="C221" s="427"/>
      <c r="D221" s="279"/>
      <c r="E221" s="279"/>
      <c r="F221" s="279"/>
      <c r="G221" s="279"/>
      <c r="H221" s="279"/>
      <c r="I221" s="279"/>
      <c r="J221" s="279"/>
      <c r="K221" s="279"/>
      <c r="L221" s="279"/>
      <c r="M221" s="279"/>
      <c r="N221" s="279"/>
      <c r="O221" s="279"/>
      <c r="P221" s="279"/>
      <c r="Q221" s="279"/>
      <c r="R221" s="279"/>
      <c r="S221" s="279"/>
      <c r="T221" s="279"/>
      <c r="U221" s="279"/>
      <c r="V221" s="279"/>
    </row>
    <row r="222" spans="1:22" ht="16.5" customHeight="1">
      <c r="A222" s="279"/>
      <c r="B222" s="279"/>
      <c r="C222" s="427"/>
      <c r="D222" s="279"/>
      <c r="E222" s="279"/>
      <c r="F222" s="279"/>
      <c r="G222" s="279"/>
      <c r="H222" s="279"/>
      <c r="I222" s="279"/>
      <c r="J222" s="279"/>
      <c r="K222" s="279"/>
      <c r="L222" s="279"/>
      <c r="M222" s="279"/>
      <c r="N222" s="279"/>
      <c r="O222" s="279"/>
      <c r="P222" s="279"/>
      <c r="Q222" s="279"/>
      <c r="R222" s="279"/>
      <c r="S222" s="279"/>
      <c r="T222" s="279"/>
      <c r="U222" s="279"/>
      <c r="V222" s="279"/>
    </row>
    <row r="223" spans="1:22" ht="16.5" customHeight="1">
      <c r="A223" s="279"/>
      <c r="B223" s="279"/>
      <c r="C223" s="427"/>
      <c r="D223" s="279"/>
      <c r="E223" s="279"/>
      <c r="F223" s="279"/>
      <c r="G223" s="279"/>
      <c r="H223" s="279"/>
      <c r="I223" s="279"/>
      <c r="J223" s="279"/>
      <c r="K223" s="279"/>
      <c r="L223" s="279"/>
      <c r="M223" s="279"/>
      <c r="N223" s="279"/>
      <c r="O223" s="279"/>
      <c r="P223" s="279"/>
      <c r="Q223" s="279"/>
      <c r="R223" s="279"/>
      <c r="S223" s="279"/>
      <c r="T223" s="279"/>
      <c r="U223" s="279"/>
      <c r="V223" s="279"/>
    </row>
    <row r="224" spans="1:22" ht="16.5" customHeight="1">
      <c r="A224" s="279"/>
      <c r="B224" s="279"/>
      <c r="C224" s="427"/>
      <c r="D224" s="279"/>
      <c r="E224" s="279"/>
      <c r="F224" s="279"/>
      <c r="G224" s="279"/>
      <c r="H224" s="279"/>
      <c r="I224" s="279"/>
      <c r="J224" s="279"/>
      <c r="K224" s="279"/>
      <c r="L224" s="279"/>
      <c r="M224" s="279"/>
      <c r="N224" s="279"/>
      <c r="O224" s="279"/>
      <c r="P224" s="279"/>
      <c r="Q224" s="279"/>
      <c r="R224" s="279"/>
      <c r="S224" s="279"/>
      <c r="T224" s="279"/>
      <c r="U224" s="279"/>
      <c r="V224" s="279"/>
    </row>
    <row r="225" spans="1:22" ht="16.5" customHeight="1">
      <c r="A225" s="279"/>
      <c r="B225" s="279"/>
      <c r="C225" s="427"/>
      <c r="D225" s="279"/>
      <c r="E225" s="279"/>
      <c r="F225" s="279"/>
      <c r="G225" s="279"/>
      <c r="H225" s="279"/>
      <c r="I225" s="279"/>
      <c r="J225" s="279"/>
      <c r="K225" s="279"/>
      <c r="L225" s="279"/>
      <c r="M225" s="279"/>
      <c r="N225" s="279"/>
      <c r="O225" s="279"/>
      <c r="P225" s="279"/>
      <c r="Q225" s="279"/>
      <c r="R225" s="279"/>
      <c r="S225" s="279"/>
      <c r="T225" s="279"/>
      <c r="U225" s="279"/>
      <c r="V225" s="279"/>
    </row>
    <row r="226" spans="1:22" ht="16.5" customHeight="1">
      <c r="A226" s="279"/>
      <c r="B226" s="279"/>
      <c r="C226" s="427"/>
      <c r="D226" s="279"/>
      <c r="E226" s="279"/>
      <c r="F226" s="279"/>
      <c r="G226" s="279"/>
      <c r="H226" s="279"/>
      <c r="I226" s="279"/>
      <c r="J226" s="279"/>
      <c r="K226" s="279"/>
      <c r="L226" s="279"/>
      <c r="M226" s="279"/>
      <c r="N226" s="279"/>
      <c r="O226" s="279"/>
      <c r="P226" s="279"/>
      <c r="Q226" s="279"/>
      <c r="R226" s="279"/>
      <c r="S226" s="279"/>
      <c r="T226" s="279"/>
      <c r="U226" s="279"/>
      <c r="V226" s="279"/>
    </row>
    <row r="227" spans="1:22" ht="16.5" customHeight="1">
      <c r="A227" s="279"/>
      <c r="B227" s="279"/>
      <c r="C227" s="427"/>
      <c r="D227" s="279"/>
      <c r="E227" s="279"/>
      <c r="F227" s="279"/>
      <c r="G227" s="279"/>
      <c r="H227" s="279"/>
      <c r="I227" s="279"/>
      <c r="J227" s="279"/>
      <c r="K227" s="279"/>
      <c r="L227" s="279"/>
      <c r="M227" s="279"/>
      <c r="N227" s="279"/>
      <c r="O227" s="279"/>
      <c r="P227" s="279"/>
      <c r="Q227" s="279"/>
      <c r="R227" s="279"/>
      <c r="S227" s="279"/>
      <c r="T227" s="279"/>
      <c r="U227" s="279"/>
      <c r="V227" s="279"/>
    </row>
    <row r="228" spans="1:22" ht="16.5" customHeight="1">
      <c r="A228" s="279"/>
      <c r="B228" s="279"/>
      <c r="C228" s="427"/>
      <c r="D228" s="279"/>
      <c r="E228" s="279"/>
      <c r="F228" s="279"/>
      <c r="G228" s="279"/>
      <c r="H228" s="279"/>
      <c r="I228" s="279"/>
      <c r="J228" s="279"/>
      <c r="K228" s="279"/>
      <c r="L228" s="279"/>
      <c r="M228" s="279"/>
      <c r="N228" s="279"/>
      <c r="O228" s="279"/>
      <c r="P228" s="279"/>
      <c r="Q228" s="279"/>
      <c r="R228" s="279"/>
      <c r="S228" s="279"/>
      <c r="T228" s="279"/>
      <c r="U228" s="279"/>
      <c r="V228" s="279"/>
    </row>
    <row r="229" spans="1:22" ht="16.5" customHeight="1">
      <c r="A229" s="279"/>
      <c r="B229" s="279"/>
      <c r="C229" s="427"/>
      <c r="D229" s="279"/>
      <c r="E229" s="279"/>
      <c r="F229" s="279"/>
      <c r="G229" s="279"/>
      <c r="H229" s="279"/>
      <c r="I229" s="279"/>
      <c r="J229" s="279"/>
      <c r="K229" s="279"/>
      <c r="L229" s="279"/>
      <c r="M229" s="279"/>
      <c r="N229" s="279"/>
      <c r="O229" s="279"/>
      <c r="P229" s="279"/>
      <c r="Q229" s="279"/>
      <c r="R229" s="279"/>
      <c r="S229" s="279"/>
      <c r="T229" s="279"/>
      <c r="U229" s="279"/>
      <c r="V229" s="279"/>
    </row>
    <row r="230" spans="1:22" ht="16.5" customHeight="1">
      <c r="A230" s="279"/>
      <c r="B230" s="279"/>
      <c r="C230" s="427"/>
      <c r="D230" s="279"/>
      <c r="E230" s="279"/>
      <c r="F230" s="279"/>
      <c r="G230" s="279"/>
      <c r="H230" s="279"/>
      <c r="I230" s="279"/>
      <c r="J230" s="279"/>
      <c r="K230" s="279"/>
      <c r="L230" s="279"/>
      <c r="M230" s="279"/>
      <c r="N230" s="279"/>
      <c r="O230" s="279"/>
      <c r="P230" s="279"/>
      <c r="Q230" s="279"/>
      <c r="R230" s="279"/>
      <c r="S230" s="279"/>
      <c r="T230" s="279"/>
      <c r="U230" s="279"/>
      <c r="V230" s="279"/>
    </row>
    <row r="231" spans="1:22" ht="16.5" customHeight="1">
      <c r="A231" s="279"/>
      <c r="B231" s="279"/>
      <c r="C231" s="427"/>
      <c r="D231" s="279"/>
      <c r="E231" s="279"/>
      <c r="F231" s="279"/>
      <c r="G231" s="279"/>
      <c r="H231" s="279"/>
      <c r="I231" s="279"/>
      <c r="J231" s="279"/>
      <c r="K231" s="279"/>
      <c r="L231" s="279"/>
      <c r="M231" s="279"/>
      <c r="N231" s="279"/>
      <c r="O231" s="279"/>
      <c r="P231" s="279"/>
      <c r="Q231" s="279"/>
      <c r="R231" s="279"/>
      <c r="S231" s="279"/>
      <c r="T231" s="279"/>
      <c r="U231" s="279"/>
      <c r="V231" s="279"/>
    </row>
    <row r="232" spans="1:22" ht="16.5" customHeight="1">
      <c r="A232" s="279"/>
      <c r="B232" s="279"/>
      <c r="C232" s="427"/>
      <c r="D232" s="279"/>
      <c r="E232" s="279"/>
      <c r="F232" s="279"/>
      <c r="G232" s="279"/>
      <c r="H232" s="279"/>
      <c r="I232" s="279"/>
      <c r="J232" s="279"/>
      <c r="K232" s="279"/>
      <c r="L232" s="279"/>
      <c r="M232" s="279"/>
      <c r="N232" s="279"/>
      <c r="O232" s="279"/>
      <c r="P232" s="279"/>
      <c r="Q232" s="279"/>
      <c r="R232" s="279"/>
      <c r="S232" s="279"/>
      <c r="T232" s="279"/>
      <c r="U232" s="279"/>
      <c r="V232" s="279"/>
    </row>
    <row r="233" spans="1:22" ht="16.5" customHeight="1">
      <c r="A233" s="279"/>
      <c r="B233" s="279"/>
      <c r="C233" s="427"/>
      <c r="D233" s="279"/>
      <c r="E233" s="279"/>
      <c r="F233" s="279"/>
      <c r="G233" s="279"/>
      <c r="H233" s="279"/>
      <c r="I233" s="279"/>
      <c r="J233" s="279"/>
      <c r="K233" s="279"/>
      <c r="L233" s="279"/>
      <c r="M233" s="279"/>
      <c r="N233" s="279"/>
      <c r="O233" s="279"/>
      <c r="P233" s="279"/>
      <c r="Q233" s="279"/>
      <c r="R233" s="279"/>
      <c r="S233" s="279"/>
      <c r="T233" s="279"/>
      <c r="U233" s="279"/>
      <c r="V233" s="279"/>
    </row>
    <row r="234" spans="1:22" ht="16.5" customHeight="1">
      <c r="A234" s="279"/>
      <c r="B234" s="279"/>
      <c r="C234" s="427"/>
      <c r="D234" s="279"/>
      <c r="E234" s="279"/>
      <c r="F234" s="279"/>
      <c r="G234" s="279"/>
      <c r="H234" s="279"/>
      <c r="I234" s="279"/>
      <c r="J234" s="279"/>
      <c r="K234" s="279"/>
      <c r="L234" s="279"/>
      <c r="M234" s="279"/>
      <c r="N234" s="279"/>
      <c r="O234" s="279"/>
      <c r="P234" s="279"/>
      <c r="Q234" s="279"/>
      <c r="R234" s="279"/>
      <c r="S234" s="279"/>
      <c r="T234" s="279"/>
      <c r="U234" s="279"/>
      <c r="V234" s="279"/>
    </row>
    <row r="235" spans="1:22" ht="16.5" customHeight="1">
      <c r="A235" s="279"/>
      <c r="B235" s="279"/>
      <c r="C235" s="427"/>
      <c r="D235" s="279"/>
      <c r="E235" s="279"/>
      <c r="F235" s="279"/>
      <c r="G235" s="279"/>
      <c r="H235" s="279"/>
      <c r="I235" s="279"/>
      <c r="J235" s="279"/>
      <c r="K235" s="279"/>
      <c r="L235" s="279"/>
      <c r="M235" s="279"/>
      <c r="N235" s="279"/>
      <c r="O235" s="279"/>
      <c r="P235" s="279"/>
      <c r="Q235" s="279"/>
      <c r="R235" s="279"/>
      <c r="S235" s="279"/>
      <c r="T235" s="279"/>
      <c r="U235" s="279"/>
      <c r="V235" s="279"/>
    </row>
    <row r="236" spans="1:22" ht="16.5" customHeight="1">
      <c r="A236" s="279"/>
      <c r="B236" s="279"/>
      <c r="C236" s="427"/>
      <c r="D236" s="279"/>
      <c r="E236" s="279"/>
      <c r="F236" s="279"/>
      <c r="G236" s="279"/>
      <c r="H236" s="279"/>
      <c r="I236" s="279"/>
      <c r="J236" s="279"/>
      <c r="K236" s="279"/>
      <c r="L236" s="279"/>
      <c r="M236" s="279"/>
      <c r="N236" s="279"/>
      <c r="O236" s="279"/>
      <c r="P236" s="279"/>
      <c r="Q236" s="279"/>
      <c r="R236" s="279"/>
      <c r="S236" s="279"/>
      <c r="T236" s="279"/>
      <c r="U236" s="279"/>
      <c r="V236" s="279"/>
    </row>
    <row r="237" spans="1:22" ht="16.5" customHeight="1">
      <c r="A237" s="279"/>
      <c r="B237" s="279"/>
      <c r="C237" s="427"/>
      <c r="D237" s="279"/>
      <c r="E237" s="279"/>
      <c r="F237" s="279"/>
      <c r="G237" s="279"/>
      <c r="H237" s="279"/>
      <c r="I237" s="279"/>
      <c r="J237" s="279"/>
      <c r="K237" s="279"/>
      <c r="L237" s="279"/>
      <c r="M237" s="279"/>
      <c r="N237" s="279"/>
      <c r="O237" s="279"/>
      <c r="P237" s="279"/>
      <c r="Q237" s="279"/>
      <c r="R237" s="279"/>
      <c r="S237" s="279"/>
      <c r="T237" s="279"/>
      <c r="U237" s="279"/>
      <c r="V237" s="279"/>
    </row>
    <row r="238" spans="1:22" ht="16.5" customHeight="1">
      <c r="A238" s="279"/>
      <c r="B238" s="279"/>
      <c r="C238" s="427"/>
      <c r="D238" s="279"/>
      <c r="E238" s="279"/>
      <c r="F238" s="279"/>
      <c r="G238" s="279"/>
      <c r="H238" s="279"/>
      <c r="I238" s="279"/>
      <c r="J238" s="279"/>
      <c r="K238" s="279"/>
      <c r="L238" s="279"/>
      <c r="M238" s="279"/>
      <c r="N238" s="279"/>
      <c r="O238" s="279"/>
      <c r="P238" s="279"/>
      <c r="Q238" s="279"/>
      <c r="R238" s="279"/>
      <c r="S238" s="279"/>
      <c r="T238" s="279"/>
      <c r="U238" s="279"/>
      <c r="V238" s="279"/>
    </row>
    <row r="239" spans="1:22" ht="16.5" customHeight="1">
      <c r="A239" s="279"/>
      <c r="B239" s="279"/>
      <c r="C239" s="427"/>
      <c r="D239" s="279"/>
      <c r="E239" s="279"/>
      <c r="F239" s="279"/>
      <c r="G239" s="279"/>
      <c r="H239" s="279"/>
      <c r="I239" s="279"/>
      <c r="J239" s="279"/>
      <c r="K239" s="279"/>
      <c r="L239" s="279"/>
      <c r="M239" s="279"/>
      <c r="N239" s="279"/>
      <c r="O239" s="279"/>
      <c r="P239" s="279"/>
      <c r="Q239" s="279"/>
      <c r="R239" s="279"/>
      <c r="S239" s="279"/>
      <c r="T239" s="279"/>
      <c r="U239" s="279"/>
      <c r="V239" s="279"/>
    </row>
    <row r="240" spans="1:22" ht="16.5" customHeight="1">
      <c r="A240" s="279"/>
      <c r="B240" s="279"/>
      <c r="C240" s="427"/>
      <c r="D240" s="279"/>
      <c r="E240" s="279"/>
      <c r="F240" s="279"/>
      <c r="G240" s="279"/>
      <c r="H240" s="279"/>
      <c r="I240" s="279"/>
      <c r="J240" s="279"/>
      <c r="K240" s="279"/>
      <c r="L240" s="279"/>
      <c r="M240" s="279"/>
      <c r="N240" s="279"/>
      <c r="O240" s="279"/>
      <c r="P240" s="279"/>
      <c r="Q240" s="279"/>
      <c r="R240" s="279"/>
      <c r="S240" s="279"/>
      <c r="T240" s="279"/>
      <c r="U240" s="279"/>
      <c r="V240" s="279"/>
    </row>
    <row r="241" spans="1:22" ht="16.5" customHeight="1">
      <c r="A241" s="279"/>
      <c r="B241" s="279"/>
      <c r="C241" s="427"/>
      <c r="D241" s="279"/>
      <c r="E241" s="279"/>
      <c r="F241" s="279"/>
      <c r="G241" s="279"/>
      <c r="H241" s="279"/>
      <c r="I241" s="279"/>
      <c r="J241" s="279"/>
      <c r="K241" s="279"/>
      <c r="L241" s="279"/>
      <c r="M241" s="279"/>
      <c r="N241" s="279"/>
      <c r="O241" s="279"/>
      <c r="P241" s="279"/>
      <c r="Q241" s="279"/>
      <c r="R241" s="279"/>
      <c r="S241" s="279"/>
      <c r="T241" s="279"/>
      <c r="U241" s="279"/>
      <c r="V241" s="279"/>
    </row>
    <row r="242" spans="1:22" ht="16.5" customHeight="1">
      <c r="A242" s="279"/>
      <c r="B242" s="279"/>
      <c r="C242" s="427"/>
      <c r="D242" s="279"/>
      <c r="E242" s="279"/>
      <c r="F242" s="279"/>
      <c r="G242" s="279"/>
      <c r="H242" s="279"/>
      <c r="I242" s="279"/>
      <c r="J242" s="279"/>
      <c r="K242" s="279"/>
      <c r="L242" s="279"/>
      <c r="M242" s="279"/>
      <c r="N242" s="279"/>
      <c r="O242" s="279"/>
      <c r="P242" s="279"/>
      <c r="Q242" s="279"/>
      <c r="R242" s="279"/>
      <c r="S242" s="279"/>
      <c r="T242" s="279"/>
      <c r="U242" s="279"/>
      <c r="V242" s="279"/>
    </row>
    <row r="243" spans="1:22" ht="16.5" customHeight="1">
      <c r="A243" s="279"/>
      <c r="B243" s="279"/>
      <c r="C243" s="427"/>
      <c r="D243" s="279"/>
      <c r="E243" s="279"/>
      <c r="F243" s="279"/>
      <c r="G243" s="279"/>
      <c r="H243" s="279"/>
      <c r="I243" s="279"/>
      <c r="J243" s="279"/>
      <c r="K243" s="279"/>
      <c r="L243" s="279"/>
      <c r="M243" s="279"/>
      <c r="N243" s="279"/>
      <c r="O243" s="279"/>
      <c r="P243" s="279"/>
      <c r="Q243" s="279"/>
      <c r="R243" s="279"/>
      <c r="S243" s="279"/>
      <c r="T243" s="279"/>
      <c r="U243" s="279"/>
      <c r="V243" s="279"/>
    </row>
    <row r="244" spans="1:22" ht="16.5" customHeight="1">
      <c r="A244" s="279"/>
      <c r="B244" s="279"/>
      <c r="C244" s="427"/>
      <c r="D244" s="279"/>
      <c r="E244" s="279"/>
      <c r="F244" s="279"/>
      <c r="G244" s="279"/>
      <c r="H244" s="279"/>
      <c r="I244" s="279"/>
      <c r="J244" s="279"/>
      <c r="K244" s="279"/>
      <c r="L244" s="279"/>
      <c r="M244" s="279"/>
      <c r="N244" s="279"/>
      <c r="O244" s="279"/>
      <c r="P244" s="279"/>
      <c r="Q244" s="279"/>
      <c r="R244" s="279"/>
      <c r="S244" s="279"/>
      <c r="T244" s="279"/>
      <c r="U244" s="279"/>
      <c r="V244" s="279"/>
    </row>
    <row r="245" spans="1:22" ht="16.5" customHeight="1">
      <c r="A245" s="279"/>
      <c r="B245" s="279"/>
      <c r="C245" s="427"/>
      <c r="D245" s="279"/>
      <c r="E245" s="279"/>
      <c r="F245" s="279"/>
      <c r="G245" s="279"/>
      <c r="H245" s="279"/>
      <c r="I245" s="279"/>
      <c r="J245" s="279"/>
      <c r="K245" s="279"/>
      <c r="L245" s="279"/>
      <c r="M245" s="279"/>
      <c r="N245" s="279"/>
      <c r="O245" s="279"/>
      <c r="P245" s="279"/>
      <c r="Q245" s="279"/>
      <c r="R245" s="279"/>
      <c r="S245" s="279"/>
      <c r="T245" s="279"/>
      <c r="U245" s="279"/>
      <c r="V245" s="279"/>
    </row>
    <row r="246" spans="1:22" ht="16.5" customHeight="1">
      <c r="A246" s="279"/>
      <c r="B246" s="279"/>
      <c r="C246" s="427"/>
      <c r="D246" s="279"/>
      <c r="E246" s="279"/>
      <c r="F246" s="279"/>
      <c r="G246" s="279"/>
      <c r="H246" s="279"/>
      <c r="I246" s="279"/>
      <c r="J246" s="279"/>
      <c r="K246" s="279"/>
      <c r="L246" s="279"/>
      <c r="M246" s="279"/>
      <c r="N246" s="279"/>
      <c r="O246" s="279"/>
      <c r="P246" s="279"/>
      <c r="Q246" s="279"/>
      <c r="R246" s="279"/>
      <c r="S246" s="279"/>
      <c r="T246" s="279"/>
      <c r="U246" s="279"/>
      <c r="V246" s="279"/>
    </row>
    <row r="247" spans="1:22" ht="16.5" customHeight="1">
      <c r="A247" s="279"/>
      <c r="B247" s="279"/>
      <c r="C247" s="427"/>
      <c r="D247" s="279"/>
      <c r="E247" s="279"/>
      <c r="F247" s="279"/>
      <c r="G247" s="279"/>
      <c r="H247" s="279"/>
      <c r="I247" s="279"/>
      <c r="J247" s="279"/>
      <c r="K247" s="279"/>
      <c r="L247" s="279"/>
      <c r="M247" s="279"/>
      <c r="N247" s="279"/>
      <c r="O247" s="279"/>
      <c r="P247" s="279"/>
      <c r="Q247" s="279"/>
      <c r="R247" s="279"/>
      <c r="S247" s="279"/>
      <c r="T247" s="279"/>
      <c r="U247" s="279"/>
      <c r="V247" s="279"/>
    </row>
    <row r="248" spans="1:22" ht="16.5" customHeight="1">
      <c r="A248" s="279"/>
      <c r="B248" s="279"/>
      <c r="C248" s="427"/>
      <c r="D248" s="279"/>
      <c r="E248" s="279"/>
      <c r="F248" s="279"/>
      <c r="G248" s="279"/>
      <c r="H248" s="279"/>
      <c r="I248" s="279"/>
      <c r="J248" s="279"/>
      <c r="K248" s="279"/>
      <c r="L248" s="279"/>
      <c r="M248" s="279"/>
      <c r="N248" s="279"/>
      <c r="O248" s="279"/>
      <c r="P248" s="279"/>
      <c r="Q248" s="279"/>
      <c r="R248" s="279"/>
      <c r="S248" s="279"/>
      <c r="T248" s="279"/>
      <c r="U248" s="279"/>
      <c r="V248" s="279"/>
    </row>
    <row r="249" spans="1:22" ht="16.5" customHeight="1">
      <c r="A249" s="279"/>
      <c r="B249" s="279"/>
      <c r="C249" s="427"/>
      <c r="D249" s="279"/>
      <c r="E249" s="279"/>
      <c r="F249" s="279"/>
      <c r="G249" s="279"/>
      <c r="H249" s="279"/>
      <c r="I249" s="279"/>
      <c r="J249" s="279"/>
      <c r="K249" s="279"/>
      <c r="L249" s="279"/>
      <c r="M249" s="279"/>
      <c r="N249" s="279"/>
      <c r="O249" s="279"/>
      <c r="P249" s="279"/>
      <c r="Q249" s="279"/>
      <c r="R249" s="279"/>
      <c r="S249" s="279"/>
      <c r="T249" s="279"/>
      <c r="U249" s="279"/>
      <c r="V249" s="279"/>
    </row>
    <row r="250" spans="1:22" ht="16.5" customHeight="1">
      <c r="A250" s="279"/>
      <c r="B250" s="279"/>
      <c r="C250" s="427"/>
      <c r="D250" s="279"/>
      <c r="E250" s="279"/>
      <c r="F250" s="279"/>
      <c r="G250" s="279"/>
      <c r="H250" s="279"/>
      <c r="I250" s="279"/>
      <c r="J250" s="279"/>
      <c r="K250" s="279"/>
      <c r="L250" s="279"/>
      <c r="M250" s="279"/>
      <c r="N250" s="279"/>
      <c r="O250" s="279"/>
      <c r="P250" s="279"/>
      <c r="Q250" s="279"/>
      <c r="R250" s="279"/>
      <c r="S250" s="279"/>
      <c r="T250" s="279"/>
      <c r="U250" s="279"/>
      <c r="V250" s="279"/>
    </row>
    <row r="251" spans="1:22" ht="16.5" customHeight="1">
      <c r="A251" s="279"/>
      <c r="B251" s="279"/>
      <c r="C251" s="427"/>
      <c r="D251" s="279"/>
      <c r="E251" s="279"/>
      <c r="F251" s="279"/>
      <c r="G251" s="279"/>
      <c r="H251" s="279"/>
      <c r="I251" s="279"/>
      <c r="J251" s="279"/>
      <c r="K251" s="279"/>
      <c r="L251" s="279"/>
      <c r="M251" s="279"/>
      <c r="N251" s="279"/>
      <c r="O251" s="279"/>
      <c r="P251" s="279"/>
      <c r="Q251" s="279"/>
      <c r="R251" s="279"/>
      <c r="S251" s="279"/>
      <c r="T251" s="279"/>
      <c r="U251" s="279"/>
      <c r="V251" s="279"/>
    </row>
    <row r="252" spans="1:22" ht="16.5" customHeight="1">
      <c r="A252" s="279"/>
      <c r="B252" s="279"/>
      <c r="C252" s="427"/>
      <c r="D252" s="279"/>
      <c r="E252" s="279"/>
      <c r="F252" s="279"/>
      <c r="G252" s="279"/>
      <c r="H252" s="279"/>
      <c r="I252" s="279"/>
      <c r="J252" s="279"/>
      <c r="K252" s="279"/>
      <c r="L252" s="279"/>
      <c r="M252" s="279"/>
      <c r="N252" s="279"/>
      <c r="O252" s="279"/>
      <c r="P252" s="279"/>
      <c r="Q252" s="279"/>
      <c r="R252" s="279"/>
      <c r="S252" s="279"/>
      <c r="T252" s="279"/>
      <c r="U252" s="279"/>
      <c r="V252" s="279"/>
    </row>
    <row r="253" spans="1:22" ht="16.5" customHeight="1">
      <c r="A253" s="279"/>
      <c r="B253" s="279"/>
      <c r="C253" s="427"/>
      <c r="D253" s="279"/>
      <c r="E253" s="279"/>
      <c r="F253" s="279"/>
      <c r="G253" s="279"/>
      <c r="H253" s="279"/>
      <c r="I253" s="279"/>
      <c r="J253" s="279"/>
      <c r="K253" s="279"/>
      <c r="L253" s="279"/>
      <c r="M253" s="279"/>
      <c r="N253" s="279"/>
      <c r="O253" s="279"/>
      <c r="P253" s="279"/>
      <c r="Q253" s="279"/>
      <c r="R253" s="279"/>
      <c r="S253" s="279"/>
      <c r="T253" s="279"/>
      <c r="U253" s="279"/>
      <c r="V253" s="279"/>
    </row>
    <row r="254" spans="1:22" ht="16.5" customHeight="1">
      <c r="A254" s="279"/>
      <c r="B254" s="279"/>
      <c r="C254" s="427"/>
      <c r="D254" s="279"/>
      <c r="E254" s="279"/>
      <c r="F254" s="279"/>
      <c r="G254" s="279"/>
      <c r="H254" s="279"/>
      <c r="I254" s="279"/>
      <c r="J254" s="279"/>
      <c r="K254" s="279"/>
      <c r="L254" s="279"/>
      <c r="M254" s="279"/>
      <c r="N254" s="279"/>
      <c r="O254" s="279"/>
      <c r="P254" s="279"/>
      <c r="Q254" s="279"/>
      <c r="R254" s="279"/>
      <c r="S254" s="279"/>
      <c r="T254" s="279"/>
      <c r="U254" s="279"/>
      <c r="V254" s="279"/>
    </row>
    <row r="255" spans="1:22" ht="16.5" customHeight="1">
      <c r="A255" s="279"/>
      <c r="B255" s="279"/>
      <c r="C255" s="427"/>
      <c r="D255" s="279"/>
      <c r="E255" s="279"/>
      <c r="F255" s="279"/>
      <c r="G255" s="279"/>
      <c r="H255" s="279"/>
      <c r="I255" s="279"/>
      <c r="J255" s="279"/>
      <c r="K255" s="279"/>
      <c r="L255" s="279"/>
      <c r="M255" s="279"/>
      <c r="N255" s="279"/>
      <c r="O255" s="279"/>
      <c r="P255" s="279"/>
      <c r="Q255" s="279"/>
      <c r="R255" s="279"/>
      <c r="S255" s="279"/>
      <c r="T255" s="279"/>
      <c r="U255" s="279"/>
      <c r="V255" s="279"/>
    </row>
    <row r="256" spans="1:22" ht="16.5" customHeight="1">
      <c r="A256" s="279"/>
      <c r="B256" s="279"/>
      <c r="C256" s="427"/>
      <c r="D256" s="279"/>
      <c r="E256" s="279"/>
      <c r="F256" s="279"/>
      <c r="G256" s="279"/>
      <c r="H256" s="279"/>
      <c r="I256" s="279"/>
      <c r="J256" s="279"/>
      <c r="K256" s="279"/>
      <c r="L256" s="279"/>
      <c r="M256" s="279"/>
      <c r="N256" s="279"/>
      <c r="O256" s="279"/>
      <c r="P256" s="279"/>
      <c r="Q256" s="279"/>
      <c r="R256" s="279"/>
      <c r="S256" s="279"/>
      <c r="T256" s="279"/>
      <c r="U256" s="279"/>
      <c r="V256" s="279"/>
    </row>
    <row r="257" spans="1:22" ht="16.5" customHeight="1">
      <c r="A257" s="279"/>
      <c r="B257" s="279"/>
      <c r="C257" s="427"/>
      <c r="D257" s="279"/>
      <c r="E257" s="279"/>
      <c r="F257" s="279"/>
      <c r="G257" s="279"/>
      <c r="H257" s="279"/>
      <c r="I257" s="279"/>
      <c r="J257" s="279"/>
      <c r="K257" s="279"/>
      <c r="L257" s="279"/>
      <c r="M257" s="279"/>
      <c r="N257" s="279"/>
      <c r="O257" s="279"/>
      <c r="P257" s="279"/>
      <c r="Q257" s="279"/>
      <c r="R257" s="279"/>
      <c r="S257" s="279"/>
      <c r="T257" s="279"/>
      <c r="U257" s="279"/>
      <c r="V257" s="279"/>
    </row>
    <row r="258" spans="1:22" ht="16.5" customHeight="1">
      <c r="A258" s="279"/>
      <c r="B258" s="279"/>
      <c r="C258" s="427"/>
      <c r="D258" s="279"/>
      <c r="E258" s="279"/>
      <c r="F258" s="279"/>
      <c r="G258" s="279"/>
      <c r="H258" s="279"/>
      <c r="I258" s="279"/>
      <c r="J258" s="279"/>
      <c r="K258" s="279"/>
      <c r="L258" s="279"/>
      <c r="M258" s="279"/>
      <c r="N258" s="279"/>
      <c r="O258" s="279"/>
      <c r="P258" s="279"/>
      <c r="Q258" s="279"/>
      <c r="R258" s="279"/>
      <c r="S258" s="279"/>
      <c r="T258" s="279"/>
      <c r="U258" s="279"/>
      <c r="V258" s="279"/>
    </row>
    <row r="259" spans="1:22" ht="16.5" customHeight="1">
      <c r="A259" s="279"/>
      <c r="B259" s="279"/>
      <c r="C259" s="427"/>
      <c r="D259" s="279"/>
      <c r="E259" s="279"/>
      <c r="F259" s="279"/>
      <c r="G259" s="279"/>
      <c r="H259" s="279"/>
      <c r="I259" s="279"/>
      <c r="J259" s="279"/>
      <c r="K259" s="279"/>
      <c r="L259" s="279"/>
      <c r="M259" s="279"/>
      <c r="N259" s="279"/>
      <c r="O259" s="279"/>
      <c r="P259" s="279"/>
      <c r="Q259" s="279"/>
      <c r="R259" s="279"/>
      <c r="S259" s="279"/>
      <c r="T259" s="279"/>
      <c r="U259" s="279"/>
      <c r="V259" s="279"/>
    </row>
    <row r="260" spans="1:22" ht="16.5" customHeight="1">
      <c r="A260" s="279"/>
      <c r="B260" s="279"/>
      <c r="C260" s="427"/>
      <c r="D260" s="279"/>
      <c r="E260" s="279"/>
      <c r="F260" s="279"/>
      <c r="G260" s="279"/>
      <c r="H260" s="279"/>
      <c r="I260" s="279"/>
      <c r="J260" s="279"/>
      <c r="K260" s="279"/>
      <c r="L260" s="279"/>
      <c r="M260" s="279"/>
      <c r="N260" s="279"/>
      <c r="O260" s="279"/>
      <c r="P260" s="279"/>
      <c r="Q260" s="279"/>
      <c r="R260" s="279"/>
      <c r="S260" s="279"/>
      <c r="T260" s="279"/>
      <c r="U260" s="279"/>
      <c r="V260" s="279"/>
    </row>
    <row r="261" spans="1:22" ht="16.5" customHeight="1">
      <c r="A261" s="279"/>
      <c r="B261" s="279"/>
      <c r="C261" s="427"/>
      <c r="D261" s="279"/>
      <c r="E261" s="279"/>
      <c r="F261" s="279"/>
      <c r="G261" s="279"/>
      <c r="H261" s="279"/>
      <c r="I261" s="279"/>
      <c r="J261" s="279"/>
      <c r="K261" s="279"/>
      <c r="L261" s="279"/>
      <c r="M261" s="279"/>
      <c r="N261" s="279"/>
      <c r="O261" s="279"/>
      <c r="P261" s="279"/>
      <c r="Q261" s="279"/>
      <c r="R261" s="279"/>
      <c r="S261" s="279"/>
      <c r="T261" s="279"/>
      <c r="U261" s="279"/>
      <c r="V261" s="279"/>
    </row>
    <row r="262" spans="1:22" ht="16.5" customHeight="1">
      <c r="A262" s="279"/>
      <c r="B262" s="279"/>
      <c r="C262" s="427"/>
      <c r="D262" s="279"/>
      <c r="E262" s="279"/>
      <c r="F262" s="279"/>
      <c r="G262" s="279"/>
      <c r="H262" s="279"/>
      <c r="I262" s="279"/>
      <c r="J262" s="279"/>
      <c r="K262" s="279"/>
      <c r="L262" s="279"/>
      <c r="M262" s="279"/>
      <c r="N262" s="279"/>
      <c r="O262" s="279"/>
      <c r="P262" s="279"/>
      <c r="Q262" s="279"/>
      <c r="R262" s="279"/>
      <c r="S262" s="279"/>
      <c r="T262" s="279"/>
      <c r="U262" s="279"/>
      <c r="V262" s="279"/>
    </row>
    <row r="263" spans="1:22" ht="16.5" customHeight="1">
      <c r="A263" s="279"/>
      <c r="B263" s="279"/>
      <c r="C263" s="427"/>
      <c r="D263" s="279"/>
      <c r="E263" s="279"/>
      <c r="F263" s="279"/>
      <c r="G263" s="279"/>
      <c r="H263" s="279"/>
      <c r="I263" s="279"/>
      <c r="J263" s="279"/>
      <c r="K263" s="279"/>
      <c r="L263" s="279"/>
      <c r="M263" s="279"/>
      <c r="N263" s="279"/>
      <c r="O263" s="279"/>
      <c r="P263" s="279"/>
      <c r="Q263" s="279"/>
      <c r="R263" s="279"/>
      <c r="S263" s="279"/>
      <c r="T263" s="279"/>
      <c r="U263" s="279"/>
      <c r="V263" s="279"/>
    </row>
    <row r="264" spans="1:22" ht="16.5" customHeight="1">
      <c r="A264" s="279"/>
      <c r="B264" s="279"/>
      <c r="C264" s="427"/>
      <c r="D264" s="279"/>
      <c r="E264" s="279"/>
      <c r="F264" s="279"/>
      <c r="G264" s="279"/>
      <c r="H264" s="279"/>
      <c r="I264" s="279"/>
      <c r="J264" s="279"/>
      <c r="K264" s="279"/>
      <c r="L264" s="279"/>
      <c r="M264" s="279"/>
      <c r="N264" s="279"/>
      <c r="O264" s="279"/>
      <c r="P264" s="279"/>
      <c r="Q264" s="279"/>
      <c r="R264" s="279"/>
      <c r="S264" s="279"/>
      <c r="T264" s="279"/>
      <c r="U264" s="279"/>
      <c r="V264" s="279"/>
    </row>
    <row r="265" spans="1:22" ht="16.5" customHeight="1">
      <c r="A265" s="279"/>
      <c r="B265" s="279"/>
      <c r="C265" s="427"/>
      <c r="D265" s="279"/>
      <c r="E265" s="279"/>
      <c r="F265" s="279"/>
      <c r="G265" s="279"/>
      <c r="H265" s="279"/>
      <c r="I265" s="279"/>
      <c r="J265" s="279"/>
      <c r="K265" s="279"/>
      <c r="L265" s="279"/>
      <c r="M265" s="279"/>
      <c r="N265" s="279"/>
      <c r="O265" s="279"/>
      <c r="P265" s="279"/>
      <c r="Q265" s="279"/>
      <c r="R265" s="279"/>
      <c r="S265" s="279"/>
      <c r="T265" s="279"/>
      <c r="U265" s="279"/>
      <c r="V265" s="279"/>
    </row>
    <row r="266" spans="1:22" ht="16.5" customHeight="1">
      <c r="A266" s="279"/>
      <c r="B266" s="279"/>
      <c r="C266" s="427"/>
      <c r="D266" s="279"/>
      <c r="E266" s="279"/>
      <c r="F266" s="279"/>
      <c r="G266" s="279"/>
      <c r="H266" s="279"/>
      <c r="I266" s="279"/>
      <c r="J266" s="279"/>
      <c r="K266" s="279"/>
      <c r="L266" s="279"/>
      <c r="M266" s="279"/>
      <c r="N266" s="279"/>
      <c r="O266" s="279"/>
      <c r="P266" s="279"/>
      <c r="Q266" s="279"/>
      <c r="R266" s="279"/>
      <c r="S266" s="279"/>
      <c r="T266" s="279"/>
      <c r="U266" s="279"/>
      <c r="V266" s="279"/>
    </row>
    <row r="267" spans="1:22" ht="16.5" customHeight="1">
      <c r="A267" s="279"/>
      <c r="B267" s="279"/>
      <c r="C267" s="427"/>
      <c r="D267" s="279"/>
      <c r="E267" s="279"/>
      <c r="F267" s="279"/>
      <c r="G267" s="279"/>
      <c r="H267" s="279"/>
      <c r="I267" s="279"/>
      <c r="J267" s="279"/>
      <c r="K267" s="279"/>
      <c r="L267" s="279"/>
      <c r="M267" s="279"/>
      <c r="N267" s="279"/>
      <c r="O267" s="279"/>
      <c r="P267" s="279"/>
      <c r="Q267" s="279"/>
      <c r="R267" s="279"/>
      <c r="S267" s="279"/>
      <c r="T267" s="279"/>
      <c r="U267" s="279"/>
      <c r="V267" s="279"/>
    </row>
    <row r="268" spans="1:22" ht="16.5" customHeight="1">
      <c r="A268" s="279"/>
      <c r="B268" s="279"/>
      <c r="C268" s="427"/>
      <c r="D268" s="279"/>
      <c r="E268" s="279"/>
      <c r="F268" s="279"/>
      <c r="G268" s="279"/>
      <c r="H268" s="279"/>
      <c r="I268" s="279"/>
      <c r="J268" s="279"/>
      <c r="K268" s="279"/>
      <c r="L268" s="279"/>
      <c r="M268" s="279"/>
      <c r="N268" s="279"/>
      <c r="O268" s="279"/>
      <c r="P268" s="279"/>
      <c r="Q268" s="279"/>
      <c r="R268" s="279"/>
      <c r="S268" s="279"/>
      <c r="T268" s="279"/>
      <c r="U268" s="279"/>
      <c r="V268" s="279"/>
    </row>
    <row r="269" spans="1:22" ht="16.5" customHeight="1">
      <c r="A269" s="279"/>
      <c r="B269" s="279"/>
      <c r="C269" s="427"/>
      <c r="D269" s="279"/>
      <c r="E269" s="279"/>
      <c r="F269" s="279"/>
      <c r="G269" s="279"/>
      <c r="H269" s="279"/>
      <c r="I269" s="279"/>
      <c r="J269" s="279"/>
      <c r="K269" s="279"/>
      <c r="L269" s="279"/>
      <c r="M269" s="279"/>
      <c r="N269" s="279"/>
      <c r="O269" s="279"/>
      <c r="P269" s="279"/>
      <c r="Q269" s="279"/>
      <c r="R269" s="279"/>
      <c r="S269" s="279"/>
      <c r="T269" s="279"/>
      <c r="U269" s="279"/>
      <c r="V269" s="279"/>
    </row>
    <row r="270" spans="1:22" ht="16.5" customHeight="1">
      <c r="A270" s="279"/>
      <c r="B270" s="279"/>
      <c r="C270" s="427"/>
      <c r="D270" s="279"/>
      <c r="E270" s="279"/>
      <c r="F270" s="279"/>
      <c r="G270" s="279"/>
      <c r="H270" s="279"/>
      <c r="I270" s="279"/>
      <c r="J270" s="279"/>
      <c r="K270" s="279"/>
      <c r="L270" s="279"/>
      <c r="M270" s="279"/>
      <c r="N270" s="279"/>
      <c r="O270" s="279"/>
      <c r="P270" s="279"/>
      <c r="Q270" s="279"/>
      <c r="R270" s="279"/>
      <c r="S270" s="279"/>
      <c r="T270" s="279"/>
      <c r="U270" s="279"/>
      <c r="V270" s="279"/>
    </row>
    <row r="271" spans="1:22" ht="16.5" customHeight="1">
      <c r="A271" s="279"/>
      <c r="B271" s="279"/>
      <c r="C271" s="427"/>
      <c r="D271" s="279"/>
      <c r="E271" s="279"/>
      <c r="F271" s="279"/>
      <c r="G271" s="279"/>
      <c r="H271" s="279"/>
      <c r="I271" s="279"/>
      <c r="J271" s="279"/>
      <c r="K271" s="279"/>
      <c r="L271" s="279"/>
      <c r="M271" s="279"/>
      <c r="N271" s="279"/>
      <c r="O271" s="279"/>
      <c r="P271" s="279"/>
      <c r="Q271" s="279"/>
      <c r="R271" s="279"/>
      <c r="S271" s="279"/>
      <c r="T271" s="279"/>
      <c r="U271" s="279"/>
      <c r="V271" s="279"/>
    </row>
    <row r="272" spans="1:22" ht="16.5" customHeight="1">
      <c r="A272" s="279"/>
      <c r="B272" s="279"/>
      <c r="C272" s="427"/>
      <c r="D272" s="279"/>
      <c r="E272" s="279"/>
      <c r="F272" s="279"/>
      <c r="G272" s="279"/>
      <c r="H272" s="279"/>
      <c r="I272" s="279"/>
      <c r="J272" s="279"/>
      <c r="K272" s="279"/>
      <c r="L272" s="279"/>
      <c r="M272" s="279"/>
      <c r="N272" s="279"/>
      <c r="O272" s="279"/>
      <c r="P272" s="279"/>
      <c r="Q272" s="279"/>
      <c r="R272" s="279"/>
      <c r="S272" s="279"/>
      <c r="T272" s="279"/>
      <c r="U272" s="279"/>
      <c r="V272" s="279"/>
    </row>
    <row r="273" spans="1:22" ht="16.5" customHeight="1">
      <c r="A273" s="279"/>
      <c r="B273" s="279"/>
      <c r="C273" s="427"/>
      <c r="D273" s="279"/>
      <c r="E273" s="279"/>
      <c r="F273" s="279"/>
      <c r="G273" s="279"/>
      <c r="H273" s="279"/>
      <c r="I273" s="279"/>
      <c r="J273" s="279"/>
      <c r="K273" s="279"/>
      <c r="L273" s="279"/>
      <c r="M273" s="279"/>
      <c r="N273" s="279"/>
      <c r="O273" s="279"/>
      <c r="P273" s="279"/>
      <c r="Q273" s="279"/>
      <c r="R273" s="279"/>
      <c r="S273" s="279"/>
      <c r="T273" s="279"/>
      <c r="U273" s="279"/>
      <c r="V273" s="279"/>
    </row>
    <row r="274" spans="1:22" ht="16.5" customHeight="1">
      <c r="A274" s="279"/>
      <c r="B274" s="279"/>
      <c r="C274" s="427"/>
      <c r="D274" s="279"/>
      <c r="E274" s="279"/>
      <c r="F274" s="279"/>
      <c r="G274" s="279"/>
      <c r="H274" s="279"/>
      <c r="I274" s="279"/>
      <c r="J274" s="279"/>
      <c r="K274" s="279"/>
      <c r="L274" s="279"/>
      <c r="M274" s="279"/>
      <c r="N274" s="279"/>
      <c r="O274" s="279"/>
      <c r="P274" s="279"/>
      <c r="Q274" s="279"/>
      <c r="R274" s="279"/>
      <c r="S274" s="279"/>
      <c r="T274" s="279"/>
      <c r="U274" s="279"/>
      <c r="V274" s="279"/>
    </row>
    <row r="275" spans="1:22" ht="16.5" customHeight="1">
      <c r="A275" s="279"/>
      <c r="B275" s="279"/>
      <c r="C275" s="427"/>
      <c r="D275" s="279"/>
      <c r="E275" s="279"/>
      <c r="F275" s="279"/>
      <c r="G275" s="279"/>
      <c r="H275" s="279"/>
      <c r="I275" s="279"/>
      <c r="J275" s="279"/>
      <c r="K275" s="279"/>
      <c r="L275" s="279"/>
      <c r="M275" s="279"/>
      <c r="N275" s="279"/>
      <c r="O275" s="279"/>
      <c r="P275" s="279"/>
      <c r="Q275" s="279"/>
      <c r="R275" s="279"/>
      <c r="S275" s="279"/>
      <c r="T275" s="279"/>
      <c r="U275" s="279"/>
      <c r="V275" s="279"/>
    </row>
    <row r="276" spans="1:22" ht="16.5" customHeight="1">
      <c r="A276" s="279"/>
      <c r="B276" s="279"/>
      <c r="C276" s="427"/>
      <c r="D276" s="279"/>
      <c r="E276" s="279"/>
      <c r="F276" s="279"/>
      <c r="G276" s="279"/>
      <c r="H276" s="279"/>
      <c r="I276" s="279"/>
      <c r="J276" s="279"/>
      <c r="K276" s="279"/>
      <c r="L276" s="279"/>
      <c r="M276" s="279"/>
      <c r="N276" s="279"/>
      <c r="O276" s="279"/>
      <c r="P276" s="279"/>
      <c r="Q276" s="279"/>
      <c r="R276" s="279"/>
      <c r="S276" s="279"/>
      <c r="T276" s="279"/>
      <c r="U276" s="279"/>
      <c r="V276" s="279"/>
    </row>
    <row r="277" spans="1:22" ht="16.5" customHeight="1">
      <c r="A277" s="279"/>
      <c r="B277" s="279"/>
      <c r="C277" s="427"/>
      <c r="D277" s="279"/>
      <c r="E277" s="279"/>
      <c r="F277" s="279"/>
      <c r="G277" s="279"/>
      <c r="H277" s="279"/>
      <c r="I277" s="279"/>
      <c r="J277" s="279"/>
      <c r="K277" s="279"/>
      <c r="L277" s="279"/>
      <c r="M277" s="279"/>
      <c r="N277" s="279"/>
      <c r="O277" s="279"/>
      <c r="P277" s="279"/>
      <c r="Q277" s="279"/>
      <c r="R277" s="279"/>
      <c r="S277" s="279"/>
      <c r="T277" s="279"/>
      <c r="U277" s="279"/>
      <c r="V277" s="279"/>
    </row>
    <row r="278" spans="1:22" ht="16.5" customHeight="1">
      <c r="A278" s="279"/>
      <c r="B278" s="279"/>
      <c r="C278" s="427"/>
      <c r="D278" s="279"/>
      <c r="E278" s="279"/>
      <c r="F278" s="279"/>
      <c r="G278" s="279"/>
      <c r="H278" s="279"/>
      <c r="I278" s="279"/>
      <c r="J278" s="279"/>
      <c r="K278" s="279"/>
      <c r="L278" s="279"/>
      <c r="M278" s="279"/>
      <c r="N278" s="279"/>
      <c r="O278" s="279"/>
      <c r="P278" s="279"/>
      <c r="Q278" s="279"/>
      <c r="R278" s="279"/>
      <c r="S278" s="279"/>
      <c r="T278" s="279"/>
      <c r="U278" s="279"/>
      <c r="V278" s="279"/>
    </row>
    <row r="279" spans="1:22" ht="16.5" customHeight="1">
      <c r="A279" s="279"/>
      <c r="B279" s="279"/>
      <c r="C279" s="427"/>
      <c r="D279" s="279"/>
      <c r="E279" s="279"/>
      <c r="F279" s="279"/>
      <c r="G279" s="279"/>
      <c r="H279" s="279"/>
      <c r="I279" s="279"/>
      <c r="J279" s="279"/>
      <c r="K279" s="279"/>
      <c r="L279" s="279"/>
      <c r="M279" s="279"/>
      <c r="N279" s="279"/>
      <c r="O279" s="279"/>
      <c r="P279" s="279"/>
      <c r="Q279" s="279"/>
      <c r="R279" s="279"/>
      <c r="S279" s="279"/>
      <c r="T279" s="279"/>
      <c r="U279" s="279"/>
      <c r="V279" s="279"/>
    </row>
    <row r="280" spans="1:22" ht="16.5" customHeight="1">
      <c r="A280" s="279"/>
      <c r="B280" s="279"/>
      <c r="C280" s="427"/>
      <c r="D280" s="279"/>
      <c r="E280" s="279"/>
      <c r="F280" s="279"/>
      <c r="G280" s="279"/>
      <c r="H280" s="279"/>
      <c r="I280" s="279"/>
      <c r="J280" s="279"/>
      <c r="K280" s="279"/>
      <c r="L280" s="279"/>
      <c r="M280" s="279"/>
      <c r="N280" s="279"/>
      <c r="O280" s="279"/>
      <c r="P280" s="279"/>
      <c r="Q280" s="279"/>
      <c r="R280" s="279"/>
      <c r="S280" s="279"/>
      <c r="T280" s="279"/>
      <c r="U280" s="279"/>
      <c r="V280" s="279"/>
    </row>
    <row r="281" spans="1:22" ht="16.5" customHeight="1">
      <c r="A281" s="279"/>
      <c r="B281" s="279"/>
      <c r="C281" s="427"/>
      <c r="D281" s="279"/>
      <c r="E281" s="279"/>
      <c r="F281" s="279"/>
      <c r="G281" s="279"/>
      <c r="H281" s="279"/>
      <c r="I281" s="279"/>
      <c r="J281" s="279"/>
      <c r="K281" s="279"/>
      <c r="L281" s="279"/>
      <c r="M281" s="279"/>
      <c r="N281" s="279"/>
      <c r="O281" s="279"/>
      <c r="P281" s="279"/>
      <c r="Q281" s="279"/>
      <c r="R281" s="279"/>
      <c r="S281" s="279"/>
      <c r="T281" s="279"/>
      <c r="U281" s="279"/>
      <c r="V281" s="279"/>
    </row>
    <row r="282" spans="1:22" ht="16.5" customHeight="1">
      <c r="A282" s="279"/>
      <c r="B282" s="279"/>
      <c r="C282" s="427"/>
      <c r="D282" s="279"/>
      <c r="E282" s="279"/>
      <c r="F282" s="279"/>
      <c r="G282" s="279"/>
      <c r="H282" s="279"/>
      <c r="I282" s="279"/>
      <c r="J282" s="279"/>
      <c r="K282" s="279"/>
      <c r="L282" s="279"/>
      <c r="M282" s="279"/>
      <c r="N282" s="279"/>
      <c r="O282" s="279"/>
      <c r="P282" s="279"/>
      <c r="Q282" s="279"/>
      <c r="R282" s="279"/>
      <c r="S282" s="279"/>
      <c r="T282" s="279"/>
      <c r="U282" s="279"/>
      <c r="V282" s="279"/>
    </row>
    <row r="283" spans="1:22" ht="16.5" customHeight="1">
      <c r="A283" s="279"/>
      <c r="B283" s="279"/>
      <c r="C283" s="427"/>
      <c r="D283" s="279"/>
      <c r="E283" s="279"/>
      <c r="F283" s="279"/>
      <c r="G283" s="279"/>
      <c r="H283" s="279"/>
      <c r="I283" s="279"/>
      <c r="J283" s="279"/>
      <c r="K283" s="279"/>
      <c r="L283" s="279"/>
      <c r="M283" s="279"/>
      <c r="N283" s="279"/>
      <c r="O283" s="279"/>
      <c r="P283" s="279"/>
      <c r="Q283" s="279"/>
      <c r="R283" s="279"/>
      <c r="S283" s="279"/>
      <c r="T283" s="279"/>
      <c r="U283" s="279"/>
      <c r="V283" s="279"/>
    </row>
    <row r="284" spans="1:22" ht="16.5" customHeight="1">
      <c r="A284" s="279"/>
      <c r="B284" s="279"/>
      <c r="C284" s="427"/>
      <c r="D284" s="279"/>
      <c r="E284" s="279"/>
      <c r="F284" s="279"/>
      <c r="G284" s="279"/>
      <c r="H284" s="279"/>
      <c r="I284" s="279"/>
      <c r="J284" s="279"/>
      <c r="K284" s="279"/>
      <c r="L284" s="279"/>
      <c r="M284" s="279"/>
      <c r="N284" s="279"/>
      <c r="O284" s="279"/>
      <c r="P284" s="279"/>
      <c r="Q284" s="279"/>
      <c r="R284" s="279"/>
      <c r="S284" s="279"/>
      <c r="T284" s="279"/>
      <c r="U284" s="279"/>
      <c r="V284" s="279"/>
    </row>
    <row r="285" spans="1:22" ht="16.5" customHeight="1">
      <c r="A285" s="279"/>
      <c r="B285" s="279"/>
      <c r="C285" s="427"/>
      <c r="D285" s="279"/>
      <c r="E285" s="279"/>
      <c r="F285" s="279"/>
      <c r="G285" s="279"/>
      <c r="H285" s="279"/>
      <c r="I285" s="279"/>
      <c r="J285" s="279"/>
      <c r="K285" s="279"/>
      <c r="L285" s="279"/>
      <c r="M285" s="279"/>
      <c r="N285" s="279"/>
      <c r="O285" s="279"/>
      <c r="P285" s="279"/>
      <c r="Q285" s="279"/>
      <c r="R285" s="279"/>
      <c r="S285" s="279"/>
      <c r="T285" s="279"/>
      <c r="U285" s="279"/>
      <c r="V285" s="279"/>
    </row>
    <row r="286" spans="1:22" ht="16.5" customHeight="1">
      <c r="A286" s="279"/>
      <c r="B286" s="279"/>
      <c r="C286" s="427"/>
      <c r="D286" s="279"/>
      <c r="E286" s="279"/>
      <c r="F286" s="279"/>
      <c r="G286" s="279"/>
      <c r="H286" s="279"/>
      <c r="I286" s="279"/>
      <c r="J286" s="279"/>
      <c r="K286" s="279"/>
      <c r="L286" s="279"/>
      <c r="M286" s="279"/>
      <c r="N286" s="279"/>
      <c r="O286" s="279"/>
      <c r="P286" s="279"/>
      <c r="Q286" s="279"/>
      <c r="R286" s="279"/>
      <c r="S286" s="279"/>
      <c r="T286" s="279"/>
      <c r="U286" s="279"/>
      <c r="V286" s="279"/>
    </row>
    <row r="287" spans="1:22" ht="16.5" customHeight="1">
      <c r="A287" s="279"/>
      <c r="B287" s="279"/>
      <c r="C287" s="427"/>
      <c r="D287" s="279"/>
      <c r="E287" s="279"/>
      <c r="F287" s="279"/>
      <c r="G287" s="279"/>
      <c r="H287" s="279"/>
      <c r="I287" s="279"/>
      <c r="J287" s="279"/>
      <c r="K287" s="279"/>
      <c r="L287" s="279"/>
      <c r="M287" s="279"/>
      <c r="N287" s="279"/>
      <c r="O287" s="279"/>
      <c r="P287" s="279"/>
      <c r="Q287" s="279"/>
      <c r="R287" s="279"/>
      <c r="S287" s="279"/>
      <c r="T287" s="279"/>
      <c r="U287" s="279"/>
      <c r="V287" s="279"/>
    </row>
    <row r="288" spans="1:22" ht="16.5" customHeight="1">
      <c r="A288" s="279"/>
      <c r="B288" s="279"/>
      <c r="C288" s="427"/>
      <c r="D288" s="279"/>
      <c r="E288" s="279"/>
      <c r="F288" s="279"/>
      <c r="G288" s="279"/>
      <c r="H288" s="279"/>
      <c r="I288" s="279"/>
      <c r="J288" s="279"/>
      <c r="K288" s="279"/>
      <c r="L288" s="279"/>
      <c r="M288" s="279"/>
      <c r="N288" s="279"/>
      <c r="O288" s="279"/>
      <c r="P288" s="279"/>
      <c r="Q288" s="279"/>
      <c r="R288" s="279"/>
      <c r="S288" s="279"/>
      <c r="T288" s="279"/>
      <c r="U288" s="279"/>
      <c r="V288" s="279"/>
    </row>
    <row r="289" spans="1:22" ht="16.5" customHeight="1">
      <c r="A289" s="279"/>
      <c r="B289" s="279"/>
      <c r="C289" s="427"/>
      <c r="D289" s="279"/>
      <c r="E289" s="279"/>
      <c r="F289" s="279"/>
      <c r="G289" s="279"/>
      <c r="H289" s="279"/>
      <c r="I289" s="279"/>
      <c r="J289" s="279"/>
      <c r="K289" s="279"/>
      <c r="L289" s="279"/>
      <c r="M289" s="279"/>
      <c r="N289" s="279"/>
      <c r="O289" s="279"/>
      <c r="P289" s="279"/>
      <c r="Q289" s="279"/>
      <c r="R289" s="279"/>
      <c r="S289" s="279"/>
      <c r="T289" s="279"/>
      <c r="U289" s="279"/>
      <c r="V289" s="279"/>
    </row>
    <row r="290" spans="1:22" ht="16.5" customHeight="1">
      <c r="A290" s="279"/>
      <c r="B290" s="279"/>
      <c r="C290" s="427"/>
      <c r="D290" s="279"/>
      <c r="E290" s="279"/>
      <c r="F290" s="279"/>
      <c r="G290" s="279"/>
      <c r="H290" s="279"/>
      <c r="I290" s="279"/>
      <c r="J290" s="279"/>
      <c r="K290" s="279"/>
      <c r="L290" s="279"/>
      <c r="M290" s="279"/>
      <c r="N290" s="279"/>
      <c r="O290" s="279"/>
      <c r="P290" s="279"/>
      <c r="Q290" s="279"/>
      <c r="R290" s="279"/>
      <c r="S290" s="279"/>
      <c r="T290" s="279"/>
      <c r="U290" s="279"/>
      <c r="V290" s="279"/>
    </row>
    <row r="291" spans="1:22" ht="16.5" customHeight="1">
      <c r="A291" s="279"/>
      <c r="B291" s="279"/>
      <c r="C291" s="427"/>
      <c r="D291" s="279"/>
      <c r="E291" s="279"/>
      <c r="F291" s="279"/>
      <c r="G291" s="279"/>
      <c r="H291" s="279"/>
      <c r="I291" s="279"/>
      <c r="J291" s="279"/>
      <c r="K291" s="279"/>
      <c r="L291" s="279"/>
      <c r="M291" s="279"/>
      <c r="N291" s="279"/>
      <c r="O291" s="279"/>
      <c r="P291" s="279"/>
      <c r="Q291" s="279"/>
      <c r="R291" s="279"/>
      <c r="S291" s="279"/>
      <c r="T291" s="279"/>
      <c r="U291" s="279"/>
      <c r="V291" s="279"/>
    </row>
    <row r="292" spans="1:22" ht="16.5" customHeight="1">
      <c r="A292" s="279"/>
      <c r="B292" s="279"/>
      <c r="C292" s="427"/>
      <c r="D292" s="279"/>
      <c r="E292" s="279"/>
      <c r="F292" s="279"/>
      <c r="G292" s="279"/>
      <c r="H292" s="279"/>
      <c r="I292" s="279"/>
      <c r="J292" s="279"/>
      <c r="K292" s="279"/>
      <c r="L292" s="279"/>
      <c r="M292" s="279"/>
      <c r="N292" s="279"/>
      <c r="O292" s="279"/>
      <c r="P292" s="279"/>
      <c r="Q292" s="279"/>
      <c r="R292" s="279"/>
      <c r="S292" s="279"/>
      <c r="T292" s="279"/>
      <c r="U292" s="279"/>
      <c r="V292" s="279"/>
    </row>
    <row r="293" spans="1:22" ht="16.5" customHeight="1">
      <c r="A293" s="279"/>
      <c r="B293" s="279"/>
      <c r="C293" s="427"/>
      <c r="D293" s="279"/>
      <c r="E293" s="279"/>
      <c r="F293" s="279"/>
      <c r="G293" s="279"/>
      <c r="H293" s="279"/>
      <c r="I293" s="279"/>
      <c r="J293" s="279"/>
      <c r="K293" s="279"/>
      <c r="L293" s="279"/>
      <c r="M293" s="279"/>
      <c r="N293" s="279"/>
      <c r="O293" s="279"/>
      <c r="P293" s="279"/>
      <c r="Q293" s="279"/>
      <c r="R293" s="279"/>
      <c r="S293" s="279"/>
      <c r="T293" s="279"/>
      <c r="U293" s="279"/>
      <c r="V293" s="279"/>
    </row>
    <row r="294" spans="1:22" ht="16.5" customHeight="1">
      <c r="A294" s="279"/>
      <c r="B294" s="279"/>
      <c r="C294" s="427"/>
      <c r="D294" s="279"/>
      <c r="E294" s="279"/>
      <c r="F294" s="279"/>
      <c r="G294" s="279"/>
      <c r="H294" s="279"/>
      <c r="I294" s="279"/>
      <c r="J294" s="279"/>
      <c r="K294" s="279"/>
      <c r="L294" s="279"/>
      <c r="M294" s="279"/>
      <c r="N294" s="279"/>
      <c r="O294" s="279"/>
      <c r="P294" s="279"/>
      <c r="Q294" s="279"/>
      <c r="R294" s="279"/>
      <c r="S294" s="279"/>
      <c r="T294" s="279"/>
      <c r="U294" s="279"/>
      <c r="V294" s="279"/>
    </row>
    <row r="295" spans="1:22" ht="16.5" customHeight="1">
      <c r="A295" s="279"/>
      <c r="B295" s="279"/>
      <c r="C295" s="427"/>
      <c r="D295" s="279"/>
      <c r="E295" s="279"/>
      <c r="F295" s="279"/>
      <c r="G295" s="279"/>
      <c r="H295" s="279"/>
      <c r="I295" s="279"/>
      <c r="J295" s="279"/>
      <c r="K295" s="279"/>
      <c r="L295" s="279"/>
      <c r="M295" s="279"/>
      <c r="N295" s="279"/>
      <c r="O295" s="279"/>
      <c r="P295" s="279"/>
      <c r="Q295" s="279"/>
      <c r="R295" s="279"/>
      <c r="S295" s="279"/>
      <c r="T295" s="279"/>
      <c r="U295" s="279"/>
      <c r="V295" s="279"/>
    </row>
    <row r="296" spans="1:22" ht="16.5" customHeight="1">
      <c r="A296" s="279"/>
      <c r="B296" s="279"/>
      <c r="C296" s="427"/>
      <c r="D296" s="279"/>
      <c r="E296" s="279"/>
      <c r="F296" s="279"/>
      <c r="G296" s="279"/>
      <c r="H296" s="279"/>
      <c r="I296" s="279"/>
      <c r="J296" s="279"/>
      <c r="K296" s="279"/>
      <c r="L296" s="279"/>
      <c r="M296" s="279"/>
      <c r="N296" s="279"/>
      <c r="O296" s="279"/>
      <c r="P296" s="279"/>
      <c r="Q296" s="279"/>
      <c r="R296" s="279"/>
      <c r="S296" s="279"/>
      <c r="T296" s="279"/>
      <c r="U296" s="279"/>
      <c r="V296" s="279"/>
    </row>
    <row r="297" spans="1:22" ht="16.5" customHeight="1">
      <c r="A297" s="279"/>
      <c r="B297" s="279"/>
      <c r="C297" s="427"/>
      <c r="D297" s="279"/>
      <c r="E297" s="279"/>
      <c r="F297" s="279"/>
      <c r="G297" s="279"/>
      <c r="H297" s="279"/>
      <c r="I297" s="279"/>
      <c r="J297" s="279"/>
      <c r="K297" s="279"/>
      <c r="L297" s="279"/>
      <c r="M297" s="279"/>
      <c r="N297" s="279"/>
      <c r="O297" s="279"/>
      <c r="P297" s="279"/>
      <c r="Q297" s="279"/>
      <c r="R297" s="279"/>
      <c r="S297" s="279"/>
      <c r="T297" s="279"/>
      <c r="U297" s="279"/>
      <c r="V297" s="279"/>
    </row>
    <row r="298" spans="1:22" ht="16.5" customHeight="1">
      <c r="A298" s="279"/>
      <c r="B298" s="279"/>
      <c r="C298" s="427"/>
      <c r="D298" s="279"/>
      <c r="E298" s="279"/>
      <c r="F298" s="279"/>
      <c r="G298" s="279"/>
      <c r="H298" s="279"/>
      <c r="I298" s="279"/>
      <c r="J298" s="279"/>
      <c r="K298" s="279"/>
      <c r="L298" s="279"/>
      <c r="M298" s="279"/>
      <c r="N298" s="279"/>
      <c r="O298" s="279"/>
      <c r="P298" s="279"/>
      <c r="Q298" s="279"/>
      <c r="R298" s="279"/>
      <c r="S298" s="279"/>
      <c r="T298" s="279"/>
      <c r="U298" s="279"/>
      <c r="V298" s="279"/>
    </row>
    <row r="299" spans="1:22" ht="16.5" customHeight="1">
      <c r="A299" s="279"/>
      <c r="B299" s="279"/>
      <c r="C299" s="427"/>
      <c r="D299" s="279"/>
      <c r="E299" s="279"/>
      <c r="F299" s="279"/>
      <c r="G299" s="279"/>
      <c r="H299" s="279"/>
      <c r="I299" s="279"/>
      <c r="J299" s="279"/>
      <c r="K299" s="279"/>
      <c r="L299" s="279"/>
      <c r="M299" s="279"/>
      <c r="N299" s="279"/>
      <c r="O299" s="279"/>
      <c r="P299" s="279"/>
      <c r="Q299" s="279"/>
      <c r="R299" s="279"/>
      <c r="S299" s="279"/>
      <c r="T299" s="279"/>
      <c r="U299" s="279"/>
      <c r="V299" s="279"/>
    </row>
    <row r="300" spans="1:22" ht="16.5" customHeight="1">
      <c r="A300" s="279"/>
      <c r="B300" s="279"/>
      <c r="C300" s="427"/>
      <c r="D300" s="279"/>
      <c r="E300" s="279"/>
      <c r="F300" s="279"/>
      <c r="G300" s="279"/>
      <c r="H300" s="279"/>
      <c r="I300" s="279"/>
      <c r="J300" s="279"/>
      <c r="K300" s="279"/>
      <c r="L300" s="279"/>
      <c r="M300" s="279"/>
      <c r="N300" s="279"/>
      <c r="O300" s="279"/>
      <c r="P300" s="279"/>
      <c r="Q300" s="279"/>
      <c r="R300" s="279"/>
      <c r="S300" s="279"/>
      <c r="T300" s="279"/>
      <c r="U300" s="279"/>
      <c r="V300" s="279"/>
    </row>
    <row r="301" spans="1:22" ht="16.5" customHeight="1">
      <c r="A301" s="279"/>
      <c r="B301" s="279"/>
      <c r="C301" s="427"/>
      <c r="D301" s="279"/>
      <c r="E301" s="279"/>
      <c r="F301" s="279"/>
      <c r="G301" s="279"/>
      <c r="H301" s="279"/>
      <c r="I301" s="279"/>
      <c r="J301" s="279"/>
      <c r="K301" s="279"/>
      <c r="L301" s="279"/>
      <c r="M301" s="279"/>
      <c r="N301" s="279"/>
      <c r="O301" s="279"/>
      <c r="P301" s="279"/>
      <c r="Q301" s="279"/>
      <c r="R301" s="279"/>
      <c r="S301" s="279"/>
      <c r="T301" s="279"/>
      <c r="U301" s="279"/>
      <c r="V301" s="279"/>
    </row>
    <row r="302" spans="1:22" ht="16.5" customHeight="1">
      <c r="A302" s="279"/>
      <c r="B302" s="279"/>
      <c r="C302" s="427"/>
      <c r="D302" s="279"/>
      <c r="E302" s="279"/>
      <c r="F302" s="279"/>
      <c r="G302" s="279"/>
      <c r="H302" s="279"/>
      <c r="I302" s="279"/>
      <c r="J302" s="279"/>
      <c r="K302" s="279"/>
      <c r="L302" s="279"/>
      <c r="M302" s="279"/>
      <c r="N302" s="279"/>
      <c r="O302" s="279"/>
      <c r="P302" s="279"/>
      <c r="Q302" s="279"/>
      <c r="R302" s="279"/>
      <c r="S302" s="279"/>
      <c r="T302" s="279"/>
      <c r="U302" s="279"/>
      <c r="V302" s="279"/>
    </row>
    <row r="303" spans="1:22" ht="16.5" customHeight="1">
      <c r="A303" s="279"/>
      <c r="B303" s="279"/>
      <c r="C303" s="427"/>
      <c r="D303" s="279"/>
      <c r="E303" s="279"/>
      <c r="F303" s="279"/>
      <c r="G303" s="279"/>
      <c r="H303" s="279"/>
      <c r="I303" s="279"/>
      <c r="J303" s="279"/>
      <c r="K303" s="279"/>
      <c r="L303" s="279"/>
      <c r="M303" s="279"/>
      <c r="N303" s="279"/>
      <c r="O303" s="279"/>
      <c r="P303" s="279"/>
      <c r="Q303" s="279"/>
      <c r="R303" s="279"/>
      <c r="S303" s="279"/>
      <c r="T303" s="279"/>
      <c r="U303" s="279"/>
      <c r="V303" s="279"/>
    </row>
    <row r="304" spans="1:22" ht="16.5" customHeight="1">
      <c r="A304" s="279"/>
      <c r="B304" s="279"/>
      <c r="C304" s="427"/>
      <c r="D304" s="279"/>
      <c r="E304" s="279"/>
      <c r="F304" s="279"/>
      <c r="G304" s="279"/>
      <c r="H304" s="279"/>
      <c r="I304" s="279"/>
      <c r="J304" s="279"/>
      <c r="K304" s="279"/>
      <c r="L304" s="279"/>
      <c r="M304" s="279"/>
      <c r="N304" s="279"/>
      <c r="O304" s="279"/>
      <c r="P304" s="279"/>
      <c r="Q304" s="279"/>
      <c r="R304" s="279"/>
      <c r="S304" s="279"/>
      <c r="T304" s="279"/>
      <c r="U304" s="279"/>
      <c r="V304" s="279"/>
    </row>
    <row r="305" spans="1:22" ht="16.5" customHeight="1">
      <c r="A305" s="279"/>
      <c r="B305" s="279"/>
      <c r="C305" s="427"/>
      <c r="D305" s="279"/>
      <c r="E305" s="279"/>
      <c r="F305" s="279"/>
      <c r="G305" s="279"/>
      <c r="H305" s="279"/>
      <c r="I305" s="279"/>
      <c r="J305" s="279"/>
      <c r="K305" s="279"/>
      <c r="L305" s="279"/>
      <c r="M305" s="279"/>
      <c r="N305" s="279"/>
      <c r="O305" s="279"/>
      <c r="P305" s="279"/>
      <c r="Q305" s="279"/>
      <c r="R305" s="279"/>
      <c r="S305" s="279"/>
      <c r="T305" s="279"/>
      <c r="U305" s="279"/>
      <c r="V305" s="279"/>
    </row>
    <row r="306" spans="1:22" ht="16.5" customHeight="1">
      <c r="A306" s="279"/>
      <c r="B306" s="279"/>
      <c r="C306" s="427"/>
      <c r="D306" s="279"/>
      <c r="E306" s="279"/>
      <c r="F306" s="279"/>
      <c r="G306" s="279"/>
      <c r="H306" s="279"/>
      <c r="I306" s="279"/>
      <c r="J306" s="279"/>
      <c r="K306" s="279"/>
      <c r="L306" s="279"/>
      <c r="M306" s="279"/>
      <c r="N306" s="279"/>
      <c r="O306" s="279"/>
      <c r="P306" s="279"/>
      <c r="Q306" s="279"/>
      <c r="R306" s="279"/>
      <c r="S306" s="279"/>
      <c r="T306" s="279"/>
      <c r="U306" s="279"/>
      <c r="V306" s="279"/>
    </row>
    <row r="307" spans="1:22" ht="16.5" customHeight="1">
      <c r="A307" s="279"/>
      <c r="B307" s="279"/>
      <c r="C307" s="427"/>
      <c r="D307" s="279"/>
      <c r="E307" s="279"/>
      <c r="F307" s="279"/>
      <c r="G307" s="279"/>
      <c r="H307" s="279"/>
      <c r="I307" s="279"/>
      <c r="J307" s="279"/>
      <c r="K307" s="279"/>
      <c r="L307" s="279"/>
      <c r="M307" s="279"/>
      <c r="N307" s="279"/>
      <c r="O307" s="279"/>
      <c r="P307" s="279"/>
      <c r="Q307" s="279"/>
      <c r="R307" s="279"/>
      <c r="S307" s="279"/>
      <c r="T307" s="279"/>
      <c r="U307" s="279"/>
      <c r="V307" s="279"/>
    </row>
    <row r="308" spans="1:22" ht="16.5" customHeight="1">
      <c r="A308" s="279"/>
      <c r="B308" s="279"/>
      <c r="C308" s="427"/>
      <c r="D308" s="279"/>
      <c r="E308" s="279"/>
      <c r="F308" s="279"/>
      <c r="G308" s="279"/>
      <c r="H308" s="279"/>
      <c r="I308" s="279"/>
      <c r="J308" s="279"/>
      <c r="K308" s="279"/>
      <c r="L308" s="279"/>
      <c r="M308" s="279"/>
      <c r="N308" s="279"/>
      <c r="O308" s="279"/>
      <c r="P308" s="279"/>
      <c r="Q308" s="279"/>
      <c r="R308" s="279"/>
      <c r="S308" s="279"/>
      <c r="T308" s="279"/>
      <c r="U308" s="279"/>
      <c r="V308" s="279"/>
    </row>
    <row r="309" spans="1:22" ht="16.5" customHeight="1">
      <c r="A309" s="279"/>
      <c r="B309" s="279"/>
      <c r="C309" s="427"/>
      <c r="D309" s="279"/>
      <c r="E309" s="279"/>
      <c r="F309" s="279"/>
      <c r="G309" s="279"/>
      <c r="H309" s="279"/>
      <c r="I309" s="279"/>
      <c r="J309" s="279"/>
      <c r="K309" s="279"/>
      <c r="L309" s="279"/>
      <c r="M309" s="279"/>
      <c r="N309" s="279"/>
      <c r="O309" s="279"/>
      <c r="P309" s="279"/>
      <c r="Q309" s="279"/>
      <c r="R309" s="279"/>
      <c r="S309" s="279"/>
      <c r="T309" s="279"/>
      <c r="U309" s="279"/>
      <c r="V309" s="279"/>
    </row>
    <row r="310" spans="1:22" ht="16.5" customHeight="1">
      <c r="A310" s="279"/>
      <c r="B310" s="279"/>
      <c r="C310" s="427"/>
      <c r="D310" s="279"/>
      <c r="E310" s="279"/>
      <c r="F310" s="279"/>
      <c r="G310" s="279"/>
      <c r="H310" s="279"/>
      <c r="I310" s="279"/>
      <c r="J310" s="279"/>
      <c r="K310" s="279"/>
      <c r="L310" s="279"/>
      <c r="M310" s="279"/>
      <c r="N310" s="279"/>
      <c r="O310" s="279"/>
      <c r="P310" s="279"/>
      <c r="Q310" s="279"/>
      <c r="R310" s="279"/>
      <c r="S310" s="279"/>
      <c r="T310" s="279"/>
      <c r="U310" s="279"/>
      <c r="V310" s="279"/>
    </row>
    <row r="311" spans="1:22" ht="16.5" customHeight="1">
      <c r="A311" s="279"/>
      <c r="B311" s="279"/>
      <c r="C311" s="427"/>
      <c r="D311" s="279"/>
      <c r="E311" s="279"/>
      <c r="F311" s="279"/>
      <c r="G311" s="279"/>
      <c r="H311" s="279"/>
      <c r="I311" s="279"/>
      <c r="J311" s="279"/>
      <c r="K311" s="279"/>
      <c r="L311" s="279"/>
      <c r="M311" s="279"/>
      <c r="N311" s="279"/>
      <c r="O311" s="279"/>
      <c r="P311" s="279"/>
      <c r="Q311" s="279"/>
      <c r="R311" s="279"/>
      <c r="S311" s="279"/>
      <c r="T311" s="279"/>
      <c r="U311" s="279"/>
      <c r="V311" s="279"/>
    </row>
    <row r="312" spans="1:22" ht="16.5" customHeight="1">
      <c r="A312" s="279"/>
      <c r="B312" s="279"/>
      <c r="C312" s="427"/>
      <c r="D312" s="279"/>
      <c r="E312" s="279"/>
      <c r="F312" s="279"/>
      <c r="G312" s="279"/>
      <c r="H312" s="279"/>
      <c r="I312" s="279"/>
      <c r="J312" s="279"/>
      <c r="K312" s="279"/>
      <c r="L312" s="279"/>
      <c r="M312" s="279"/>
      <c r="N312" s="279"/>
      <c r="O312" s="279"/>
      <c r="P312" s="279"/>
      <c r="Q312" s="279"/>
      <c r="R312" s="279"/>
      <c r="S312" s="279"/>
      <c r="T312" s="279"/>
      <c r="U312" s="279"/>
      <c r="V312" s="279"/>
    </row>
    <row r="313" spans="1:22" ht="16.5" customHeight="1">
      <c r="A313" s="279"/>
      <c r="B313" s="279"/>
      <c r="C313" s="427"/>
      <c r="D313" s="279"/>
      <c r="E313" s="279"/>
      <c r="F313" s="279"/>
      <c r="G313" s="279"/>
      <c r="H313" s="279"/>
      <c r="I313" s="279"/>
      <c r="J313" s="279"/>
      <c r="K313" s="279"/>
      <c r="L313" s="279"/>
      <c r="M313" s="279"/>
      <c r="N313" s="279"/>
      <c r="O313" s="279"/>
      <c r="P313" s="279"/>
      <c r="Q313" s="279"/>
      <c r="R313" s="279"/>
      <c r="S313" s="279"/>
      <c r="T313" s="279"/>
      <c r="U313" s="279"/>
      <c r="V313" s="279"/>
    </row>
    <row r="314" spans="1:22" ht="16.5" customHeight="1">
      <c r="A314" s="279"/>
      <c r="B314" s="279"/>
      <c r="C314" s="427"/>
      <c r="D314" s="279"/>
      <c r="E314" s="279"/>
      <c r="F314" s="279"/>
      <c r="G314" s="279"/>
      <c r="H314" s="279"/>
      <c r="I314" s="279"/>
      <c r="J314" s="279"/>
      <c r="K314" s="279"/>
      <c r="L314" s="279"/>
      <c r="M314" s="279"/>
      <c r="N314" s="279"/>
      <c r="O314" s="279"/>
      <c r="P314" s="279"/>
      <c r="Q314" s="279"/>
      <c r="R314" s="279"/>
      <c r="S314" s="279"/>
      <c r="T314" s="279"/>
      <c r="U314" s="279"/>
      <c r="V314" s="279"/>
    </row>
    <row r="315" spans="1:22" ht="16.5" customHeight="1">
      <c r="A315" s="279"/>
      <c r="B315" s="279"/>
      <c r="C315" s="427"/>
      <c r="D315" s="279"/>
      <c r="E315" s="279"/>
      <c r="F315" s="279"/>
      <c r="G315" s="279"/>
      <c r="H315" s="279"/>
      <c r="I315" s="279"/>
      <c r="J315" s="279"/>
      <c r="K315" s="279"/>
      <c r="L315" s="279"/>
      <c r="M315" s="279"/>
      <c r="N315" s="279"/>
      <c r="O315" s="279"/>
      <c r="P315" s="279"/>
      <c r="Q315" s="279"/>
      <c r="R315" s="279"/>
      <c r="S315" s="279"/>
      <c r="T315" s="279"/>
      <c r="U315" s="279"/>
      <c r="V315" s="279"/>
    </row>
    <row r="316" spans="1:22" ht="16.5" customHeight="1">
      <c r="A316" s="279"/>
      <c r="B316" s="279"/>
      <c r="C316" s="427"/>
      <c r="D316" s="279"/>
      <c r="E316" s="279"/>
      <c r="F316" s="279"/>
      <c r="G316" s="279"/>
      <c r="H316" s="279"/>
      <c r="I316" s="279"/>
      <c r="J316" s="279"/>
      <c r="K316" s="279"/>
      <c r="L316" s="279"/>
      <c r="M316" s="279"/>
      <c r="N316" s="279"/>
      <c r="O316" s="279"/>
      <c r="P316" s="279"/>
      <c r="Q316" s="279"/>
      <c r="R316" s="279"/>
      <c r="S316" s="279"/>
      <c r="T316" s="279"/>
      <c r="U316" s="279"/>
      <c r="V316" s="279"/>
    </row>
    <row r="317" spans="1:22" ht="16.5" customHeight="1">
      <c r="A317" s="279"/>
      <c r="B317" s="279"/>
      <c r="C317" s="427"/>
      <c r="D317" s="279"/>
      <c r="E317" s="279"/>
      <c r="F317" s="279"/>
      <c r="G317" s="279"/>
      <c r="H317" s="279"/>
      <c r="I317" s="279"/>
      <c r="J317" s="279"/>
      <c r="K317" s="279"/>
      <c r="L317" s="279"/>
      <c r="M317" s="279"/>
      <c r="N317" s="279"/>
      <c r="O317" s="279"/>
      <c r="P317" s="279"/>
      <c r="Q317" s="279"/>
      <c r="R317" s="279"/>
      <c r="S317" s="279"/>
      <c r="T317" s="279"/>
      <c r="U317" s="279"/>
      <c r="V317" s="279"/>
    </row>
    <row r="318" spans="1:22" ht="16.5" customHeight="1">
      <c r="A318" s="279"/>
      <c r="B318" s="279"/>
      <c r="C318" s="427"/>
      <c r="D318" s="279"/>
      <c r="E318" s="279"/>
      <c r="F318" s="279"/>
      <c r="G318" s="279"/>
      <c r="H318" s="279"/>
      <c r="I318" s="279"/>
      <c r="J318" s="279"/>
      <c r="K318" s="279"/>
      <c r="L318" s="279"/>
      <c r="M318" s="279"/>
      <c r="N318" s="279"/>
      <c r="O318" s="279"/>
      <c r="P318" s="279"/>
      <c r="Q318" s="279"/>
      <c r="R318" s="279"/>
      <c r="S318" s="279"/>
      <c r="T318" s="279"/>
      <c r="U318" s="279"/>
      <c r="V318" s="279"/>
    </row>
    <row r="319" spans="1:22" ht="16.5" customHeight="1">
      <c r="A319" s="279"/>
      <c r="B319" s="279"/>
      <c r="C319" s="427"/>
      <c r="D319" s="279"/>
      <c r="E319" s="279"/>
      <c r="F319" s="279"/>
      <c r="G319" s="279"/>
      <c r="H319" s="279"/>
      <c r="I319" s="279"/>
      <c r="J319" s="279"/>
      <c r="K319" s="279"/>
      <c r="L319" s="279"/>
      <c r="M319" s="279"/>
      <c r="N319" s="279"/>
      <c r="O319" s="279"/>
      <c r="P319" s="279"/>
      <c r="Q319" s="279"/>
      <c r="R319" s="279"/>
      <c r="S319" s="279"/>
      <c r="T319" s="279"/>
      <c r="U319" s="279"/>
      <c r="V319" s="279"/>
    </row>
    <row r="320" spans="1:22" ht="16.5" customHeight="1">
      <c r="A320" s="279"/>
      <c r="B320" s="279"/>
      <c r="C320" s="427"/>
      <c r="D320" s="279"/>
      <c r="E320" s="279"/>
      <c r="F320" s="279"/>
      <c r="G320" s="279"/>
      <c r="H320" s="279"/>
      <c r="I320" s="279"/>
      <c r="J320" s="279"/>
      <c r="K320" s="279"/>
      <c r="L320" s="279"/>
      <c r="M320" s="279"/>
      <c r="N320" s="279"/>
      <c r="O320" s="279"/>
      <c r="P320" s="279"/>
      <c r="Q320" s="279"/>
      <c r="R320" s="279"/>
      <c r="S320" s="279"/>
      <c r="T320" s="279"/>
      <c r="U320" s="279"/>
      <c r="V320" s="279"/>
    </row>
    <row r="321" spans="1:22" ht="16.5" customHeight="1">
      <c r="A321" s="279"/>
      <c r="B321" s="279"/>
      <c r="C321" s="427"/>
      <c r="D321" s="279"/>
      <c r="E321" s="279"/>
      <c r="F321" s="279"/>
      <c r="G321" s="279"/>
      <c r="H321" s="279"/>
      <c r="I321" s="279"/>
      <c r="J321" s="279"/>
      <c r="K321" s="279"/>
      <c r="L321" s="279"/>
      <c r="M321" s="279"/>
      <c r="N321" s="279"/>
      <c r="O321" s="279"/>
      <c r="P321" s="279"/>
      <c r="Q321" s="279"/>
      <c r="R321" s="279"/>
      <c r="S321" s="279"/>
      <c r="T321" s="279"/>
      <c r="U321" s="279"/>
      <c r="V321" s="279"/>
    </row>
    <row r="322" spans="1:22" ht="16.5" customHeight="1">
      <c r="A322" s="279"/>
      <c r="B322" s="279"/>
      <c r="C322" s="427"/>
      <c r="D322" s="279"/>
      <c r="E322" s="279"/>
      <c r="F322" s="279"/>
      <c r="G322" s="279"/>
      <c r="H322" s="279"/>
      <c r="I322" s="279"/>
      <c r="J322" s="279"/>
      <c r="K322" s="279"/>
      <c r="L322" s="279"/>
      <c r="M322" s="279"/>
      <c r="N322" s="279"/>
      <c r="O322" s="279"/>
      <c r="P322" s="279"/>
      <c r="Q322" s="279"/>
      <c r="R322" s="279"/>
      <c r="S322" s="279"/>
      <c r="T322" s="279"/>
      <c r="U322" s="279"/>
      <c r="V322" s="279"/>
    </row>
    <row r="323" spans="1:22" ht="16.5" customHeight="1">
      <c r="A323" s="279"/>
      <c r="B323" s="279"/>
      <c r="C323" s="427"/>
      <c r="D323" s="279"/>
      <c r="E323" s="279"/>
      <c r="F323" s="279"/>
      <c r="G323" s="279"/>
      <c r="H323" s="279"/>
      <c r="I323" s="279"/>
      <c r="J323" s="279"/>
      <c r="K323" s="279"/>
      <c r="L323" s="279"/>
      <c r="M323" s="279"/>
      <c r="N323" s="279"/>
      <c r="O323" s="279"/>
      <c r="P323" s="279"/>
      <c r="Q323" s="279"/>
      <c r="R323" s="279"/>
      <c r="S323" s="279"/>
      <c r="T323" s="279"/>
      <c r="U323" s="279"/>
      <c r="V323" s="279"/>
    </row>
    <row r="324" spans="1:22" ht="16.5" customHeight="1">
      <c r="A324" s="279"/>
      <c r="B324" s="279"/>
      <c r="C324" s="427"/>
      <c r="D324" s="279"/>
      <c r="E324" s="279"/>
      <c r="F324" s="279"/>
      <c r="G324" s="279"/>
      <c r="H324" s="279"/>
      <c r="I324" s="279"/>
      <c r="J324" s="279"/>
      <c r="K324" s="279"/>
      <c r="L324" s="279"/>
      <c r="M324" s="279"/>
      <c r="N324" s="279"/>
      <c r="O324" s="279"/>
      <c r="P324" s="279"/>
      <c r="Q324" s="279"/>
      <c r="R324" s="279"/>
      <c r="S324" s="279"/>
      <c r="T324" s="279"/>
      <c r="U324" s="279"/>
      <c r="V324" s="279"/>
    </row>
    <row r="325" spans="1:22" ht="16.5" customHeight="1">
      <c r="A325" s="279"/>
      <c r="B325" s="279"/>
      <c r="C325" s="427"/>
      <c r="D325" s="279"/>
      <c r="E325" s="279"/>
      <c r="F325" s="279"/>
      <c r="G325" s="279"/>
      <c r="H325" s="279"/>
      <c r="I325" s="279"/>
      <c r="J325" s="279"/>
      <c r="K325" s="279"/>
      <c r="L325" s="279"/>
      <c r="M325" s="279"/>
      <c r="N325" s="279"/>
      <c r="O325" s="279"/>
      <c r="P325" s="279"/>
      <c r="Q325" s="279"/>
      <c r="R325" s="279"/>
      <c r="S325" s="279"/>
      <c r="T325" s="279"/>
      <c r="U325" s="279"/>
      <c r="V325" s="279"/>
    </row>
    <row r="326" spans="1:22" ht="16.5" customHeight="1">
      <c r="A326" s="279"/>
      <c r="B326" s="279"/>
      <c r="C326" s="427"/>
      <c r="D326" s="279"/>
      <c r="E326" s="279"/>
      <c r="F326" s="279"/>
      <c r="G326" s="279"/>
      <c r="H326" s="279"/>
      <c r="I326" s="279"/>
      <c r="J326" s="279"/>
      <c r="K326" s="279"/>
      <c r="L326" s="279"/>
      <c r="M326" s="279"/>
      <c r="N326" s="279"/>
      <c r="O326" s="279"/>
      <c r="P326" s="279"/>
      <c r="Q326" s="279"/>
      <c r="R326" s="279"/>
      <c r="S326" s="279"/>
      <c r="T326" s="279"/>
      <c r="U326" s="279"/>
      <c r="V326" s="279"/>
    </row>
    <row r="327" spans="1:22" ht="16.5" customHeight="1">
      <c r="A327" s="279"/>
      <c r="B327" s="279"/>
      <c r="C327" s="427"/>
      <c r="D327" s="279"/>
      <c r="E327" s="279"/>
      <c r="F327" s="279"/>
      <c r="G327" s="279"/>
      <c r="H327" s="279"/>
      <c r="I327" s="279"/>
      <c r="J327" s="279"/>
      <c r="K327" s="279"/>
      <c r="L327" s="279"/>
      <c r="M327" s="279"/>
      <c r="N327" s="279"/>
      <c r="O327" s="279"/>
      <c r="P327" s="279"/>
      <c r="Q327" s="279"/>
      <c r="R327" s="279"/>
      <c r="S327" s="279"/>
      <c r="T327" s="279"/>
      <c r="U327" s="279"/>
      <c r="V327" s="279"/>
    </row>
    <row r="328" spans="1:22" ht="16.5" customHeight="1">
      <c r="A328" s="279"/>
      <c r="B328" s="279"/>
      <c r="C328" s="427"/>
      <c r="D328" s="279"/>
      <c r="E328" s="279"/>
      <c r="F328" s="279"/>
      <c r="G328" s="279"/>
      <c r="H328" s="279"/>
      <c r="I328" s="279"/>
      <c r="J328" s="279"/>
      <c r="K328" s="279"/>
      <c r="L328" s="279"/>
      <c r="M328" s="279"/>
      <c r="N328" s="279"/>
      <c r="O328" s="279"/>
      <c r="P328" s="279"/>
      <c r="Q328" s="279"/>
      <c r="R328" s="279"/>
      <c r="S328" s="279"/>
      <c r="T328" s="279"/>
      <c r="U328" s="279"/>
      <c r="V328" s="279"/>
    </row>
    <row r="329" spans="1:22" ht="16.5" customHeight="1">
      <c r="A329" s="279"/>
      <c r="B329" s="279"/>
      <c r="C329" s="427"/>
      <c r="D329" s="279"/>
      <c r="E329" s="279"/>
      <c r="F329" s="279"/>
      <c r="G329" s="279"/>
      <c r="H329" s="279"/>
      <c r="I329" s="279"/>
      <c r="J329" s="279"/>
      <c r="K329" s="279"/>
      <c r="L329" s="279"/>
      <c r="M329" s="279"/>
      <c r="N329" s="279"/>
      <c r="O329" s="279"/>
      <c r="P329" s="279"/>
      <c r="Q329" s="279"/>
      <c r="R329" s="279"/>
      <c r="S329" s="279"/>
      <c r="T329" s="279"/>
      <c r="U329" s="279"/>
      <c r="V329" s="279"/>
    </row>
    <row r="330" spans="1:22" ht="16.5" customHeight="1">
      <c r="A330" s="279"/>
      <c r="B330" s="279"/>
      <c r="C330" s="427"/>
      <c r="D330" s="279"/>
      <c r="E330" s="279"/>
      <c r="F330" s="279"/>
      <c r="G330" s="279"/>
      <c r="H330" s="279"/>
      <c r="I330" s="279"/>
      <c r="J330" s="279"/>
      <c r="K330" s="279"/>
      <c r="L330" s="279"/>
      <c r="M330" s="279"/>
      <c r="N330" s="279"/>
      <c r="O330" s="279"/>
      <c r="P330" s="279"/>
      <c r="Q330" s="279"/>
      <c r="R330" s="279"/>
      <c r="S330" s="279"/>
      <c r="T330" s="279"/>
      <c r="U330" s="279"/>
      <c r="V330" s="279"/>
    </row>
    <row r="331" spans="1:22" ht="16.5" customHeight="1">
      <c r="A331" s="279"/>
      <c r="B331" s="279"/>
      <c r="C331" s="427"/>
      <c r="D331" s="279"/>
      <c r="E331" s="279"/>
      <c r="F331" s="279"/>
      <c r="G331" s="279"/>
      <c r="H331" s="279"/>
      <c r="I331" s="279"/>
      <c r="J331" s="279"/>
      <c r="K331" s="279"/>
      <c r="L331" s="279"/>
      <c r="M331" s="279"/>
      <c r="N331" s="279"/>
      <c r="O331" s="279"/>
      <c r="P331" s="279"/>
      <c r="Q331" s="279"/>
      <c r="R331" s="279"/>
      <c r="S331" s="279"/>
      <c r="T331" s="279"/>
      <c r="U331" s="279"/>
      <c r="V331" s="279"/>
    </row>
    <row r="332" spans="1:22" ht="16.5" customHeight="1">
      <c r="A332" s="279"/>
      <c r="B332" s="279"/>
      <c r="C332" s="427"/>
      <c r="D332" s="279"/>
      <c r="E332" s="279"/>
      <c r="F332" s="279"/>
      <c r="G332" s="279"/>
      <c r="H332" s="279"/>
      <c r="I332" s="279"/>
      <c r="J332" s="279"/>
      <c r="K332" s="279"/>
      <c r="L332" s="279"/>
      <c r="M332" s="279"/>
      <c r="N332" s="279"/>
      <c r="O332" s="279"/>
      <c r="P332" s="279"/>
      <c r="Q332" s="279"/>
      <c r="R332" s="279"/>
      <c r="S332" s="279"/>
      <c r="T332" s="279"/>
      <c r="U332" s="279"/>
      <c r="V332" s="279"/>
    </row>
    <row r="333" spans="1:22" ht="16.5" customHeight="1">
      <c r="A333" s="279"/>
      <c r="B333" s="279"/>
      <c r="C333" s="427"/>
      <c r="D333" s="279"/>
      <c r="E333" s="279"/>
      <c r="F333" s="279"/>
      <c r="G333" s="279"/>
      <c r="H333" s="279"/>
      <c r="I333" s="279"/>
      <c r="J333" s="279"/>
      <c r="K333" s="279"/>
      <c r="L333" s="279"/>
      <c r="M333" s="279"/>
      <c r="N333" s="279"/>
      <c r="O333" s="279"/>
      <c r="P333" s="279"/>
      <c r="Q333" s="279"/>
      <c r="R333" s="279"/>
      <c r="S333" s="279"/>
      <c r="T333" s="279"/>
      <c r="U333" s="279"/>
      <c r="V333" s="279"/>
    </row>
    <row r="334" spans="1:22" ht="16.5" customHeight="1">
      <c r="A334" s="279"/>
      <c r="B334" s="279"/>
      <c r="C334" s="427"/>
      <c r="D334" s="279"/>
      <c r="E334" s="279"/>
      <c r="F334" s="279"/>
      <c r="G334" s="279"/>
      <c r="H334" s="279"/>
      <c r="I334" s="279"/>
      <c r="J334" s="279"/>
      <c r="K334" s="279"/>
      <c r="L334" s="279"/>
      <c r="M334" s="279"/>
      <c r="N334" s="279"/>
      <c r="O334" s="279"/>
      <c r="P334" s="279"/>
      <c r="Q334" s="279"/>
      <c r="R334" s="279"/>
      <c r="S334" s="279"/>
      <c r="T334" s="279"/>
      <c r="U334" s="279"/>
      <c r="V334" s="279"/>
    </row>
    <row r="335" spans="1:22" ht="16.5" customHeight="1">
      <c r="A335" s="279"/>
      <c r="B335" s="279"/>
      <c r="C335" s="427"/>
      <c r="D335" s="279"/>
      <c r="E335" s="279"/>
      <c r="F335" s="279"/>
      <c r="G335" s="279"/>
      <c r="H335" s="279"/>
      <c r="I335" s="279"/>
      <c r="J335" s="279"/>
      <c r="K335" s="279"/>
      <c r="L335" s="279"/>
      <c r="M335" s="279"/>
      <c r="N335" s="279"/>
      <c r="O335" s="279"/>
      <c r="P335" s="279"/>
      <c r="Q335" s="279"/>
      <c r="R335" s="279"/>
      <c r="S335" s="279"/>
      <c r="T335" s="279"/>
      <c r="U335" s="279"/>
      <c r="V335" s="279"/>
    </row>
    <row r="336" spans="1:22" ht="16.5" customHeight="1">
      <c r="A336" s="279"/>
      <c r="B336" s="279"/>
      <c r="C336" s="427"/>
      <c r="D336" s="279"/>
      <c r="E336" s="279"/>
      <c r="F336" s="279"/>
      <c r="G336" s="279"/>
      <c r="H336" s="279"/>
      <c r="I336" s="279"/>
      <c r="J336" s="279"/>
      <c r="K336" s="279"/>
      <c r="L336" s="279"/>
      <c r="M336" s="279"/>
      <c r="N336" s="279"/>
      <c r="O336" s="279"/>
      <c r="P336" s="279"/>
      <c r="Q336" s="279"/>
      <c r="R336" s="279"/>
      <c r="S336" s="279"/>
      <c r="T336" s="279"/>
      <c r="U336" s="279"/>
      <c r="V336" s="279"/>
    </row>
    <row r="337" spans="1:22" ht="16.5" customHeight="1">
      <c r="A337" s="279"/>
      <c r="B337" s="279"/>
      <c r="C337" s="427"/>
      <c r="D337" s="279"/>
      <c r="E337" s="279"/>
      <c r="F337" s="279"/>
      <c r="G337" s="279"/>
      <c r="H337" s="279"/>
      <c r="I337" s="279"/>
      <c r="J337" s="279"/>
      <c r="K337" s="279"/>
      <c r="L337" s="279"/>
      <c r="M337" s="279"/>
      <c r="N337" s="279"/>
      <c r="O337" s="279"/>
      <c r="P337" s="279"/>
      <c r="Q337" s="279"/>
      <c r="R337" s="279"/>
      <c r="S337" s="279"/>
      <c r="T337" s="279"/>
      <c r="U337" s="279"/>
      <c r="V337" s="279"/>
    </row>
    <row r="338" spans="1:22" ht="16.5" customHeight="1">
      <c r="A338" s="279"/>
      <c r="B338" s="279"/>
      <c r="C338" s="427"/>
      <c r="D338" s="279"/>
      <c r="E338" s="279"/>
      <c r="F338" s="279"/>
      <c r="G338" s="279"/>
      <c r="H338" s="279"/>
      <c r="I338" s="279"/>
      <c r="J338" s="279"/>
      <c r="K338" s="279"/>
      <c r="L338" s="279"/>
      <c r="M338" s="279"/>
      <c r="N338" s="279"/>
      <c r="O338" s="279"/>
      <c r="P338" s="279"/>
      <c r="Q338" s="279"/>
      <c r="R338" s="279"/>
      <c r="S338" s="279"/>
      <c r="T338" s="279"/>
      <c r="U338" s="279"/>
      <c r="V338" s="279"/>
    </row>
    <row r="339" spans="1:22" ht="16.5" customHeight="1">
      <c r="A339" s="279"/>
      <c r="B339" s="279"/>
      <c r="C339" s="427"/>
      <c r="D339" s="279"/>
      <c r="E339" s="279"/>
      <c r="F339" s="279"/>
      <c r="G339" s="279"/>
      <c r="H339" s="279"/>
      <c r="I339" s="279"/>
      <c r="J339" s="279"/>
      <c r="K339" s="279"/>
      <c r="L339" s="279"/>
      <c r="M339" s="279"/>
      <c r="N339" s="279"/>
      <c r="O339" s="279"/>
      <c r="P339" s="279"/>
      <c r="Q339" s="279"/>
      <c r="R339" s="279"/>
      <c r="S339" s="279"/>
      <c r="T339" s="279"/>
      <c r="U339" s="279"/>
      <c r="V339" s="279"/>
    </row>
    <row r="340" spans="1:22" ht="16.5" customHeight="1">
      <c r="A340" s="279"/>
      <c r="B340" s="279"/>
      <c r="C340" s="427"/>
      <c r="D340" s="279"/>
      <c r="E340" s="279"/>
      <c r="F340" s="279"/>
      <c r="G340" s="279"/>
      <c r="H340" s="279"/>
      <c r="I340" s="279"/>
      <c r="J340" s="279"/>
      <c r="K340" s="279"/>
      <c r="L340" s="279"/>
      <c r="M340" s="279"/>
      <c r="N340" s="279"/>
      <c r="O340" s="279"/>
      <c r="P340" s="279"/>
      <c r="Q340" s="279"/>
      <c r="R340" s="279"/>
      <c r="S340" s="279"/>
      <c r="T340" s="279"/>
      <c r="U340" s="279"/>
      <c r="V340" s="279"/>
    </row>
    <row r="341" spans="1:22" ht="16.5" customHeight="1">
      <c r="A341" s="279"/>
      <c r="B341" s="279"/>
      <c r="C341" s="427"/>
      <c r="D341" s="279"/>
      <c r="E341" s="279"/>
      <c r="F341" s="279"/>
      <c r="G341" s="279"/>
      <c r="H341" s="279"/>
      <c r="I341" s="279"/>
      <c r="J341" s="279"/>
      <c r="K341" s="279"/>
      <c r="L341" s="279"/>
      <c r="M341" s="279"/>
      <c r="N341" s="279"/>
      <c r="O341" s="279"/>
      <c r="P341" s="279"/>
      <c r="Q341" s="279"/>
      <c r="R341" s="279"/>
      <c r="S341" s="279"/>
      <c r="T341" s="279"/>
      <c r="U341" s="279"/>
      <c r="V341" s="279"/>
    </row>
    <row r="342" spans="1:22" ht="16.5" customHeight="1">
      <c r="A342" s="279"/>
      <c r="B342" s="279"/>
      <c r="C342" s="427"/>
      <c r="D342" s="279"/>
      <c r="E342" s="279"/>
      <c r="F342" s="279"/>
      <c r="G342" s="279"/>
      <c r="H342" s="279"/>
      <c r="I342" s="279"/>
      <c r="J342" s="279"/>
      <c r="K342" s="279"/>
      <c r="L342" s="279"/>
      <c r="M342" s="279"/>
      <c r="N342" s="279"/>
      <c r="O342" s="279"/>
      <c r="P342" s="279"/>
      <c r="Q342" s="279"/>
      <c r="R342" s="279"/>
      <c r="S342" s="279"/>
      <c r="T342" s="279"/>
      <c r="U342" s="279"/>
      <c r="V342" s="279"/>
    </row>
    <row r="343" spans="1:22" ht="16.5" customHeight="1">
      <c r="A343" s="279"/>
      <c r="B343" s="279"/>
      <c r="C343" s="427"/>
      <c r="D343" s="279"/>
      <c r="E343" s="279"/>
      <c r="F343" s="279"/>
      <c r="G343" s="279"/>
      <c r="H343" s="279"/>
      <c r="I343" s="279"/>
      <c r="J343" s="279"/>
      <c r="K343" s="279"/>
      <c r="L343" s="279"/>
      <c r="M343" s="279"/>
      <c r="N343" s="279"/>
      <c r="O343" s="279"/>
      <c r="P343" s="279"/>
      <c r="Q343" s="279"/>
      <c r="R343" s="279"/>
      <c r="S343" s="279"/>
      <c r="T343" s="279"/>
      <c r="U343" s="279"/>
      <c r="V343" s="279"/>
    </row>
    <row r="344" spans="1:22" ht="16.5" customHeight="1">
      <c r="A344" s="279"/>
      <c r="B344" s="279"/>
      <c r="C344" s="427"/>
      <c r="D344" s="279"/>
      <c r="E344" s="279"/>
      <c r="F344" s="279"/>
      <c r="G344" s="279"/>
      <c r="H344" s="279"/>
      <c r="I344" s="279"/>
      <c r="J344" s="279"/>
      <c r="K344" s="279"/>
      <c r="L344" s="279"/>
      <c r="M344" s="279"/>
      <c r="N344" s="279"/>
      <c r="O344" s="279"/>
      <c r="P344" s="279"/>
      <c r="Q344" s="279"/>
      <c r="R344" s="279"/>
      <c r="S344" s="279"/>
      <c r="T344" s="279"/>
      <c r="U344" s="279"/>
      <c r="V344" s="279"/>
    </row>
    <row r="345" spans="1:22" ht="16.5" customHeight="1">
      <c r="A345" s="279"/>
      <c r="B345" s="279"/>
      <c r="C345" s="427"/>
      <c r="D345" s="279"/>
      <c r="E345" s="279"/>
      <c r="F345" s="279"/>
      <c r="G345" s="279"/>
      <c r="H345" s="279"/>
      <c r="I345" s="279"/>
      <c r="J345" s="279"/>
      <c r="K345" s="279"/>
      <c r="L345" s="279"/>
      <c r="M345" s="279"/>
      <c r="N345" s="279"/>
      <c r="O345" s="279"/>
      <c r="P345" s="279"/>
      <c r="Q345" s="279"/>
      <c r="R345" s="279"/>
      <c r="S345" s="279"/>
      <c r="T345" s="279"/>
      <c r="U345" s="279"/>
      <c r="V345" s="279"/>
    </row>
    <row r="346" spans="1:22" ht="16.5" customHeight="1">
      <c r="A346" s="279"/>
      <c r="B346" s="279"/>
      <c r="C346" s="427"/>
      <c r="D346" s="279"/>
      <c r="E346" s="279"/>
      <c r="F346" s="279"/>
      <c r="G346" s="279"/>
      <c r="H346" s="279"/>
      <c r="I346" s="279"/>
      <c r="J346" s="279"/>
      <c r="K346" s="279"/>
      <c r="L346" s="279"/>
      <c r="M346" s="279"/>
      <c r="N346" s="279"/>
      <c r="O346" s="279"/>
      <c r="P346" s="279"/>
      <c r="Q346" s="279"/>
      <c r="R346" s="279"/>
      <c r="S346" s="279"/>
      <c r="T346" s="279"/>
      <c r="U346" s="279"/>
      <c r="V346" s="279"/>
    </row>
    <row r="347" spans="1:22" ht="16.5" customHeight="1">
      <c r="A347" s="279"/>
      <c r="B347" s="279"/>
      <c r="C347" s="427"/>
      <c r="D347" s="279"/>
      <c r="E347" s="279"/>
      <c r="F347" s="279"/>
      <c r="G347" s="279"/>
      <c r="H347" s="279"/>
      <c r="I347" s="279"/>
      <c r="J347" s="279"/>
      <c r="K347" s="279"/>
      <c r="L347" s="279"/>
      <c r="M347" s="279"/>
      <c r="N347" s="279"/>
      <c r="O347" s="279"/>
      <c r="P347" s="279"/>
      <c r="Q347" s="279"/>
      <c r="R347" s="279"/>
      <c r="S347" s="279"/>
      <c r="T347" s="279"/>
      <c r="U347" s="279"/>
      <c r="V347" s="279"/>
    </row>
    <row r="348" spans="1:22" ht="16.5" customHeight="1">
      <c r="A348" s="279"/>
      <c r="B348" s="279"/>
      <c r="C348" s="427"/>
      <c r="D348" s="279"/>
      <c r="E348" s="279"/>
      <c r="F348" s="279"/>
      <c r="G348" s="279"/>
      <c r="H348" s="279"/>
      <c r="I348" s="279"/>
      <c r="J348" s="279"/>
      <c r="K348" s="279"/>
      <c r="L348" s="279"/>
      <c r="M348" s="279"/>
      <c r="N348" s="279"/>
      <c r="O348" s="279"/>
      <c r="P348" s="279"/>
      <c r="Q348" s="279"/>
      <c r="R348" s="279"/>
      <c r="S348" s="279"/>
      <c r="T348" s="279"/>
      <c r="U348" s="279"/>
      <c r="V348" s="279"/>
    </row>
    <row r="349" spans="1:22" ht="16.5" customHeight="1">
      <c r="A349" s="279"/>
      <c r="B349" s="279"/>
      <c r="C349" s="427"/>
      <c r="D349" s="279"/>
      <c r="E349" s="279"/>
      <c r="F349" s="279"/>
      <c r="G349" s="279"/>
      <c r="H349" s="279"/>
      <c r="I349" s="279"/>
      <c r="J349" s="279"/>
      <c r="K349" s="279"/>
      <c r="L349" s="279"/>
      <c r="M349" s="279"/>
      <c r="N349" s="279"/>
      <c r="O349" s="279"/>
      <c r="P349" s="279"/>
      <c r="Q349" s="279"/>
      <c r="R349" s="279"/>
      <c r="S349" s="279"/>
      <c r="T349" s="279"/>
      <c r="U349" s="279"/>
      <c r="V349" s="279"/>
    </row>
    <row r="350" spans="1:22" ht="16.5" customHeight="1">
      <c r="A350" s="279"/>
      <c r="B350" s="279"/>
      <c r="C350" s="427"/>
      <c r="D350" s="279"/>
      <c r="E350" s="279"/>
      <c r="F350" s="279"/>
      <c r="G350" s="279"/>
      <c r="H350" s="279"/>
      <c r="I350" s="279"/>
      <c r="J350" s="279"/>
      <c r="K350" s="279"/>
      <c r="L350" s="279"/>
      <c r="M350" s="279"/>
      <c r="N350" s="279"/>
      <c r="O350" s="279"/>
      <c r="P350" s="279"/>
      <c r="Q350" s="279"/>
      <c r="R350" s="279"/>
      <c r="S350" s="279"/>
      <c r="T350" s="279"/>
      <c r="U350" s="279"/>
      <c r="V350" s="279"/>
    </row>
    <row r="351" spans="1:22" ht="16.5" customHeight="1">
      <c r="A351" s="279"/>
      <c r="B351" s="279"/>
      <c r="C351" s="427"/>
      <c r="D351" s="279"/>
      <c r="E351" s="279"/>
      <c r="F351" s="279"/>
      <c r="G351" s="279"/>
      <c r="H351" s="279"/>
      <c r="I351" s="279"/>
      <c r="J351" s="279"/>
      <c r="K351" s="279"/>
      <c r="L351" s="279"/>
      <c r="M351" s="279"/>
      <c r="N351" s="279"/>
      <c r="O351" s="279"/>
      <c r="P351" s="279"/>
      <c r="Q351" s="279"/>
      <c r="R351" s="279"/>
      <c r="S351" s="279"/>
      <c r="T351" s="279"/>
      <c r="U351" s="279"/>
      <c r="V351" s="279"/>
    </row>
    <row r="352" spans="1:22" ht="16.5" customHeight="1">
      <c r="A352" s="279"/>
      <c r="B352" s="279"/>
      <c r="C352" s="427"/>
      <c r="D352" s="279"/>
      <c r="E352" s="279"/>
      <c r="F352" s="279"/>
      <c r="G352" s="279"/>
      <c r="H352" s="279"/>
      <c r="I352" s="279"/>
      <c r="J352" s="279"/>
      <c r="K352" s="279"/>
      <c r="L352" s="279"/>
      <c r="M352" s="279"/>
      <c r="N352" s="279"/>
      <c r="O352" s="279"/>
      <c r="P352" s="279"/>
      <c r="Q352" s="279"/>
      <c r="R352" s="279"/>
      <c r="S352" s="279"/>
      <c r="T352" s="279"/>
      <c r="U352" s="279"/>
      <c r="V352" s="279"/>
    </row>
    <row r="353" spans="1:22" ht="16.5" customHeight="1">
      <c r="A353" s="279"/>
      <c r="B353" s="279"/>
      <c r="C353" s="427"/>
      <c r="D353" s="279"/>
      <c r="E353" s="279"/>
      <c r="F353" s="279"/>
      <c r="G353" s="279"/>
      <c r="H353" s="279"/>
      <c r="I353" s="279"/>
      <c r="J353" s="279"/>
      <c r="K353" s="279"/>
      <c r="L353" s="279"/>
      <c r="M353" s="279"/>
      <c r="N353" s="279"/>
      <c r="O353" s="279"/>
      <c r="P353" s="279"/>
      <c r="Q353" s="279"/>
      <c r="R353" s="279"/>
      <c r="S353" s="279"/>
      <c r="T353" s="279"/>
      <c r="U353" s="279"/>
      <c r="V353" s="279"/>
    </row>
    <row r="354" spans="1:22" ht="16.5" customHeight="1">
      <c r="A354" s="279"/>
      <c r="B354" s="279"/>
      <c r="C354" s="427"/>
      <c r="D354" s="279"/>
      <c r="E354" s="279"/>
      <c r="F354" s="279"/>
      <c r="G354" s="279"/>
      <c r="H354" s="279"/>
      <c r="I354" s="279"/>
      <c r="J354" s="279"/>
      <c r="K354" s="279"/>
      <c r="L354" s="279"/>
      <c r="M354" s="279"/>
      <c r="N354" s="279"/>
      <c r="O354" s="279"/>
      <c r="P354" s="279"/>
      <c r="Q354" s="279"/>
      <c r="R354" s="279"/>
      <c r="S354" s="279"/>
      <c r="T354" s="279"/>
      <c r="U354" s="279"/>
      <c r="V354" s="279"/>
    </row>
    <row r="355" spans="1:22" ht="16.5" customHeight="1">
      <c r="A355" s="279"/>
      <c r="B355" s="279"/>
      <c r="C355" s="427"/>
      <c r="D355" s="279"/>
      <c r="E355" s="279"/>
      <c r="F355" s="279"/>
      <c r="G355" s="279"/>
      <c r="H355" s="279"/>
      <c r="I355" s="279"/>
      <c r="J355" s="279"/>
      <c r="K355" s="279"/>
      <c r="L355" s="279"/>
      <c r="M355" s="279"/>
      <c r="N355" s="279"/>
      <c r="O355" s="279"/>
      <c r="P355" s="279"/>
      <c r="Q355" s="279"/>
      <c r="R355" s="279"/>
      <c r="S355" s="279"/>
      <c r="T355" s="279"/>
      <c r="U355" s="279"/>
      <c r="V355" s="279"/>
    </row>
    <row r="356" spans="1:22" ht="16.5" customHeight="1">
      <c r="A356" s="279"/>
      <c r="B356" s="279"/>
      <c r="C356" s="427"/>
      <c r="D356" s="279"/>
      <c r="E356" s="279"/>
      <c r="F356" s="279"/>
      <c r="G356" s="279"/>
      <c r="H356" s="279"/>
      <c r="I356" s="279"/>
      <c r="J356" s="279"/>
      <c r="K356" s="279"/>
      <c r="L356" s="279"/>
      <c r="M356" s="279"/>
      <c r="N356" s="279"/>
      <c r="O356" s="279"/>
      <c r="P356" s="279"/>
      <c r="Q356" s="279"/>
      <c r="R356" s="279"/>
      <c r="S356" s="279"/>
      <c r="T356" s="279"/>
      <c r="U356" s="279"/>
      <c r="V356" s="279"/>
    </row>
    <row r="357" spans="1:22" ht="16.5" customHeight="1">
      <c r="A357" s="279"/>
      <c r="B357" s="279"/>
      <c r="C357" s="427"/>
      <c r="D357" s="279"/>
      <c r="E357" s="279"/>
      <c r="F357" s="279"/>
      <c r="G357" s="279"/>
      <c r="H357" s="279"/>
      <c r="I357" s="279"/>
      <c r="J357" s="279"/>
      <c r="K357" s="279"/>
      <c r="L357" s="279"/>
      <c r="M357" s="279"/>
      <c r="N357" s="279"/>
      <c r="O357" s="279"/>
      <c r="P357" s="279"/>
      <c r="Q357" s="279"/>
      <c r="R357" s="279"/>
      <c r="S357" s="279"/>
      <c r="T357" s="279"/>
      <c r="U357" s="279"/>
      <c r="V357" s="279"/>
    </row>
    <row r="358" spans="1:22" ht="16.5" customHeight="1">
      <c r="A358" s="279"/>
      <c r="B358" s="279"/>
      <c r="C358" s="427"/>
      <c r="D358" s="279"/>
      <c r="E358" s="279"/>
      <c r="F358" s="279"/>
      <c r="G358" s="279"/>
      <c r="H358" s="279"/>
      <c r="I358" s="279"/>
      <c r="J358" s="279"/>
      <c r="K358" s="279"/>
      <c r="L358" s="279"/>
      <c r="M358" s="279"/>
      <c r="N358" s="279"/>
      <c r="O358" s="279"/>
      <c r="P358" s="279"/>
      <c r="Q358" s="279"/>
      <c r="R358" s="279"/>
      <c r="S358" s="279"/>
      <c r="T358" s="279"/>
      <c r="U358" s="279"/>
      <c r="V358" s="279"/>
    </row>
    <row r="359" spans="1:22" ht="16.5" customHeight="1">
      <c r="A359" s="279"/>
      <c r="B359" s="279"/>
      <c r="C359" s="427"/>
      <c r="D359" s="279"/>
      <c r="E359" s="279"/>
      <c r="F359" s="279"/>
      <c r="G359" s="279"/>
      <c r="H359" s="279"/>
      <c r="I359" s="279"/>
      <c r="J359" s="279"/>
      <c r="K359" s="279"/>
      <c r="L359" s="279"/>
      <c r="M359" s="279"/>
      <c r="N359" s="279"/>
      <c r="O359" s="279"/>
      <c r="P359" s="279"/>
      <c r="Q359" s="279"/>
      <c r="R359" s="279"/>
      <c r="S359" s="279"/>
      <c r="T359" s="279"/>
      <c r="U359" s="279"/>
      <c r="V359" s="279"/>
    </row>
    <row r="360" spans="1:22" ht="16.5" customHeight="1">
      <c r="A360" s="279"/>
      <c r="B360" s="279"/>
      <c r="C360" s="427"/>
      <c r="D360" s="279"/>
      <c r="E360" s="279"/>
      <c r="F360" s="279"/>
      <c r="G360" s="279"/>
      <c r="H360" s="279"/>
      <c r="I360" s="279"/>
      <c r="J360" s="279"/>
      <c r="K360" s="279"/>
      <c r="L360" s="279"/>
      <c r="M360" s="279"/>
      <c r="N360" s="279"/>
      <c r="O360" s="279"/>
      <c r="P360" s="279"/>
      <c r="Q360" s="279"/>
      <c r="R360" s="279"/>
      <c r="S360" s="279"/>
      <c r="T360" s="279"/>
      <c r="U360" s="279"/>
      <c r="V360" s="279"/>
    </row>
    <row r="361" spans="1:22" ht="16.5" customHeight="1">
      <c r="A361" s="279"/>
      <c r="B361" s="279"/>
      <c r="C361" s="427"/>
      <c r="D361" s="279"/>
      <c r="E361" s="279"/>
      <c r="F361" s="279"/>
      <c r="G361" s="279"/>
      <c r="H361" s="279"/>
      <c r="I361" s="279"/>
      <c r="J361" s="279"/>
      <c r="K361" s="279"/>
      <c r="L361" s="279"/>
      <c r="M361" s="279"/>
      <c r="N361" s="279"/>
      <c r="O361" s="279"/>
      <c r="P361" s="279"/>
      <c r="Q361" s="279"/>
      <c r="R361" s="279"/>
      <c r="S361" s="279"/>
      <c r="T361" s="279"/>
      <c r="U361" s="279"/>
      <c r="V361" s="279"/>
    </row>
    <row r="362" spans="1:22" ht="16.5" customHeight="1">
      <c r="A362" s="279"/>
      <c r="B362" s="279"/>
      <c r="C362" s="427"/>
      <c r="D362" s="279"/>
      <c r="E362" s="279"/>
      <c r="F362" s="279"/>
      <c r="G362" s="279"/>
      <c r="H362" s="279"/>
      <c r="I362" s="279"/>
      <c r="J362" s="279"/>
      <c r="K362" s="279"/>
      <c r="L362" s="279"/>
      <c r="M362" s="279"/>
      <c r="N362" s="279"/>
      <c r="O362" s="279"/>
      <c r="P362" s="279"/>
      <c r="Q362" s="279"/>
      <c r="R362" s="279"/>
      <c r="S362" s="279"/>
      <c r="T362" s="279"/>
      <c r="U362" s="279"/>
      <c r="V362" s="279"/>
    </row>
    <row r="363" spans="1:22" ht="16.5" customHeight="1">
      <c r="A363" s="279"/>
      <c r="B363" s="279"/>
      <c r="C363" s="427"/>
      <c r="D363" s="279"/>
      <c r="E363" s="279"/>
      <c r="F363" s="279"/>
      <c r="G363" s="279"/>
      <c r="H363" s="279"/>
      <c r="I363" s="279"/>
      <c r="J363" s="279"/>
      <c r="K363" s="279"/>
      <c r="L363" s="279"/>
      <c r="M363" s="279"/>
      <c r="N363" s="279"/>
      <c r="O363" s="279"/>
      <c r="P363" s="279"/>
      <c r="Q363" s="279"/>
      <c r="R363" s="279"/>
      <c r="S363" s="279"/>
      <c r="T363" s="279"/>
      <c r="U363" s="279"/>
      <c r="V363" s="279"/>
    </row>
    <row r="364" spans="1:22" ht="16.5" customHeight="1">
      <c r="A364" s="279"/>
      <c r="B364" s="279"/>
      <c r="C364" s="427"/>
      <c r="D364" s="279"/>
      <c r="E364" s="279"/>
      <c r="F364" s="279"/>
      <c r="G364" s="279"/>
      <c r="H364" s="279"/>
      <c r="I364" s="279"/>
      <c r="J364" s="279"/>
      <c r="K364" s="279"/>
      <c r="L364" s="279"/>
      <c r="M364" s="279"/>
      <c r="N364" s="279"/>
      <c r="O364" s="279"/>
      <c r="P364" s="279"/>
      <c r="Q364" s="279"/>
      <c r="R364" s="279"/>
      <c r="S364" s="279"/>
      <c r="T364" s="279"/>
      <c r="U364" s="279"/>
      <c r="V364" s="279"/>
    </row>
    <row r="365" spans="1:22" ht="16.5" customHeight="1">
      <c r="A365" s="279"/>
      <c r="B365" s="279"/>
      <c r="C365" s="427"/>
      <c r="D365" s="279"/>
      <c r="E365" s="279"/>
      <c r="F365" s="279"/>
      <c r="G365" s="279"/>
      <c r="H365" s="279"/>
      <c r="I365" s="279"/>
      <c r="J365" s="279"/>
      <c r="K365" s="279"/>
      <c r="L365" s="279"/>
      <c r="M365" s="279"/>
      <c r="N365" s="279"/>
      <c r="O365" s="279"/>
      <c r="P365" s="279"/>
      <c r="Q365" s="279"/>
      <c r="R365" s="279"/>
      <c r="S365" s="279"/>
      <c r="T365" s="279"/>
      <c r="U365" s="279"/>
      <c r="V365" s="279"/>
    </row>
    <row r="366" spans="1:22" ht="16.5" customHeight="1">
      <c r="A366" s="279"/>
      <c r="B366" s="279"/>
      <c r="C366" s="427"/>
      <c r="D366" s="279"/>
      <c r="E366" s="279"/>
      <c r="F366" s="279"/>
      <c r="G366" s="279"/>
      <c r="H366" s="279"/>
      <c r="I366" s="279"/>
      <c r="J366" s="279"/>
      <c r="K366" s="279"/>
      <c r="L366" s="279"/>
      <c r="M366" s="279"/>
      <c r="N366" s="279"/>
      <c r="O366" s="279"/>
      <c r="P366" s="279"/>
      <c r="Q366" s="279"/>
      <c r="R366" s="279"/>
      <c r="S366" s="279"/>
      <c r="T366" s="279"/>
      <c r="U366" s="279"/>
      <c r="V366" s="279"/>
    </row>
    <row r="367" spans="1:22" ht="16.5" customHeight="1">
      <c r="A367" s="279"/>
      <c r="B367" s="279"/>
      <c r="C367" s="427"/>
      <c r="D367" s="279"/>
      <c r="E367" s="279"/>
      <c r="F367" s="279"/>
      <c r="G367" s="279"/>
      <c r="H367" s="279"/>
      <c r="I367" s="279"/>
      <c r="J367" s="279"/>
      <c r="K367" s="279"/>
      <c r="L367" s="279"/>
      <c r="M367" s="279"/>
      <c r="N367" s="279"/>
      <c r="O367" s="279"/>
      <c r="P367" s="279"/>
      <c r="Q367" s="279"/>
      <c r="R367" s="279"/>
      <c r="S367" s="279"/>
      <c r="T367" s="279"/>
      <c r="U367" s="279"/>
      <c r="V367" s="279"/>
    </row>
    <row r="368" spans="1:22" ht="16.5" customHeight="1">
      <c r="A368" s="279"/>
      <c r="B368" s="279"/>
      <c r="C368" s="427"/>
      <c r="D368" s="279"/>
      <c r="E368" s="279"/>
      <c r="F368" s="279"/>
      <c r="G368" s="279"/>
      <c r="H368" s="279"/>
      <c r="I368" s="279"/>
      <c r="J368" s="279"/>
      <c r="K368" s="279"/>
      <c r="L368" s="279"/>
      <c r="M368" s="279"/>
      <c r="N368" s="279"/>
      <c r="O368" s="279"/>
      <c r="P368" s="279"/>
      <c r="Q368" s="279"/>
      <c r="R368" s="279"/>
      <c r="S368" s="279"/>
      <c r="T368" s="279"/>
      <c r="U368" s="279"/>
      <c r="V368" s="279"/>
    </row>
    <row r="369" spans="1:22" ht="16.5" customHeight="1">
      <c r="A369" s="279"/>
      <c r="B369" s="279"/>
      <c r="C369" s="427"/>
      <c r="D369" s="279"/>
      <c r="E369" s="279"/>
      <c r="F369" s="279"/>
      <c r="G369" s="279"/>
      <c r="H369" s="279"/>
      <c r="I369" s="279"/>
      <c r="J369" s="279"/>
      <c r="K369" s="279"/>
      <c r="L369" s="279"/>
      <c r="M369" s="279"/>
      <c r="N369" s="279"/>
      <c r="O369" s="279"/>
      <c r="P369" s="279"/>
      <c r="Q369" s="279"/>
      <c r="R369" s="279"/>
      <c r="S369" s="279"/>
      <c r="T369" s="279"/>
      <c r="U369" s="279"/>
      <c r="V369" s="279"/>
    </row>
    <row r="370" spans="1:22" ht="16.5" customHeight="1">
      <c r="A370" s="279"/>
      <c r="B370" s="279"/>
      <c r="C370" s="427"/>
      <c r="D370" s="279"/>
      <c r="E370" s="279"/>
      <c r="F370" s="279"/>
      <c r="G370" s="279"/>
      <c r="H370" s="279"/>
      <c r="I370" s="279"/>
      <c r="J370" s="279"/>
      <c r="K370" s="279"/>
      <c r="L370" s="279"/>
      <c r="M370" s="279"/>
      <c r="N370" s="279"/>
      <c r="O370" s="279"/>
      <c r="P370" s="279"/>
      <c r="Q370" s="279"/>
      <c r="R370" s="279"/>
      <c r="S370" s="279"/>
      <c r="T370" s="279"/>
      <c r="U370" s="279"/>
      <c r="V370" s="279"/>
    </row>
    <row r="371" spans="1:22" ht="16.5" customHeight="1">
      <c r="A371" s="279"/>
      <c r="B371" s="279"/>
      <c r="C371" s="427"/>
      <c r="D371" s="279"/>
      <c r="E371" s="279"/>
      <c r="F371" s="279"/>
      <c r="G371" s="279"/>
      <c r="H371" s="279"/>
      <c r="I371" s="279"/>
      <c r="J371" s="279"/>
      <c r="K371" s="279"/>
      <c r="L371" s="279"/>
      <c r="M371" s="279"/>
      <c r="N371" s="279"/>
      <c r="O371" s="279"/>
      <c r="P371" s="279"/>
      <c r="Q371" s="279"/>
      <c r="R371" s="279"/>
      <c r="S371" s="279"/>
      <c r="T371" s="279"/>
      <c r="U371" s="279"/>
      <c r="V371" s="279"/>
    </row>
    <row r="372" spans="1:22" ht="16.5" customHeight="1">
      <c r="A372" s="279"/>
      <c r="B372" s="279"/>
      <c r="C372" s="427"/>
      <c r="D372" s="279"/>
      <c r="E372" s="279"/>
      <c r="F372" s="279"/>
      <c r="G372" s="279"/>
      <c r="H372" s="279"/>
      <c r="I372" s="279"/>
      <c r="J372" s="279"/>
      <c r="K372" s="279"/>
      <c r="L372" s="279"/>
      <c r="M372" s="279"/>
      <c r="N372" s="279"/>
      <c r="O372" s="279"/>
      <c r="P372" s="279"/>
      <c r="Q372" s="279"/>
      <c r="R372" s="279"/>
      <c r="S372" s="279"/>
      <c r="T372" s="279"/>
      <c r="U372" s="279"/>
      <c r="V372" s="279"/>
    </row>
    <row r="373" spans="1:22" ht="16.5" customHeight="1">
      <c r="A373" s="279"/>
      <c r="B373" s="279"/>
      <c r="C373" s="427"/>
      <c r="D373" s="279"/>
      <c r="E373" s="279"/>
      <c r="F373" s="279"/>
      <c r="G373" s="279"/>
      <c r="H373" s="279"/>
      <c r="I373" s="279"/>
      <c r="J373" s="279"/>
      <c r="K373" s="279"/>
      <c r="L373" s="279"/>
      <c r="M373" s="279"/>
      <c r="N373" s="279"/>
      <c r="O373" s="279"/>
      <c r="P373" s="279"/>
      <c r="Q373" s="279"/>
      <c r="R373" s="279"/>
      <c r="S373" s="279"/>
      <c r="T373" s="279"/>
      <c r="U373" s="279"/>
      <c r="V373" s="279"/>
    </row>
    <row r="374" spans="1:22" ht="16.5" customHeight="1">
      <c r="A374" s="279"/>
      <c r="B374" s="279"/>
      <c r="C374" s="427"/>
      <c r="D374" s="279"/>
      <c r="E374" s="279"/>
      <c r="F374" s="279"/>
      <c r="G374" s="279"/>
      <c r="H374" s="279"/>
      <c r="I374" s="279"/>
      <c r="J374" s="279"/>
      <c r="K374" s="279"/>
      <c r="L374" s="279"/>
      <c r="M374" s="279"/>
      <c r="N374" s="279"/>
      <c r="O374" s="279"/>
      <c r="P374" s="279"/>
      <c r="Q374" s="279"/>
      <c r="R374" s="279"/>
      <c r="S374" s="279"/>
      <c r="T374" s="279"/>
      <c r="U374" s="279"/>
      <c r="V374" s="279"/>
    </row>
    <row r="375" spans="1:22" ht="16.5" customHeight="1">
      <c r="A375" s="279"/>
      <c r="B375" s="279"/>
      <c r="C375" s="427"/>
      <c r="D375" s="279"/>
      <c r="E375" s="279"/>
      <c r="F375" s="279"/>
      <c r="G375" s="279"/>
      <c r="H375" s="279"/>
      <c r="I375" s="279"/>
      <c r="J375" s="279"/>
      <c r="K375" s="279"/>
      <c r="L375" s="279"/>
      <c r="M375" s="279"/>
      <c r="N375" s="279"/>
      <c r="O375" s="279"/>
      <c r="P375" s="279"/>
      <c r="Q375" s="279"/>
      <c r="R375" s="279"/>
      <c r="S375" s="279"/>
      <c r="T375" s="279"/>
      <c r="U375" s="279"/>
      <c r="V375" s="279"/>
    </row>
    <row r="376" spans="1:22" ht="16.5" customHeight="1">
      <c r="A376" s="279"/>
      <c r="B376" s="279"/>
      <c r="C376" s="427"/>
      <c r="D376" s="279"/>
      <c r="E376" s="279"/>
      <c r="F376" s="279"/>
      <c r="G376" s="279"/>
      <c r="H376" s="279"/>
      <c r="I376" s="279"/>
      <c r="J376" s="279"/>
      <c r="K376" s="279"/>
      <c r="L376" s="279"/>
      <c r="M376" s="279"/>
      <c r="N376" s="279"/>
      <c r="O376" s="279"/>
      <c r="P376" s="279"/>
      <c r="Q376" s="279"/>
      <c r="R376" s="279"/>
      <c r="S376" s="279"/>
      <c r="T376" s="279"/>
      <c r="U376" s="279"/>
      <c r="V376" s="279"/>
    </row>
    <row r="377" spans="1:22" ht="16.5" customHeight="1">
      <c r="A377" s="279"/>
      <c r="B377" s="279"/>
      <c r="C377" s="427"/>
      <c r="D377" s="279"/>
      <c r="E377" s="279"/>
      <c r="F377" s="279"/>
      <c r="G377" s="279"/>
      <c r="H377" s="279"/>
      <c r="I377" s="279"/>
      <c r="J377" s="279"/>
      <c r="K377" s="279"/>
      <c r="L377" s="279"/>
      <c r="M377" s="279"/>
      <c r="N377" s="279"/>
      <c r="O377" s="279"/>
      <c r="P377" s="279"/>
      <c r="Q377" s="279"/>
      <c r="R377" s="279"/>
      <c r="S377" s="279"/>
      <c r="T377" s="279"/>
      <c r="U377" s="279"/>
      <c r="V377" s="279"/>
    </row>
    <row r="378" spans="1:22" ht="16.5" customHeight="1">
      <c r="A378" s="279"/>
      <c r="B378" s="279"/>
      <c r="C378" s="427"/>
      <c r="D378" s="279"/>
      <c r="E378" s="279"/>
      <c r="F378" s="279"/>
      <c r="G378" s="279"/>
      <c r="H378" s="279"/>
      <c r="I378" s="279"/>
      <c r="J378" s="279"/>
      <c r="K378" s="279"/>
      <c r="L378" s="279"/>
      <c r="M378" s="279"/>
      <c r="N378" s="279"/>
      <c r="O378" s="279"/>
      <c r="P378" s="279"/>
      <c r="Q378" s="279"/>
      <c r="R378" s="279"/>
      <c r="S378" s="279"/>
      <c r="T378" s="279"/>
      <c r="U378" s="279"/>
      <c r="V378" s="279"/>
    </row>
    <row r="379" spans="1:22" ht="16.5" customHeight="1">
      <c r="A379" s="279"/>
      <c r="B379" s="279"/>
      <c r="C379" s="427"/>
      <c r="D379" s="279"/>
      <c r="E379" s="279"/>
      <c r="F379" s="279"/>
      <c r="G379" s="279"/>
      <c r="H379" s="279"/>
      <c r="I379" s="279"/>
      <c r="J379" s="279"/>
      <c r="K379" s="279"/>
      <c r="L379" s="279"/>
      <c r="M379" s="279"/>
      <c r="N379" s="279"/>
      <c r="O379" s="279"/>
      <c r="P379" s="279"/>
      <c r="Q379" s="279"/>
      <c r="R379" s="279"/>
      <c r="S379" s="279"/>
      <c r="T379" s="279"/>
      <c r="U379" s="279"/>
      <c r="V379" s="279"/>
    </row>
    <row r="380" spans="1:22" ht="16.5" customHeight="1">
      <c r="A380" s="279"/>
      <c r="B380" s="279"/>
      <c r="C380" s="427"/>
      <c r="D380" s="279"/>
      <c r="E380" s="279"/>
      <c r="F380" s="279"/>
      <c r="G380" s="279"/>
      <c r="H380" s="279"/>
      <c r="I380" s="279"/>
      <c r="J380" s="279"/>
      <c r="K380" s="279"/>
      <c r="L380" s="279"/>
      <c r="M380" s="279"/>
      <c r="N380" s="279"/>
      <c r="O380" s="279"/>
      <c r="P380" s="279"/>
      <c r="Q380" s="279"/>
      <c r="R380" s="279"/>
      <c r="S380" s="279"/>
      <c r="T380" s="279"/>
      <c r="U380" s="279"/>
      <c r="V380" s="279"/>
    </row>
    <row r="381" spans="1:22" ht="16.5" customHeight="1">
      <c r="A381" s="279"/>
      <c r="B381" s="279"/>
      <c r="C381" s="427"/>
      <c r="D381" s="279"/>
      <c r="E381" s="279"/>
      <c r="F381" s="279"/>
      <c r="G381" s="279"/>
      <c r="H381" s="279"/>
      <c r="I381" s="279"/>
      <c r="J381" s="279"/>
      <c r="K381" s="279"/>
      <c r="L381" s="279"/>
      <c r="M381" s="279"/>
      <c r="N381" s="279"/>
      <c r="O381" s="279"/>
      <c r="P381" s="279"/>
      <c r="Q381" s="279"/>
      <c r="R381" s="279"/>
      <c r="S381" s="279"/>
      <c r="T381" s="279"/>
      <c r="U381" s="279"/>
      <c r="V381" s="279"/>
    </row>
    <row r="382" spans="1:22" ht="16.5" customHeight="1">
      <c r="A382" s="279"/>
      <c r="B382" s="279"/>
      <c r="C382" s="427"/>
      <c r="D382" s="279"/>
      <c r="E382" s="279"/>
      <c r="F382" s="279"/>
      <c r="G382" s="279"/>
      <c r="H382" s="279"/>
      <c r="I382" s="279"/>
      <c r="J382" s="279"/>
      <c r="K382" s="279"/>
      <c r="L382" s="279"/>
      <c r="M382" s="279"/>
      <c r="N382" s="279"/>
      <c r="O382" s="279"/>
      <c r="P382" s="279"/>
      <c r="Q382" s="279"/>
      <c r="R382" s="279"/>
      <c r="S382" s="279"/>
      <c r="T382" s="279"/>
      <c r="U382" s="279"/>
      <c r="V382" s="279"/>
    </row>
    <row r="383" spans="1:22" ht="16.5" customHeight="1">
      <c r="A383" s="279"/>
      <c r="B383" s="279"/>
      <c r="C383" s="427"/>
      <c r="D383" s="279"/>
      <c r="E383" s="279"/>
      <c r="F383" s="279"/>
      <c r="G383" s="279"/>
      <c r="H383" s="279"/>
      <c r="I383" s="279"/>
      <c r="J383" s="279"/>
      <c r="K383" s="279"/>
      <c r="L383" s="279"/>
      <c r="M383" s="279"/>
      <c r="N383" s="279"/>
      <c r="O383" s="279"/>
      <c r="P383" s="279"/>
      <c r="Q383" s="279"/>
      <c r="R383" s="279"/>
      <c r="S383" s="279"/>
      <c r="T383" s="279"/>
      <c r="U383" s="279"/>
      <c r="V383" s="279"/>
    </row>
    <row r="384" spans="1:22" ht="16.5" customHeight="1">
      <c r="A384" s="279"/>
      <c r="B384" s="279"/>
      <c r="C384" s="427"/>
      <c r="D384" s="279"/>
      <c r="E384" s="279"/>
      <c r="F384" s="279"/>
      <c r="G384" s="279"/>
      <c r="H384" s="279"/>
      <c r="I384" s="279"/>
      <c r="J384" s="279"/>
      <c r="K384" s="279"/>
      <c r="L384" s="279"/>
      <c r="M384" s="279"/>
      <c r="N384" s="279"/>
      <c r="O384" s="279"/>
      <c r="P384" s="279"/>
      <c r="Q384" s="279"/>
      <c r="R384" s="279"/>
      <c r="S384" s="279"/>
      <c r="T384" s="279"/>
      <c r="U384" s="279"/>
      <c r="V384" s="279"/>
    </row>
    <row r="385" spans="1:22" ht="16.5" customHeight="1">
      <c r="A385" s="279"/>
      <c r="B385" s="279"/>
      <c r="C385" s="427"/>
      <c r="D385" s="279"/>
      <c r="E385" s="279"/>
      <c r="F385" s="279"/>
      <c r="G385" s="279"/>
      <c r="H385" s="279"/>
      <c r="I385" s="279"/>
      <c r="J385" s="279"/>
      <c r="K385" s="279"/>
      <c r="L385" s="279"/>
      <c r="M385" s="279"/>
      <c r="N385" s="279"/>
      <c r="O385" s="279"/>
      <c r="P385" s="279"/>
      <c r="Q385" s="279"/>
      <c r="R385" s="279"/>
      <c r="S385" s="279"/>
      <c r="T385" s="279"/>
      <c r="U385" s="279"/>
      <c r="V385" s="279"/>
    </row>
    <row r="386" spans="1:22" ht="16.5" customHeight="1">
      <c r="A386" s="279"/>
      <c r="B386" s="279"/>
      <c r="C386" s="427"/>
      <c r="D386" s="279"/>
      <c r="E386" s="279"/>
      <c r="F386" s="279"/>
      <c r="G386" s="279"/>
      <c r="H386" s="279"/>
      <c r="I386" s="279"/>
      <c r="J386" s="279"/>
      <c r="K386" s="279"/>
      <c r="L386" s="279"/>
      <c r="M386" s="279"/>
      <c r="N386" s="279"/>
      <c r="O386" s="279"/>
      <c r="P386" s="279"/>
      <c r="Q386" s="279"/>
      <c r="R386" s="279"/>
      <c r="S386" s="279"/>
      <c r="T386" s="279"/>
      <c r="U386" s="279"/>
      <c r="V386" s="279"/>
    </row>
    <row r="387" spans="1:22" ht="16.5" customHeight="1">
      <c r="A387" s="279"/>
      <c r="B387" s="279"/>
      <c r="C387" s="427"/>
      <c r="D387" s="279"/>
      <c r="E387" s="279"/>
      <c r="F387" s="279"/>
      <c r="G387" s="279"/>
      <c r="H387" s="279"/>
      <c r="I387" s="279"/>
      <c r="J387" s="279"/>
      <c r="K387" s="279"/>
      <c r="L387" s="279"/>
      <c r="M387" s="279"/>
      <c r="N387" s="279"/>
      <c r="O387" s="279"/>
      <c r="P387" s="279"/>
      <c r="Q387" s="279"/>
      <c r="R387" s="279"/>
      <c r="S387" s="279"/>
      <c r="T387" s="279"/>
      <c r="U387" s="279"/>
      <c r="V387" s="279"/>
    </row>
    <row r="388" spans="1:22" ht="16.5" customHeight="1">
      <c r="A388" s="279"/>
      <c r="B388" s="279"/>
      <c r="C388" s="427"/>
      <c r="D388" s="279"/>
      <c r="E388" s="279"/>
      <c r="F388" s="279"/>
      <c r="G388" s="279"/>
      <c r="H388" s="279"/>
      <c r="I388" s="279"/>
      <c r="J388" s="279"/>
      <c r="K388" s="279"/>
      <c r="L388" s="279"/>
      <c r="M388" s="279"/>
      <c r="N388" s="279"/>
      <c r="O388" s="279"/>
      <c r="P388" s="279"/>
      <c r="Q388" s="279"/>
      <c r="R388" s="279"/>
      <c r="S388" s="279"/>
      <c r="T388" s="279"/>
      <c r="U388" s="279"/>
      <c r="V388" s="279"/>
    </row>
    <row r="389" spans="1:22" ht="16.5" customHeight="1">
      <c r="A389" s="279"/>
      <c r="B389" s="279"/>
      <c r="C389" s="427"/>
      <c r="D389" s="279"/>
      <c r="E389" s="279"/>
      <c r="F389" s="279"/>
      <c r="G389" s="279"/>
      <c r="H389" s="279"/>
      <c r="I389" s="279"/>
      <c r="J389" s="279"/>
      <c r="K389" s="279"/>
      <c r="L389" s="279"/>
      <c r="M389" s="279"/>
      <c r="N389" s="279"/>
      <c r="O389" s="279"/>
      <c r="P389" s="279"/>
      <c r="Q389" s="279"/>
      <c r="R389" s="279"/>
      <c r="S389" s="279"/>
      <c r="T389" s="279"/>
      <c r="U389" s="279"/>
      <c r="V389" s="279"/>
    </row>
    <row r="390" spans="1:22" ht="16.5" customHeight="1">
      <c r="A390" s="279"/>
      <c r="B390" s="279"/>
      <c r="C390" s="427"/>
      <c r="D390" s="279"/>
      <c r="E390" s="279"/>
      <c r="F390" s="279"/>
      <c r="G390" s="279"/>
      <c r="H390" s="279"/>
      <c r="I390" s="279"/>
      <c r="J390" s="279"/>
      <c r="K390" s="279"/>
      <c r="L390" s="279"/>
      <c r="M390" s="279"/>
      <c r="N390" s="279"/>
      <c r="O390" s="279"/>
      <c r="P390" s="279"/>
      <c r="Q390" s="279"/>
      <c r="R390" s="279"/>
      <c r="S390" s="279"/>
      <c r="T390" s="279"/>
      <c r="U390" s="279"/>
      <c r="V390" s="279"/>
    </row>
    <row r="391" spans="1:22" ht="16.5" customHeight="1">
      <c r="A391" s="279"/>
      <c r="B391" s="279"/>
      <c r="C391" s="427"/>
      <c r="D391" s="279"/>
      <c r="E391" s="279"/>
      <c r="F391" s="279"/>
      <c r="G391" s="279"/>
      <c r="H391" s="279"/>
      <c r="I391" s="279"/>
      <c r="J391" s="279"/>
      <c r="K391" s="279"/>
      <c r="L391" s="279"/>
      <c r="M391" s="279"/>
      <c r="N391" s="279"/>
      <c r="O391" s="279"/>
      <c r="P391" s="279"/>
      <c r="Q391" s="279"/>
      <c r="R391" s="279"/>
      <c r="S391" s="279"/>
      <c r="T391" s="279"/>
      <c r="U391" s="279"/>
      <c r="V391" s="279"/>
    </row>
    <row r="392" spans="1:22" ht="16.5" customHeight="1">
      <c r="A392" s="279"/>
      <c r="B392" s="279"/>
      <c r="C392" s="427"/>
      <c r="D392" s="279"/>
      <c r="E392" s="279"/>
      <c r="F392" s="279"/>
      <c r="G392" s="279"/>
      <c r="H392" s="279"/>
      <c r="I392" s="279"/>
      <c r="J392" s="279"/>
      <c r="K392" s="279"/>
      <c r="L392" s="279"/>
      <c r="M392" s="279"/>
      <c r="N392" s="279"/>
      <c r="O392" s="279"/>
      <c r="P392" s="279"/>
      <c r="Q392" s="279"/>
      <c r="R392" s="279"/>
      <c r="S392" s="279"/>
      <c r="T392" s="279"/>
      <c r="U392" s="279"/>
      <c r="V392" s="279"/>
    </row>
    <row r="393" spans="1:22" ht="16.5" customHeight="1">
      <c r="A393" s="279"/>
      <c r="B393" s="279"/>
      <c r="C393" s="427"/>
      <c r="D393" s="279"/>
      <c r="E393" s="279"/>
      <c r="F393" s="279"/>
      <c r="G393" s="279"/>
      <c r="H393" s="279"/>
      <c r="I393" s="279"/>
      <c r="J393" s="279"/>
      <c r="K393" s="279"/>
      <c r="L393" s="279"/>
      <c r="M393" s="279"/>
      <c r="N393" s="279"/>
      <c r="O393" s="279"/>
      <c r="P393" s="279"/>
      <c r="Q393" s="279"/>
      <c r="R393" s="279"/>
      <c r="S393" s="279"/>
      <c r="T393" s="279"/>
      <c r="U393" s="279"/>
      <c r="V393" s="279"/>
    </row>
    <row r="394" spans="1:22" ht="16.5" customHeight="1">
      <c r="A394" s="279"/>
      <c r="B394" s="279"/>
      <c r="C394" s="427"/>
      <c r="D394" s="279"/>
      <c r="E394" s="279"/>
      <c r="F394" s="279"/>
      <c r="G394" s="279"/>
      <c r="H394" s="279"/>
      <c r="I394" s="279"/>
      <c r="J394" s="279"/>
      <c r="K394" s="279"/>
      <c r="L394" s="279"/>
      <c r="M394" s="279"/>
      <c r="N394" s="279"/>
      <c r="O394" s="279"/>
      <c r="P394" s="279"/>
      <c r="Q394" s="279"/>
      <c r="R394" s="279"/>
      <c r="S394" s="279"/>
      <c r="T394" s="279"/>
      <c r="U394" s="279"/>
      <c r="V394" s="279"/>
    </row>
    <row r="395" spans="1:22" ht="16.5" customHeight="1">
      <c r="A395" s="279"/>
      <c r="B395" s="279"/>
      <c r="C395" s="427"/>
      <c r="D395" s="279"/>
      <c r="E395" s="279"/>
      <c r="F395" s="279"/>
      <c r="G395" s="279"/>
      <c r="H395" s="279"/>
      <c r="I395" s="279"/>
      <c r="J395" s="279"/>
      <c r="K395" s="279"/>
      <c r="L395" s="279"/>
      <c r="M395" s="279"/>
      <c r="N395" s="279"/>
      <c r="O395" s="279"/>
      <c r="P395" s="279"/>
      <c r="Q395" s="279"/>
      <c r="R395" s="279"/>
      <c r="S395" s="279"/>
      <c r="T395" s="279"/>
      <c r="U395" s="279"/>
      <c r="V395" s="279"/>
    </row>
    <row r="396" spans="1:22" ht="16.5" customHeight="1">
      <c r="A396" s="279"/>
      <c r="B396" s="279"/>
      <c r="C396" s="427"/>
      <c r="D396" s="279"/>
      <c r="E396" s="279"/>
      <c r="F396" s="279"/>
      <c r="G396" s="279"/>
      <c r="H396" s="279"/>
      <c r="I396" s="279"/>
      <c r="J396" s="279"/>
      <c r="K396" s="279"/>
      <c r="L396" s="279"/>
      <c r="M396" s="279"/>
      <c r="N396" s="279"/>
      <c r="O396" s="279"/>
      <c r="P396" s="279"/>
      <c r="Q396" s="279"/>
      <c r="R396" s="279"/>
      <c r="S396" s="279"/>
      <c r="T396" s="279"/>
      <c r="U396" s="279"/>
      <c r="V396" s="279"/>
    </row>
    <row r="397" spans="1:22" ht="16.5" customHeight="1">
      <c r="A397" s="279"/>
      <c r="B397" s="279"/>
      <c r="C397" s="427"/>
      <c r="D397" s="279"/>
      <c r="E397" s="279"/>
      <c r="F397" s="279"/>
      <c r="G397" s="279"/>
      <c r="H397" s="279"/>
      <c r="I397" s="279"/>
      <c r="J397" s="279"/>
      <c r="K397" s="279"/>
      <c r="L397" s="279"/>
      <c r="M397" s="279"/>
      <c r="N397" s="279"/>
      <c r="O397" s="279"/>
      <c r="P397" s="279"/>
      <c r="Q397" s="279"/>
      <c r="R397" s="279"/>
      <c r="S397" s="279"/>
      <c r="T397" s="279"/>
      <c r="U397" s="279"/>
      <c r="V397" s="279"/>
    </row>
    <row r="398" spans="1:22" ht="16.5" customHeight="1">
      <c r="A398" s="279"/>
      <c r="B398" s="279"/>
      <c r="C398" s="427"/>
      <c r="D398" s="279"/>
      <c r="E398" s="279"/>
      <c r="F398" s="279"/>
      <c r="G398" s="279"/>
      <c r="H398" s="279"/>
      <c r="I398" s="279"/>
      <c r="J398" s="279"/>
      <c r="K398" s="279"/>
      <c r="L398" s="279"/>
      <c r="M398" s="279"/>
      <c r="N398" s="279"/>
      <c r="O398" s="279"/>
      <c r="P398" s="279"/>
      <c r="Q398" s="279"/>
      <c r="R398" s="279"/>
      <c r="S398" s="279"/>
      <c r="T398" s="279"/>
      <c r="U398" s="279"/>
      <c r="V398" s="279"/>
    </row>
    <row r="399" spans="1:22" ht="16.5" customHeight="1">
      <c r="A399" s="279"/>
      <c r="B399" s="279"/>
      <c r="C399" s="427"/>
      <c r="D399" s="279"/>
      <c r="E399" s="279"/>
      <c r="F399" s="279"/>
      <c r="G399" s="279"/>
      <c r="H399" s="279"/>
      <c r="I399" s="279"/>
      <c r="J399" s="279"/>
      <c r="K399" s="279"/>
      <c r="L399" s="279"/>
      <c r="M399" s="279"/>
      <c r="N399" s="279"/>
      <c r="O399" s="279"/>
      <c r="P399" s="279"/>
      <c r="Q399" s="279"/>
      <c r="R399" s="279"/>
      <c r="S399" s="279"/>
      <c r="T399" s="279"/>
      <c r="U399" s="279"/>
      <c r="V399" s="279"/>
    </row>
    <row r="400" spans="1:22" ht="16.5" customHeight="1">
      <c r="A400" s="279"/>
      <c r="B400" s="279"/>
      <c r="C400" s="427"/>
      <c r="D400" s="279"/>
      <c r="E400" s="279"/>
      <c r="F400" s="279"/>
      <c r="G400" s="279"/>
      <c r="H400" s="279"/>
      <c r="I400" s="279"/>
      <c r="J400" s="279"/>
      <c r="K400" s="279"/>
      <c r="L400" s="279"/>
      <c r="M400" s="279"/>
      <c r="N400" s="279"/>
      <c r="O400" s="279"/>
      <c r="P400" s="279"/>
      <c r="Q400" s="279"/>
      <c r="R400" s="279"/>
      <c r="S400" s="279"/>
      <c r="T400" s="279"/>
      <c r="U400" s="279"/>
      <c r="V400" s="279"/>
    </row>
    <row r="401" spans="1:22" ht="16.5" customHeight="1">
      <c r="A401" s="279"/>
      <c r="B401" s="279"/>
      <c r="C401" s="427"/>
      <c r="D401" s="279"/>
      <c r="E401" s="279"/>
      <c r="F401" s="279"/>
      <c r="G401" s="279"/>
      <c r="H401" s="279"/>
      <c r="I401" s="279"/>
      <c r="J401" s="279"/>
      <c r="K401" s="279"/>
      <c r="L401" s="279"/>
      <c r="M401" s="279"/>
      <c r="N401" s="279"/>
      <c r="O401" s="279"/>
      <c r="P401" s="279"/>
      <c r="Q401" s="279"/>
      <c r="R401" s="279"/>
      <c r="S401" s="279"/>
      <c r="T401" s="279"/>
      <c r="U401" s="279"/>
      <c r="V401" s="279"/>
    </row>
    <row r="402" spans="1:22" ht="16.5" customHeight="1">
      <c r="A402" s="279"/>
      <c r="B402" s="279"/>
      <c r="C402" s="427"/>
      <c r="D402" s="279"/>
      <c r="E402" s="279"/>
      <c r="F402" s="279"/>
      <c r="G402" s="279"/>
      <c r="H402" s="279"/>
      <c r="I402" s="279"/>
      <c r="J402" s="279"/>
      <c r="K402" s="279"/>
      <c r="L402" s="279"/>
      <c r="M402" s="279"/>
      <c r="N402" s="279"/>
      <c r="O402" s="279"/>
      <c r="P402" s="279"/>
      <c r="Q402" s="279"/>
      <c r="R402" s="279"/>
      <c r="S402" s="279"/>
      <c r="T402" s="279"/>
      <c r="U402" s="279"/>
      <c r="V402" s="279"/>
    </row>
    <row r="403" spans="1:22" ht="16.5" customHeight="1">
      <c r="A403" s="279"/>
      <c r="B403" s="279"/>
      <c r="C403" s="427"/>
      <c r="D403" s="279"/>
      <c r="E403" s="279"/>
      <c r="F403" s="279"/>
      <c r="G403" s="279"/>
      <c r="H403" s="279"/>
      <c r="I403" s="279"/>
      <c r="J403" s="279"/>
      <c r="K403" s="279"/>
      <c r="L403" s="279"/>
      <c r="M403" s="279"/>
      <c r="N403" s="279"/>
      <c r="O403" s="279"/>
      <c r="P403" s="279"/>
      <c r="Q403" s="279"/>
      <c r="R403" s="279"/>
      <c r="S403" s="279"/>
      <c r="T403" s="279"/>
      <c r="U403" s="279"/>
      <c r="V403" s="279"/>
    </row>
    <row r="404" spans="1:22" ht="16.5" customHeight="1">
      <c r="A404" s="279"/>
      <c r="B404" s="279"/>
      <c r="C404" s="427"/>
      <c r="D404" s="279"/>
      <c r="E404" s="279"/>
      <c r="F404" s="279"/>
      <c r="G404" s="279"/>
      <c r="H404" s="279"/>
      <c r="I404" s="279"/>
      <c r="J404" s="279"/>
      <c r="K404" s="279"/>
      <c r="L404" s="279"/>
      <c r="M404" s="279"/>
      <c r="N404" s="279"/>
      <c r="O404" s="279"/>
      <c r="P404" s="279"/>
      <c r="Q404" s="279"/>
      <c r="R404" s="279"/>
      <c r="S404" s="279"/>
      <c r="T404" s="279"/>
      <c r="U404" s="279"/>
      <c r="V404" s="279"/>
    </row>
    <row r="405" spans="1:22" ht="16.5" customHeight="1">
      <c r="A405" s="279"/>
      <c r="B405" s="279"/>
      <c r="C405" s="427"/>
      <c r="D405" s="279"/>
      <c r="E405" s="279"/>
      <c r="F405" s="279"/>
      <c r="G405" s="279"/>
      <c r="H405" s="279"/>
      <c r="I405" s="279"/>
      <c r="J405" s="279"/>
      <c r="K405" s="279"/>
      <c r="L405" s="279"/>
      <c r="M405" s="279"/>
      <c r="N405" s="279"/>
      <c r="O405" s="279"/>
      <c r="P405" s="279"/>
      <c r="Q405" s="279"/>
      <c r="R405" s="279"/>
      <c r="S405" s="279"/>
      <c r="T405" s="279"/>
      <c r="U405" s="279"/>
      <c r="V405" s="279"/>
    </row>
    <row r="406" spans="1:22" ht="16.5" customHeight="1">
      <c r="A406" s="279"/>
      <c r="B406" s="279"/>
      <c r="C406" s="427"/>
      <c r="D406" s="279"/>
      <c r="E406" s="279"/>
      <c r="F406" s="279"/>
      <c r="G406" s="279"/>
      <c r="H406" s="279"/>
      <c r="I406" s="279"/>
      <c r="J406" s="279"/>
      <c r="K406" s="279"/>
      <c r="L406" s="279"/>
      <c r="M406" s="279"/>
      <c r="N406" s="279"/>
      <c r="O406" s="279"/>
      <c r="P406" s="279"/>
      <c r="Q406" s="279"/>
      <c r="R406" s="279"/>
      <c r="S406" s="279"/>
      <c r="T406" s="279"/>
      <c r="U406" s="279"/>
      <c r="V406" s="279"/>
    </row>
    <row r="407" spans="1:22" ht="16.5" customHeight="1">
      <c r="A407" s="279"/>
      <c r="B407" s="279"/>
      <c r="C407" s="427"/>
      <c r="D407" s="279"/>
      <c r="E407" s="279"/>
      <c r="F407" s="279"/>
      <c r="G407" s="279"/>
      <c r="H407" s="279"/>
      <c r="I407" s="279"/>
      <c r="J407" s="279"/>
      <c r="K407" s="279"/>
      <c r="L407" s="279"/>
      <c r="M407" s="279"/>
      <c r="N407" s="279"/>
      <c r="O407" s="279"/>
      <c r="P407" s="279"/>
      <c r="Q407" s="279"/>
      <c r="R407" s="279"/>
      <c r="S407" s="279"/>
      <c r="T407" s="279"/>
      <c r="U407" s="279"/>
      <c r="V407" s="279"/>
    </row>
    <row r="408" spans="1:22" ht="16.5" customHeight="1">
      <c r="A408" s="279"/>
      <c r="B408" s="279"/>
      <c r="C408" s="427"/>
      <c r="D408" s="279"/>
      <c r="E408" s="279"/>
      <c r="F408" s="279"/>
      <c r="G408" s="279"/>
      <c r="H408" s="279"/>
      <c r="I408" s="279"/>
      <c r="J408" s="279"/>
      <c r="K408" s="279"/>
      <c r="L408" s="279"/>
      <c r="M408" s="279"/>
      <c r="N408" s="279"/>
      <c r="O408" s="279"/>
      <c r="P408" s="279"/>
      <c r="Q408" s="279"/>
      <c r="R408" s="279"/>
      <c r="S408" s="279"/>
      <c r="T408" s="279"/>
      <c r="U408" s="279"/>
      <c r="V408" s="279"/>
    </row>
    <row r="409" spans="1:22" ht="16.5" customHeight="1">
      <c r="A409" s="279"/>
      <c r="B409" s="279"/>
      <c r="C409" s="427"/>
      <c r="D409" s="279"/>
      <c r="E409" s="279"/>
      <c r="F409" s="279"/>
      <c r="G409" s="279"/>
      <c r="H409" s="279"/>
      <c r="I409" s="279"/>
      <c r="J409" s="279"/>
      <c r="K409" s="279"/>
      <c r="L409" s="279"/>
      <c r="M409" s="279"/>
      <c r="N409" s="279"/>
      <c r="O409" s="279"/>
      <c r="P409" s="279"/>
      <c r="Q409" s="279"/>
      <c r="R409" s="279"/>
      <c r="S409" s="279"/>
      <c r="T409" s="279"/>
      <c r="U409" s="279"/>
      <c r="V409" s="279"/>
    </row>
    <row r="410" spans="1:22" ht="16.5" customHeight="1">
      <c r="A410" s="279"/>
      <c r="B410" s="279"/>
      <c r="C410" s="427"/>
      <c r="D410" s="279"/>
      <c r="E410" s="279"/>
      <c r="F410" s="279"/>
      <c r="G410" s="279"/>
      <c r="H410" s="279"/>
      <c r="I410" s="279"/>
      <c r="J410" s="279"/>
      <c r="K410" s="279"/>
      <c r="L410" s="279"/>
      <c r="M410" s="279"/>
      <c r="N410" s="279"/>
      <c r="O410" s="279"/>
      <c r="P410" s="279"/>
      <c r="Q410" s="279"/>
      <c r="R410" s="279"/>
      <c r="S410" s="279"/>
      <c r="T410" s="279"/>
      <c r="U410" s="279"/>
      <c r="V410" s="279"/>
    </row>
    <row r="411" spans="1:22" ht="16.5" customHeight="1">
      <c r="A411" s="279"/>
      <c r="B411" s="279"/>
      <c r="C411" s="427"/>
      <c r="D411" s="279"/>
      <c r="E411" s="279"/>
      <c r="F411" s="279"/>
      <c r="G411" s="279"/>
      <c r="H411" s="279"/>
      <c r="I411" s="279"/>
      <c r="J411" s="279"/>
      <c r="K411" s="279"/>
      <c r="L411" s="279"/>
      <c r="M411" s="279"/>
      <c r="N411" s="279"/>
      <c r="O411" s="279"/>
      <c r="P411" s="279"/>
      <c r="Q411" s="279"/>
      <c r="R411" s="279"/>
      <c r="S411" s="279"/>
      <c r="T411" s="279"/>
      <c r="U411" s="279"/>
      <c r="V411" s="279"/>
    </row>
    <row r="412" spans="1:22" ht="16.5" customHeight="1">
      <c r="A412" s="279"/>
      <c r="B412" s="279"/>
      <c r="C412" s="427"/>
      <c r="D412" s="279"/>
      <c r="E412" s="279"/>
      <c r="F412" s="279"/>
      <c r="G412" s="279"/>
      <c r="H412" s="279"/>
      <c r="I412" s="279"/>
      <c r="J412" s="279"/>
      <c r="K412" s="279"/>
      <c r="L412" s="279"/>
      <c r="M412" s="279"/>
      <c r="N412" s="279"/>
      <c r="O412" s="279"/>
      <c r="P412" s="279"/>
      <c r="Q412" s="279"/>
      <c r="R412" s="279"/>
      <c r="S412" s="279"/>
      <c r="T412" s="279"/>
      <c r="U412" s="279"/>
      <c r="V412" s="279"/>
    </row>
    <row r="413" spans="1:22" ht="16.5" customHeight="1">
      <c r="A413" s="279"/>
      <c r="B413" s="279"/>
      <c r="C413" s="427"/>
      <c r="D413" s="279"/>
      <c r="E413" s="279"/>
      <c r="F413" s="279"/>
      <c r="G413" s="279"/>
      <c r="H413" s="279"/>
      <c r="I413" s="279"/>
      <c r="J413" s="279"/>
      <c r="K413" s="279"/>
      <c r="L413" s="279"/>
      <c r="M413" s="279"/>
      <c r="N413" s="279"/>
      <c r="O413" s="279"/>
      <c r="P413" s="279"/>
      <c r="Q413" s="279"/>
      <c r="R413" s="279"/>
      <c r="S413" s="279"/>
      <c r="T413" s="279"/>
      <c r="U413" s="279"/>
      <c r="V413" s="279"/>
    </row>
    <row r="414" spans="1:22" ht="16.5" customHeight="1">
      <c r="A414" s="279"/>
      <c r="B414" s="279"/>
      <c r="C414" s="427"/>
      <c r="D414" s="279"/>
      <c r="E414" s="279"/>
      <c r="F414" s="279"/>
      <c r="G414" s="279"/>
      <c r="H414" s="279"/>
      <c r="I414" s="279"/>
      <c r="J414" s="279"/>
      <c r="K414" s="279"/>
      <c r="L414" s="279"/>
      <c r="M414" s="279"/>
      <c r="N414" s="279"/>
      <c r="O414" s="279"/>
      <c r="P414" s="279"/>
      <c r="Q414" s="279"/>
      <c r="R414" s="279"/>
      <c r="S414" s="279"/>
      <c r="T414" s="279"/>
      <c r="U414" s="279"/>
      <c r="V414" s="279"/>
    </row>
    <row r="415" spans="1:22" ht="16.5" customHeight="1">
      <c r="A415" s="279"/>
      <c r="B415" s="279"/>
      <c r="C415" s="427"/>
      <c r="D415" s="279"/>
      <c r="E415" s="279"/>
      <c r="F415" s="279"/>
      <c r="G415" s="279"/>
      <c r="H415" s="279"/>
      <c r="I415" s="279"/>
      <c r="J415" s="279"/>
      <c r="K415" s="279"/>
      <c r="L415" s="279"/>
      <c r="M415" s="279"/>
      <c r="N415" s="279"/>
      <c r="O415" s="279"/>
      <c r="P415" s="279"/>
      <c r="Q415" s="279"/>
      <c r="R415" s="279"/>
      <c r="S415" s="279"/>
      <c r="T415" s="279"/>
      <c r="U415" s="279"/>
      <c r="V415" s="279"/>
    </row>
    <row r="416" spans="1:22" ht="16.5" customHeight="1">
      <c r="A416" s="279"/>
      <c r="B416" s="279"/>
      <c r="C416" s="427"/>
      <c r="D416" s="279"/>
      <c r="E416" s="279"/>
      <c r="F416" s="279"/>
      <c r="G416" s="279"/>
      <c r="H416" s="279"/>
      <c r="I416" s="279"/>
      <c r="J416" s="279"/>
      <c r="K416" s="279"/>
      <c r="L416" s="279"/>
      <c r="M416" s="279"/>
      <c r="N416" s="279"/>
      <c r="O416" s="279"/>
      <c r="P416" s="279"/>
      <c r="Q416" s="279"/>
      <c r="R416" s="279"/>
      <c r="S416" s="279"/>
      <c r="T416" s="279"/>
      <c r="U416" s="279"/>
      <c r="V416" s="279"/>
    </row>
    <row r="417" spans="1:22" ht="16.5" customHeight="1">
      <c r="A417" s="279"/>
      <c r="B417" s="279"/>
      <c r="C417" s="427"/>
      <c r="D417" s="279"/>
      <c r="E417" s="279"/>
      <c r="F417" s="279"/>
      <c r="G417" s="279"/>
      <c r="H417" s="279"/>
      <c r="I417" s="279"/>
      <c r="J417" s="279"/>
      <c r="K417" s="279"/>
      <c r="L417" s="279"/>
      <c r="M417" s="279"/>
      <c r="N417" s="279"/>
      <c r="O417" s="279"/>
      <c r="P417" s="279"/>
      <c r="Q417" s="279"/>
      <c r="R417" s="279"/>
      <c r="S417" s="279"/>
      <c r="T417" s="279"/>
      <c r="U417" s="279"/>
      <c r="V417" s="279"/>
    </row>
    <row r="418" spans="1:22" ht="16.5" customHeight="1">
      <c r="A418" s="279"/>
      <c r="B418" s="279"/>
      <c r="C418" s="427"/>
      <c r="D418" s="279"/>
      <c r="E418" s="279"/>
      <c r="F418" s="279"/>
      <c r="G418" s="279"/>
      <c r="H418" s="279"/>
      <c r="I418" s="279"/>
      <c r="J418" s="279"/>
      <c r="K418" s="279"/>
      <c r="L418" s="279"/>
      <c r="M418" s="279"/>
      <c r="N418" s="279"/>
      <c r="O418" s="279"/>
      <c r="P418" s="279"/>
      <c r="Q418" s="279"/>
      <c r="R418" s="279"/>
      <c r="S418" s="279"/>
      <c r="T418" s="279"/>
      <c r="U418" s="279"/>
      <c r="V418" s="279"/>
    </row>
    <row r="419" spans="1:22" ht="16.5" customHeight="1">
      <c r="A419" s="279"/>
      <c r="B419" s="279"/>
      <c r="C419" s="427"/>
      <c r="D419" s="279"/>
      <c r="E419" s="279"/>
      <c r="F419" s="279"/>
      <c r="G419" s="279"/>
      <c r="H419" s="279"/>
      <c r="I419" s="279"/>
      <c r="J419" s="279"/>
      <c r="K419" s="279"/>
      <c r="L419" s="279"/>
      <c r="M419" s="279"/>
      <c r="N419" s="279"/>
      <c r="O419" s="279"/>
      <c r="P419" s="279"/>
      <c r="Q419" s="279"/>
      <c r="R419" s="279"/>
      <c r="S419" s="279"/>
      <c r="T419" s="279"/>
      <c r="U419" s="279"/>
      <c r="V419" s="279"/>
    </row>
    <row r="420" spans="1:22" ht="16.5" customHeight="1">
      <c r="A420" s="279"/>
      <c r="B420" s="279"/>
      <c r="C420" s="427"/>
      <c r="D420" s="279"/>
      <c r="E420" s="279"/>
      <c r="F420" s="279"/>
      <c r="G420" s="279"/>
      <c r="H420" s="279"/>
      <c r="I420" s="279"/>
      <c r="J420" s="279"/>
      <c r="K420" s="279"/>
      <c r="L420" s="279"/>
      <c r="M420" s="279"/>
      <c r="N420" s="279"/>
      <c r="O420" s="279"/>
      <c r="P420" s="279"/>
      <c r="Q420" s="279"/>
      <c r="R420" s="279"/>
      <c r="S420" s="279"/>
      <c r="T420" s="279"/>
      <c r="U420" s="279"/>
      <c r="V420" s="279"/>
    </row>
    <row r="421" spans="1:22" ht="16.5" customHeight="1">
      <c r="A421" s="279"/>
      <c r="B421" s="279"/>
      <c r="C421" s="427"/>
      <c r="D421" s="279"/>
      <c r="E421" s="279"/>
      <c r="F421" s="279"/>
      <c r="G421" s="279"/>
      <c r="H421" s="279"/>
      <c r="I421" s="279"/>
      <c r="J421" s="279"/>
      <c r="K421" s="279"/>
      <c r="L421" s="279"/>
      <c r="M421" s="279"/>
      <c r="N421" s="279"/>
      <c r="O421" s="279"/>
      <c r="P421" s="279"/>
      <c r="Q421" s="279"/>
      <c r="R421" s="279"/>
      <c r="S421" s="279"/>
      <c r="T421" s="279"/>
      <c r="U421" s="279"/>
      <c r="V421" s="279"/>
    </row>
    <row r="422" spans="1:22" ht="16.5" customHeight="1">
      <c r="A422" s="279"/>
      <c r="B422" s="279"/>
      <c r="C422" s="427"/>
      <c r="D422" s="279"/>
      <c r="E422" s="279"/>
      <c r="F422" s="279"/>
      <c r="G422" s="279"/>
      <c r="H422" s="279"/>
      <c r="I422" s="279"/>
      <c r="J422" s="279"/>
      <c r="K422" s="279"/>
      <c r="L422" s="279"/>
      <c r="M422" s="279"/>
      <c r="N422" s="279"/>
      <c r="O422" s="279"/>
      <c r="P422" s="279"/>
      <c r="Q422" s="279"/>
      <c r="R422" s="279"/>
      <c r="S422" s="279"/>
      <c r="T422" s="279"/>
      <c r="U422" s="279"/>
      <c r="V422" s="279"/>
    </row>
    <row r="423" spans="1:22" ht="16.5" customHeight="1">
      <c r="A423" s="279"/>
      <c r="B423" s="279"/>
      <c r="C423" s="427"/>
      <c r="D423" s="279"/>
      <c r="E423" s="279"/>
      <c r="F423" s="279"/>
      <c r="G423" s="279"/>
      <c r="H423" s="279"/>
      <c r="I423" s="279"/>
      <c r="J423" s="279"/>
      <c r="K423" s="279"/>
      <c r="L423" s="279"/>
      <c r="M423" s="279"/>
      <c r="N423" s="279"/>
      <c r="O423" s="279"/>
      <c r="P423" s="279"/>
      <c r="Q423" s="279"/>
      <c r="R423" s="279"/>
      <c r="S423" s="279"/>
      <c r="T423" s="279"/>
      <c r="U423" s="279"/>
      <c r="V423" s="279"/>
    </row>
    <row r="424" spans="1:22" ht="16.5" customHeight="1">
      <c r="A424" s="279"/>
      <c r="B424" s="279"/>
      <c r="C424" s="427"/>
      <c r="D424" s="279"/>
      <c r="E424" s="279"/>
      <c r="F424" s="279"/>
      <c r="G424" s="279"/>
      <c r="H424" s="279"/>
      <c r="I424" s="279"/>
      <c r="J424" s="279"/>
      <c r="K424" s="279"/>
      <c r="L424" s="279"/>
      <c r="M424" s="279"/>
      <c r="N424" s="279"/>
      <c r="O424" s="279"/>
      <c r="P424" s="279"/>
      <c r="Q424" s="279"/>
      <c r="R424" s="279"/>
      <c r="S424" s="279"/>
      <c r="T424" s="279"/>
      <c r="U424" s="279"/>
      <c r="V424" s="279"/>
    </row>
    <row r="425" spans="1:22" ht="16.5" customHeight="1">
      <c r="A425" s="279"/>
      <c r="B425" s="279"/>
      <c r="C425" s="427"/>
      <c r="D425" s="279"/>
      <c r="E425" s="279"/>
      <c r="F425" s="279"/>
      <c r="G425" s="279"/>
      <c r="H425" s="279"/>
      <c r="I425" s="279"/>
      <c r="J425" s="279"/>
      <c r="K425" s="279"/>
      <c r="L425" s="279"/>
      <c r="M425" s="279"/>
      <c r="N425" s="279"/>
      <c r="O425" s="279"/>
      <c r="P425" s="279"/>
      <c r="Q425" s="279"/>
      <c r="R425" s="279"/>
      <c r="S425" s="279"/>
      <c r="T425" s="279"/>
      <c r="U425" s="279"/>
      <c r="V425" s="279"/>
    </row>
    <row r="426" spans="1:22" ht="16.5" customHeight="1">
      <c r="A426" s="279"/>
      <c r="B426" s="279"/>
      <c r="C426" s="427"/>
      <c r="D426" s="279"/>
      <c r="E426" s="279"/>
      <c r="F426" s="279"/>
      <c r="G426" s="279"/>
      <c r="H426" s="279"/>
      <c r="I426" s="279"/>
      <c r="J426" s="279"/>
      <c r="K426" s="279"/>
      <c r="L426" s="279"/>
      <c r="M426" s="279"/>
      <c r="N426" s="279"/>
      <c r="O426" s="279"/>
      <c r="P426" s="279"/>
      <c r="Q426" s="279"/>
      <c r="R426" s="279"/>
      <c r="S426" s="279"/>
      <c r="T426" s="279"/>
      <c r="U426" s="279"/>
      <c r="V426" s="279"/>
    </row>
    <row r="427" spans="1:22" ht="16.5" customHeight="1">
      <c r="A427" s="279"/>
      <c r="B427" s="279"/>
      <c r="C427" s="427"/>
      <c r="D427" s="279"/>
      <c r="E427" s="279"/>
      <c r="F427" s="279"/>
      <c r="G427" s="279"/>
      <c r="H427" s="279"/>
      <c r="I427" s="279"/>
      <c r="J427" s="279"/>
      <c r="K427" s="279"/>
      <c r="L427" s="279"/>
      <c r="M427" s="279"/>
      <c r="N427" s="279"/>
      <c r="O427" s="279"/>
      <c r="P427" s="279"/>
      <c r="Q427" s="279"/>
      <c r="R427" s="279"/>
      <c r="S427" s="279"/>
      <c r="T427" s="279"/>
      <c r="U427" s="279"/>
      <c r="V427" s="279"/>
    </row>
    <row r="428" spans="1:22" ht="16.5" customHeight="1">
      <c r="A428" s="279"/>
      <c r="B428" s="279"/>
      <c r="C428" s="427"/>
      <c r="D428" s="279"/>
      <c r="E428" s="279"/>
      <c r="F428" s="279"/>
      <c r="G428" s="279"/>
      <c r="H428" s="279"/>
      <c r="I428" s="279"/>
      <c r="J428" s="279"/>
      <c r="K428" s="279"/>
      <c r="L428" s="279"/>
      <c r="M428" s="279"/>
      <c r="N428" s="279"/>
      <c r="O428" s="279"/>
      <c r="P428" s="279"/>
      <c r="Q428" s="279"/>
      <c r="R428" s="279"/>
      <c r="S428" s="279"/>
      <c r="T428" s="279"/>
      <c r="U428" s="279"/>
      <c r="V428" s="279"/>
    </row>
    <row r="429" spans="1:22" ht="16.5" customHeight="1">
      <c r="A429" s="279"/>
      <c r="B429" s="279"/>
      <c r="C429" s="427"/>
      <c r="D429" s="279"/>
      <c r="E429" s="279"/>
      <c r="F429" s="279"/>
      <c r="G429" s="279"/>
      <c r="H429" s="279"/>
      <c r="I429" s="279"/>
      <c r="J429" s="279"/>
      <c r="K429" s="279"/>
      <c r="L429" s="279"/>
      <c r="M429" s="279"/>
      <c r="N429" s="279"/>
      <c r="O429" s="279"/>
      <c r="P429" s="279"/>
      <c r="Q429" s="279"/>
      <c r="R429" s="279"/>
      <c r="S429" s="279"/>
      <c r="T429" s="279"/>
      <c r="U429" s="279"/>
      <c r="V429" s="279"/>
    </row>
    <row r="430" spans="1:22" ht="16.5" customHeight="1">
      <c r="A430" s="279"/>
      <c r="B430" s="279"/>
      <c r="C430" s="427"/>
      <c r="D430" s="279"/>
      <c r="E430" s="279"/>
      <c r="F430" s="279"/>
      <c r="G430" s="279"/>
      <c r="H430" s="279"/>
      <c r="I430" s="279"/>
      <c r="J430" s="279"/>
      <c r="K430" s="279"/>
      <c r="L430" s="279"/>
      <c r="M430" s="279"/>
      <c r="N430" s="279"/>
      <c r="O430" s="279"/>
      <c r="P430" s="279"/>
      <c r="Q430" s="279"/>
      <c r="R430" s="279"/>
      <c r="S430" s="279"/>
      <c r="T430" s="279"/>
      <c r="U430" s="279"/>
      <c r="V430" s="279"/>
    </row>
    <row r="431" spans="1:22" ht="16.5" customHeight="1">
      <c r="A431" s="279"/>
      <c r="B431" s="279"/>
      <c r="C431" s="427"/>
      <c r="D431" s="279"/>
      <c r="E431" s="279"/>
      <c r="F431" s="279"/>
      <c r="G431" s="279"/>
      <c r="H431" s="279"/>
      <c r="I431" s="279"/>
      <c r="J431" s="279"/>
      <c r="K431" s="279"/>
      <c r="L431" s="279"/>
      <c r="M431" s="279"/>
      <c r="N431" s="279"/>
      <c r="O431" s="279"/>
      <c r="P431" s="279"/>
      <c r="Q431" s="279"/>
      <c r="R431" s="279"/>
      <c r="S431" s="279"/>
      <c r="T431" s="279"/>
      <c r="U431" s="279"/>
      <c r="V431" s="279"/>
    </row>
    <row r="432" spans="1:22" ht="16.5" customHeight="1">
      <c r="A432" s="279"/>
      <c r="B432" s="279"/>
      <c r="C432" s="427"/>
      <c r="D432" s="279"/>
      <c r="E432" s="279"/>
      <c r="F432" s="279"/>
      <c r="G432" s="279"/>
      <c r="H432" s="279"/>
      <c r="I432" s="279"/>
      <c r="J432" s="279"/>
      <c r="K432" s="279"/>
      <c r="L432" s="279"/>
      <c r="M432" s="279"/>
      <c r="N432" s="279"/>
      <c r="O432" s="279"/>
      <c r="P432" s="279"/>
      <c r="Q432" s="279"/>
      <c r="R432" s="279"/>
      <c r="S432" s="279"/>
      <c r="T432" s="279"/>
      <c r="U432" s="279"/>
      <c r="V432" s="279"/>
    </row>
    <row r="433" spans="1:22" ht="16.5" customHeight="1">
      <c r="A433" s="279"/>
      <c r="B433" s="279"/>
      <c r="C433" s="427"/>
      <c r="D433" s="279"/>
      <c r="E433" s="279"/>
      <c r="F433" s="279"/>
      <c r="G433" s="279"/>
      <c r="H433" s="279"/>
      <c r="I433" s="279"/>
      <c r="J433" s="279"/>
      <c r="K433" s="279"/>
      <c r="L433" s="279"/>
      <c r="M433" s="279"/>
      <c r="N433" s="279"/>
      <c r="O433" s="279"/>
      <c r="P433" s="279"/>
      <c r="Q433" s="279"/>
      <c r="R433" s="279"/>
      <c r="S433" s="279"/>
      <c r="T433" s="279"/>
      <c r="U433" s="279"/>
      <c r="V433" s="279"/>
    </row>
    <row r="434" spans="1:22" ht="16.5" customHeight="1">
      <c r="A434" s="279"/>
      <c r="B434" s="279"/>
      <c r="C434" s="427"/>
      <c r="D434" s="279"/>
      <c r="E434" s="279"/>
      <c r="F434" s="279"/>
      <c r="G434" s="279"/>
      <c r="H434" s="279"/>
      <c r="I434" s="279"/>
      <c r="J434" s="279"/>
      <c r="K434" s="279"/>
      <c r="L434" s="279"/>
      <c r="M434" s="279"/>
      <c r="N434" s="279"/>
      <c r="O434" s="279"/>
      <c r="P434" s="279"/>
      <c r="Q434" s="279"/>
      <c r="R434" s="279"/>
      <c r="S434" s="279"/>
      <c r="T434" s="279"/>
      <c r="U434" s="279"/>
      <c r="V434" s="279"/>
    </row>
    <row r="435" spans="1:22" ht="16.5" customHeight="1">
      <c r="A435" s="279"/>
      <c r="B435" s="279"/>
      <c r="C435" s="427"/>
      <c r="D435" s="279"/>
      <c r="E435" s="279"/>
      <c r="F435" s="279"/>
      <c r="G435" s="279"/>
      <c r="H435" s="279"/>
      <c r="I435" s="279"/>
      <c r="J435" s="279"/>
      <c r="K435" s="279"/>
      <c r="L435" s="279"/>
      <c r="M435" s="279"/>
      <c r="N435" s="279"/>
      <c r="O435" s="279"/>
      <c r="P435" s="279"/>
      <c r="Q435" s="279"/>
      <c r="R435" s="279"/>
      <c r="S435" s="279"/>
      <c r="T435" s="279"/>
      <c r="U435" s="279"/>
      <c r="V435" s="279"/>
    </row>
    <row r="436" spans="1:22" ht="16.5" customHeight="1">
      <c r="A436" s="279"/>
      <c r="B436" s="279"/>
      <c r="C436" s="427"/>
      <c r="D436" s="279"/>
      <c r="E436" s="279"/>
      <c r="F436" s="279"/>
      <c r="G436" s="279"/>
      <c r="H436" s="279"/>
      <c r="I436" s="279"/>
      <c r="J436" s="279"/>
      <c r="K436" s="279"/>
      <c r="L436" s="279"/>
      <c r="M436" s="279"/>
      <c r="N436" s="279"/>
      <c r="O436" s="279"/>
      <c r="P436" s="279"/>
      <c r="Q436" s="279"/>
      <c r="R436" s="279"/>
      <c r="S436" s="279"/>
      <c r="T436" s="279"/>
      <c r="U436" s="279"/>
      <c r="V436" s="279"/>
    </row>
    <row r="437" spans="1:22" ht="16.5" customHeight="1">
      <c r="A437" s="279"/>
      <c r="B437" s="279"/>
      <c r="C437" s="427"/>
      <c r="D437" s="279"/>
      <c r="E437" s="279"/>
      <c r="F437" s="279"/>
      <c r="G437" s="279"/>
      <c r="H437" s="279"/>
      <c r="I437" s="279"/>
      <c r="J437" s="279"/>
      <c r="K437" s="279"/>
      <c r="L437" s="279"/>
      <c r="M437" s="279"/>
      <c r="N437" s="279"/>
      <c r="O437" s="279"/>
      <c r="P437" s="279"/>
      <c r="Q437" s="279"/>
      <c r="R437" s="279"/>
      <c r="S437" s="279"/>
      <c r="T437" s="279"/>
      <c r="U437" s="279"/>
      <c r="V437" s="279"/>
    </row>
    <row r="438" spans="1:22" ht="16.5" customHeight="1">
      <c r="A438" s="279"/>
      <c r="B438" s="279"/>
      <c r="C438" s="427"/>
      <c r="D438" s="279"/>
      <c r="E438" s="279"/>
      <c r="F438" s="279"/>
      <c r="G438" s="279"/>
      <c r="H438" s="279"/>
      <c r="I438" s="279"/>
      <c r="J438" s="279"/>
      <c r="K438" s="279"/>
      <c r="L438" s="279"/>
      <c r="M438" s="279"/>
      <c r="N438" s="279"/>
      <c r="O438" s="279"/>
      <c r="P438" s="279"/>
      <c r="Q438" s="279"/>
      <c r="R438" s="279"/>
      <c r="S438" s="279"/>
      <c r="T438" s="279"/>
      <c r="U438" s="279"/>
      <c r="V438" s="279"/>
    </row>
    <row r="439" spans="1:22" ht="16.5" customHeight="1">
      <c r="A439" s="279"/>
      <c r="B439" s="279"/>
      <c r="C439" s="427"/>
      <c r="D439" s="279"/>
      <c r="E439" s="279"/>
      <c r="F439" s="279"/>
      <c r="G439" s="279"/>
      <c r="H439" s="279"/>
      <c r="I439" s="279"/>
      <c r="J439" s="279"/>
      <c r="K439" s="279"/>
      <c r="L439" s="279"/>
      <c r="M439" s="279"/>
      <c r="N439" s="279"/>
      <c r="O439" s="279"/>
      <c r="P439" s="279"/>
      <c r="Q439" s="279"/>
      <c r="R439" s="279"/>
      <c r="S439" s="279"/>
      <c r="T439" s="279"/>
      <c r="U439" s="279"/>
      <c r="V439" s="279"/>
    </row>
    <row r="440" spans="1:22" ht="16.5" customHeight="1">
      <c r="A440" s="279"/>
      <c r="B440" s="279"/>
      <c r="C440" s="427"/>
      <c r="D440" s="279"/>
      <c r="E440" s="279"/>
      <c r="F440" s="279"/>
      <c r="G440" s="279"/>
      <c r="H440" s="279"/>
      <c r="I440" s="279"/>
      <c r="J440" s="279"/>
      <c r="K440" s="279"/>
      <c r="L440" s="279"/>
      <c r="M440" s="279"/>
      <c r="N440" s="279"/>
      <c r="O440" s="279"/>
      <c r="P440" s="279"/>
      <c r="Q440" s="279"/>
      <c r="R440" s="279"/>
      <c r="S440" s="279"/>
      <c r="T440" s="279"/>
      <c r="U440" s="279"/>
      <c r="V440" s="279"/>
    </row>
    <row r="441" spans="1:22" ht="16.5" customHeight="1">
      <c r="A441" s="279"/>
      <c r="B441" s="279"/>
      <c r="C441" s="427"/>
      <c r="D441" s="279"/>
      <c r="E441" s="279"/>
      <c r="F441" s="279"/>
      <c r="G441" s="279"/>
      <c r="H441" s="279"/>
      <c r="I441" s="279"/>
      <c r="J441" s="279"/>
      <c r="K441" s="279"/>
      <c r="L441" s="279"/>
      <c r="M441" s="279"/>
      <c r="N441" s="279"/>
      <c r="O441" s="279"/>
      <c r="P441" s="279"/>
      <c r="Q441" s="279"/>
      <c r="R441" s="279"/>
      <c r="S441" s="279"/>
      <c r="T441" s="279"/>
      <c r="U441" s="279"/>
      <c r="V441" s="279"/>
    </row>
    <row r="442" spans="1:22" ht="16.5" customHeight="1">
      <c r="A442" s="279"/>
      <c r="B442" s="279"/>
      <c r="C442" s="427"/>
      <c r="D442" s="279"/>
      <c r="E442" s="279"/>
      <c r="F442" s="279"/>
      <c r="G442" s="279"/>
      <c r="H442" s="279"/>
      <c r="I442" s="279"/>
      <c r="J442" s="279"/>
      <c r="K442" s="279"/>
      <c r="L442" s="279"/>
      <c r="M442" s="279"/>
      <c r="N442" s="279"/>
      <c r="O442" s="279"/>
      <c r="P442" s="279"/>
      <c r="Q442" s="279"/>
      <c r="R442" s="279"/>
      <c r="S442" s="279"/>
      <c r="T442" s="279"/>
      <c r="U442" s="279"/>
      <c r="V442" s="279"/>
    </row>
    <row r="443" spans="1:22" ht="16.5" customHeight="1">
      <c r="A443" s="279"/>
      <c r="B443" s="279"/>
      <c r="C443" s="427"/>
      <c r="D443" s="279"/>
      <c r="E443" s="279"/>
      <c r="F443" s="279"/>
      <c r="G443" s="279"/>
      <c r="H443" s="279"/>
      <c r="I443" s="279"/>
      <c r="J443" s="279"/>
      <c r="K443" s="279"/>
      <c r="L443" s="279"/>
      <c r="M443" s="279"/>
      <c r="N443" s="279"/>
      <c r="O443" s="279"/>
      <c r="P443" s="279"/>
      <c r="Q443" s="279"/>
      <c r="R443" s="279"/>
      <c r="S443" s="279"/>
      <c r="T443" s="279"/>
      <c r="U443" s="279"/>
      <c r="V443" s="279"/>
    </row>
    <row r="444" spans="1:22" ht="16.5" customHeight="1">
      <c r="A444" s="279"/>
      <c r="B444" s="279"/>
      <c r="C444" s="427"/>
      <c r="D444" s="279"/>
      <c r="E444" s="279"/>
      <c r="F444" s="279"/>
      <c r="G444" s="279"/>
      <c r="H444" s="279"/>
      <c r="I444" s="279"/>
      <c r="J444" s="279"/>
      <c r="K444" s="279"/>
      <c r="L444" s="279"/>
      <c r="M444" s="279"/>
      <c r="N444" s="279"/>
      <c r="O444" s="279"/>
      <c r="P444" s="279"/>
      <c r="Q444" s="279"/>
      <c r="R444" s="279"/>
      <c r="S444" s="279"/>
      <c r="T444" s="279"/>
      <c r="U444" s="279"/>
      <c r="V444" s="279"/>
    </row>
    <row r="445" spans="1:22" ht="16.5" customHeight="1">
      <c r="A445" s="279"/>
      <c r="B445" s="279"/>
      <c r="C445" s="427"/>
      <c r="D445" s="279"/>
      <c r="E445" s="279"/>
      <c r="F445" s="279"/>
      <c r="G445" s="279"/>
      <c r="H445" s="279"/>
      <c r="I445" s="279"/>
      <c r="J445" s="279"/>
      <c r="K445" s="279"/>
      <c r="L445" s="279"/>
      <c r="M445" s="279"/>
      <c r="N445" s="279"/>
      <c r="O445" s="279"/>
      <c r="P445" s="279"/>
      <c r="Q445" s="279"/>
      <c r="R445" s="279"/>
      <c r="S445" s="279"/>
      <c r="T445" s="279"/>
      <c r="U445" s="279"/>
      <c r="V445" s="279"/>
    </row>
    <row r="446" spans="1:22" ht="16.5" customHeight="1">
      <c r="A446" s="279"/>
      <c r="B446" s="279"/>
      <c r="C446" s="427"/>
      <c r="D446" s="279"/>
      <c r="E446" s="279"/>
      <c r="F446" s="279"/>
      <c r="G446" s="279"/>
      <c r="H446" s="279"/>
      <c r="I446" s="279"/>
      <c r="J446" s="279"/>
      <c r="K446" s="279"/>
      <c r="L446" s="279"/>
      <c r="M446" s="279"/>
      <c r="N446" s="279"/>
      <c r="O446" s="279"/>
      <c r="P446" s="279"/>
      <c r="Q446" s="279"/>
      <c r="R446" s="279"/>
      <c r="S446" s="279"/>
      <c r="T446" s="279"/>
      <c r="U446" s="279"/>
      <c r="V446" s="279"/>
    </row>
    <row r="447" spans="1:22" ht="16.5" customHeight="1">
      <c r="A447" s="279"/>
      <c r="B447" s="279"/>
      <c r="C447" s="427"/>
      <c r="D447" s="279"/>
      <c r="E447" s="279"/>
      <c r="F447" s="279"/>
      <c r="G447" s="279"/>
      <c r="H447" s="279"/>
      <c r="I447" s="279"/>
      <c r="J447" s="279"/>
      <c r="K447" s="279"/>
      <c r="L447" s="279"/>
      <c r="M447" s="279"/>
      <c r="N447" s="279"/>
      <c r="O447" s="279"/>
      <c r="P447" s="279"/>
      <c r="Q447" s="279"/>
      <c r="R447" s="279"/>
      <c r="S447" s="279"/>
      <c r="T447" s="279"/>
      <c r="U447" s="279"/>
      <c r="V447" s="279"/>
    </row>
    <row r="448" spans="1:22" ht="16.5" customHeight="1">
      <c r="A448" s="279"/>
      <c r="B448" s="279"/>
      <c r="C448" s="427"/>
      <c r="D448" s="279"/>
      <c r="E448" s="279"/>
      <c r="F448" s="279"/>
      <c r="G448" s="279"/>
      <c r="H448" s="279"/>
      <c r="I448" s="279"/>
      <c r="J448" s="279"/>
      <c r="K448" s="279"/>
      <c r="L448" s="279"/>
      <c r="M448" s="279"/>
      <c r="N448" s="279"/>
      <c r="O448" s="279"/>
      <c r="P448" s="279"/>
      <c r="Q448" s="279"/>
      <c r="R448" s="279"/>
      <c r="S448" s="279"/>
      <c r="T448" s="279"/>
      <c r="U448" s="279"/>
      <c r="V448" s="279"/>
    </row>
    <row r="449" spans="1:22" ht="16.5" customHeight="1">
      <c r="A449" s="279"/>
      <c r="B449" s="279"/>
      <c r="C449" s="427"/>
      <c r="D449" s="279"/>
      <c r="E449" s="279"/>
      <c r="F449" s="279"/>
      <c r="G449" s="279"/>
      <c r="H449" s="279"/>
      <c r="I449" s="279"/>
      <c r="J449" s="279"/>
      <c r="K449" s="279"/>
      <c r="L449" s="279"/>
      <c r="M449" s="279"/>
      <c r="N449" s="279"/>
      <c r="O449" s="279"/>
      <c r="P449" s="279"/>
      <c r="Q449" s="279"/>
      <c r="R449" s="279"/>
      <c r="S449" s="279"/>
      <c r="T449" s="279"/>
      <c r="U449" s="279"/>
      <c r="V449" s="279"/>
    </row>
    <row r="450" spans="1:22" ht="16.5" customHeight="1">
      <c r="A450" s="279"/>
      <c r="B450" s="279"/>
      <c r="C450" s="427"/>
      <c r="D450" s="279"/>
      <c r="E450" s="279"/>
      <c r="F450" s="279"/>
      <c r="G450" s="279"/>
      <c r="H450" s="279"/>
      <c r="I450" s="279"/>
      <c r="J450" s="279"/>
      <c r="K450" s="279"/>
      <c r="L450" s="279"/>
      <c r="M450" s="279"/>
      <c r="N450" s="279"/>
      <c r="O450" s="279"/>
      <c r="P450" s="279"/>
      <c r="Q450" s="279"/>
      <c r="R450" s="279"/>
      <c r="S450" s="279"/>
      <c r="T450" s="279"/>
      <c r="U450" s="279"/>
      <c r="V450" s="279"/>
    </row>
    <row r="451" spans="1:22" ht="16.5" customHeight="1">
      <c r="A451" s="279"/>
      <c r="B451" s="279"/>
      <c r="C451" s="427"/>
      <c r="D451" s="279"/>
      <c r="E451" s="279"/>
      <c r="F451" s="279"/>
      <c r="G451" s="279"/>
      <c r="H451" s="279"/>
      <c r="I451" s="279"/>
      <c r="J451" s="279"/>
      <c r="K451" s="279"/>
      <c r="L451" s="279"/>
      <c r="M451" s="279"/>
      <c r="N451" s="279"/>
      <c r="O451" s="279"/>
      <c r="P451" s="279"/>
      <c r="Q451" s="279"/>
      <c r="R451" s="279"/>
      <c r="S451" s="279"/>
      <c r="T451" s="279"/>
      <c r="U451" s="279"/>
      <c r="V451" s="279"/>
    </row>
    <row r="452" spans="1:22" ht="16.5" customHeight="1">
      <c r="A452" s="279"/>
      <c r="B452" s="279"/>
      <c r="C452" s="427"/>
      <c r="D452" s="279"/>
      <c r="E452" s="279"/>
      <c r="F452" s="279"/>
      <c r="G452" s="279"/>
      <c r="H452" s="279"/>
      <c r="I452" s="279"/>
      <c r="J452" s="279"/>
      <c r="K452" s="279"/>
      <c r="L452" s="279"/>
      <c r="M452" s="279"/>
      <c r="N452" s="279"/>
      <c r="O452" s="279"/>
      <c r="P452" s="279"/>
      <c r="Q452" s="279"/>
      <c r="R452" s="279"/>
      <c r="S452" s="279"/>
      <c r="T452" s="279"/>
      <c r="U452" s="279"/>
      <c r="V452" s="279"/>
    </row>
    <row r="453" spans="1:22" ht="16.5" customHeight="1">
      <c r="A453" s="279"/>
      <c r="B453" s="279"/>
      <c r="C453" s="427"/>
      <c r="D453" s="279"/>
      <c r="E453" s="279"/>
      <c r="F453" s="279"/>
      <c r="G453" s="279"/>
      <c r="H453" s="279"/>
      <c r="I453" s="279"/>
      <c r="J453" s="279"/>
      <c r="K453" s="279"/>
      <c r="L453" s="279"/>
      <c r="M453" s="279"/>
      <c r="N453" s="279"/>
      <c r="O453" s="279"/>
      <c r="P453" s="279"/>
      <c r="Q453" s="279"/>
      <c r="R453" s="279"/>
      <c r="S453" s="279"/>
      <c r="T453" s="279"/>
      <c r="U453" s="279"/>
      <c r="V453" s="279"/>
    </row>
    <row r="454" spans="1:22" ht="16.5" customHeight="1">
      <c r="A454" s="279"/>
      <c r="B454" s="279"/>
      <c r="C454" s="427"/>
      <c r="D454" s="279"/>
      <c r="E454" s="279"/>
      <c r="F454" s="279"/>
      <c r="G454" s="279"/>
      <c r="H454" s="279"/>
      <c r="I454" s="279"/>
      <c r="J454" s="279"/>
      <c r="K454" s="279"/>
      <c r="L454" s="279"/>
      <c r="M454" s="279"/>
      <c r="N454" s="279"/>
      <c r="O454" s="279"/>
      <c r="P454" s="279"/>
      <c r="Q454" s="279"/>
      <c r="R454" s="279"/>
      <c r="S454" s="279"/>
      <c r="T454" s="279"/>
      <c r="U454" s="279"/>
      <c r="V454" s="279"/>
    </row>
    <row r="455" spans="1:22" ht="16.5" customHeight="1">
      <c r="A455" s="279"/>
      <c r="B455" s="279"/>
      <c r="C455" s="427"/>
      <c r="D455" s="279"/>
      <c r="E455" s="279"/>
      <c r="F455" s="279"/>
      <c r="G455" s="279"/>
      <c r="H455" s="279"/>
      <c r="I455" s="279"/>
      <c r="J455" s="279"/>
      <c r="K455" s="279"/>
      <c r="L455" s="279"/>
      <c r="M455" s="279"/>
      <c r="N455" s="279"/>
      <c r="O455" s="279"/>
      <c r="P455" s="279"/>
      <c r="Q455" s="279"/>
      <c r="R455" s="279"/>
      <c r="S455" s="279"/>
      <c r="T455" s="279"/>
      <c r="U455" s="279"/>
      <c r="V455" s="279"/>
    </row>
    <row r="456" spans="1:22" ht="16.5" customHeight="1">
      <c r="A456" s="279"/>
      <c r="B456" s="279"/>
      <c r="C456" s="427"/>
      <c r="D456" s="279"/>
      <c r="E456" s="279"/>
      <c r="F456" s="279"/>
      <c r="G456" s="279"/>
      <c r="H456" s="279"/>
      <c r="I456" s="279"/>
      <c r="J456" s="279"/>
      <c r="K456" s="279"/>
      <c r="L456" s="279"/>
      <c r="M456" s="279"/>
      <c r="N456" s="279"/>
      <c r="O456" s="279"/>
      <c r="P456" s="279"/>
      <c r="Q456" s="279"/>
      <c r="R456" s="279"/>
      <c r="S456" s="279"/>
      <c r="T456" s="279"/>
      <c r="U456" s="279"/>
      <c r="V456" s="279"/>
    </row>
    <row r="457" spans="1:22" ht="16.5" customHeight="1">
      <c r="A457" s="279"/>
      <c r="B457" s="279"/>
      <c r="C457" s="427"/>
      <c r="D457" s="279"/>
      <c r="E457" s="279"/>
      <c r="F457" s="279"/>
      <c r="G457" s="279"/>
      <c r="H457" s="279"/>
      <c r="I457" s="279"/>
      <c r="J457" s="279"/>
      <c r="K457" s="279"/>
      <c r="L457" s="279"/>
      <c r="M457" s="279"/>
      <c r="N457" s="279"/>
      <c r="O457" s="279"/>
      <c r="P457" s="279"/>
      <c r="Q457" s="279"/>
      <c r="R457" s="279"/>
      <c r="S457" s="279"/>
      <c r="T457" s="279"/>
      <c r="U457" s="279"/>
      <c r="V457" s="279"/>
    </row>
    <row r="458" spans="1:22" ht="16.5" customHeight="1">
      <c r="A458" s="279"/>
      <c r="B458" s="279"/>
      <c r="C458" s="427"/>
      <c r="D458" s="279"/>
      <c r="E458" s="279"/>
      <c r="F458" s="279"/>
      <c r="G458" s="279"/>
      <c r="H458" s="279"/>
      <c r="I458" s="279"/>
      <c r="J458" s="279"/>
      <c r="K458" s="279"/>
      <c r="L458" s="279"/>
      <c r="M458" s="279"/>
      <c r="N458" s="279"/>
      <c r="O458" s="279"/>
      <c r="P458" s="279"/>
      <c r="Q458" s="279"/>
      <c r="R458" s="279"/>
      <c r="S458" s="279"/>
      <c r="T458" s="279"/>
      <c r="U458" s="279"/>
      <c r="V458" s="279"/>
    </row>
    <row r="459" spans="1:22" ht="16.5" customHeight="1">
      <c r="A459" s="279"/>
      <c r="B459" s="279"/>
      <c r="C459" s="427"/>
      <c r="D459" s="279"/>
      <c r="E459" s="279"/>
      <c r="F459" s="279"/>
      <c r="G459" s="279"/>
      <c r="H459" s="279"/>
      <c r="I459" s="279"/>
      <c r="J459" s="279"/>
      <c r="K459" s="279"/>
      <c r="L459" s="279"/>
      <c r="M459" s="279"/>
      <c r="N459" s="279"/>
      <c r="O459" s="279"/>
      <c r="P459" s="279"/>
      <c r="Q459" s="279"/>
      <c r="R459" s="279"/>
      <c r="S459" s="279"/>
      <c r="T459" s="279"/>
      <c r="U459" s="279"/>
      <c r="V459" s="279"/>
    </row>
    <row r="460" spans="1:22" ht="16.5" customHeight="1">
      <c r="A460" s="279"/>
      <c r="B460" s="279"/>
      <c r="C460" s="427"/>
      <c r="D460" s="279"/>
      <c r="E460" s="279"/>
      <c r="F460" s="279"/>
      <c r="G460" s="279"/>
      <c r="H460" s="279"/>
      <c r="I460" s="279"/>
      <c r="J460" s="279"/>
      <c r="K460" s="279"/>
      <c r="L460" s="279"/>
      <c r="M460" s="279"/>
      <c r="N460" s="279"/>
      <c r="O460" s="279"/>
      <c r="P460" s="279"/>
      <c r="Q460" s="279"/>
      <c r="R460" s="279"/>
      <c r="S460" s="279"/>
      <c r="T460" s="279"/>
      <c r="U460" s="279"/>
      <c r="V460" s="279"/>
    </row>
    <row r="461" spans="1:22" ht="16.5" customHeight="1">
      <c r="A461" s="279"/>
      <c r="B461" s="279"/>
      <c r="C461" s="427"/>
      <c r="D461" s="279"/>
      <c r="E461" s="279"/>
      <c r="F461" s="279"/>
      <c r="G461" s="279"/>
      <c r="H461" s="279"/>
      <c r="I461" s="279"/>
      <c r="J461" s="279"/>
      <c r="K461" s="279"/>
      <c r="L461" s="279"/>
      <c r="M461" s="279"/>
      <c r="N461" s="279"/>
      <c r="O461" s="279"/>
      <c r="P461" s="279"/>
      <c r="Q461" s="279"/>
      <c r="R461" s="279"/>
      <c r="S461" s="279"/>
      <c r="T461" s="279"/>
      <c r="U461" s="279"/>
      <c r="V461" s="279"/>
    </row>
    <row r="462" spans="1:22" ht="16.5" customHeight="1">
      <c r="A462" s="279"/>
      <c r="B462" s="279"/>
      <c r="C462" s="427"/>
      <c r="D462" s="279"/>
      <c r="E462" s="279"/>
      <c r="F462" s="279"/>
      <c r="G462" s="279"/>
      <c r="H462" s="279"/>
      <c r="I462" s="279"/>
      <c r="J462" s="279"/>
      <c r="K462" s="279"/>
      <c r="L462" s="279"/>
      <c r="M462" s="279"/>
      <c r="N462" s="279"/>
      <c r="O462" s="279"/>
      <c r="P462" s="279"/>
      <c r="Q462" s="279"/>
      <c r="R462" s="279"/>
      <c r="S462" s="279"/>
      <c r="T462" s="279"/>
      <c r="U462" s="279"/>
      <c r="V462" s="279"/>
    </row>
    <row r="463" spans="1:22" ht="16.5" customHeight="1">
      <c r="A463" s="279"/>
      <c r="B463" s="279"/>
      <c r="C463" s="427"/>
      <c r="D463" s="279"/>
      <c r="E463" s="279"/>
      <c r="F463" s="279"/>
      <c r="G463" s="279"/>
      <c r="H463" s="279"/>
      <c r="I463" s="279"/>
      <c r="J463" s="279"/>
      <c r="K463" s="279"/>
      <c r="L463" s="279"/>
      <c r="M463" s="279"/>
      <c r="N463" s="279"/>
      <c r="O463" s="279"/>
      <c r="P463" s="279"/>
      <c r="Q463" s="279"/>
      <c r="R463" s="279"/>
      <c r="S463" s="279"/>
      <c r="T463" s="279"/>
      <c r="U463" s="279"/>
      <c r="V463" s="279"/>
    </row>
    <row r="464" spans="1:22" ht="16.5" customHeight="1">
      <c r="A464" s="279"/>
      <c r="B464" s="279"/>
      <c r="C464" s="427"/>
      <c r="D464" s="279"/>
      <c r="E464" s="279"/>
      <c r="F464" s="279"/>
      <c r="G464" s="279"/>
      <c r="H464" s="279"/>
      <c r="I464" s="279"/>
      <c r="J464" s="279"/>
      <c r="K464" s="279"/>
      <c r="L464" s="279"/>
      <c r="M464" s="279"/>
      <c r="N464" s="279"/>
      <c r="O464" s="279"/>
      <c r="P464" s="279"/>
      <c r="Q464" s="279"/>
      <c r="R464" s="279"/>
      <c r="S464" s="279"/>
      <c r="T464" s="279"/>
      <c r="U464" s="279"/>
      <c r="V464" s="279"/>
    </row>
    <row r="465" spans="1:22" ht="16.5" customHeight="1">
      <c r="A465" s="279"/>
      <c r="B465" s="279"/>
      <c r="C465" s="427"/>
      <c r="D465" s="279"/>
      <c r="E465" s="279"/>
      <c r="F465" s="279"/>
      <c r="G465" s="279"/>
      <c r="H465" s="279"/>
      <c r="I465" s="279"/>
      <c r="J465" s="279"/>
      <c r="K465" s="279"/>
      <c r="L465" s="279"/>
      <c r="M465" s="279"/>
      <c r="N465" s="279"/>
      <c r="O465" s="279"/>
      <c r="P465" s="279"/>
      <c r="Q465" s="279"/>
      <c r="R465" s="279"/>
      <c r="S465" s="279"/>
      <c r="T465" s="279"/>
      <c r="U465" s="279"/>
      <c r="V465" s="279"/>
    </row>
    <row r="466" spans="1:22" ht="16.5" customHeight="1">
      <c r="A466" s="279"/>
      <c r="B466" s="279"/>
      <c r="C466" s="427"/>
      <c r="D466" s="279"/>
      <c r="E466" s="279"/>
      <c r="F466" s="279"/>
      <c r="G466" s="279"/>
      <c r="H466" s="279"/>
      <c r="I466" s="279"/>
      <c r="J466" s="279"/>
      <c r="K466" s="279"/>
      <c r="L466" s="279"/>
      <c r="M466" s="279"/>
      <c r="N466" s="279"/>
      <c r="O466" s="279"/>
      <c r="P466" s="279"/>
      <c r="Q466" s="279"/>
      <c r="R466" s="279"/>
      <c r="S466" s="279"/>
      <c r="T466" s="279"/>
      <c r="U466" s="279"/>
      <c r="V466" s="279"/>
    </row>
    <row r="467" spans="1:22" ht="16.5" customHeight="1">
      <c r="A467" s="279"/>
      <c r="B467" s="279"/>
      <c r="C467" s="427"/>
      <c r="D467" s="279"/>
      <c r="E467" s="279"/>
      <c r="F467" s="279"/>
      <c r="G467" s="279"/>
      <c r="H467" s="279"/>
      <c r="I467" s="279"/>
      <c r="J467" s="279"/>
      <c r="K467" s="279"/>
      <c r="L467" s="279"/>
      <c r="M467" s="279"/>
      <c r="N467" s="279"/>
      <c r="O467" s="279"/>
      <c r="P467" s="279"/>
      <c r="Q467" s="279"/>
      <c r="R467" s="279"/>
      <c r="S467" s="279"/>
      <c r="T467" s="279"/>
      <c r="U467" s="279"/>
      <c r="V467" s="279"/>
    </row>
    <row r="468" spans="1:22" ht="16.5" customHeight="1">
      <c r="A468" s="279"/>
      <c r="B468" s="279"/>
      <c r="C468" s="427"/>
      <c r="D468" s="279"/>
      <c r="E468" s="279"/>
      <c r="F468" s="279"/>
      <c r="G468" s="279"/>
      <c r="H468" s="279"/>
      <c r="I468" s="279"/>
      <c r="J468" s="279"/>
      <c r="K468" s="279"/>
      <c r="L468" s="279"/>
      <c r="M468" s="279"/>
      <c r="N468" s="279"/>
      <c r="O468" s="279"/>
      <c r="P468" s="279"/>
      <c r="Q468" s="279"/>
      <c r="R468" s="279"/>
      <c r="S468" s="279"/>
      <c r="T468" s="279"/>
      <c r="U468" s="279"/>
      <c r="V468" s="279"/>
    </row>
    <row r="469" spans="1:22" ht="16.5" customHeight="1">
      <c r="A469" s="279"/>
      <c r="B469" s="279"/>
      <c r="C469" s="427"/>
      <c r="D469" s="279"/>
      <c r="E469" s="279"/>
      <c r="F469" s="279"/>
      <c r="G469" s="279"/>
      <c r="H469" s="279"/>
      <c r="I469" s="279"/>
      <c r="J469" s="279"/>
      <c r="K469" s="279"/>
      <c r="L469" s="279"/>
      <c r="M469" s="279"/>
      <c r="N469" s="279"/>
      <c r="O469" s="279"/>
      <c r="P469" s="279"/>
      <c r="Q469" s="279"/>
      <c r="R469" s="279"/>
      <c r="S469" s="279"/>
      <c r="T469" s="279"/>
      <c r="U469" s="279"/>
      <c r="V469" s="279"/>
    </row>
    <row r="470" spans="1:22" ht="16.5" customHeight="1">
      <c r="A470" s="279"/>
      <c r="B470" s="279"/>
      <c r="C470" s="427"/>
      <c r="D470" s="279"/>
      <c r="E470" s="279"/>
      <c r="F470" s="279"/>
      <c r="G470" s="279"/>
      <c r="H470" s="279"/>
      <c r="I470" s="279"/>
      <c r="J470" s="279"/>
      <c r="K470" s="279"/>
      <c r="L470" s="279"/>
      <c r="M470" s="279"/>
      <c r="N470" s="279"/>
      <c r="O470" s="279"/>
      <c r="P470" s="279"/>
      <c r="Q470" s="279"/>
      <c r="R470" s="279"/>
      <c r="S470" s="279"/>
      <c r="T470" s="279"/>
      <c r="U470" s="279"/>
      <c r="V470" s="279"/>
    </row>
    <row r="471" spans="1:22" ht="16.5" customHeight="1">
      <c r="A471" s="279"/>
      <c r="B471" s="279"/>
      <c r="C471" s="427"/>
      <c r="D471" s="279"/>
      <c r="E471" s="279"/>
      <c r="F471" s="279"/>
      <c r="G471" s="279"/>
      <c r="H471" s="279"/>
      <c r="I471" s="279"/>
      <c r="J471" s="279"/>
      <c r="K471" s="279"/>
      <c r="L471" s="279"/>
      <c r="M471" s="279"/>
      <c r="N471" s="279"/>
      <c r="O471" s="279"/>
      <c r="P471" s="279"/>
      <c r="Q471" s="279"/>
      <c r="R471" s="279"/>
      <c r="S471" s="279"/>
      <c r="T471" s="279"/>
      <c r="U471" s="279"/>
      <c r="V471" s="279"/>
    </row>
    <row r="472" spans="1:22" ht="16.5" customHeight="1">
      <c r="A472" s="279"/>
      <c r="B472" s="279"/>
      <c r="C472" s="427"/>
      <c r="D472" s="279"/>
      <c r="E472" s="279"/>
      <c r="F472" s="279"/>
      <c r="G472" s="279"/>
      <c r="H472" s="279"/>
      <c r="I472" s="279"/>
      <c r="J472" s="279"/>
      <c r="K472" s="279"/>
      <c r="L472" s="279"/>
      <c r="M472" s="279"/>
      <c r="N472" s="279"/>
      <c r="O472" s="279"/>
      <c r="P472" s="279"/>
      <c r="Q472" s="279"/>
      <c r="R472" s="279"/>
      <c r="S472" s="279"/>
      <c r="T472" s="279"/>
      <c r="U472" s="279"/>
      <c r="V472" s="279"/>
    </row>
    <row r="473" spans="1:22" ht="16.5" customHeight="1">
      <c r="A473" s="279"/>
      <c r="B473" s="279"/>
      <c r="C473" s="427"/>
      <c r="D473" s="279"/>
      <c r="E473" s="279"/>
      <c r="F473" s="279"/>
      <c r="G473" s="279"/>
      <c r="H473" s="279"/>
      <c r="I473" s="279"/>
      <c r="J473" s="279"/>
      <c r="K473" s="279"/>
      <c r="L473" s="279"/>
      <c r="M473" s="279"/>
      <c r="N473" s="279"/>
      <c r="O473" s="279"/>
      <c r="P473" s="279"/>
      <c r="Q473" s="279"/>
      <c r="R473" s="279"/>
      <c r="S473" s="279"/>
      <c r="T473" s="279"/>
      <c r="U473" s="279"/>
      <c r="V473" s="279"/>
    </row>
    <row r="474" spans="1:22" ht="16.5" customHeight="1">
      <c r="A474" s="279"/>
      <c r="B474" s="279"/>
      <c r="C474" s="427"/>
      <c r="D474" s="279"/>
      <c r="E474" s="279"/>
      <c r="F474" s="279"/>
      <c r="G474" s="279"/>
      <c r="H474" s="279"/>
      <c r="I474" s="279"/>
      <c r="J474" s="279"/>
      <c r="K474" s="279"/>
      <c r="L474" s="279"/>
      <c r="M474" s="279"/>
      <c r="N474" s="279"/>
      <c r="O474" s="279"/>
      <c r="P474" s="279"/>
      <c r="Q474" s="279"/>
      <c r="R474" s="279"/>
      <c r="S474" s="279"/>
      <c r="T474" s="279"/>
      <c r="U474" s="279"/>
      <c r="V474" s="279"/>
    </row>
    <row r="475" spans="1:22" ht="16.5" customHeight="1">
      <c r="A475" s="279"/>
      <c r="B475" s="279"/>
      <c r="C475" s="427"/>
      <c r="D475" s="279"/>
      <c r="E475" s="279"/>
      <c r="F475" s="279"/>
      <c r="G475" s="279"/>
      <c r="H475" s="279"/>
      <c r="I475" s="279"/>
      <c r="J475" s="279"/>
      <c r="K475" s="279"/>
      <c r="L475" s="279"/>
      <c r="M475" s="279"/>
      <c r="N475" s="279"/>
      <c r="O475" s="279"/>
      <c r="P475" s="279"/>
      <c r="Q475" s="279"/>
      <c r="R475" s="279"/>
      <c r="S475" s="279"/>
      <c r="T475" s="279"/>
      <c r="U475" s="279"/>
      <c r="V475" s="279"/>
    </row>
    <row r="476" spans="1:22" ht="16.5" customHeight="1">
      <c r="A476" s="279"/>
      <c r="B476" s="279"/>
      <c r="C476" s="427"/>
      <c r="D476" s="279"/>
      <c r="E476" s="279"/>
      <c r="F476" s="279"/>
      <c r="G476" s="279"/>
      <c r="H476" s="279"/>
      <c r="I476" s="279"/>
      <c r="J476" s="279"/>
      <c r="K476" s="279"/>
      <c r="L476" s="279"/>
      <c r="M476" s="279"/>
      <c r="N476" s="279"/>
      <c r="O476" s="279"/>
      <c r="P476" s="279"/>
      <c r="Q476" s="279"/>
      <c r="R476" s="279"/>
      <c r="S476" s="279"/>
      <c r="T476" s="279"/>
      <c r="U476" s="279"/>
      <c r="V476" s="279"/>
    </row>
    <row r="477" spans="1:22" ht="16.5" customHeight="1">
      <c r="A477" s="279"/>
      <c r="B477" s="279"/>
      <c r="C477" s="427"/>
      <c r="D477" s="279"/>
      <c r="E477" s="279"/>
      <c r="F477" s="279"/>
      <c r="G477" s="279"/>
      <c r="H477" s="279"/>
      <c r="I477" s="279"/>
      <c r="J477" s="279"/>
      <c r="K477" s="279"/>
      <c r="L477" s="279"/>
      <c r="M477" s="279"/>
      <c r="N477" s="279"/>
      <c r="O477" s="279"/>
      <c r="P477" s="279"/>
      <c r="Q477" s="279"/>
      <c r="R477" s="279"/>
      <c r="S477" s="279"/>
      <c r="T477" s="279"/>
      <c r="U477" s="279"/>
      <c r="V477" s="279"/>
    </row>
    <row r="478" spans="1:22" ht="16.5" customHeight="1">
      <c r="A478" s="279"/>
      <c r="B478" s="279"/>
      <c r="C478" s="427"/>
      <c r="D478" s="279"/>
      <c r="E478" s="279"/>
      <c r="F478" s="279"/>
      <c r="G478" s="279"/>
      <c r="H478" s="279"/>
      <c r="I478" s="279"/>
      <c r="J478" s="279"/>
      <c r="K478" s="279"/>
      <c r="L478" s="279"/>
      <c r="M478" s="279"/>
      <c r="N478" s="279"/>
      <c r="O478" s="279"/>
      <c r="P478" s="279"/>
      <c r="Q478" s="279"/>
      <c r="R478" s="279"/>
      <c r="S478" s="279"/>
      <c r="T478" s="279"/>
      <c r="U478" s="279"/>
      <c r="V478" s="279"/>
    </row>
    <row r="479" spans="1:22" ht="16.5" customHeight="1">
      <c r="A479" s="279"/>
      <c r="B479" s="279"/>
      <c r="C479" s="427"/>
      <c r="D479" s="279"/>
      <c r="E479" s="279"/>
      <c r="F479" s="279"/>
      <c r="G479" s="279"/>
      <c r="H479" s="279"/>
      <c r="I479" s="279"/>
      <c r="J479" s="279"/>
      <c r="K479" s="279"/>
      <c r="L479" s="279"/>
      <c r="M479" s="279"/>
      <c r="N479" s="279"/>
      <c r="O479" s="279"/>
      <c r="P479" s="279"/>
      <c r="Q479" s="279"/>
      <c r="R479" s="279"/>
      <c r="S479" s="279"/>
      <c r="T479" s="279"/>
      <c r="U479" s="279"/>
      <c r="V479" s="279"/>
    </row>
    <row r="480" spans="1:22" ht="16.5" customHeight="1">
      <c r="A480" s="279"/>
      <c r="B480" s="279"/>
      <c r="C480" s="427"/>
      <c r="D480" s="279"/>
      <c r="E480" s="279"/>
      <c r="F480" s="279"/>
      <c r="G480" s="279"/>
      <c r="H480" s="279"/>
      <c r="I480" s="279"/>
      <c r="J480" s="279"/>
      <c r="K480" s="279"/>
      <c r="L480" s="279"/>
      <c r="M480" s="279"/>
      <c r="N480" s="279"/>
      <c r="O480" s="279"/>
      <c r="P480" s="279"/>
      <c r="Q480" s="279"/>
      <c r="R480" s="279"/>
      <c r="S480" s="279"/>
      <c r="T480" s="279"/>
      <c r="U480" s="279"/>
      <c r="V480" s="279"/>
    </row>
    <row r="481" spans="1:22" ht="16.5" customHeight="1">
      <c r="A481" s="279"/>
      <c r="B481" s="279"/>
      <c r="C481" s="427"/>
      <c r="D481" s="279"/>
      <c r="E481" s="279"/>
      <c r="F481" s="279"/>
      <c r="G481" s="279"/>
      <c r="H481" s="279"/>
      <c r="I481" s="279"/>
      <c r="J481" s="279"/>
      <c r="K481" s="279"/>
      <c r="L481" s="279"/>
      <c r="M481" s="279"/>
      <c r="N481" s="279"/>
      <c r="O481" s="279"/>
      <c r="P481" s="279"/>
      <c r="Q481" s="279"/>
      <c r="R481" s="279"/>
      <c r="S481" s="279"/>
      <c r="T481" s="279"/>
      <c r="U481" s="279"/>
      <c r="V481" s="279"/>
    </row>
    <row r="482" spans="1:22" ht="16.5" customHeight="1">
      <c r="A482" s="279"/>
      <c r="B482" s="279"/>
      <c r="C482" s="427"/>
      <c r="D482" s="279"/>
      <c r="E482" s="279"/>
      <c r="F482" s="279"/>
      <c r="G482" s="279"/>
      <c r="H482" s="279"/>
      <c r="I482" s="279"/>
      <c r="J482" s="279"/>
      <c r="K482" s="279"/>
      <c r="L482" s="279"/>
      <c r="M482" s="279"/>
      <c r="N482" s="279"/>
      <c r="O482" s="279"/>
      <c r="P482" s="279"/>
      <c r="Q482" s="279"/>
      <c r="R482" s="279"/>
      <c r="S482" s="279"/>
      <c r="T482" s="279"/>
      <c r="U482" s="279"/>
      <c r="V482" s="279"/>
    </row>
    <row r="483" spans="1:22" ht="16.5" customHeight="1">
      <c r="A483" s="279"/>
      <c r="B483" s="279"/>
      <c r="C483" s="427"/>
      <c r="D483" s="279"/>
      <c r="E483" s="279"/>
      <c r="F483" s="279"/>
      <c r="G483" s="279"/>
      <c r="H483" s="279"/>
      <c r="I483" s="279"/>
      <c r="J483" s="279"/>
      <c r="K483" s="279"/>
      <c r="L483" s="279"/>
      <c r="M483" s="279"/>
      <c r="N483" s="279"/>
      <c r="O483" s="279"/>
      <c r="P483" s="279"/>
      <c r="Q483" s="279"/>
      <c r="R483" s="279"/>
      <c r="S483" s="279"/>
      <c r="T483" s="279"/>
      <c r="U483" s="279"/>
      <c r="V483" s="279"/>
    </row>
    <row r="484" spans="1:22" ht="16.5" customHeight="1">
      <c r="A484" s="279"/>
      <c r="B484" s="279"/>
      <c r="C484" s="427"/>
      <c r="D484" s="279"/>
      <c r="E484" s="279"/>
      <c r="F484" s="279"/>
      <c r="G484" s="279"/>
      <c r="H484" s="279"/>
      <c r="I484" s="279"/>
      <c r="J484" s="279"/>
      <c r="K484" s="279"/>
      <c r="L484" s="279"/>
      <c r="M484" s="279"/>
      <c r="N484" s="279"/>
      <c r="O484" s="279"/>
      <c r="P484" s="279"/>
      <c r="Q484" s="279"/>
      <c r="R484" s="279"/>
      <c r="S484" s="279"/>
      <c r="T484" s="279"/>
      <c r="U484" s="279"/>
      <c r="V484" s="279"/>
    </row>
    <row r="485" spans="1:22" ht="16.5" customHeight="1">
      <c r="A485" s="279"/>
      <c r="B485" s="279"/>
      <c r="C485" s="427"/>
      <c r="D485" s="279"/>
      <c r="E485" s="279"/>
      <c r="F485" s="279"/>
      <c r="G485" s="279"/>
      <c r="H485" s="279"/>
      <c r="I485" s="279"/>
      <c r="J485" s="279"/>
      <c r="K485" s="279"/>
      <c r="L485" s="279"/>
      <c r="M485" s="279"/>
      <c r="N485" s="279"/>
      <c r="O485" s="279"/>
      <c r="P485" s="279"/>
      <c r="Q485" s="279"/>
      <c r="R485" s="279"/>
      <c r="S485" s="279"/>
      <c r="T485" s="279"/>
      <c r="U485" s="279"/>
      <c r="V485" s="279"/>
    </row>
    <row r="486" spans="1:22" ht="16.5" customHeight="1">
      <c r="A486" s="279"/>
      <c r="B486" s="279"/>
      <c r="C486" s="427"/>
      <c r="D486" s="279"/>
      <c r="E486" s="279"/>
      <c r="F486" s="279"/>
      <c r="G486" s="279"/>
      <c r="H486" s="279"/>
      <c r="I486" s="279"/>
      <c r="J486" s="279"/>
      <c r="K486" s="279"/>
      <c r="L486" s="279"/>
      <c r="M486" s="279"/>
      <c r="N486" s="279"/>
      <c r="O486" s="279"/>
      <c r="P486" s="279"/>
      <c r="Q486" s="279"/>
      <c r="R486" s="279"/>
      <c r="S486" s="279"/>
      <c r="T486" s="279"/>
      <c r="U486" s="279"/>
      <c r="V486" s="279"/>
    </row>
    <row r="487" spans="1:22" ht="16.5" customHeight="1">
      <c r="A487" s="279"/>
      <c r="B487" s="279"/>
      <c r="C487" s="427"/>
      <c r="D487" s="279"/>
      <c r="E487" s="279"/>
      <c r="F487" s="279"/>
      <c r="G487" s="279"/>
      <c r="H487" s="279"/>
      <c r="I487" s="279"/>
      <c r="J487" s="279"/>
      <c r="K487" s="279"/>
      <c r="L487" s="279"/>
      <c r="M487" s="279"/>
      <c r="N487" s="279"/>
      <c r="O487" s="279"/>
      <c r="P487" s="279"/>
      <c r="Q487" s="279"/>
      <c r="R487" s="279"/>
      <c r="S487" s="279"/>
      <c r="T487" s="279"/>
      <c r="U487" s="279"/>
      <c r="V487" s="279"/>
    </row>
    <row r="488" spans="1:22" ht="16.5" customHeight="1">
      <c r="A488" s="279"/>
      <c r="B488" s="279"/>
      <c r="C488" s="427"/>
      <c r="D488" s="279"/>
      <c r="E488" s="279"/>
      <c r="F488" s="279"/>
      <c r="G488" s="279"/>
      <c r="H488" s="279"/>
      <c r="I488" s="279"/>
      <c r="J488" s="279"/>
      <c r="K488" s="279"/>
      <c r="L488" s="279"/>
      <c r="M488" s="279"/>
      <c r="N488" s="279"/>
      <c r="O488" s="279"/>
      <c r="P488" s="279"/>
      <c r="Q488" s="279"/>
      <c r="R488" s="279"/>
      <c r="S488" s="279"/>
      <c r="T488" s="279"/>
      <c r="U488" s="279"/>
      <c r="V488" s="279"/>
    </row>
    <row r="489" spans="1:22" ht="16.5" customHeight="1">
      <c r="A489" s="279"/>
      <c r="B489" s="279"/>
      <c r="C489" s="427"/>
      <c r="D489" s="279"/>
      <c r="E489" s="279"/>
      <c r="F489" s="279"/>
      <c r="G489" s="279"/>
      <c r="H489" s="279"/>
      <c r="I489" s="279"/>
      <c r="J489" s="279"/>
      <c r="K489" s="279"/>
      <c r="L489" s="279"/>
      <c r="M489" s="279"/>
      <c r="N489" s="279"/>
      <c r="O489" s="279"/>
      <c r="P489" s="279"/>
      <c r="Q489" s="279"/>
      <c r="R489" s="279"/>
      <c r="S489" s="279"/>
      <c r="T489" s="279"/>
      <c r="U489" s="279"/>
      <c r="V489" s="279"/>
    </row>
    <row r="490" spans="1:22" ht="16.5" customHeight="1">
      <c r="A490" s="279"/>
      <c r="B490" s="279"/>
      <c r="C490" s="427"/>
      <c r="D490" s="279"/>
      <c r="E490" s="279"/>
      <c r="F490" s="279"/>
      <c r="G490" s="279"/>
      <c r="H490" s="279"/>
      <c r="I490" s="279"/>
      <c r="J490" s="279"/>
      <c r="K490" s="279"/>
      <c r="L490" s="279"/>
      <c r="M490" s="279"/>
      <c r="N490" s="279"/>
      <c r="O490" s="279"/>
      <c r="P490" s="279"/>
      <c r="Q490" s="279"/>
      <c r="R490" s="279"/>
      <c r="S490" s="279"/>
      <c r="T490" s="279"/>
      <c r="U490" s="279"/>
      <c r="V490" s="279"/>
    </row>
    <row r="491" spans="1:22" ht="16.5" customHeight="1">
      <c r="A491" s="279"/>
      <c r="B491" s="279"/>
      <c r="C491" s="427"/>
      <c r="D491" s="279"/>
      <c r="E491" s="279"/>
      <c r="F491" s="279"/>
      <c r="G491" s="279"/>
      <c r="H491" s="279"/>
      <c r="I491" s="279"/>
      <c r="J491" s="279"/>
      <c r="K491" s="279"/>
      <c r="L491" s="279"/>
      <c r="M491" s="279"/>
      <c r="N491" s="279"/>
      <c r="O491" s="279"/>
      <c r="P491" s="279"/>
      <c r="Q491" s="279"/>
      <c r="R491" s="279"/>
      <c r="S491" s="279"/>
      <c r="T491" s="279"/>
      <c r="U491" s="279"/>
      <c r="V491" s="279"/>
    </row>
    <row r="492" spans="1:22" ht="16.5" customHeight="1">
      <c r="A492" s="279"/>
      <c r="B492" s="279"/>
      <c r="C492" s="427"/>
      <c r="D492" s="279"/>
      <c r="E492" s="279"/>
      <c r="F492" s="279"/>
      <c r="G492" s="279"/>
      <c r="H492" s="279"/>
      <c r="I492" s="279"/>
      <c r="J492" s="279"/>
      <c r="K492" s="279"/>
      <c r="L492" s="279"/>
      <c r="M492" s="279"/>
      <c r="N492" s="279"/>
      <c r="O492" s="279"/>
      <c r="P492" s="279"/>
      <c r="Q492" s="279"/>
      <c r="R492" s="279"/>
      <c r="S492" s="279"/>
      <c r="T492" s="279"/>
      <c r="U492" s="279"/>
      <c r="V492" s="279"/>
    </row>
    <row r="493" spans="1:22" ht="16.5" customHeight="1">
      <c r="A493" s="279"/>
      <c r="B493" s="279"/>
      <c r="C493" s="427"/>
      <c r="D493" s="279"/>
      <c r="E493" s="279"/>
      <c r="F493" s="279"/>
      <c r="G493" s="279"/>
      <c r="H493" s="279"/>
      <c r="I493" s="279"/>
      <c r="J493" s="279"/>
      <c r="K493" s="279"/>
      <c r="L493" s="279"/>
      <c r="M493" s="279"/>
      <c r="N493" s="279"/>
      <c r="O493" s="279"/>
      <c r="P493" s="279"/>
      <c r="Q493" s="279"/>
      <c r="R493" s="279"/>
      <c r="S493" s="279"/>
      <c r="T493" s="279"/>
      <c r="U493" s="279"/>
      <c r="V493" s="279"/>
    </row>
    <row r="494" spans="1:22" ht="16.5" customHeight="1">
      <c r="A494" s="279"/>
      <c r="B494" s="279"/>
      <c r="C494" s="427"/>
      <c r="D494" s="279"/>
      <c r="E494" s="279"/>
      <c r="F494" s="279"/>
      <c r="G494" s="279"/>
      <c r="H494" s="279"/>
      <c r="I494" s="279"/>
      <c r="J494" s="279"/>
      <c r="K494" s="279"/>
      <c r="L494" s="279"/>
      <c r="M494" s="279"/>
      <c r="N494" s="279"/>
      <c r="O494" s="279"/>
      <c r="P494" s="279"/>
      <c r="Q494" s="279"/>
      <c r="R494" s="279"/>
      <c r="S494" s="279"/>
      <c r="T494" s="279"/>
      <c r="U494" s="279"/>
      <c r="V494" s="279"/>
    </row>
    <row r="495" spans="1:22" ht="16.5" customHeight="1">
      <c r="A495" s="279"/>
      <c r="B495" s="279"/>
      <c r="C495" s="427"/>
      <c r="D495" s="279"/>
      <c r="E495" s="279"/>
      <c r="F495" s="279"/>
      <c r="G495" s="279"/>
      <c r="H495" s="279"/>
      <c r="I495" s="279"/>
      <c r="J495" s="279"/>
      <c r="K495" s="279"/>
      <c r="L495" s="279"/>
      <c r="M495" s="279"/>
      <c r="N495" s="279"/>
      <c r="O495" s="279"/>
      <c r="P495" s="279"/>
      <c r="Q495" s="279"/>
      <c r="R495" s="279"/>
      <c r="S495" s="279"/>
      <c r="T495" s="279"/>
      <c r="U495" s="279"/>
      <c r="V495" s="279"/>
    </row>
    <row r="496" spans="1:22" ht="16.5" customHeight="1">
      <c r="A496" s="279"/>
      <c r="B496" s="279"/>
      <c r="C496" s="427"/>
      <c r="D496" s="279"/>
      <c r="E496" s="279"/>
      <c r="F496" s="279"/>
      <c r="G496" s="279"/>
      <c r="H496" s="279"/>
      <c r="I496" s="279"/>
      <c r="J496" s="279"/>
      <c r="K496" s="279"/>
      <c r="L496" s="279"/>
      <c r="M496" s="279"/>
      <c r="N496" s="279"/>
      <c r="O496" s="279"/>
      <c r="P496" s="279"/>
      <c r="Q496" s="279"/>
      <c r="R496" s="279"/>
      <c r="S496" s="279"/>
      <c r="T496" s="279"/>
      <c r="U496" s="279"/>
      <c r="V496" s="279"/>
    </row>
    <row r="497" spans="1:22" ht="16.5" customHeight="1">
      <c r="A497" s="279"/>
      <c r="B497" s="279"/>
      <c r="C497" s="427"/>
      <c r="D497" s="279"/>
      <c r="E497" s="279"/>
      <c r="F497" s="279"/>
      <c r="G497" s="279"/>
      <c r="H497" s="279"/>
      <c r="I497" s="279"/>
      <c r="J497" s="279"/>
      <c r="K497" s="279"/>
      <c r="L497" s="279"/>
      <c r="M497" s="279"/>
      <c r="N497" s="279"/>
      <c r="O497" s="279"/>
      <c r="P497" s="279"/>
      <c r="Q497" s="279"/>
      <c r="R497" s="279"/>
      <c r="S497" s="279"/>
      <c r="T497" s="279"/>
      <c r="U497" s="279"/>
      <c r="V497" s="279"/>
    </row>
    <row r="498" spans="1:22" ht="16.5" customHeight="1">
      <c r="A498" s="279"/>
      <c r="B498" s="279"/>
      <c r="C498" s="427"/>
      <c r="D498" s="279"/>
      <c r="E498" s="279"/>
      <c r="F498" s="279"/>
      <c r="G498" s="279"/>
      <c r="H498" s="279"/>
      <c r="I498" s="279"/>
      <c r="J498" s="279"/>
      <c r="K498" s="279"/>
      <c r="L498" s="279"/>
      <c r="M498" s="279"/>
      <c r="N498" s="279"/>
      <c r="O498" s="279"/>
      <c r="P498" s="279"/>
      <c r="Q498" s="279"/>
      <c r="R498" s="279"/>
      <c r="S498" s="279"/>
      <c r="T498" s="279"/>
      <c r="U498" s="279"/>
      <c r="V498" s="279"/>
    </row>
    <row r="499" spans="1:22" ht="16.5" customHeight="1">
      <c r="A499" s="279"/>
      <c r="B499" s="279"/>
      <c r="C499" s="427"/>
      <c r="D499" s="279"/>
      <c r="E499" s="279"/>
      <c r="F499" s="279"/>
      <c r="G499" s="279"/>
      <c r="H499" s="279"/>
      <c r="I499" s="279"/>
      <c r="J499" s="279"/>
      <c r="K499" s="279"/>
      <c r="L499" s="279"/>
      <c r="M499" s="279"/>
      <c r="N499" s="279"/>
      <c r="O499" s="279"/>
      <c r="P499" s="279"/>
      <c r="Q499" s="279"/>
      <c r="R499" s="279"/>
      <c r="S499" s="279"/>
      <c r="T499" s="279"/>
      <c r="U499" s="279"/>
      <c r="V499" s="279"/>
    </row>
    <row r="500" spans="1:22" ht="16.5" customHeight="1">
      <c r="A500" s="279"/>
      <c r="B500" s="279"/>
      <c r="C500" s="427"/>
      <c r="D500" s="279"/>
      <c r="E500" s="279"/>
      <c r="F500" s="279"/>
      <c r="G500" s="279"/>
      <c r="H500" s="279"/>
      <c r="I500" s="279"/>
      <c r="J500" s="279"/>
      <c r="K500" s="279"/>
      <c r="L500" s="279"/>
      <c r="M500" s="279"/>
      <c r="N500" s="279"/>
      <c r="O500" s="279"/>
      <c r="P500" s="279"/>
      <c r="Q500" s="279"/>
      <c r="R500" s="279"/>
      <c r="S500" s="279"/>
      <c r="T500" s="279"/>
      <c r="U500" s="279"/>
      <c r="V500" s="279"/>
    </row>
    <row r="501" spans="1:22" ht="16.5" customHeight="1">
      <c r="A501" s="279"/>
      <c r="B501" s="279"/>
      <c r="C501" s="427"/>
      <c r="D501" s="279"/>
      <c r="E501" s="279"/>
      <c r="F501" s="279"/>
      <c r="G501" s="279"/>
      <c r="H501" s="279"/>
      <c r="I501" s="279"/>
      <c r="J501" s="279"/>
      <c r="K501" s="279"/>
      <c r="L501" s="279"/>
      <c r="M501" s="279"/>
      <c r="N501" s="279"/>
      <c r="O501" s="279"/>
      <c r="P501" s="279"/>
      <c r="Q501" s="279"/>
      <c r="R501" s="279"/>
      <c r="S501" s="279"/>
      <c r="T501" s="279"/>
      <c r="U501" s="279"/>
      <c r="V501" s="279"/>
    </row>
    <row r="502" spans="1:22" ht="16.5" customHeight="1">
      <c r="A502" s="279"/>
      <c r="B502" s="279"/>
      <c r="C502" s="427"/>
      <c r="D502" s="279"/>
      <c r="E502" s="279"/>
      <c r="F502" s="279"/>
      <c r="G502" s="279"/>
      <c r="H502" s="279"/>
      <c r="I502" s="279"/>
      <c r="J502" s="279"/>
      <c r="K502" s="279"/>
      <c r="L502" s="279"/>
      <c r="M502" s="279"/>
      <c r="N502" s="279"/>
      <c r="O502" s="279"/>
      <c r="P502" s="279"/>
      <c r="Q502" s="279"/>
      <c r="R502" s="279"/>
      <c r="S502" s="279"/>
      <c r="T502" s="279"/>
      <c r="U502" s="279"/>
      <c r="V502" s="279"/>
    </row>
    <row r="503" spans="1:22" ht="16.5" customHeight="1">
      <c r="A503" s="279"/>
      <c r="B503" s="279"/>
      <c r="C503" s="427"/>
      <c r="D503" s="279"/>
      <c r="E503" s="279"/>
      <c r="F503" s="279"/>
      <c r="G503" s="279"/>
      <c r="H503" s="279"/>
      <c r="I503" s="279"/>
      <c r="J503" s="279"/>
      <c r="K503" s="279"/>
      <c r="L503" s="279"/>
      <c r="M503" s="279"/>
      <c r="N503" s="279"/>
      <c r="O503" s="279"/>
      <c r="P503" s="279"/>
      <c r="Q503" s="279"/>
      <c r="R503" s="279"/>
      <c r="S503" s="279"/>
      <c r="T503" s="279"/>
      <c r="U503" s="279"/>
      <c r="V503" s="279"/>
    </row>
    <row r="504" spans="1:22" ht="16.5" customHeight="1">
      <c r="A504" s="279"/>
      <c r="B504" s="279"/>
      <c r="C504" s="427"/>
      <c r="D504" s="279"/>
      <c r="E504" s="279"/>
      <c r="F504" s="279"/>
      <c r="G504" s="279"/>
      <c r="H504" s="279"/>
      <c r="I504" s="279"/>
      <c r="J504" s="279"/>
      <c r="K504" s="279"/>
      <c r="L504" s="279"/>
      <c r="M504" s="279"/>
      <c r="N504" s="279"/>
      <c r="O504" s="279"/>
      <c r="P504" s="279"/>
      <c r="Q504" s="279"/>
      <c r="R504" s="279"/>
      <c r="S504" s="279"/>
      <c r="T504" s="279"/>
      <c r="U504" s="279"/>
      <c r="V504" s="279"/>
    </row>
    <row r="505" spans="1:22" ht="16.5" customHeight="1">
      <c r="A505" s="279"/>
      <c r="B505" s="279"/>
      <c r="C505" s="427"/>
      <c r="D505" s="279"/>
      <c r="E505" s="279"/>
      <c r="F505" s="279"/>
      <c r="G505" s="279"/>
      <c r="H505" s="279"/>
      <c r="I505" s="279"/>
      <c r="J505" s="279"/>
      <c r="K505" s="279"/>
      <c r="L505" s="279"/>
      <c r="M505" s="279"/>
      <c r="N505" s="279"/>
      <c r="O505" s="279"/>
      <c r="P505" s="279"/>
      <c r="Q505" s="279"/>
      <c r="R505" s="279"/>
      <c r="S505" s="279"/>
      <c r="T505" s="279"/>
      <c r="U505" s="279"/>
      <c r="V505" s="279"/>
    </row>
    <row r="506" spans="1:22" ht="16.5" customHeight="1">
      <c r="A506" s="279"/>
      <c r="B506" s="279"/>
      <c r="C506" s="427"/>
      <c r="D506" s="279"/>
      <c r="E506" s="279"/>
      <c r="F506" s="279"/>
      <c r="G506" s="279"/>
      <c r="H506" s="279"/>
      <c r="I506" s="279"/>
      <c r="J506" s="279"/>
      <c r="K506" s="279"/>
      <c r="L506" s="279"/>
      <c r="M506" s="279"/>
      <c r="N506" s="279"/>
      <c r="O506" s="279"/>
      <c r="P506" s="279"/>
      <c r="Q506" s="279"/>
      <c r="R506" s="279"/>
      <c r="S506" s="279"/>
      <c r="T506" s="279"/>
      <c r="U506" s="279"/>
      <c r="V506" s="279"/>
    </row>
    <row r="507" spans="1:22" ht="16.5" customHeight="1">
      <c r="A507" s="279"/>
      <c r="B507" s="279"/>
      <c r="C507" s="427"/>
      <c r="D507" s="279"/>
      <c r="E507" s="279"/>
      <c r="F507" s="279"/>
      <c r="G507" s="279"/>
      <c r="H507" s="279"/>
      <c r="I507" s="279"/>
      <c r="J507" s="279"/>
      <c r="K507" s="279"/>
      <c r="L507" s="279"/>
      <c r="M507" s="279"/>
      <c r="N507" s="279"/>
      <c r="O507" s="279"/>
      <c r="P507" s="279"/>
      <c r="Q507" s="279"/>
      <c r="R507" s="279"/>
      <c r="S507" s="279"/>
      <c r="T507" s="279"/>
      <c r="U507" s="279"/>
      <c r="V507" s="279"/>
    </row>
    <row r="508" spans="1:22" ht="16.5" customHeight="1">
      <c r="A508" s="279"/>
      <c r="B508" s="279"/>
      <c r="C508" s="427"/>
      <c r="D508" s="279"/>
      <c r="E508" s="279"/>
      <c r="F508" s="279"/>
      <c r="G508" s="279"/>
      <c r="H508" s="279"/>
      <c r="I508" s="279"/>
      <c r="J508" s="279"/>
      <c r="K508" s="279"/>
      <c r="L508" s="279"/>
      <c r="M508" s="279"/>
      <c r="N508" s="279"/>
      <c r="O508" s="279"/>
      <c r="P508" s="279"/>
      <c r="Q508" s="279"/>
      <c r="R508" s="279"/>
      <c r="S508" s="279"/>
      <c r="T508" s="279"/>
      <c r="U508" s="279"/>
      <c r="V508" s="279"/>
    </row>
    <row r="509" spans="1:22" ht="16.5" customHeight="1">
      <c r="A509" s="279"/>
      <c r="B509" s="279"/>
      <c r="C509" s="427"/>
      <c r="D509" s="279"/>
      <c r="E509" s="279"/>
      <c r="F509" s="279"/>
      <c r="G509" s="279"/>
      <c r="H509" s="279"/>
      <c r="I509" s="279"/>
      <c r="J509" s="279"/>
      <c r="K509" s="279"/>
      <c r="L509" s="279"/>
      <c r="M509" s="279"/>
      <c r="N509" s="279"/>
      <c r="O509" s="279"/>
      <c r="P509" s="279"/>
      <c r="Q509" s="279"/>
      <c r="R509" s="279"/>
      <c r="S509" s="279"/>
      <c r="T509" s="279"/>
      <c r="U509" s="279"/>
      <c r="V509" s="279"/>
    </row>
    <row r="510" spans="1:22" ht="16.5" customHeight="1">
      <c r="A510" s="279"/>
      <c r="B510" s="279"/>
      <c r="C510" s="427"/>
      <c r="D510" s="279"/>
      <c r="E510" s="279"/>
      <c r="F510" s="279"/>
      <c r="G510" s="279"/>
      <c r="H510" s="279"/>
      <c r="I510" s="279"/>
      <c r="J510" s="279"/>
      <c r="K510" s="279"/>
      <c r="L510" s="279"/>
      <c r="M510" s="279"/>
      <c r="N510" s="279"/>
      <c r="O510" s="279"/>
      <c r="P510" s="279"/>
      <c r="Q510" s="279"/>
      <c r="R510" s="279"/>
      <c r="S510" s="279"/>
      <c r="T510" s="279"/>
      <c r="U510" s="279"/>
      <c r="V510" s="279"/>
    </row>
    <row r="511" spans="1:22" ht="16.5" customHeight="1">
      <c r="A511" s="279"/>
      <c r="B511" s="279"/>
      <c r="C511" s="427"/>
      <c r="D511" s="279"/>
      <c r="E511" s="279"/>
      <c r="F511" s="279"/>
      <c r="G511" s="279"/>
      <c r="H511" s="279"/>
      <c r="I511" s="279"/>
      <c r="J511" s="279"/>
      <c r="K511" s="279"/>
      <c r="L511" s="279"/>
      <c r="M511" s="279"/>
      <c r="N511" s="279"/>
      <c r="O511" s="279"/>
      <c r="P511" s="279"/>
      <c r="Q511" s="279"/>
      <c r="R511" s="279"/>
      <c r="S511" s="279"/>
      <c r="T511" s="279"/>
      <c r="U511" s="279"/>
      <c r="V511" s="279"/>
    </row>
    <row r="512" spans="1:22" ht="16.5" customHeight="1">
      <c r="A512" s="279"/>
      <c r="B512" s="279"/>
      <c r="C512" s="427"/>
      <c r="D512" s="279"/>
      <c r="E512" s="279"/>
      <c r="F512" s="279"/>
      <c r="G512" s="279"/>
      <c r="H512" s="279"/>
      <c r="I512" s="279"/>
      <c r="J512" s="279"/>
      <c r="K512" s="279"/>
      <c r="L512" s="279"/>
      <c r="M512" s="279"/>
      <c r="N512" s="279"/>
      <c r="O512" s="279"/>
      <c r="P512" s="279"/>
      <c r="Q512" s="279"/>
      <c r="R512" s="279"/>
      <c r="S512" s="279"/>
      <c r="T512" s="279"/>
      <c r="U512" s="279"/>
      <c r="V512" s="279"/>
    </row>
    <row r="513" spans="1:22" ht="16.5" customHeight="1">
      <c r="A513" s="279"/>
      <c r="B513" s="279"/>
      <c r="C513" s="427"/>
      <c r="D513" s="279"/>
      <c r="E513" s="279"/>
      <c r="F513" s="279"/>
      <c r="G513" s="279"/>
      <c r="H513" s="279"/>
      <c r="I513" s="279"/>
      <c r="J513" s="279"/>
      <c r="K513" s="279"/>
      <c r="L513" s="279"/>
      <c r="M513" s="279"/>
      <c r="N513" s="279"/>
      <c r="O513" s="279"/>
      <c r="P513" s="279"/>
      <c r="Q513" s="279"/>
      <c r="R513" s="279"/>
      <c r="S513" s="279"/>
      <c r="T513" s="279"/>
      <c r="U513" s="279"/>
      <c r="V513" s="279"/>
    </row>
    <row r="514" spans="1:22" ht="16.5" customHeight="1">
      <c r="A514" s="279"/>
      <c r="B514" s="279"/>
      <c r="C514" s="427"/>
      <c r="D514" s="279"/>
      <c r="E514" s="279"/>
      <c r="F514" s="279"/>
      <c r="G514" s="279"/>
      <c r="H514" s="279"/>
      <c r="I514" s="279"/>
      <c r="J514" s="279"/>
      <c r="K514" s="279"/>
      <c r="L514" s="279"/>
      <c r="M514" s="279"/>
      <c r="N514" s="279"/>
      <c r="O514" s="279"/>
      <c r="P514" s="279"/>
      <c r="Q514" s="279"/>
      <c r="R514" s="279"/>
      <c r="S514" s="279"/>
      <c r="T514" s="279"/>
      <c r="U514" s="279"/>
      <c r="V514" s="279"/>
    </row>
    <row r="515" spans="1:22" ht="16.5" customHeight="1">
      <c r="A515" s="279"/>
      <c r="B515" s="279"/>
      <c r="C515" s="427"/>
      <c r="D515" s="279"/>
      <c r="E515" s="279"/>
      <c r="F515" s="279"/>
      <c r="G515" s="279"/>
      <c r="H515" s="279"/>
      <c r="I515" s="279"/>
      <c r="J515" s="279"/>
      <c r="K515" s="279"/>
      <c r="L515" s="279"/>
      <c r="M515" s="279"/>
      <c r="N515" s="279"/>
      <c r="O515" s="279"/>
      <c r="P515" s="279"/>
      <c r="Q515" s="279"/>
      <c r="R515" s="279"/>
      <c r="S515" s="279"/>
      <c r="T515" s="279"/>
      <c r="U515" s="279"/>
      <c r="V515" s="279"/>
    </row>
    <row r="516" spans="1:22" ht="16.5" customHeight="1">
      <c r="A516" s="279"/>
      <c r="B516" s="279"/>
      <c r="C516" s="427"/>
      <c r="D516" s="279"/>
      <c r="E516" s="279"/>
      <c r="F516" s="279"/>
      <c r="G516" s="279"/>
      <c r="H516" s="279"/>
      <c r="I516" s="279"/>
      <c r="J516" s="279"/>
      <c r="K516" s="279"/>
      <c r="L516" s="279"/>
      <c r="M516" s="279"/>
      <c r="N516" s="279"/>
      <c r="O516" s="279"/>
      <c r="P516" s="279"/>
      <c r="Q516" s="279"/>
      <c r="R516" s="279"/>
      <c r="S516" s="279"/>
      <c r="T516" s="279"/>
      <c r="U516" s="279"/>
      <c r="V516" s="279"/>
    </row>
    <row r="517" spans="1:22" ht="16.5" customHeight="1">
      <c r="A517" s="279"/>
      <c r="B517" s="279"/>
      <c r="C517" s="427"/>
      <c r="D517" s="279"/>
      <c r="E517" s="279"/>
      <c r="F517" s="279"/>
      <c r="G517" s="279"/>
      <c r="H517" s="279"/>
      <c r="I517" s="279"/>
      <c r="J517" s="279"/>
      <c r="K517" s="279"/>
      <c r="L517" s="279"/>
      <c r="M517" s="279"/>
      <c r="N517" s="279"/>
      <c r="O517" s="279"/>
      <c r="P517" s="279"/>
      <c r="Q517" s="279"/>
      <c r="R517" s="279"/>
      <c r="S517" s="279"/>
      <c r="T517" s="279"/>
      <c r="U517" s="279"/>
      <c r="V517" s="279"/>
    </row>
    <row r="518" spans="1:22" ht="16.5" customHeight="1">
      <c r="A518" s="279"/>
      <c r="B518" s="279"/>
      <c r="C518" s="427"/>
      <c r="D518" s="279"/>
      <c r="E518" s="279"/>
      <c r="F518" s="279"/>
      <c r="G518" s="279"/>
      <c r="H518" s="279"/>
      <c r="I518" s="279"/>
      <c r="J518" s="279"/>
      <c r="K518" s="279"/>
      <c r="L518" s="279"/>
      <c r="M518" s="279"/>
      <c r="N518" s="279"/>
      <c r="O518" s="279"/>
      <c r="P518" s="279"/>
      <c r="Q518" s="279"/>
      <c r="R518" s="279"/>
      <c r="S518" s="279"/>
      <c r="T518" s="279"/>
      <c r="U518" s="279"/>
      <c r="V518" s="279"/>
    </row>
    <row r="519" spans="1:22" ht="16.5" customHeight="1">
      <c r="A519" s="279"/>
      <c r="B519" s="279"/>
      <c r="C519" s="427"/>
      <c r="D519" s="279"/>
      <c r="E519" s="279"/>
      <c r="F519" s="279"/>
      <c r="G519" s="279"/>
      <c r="H519" s="279"/>
      <c r="I519" s="279"/>
      <c r="J519" s="279"/>
      <c r="K519" s="279"/>
      <c r="L519" s="279"/>
      <c r="M519" s="279"/>
      <c r="N519" s="279"/>
      <c r="O519" s="279"/>
      <c r="P519" s="279"/>
      <c r="Q519" s="279"/>
      <c r="R519" s="279"/>
      <c r="S519" s="279"/>
      <c r="T519" s="279"/>
      <c r="U519" s="279"/>
      <c r="V519" s="279"/>
    </row>
    <row r="520" spans="1:22" ht="16.5" customHeight="1">
      <c r="A520" s="279"/>
      <c r="B520" s="279"/>
      <c r="C520" s="427"/>
      <c r="D520" s="279"/>
      <c r="E520" s="279"/>
      <c r="F520" s="279"/>
      <c r="G520" s="279"/>
      <c r="H520" s="279"/>
      <c r="I520" s="279"/>
      <c r="J520" s="279"/>
      <c r="K520" s="279"/>
      <c r="L520" s="279"/>
      <c r="M520" s="279"/>
      <c r="N520" s="279"/>
      <c r="O520" s="279"/>
      <c r="P520" s="279"/>
      <c r="Q520" s="279"/>
      <c r="R520" s="279"/>
      <c r="S520" s="279"/>
      <c r="T520" s="279"/>
      <c r="U520" s="279"/>
      <c r="V520" s="279"/>
    </row>
    <row r="521" spans="1:22" ht="16.5" customHeight="1">
      <c r="A521" s="279"/>
      <c r="B521" s="279"/>
      <c r="C521" s="427"/>
      <c r="D521" s="279"/>
      <c r="E521" s="279"/>
      <c r="F521" s="279"/>
      <c r="G521" s="279"/>
      <c r="H521" s="279"/>
      <c r="I521" s="279"/>
      <c r="J521" s="279"/>
      <c r="K521" s="279"/>
      <c r="L521" s="279"/>
      <c r="M521" s="279"/>
      <c r="N521" s="279"/>
      <c r="O521" s="279"/>
      <c r="P521" s="279"/>
      <c r="Q521" s="279"/>
      <c r="R521" s="279"/>
      <c r="S521" s="279"/>
      <c r="T521" s="279"/>
      <c r="U521" s="279"/>
      <c r="V521" s="279"/>
    </row>
    <row r="522" spans="1:22" ht="16.5" customHeight="1">
      <c r="A522" s="279"/>
      <c r="B522" s="279"/>
      <c r="C522" s="427"/>
      <c r="D522" s="279"/>
      <c r="E522" s="279"/>
      <c r="F522" s="279"/>
      <c r="G522" s="279"/>
      <c r="H522" s="279"/>
      <c r="I522" s="279"/>
      <c r="J522" s="279"/>
      <c r="K522" s="279"/>
      <c r="L522" s="279"/>
      <c r="M522" s="279"/>
      <c r="N522" s="279"/>
      <c r="O522" s="279"/>
      <c r="P522" s="279"/>
      <c r="Q522" s="279"/>
      <c r="R522" s="279"/>
      <c r="S522" s="279"/>
      <c r="T522" s="279"/>
      <c r="U522" s="279"/>
      <c r="V522" s="279"/>
    </row>
    <row r="523" spans="1:22" ht="16.5" customHeight="1">
      <c r="A523" s="279"/>
      <c r="B523" s="279"/>
      <c r="C523" s="427"/>
      <c r="D523" s="279"/>
      <c r="E523" s="279"/>
      <c r="F523" s="279"/>
      <c r="G523" s="279"/>
      <c r="H523" s="279"/>
      <c r="I523" s="279"/>
      <c r="J523" s="279"/>
      <c r="K523" s="279"/>
      <c r="L523" s="279"/>
      <c r="M523" s="279"/>
      <c r="N523" s="279"/>
      <c r="O523" s="279"/>
      <c r="P523" s="279"/>
      <c r="Q523" s="279"/>
      <c r="R523" s="279"/>
      <c r="S523" s="279"/>
      <c r="T523" s="279"/>
      <c r="U523" s="279"/>
      <c r="V523" s="279"/>
    </row>
    <row r="524" spans="1:22" ht="16.5" customHeight="1">
      <c r="A524" s="279"/>
      <c r="B524" s="279"/>
      <c r="C524" s="427"/>
      <c r="D524" s="279"/>
      <c r="E524" s="279"/>
      <c r="F524" s="279"/>
      <c r="G524" s="279"/>
      <c r="H524" s="279"/>
      <c r="I524" s="279"/>
      <c r="J524" s="279"/>
      <c r="K524" s="279"/>
      <c r="L524" s="279"/>
      <c r="M524" s="279"/>
      <c r="N524" s="279"/>
      <c r="O524" s="279"/>
      <c r="P524" s="279"/>
      <c r="Q524" s="279"/>
      <c r="R524" s="279"/>
      <c r="S524" s="279"/>
      <c r="T524" s="279"/>
      <c r="U524" s="279"/>
      <c r="V524" s="279"/>
    </row>
    <row r="525" spans="1:22" ht="16.5" customHeight="1">
      <c r="A525" s="279"/>
      <c r="B525" s="279"/>
      <c r="C525" s="427"/>
      <c r="D525" s="279"/>
      <c r="E525" s="279"/>
      <c r="F525" s="279"/>
      <c r="G525" s="279"/>
      <c r="H525" s="279"/>
      <c r="I525" s="279"/>
      <c r="J525" s="279"/>
      <c r="K525" s="279"/>
      <c r="L525" s="279"/>
      <c r="M525" s="279"/>
      <c r="N525" s="279"/>
      <c r="O525" s="279"/>
      <c r="P525" s="279"/>
      <c r="Q525" s="279"/>
      <c r="R525" s="279"/>
      <c r="S525" s="279"/>
      <c r="T525" s="279"/>
      <c r="U525" s="279"/>
      <c r="V525" s="279"/>
    </row>
    <row r="526" spans="1:22" ht="16.5" customHeight="1">
      <c r="A526" s="279"/>
      <c r="B526" s="279"/>
      <c r="C526" s="427"/>
      <c r="D526" s="279"/>
      <c r="E526" s="279"/>
      <c r="F526" s="279"/>
      <c r="G526" s="279"/>
      <c r="H526" s="279"/>
      <c r="I526" s="279"/>
      <c r="J526" s="279"/>
      <c r="K526" s="279"/>
      <c r="L526" s="279"/>
      <c r="M526" s="279"/>
      <c r="N526" s="279"/>
      <c r="O526" s="279"/>
      <c r="P526" s="279"/>
      <c r="Q526" s="279"/>
      <c r="R526" s="279"/>
      <c r="S526" s="279"/>
      <c r="T526" s="279"/>
      <c r="U526" s="279"/>
      <c r="V526" s="279"/>
    </row>
    <row r="527" spans="1:22" ht="16.5" customHeight="1">
      <c r="A527" s="279"/>
      <c r="B527" s="279"/>
      <c r="C527" s="427"/>
      <c r="D527" s="279"/>
      <c r="E527" s="279"/>
      <c r="F527" s="279"/>
      <c r="G527" s="279"/>
      <c r="H527" s="279"/>
      <c r="I527" s="279"/>
      <c r="J527" s="279"/>
      <c r="K527" s="279"/>
      <c r="L527" s="279"/>
      <c r="M527" s="279"/>
      <c r="N527" s="279"/>
      <c r="O527" s="279"/>
      <c r="P527" s="279"/>
      <c r="Q527" s="279"/>
      <c r="R527" s="279"/>
      <c r="S527" s="279"/>
      <c r="T527" s="279"/>
      <c r="U527" s="279"/>
      <c r="V527" s="279"/>
    </row>
    <row r="528" spans="1:22" ht="16.5" customHeight="1">
      <c r="A528" s="279"/>
      <c r="B528" s="279"/>
      <c r="C528" s="427"/>
      <c r="D528" s="279"/>
      <c r="E528" s="279"/>
      <c r="F528" s="279"/>
      <c r="G528" s="279"/>
      <c r="H528" s="279"/>
      <c r="I528" s="279"/>
      <c r="J528" s="279"/>
      <c r="K528" s="279"/>
      <c r="L528" s="279"/>
      <c r="M528" s="279"/>
      <c r="N528" s="279"/>
      <c r="O528" s="279"/>
      <c r="P528" s="279"/>
      <c r="Q528" s="279"/>
      <c r="R528" s="279"/>
      <c r="S528" s="279"/>
      <c r="T528" s="279"/>
      <c r="U528" s="279"/>
      <c r="V528" s="279"/>
    </row>
    <row r="529" spans="1:22" ht="16.5" customHeight="1">
      <c r="A529" s="279"/>
      <c r="B529" s="279"/>
      <c r="C529" s="427"/>
      <c r="D529" s="279"/>
      <c r="E529" s="279"/>
      <c r="F529" s="279"/>
      <c r="G529" s="279"/>
      <c r="H529" s="279"/>
      <c r="I529" s="279"/>
      <c r="J529" s="279"/>
      <c r="K529" s="279"/>
      <c r="L529" s="279"/>
      <c r="M529" s="279"/>
      <c r="N529" s="279"/>
      <c r="O529" s="279"/>
      <c r="P529" s="279"/>
      <c r="Q529" s="279"/>
      <c r="R529" s="279"/>
      <c r="S529" s="279"/>
      <c r="T529" s="279"/>
      <c r="U529" s="279"/>
      <c r="V529" s="279"/>
    </row>
    <row r="530" spans="1:22" ht="16.5" customHeight="1">
      <c r="A530" s="279"/>
      <c r="B530" s="279"/>
      <c r="C530" s="427"/>
      <c r="D530" s="279"/>
      <c r="E530" s="279"/>
      <c r="F530" s="279"/>
      <c r="G530" s="279"/>
      <c r="H530" s="279"/>
      <c r="I530" s="279"/>
      <c r="J530" s="279"/>
      <c r="K530" s="279"/>
      <c r="L530" s="279"/>
      <c r="M530" s="279"/>
      <c r="N530" s="279"/>
      <c r="O530" s="279"/>
      <c r="P530" s="279"/>
      <c r="Q530" s="279"/>
      <c r="R530" s="279"/>
      <c r="S530" s="279"/>
      <c r="T530" s="279"/>
      <c r="U530" s="279"/>
      <c r="V530" s="279"/>
    </row>
    <row r="531" spans="1:22" ht="16.5" customHeight="1">
      <c r="A531" s="279"/>
      <c r="B531" s="279"/>
      <c r="C531" s="427"/>
      <c r="D531" s="279"/>
      <c r="E531" s="279"/>
      <c r="F531" s="279"/>
      <c r="G531" s="279"/>
      <c r="H531" s="279"/>
      <c r="I531" s="279"/>
      <c r="J531" s="279"/>
      <c r="K531" s="279"/>
      <c r="L531" s="279"/>
      <c r="M531" s="279"/>
      <c r="N531" s="279"/>
      <c r="O531" s="279"/>
      <c r="P531" s="279"/>
      <c r="Q531" s="279"/>
      <c r="R531" s="279"/>
      <c r="S531" s="279"/>
      <c r="T531" s="279"/>
      <c r="U531" s="279"/>
      <c r="V531" s="279"/>
    </row>
    <row r="532" spans="1:22" ht="16.5" customHeight="1">
      <c r="A532" s="279"/>
      <c r="B532" s="279"/>
      <c r="C532" s="427"/>
      <c r="D532" s="279"/>
      <c r="E532" s="279"/>
      <c r="F532" s="279"/>
      <c r="G532" s="279"/>
      <c r="H532" s="279"/>
      <c r="I532" s="279"/>
      <c r="J532" s="279"/>
      <c r="K532" s="279"/>
      <c r="L532" s="279"/>
      <c r="M532" s="279"/>
      <c r="N532" s="279"/>
      <c r="O532" s="279"/>
      <c r="P532" s="279"/>
      <c r="Q532" s="279"/>
      <c r="R532" s="279"/>
      <c r="S532" s="279"/>
      <c r="T532" s="279"/>
      <c r="U532" s="279"/>
      <c r="V532" s="279"/>
    </row>
    <row r="533" spans="1:22" ht="16.5" customHeight="1">
      <c r="A533" s="279"/>
      <c r="B533" s="279"/>
      <c r="C533" s="427"/>
      <c r="D533" s="279"/>
      <c r="E533" s="279"/>
      <c r="F533" s="279"/>
      <c r="G533" s="279"/>
      <c r="H533" s="279"/>
      <c r="I533" s="279"/>
      <c r="J533" s="279"/>
      <c r="K533" s="279"/>
      <c r="L533" s="279"/>
      <c r="M533" s="279"/>
      <c r="N533" s="279"/>
      <c r="O533" s="279"/>
      <c r="P533" s="279"/>
      <c r="Q533" s="279"/>
      <c r="R533" s="279"/>
      <c r="S533" s="279"/>
      <c r="T533" s="279"/>
      <c r="U533" s="279"/>
      <c r="V533" s="279"/>
    </row>
    <row r="534" spans="1:22" ht="16.5" customHeight="1">
      <c r="A534" s="279"/>
      <c r="B534" s="279"/>
      <c r="C534" s="427"/>
      <c r="D534" s="279"/>
      <c r="E534" s="279"/>
      <c r="F534" s="279"/>
      <c r="G534" s="279"/>
      <c r="H534" s="279"/>
      <c r="I534" s="279"/>
      <c r="J534" s="279"/>
      <c r="K534" s="279"/>
      <c r="L534" s="279"/>
      <c r="M534" s="279"/>
      <c r="N534" s="279"/>
      <c r="O534" s="279"/>
      <c r="P534" s="279"/>
      <c r="Q534" s="279"/>
      <c r="R534" s="279"/>
      <c r="S534" s="279"/>
      <c r="T534" s="279"/>
      <c r="U534" s="279"/>
      <c r="V534" s="279"/>
    </row>
    <row r="535" spans="1:22" ht="16.5" customHeight="1">
      <c r="A535" s="279"/>
      <c r="B535" s="279"/>
      <c r="C535" s="427"/>
      <c r="D535" s="279"/>
      <c r="E535" s="279"/>
      <c r="F535" s="279"/>
      <c r="G535" s="279"/>
      <c r="H535" s="279"/>
      <c r="I535" s="279"/>
      <c r="J535" s="279"/>
      <c r="K535" s="279"/>
      <c r="L535" s="279"/>
      <c r="M535" s="279"/>
      <c r="N535" s="279"/>
      <c r="O535" s="279"/>
      <c r="P535" s="279"/>
      <c r="Q535" s="279"/>
      <c r="R535" s="279"/>
      <c r="S535" s="279"/>
      <c r="T535" s="279"/>
      <c r="U535" s="279"/>
      <c r="V535" s="279"/>
    </row>
    <row r="536" spans="1:22" ht="16.5" customHeight="1">
      <c r="A536" s="279"/>
      <c r="B536" s="279"/>
      <c r="C536" s="427"/>
      <c r="D536" s="279"/>
      <c r="E536" s="279"/>
      <c r="F536" s="279"/>
      <c r="G536" s="279"/>
      <c r="H536" s="279"/>
      <c r="I536" s="279"/>
      <c r="J536" s="279"/>
      <c r="K536" s="279"/>
      <c r="L536" s="279"/>
      <c r="M536" s="279"/>
      <c r="N536" s="279"/>
      <c r="O536" s="279"/>
      <c r="P536" s="279"/>
      <c r="Q536" s="279"/>
      <c r="R536" s="279"/>
      <c r="S536" s="279"/>
      <c r="T536" s="279"/>
      <c r="U536" s="279"/>
      <c r="V536" s="279"/>
    </row>
    <row r="537" spans="1:22" ht="16.5" customHeight="1">
      <c r="A537" s="279"/>
      <c r="B537" s="279"/>
      <c r="C537" s="427"/>
      <c r="D537" s="279"/>
      <c r="E537" s="279"/>
      <c r="F537" s="279"/>
      <c r="G537" s="279"/>
      <c r="H537" s="279"/>
      <c r="I537" s="279"/>
      <c r="J537" s="279"/>
      <c r="K537" s="279"/>
      <c r="L537" s="279"/>
      <c r="M537" s="279"/>
      <c r="N537" s="279"/>
      <c r="O537" s="279"/>
      <c r="P537" s="279"/>
      <c r="Q537" s="279"/>
      <c r="R537" s="279"/>
      <c r="S537" s="279"/>
      <c r="T537" s="279"/>
      <c r="U537" s="279"/>
      <c r="V537" s="279"/>
    </row>
    <row r="538" spans="1:22" ht="16.5" customHeight="1">
      <c r="A538" s="279"/>
      <c r="B538" s="279"/>
      <c r="C538" s="427"/>
      <c r="D538" s="279"/>
      <c r="E538" s="279"/>
      <c r="F538" s="279"/>
      <c r="G538" s="279"/>
      <c r="H538" s="279"/>
      <c r="I538" s="279"/>
      <c r="J538" s="279"/>
      <c r="K538" s="279"/>
      <c r="L538" s="279"/>
      <c r="M538" s="279"/>
      <c r="N538" s="279"/>
      <c r="O538" s="279"/>
      <c r="P538" s="279"/>
      <c r="Q538" s="279"/>
      <c r="R538" s="279"/>
      <c r="S538" s="279"/>
      <c r="T538" s="279"/>
      <c r="U538" s="279"/>
      <c r="V538" s="279"/>
    </row>
    <row r="539" spans="1:22" ht="16.5" customHeight="1">
      <c r="A539" s="279"/>
      <c r="B539" s="279"/>
      <c r="C539" s="427"/>
      <c r="D539" s="279"/>
      <c r="E539" s="279"/>
      <c r="F539" s="279"/>
      <c r="G539" s="279"/>
      <c r="H539" s="279"/>
      <c r="I539" s="279"/>
      <c r="J539" s="279"/>
      <c r="K539" s="279"/>
      <c r="L539" s="279"/>
      <c r="M539" s="279"/>
      <c r="N539" s="279"/>
      <c r="O539" s="279"/>
      <c r="P539" s="279"/>
      <c r="Q539" s="279"/>
      <c r="R539" s="279"/>
      <c r="S539" s="279"/>
      <c r="T539" s="279"/>
      <c r="U539" s="279"/>
      <c r="V539" s="279"/>
    </row>
    <row r="540" spans="1:22" ht="16.5" customHeight="1">
      <c r="A540" s="279"/>
      <c r="B540" s="279"/>
      <c r="C540" s="427"/>
      <c r="D540" s="279"/>
      <c r="E540" s="279"/>
      <c r="F540" s="279"/>
      <c r="G540" s="279"/>
      <c r="H540" s="279"/>
      <c r="I540" s="279"/>
      <c r="J540" s="279"/>
      <c r="K540" s="279"/>
      <c r="L540" s="279"/>
      <c r="M540" s="279"/>
      <c r="N540" s="279"/>
      <c r="O540" s="279"/>
      <c r="P540" s="279"/>
      <c r="Q540" s="279"/>
      <c r="R540" s="279"/>
      <c r="S540" s="279"/>
      <c r="T540" s="279"/>
      <c r="U540" s="279"/>
      <c r="V540" s="279"/>
    </row>
    <row r="541" spans="1:22" ht="16.5" customHeight="1">
      <c r="A541" s="279"/>
      <c r="B541" s="279"/>
      <c r="C541" s="427"/>
      <c r="D541" s="279"/>
      <c r="E541" s="279"/>
      <c r="F541" s="279"/>
      <c r="G541" s="279"/>
      <c r="H541" s="279"/>
      <c r="I541" s="279"/>
      <c r="J541" s="279"/>
      <c r="K541" s="279"/>
      <c r="L541" s="279"/>
      <c r="M541" s="279"/>
      <c r="N541" s="279"/>
      <c r="O541" s="279"/>
      <c r="P541" s="279"/>
      <c r="Q541" s="279"/>
      <c r="R541" s="279"/>
      <c r="S541" s="279"/>
      <c r="T541" s="279"/>
      <c r="U541" s="279"/>
      <c r="V541" s="279"/>
    </row>
    <row r="542" spans="1:22" ht="16.5" customHeight="1">
      <c r="A542" s="279"/>
      <c r="B542" s="279"/>
      <c r="C542" s="427"/>
      <c r="D542" s="279"/>
      <c r="E542" s="279"/>
      <c r="F542" s="279"/>
      <c r="G542" s="279"/>
      <c r="H542" s="279"/>
      <c r="I542" s="279"/>
      <c r="J542" s="279"/>
      <c r="K542" s="279"/>
      <c r="L542" s="279"/>
      <c r="M542" s="279"/>
      <c r="N542" s="279"/>
      <c r="O542" s="279"/>
      <c r="P542" s="279"/>
      <c r="Q542" s="279"/>
      <c r="R542" s="279"/>
      <c r="S542" s="279"/>
      <c r="T542" s="279"/>
      <c r="U542" s="279"/>
      <c r="V542" s="279"/>
    </row>
    <row r="543" spans="1:22" ht="16.5" customHeight="1">
      <c r="A543" s="279"/>
      <c r="B543" s="279"/>
      <c r="C543" s="427"/>
      <c r="D543" s="279"/>
      <c r="E543" s="279"/>
      <c r="F543" s="279"/>
      <c r="G543" s="279"/>
      <c r="H543" s="279"/>
      <c r="I543" s="279"/>
      <c r="J543" s="279"/>
      <c r="K543" s="279"/>
      <c r="L543" s="279"/>
      <c r="M543" s="279"/>
      <c r="N543" s="279"/>
      <c r="O543" s="279"/>
      <c r="P543" s="279"/>
      <c r="Q543" s="279"/>
      <c r="R543" s="279"/>
      <c r="S543" s="279"/>
      <c r="T543" s="279"/>
      <c r="U543" s="279"/>
      <c r="V543" s="279"/>
    </row>
    <row r="544" spans="1:22" ht="16.5" customHeight="1">
      <c r="A544" s="279"/>
      <c r="B544" s="279"/>
      <c r="C544" s="427"/>
      <c r="D544" s="279"/>
      <c r="E544" s="279"/>
      <c r="F544" s="279"/>
      <c r="G544" s="279"/>
      <c r="H544" s="279"/>
      <c r="I544" s="279"/>
      <c r="J544" s="279"/>
      <c r="K544" s="279"/>
      <c r="L544" s="279"/>
      <c r="M544" s="279"/>
      <c r="N544" s="279"/>
      <c r="O544" s="279"/>
      <c r="P544" s="279"/>
      <c r="Q544" s="279"/>
      <c r="R544" s="279"/>
      <c r="S544" s="279"/>
      <c r="T544" s="279"/>
      <c r="U544" s="279"/>
      <c r="V544" s="279"/>
    </row>
    <row r="545" spans="1:22" ht="16.5" customHeight="1">
      <c r="A545" s="279"/>
      <c r="B545" s="279"/>
      <c r="C545" s="427"/>
      <c r="D545" s="279"/>
      <c r="E545" s="279"/>
      <c r="F545" s="279"/>
      <c r="G545" s="279"/>
      <c r="H545" s="279"/>
      <c r="I545" s="279"/>
      <c r="J545" s="279"/>
      <c r="K545" s="279"/>
      <c r="L545" s="279"/>
      <c r="M545" s="279"/>
      <c r="N545" s="279"/>
      <c r="O545" s="279"/>
      <c r="P545" s="279"/>
      <c r="Q545" s="279"/>
      <c r="R545" s="279"/>
      <c r="S545" s="279"/>
      <c r="T545" s="279"/>
      <c r="U545" s="279"/>
      <c r="V545" s="279"/>
    </row>
    <row r="546" spans="1:22" ht="16.5" customHeight="1">
      <c r="A546" s="279"/>
      <c r="B546" s="279"/>
      <c r="C546" s="427"/>
      <c r="D546" s="279"/>
      <c r="E546" s="279"/>
      <c r="F546" s="279"/>
      <c r="G546" s="279"/>
      <c r="H546" s="279"/>
      <c r="I546" s="279"/>
      <c r="J546" s="279"/>
      <c r="K546" s="279"/>
      <c r="L546" s="279"/>
      <c r="M546" s="279"/>
      <c r="N546" s="279"/>
      <c r="O546" s="279"/>
      <c r="P546" s="279"/>
      <c r="Q546" s="279"/>
      <c r="R546" s="279"/>
      <c r="S546" s="279"/>
      <c r="T546" s="279"/>
      <c r="U546" s="279"/>
      <c r="V546" s="279"/>
    </row>
    <row r="547" spans="1:22" ht="16.5" customHeight="1">
      <c r="A547" s="279"/>
      <c r="B547" s="279"/>
      <c r="C547" s="427"/>
      <c r="D547" s="279"/>
      <c r="E547" s="279"/>
      <c r="F547" s="279"/>
      <c r="G547" s="279"/>
      <c r="H547" s="279"/>
      <c r="I547" s="279"/>
      <c r="J547" s="279"/>
      <c r="K547" s="279"/>
      <c r="L547" s="279"/>
      <c r="M547" s="279"/>
      <c r="N547" s="279"/>
      <c r="O547" s="279"/>
      <c r="P547" s="279"/>
      <c r="Q547" s="279"/>
      <c r="R547" s="279"/>
      <c r="S547" s="279"/>
      <c r="T547" s="279"/>
      <c r="U547" s="279"/>
      <c r="V547" s="279"/>
    </row>
    <row r="548" spans="1:22" ht="16.5" customHeight="1">
      <c r="A548" s="279"/>
      <c r="B548" s="279"/>
      <c r="C548" s="427"/>
      <c r="D548" s="279"/>
      <c r="E548" s="279"/>
      <c r="F548" s="279"/>
      <c r="G548" s="279"/>
      <c r="H548" s="279"/>
      <c r="I548" s="279"/>
      <c r="J548" s="279"/>
      <c r="K548" s="279"/>
      <c r="L548" s="279"/>
      <c r="M548" s="279"/>
      <c r="N548" s="279"/>
      <c r="O548" s="279"/>
      <c r="P548" s="279"/>
      <c r="Q548" s="279"/>
      <c r="R548" s="279"/>
      <c r="S548" s="279"/>
      <c r="T548" s="279"/>
      <c r="U548" s="279"/>
      <c r="V548" s="279"/>
    </row>
    <row r="549" spans="1:22" ht="16.5" customHeight="1">
      <c r="A549" s="279"/>
      <c r="B549" s="279"/>
      <c r="C549" s="427"/>
      <c r="D549" s="279"/>
      <c r="E549" s="279"/>
      <c r="F549" s="279"/>
      <c r="G549" s="279"/>
      <c r="H549" s="279"/>
      <c r="I549" s="279"/>
      <c r="J549" s="279"/>
      <c r="K549" s="279"/>
      <c r="L549" s="279"/>
      <c r="M549" s="279"/>
      <c r="N549" s="279"/>
      <c r="O549" s="279"/>
      <c r="P549" s="279"/>
      <c r="Q549" s="279"/>
      <c r="R549" s="279"/>
      <c r="S549" s="279"/>
      <c r="T549" s="279"/>
      <c r="U549" s="279"/>
      <c r="V549" s="279"/>
    </row>
    <row r="550" spans="1:22" ht="16.5" customHeight="1">
      <c r="A550" s="279"/>
      <c r="B550" s="279"/>
      <c r="C550" s="427"/>
      <c r="D550" s="279"/>
      <c r="E550" s="279"/>
      <c r="F550" s="279"/>
      <c r="G550" s="279"/>
      <c r="H550" s="279"/>
      <c r="I550" s="279"/>
      <c r="J550" s="279"/>
      <c r="K550" s="279"/>
      <c r="L550" s="279"/>
      <c r="M550" s="279"/>
      <c r="N550" s="279"/>
      <c r="O550" s="279"/>
      <c r="P550" s="279"/>
      <c r="Q550" s="279"/>
      <c r="R550" s="279"/>
      <c r="S550" s="279"/>
      <c r="T550" s="279"/>
      <c r="U550" s="279"/>
      <c r="V550" s="279"/>
    </row>
    <row r="551" spans="1:22" ht="16.5" customHeight="1">
      <c r="A551" s="279"/>
      <c r="B551" s="279"/>
      <c r="C551" s="427"/>
      <c r="D551" s="279"/>
      <c r="E551" s="279"/>
      <c r="F551" s="279"/>
      <c r="G551" s="279"/>
      <c r="H551" s="279"/>
      <c r="I551" s="279"/>
      <c r="J551" s="279"/>
      <c r="K551" s="279"/>
      <c r="L551" s="279"/>
      <c r="M551" s="279"/>
      <c r="N551" s="279"/>
      <c r="O551" s="279"/>
      <c r="P551" s="279"/>
      <c r="Q551" s="279"/>
      <c r="R551" s="279"/>
      <c r="S551" s="279"/>
      <c r="T551" s="279"/>
      <c r="U551" s="279"/>
      <c r="V551" s="279"/>
    </row>
    <row r="552" spans="1:22" ht="16.5" customHeight="1">
      <c r="A552" s="279"/>
      <c r="B552" s="279"/>
      <c r="C552" s="427"/>
      <c r="D552" s="279"/>
      <c r="E552" s="279"/>
      <c r="F552" s="279"/>
      <c r="G552" s="279"/>
      <c r="H552" s="279"/>
      <c r="I552" s="279"/>
      <c r="J552" s="279"/>
      <c r="K552" s="279"/>
      <c r="L552" s="279"/>
      <c r="M552" s="279"/>
      <c r="N552" s="279"/>
      <c r="O552" s="279"/>
      <c r="P552" s="279"/>
      <c r="Q552" s="279"/>
      <c r="R552" s="279"/>
      <c r="S552" s="279"/>
      <c r="T552" s="279"/>
      <c r="U552" s="279"/>
      <c r="V552" s="279"/>
    </row>
    <row r="553" spans="1:22" ht="16.5" customHeight="1">
      <c r="A553" s="279"/>
      <c r="B553" s="279"/>
      <c r="C553" s="427"/>
      <c r="D553" s="279"/>
      <c r="E553" s="279"/>
      <c r="F553" s="279"/>
      <c r="G553" s="279"/>
      <c r="H553" s="279"/>
      <c r="I553" s="279"/>
      <c r="J553" s="279"/>
      <c r="K553" s="279"/>
      <c r="L553" s="279"/>
      <c r="M553" s="279"/>
      <c r="N553" s="279"/>
      <c r="O553" s="279"/>
      <c r="P553" s="279"/>
      <c r="Q553" s="279"/>
      <c r="R553" s="279"/>
      <c r="S553" s="279"/>
      <c r="T553" s="279"/>
      <c r="U553" s="279"/>
      <c r="V553" s="279"/>
    </row>
    <row r="554" spans="1:22" ht="16.5" customHeight="1">
      <c r="A554" s="279"/>
      <c r="B554" s="279"/>
      <c r="C554" s="427"/>
      <c r="D554" s="279"/>
      <c r="E554" s="279"/>
      <c r="F554" s="279"/>
      <c r="G554" s="279"/>
      <c r="H554" s="279"/>
      <c r="I554" s="279"/>
      <c r="J554" s="279"/>
      <c r="K554" s="279"/>
      <c r="L554" s="279"/>
      <c r="M554" s="279"/>
      <c r="N554" s="279"/>
      <c r="O554" s="279"/>
      <c r="P554" s="279"/>
      <c r="Q554" s="279"/>
      <c r="R554" s="279"/>
      <c r="S554" s="279"/>
      <c r="T554" s="279"/>
      <c r="U554" s="279"/>
      <c r="V554" s="279"/>
    </row>
    <row r="555" spans="1:22" ht="16.5" customHeight="1">
      <c r="A555" s="279"/>
      <c r="B555" s="279"/>
      <c r="C555" s="427"/>
      <c r="D555" s="279"/>
      <c r="E555" s="279"/>
      <c r="F555" s="279"/>
      <c r="G555" s="279"/>
      <c r="H555" s="279"/>
      <c r="I555" s="279"/>
      <c r="J555" s="279"/>
      <c r="K555" s="279"/>
      <c r="L555" s="279"/>
      <c r="M555" s="279"/>
      <c r="N555" s="279"/>
      <c r="O555" s="279"/>
      <c r="P555" s="279"/>
      <c r="Q555" s="279"/>
      <c r="R555" s="279"/>
      <c r="S555" s="279"/>
      <c r="T555" s="279"/>
      <c r="U555" s="279"/>
      <c r="V555" s="279"/>
    </row>
    <row r="556" spans="1:22" ht="16.5" customHeight="1">
      <c r="A556" s="279"/>
      <c r="B556" s="279"/>
      <c r="C556" s="427"/>
      <c r="D556" s="279"/>
      <c r="E556" s="279"/>
      <c r="F556" s="279"/>
      <c r="G556" s="279"/>
      <c r="H556" s="279"/>
      <c r="I556" s="279"/>
      <c r="J556" s="279"/>
      <c r="K556" s="279"/>
      <c r="L556" s="279"/>
      <c r="M556" s="279"/>
      <c r="N556" s="279"/>
      <c r="O556" s="279"/>
      <c r="P556" s="279"/>
      <c r="Q556" s="279"/>
      <c r="R556" s="279"/>
      <c r="S556" s="279"/>
      <c r="T556" s="279"/>
      <c r="U556" s="279"/>
      <c r="V556" s="279"/>
    </row>
    <row r="557" spans="1:22" ht="16.5" customHeight="1">
      <c r="A557" s="279"/>
      <c r="B557" s="279"/>
      <c r="C557" s="427"/>
      <c r="D557" s="279"/>
      <c r="E557" s="279"/>
      <c r="F557" s="279"/>
      <c r="G557" s="279"/>
      <c r="H557" s="279"/>
      <c r="I557" s="279"/>
      <c r="J557" s="279"/>
      <c r="K557" s="279"/>
      <c r="L557" s="279"/>
      <c r="M557" s="279"/>
      <c r="N557" s="279"/>
      <c r="O557" s="279"/>
      <c r="P557" s="279"/>
      <c r="Q557" s="279"/>
      <c r="R557" s="279"/>
      <c r="S557" s="279"/>
      <c r="T557" s="279"/>
      <c r="U557" s="279"/>
      <c r="V557" s="279"/>
    </row>
    <row r="558" spans="1:22" ht="16.5" customHeight="1">
      <c r="A558" s="279"/>
      <c r="B558" s="279"/>
      <c r="C558" s="427"/>
      <c r="D558" s="279"/>
      <c r="E558" s="279"/>
      <c r="F558" s="279"/>
      <c r="G558" s="279"/>
      <c r="H558" s="279"/>
      <c r="I558" s="279"/>
      <c r="J558" s="279"/>
      <c r="K558" s="279"/>
      <c r="L558" s="279"/>
      <c r="M558" s="279"/>
      <c r="N558" s="279"/>
      <c r="O558" s="279"/>
      <c r="P558" s="279"/>
      <c r="Q558" s="279"/>
      <c r="R558" s="279"/>
      <c r="S558" s="279"/>
      <c r="T558" s="279"/>
      <c r="U558" s="279"/>
      <c r="V558" s="279"/>
    </row>
    <row r="559" spans="1:22" ht="16.5" customHeight="1">
      <c r="A559" s="279"/>
      <c r="B559" s="279"/>
      <c r="C559" s="427"/>
      <c r="D559" s="279"/>
      <c r="E559" s="279"/>
      <c r="F559" s="279"/>
      <c r="G559" s="279"/>
      <c r="H559" s="279"/>
      <c r="I559" s="279"/>
      <c r="J559" s="279"/>
      <c r="K559" s="279"/>
      <c r="L559" s="279"/>
      <c r="M559" s="279"/>
      <c r="N559" s="279"/>
      <c r="O559" s="279"/>
      <c r="P559" s="279"/>
      <c r="Q559" s="279"/>
      <c r="R559" s="279"/>
      <c r="S559" s="279"/>
      <c r="T559" s="279"/>
      <c r="U559" s="279"/>
      <c r="V559" s="279"/>
    </row>
    <row r="560" spans="1:22" ht="16.5" customHeight="1">
      <c r="A560" s="279"/>
      <c r="B560" s="279"/>
      <c r="C560" s="427"/>
      <c r="D560" s="279"/>
      <c r="E560" s="279"/>
      <c r="F560" s="279"/>
      <c r="G560" s="279"/>
      <c r="H560" s="279"/>
      <c r="I560" s="279"/>
      <c r="J560" s="279"/>
      <c r="K560" s="279"/>
      <c r="L560" s="279"/>
      <c r="M560" s="279"/>
      <c r="N560" s="279"/>
      <c r="O560" s="279"/>
      <c r="P560" s="279"/>
      <c r="Q560" s="279"/>
      <c r="R560" s="279"/>
      <c r="S560" s="279"/>
      <c r="T560" s="279"/>
      <c r="U560" s="279"/>
      <c r="V560" s="279"/>
    </row>
    <row r="561" spans="1:22" ht="16.5" customHeight="1">
      <c r="A561" s="279"/>
      <c r="B561" s="279"/>
      <c r="C561" s="427"/>
      <c r="D561" s="279"/>
      <c r="E561" s="279"/>
      <c r="F561" s="279"/>
      <c r="G561" s="279"/>
      <c r="H561" s="279"/>
      <c r="I561" s="279"/>
      <c r="J561" s="279"/>
      <c r="K561" s="279"/>
      <c r="L561" s="279"/>
      <c r="M561" s="279"/>
      <c r="N561" s="279"/>
      <c r="O561" s="279"/>
      <c r="P561" s="279"/>
      <c r="Q561" s="279"/>
      <c r="R561" s="279"/>
      <c r="S561" s="279"/>
      <c r="T561" s="279"/>
      <c r="U561" s="279"/>
      <c r="V561" s="279"/>
    </row>
    <row r="562" spans="1:22" ht="16.5" customHeight="1">
      <c r="A562" s="279"/>
      <c r="B562" s="279"/>
      <c r="C562" s="427"/>
      <c r="D562" s="279"/>
      <c r="E562" s="279"/>
      <c r="F562" s="279"/>
      <c r="G562" s="279"/>
      <c r="H562" s="279"/>
      <c r="I562" s="279"/>
      <c r="J562" s="279"/>
      <c r="K562" s="279"/>
      <c r="L562" s="279"/>
      <c r="M562" s="279"/>
      <c r="N562" s="279"/>
      <c r="O562" s="279"/>
      <c r="P562" s="279"/>
      <c r="Q562" s="279"/>
      <c r="R562" s="279"/>
      <c r="S562" s="279"/>
      <c r="T562" s="279"/>
      <c r="U562" s="279"/>
      <c r="V562" s="279"/>
    </row>
    <row r="563" spans="1:22" ht="16.5" customHeight="1">
      <c r="A563" s="279"/>
      <c r="B563" s="279"/>
      <c r="C563" s="427"/>
      <c r="D563" s="279"/>
      <c r="E563" s="279"/>
      <c r="F563" s="279"/>
      <c r="G563" s="279"/>
      <c r="H563" s="279"/>
      <c r="I563" s="279"/>
      <c r="J563" s="279"/>
      <c r="K563" s="279"/>
      <c r="L563" s="279"/>
      <c r="M563" s="279"/>
      <c r="N563" s="279"/>
      <c r="O563" s="279"/>
      <c r="P563" s="279"/>
      <c r="Q563" s="279"/>
      <c r="R563" s="279"/>
      <c r="S563" s="279"/>
      <c r="T563" s="279"/>
      <c r="U563" s="279"/>
      <c r="V563" s="279"/>
    </row>
    <row r="564" spans="1:22" ht="16.5" customHeight="1">
      <c r="A564" s="279"/>
      <c r="B564" s="279"/>
      <c r="C564" s="427"/>
      <c r="D564" s="279"/>
      <c r="E564" s="279"/>
      <c r="F564" s="279"/>
      <c r="G564" s="279"/>
      <c r="H564" s="279"/>
      <c r="I564" s="279"/>
      <c r="J564" s="279"/>
      <c r="K564" s="279"/>
      <c r="L564" s="279"/>
      <c r="M564" s="279"/>
      <c r="N564" s="279"/>
      <c r="O564" s="279"/>
      <c r="P564" s="279"/>
      <c r="Q564" s="279"/>
      <c r="R564" s="279"/>
      <c r="S564" s="279"/>
      <c r="T564" s="279"/>
      <c r="U564" s="279"/>
      <c r="V564" s="279"/>
    </row>
    <row r="565" spans="1:22" ht="16.5" customHeight="1">
      <c r="A565" s="279"/>
      <c r="B565" s="279"/>
      <c r="C565" s="427"/>
      <c r="D565" s="279"/>
      <c r="E565" s="279"/>
      <c r="F565" s="279"/>
      <c r="G565" s="279"/>
      <c r="H565" s="279"/>
      <c r="I565" s="279"/>
      <c r="J565" s="279"/>
      <c r="K565" s="279"/>
      <c r="L565" s="279"/>
      <c r="M565" s="279"/>
      <c r="N565" s="279"/>
      <c r="O565" s="279"/>
      <c r="P565" s="279"/>
      <c r="Q565" s="279"/>
      <c r="R565" s="279"/>
      <c r="S565" s="279"/>
      <c r="T565" s="279"/>
      <c r="U565" s="279"/>
      <c r="V565" s="279"/>
    </row>
    <row r="566" spans="1:22" ht="16.5" customHeight="1">
      <c r="A566" s="279"/>
      <c r="B566" s="279"/>
      <c r="C566" s="427"/>
      <c r="D566" s="279"/>
      <c r="E566" s="279"/>
      <c r="F566" s="279"/>
      <c r="G566" s="279"/>
      <c r="H566" s="279"/>
      <c r="I566" s="279"/>
      <c r="J566" s="279"/>
      <c r="K566" s="279"/>
      <c r="L566" s="279"/>
      <c r="M566" s="279"/>
      <c r="N566" s="279"/>
      <c r="O566" s="279"/>
      <c r="P566" s="279"/>
      <c r="Q566" s="279"/>
      <c r="R566" s="279"/>
      <c r="S566" s="279"/>
      <c r="T566" s="279"/>
      <c r="U566" s="279"/>
      <c r="V566" s="279"/>
    </row>
    <row r="567" spans="1:22" ht="16.5" customHeight="1">
      <c r="A567" s="279"/>
      <c r="B567" s="279"/>
      <c r="C567" s="427"/>
      <c r="D567" s="279"/>
      <c r="E567" s="279"/>
      <c r="F567" s="279"/>
      <c r="G567" s="279"/>
      <c r="H567" s="279"/>
      <c r="I567" s="279"/>
      <c r="J567" s="279"/>
      <c r="K567" s="279"/>
      <c r="L567" s="279"/>
      <c r="M567" s="279"/>
      <c r="N567" s="279"/>
      <c r="O567" s="279"/>
      <c r="P567" s="279"/>
      <c r="Q567" s="279"/>
      <c r="R567" s="279"/>
      <c r="S567" s="279"/>
      <c r="T567" s="279"/>
      <c r="U567" s="279"/>
      <c r="V567" s="279"/>
    </row>
    <row r="568" spans="1:22" ht="16.5" customHeight="1">
      <c r="A568" s="279"/>
      <c r="B568" s="279"/>
      <c r="C568" s="427"/>
      <c r="D568" s="279"/>
      <c r="E568" s="279"/>
      <c r="F568" s="279"/>
      <c r="G568" s="279"/>
      <c r="H568" s="279"/>
      <c r="I568" s="279"/>
      <c r="J568" s="279"/>
      <c r="K568" s="279"/>
      <c r="L568" s="279"/>
      <c r="M568" s="279"/>
      <c r="N568" s="279"/>
      <c r="O568" s="279"/>
      <c r="P568" s="279"/>
      <c r="Q568" s="279"/>
      <c r="R568" s="279"/>
      <c r="S568" s="279"/>
      <c r="T568" s="279"/>
      <c r="U568" s="279"/>
      <c r="V568" s="279"/>
    </row>
    <row r="569" spans="1:22" ht="16.5" customHeight="1">
      <c r="A569" s="279"/>
      <c r="B569" s="279"/>
      <c r="C569" s="427"/>
      <c r="D569" s="279"/>
      <c r="E569" s="279"/>
      <c r="F569" s="279"/>
      <c r="G569" s="279"/>
      <c r="H569" s="279"/>
      <c r="I569" s="279"/>
      <c r="J569" s="279"/>
      <c r="K569" s="279"/>
      <c r="L569" s="279"/>
      <c r="M569" s="279"/>
      <c r="N569" s="279"/>
      <c r="O569" s="279"/>
      <c r="P569" s="279"/>
      <c r="Q569" s="279"/>
      <c r="R569" s="279"/>
      <c r="S569" s="279"/>
      <c r="T569" s="279"/>
      <c r="U569" s="279"/>
      <c r="V569" s="279"/>
    </row>
    <row r="570" spans="1:22" ht="16.5" customHeight="1">
      <c r="A570" s="279"/>
      <c r="B570" s="279"/>
      <c r="C570" s="427"/>
      <c r="D570" s="279"/>
      <c r="E570" s="279"/>
      <c r="F570" s="279"/>
      <c r="G570" s="279"/>
      <c r="H570" s="279"/>
      <c r="I570" s="279"/>
      <c r="J570" s="279"/>
      <c r="K570" s="279"/>
      <c r="L570" s="279"/>
      <c r="M570" s="279"/>
      <c r="N570" s="279"/>
      <c r="O570" s="279"/>
      <c r="P570" s="279"/>
      <c r="Q570" s="279"/>
      <c r="R570" s="279"/>
      <c r="S570" s="279"/>
      <c r="T570" s="279"/>
      <c r="U570" s="279"/>
      <c r="V570" s="279"/>
    </row>
    <row r="571" spans="1:22" ht="16.5" customHeight="1">
      <c r="A571" s="279"/>
      <c r="B571" s="279"/>
      <c r="C571" s="427"/>
      <c r="D571" s="279"/>
      <c r="E571" s="279"/>
      <c r="F571" s="279"/>
      <c r="G571" s="279"/>
      <c r="H571" s="279"/>
      <c r="I571" s="279"/>
      <c r="J571" s="279"/>
      <c r="K571" s="279"/>
      <c r="L571" s="279"/>
      <c r="M571" s="279"/>
      <c r="N571" s="279"/>
      <c r="O571" s="279"/>
      <c r="P571" s="279"/>
      <c r="Q571" s="279"/>
      <c r="R571" s="279"/>
      <c r="S571" s="279"/>
      <c r="T571" s="279"/>
      <c r="U571" s="279"/>
      <c r="V571" s="279"/>
    </row>
    <row r="572" spans="1:22" ht="16.5" customHeight="1">
      <c r="A572" s="279"/>
      <c r="B572" s="279"/>
      <c r="C572" s="427"/>
      <c r="D572" s="279"/>
      <c r="E572" s="279"/>
      <c r="F572" s="279"/>
      <c r="G572" s="279"/>
      <c r="H572" s="279"/>
      <c r="I572" s="279"/>
      <c r="J572" s="279"/>
      <c r="K572" s="279"/>
      <c r="L572" s="279"/>
      <c r="M572" s="279"/>
      <c r="N572" s="279"/>
      <c r="O572" s="279"/>
      <c r="P572" s="279"/>
      <c r="Q572" s="279"/>
      <c r="R572" s="279"/>
      <c r="S572" s="279"/>
      <c r="T572" s="279"/>
      <c r="U572" s="279"/>
      <c r="V572" s="279"/>
    </row>
    <row r="573" spans="1:22" ht="16.5" customHeight="1">
      <c r="A573" s="279"/>
      <c r="B573" s="279"/>
      <c r="C573" s="427"/>
      <c r="D573" s="279"/>
      <c r="E573" s="279"/>
      <c r="F573" s="279"/>
      <c r="G573" s="279"/>
      <c r="H573" s="279"/>
      <c r="I573" s="279"/>
      <c r="J573" s="279"/>
      <c r="K573" s="279"/>
      <c r="L573" s="279"/>
      <c r="M573" s="279"/>
      <c r="N573" s="279"/>
      <c r="O573" s="279"/>
      <c r="P573" s="279"/>
      <c r="Q573" s="279"/>
      <c r="R573" s="279"/>
      <c r="S573" s="279"/>
      <c r="T573" s="279"/>
      <c r="U573" s="279"/>
      <c r="V573" s="279"/>
    </row>
    <row r="574" spans="1:22" ht="16.5" customHeight="1">
      <c r="A574" s="279"/>
      <c r="B574" s="279"/>
      <c r="C574" s="427"/>
      <c r="D574" s="279"/>
      <c r="E574" s="279"/>
      <c r="F574" s="279"/>
      <c r="G574" s="279"/>
      <c r="H574" s="279"/>
      <c r="I574" s="279"/>
      <c r="J574" s="279"/>
      <c r="K574" s="279"/>
      <c r="L574" s="279"/>
      <c r="M574" s="279"/>
      <c r="N574" s="279"/>
      <c r="O574" s="279"/>
      <c r="P574" s="279"/>
      <c r="Q574" s="279"/>
      <c r="R574" s="279"/>
      <c r="S574" s="279"/>
      <c r="T574" s="279"/>
      <c r="U574" s="279"/>
      <c r="V574" s="279"/>
    </row>
    <row r="575" spans="1:22" ht="16.5" customHeight="1">
      <c r="A575" s="279"/>
      <c r="B575" s="279"/>
      <c r="C575" s="427"/>
      <c r="D575" s="279"/>
      <c r="E575" s="279"/>
      <c r="F575" s="279"/>
      <c r="G575" s="279"/>
      <c r="H575" s="279"/>
      <c r="I575" s="279"/>
      <c r="J575" s="279"/>
      <c r="K575" s="279"/>
      <c r="L575" s="279"/>
      <c r="M575" s="279"/>
      <c r="N575" s="279"/>
      <c r="O575" s="279"/>
      <c r="P575" s="279"/>
      <c r="Q575" s="279"/>
      <c r="R575" s="279"/>
      <c r="S575" s="279"/>
      <c r="T575" s="279"/>
      <c r="U575" s="279"/>
      <c r="V575" s="279"/>
    </row>
    <row r="576" spans="1:22" ht="16.5" customHeight="1">
      <c r="A576" s="279"/>
      <c r="B576" s="279"/>
      <c r="C576" s="427"/>
      <c r="D576" s="279"/>
      <c r="E576" s="279"/>
      <c r="F576" s="279"/>
      <c r="G576" s="279"/>
      <c r="H576" s="279"/>
      <c r="I576" s="279"/>
      <c r="J576" s="279"/>
      <c r="K576" s="279"/>
      <c r="L576" s="279"/>
      <c r="M576" s="279"/>
      <c r="N576" s="279"/>
      <c r="O576" s="279"/>
      <c r="P576" s="279"/>
      <c r="Q576" s="279"/>
      <c r="R576" s="279"/>
      <c r="S576" s="279"/>
      <c r="T576" s="279"/>
      <c r="U576" s="279"/>
      <c r="V576" s="279"/>
    </row>
    <row r="577" spans="1:22" ht="16.5" customHeight="1">
      <c r="A577" s="279"/>
      <c r="B577" s="279"/>
      <c r="C577" s="427"/>
      <c r="D577" s="279"/>
      <c r="E577" s="279"/>
      <c r="F577" s="279"/>
      <c r="G577" s="279"/>
      <c r="H577" s="279"/>
      <c r="I577" s="279"/>
      <c r="J577" s="279"/>
      <c r="K577" s="279"/>
      <c r="L577" s="279"/>
      <c r="M577" s="279"/>
      <c r="N577" s="279"/>
      <c r="O577" s="279"/>
      <c r="P577" s="279"/>
      <c r="Q577" s="279"/>
      <c r="R577" s="279"/>
      <c r="S577" s="279"/>
      <c r="T577" s="279"/>
      <c r="U577" s="279"/>
      <c r="V577" s="279"/>
    </row>
    <row r="578" spans="1:22" ht="16.5" customHeight="1">
      <c r="A578" s="279"/>
      <c r="B578" s="279"/>
      <c r="C578" s="427"/>
      <c r="D578" s="279"/>
      <c r="E578" s="279"/>
      <c r="F578" s="279"/>
      <c r="G578" s="279"/>
      <c r="H578" s="279"/>
      <c r="I578" s="279"/>
      <c r="J578" s="279"/>
      <c r="K578" s="279"/>
      <c r="L578" s="279"/>
      <c r="M578" s="279"/>
      <c r="N578" s="279"/>
      <c r="O578" s="279"/>
      <c r="P578" s="279"/>
      <c r="Q578" s="279"/>
      <c r="R578" s="279"/>
      <c r="S578" s="279"/>
      <c r="T578" s="279"/>
      <c r="U578" s="279"/>
      <c r="V578" s="279"/>
    </row>
    <row r="579" spans="1:22" ht="16.5" customHeight="1">
      <c r="A579" s="279"/>
      <c r="B579" s="279"/>
      <c r="C579" s="427"/>
      <c r="D579" s="279"/>
      <c r="E579" s="279"/>
      <c r="F579" s="279"/>
      <c r="G579" s="279"/>
      <c r="H579" s="279"/>
      <c r="I579" s="279"/>
      <c r="J579" s="279"/>
      <c r="K579" s="279"/>
      <c r="L579" s="279"/>
      <c r="M579" s="279"/>
      <c r="N579" s="279"/>
      <c r="O579" s="279"/>
      <c r="P579" s="279"/>
      <c r="Q579" s="279"/>
      <c r="R579" s="279"/>
      <c r="S579" s="279"/>
      <c r="T579" s="279"/>
      <c r="U579" s="279"/>
      <c r="V579" s="279"/>
    </row>
    <row r="580" spans="1:22" ht="16.5" customHeight="1">
      <c r="A580" s="279"/>
      <c r="B580" s="279"/>
      <c r="C580" s="427"/>
      <c r="D580" s="279"/>
      <c r="E580" s="279"/>
      <c r="F580" s="279"/>
      <c r="G580" s="279"/>
      <c r="H580" s="279"/>
      <c r="I580" s="279"/>
      <c r="J580" s="279"/>
      <c r="K580" s="279"/>
      <c r="L580" s="279"/>
      <c r="M580" s="279"/>
      <c r="N580" s="279"/>
      <c r="O580" s="279"/>
      <c r="P580" s="279"/>
      <c r="Q580" s="279"/>
      <c r="R580" s="279"/>
      <c r="S580" s="279"/>
      <c r="T580" s="279"/>
      <c r="U580" s="279"/>
      <c r="V580" s="279"/>
    </row>
    <row r="581" spans="1:22" ht="16.5" customHeight="1">
      <c r="A581" s="279"/>
      <c r="B581" s="279"/>
      <c r="C581" s="427"/>
      <c r="D581" s="279"/>
      <c r="E581" s="279"/>
      <c r="F581" s="279"/>
      <c r="G581" s="279"/>
      <c r="H581" s="279"/>
      <c r="I581" s="279"/>
      <c r="J581" s="279"/>
      <c r="K581" s="279"/>
      <c r="L581" s="279"/>
      <c r="M581" s="279"/>
      <c r="N581" s="279"/>
      <c r="O581" s="279"/>
      <c r="P581" s="279"/>
      <c r="Q581" s="279"/>
      <c r="R581" s="279"/>
      <c r="S581" s="279"/>
      <c r="T581" s="279"/>
      <c r="U581" s="279"/>
      <c r="V581" s="279"/>
    </row>
    <row r="582" spans="1:22" ht="16.5" customHeight="1">
      <c r="A582" s="279"/>
      <c r="B582" s="279"/>
      <c r="C582" s="427"/>
      <c r="D582" s="279"/>
      <c r="E582" s="279"/>
      <c r="F582" s="279"/>
      <c r="G582" s="279"/>
      <c r="H582" s="279"/>
      <c r="I582" s="279"/>
      <c r="J582" s="279"/>
      <c r="K582" s="279"/>
      <c r="L582" s="279"/>
      <c r="M582" s="279"/>
      <c r="N582" s="279"/>
      <c r="O582" s="279"/>
      <c r="P582" s="279"/>
      <c r="Q582" s="279"/>
      <c r="R582" s="279"/>
      <c r="S582" s="279"/>
      <c r="T582" s="279"/>
      <c r="U582" s="279"/>
      <c r="V582" s="279"/>
    </row>
    <row r="583" spans="1:22" ht="16.5" customHeight="1">
      <c r="A583" s="279"/>
      <c r="B583" s="279"/>
      <c r="C583" s="427"/>
      <c r="D583" s="279"/>
      <c r="E583" s="279"/>
      <c r="F583" s="279"/>
      <c r="G583" s="279"/>
      <c r="H583" s="279"/>
      <c r="I583" s="279"/>
      <c r="J583" s="279"/>
      <c r="K583" s="279"/>
      <c r="L583" s="279"/>
      <c r="M583" s="279"/>
      <c r="N583" s="279"/>
      <c r="O583" s="279"/>
      <c r="P583" s="279"/>
      <c r="Q583" s="279"/>
      <c r="R583" s="279"/>
      <c r="S583" s="279"/>
      <c r="T583" s="279"/>
      <c r="U583" s="279"/>
      <c r="V583" s="279"/>
    </row>
    <row r="584" spans="1:22" ht="16.5" customHeight="1">
      <c r="A584" s="279"/>
      <c r="B584" s="279"/>
      <c r="C584" s="427"/>
      <c r="D584" s="279"/>
      <c r="E584" s="279"/>
      <c r="F584" s="279"/>
      <c r="G584" s="279"/>
      <c r="H584" s="279"/>
      <c r="I584" s="279"/>
      <c r="J584" s="279"/>
      <c r="K584" s="279"/>
      <c r="L584" s="279"/>
      <c r="M584" s="279"/>
      <c r="N584" s="279"/>
      <c r="O584" s="279"/>
      <c r="P584" s="279"/>
      <c r="Q584" s="279"/>
      <c r="R584" s="279"/>
      <c r="S584" s="279"/>
      <c r="T584" s="279"/>
      <c r="U584" s="279"/>
      <c r="V584" s="279"/>
    </row>
    <row r="585" spans="1:22" ht="16.5" customHeight="1">
      <c r="A585" s="279"/>
      <c r="B585" s="279"/>
      <c r="C585" s="427"/>
      <c r="D585" s="279"/>
      <c r="E585" s="279"/>
      <c r="F585" s="279"/>
      <c r="G585" s="279"/>
      <c r="H585" s="279"/>
      <c r="I585" s="279"/>
      <c r="J585" s="279"/>
      <c r="K585" s="279"/>
      <c r="L585" s="279"/>
      <c r="M585" s="279"/>
      <c r="N585" s="279"/>
      <c r="O585" s="279"/>
      <c r="P585" s="279"/>
      <c r="Q585" s="279"/>
      <c r="R585" s="279"/>
      <c r="S585" s="279"/>
      <c r="T585" s="279"/>
      <c r="U585" s="279"/>
      <c r="V585" s="279"/>
    </row>
    <row r="586" spans="1:22" ht="16.5" customHeight="1">
      <c r="A586" s="279"/>
      <c r="B586" s="279"/>
      <c r="C586" s="427"/>
      <c r="D586" s="279"/>
      <c r="E586" s="279"/>
      <c r="F586" s="279"/>
      <c r="G586" s="279"/>
      <c r="H586" s="279"/>
      <c r="I586" s="279"/>
      <c r="J586" s="279"/>
      <c r="K586" s="279"/>
      <c r="L586" s="279"/>
      <c r="M586" s="279"/>
      <c r="N586" s="279"/>
      <c r="O586" s="279"/>
      <c r="P586" s="279"/>
      <c r="Q586" s="279"/>
      <c r="R586" s="279"/>
      <c r="S586" s="279"/>
      <c r="T586" s="279"/>
      <c r="U586" s="279"/>
      <c r="V586" s="279"/>
    </row>
    <row r="587" spans="1:22" ht="16.5" customHeight="1">
      <c r="A587" s="279"/>
      <c r="B587" s="279"/>
      <c r="C587" s="427"/>
      <c r="D587" s="279"/>
      <c r="E587" s="279"/>
      <c r="F587" s="279"/>
      <c r="G587" s="279"/>
      <c r="H587" s="279"/>
      <c r="I587" s="279"/>
      <c r="J587" s="279"/>
      <c r="K587" s="279"/>
      <c r="L587" s="279"/>
      <c r="M587" s="279"/>
      <c r="N587" s="279"/>
      <c r="O587" s="279"/>
      <c r="P587" s="279"/>
      <c r="Q587" s="279"/>
      <c r="R587" s="279"/>
      <c r="S587" s="279"/>
      <c r="T587" s="279"/>
      <c r="U587" s="279"/>
      <c r="V587" s="279"/>
    </row>
    <row r="588" spans="1:22" ht="16.5" customHeight="1">
      <c r="A588" s="279"/>
      <c r="B588" s="279"/>
      <c r="C588" s="427"/>
      <c r="D588" s="279"/>
      <c r="E588" s="279"/>
      <c r="F588" s="279"/>
      <c r="G588" s="279"/>
      <c r="H588" s="279"/>
      <c r="I588" s="279"/>
      <c r="J588" s="279"/>
      <c r="K588" s="279"/>
      <c r="L588" s="279"/>
      <c r="M588" s="279"/>
      <c r="N588" s="279"/>
      <c r="O588" s="279"/>
      <c r="P588" s="279"/>
      <c r="Q588" s="279"/>
      <c r="R588" s="279"/>
      <c r="S588" s="279"/>
      <c r="T588" s="279"/>
      <c r="U588" s="279"/>
      <c r="V588" s="279"/>
    </row>
    <row r="589" spans="1:22" ht="16.5" customHeight="1">
      <c r="A589" s="279"/>
      <c r="B589" s="279"/>
      <c r="C589" s="427"/>
      <c r="D589" s="279"/>
      <c r="E589" s="279"/>
      <c r="F589" s="279"/>
      <c r="G589" s="279"/>
      <c r="H589" s="279"/>
      <c r="I589" s="279"/>
      <c r="J589" s="279"/>
      <c r="K589" s="279"/>
      <c r="L589" s="279"/>
      <c r="M589" s="279"/>
      <c r="N589" s="279"/>
      <c r="O589" s="279"/>
      <c r="P589" s="279"/>
      <c r="Q589" s="279"/>
      <c r="R589" s="279"/>
      <c r="S589" s="279"/>
      <c r="T589" s="279"/>
      <c r="U589" s="279"/>
      <c r="V589" s="279"/>
    </row>
    <row r="590" spans="1:22" ht="16.5" customHeight="1">
      <c r="A590" s="279"/>
      <c r="B590" s="279"/>
      <c r="C590" s="427"/>
      <c r="D590" s="279"/>
      <c r="E590" s="279"/>
      <c r="F590" s="279"/>
      <c r="G590" s="279"/>
      <c r="H590" s="279"/>
      <c r="I590" s="279"/>
      <c r="J590" s="279"/>
      <c r="K590" s="279"/>
      <c r="L590" s="279"/>
      <c r="M590" s="279"/>
      <c r="N590" s="279"/>
      <c r="O590" s="279"/>
      <c r="P590" s="279"/>
      <c r="Q590" s="279"/>
      <c r="R590" s="279"/>
      <c r="S590" s="279"/>
      <c r="T590" s="279"/>
      <c r="U590" s="279"/>
      <c r="V590" s="279"/>
    </row>
    <row r="591" spans="1:22" ht="16.5" customHeight="1">
      <c r="A591" s="279"/>
      <c r="B591" s="279"/>
      <c r="C591" s="427"/>
      <c r="D591" s="279"/>
      <c r="E591" s="279"/>
      <c r="F591" s="279"/>
      <c r="G591" s="279"/>
      <c r="H591" s="279"/>
      <c r="I591" s="279"/>
      <c r="J591" s="279"/>
      <c r="K591" s="279"/>
      <c r="L591" s="279"/>
      <c r="M591" s="279"/>
      <c r="N591" s="279"/>
      <c r="O591" s="279"/>
      <c r="P591" s="279"/>
      <c r="Q591" s="279"/>
      <c r="R591" s="279"/>
      <c r="S591" s="279"/>
      <c r="T591" s="279"/>
      <c r="U591" s="279"/>
      <c r="V591" s="279"/>
    </row>
    <row r="592" spans="1:22" ht="16.5" customHeight="1">
      <c r="A592" s="279"/>
      <c r="B592" s="279"/>
      <c r="C592" s="427"/>
      <c r="D592" s="279"/>
      <c r="E592" s="279"/>
      <c r="F592" s="279"/>
      <c r="G592" s="279"/>
      <c r="H592" s="279"/>
      <c r="I592" s="279"/>
      <c r="J592" s="279"/>
      <c r="K592" s="279"/>
      <c r="L592" s="279"/>
      <c r="M592" s="279"/>
      <c r="N592" s="279"/>
      <c r="O592" s="279"/>
      <c r="P592" s="279"/>
      <c r="Q592" s="279"/>
      <c r="R592" s="279"/>
      <c r="S592" s="279"/>
      <c r="T592" s="279"/>
      <c r="U592" s="279"/>
      <c r="V592" s="279"/>
    </row>
    <row r="593" spans="1:22" ht="16.5" customHeight="1">
      <c r="A593" s="279"/>
      <c r="B593" s="279"/>
      <c r="C593" s="427"/>
      <c r="D593" s="279"/>
      <c r="E593" s="279"/>
      <c r="F593" s="279"/>
      <c r="G593" s="279"/>
      <c r="H593" s="279"/>
      <c r="I593" s="279"/>
      <c r="J593" s="279"/>
      <c r="K593" s="279"/>
      <c r="L593" s="279"/>
      <c r="M593" s="279"/>
      <c r="N593" s="279"/>
      <c r="O593" s="279"/>
      <c r="P593" s="279"/>
      <c r="Q593" s="279"/>
      <c r="R593" s="279"/>
      <c r="S593" s="279"/>
      <c r="T593" s="279"/>
      <c r="U593" s="279"/>
      <c r="V593" s="279"/>
    </row>
    <row r="594" spans="1:22" ht="16.5" customHeight="1">
      <c r="A594" s="279"/>
      <c r="B594" s="279"/>
      <c r="C594" s="427"/>
      <c r="D594" s="279"/>
      <c r="E594" s="279"/>
      <c r="F594" s="279"/>
      <c r="G594" s="279"/>
      <c r="H594" s="279"/>
      <c r="I594" s="279"/>
      <c r="J594" s="279"/>
      <c r="K594" s="279"/>
      <c r="L594" s="279"/>
      <c r="M594" s="279"/>
      <c r="N594" s="279"/>
      <c r="O594" s="279"/>
      <c r="P594" s="279"/>
      <c r="Q594" s="279"/>
      <c r="R594" s="279"/>
      <c r="S594" s="279"/>
      <c r="T594" s="279"/>
      <c r="U594" s="279"/>
      <c r="V594" s="279"/>
    </row>
    <row r="595" spans="1:22" ht="16.5" customHeight="1">
      <c r="A595" s="279"/>
      <c r="B595" s="279"/>
      <c r="C595" s="427"/>
      <c r="D595" s="279"/>
      <c r="E595" s="279"/>
      <c r="F595" s="279"/>
      <c r="G595" s="279"/>
      <c r="H595" s="279"/>
      <c r="I595" s="279"/>
      <c r="J595" s="279"/>
      <c r="K595" s="279"/>
      <c r="L595" s="279"/>
      <c r="M595" s="279"/>
      <c r="N595" s="279"/>
      <c r="O595" s="279"/>
      <c r="P595" s="279"/>
      <c r="Q595" s="279"/>
      <c r="R595" s="279"/>
      <c r="S595" s="279"/>
      <c r="T595" s="279"/>
      <c r="U595" s="279"/>
      <c r="V595" s="279"/>
    </row>
    <row r="596" spans="1:22" ht="16.5" customHeight="1">
      <c r="A596" s="279"/>
      <c r="B596" s="279"/>
      <c r="C596" s="427"/>
      <c r="D596" s="279"/>
      <c r="E596" s="279"/>
      <c r="F596" s="279"/>
      <c r="G596" s="279"/>
      <c r="H596" s="279"/>
      <c r="I596" s="279"/>
      <c r="J596" s="279"/>
      <c r="K596" s="279"/>
      <c r="L596" s="279"/>
      <c r="M596" s="279"/>
      <c r="N596" s="279"/>
      <c r="O596" s="279"/>
      <c r="P596" s="279"/>
      <c r="Q596" s="279"/>
      <c r="R596" s="279"/>
      <c r="S596" s="279"/>
      <c r="T596" s="279"/>
      <c r="U596" s="279"/>
      <c r="V596" s="279"/>
    </row>
    <row r="597" spans="1:22" ht="16.5" customHeight="1">
      <c r="A597" s="279"/>
      <c r="B597" s="279"/>
      <c r="C597" s="427"/>
      <c r="D597" s="279"/>
      <c r="E597" s="279"/>
      <c r="F597" s="279"/>
      <c r="G597" s="279"/>
      <c r="H597" s="279"/>
      <c r="I597" s="279"/>
      <c r="J597" s="279"/>
      <c r="K597" s="279"/>
      <c r="L597" s="279"/>
      <c r="M597" s="279"/>
      <c r="N597" s="279"/>
      <c r="O597" s="279"/>
      <c r="P597" s="279"/>
      <c r="Q597" s="279"/>
      <c r="R597" s="279"/>
      <c r="S597" s="279"/>
      <c r="T597" s="279"/>
      <c r="U597" s="279"/>
      <c r="V597" s="279"/>
    </row>
    <row r="598" spans="1:22" ht="16.5" customHeight="1">
      <c r="A598" s="279"/>
      <c r="B598" s="279"/>
      <c r="C598" s="427"/>
      <c r="D598" s="279"/>
      <c r="E598" s="279"/>
      <c r="F598" s="279"/>
      <c r="G598" s="279"/>
      <c r="H598" s="279"/>
      <c r="I598" s="279"/>
      <c r="J598" s="279"/>
      <c r="K598" s="279"/>
      <c r="L598" s="279"/>
      <c r="M598" s="279"/>
      <c r="N598" s="279"/>
      <c r="O598" s="279"/>
      <c r="P598" s="279"/>
      <c r="Q598" s="279"/>
      <c r="R598" s="279"/>
      <c r="S598" s="279"/>
      <c r="T598" s="279"/>
      <c r="U598" s="279"/>
      <c r="V598" s="279"/>
    </row>
    <row r="599" spans="1:22" ht="16.5" customHeight="1">
      <c r="A599" s="279"/>
      <c r="B599" s="279"/>
      <c r="C599" s="427"/>
      <c r="D599" s="279"/>
      <c r="E599" s="279"/>
      <c r="F599" s="279"/>
      <c r="G599" s="279"/>
      <c r="H599" s="279"/>
      <c r="I599" s="279"/>
      <c r="J599" s="279"/>
      <c r="K599" s="279"/>
      <c r="L599" s="279"/>
      <c r="M599" s="279"/>
      <c r="N599" s="279"/>
      <c r="O599" s="279"/>
      <c r="P599" s="279"/>
      <c r="Q599" s="279"/>
      <c r="R599" s="279"/>
      <c r="S599" s="279"/>
      <c r="T599" s="279"/>
      <c r="U599" s="279"/>
      <c r="V599" s="279"/>
    </row>
    <row r="600" spans="1:22" ht="16.5" customHeight="1">
      <c r="A600" s="279"/>
      <c r="B600" s="279"/>
      <c r="C600" s="427"/>
      <c r="D600" s="279"/>
      <c r="E600" s="279"/>
      <c r="F600" s="279"/>
      <c r="G600" s="279"/>
      <c r="H600" s="279"/>
      <c r="I600" s="279"/>
      <c r="J600" s="279"/>
      <c r="K600" s="279"/>
      <c r="L600" s="279"/>
      <c r="M600" s="279"/>
      <c r="N600" s="279"/>
      <c r="O600" s="279"/>
      <c r="P600" s="279"/>
      <c r="Q600" s="279"/>
      <c r="R600" s="279"/>
      <c r="S600" s="279"/>
      <c r="T600" s="279"/>
      <c r="U600" s="279"/>
      <c r="V600" s="279"/>
    </row>
    <row r="601" spans="1:22" ht="16.5" customHeight="1">
      <c r="A601" s="279"/>
      <c r="B601" s="279"/>
      <c r="C601" s="427"/>
      <c r="D601" s="279"/>
      <c r="E601" s="279"/>
      <c r="F601" s="279"/>
      <c r="G601" s="279"/>
      <c r="H601" s="279"/>
      <c r="I601" s="279"/>
      <c r="J601" s="279"/>
      <c r="K601" s="279"/>
      <c r="L601" s="279"/>
      <c r="M601" s="279"/>
      <c r="N601" s="279"/>
      <c r="O601" s="279"/>
      <c r="P601" s="279"/>
      <c r="Q601" s="279"/>
      <c r="R601" s="279"/>
      <c r="S601" s="279"/>
      <c r="T601" s="279"/>
      <c r="U601" s="279"/>
      <c r="V601" s="279"/>
    </row>
    <row r="602" spans="1:22" ht="16.5" customHeight="1">
      <c r="A602" s="279"/>
      <c r="B602" s="279"/>
      <c r="C602" s="427"/>
      <c r="D602" s="279"/>
      <c r="E602" s="279"/>
      <c r="F602" s="279"/>
      <c r="G602" s="279"/>
      <c r="H602" s="279"/>
      <c r="I602" s="279"/>
      <c r="J602" s="279"/>
      <c r="K602" s="279"/>
      <c r="L602" s="279"/>
      <c r="M602" s="279"/>
      <c r="N602" s="279"/>
      <c r="O602" s="279"/>
      <c r="P602" s="279"/>
      <c r="Q602" s="279"/>
      <c r="R602" s="279"/>
      <c r="S602" s="279"/>
      <c r="T602" s="279"/>
      <c r="U602" s="279"/>
      <c r="V602" s="279"/>
    </row>
    <row r="603" spans="1:22" ht="16.5" customHeight="1">
      <c r="A603" s="279"/>
      <c r="B603" s="279"/>
      <c r="C603" s="427"/>
      <c r="D603" s="279"/>
      <c r="E603" s="279"/>
      <c r="F603" s="279"/>
      <c r="G603" s="279"/>
      <c r="H603" s="279"/>
      <c r="I603" s="279"/>
      <c r="J603" s="279"/>
      <c r="K603" s="279"/>
      <c r="L603" s="279"/>
      <c r="M603" s="279"/>
      <c r="N603" s="279"/>
      <c r="O603" s="279"/>
      <c r="P603" s="279"/>
      <c r="Q603" s="279"/>
      <c r="R603" s="279"/>
      <c r="S603" s="279"/>
      <c r="T603" s="279"/>
      <c r="U603" s="279"/>
      <c r="V603" s="279"/>
    </row>
    <row r="604" spans="1:22" ht="16.5" customHeight="1">
      <c r="A604" s="279"/>
      <c r="B604" s="279"/>
      <c r="C604" s="427"/>
      <c r="D604" s="279"/>
      <c r="E604" s="279"/>
      <c r="F604" s="279"/>
      <c r="G604" s="279"/>
      <c r="H604" s="279"/>
      <c r="I604" s="279"/>
      <c r="J604" s="279"/>
      <c r="K604" s="279"/>
      <c r="L604" s="279"/>
      <c r="M604" s="279"/>
      <c r="N604" s="279"/>
      <c r="O604" s="279"/>
      <c r="P604" s="279"/>
      <c r="Q604" s="279"/>
      <c r="R604" s="279"/>
      <c r="S604" s="279"/>
      <c r="T604" s="279"/>
      <c r="U604" s="279"/>
      <c r="V604" s="279"/>
    </row>
    <row r="605" spans="1:22" ht="16.5" customHeight="1">
      <c r="A605" s="279"/>
      <c r="B605" s="279"/>
      <c r="C605" s="427"/>
      <c r="D605" s="279"/>
      <c r="E605" s="279"/>
      <c r="F605" s="279"/>
      <c r="G605" s="279"/>
      <c r="H605" s="279"/>
      <c r="I605" s="279"/>
      <c r="J605" s="279"/>
      <c r="K605" s="279"/>
      <c r="L605" s="279"/>
      <c r="M605" s="279"/>
      <c r="N605" s="279"/>
      <c r="O605" s="279"/>
      <c r="P605" s="279"/>
      <c r="Q605" s="279"/>
      <c r="R605" s="279"/>
      <c r="S605" s="279"/>
      <c r="T605" s="279"/>
      <c r="U605" s="279"/>
      <c r="V605" s="279"/>
    </row>
    <row r="606" spans="1:22" ht="16.5" customHeight="1">
      <c r="A606" s="279"/>
      <c r="B606" s="279"/>
      <c r="C606" s="427"/>
      <c r="D606" s="279"/>
      <c r="E606" s="279"/>
      <c r="F606" s="279"/>
      <c r="G606" s="279"/>
      <c r="H606" s="279"/>
      <c r="I606" s="279"/>
      <c r="J606" s="279"/>
      <c r="K606" s="279"/>
      <c r="L606" s="279"/>
      <c r="M606" s="279"/>
      <c r="N606" s="279"/>
      <c r="O606" s="279"/>
      <c r="P606" s="279"/>
      <c r="Q606" s="279"/>
      <c r="R606" s="279"/>
      <c r="S606" s="279"/>
      <c r="T606" s="279"/>
      <c r="U606" s="279"/>
      <c r="V606" s="279"/>
    </row>
    <row r="607" spans="1:22" ht="16.5" customHeight="1">
      <c r="A607" s="279"/>
      <c r="B607" s="279"/>
      <c r="C607" s="427"/>
      <c r="D607" s="279"/>
      <c r="E607" s="279"/>
      <c r="F607" s="279"/>
      <c r="G607" s="279"/>
      <c r="H607" s="279"/>
      <c r="I607" s="279"/>
      <c r="J607" s="279"/>
      <c r="K607" s="279"/>
      <c r="L607" s="279"/>
      <c r="M607" s="279"/>
      <c r="N607" s="279"/>
      <c r="O607" s="279"/>
      <c r="P607" s="279"/>
      <c r="Q607" s="279"/>
      <c r="R607" s="279"/>
      <c r="S607" s="279"/>
      <c r="T607" s="279"/>
      <c r="U607" s="279"/>
      <c r="V607" s="279"/>
    </row>
    <row r="608" spans="1:22" ht="16.5" customHeight="1">
      <c r="A608" s="279"/>
      <c r="B608" s="279"/>
      <c r="C608" s="427"/>
      <c r="D608" s="279"/>
      <c r="E608" s="279"/>
      <c r="F608" s="279"/>
      <c r="G608" s="279"/>
      <c r="H608" s="279"/>
      <c r="I608" s="279"/>
      <c r="J608" s="279"/>
      <c r="K608" s="279"/>
      <c r="L608" s="279"/>
      <c r="M608" s="279"/>
      <c r="N608" s="279"/>
      <c r="O608" s="279"/>
      <c r="P608" s="279"/>
      <c r="Q608" s="279"/>
      <c r="R608" s="279"/>
      <c r="S608" s="279"/>
      <c r="T608" s="279"/>
      <c r="U608" s="279"/>
      <c r="V608" s="279"/>
    </row>
    <row r="609" spans="1:22" ht="16.5" customHeight="1">
      <c r="A609" s="279"/>
      <c r="B609" s="279"/>
      <c r="C609" s="427"/>
      <c r="D609" s="279"/>
      <c r="E609" s="279"/>
      <c r="F609" s="279"/>
      <c r="G609" s="279"/>
      <c r="H609" s="279"/>
      <c r="I609" s="279"/>
      <c r="J609" s="279"/>
      <c r="K609" s="279"/>
      <c r="L609" s="279"/>
      <c r="M609" s="279"/>
      <c r="N609" s="279"/>
      <c r="O609" s="279"/>
      <c r="P609" s="279"/>
      <c r="Q609" s="279"/>
      <c r="R609" s="279"/>
      <c r="S609" s="279"/>
      <c r="T609" s="279"/>
      <c r="U609" s="279"/>
      <c r="V609" s="279"/>
    </row>
    <row r="610" spans="1:22" ht="16.5" customHeight="1">
      <c r="A610" s="279"/>
      <c r="B610" s="279"/>
      <c r="C610" s="427"/>
      <c r="D610" s="279"/>
      <c r="E610" s="279"/>
      <c r="F610" s="279"/>
      <c r="G610" s="279"/>
      <c r="H610" s="279"/>
      <c r="I610" s="279"/>
      <c r="J610" s="279"/>
      <c r="K610" s="279"/>
      <c r="L610" s="279"/>
      <c r="M610" s="279"/>
      <c r="N610" s="279"/>
      <c r="O610" s="279"/>
      <c r="P610" s="279"/>
      <c r="Q610" s="279"/>
      <c r="R610" s="279"/>
      <c r="S610" s="279"/>
      <c r="T610" s="279"/>
      <c r="U610" s="279"/>
      <c r="V610" s="279"/>
    </row>
    <row r="611" spans="1:22" ht="16.5" customHeight="1">
      <c r="A611" s="279"/>
      <c r="B611" s="279"/>
      <c r="C611" s="427"/>
      <c r="D611" s="279"/>
      <c r="E611" s="279"/>
      <c r="F611" s="279"/>
      <c r="G611" s="279"/>
      <c r="H611" s="279"/>
      <c r="I611" s="279"/>
      <c r="J611" s="279"/>
      <c r="K611" s="279"/>
      <c r="L611" s="279"/>
      <c r="M611" s="279"/>
      <c r="N611" s="279"/>
      <c r="O611" s="279"/>
      <c r="P611" s="279"/>
      <c r="Q611" s="279"/>
      <c r="R611" s="279"/>
      <c r="S611" s="279"/>
      <c r="T611" s="279"/>
      <c r="U611" s="279"/>
      <c r="V611" s="279"/>
    </row>
    <row r="612" spans="1:22" ht="16.5" customHeight="1">
      <c r="A612" s="279"/>
      <c r="B612" s="279"/>
      <c r="C612" s="427"/>
      <c r="D612" s="279"/>
      <c r="E612" s="279"/>
      <c r="F612" s="279"/>
      <c r="G612" s="279"/>
      <c r="H612" s="279"/>
      <c r="I612" s="279"/>
      <c r="J612" s="279"/>
      <c r="K612" s="279"/>
      <c r="L612" s="279"/>
      <c r="M612" s="279"/>
      <c r="N612" s="279"/>
      <c r="O612" s="279"/>
      <c r="P612" s="279"/>
      <c r="Q612" s="279"/>
      <c r="R612" s="279"/>
      <c r="S612" s="279"/>
      <c r="T612" s="279"/>
      <c r="U612" s="279"/>
      <c r="V612" s="279"/>
    </row>
    <row r="613" spans="1:22" ht="16.5" customHeight="1">
      <c r="A613" s="279"/>
      <c r="B613" s="279"/>
      <c r="C613" s="427"/>
      <c r="D613" s="279"/>
      <c r="E613" s="279"/>
      <c r="F613" s="279"/>
      <c r="G613" s="279"/>
      <c r="H613" s="279"/>
      <c r="I613" s="279"/>
      <c r="J613" s="279"/>
      <c r="K613" s="279"/>
      <c r="L613" s="279"/>
      <c r="M613" s="279"/>
      <c r="N613" s="279"/>
      <c r="O613" s="279"/>
      <c r="P613" s="279"/>
      <c r="Q613" s="279"/>
      <c r="R613" s="279"/>
      <c r="S613" s="279"/>
      <c r="T613" s="279"/>
      <c r="U613" s="279"/>
      <c r="V613" s="279"/>
    </row>
    <row r="614" spans="1:22" ht="16.5" customHeight="1">
      <c r="A614" s="279"/>
      <c r="B614" s="279"/>
      <c r="C614" s="427"/>
      <c r="D614" s="279"/>
      <c r="E614" s="279"/>
      <c r="F614" s="279"/>
      <c r="G614" s="279"/>
      <c r="H614" s="279"/>
      <c r="I614" s="279"/>
      <c r="J614" s="279"/>
      <c r="K614" s="279"/>
      <c r="L614" s="279"/>
      <c r="M614" s="279"/>
      <c r="N614" s="279"/>
      <c r="O614" s="279"/>
      <c r="P614" s="279"/>
      <c r="Q614" s="279"/>
      <c r="R614" s="279"/>
      <c r="S614" s="279"/>
      <c r="T614" s="279"/>
      <c r="U614" s="279"/>
      <c r="V614" s="279"/>
    </row>
    <row r="615" spans="1:22" ht="16.5" customHeight="1">
      <c r="A615" s="279"/>
      <c r="B615" s="279"/>
      <c r="C615" s="427"/>
      <c r="D615" s="279"/>
      <c r="E615" s="279"/>
      <c r="F615" s="279"/>
      <c r="G615" s="279"/>
      <c r="H615" s="279"/>
      <c r="I615" s="279"/>
      <c r="J615" s="279"/>
      <c r="K615" s="279"/>
      <c r="L615" s="279"/>
      <c r="M615" s="279"/>
      <c r="N615" s="279"/>
      <c r="O615" s="279"/>
      <c r="P615" s="279"/>
      <c r="Q615" s="279"/>
      <c r="R615" s="279"/>
      <c r="S615" s="279"/>
      <c r="T615" s="279"/>
      <c r="U615" s="279"/>
      <c r="V615" s="279"/>
    </row>
    <row r="616" spans="1:22" ht="16.5" customHeight="1">
      <c r="A616" s="279"/>
      <c r="B616" s="279"/>
      <c r="C616" s="427"/>
      <c r="D616" s="279"/>
      <c r="E616" s="279"/>
      <c r="F616" s="279"/>
      <c r="G616" s="279"/>
      <c r="H616" s="279"/>
      <c r="I616" s="279"/>
      <c r="J616" s="279"/>
      <c r="K616" s="279"/>
      <c r="L616" s="279"/>
      <c r="M616" s="279"/>
      <c r="N616" s="279"/>
      <c r="O616" s="279"/>
      <c r="P616" s="279"/>
      <c r="Q616" s="279"/>
      <c r="R616" s="279"/>
      <c r="S616" s="279"/>
      <c r="T616" s="279"/>
      <c r="U616" s="279"/>
      <c r="V616" s="279"/>
    </row>
    <row r="617" spans="1:22" ht="16.5" customHeight="1">
      <c r="A617" s="279"/>
      <c r="B617" s="279"/>
      <c r="C617" s="427"/>
      <c r="D617" s="279"/>
      <c r="E617" s="279"/>
      <c r="F617" s="279"/>
      <c r="G617" s="279"/>
      <c r="H617" s="279"/>
      <c r="I617" s="279"/>
      <c r="J617" s="279"/>
      <c r="K617" s="279"/>
      <c r="L617" s="279"/>
      <c r="M617" s="279"/>
      <c r="N617" s="279"/>
      <c r="O617" s="279"/>
      <c r="P617" s="279"/>
      <c r="Q617" s="279"/>
      <c r="R617" s="279"/>
      <c r="S617" s="279"/>
      <c r="T617" s="279"/>
      <c r="U617" s="279"/>
      <c r="V617" s="279"/>
    </row>
    <row r="618" spans="1:22" ht="16.5" customHeight="1">
      <c r="A618" s="279"/>
      <c r="B618" s="279"/>
      <c r="C618" s="427"/>
      <c r="D618" s="279"/>
      <c r="E618" s="279"/>
      <c r="F618" s="279"/>
      <c r="G618" s="279"/>
      <c r="H618" s="279"/>
      <c r="I618" s="279"/>
      <c r="J618" s="279"/>
      <c r="K618" s="279"/>
      <c r="L618" s="279"/>
      <c r="M618" s="279"/>
      <c r="N618" s="279"/>
      <c r="O618" s="279"/>
      <c r="P618" s="279"/>
      <c r="Q618" s="279"/>
      <c r="R618" s="279"/>
      <c r="S618" s="279"/>
      <c r="T618" s="279"/>
      <c r="U618" s="279"/>
      <c r="V618" s="279"/>
    </row>
    <row r="619" spans="1:22" ht="16.5" customHeight="1">
      <c r="A619" s="279"/>
      <c r="B619" s="279"/>
      <c r="C619" s="427"/>
      <c r="D619" s="279"/>
      <c r="E619" s="279"/>
      <c r="F619" s="279"/>
      <c r="G619" s="279"/>
      <c r="H619" s="279"/>
      <c r="I619" s="279"/>
      <c r="J619" s="279"/>
      <c r="K619" s="279"/>
      <c r="L619" s="279"/>
      <c r="M619" s="279"/>
      <c r="N619" s="279"/>
      <c r="O619" s="279"/>
      <c r="P619" s="279"/>
      <c r="Q619" s="279"/>
      <c r="R619" s="279"/>
      <c r="S619" s="279"/>
      <c r="T619" s="279"/>
      <c r="U619" s="279"/>
      <c r="V619" s="279"/>
    </row>
    <row r="620" spans="1:22" ht="16.5" customHeight="1">
      <c r="A620" s="279"/>
      <c r="B620" s="279"/>
      <c r="C620" s="427"/>
      <c r="D620" s="279"/>
      <c r="E620" s="279"/>
      <c r="F620" s="279"/>
      <c r="G620" s="279"/>
      <c r="H620" s="279"/>
      <c r="I620" s="279"/>
      <c r="J620" s="279"/>
      <c r="K620" s="279"/>
      <c r="L620" s="279"/>
      <c r="M620" s="279"/>
      <c r="N620" s="279"/>
      <c r="O620" s="279"/>
      <c r="P620" s="279"/>
      <c r="Q620" s="279"/>
      <c r="R620" s="279"/>
      <c r="S620" s="279"/>
      <c r="T620" s="279"/>
      <c r="U620" s="279"/>
      <c r="V620" s="279"/>
    </row>
    <row r="621" spans="1:22" ht="16.5" customHeight="1">
      <c r="A621" s="279"/>
      <c r="B621" s="279"/>
      <c r="C621" s="427"/>
      <c r="D621" s="279"/>
      <c r="E621" s="279"/>
      <c r="F621" s="279"/>
      <c r="G621" s="279"/>
      <c r="H621" s="279"/>
      <c r="I621" s="279"/>
      <c r="J621" s="279"/>
      <c r="K621" s="279"/>
      <c r="L621" s="279"/>
      <c r="M621" s="279"/>
      <c r="N621" s="279"/>
      <c r="O621" s="279"/>
      <c r="P621" s="279"/>
      <c r="Q621" s="279"/>
      <c r="R621" s="279"/>
      <c r="S621" s="279"/>
      <c r="T621" s="279"/>
      <c r="U621" s="279"/>
      <c r="V621" s="279"/>
    </row>
    <row r="622" spans="1:22" ht="16.5" customHeight="1">
      <c r="A622" s="279"/>
      <c r="B622" s="279"/>
      <c r="C622" s="427"/>
      <c r="D622" s="279"/>
      <c r="E622" s="279"/>
      <c r="F622" s="279"/>
      <c r="G622" s="279"/>
      <c r="H622" s="279"/>
      <c r="I622" s="279"/>
      <c r="J622" s="279"/>
      <c r="K622" s="279"/>
      <c r="L622" s="279"/>
      <c r="M622" s="279"/>
      <c r="N622" s="279"/>
      <c r="O622" s="279"/>
      <c r="P622" s="279"/>
      <c r="Q622" s="279"/>
      <c r="R622" s="279"/>
      <c r="S622" s="279"/>
      <c r="T622" s="279"/>
      <c r="U622" s="279"/>
      <c r="V622" s="279"/>
    </row>
    <row r="623" spans="1:22" ht="16.5" customHeight="1">
      <c r="A623" s="279"/>
      <c r="B623" s="279"/>
      <c r="C623" s="427"/>
      <c r="D623" s="279"/>
      <c r="E623" s="279"/>
      <c r="F623" s="279"/>
      <c r="G623" s="279"/>
      <c r="H623" s="279"/>
      <c r="I623" s="279"/>
      <c r="J623" s="279"/>
      <c r="K623" s="279"/>
      <c r="L623" s="279"/>
      <c r="M623" s="279"/>
      <c r="N623" s="279"/>
      <c r="O623" s="279"/>
      <c r="P623" s="279"/>
      <c r="Q623" s="279"/>
      <c r="R623" s="279"/>
      <c r="S623" s="279"/>
      <c r="T623" s="279"/>
      <c r="U623" s="279"/>
      <c r="V623" s="279"/>
    </row>
    <row r="624" spans="1:22" ht="16.5" customHeight="1">
      <c r="A624" s="279"/>
      <c r="B624" s="279"/>
      <c r="C624" s="427"/>
      <c r="D624" s="279"/>
      <c r="E624" s="279"/>
      <c r="F624" s="279"/>
      <c r="G624" s="279"/>
      <c r="H624" s="279"/>
      <c r="I624" s="279"/>
      <c r="J624" s="279"/>
      <c r="K624" s="279"/>
      <c r="L624" s="279"/>
      <c r="M624" s="279"/>
      <c r="N624" s="279"/>
      <c r="O624" s="279"/>
      <c r="P624" s="279"/>
      <c r="Q624" s="279"/>
      <c r="R624" s="279"/>
      <c r="S624" s="279"/>
      <c r="T624" s="279"/>
      <c r="U624" s="279"/>
      <c r="V624" s="279"/>
    </row>
    <row r="625" spans="1:22" ht="16.5" customHeight="1">
      <c r="A625" s="279"/>
      <c r="B625" s="279"/>
      <c r="C625" s="427"/>
      <c r="D625" s="279"/>
      <c r="E625" s="279"/>
      <c r="F625" s="279"/>
      <c r="G625" s="279"/>
      <c r="H625" s="279"/>
      <c r="I625" s="279"/>
      <c r="J625" s="279"/>
      <c r="K625" s="279"/>
      <c r="L625" s="279"/>
      <c r="M625" s="279"/>
      <c r="N625" s="279"/>
      <c r="O625" s="279"/>
      <c r="P625" s="279"/>
      <c r="Q625" s="279"/>
      <c r="R625" s="279"/>
      <c r="S625" s="279"/>
      <c r="T625" s="279"/>
      <c r="U625" s="279"/>
      <c r="V625" s="279"/>
    </row>
    <row r="626" spans="1:22" ht="16.5" customHeight="1">
      <c r="A626" s="279"/>
      <c r="B626" s="279"/>
      <c r="C626" s="427"/>
      <c r="D626" s="279"/>
      <c r="E626" s="279"/>
      <c r="F626" s="279"/>
      <c r="G626" s="279"/>
      <c r="H626" s="279"/>
      <c r="I626" s="279"/>
      <c r="J626" s="279"/>
      <c r="K626" s="279"/>
      <c r="L626" s="279"/>
      <c r="M626" s="279"/>
      <c r="N626" s="279"/>
      <c r="O626" s="279"/>
      <c r="P626" s="279"/>
      <c r="Q626" s="279"/>
      <c r="R626" s="279"/>
      <c r="S626" s="279"/>
      <c r="T626" s="279"/>
      <c r="U626" s="279"/>
      <c r="V626" s="279"/>
    </row>
    <row r="627" spans="1:22" ht="16.5" customHeight="1">
      <c r="A627" s="279"/>
      <c r="B627" s="279"/>
      <c r="C627" s="427"/>
      <c r="D627" s="279"/>
      <c r="E627" s="279"/>
      <c r="F627" s="279"/>
      <c r="G627" s="279"/>
      <c r="H627" s="279"/>
      <c r="I627" s="279"/>
      <c r="J627" s="279"/>
      <c r="K627" s="279"/>
      <c r="L627" s="279"/>
      <c r="M627" s="279"/>
      <c r="N627" s="279"/>
      <c r="O627" s="279"/>
      <c r="P627" s="279"/>
      <c r="Q627" s="279"/>
      <c r="R627" s="279"/>
      <c r="S627" s="279"/>
      <c r="T627" s="279"/>
      <c r="U627" s="279"/>
      <c r="V627" s="279"/>
    </row>
    <row r="628" spans="1:22" ht="16.5" customHeight="1">
      <c r="A628" s="279"/>
      <c r="B628" s="279"/>
      <c r="C628" s="427"/>
      <c r="D628" s="279"/>
      <c r="E628" s="279"/>
      <c r="F628" s="279"/>
      <c r="G628" s="279"/>
      <c r="H628" s="279"/>
      <c r="I628" s="279"/>
      <c r="J628" s="279"/>
      <c r="K628" s="279"/>
      <c r="L628" s="279"/>
      <c r="M628" s="279"/>
      <c r="N628" s="279"/>
      <c r="O628" s="279"/>
      <c r="P628" s="279"/>
      <c r="Q628" s="279"/>
      <c r="R628" s="279"/>
      <c r="S628" s="279"/>
      <c r="T628" s="279"/>
      <c r="U628" s="279"/>
      <c r="V628" s="279"/>
    </row>
    <row r="629" spans="1:22" ht="16.5" customHeight="1">
      <c r="A629" s="279"/>
      <c r="B629" s="279"/>
      <c r="C629" s="427"/>
      <c r="D629" s="279"/>
      <c r="E629" s="279"/>
      <c r="F629" s="279"/>
      <c r="G629" s="279"/>
      <c r="H629" s="279"/>
      <c r="I629" s="279"/>
      <c r="J629" s="279"/>
      <c r="K629" s="279"/>
      <c r="L629" s="279"/>
      <c r="M629" s="279"/>
      <c r="N629" s="279"/>
      <c r="O629" s="279"/>
      <c r="P629" s="279"/>
      <c r="Q629" s="279"/>
      <c r="R629" s="279"/>
      <c r="S629" s="279"/>
      <c r="T629" s="279"/>
      <c r="U629" s="279"/>
      <c r="V629" s="279"/>
    </row>
    <row r="630" spans="1:22" ht="16.5" customHeight="1">
      <c r="A630" s="279"/>
      <c r="B630" s="279"/>
      <c r="C630" s="427"/>
      <c r="D630" s="279"/>
      <c r="E630" s="279"/>
      <c r="F630" s="279"/>
      <c r="G630" s="279"/>
      <c r="H630" s="279"/>
      <c r="I630" s="279"/>
      <c r="J630" s="279"/>
      <c r="K630" s="279"/>
      <c r="L630" s="279"/>
      <c r="M630" s="279"/>
      <c r="N630" s="279"/>
      <c r="O630" s="279"/>
      <c r="P630" s="279"/>
      <c r="Q630" s="279"/>
      <c r="R630" s="279"/>
      <c r="S630" s="279"/>
      <c r="T630" s="279"/>
      <c r="U630" s="279"/>
      <c r="V630" s="279"/>
    </row>
    <row r="631" spans="1:22" ht="16.5" customHeight="1">
      <c r="A631" s="279"/>
      <c r="B631" s="279"/>
      <c r="C631" s="427"/>
      <c r="D631" s="279"/>
      <c r="E631" s="279"/>
      <c r="F631" s="279"/>
      <c r="G631" s="279"/>
      <c r="H631" s="279"/>
      <c r="I631" s="279"/>
      <c r="J631" s="279"/>
      <c r="K631" s="279"/>
      <c r="L631" s="279"/>
      <c r="M631" s="279"/>
      <c r="N631" s="279"/>
      <c r="O631" s="279"/>
      <c r="P631" s="279"/>
      <c r="Q631" s="279"/>
      <c r="R631" s="279"/>
      <c r="S631" s="279"/>
      <c r="T631" s="279"/>
      <c r="U631" s="279"/>
      <c r="V631" s="279"/>
    </row>
    <row r="632" spans="1:22" ht="16.5" customHeight="1">
      <c r="A632" s="279"/>
      <c r="B632" s="279"/>
      <c r="C632" s="427"/>
      <c r="D632" s="279"/>
      <c r="E632" s="279"/>
      <c r="F632" s="279"/>
      <c r="G632" s="279"/>
      <c r="H632" s="279"/>
      <c r="I632" s="279"/>
      <c r="J632" s="279"/>
      <c r="K632" s="279"/>
      <c r="L632" s="279"/>
      <c r="M632" s="279"/>
      <c r="N632" s="279"/>
      <c r="O632" s="279"/>
      <c r="P632" s="279"/>
      <c r="Q632" s="279"/>
      <c r="R632" s="279"/>
      <c r="S632" s="279"/>
      <c r="T632" s="279"/>
      <c r="U632" s="279"/>
      <c r="V632" s="279"/>
    </row>
    <row r="633" spans="1:22" ht="16.5" customHeight="1">
      <c r="A633" s="279"/>
      <c r="B633" s="279"/>
      <c r="C633" s="427"/>
      <c r="D633" s="279"/>
      <c r="E633" s="279"/>
      <c r="F633" s="279"/>
      <c r="G633" s="279"/>
      <c r="H633" s="279"/>
      <c r="I633" s="279"/>
      <c r="J633" s="279"/>
      <c r="K633" s="279"/>
      <c r="L633" s="279"/>
      <c r="M633" s="279"/>
      <c r="N633" s="279"/>
      <c r="O633" s="279"/>
      <c r="P633" s="279"/>
      <c r="Q633" s="279"/>
      <c r="R633" s="279"/>
      <c r="S633" s="279"/>
      <c r="T633" s="279"/>
      <c r="U633" s="279"/>
      <c r="V633" s="279"/>
    </row>
    <row r="634" spans="1:22" ht="16.5" customHeight="1">
      <c r="A634" s="279"/>
      <c r="B634" s="279"/>
      <c r="C634" s="427"/>
      <c r="D634" s="279"/>
      <c r="E634" s="279"/>
      <c r="F634" s="279"/>
      <c r="G634" s="279"/>
      <c r="H634" s="279"/>
      <c r="I634" s="279"/>
      <c r="J634" s="279"/>
      <c r="K634" s="279"/>
      <c r="L634" s="279"/>
      <c r="M634" s="279"/>
      <c r="N634" s="279"/>
      <c r="O634" s="279"/>
      <c r="P634" s="279"/>
      <c r="Q634" s="279"/>
      <c r="R634" s="279"/>
      <c r="S634" s="279"/>
      <c r="T634" s="279"/>
      <c r="U634" s="279"/>
      <c r="V634" s="279"/>
    </row>
    <row r="635" spans="1:22" ht="16.5" customHeight="1">
      <c r="A635" s="279"/>
      <c r="B635" s="279"/>
      <c r="C635" s="427"/>
      <c r="D635" s="279"/>
      <c r="E635" s="279"/>
      <c r="F635" s="279"/>
      <c r="G635" s="279"/>
      <c r="H635" s="279"/>
      <c r="I635" s="279"/>
      <c r="J635" s="279"/>
      <c r="K635" s="279"/>
      <c r="L635" s="279"/>
      <c r="M635" s="279"/>
      <c r="N635" s="279"/>
      <c r="O635" s="279"/>
      <c r="P635" s="279"/>
      <c r="Q635" s="279"/>
      <c r="R635" s="279"/>
      <c r="S635" s="279"/>
      <c r="T635" s="279"/>
      <c r="U635" s="279"/>
      <c r="V635" s="279"/>
    </row>
    <row r="636" spans="1:22" ht="16.5" customHeight="1">
      <c r="A636" s="279"/>
      <c r="B636" s="279"/>
      <c r="C636" s="427"/>
      <c r="D636" s="279"/>
      <c r="E636" s="279"/>
      <c r="F636" s="279"/>
      <c r="G636" s="279"/>
      <c r="H636" s="279"/>
      <c r="I636" s="279"/>
      <c r="J636" s="279"/>
      <c r="K636" s="279"/>
      <c r="L636" s="279"/>
      <c r="M636" s="279"/>
      <c r="N636" s="279"/>
      <c r="O636" s="279"/>
      <c r="P636" s="279"/>
      <c r="Q636" s="279"/>
      <c r="R636" s="279"/>
      <c r="S636" s="279"/>
      <c r="T636" s="279"/>
      <c r="U636" s="279"/>
      <c r="V636" s="279"/>
    </row>
    <row r="637" spans="1:22" ht="16.5" customHeight="1">
      <c r="A637" s="279"/>
      <c r="B637" s="279"/>
      <c r="C637" s="427"/>
      <c r="D637" s="279"/>
      <c r="E637" s="279"/>
      <c r="F637" s="279"/>
      <c r="G637" s="279"/>
      <c r="H637" s="279"/>
      <c r="I637" s="279"/>
      <c r="J637" s="279"/>
      <c r="K637" s="279"/>
      <c r="L637" s="279"/>
      <c r="M637" s="279"/>
      <c r="N637" s="279"/>
      <c r="O637" s="279"/>
      <c r="P637" s="279"/>
      <c r="Q637" s="279"/>
      <c r="R637" s="279"/>
      <c r="S637" s="279"/>
      <c r="T637" s="279"/>
      <c r="U637" s="279"/>
      <c r="V637" s="279"/>
    </row>
    <row r="638" spans="1:22" ht="16.5" customHeight="1">
      <c r="A638" s="279"/>
      <c r="B638" s="279"/>
      <c r="C638" s="427"/>
      <c r="D638" s="279"/>
      <c r="E638" s="279"/>
      <c r="F638" s="279"/>
      <c r="G638" s="279"/>
      <c r="H638" s="279"/>
      <c r="I638" s="279"/>
      <c r="J638" s="279"/>
      <c r="K638" s="279"/>
      <c r="L638" s="279"/>
      <c r="M638" s="279"/>
      <c r="N638" s="279"/>
      <c r="O638" s="279"/>
      <c r="P638" s="279"/>
      <c r="Q638" s="279"/>
      <c r="R638" s="279"/>
      <c r="S638" s="279"/>
      <c r="T638" s="279"/>
      <c r="U638" s="279"/>
      <c r="V638" s="279"/>
    </row>
    <row r="639" spans="1:22" ht="16.5" customHeight="1">
      <c r="A639" s="279"/>
      <c r="B639" s="279"/>
      <c r="C639" s="427"/>
      <c r="D639" s="279"/>
      <c r="E639" s="279"/>
      <c r="F639" s="279"/>
      <c r="G639" s="279"/>
      <c r="H639" s="279"/>
      <c r="I639" s="279"/>
      <c r="J639" s="279"/>
      <c r="K639" s="279"/>
      <c r="L639" s="279"/>
      <c r="M639" s="279"/>
      <c r="N639" s="279"/>
      <c r="O639" s="279"/>
      <c r="P639" s="279"/>
      <c r="Q639" s="279"/>
      <c r="R639" s="279"/>
      <c r="S639" s="279"/>
      <c r="T639" s="279"/>
      <c r="U639" s="279"/>
      <c r="V639" s="279"/>
    </row>
    <row r="640" spans="1:22" ht="16.5" customHeight="1">
      <c r="A640" s="279"/>
      <c r="B640" s="279"/>
      <c r="C640" s="427"/>
      <c r="D640" s="279"/>
      <c r="E640" s="279"/>
      <c r="F640" s="279"/>
      <c r="G640" s="279"/>
      <c r="H640" s="279"/>
      <c r="I640" s="279"/>
      <c r="J640" s="279"/>
      <c r="K640" s="279"/>
      <c r="L640" s="279"/>
      <c r="M640" s="279"/>
      <c r="N640" s="279"/>
      <c r="O640" s="279"/>
      <c r="P640" s="279"/>
      <c r="Q640" s="279"/>
      <c r="R640" s="279"/>
      <c r="S640" s="279"/>
      <c r="T640" s="279"/>
      <c r="U640" s="279"/>
      <c r="V640" s="279"/>
    </row>
    <row r="641" spans="1:22" ht="16.5" customHeight="1">
      <c r="A641" s="279"/>
      <c r="B641" s="279"/>
      <c r="C641" s="427"/>
      <c r="D641" s="279"/>
      <c r="E641" s="279"/>
      <c r="F641" s="279"/>
      <c r="G641" s="279"/>
      <c r="H641" s="279"/>
      <c r="I641" s="279"/>
      <c r="J641" s="279"/>
      <c r="K641" s="279"/>
      <c r="L641" s="279"/>
      <c r="M641" s="279"/>
      <c r="N641" s="279"/>
      <c r="O641" s="279"/>
      <c r="P641" s="279"/>
      <c r="Q641" s="279"/>
      <c r="R641" s="279"/>
      <c r="S641" s="279"/>
      <c r="T641" s="279"/>
      <c r="U641" s="279"/>
      <c r="V641" s="279"/>
    </row>
    <row r="642" spans="1:22" ht="16.5" customHeight="1">
      <c r="A642" s="279"/>
      <c r="B642" s="279"/>
      <c r="C642" s="427"/>
      <c r="D642" s="279"/>
      <c r="E642" s="279"/>
      <c r="F642" s="279"/>
      <c r="G642" s="279"/>
      <c r="H642" s="279"/>
      <c r="I642" s="279"/>
      <c r="J642" s="279"/>
      <c r="K642" s="279"/>
      <c r="L642" s="279"/>
      <c r="M642" s="279"/>
      <c r="N642" s="279"/>
      <c r="O642" s="279"/>
      <c r="P642" s="279"/>
      <c r="Q642" s="279"/>
      <c r="R642" s="279"/>
      <c r="S642" s="279"/>
      <c r="T642" s="279"/>
      <c r="U642" s="279"/>
      <c r="V642" s="279"/>
    </row>
    <row r="643" spans="1:22" ht="16.5" customHeight="1">
      <c r="A643" s="279"/>
      <c r="B643" s="279"/>
      <c r="C643" s="427"/>
      <c r="D643" s="279"/>
      <c r="E643" s="279"/>
      <c r="F643" s="279"/>
      <c r="G643" s="279"/>
      <c r="H643" s="279"/>
      <c r="I643" s="279"/>
      <c r="J643" s="279"/>
      <c r="K643" s="279"/>
      <c r="L643" s="279"/>
      <c r="M643" s="279"/>
      <c r="N643" s="279"/>
      <c r="O643" s="279"/>
      <c r="P643" s="279"/>
      <c r="Q643" s="279"/>
      <c r="R643" s="279"/>
      <c r="S643" s="279"/>
      <c r="T643" s="279"/>
      <c r="U643" s="279"/>
      <c r="V643" s="279"/>
    </row>
    <row r="644" spans="1:22" ht="16.5" customHeight="1">
      <c r="A644" s="279"/>
      <c r="B644" s="279"/>
      <c r="C644" s="427"/>
      <c r="D644" s="279"/>
      <c r="E644" s="279"/>
      <c r="F644" s="279"/>
      <c r="G644" s="279"/>
      <c r="H644" s="279"/>
      <c r="I644" s="279"/>
      <c r="J644" s="279"/>
      <c r="K644" s="279"/>
      <c r="L644" s="279"/>
      <c r="M644" s="279"/>
      <c r="N644" s="279"/>
      <c r="O644" s="279"/>
      <c r="P644" s="279"/>
      <c r="Q644" s="279"/>
      <c r="R644" s="279"/>
      <c r="S644" s="279"/>
      <c r="T644" s="279"/>
      <c r="U644" s="279"/>
      <c r="V644" s="279"/>
    </row>
    <row r="645" spans="1:22" ht="16.5" customHeight="1">
      <c r="A645" s="279"/>
      <c r="B645" s="279"/>
      <c r="C645" s="427"/>
      <c r="D645" s="279"/>
      <c r="E645" s="279"/>
      <c r="F645" s="279"/>
      <c r="G645" s="279"/>
      <c r="H645" s="279"/>
      <c r="I645" s="279"/>
      <c r="J645" s="279"/>
      <c r="K645" s="279"/>
      <c r="L645" s="279"/>
      <c r="M645" s="279"/>
      <c r="N645" s="279"/>
      <c r="O645" s="279"/>
      <c r="P645" s="279"/>
      <c r="Q645" s="279"/>
      <c r="R645" s="279"/>
      <c r="S645" s="279"/>
      <c r="T645" s="279"/>
      <c r="U645" s="279"/>
      <c r="V645" s="279"/>
    </row>
    <row r="646" spans="1:22" ht="16.5" customHeight="1">
      <c r="A646" s="279"/>
      <c r="B646" s="279"/>
      <c r="C646" s="427"/>
      <c r="D646" s="279"/>
      <c r="E646" s="279"/>
      <c r="F646" s="279"/>
      <c r="G646" s="279"/>
      <c r="H646" s="279"/>
      <c r="I646" s="279"/>
      <c r="J646" s="279"/>
      <c r="K646" s="279"/>
      <c r="L646" s="279"/>
      <c r="M646" s="279"/>
      <c r="N646" s="279"/>
      <c r="O646" s="279"/>
      <c r="P646" s="279"/>
      <c r="Q646" s="279"/>
      <c r="R646" s="279"/>
      <c r="S646" s="279"/>
      <c r="T646" s="279"/>
      <c r="U646" s="279"/>
      <c r="V646" s="279"/>
    </row>
    <row r="647" spans="1:22" ht="16.5" customHeight="1">
      <c r="A647" s="279"/>
      <c r="B647" s="279"/>
      <c r="C647" s="427"/>
      <c r="D647" s="279"/>
      <c r="E647" s="279"/>
      <c r="F647" s="279"/>
      <c r="G647" s="279"/>
      <c r="H647" s="279"/>
      <c r="I647" s="279"/>
      <c r="J647" s="279"/>
      <c r="K647" s="279"/>
      <c r="L647" s="279"/>
      <c r="M647" s="279"/>
      <c r="N647" s="279"/>
      <c r="O647" s="279"/>
      <c r="P647" s="279"/>
      <c r="Q647" s="279"/>
      <c r="R647" s="279"/>
      <c r="S647" s="279"/>
      <c r="T647" s="279"/>
      <c r="U647" s="279"/>
      <c r="V647" s="279"/>
    </row>
    <row r="648" spans="1:22" ht="16.5" customHeight="1">
      <c r="A648" s="279"/>
      <c r="B648" s="279"/>
      <c r="C648" s="427"/>
      <c r="D648" s="279"/>
      <c r="E648" s="279"/>
      <c r="F648" s="279"/>
      <c r="G648" s="279"/>
      <c r="H648" s="279"/>
      <c r="I648" s="279"/>
      <c r="J648" s="279"/>
      <c r="K648" s="279"/>
      <c r="L648" s="279"/>
      <c r="M648" s="279"/>
      <c r="N648" s="279"/>
      <c r="O648" s="279"/>
      <c r="P648" s="279"/>
      <c r="Q648" s="279"/>
      <c r="R648" s="279"/>
      <c r="S648" s="279"/>
      <c r="T648" s="279"/>
      <c r="U648" s="279"/>
      <c r="V648" s="279"/>
    </row>
    <row r="649" spans="1:22" ht="16.5" customHeight="1">
      <c r="A649" s="279"/>
      <c r="B649" s="279"/>
      <c r="C649" s="427"/>
      <c r="D649" s="279"/>
      <c r="E649" s="279"/>
      <c r="F649" s="279"/>
      <c r="G649" s="279"/>
      <c r="H649" s="279"/>
      <c r="I649" s="279"/>
      <c r="J649" s="279"/>
      <c r="K649" s="279"/>
      <c r="L649" s="279"/>
      <c r="M649" s="279"/>
      <c r="N649" s="279"/>
      <c r="O649" s="279"/>
      <c r="P649" s="279"/>
      <c r="Q649" s="279"/>
      <c r="R649" s="279"/>
      <c r="S649" s="279"/>
      <c r="T649" s="279"/>
      <c r="U649" s="279"/>
      <c r="V649" s="279"/>
    </row>
    <row r="650" spans="1:22" ht="16.5" customHeight="1">
      <c r="A650" s="279"/>
      <c r="B650" s="279"/>
      <c r="C650" s="427"/>
      <c r="D650" s="279"/>
      <c r="E650" s="279"/>
      <c r="F650" s="279"/>
      <c r="G650" s="279"/>
      <c r="H650" s="279"/>
      <c r="I650" s="279"/>
      <c r="J650" s="279"/>
      <c r="K650" s="279"/>
      <c r="L650" s="279"/>
      <c r="M650" s="279"/>
      <c r="N650" s="279"/>
      <c r="O650" s="279"/>
      <c r="P650" s="279"/>
      <c r="Q650" s="279"/>
      <c r="R650" s="279"/>
      <c r="S650" s="279"/>
      <c r="T650" s="279"/>
      <c r="U650" s="279"/>
      <c r="V650" s="279"/>
    </row>
    <row r="651" spans="1:22" ht="16.5" customHeight="1">
      <c r="A651" s="279"/>
      <c r="B651" s="279"/>
      <c r="C651" s="427"/>
      <c r="D651" s="279"/>
      <c r="E651" s="279"/>
      <c r="F651" s="279"/>
      <c r="G651" s="279"/>
      <c r="H651" s="279"/>
      <c r="I651" s="279"/>
      <c r="J651" s="279"/>
      <c r="K651" s="279"/>
      <c r="L651" s="279"/>
      <c r="M651" s="279"/>
      <c r="N651" s="279"/>
      <c r="O651" s="279"/>
      <c r="P651" s="279"/>
      <c r="Q651" s="279"/>
      <c r="R651" s="279"/>
      <c r="S651" s="279"/>
      <c r="T651" s="279"/>
      <c r="U651" s="279"/>
      <c r="V651" s="279"/>
    </row>
    <row r="652" spans="1:22" ht="16.5" customHeight="1">
      <c r="A652" s="279"/>
      <c r="B652" s="279"/>
      <c r="C652" s="427"/>
      <c r="D652" s="279"/>
      <c r="E652" s="279"/>
      <c r="F652" s="279"/>
      <c r="G652" s="279"/>
      <c r="H652" s="279"/>
      <c r="I652" s="279"/>
      <c r="J652" s="279"/>
      <c r="K652" s="279"/>
      <c r="L652" s="279"/>
      <c r="M652" s="279"/>
      <c r="N652" s="279"/>
      <c r="O652" s="279"/>
      <c r="P652" s="279"/>
      <c r="Q652" s="279"/>
      <c r="R652" s="279"/>
      <c r="S652" s="279"/>
      <c r="T652" s="279"/>
      <c r="U652" s="279"/>
      <c r="V652" s="279"/>
    </row>
    <row r="653" spans="1:22" ht="16.5" customHeight="1">
      <c r="A653" s="279"/>
      <c r="B653" s="279"/>
      <c r="C653" s="427"/>
      <c r="D653" s="279"/>
      <c r="E653" s="279"/>
      <c r="F653" s="279"/>
      <c r="G653" s="279"/>
      <c r="H653" s="279"/>
      <c r="I653" s="279"/>
      <c r="J653" s="279"/>
      <c r="K653" s="279"/>
      <c r="L653" s="279"/>
      <c r="M653" s="279"/>
      <c r="N653" s="279"/>
      <c r="O653" s="279"/>
      <c r="P653" s="279"/>
      <c r="Q653" s="279"/>
      <c r="R653" s="279"/>
      <c r="S653" s="279"/>
      <c r="T653" s="279"/>
      <c r="U653" s="279"/>
      <c r="V653" s="279"/>
    </row>
    <row r="654" spans="1:22" ht="16.5" customHeight="1">
      <c r="A654" s="279"/>
      <c r="B654" s="279"/>
      <c r="C654" s="427"/>
      <c r="D654" s="279"/>
      <c r="E654" s="279"/>
      <c r="F654" s="279"/>
      <c r="G654" s="279"/>
      <c r="H654" s="279"/>
      <c r="I654" s="279"/>
      <c r="J654" s="279"/>
      <c r="K654" s="279"/>
      <c r="L654" s="279"/>
      <c r="M654" s="279"/>
      <c r="N654" s="279"/>
      <c r="O654" s="279"/>
      <c r="P654" s="279"/>
      <c r="Q654" s="279"/>
      <c r="R654" s="279"/>
      <c r="S654" s="279"/>
      <c r="T654" s="279"/>
      <c r="U654" s="279"/>
      <c r="V654" s="279"/>
    </row>
    <row r="655" spans="1:22" ht="16.5" customHeight="1">
      <c r="A655" s="279"/>
      <c r="B655" s="279"/>
      <c r="C655" s="427"/>
      <c r="D655" s="279"/>
      <c r="E655" s="279"/>
      <c r="F655" s="279"/>
      <c r="G655" s="279"/>
      <c r="H655" s="279"/>
      <c r="I655" s="279"/>
      <c r="J655" s="279"/>
      <c r="K655" s="279"/>
      <c r="L655" s="279"/>
      <c r="M655" s="279"/>
      <c r="N655" s="279"/>
      <c r="O655" s="279"/>
      <c r="P655" s="279"/>
      <c r="Q655" s="279"/>
      <c r="R655" s="279"/>
      <c r="S655" s="279"/>
      <c r="T655" s="279"/>
      <c r="U655" s="279"/>
      <c r="V655" s="279"/>
    </row>
    <row r="656" spans="1:22" ht="16.5" customHeight="1">
      <c r="A656" s="279"/>
      <c r="B656" s="279"/>
      <c r="C656" s="427"/>
      <c r="D656" s="279"/>
      <c r="E656" s="279"/>
      <c r="F656" s="279"/>
      <c r="G656" s="279"/>
      <c r="H656" s="279"/>
      <c r="I656" s="279"/>
      <c r="J656" s="279"/>
      <c r="K656" s="279"/>
      <c r="L656" s="279"/>
      <c r="M656" s="279"/>
      <c r="N656" s="279"/>
      <c r="O656" s="279"/>
      <c r="P656" s="279"/>
      <c r="Q656" s="279"/>
      <c r="R656" s="279"/>
      <c r="S656" s="279"/>
      <c r="T656" s="279"/>
      <c r="U656" s="279"/>
      <c r="V656" s="279"/>
    </row>
    <row r="657" spans="1:22" ht="16.5" customHeight="1">
      <c r="A657" s="279"/>
      <c r="B657" s="279"/>
      <c r="C657" s="427"/>
      <c r="D657" s="279"/>
      <c r="E657" s="279"/>
      <c r="F657" s="279"/>
      <c r="G657" s="279"/>
      <c r="H657" s="279"/>
      <c r="I657" s="279"/>
      <c r="J657" s="279"/>
      <c r="K657" s="279"/>
      <c r="L657" s="279"/>
      <c r="M657" s="279"/>
      <c r="N657" s="279"/>
      <c r="O657" s="279"/>
      <c r="P657" s="279"/>
      <c r="Q657" s="279"/>
      <c r="R657" s="279"/>
      <c r="S657" s="279"/>
      <c r="T657" s="279"/>
      <c r="U657" s="279"/>
      <c r="V657" s="279"/>
    </row>
    <row r="658" spans="1:22" ht="16.5" customHeight="1">
      <c r="A658" s="279"/>
      <c r="B658" s="279"/>
      <c r="C658" s="427"/>
      <c r="D658" s="279"/>
      <c r="E658" s="279"/>
      <c r="F658" s="279"/>
      <c r="G658" s="279"/>
      <c r="H658" s="279"/>
      <c r="I658" s="279"/>
      <c r="J658" s="279"/>
      <c r="K658" s="279"/>
      <c r="L658" s="279"/>
      <c r="M658" s="279"/>
      <c r="N658" s="279"/>
      <c r="O658" s="279"/>
      <c r="P658" s="279"/>
      <c r="Q658" s="279"/>
      <c r="R658" s="279"/>
      <c r="S658" s="279"/>
      <c r="T658" s="279"/>
      <c r="U658" s="279"/>
      <c r="V658" s="279"/>
    </row>
    <row r="659" spans="1:22" ht="16.5" customHeight="1">
      <c r="A659" s="279"/>
      <c r="B659" s="279"/>
      <c r="C659" s="427"/>
      <c r="D659" s="279"/>
      <c r="E659" s="279"/>
      <c r="F659" s="279"/>
      <c r="G659" s="279"/>
      <c r="H659" s="279"/>
      <c r="I659" s="279"/>
      <c r="J659" s="279"/>
      <c r="K659" s="279"/>
      <c r="L659" s="279"/>
      <c r="M659" s="279"/>
      <c r="N659" s="279"/>
      <c r="O659" s="279"/>
      <c r="P659" s="279"/>
      <c r="Q659" s="279"/>
      <c r="R659" s="279"/>
      <c r="S659" s="279"/>
      <c r="T659" s="279"/>
      <c r="U659" s="279"/>
      <c r="V659" s="279"/>
    </row>
    <row r="660" spans="1:22" ht="16.5" customHeight="1">
      <c r="A660" s="279"/>
      <c r="B660" s="279"/>
      <c r="C660" s="427"/>
      <c r="D660" s="279"/>
      <c r="E660" s="279"/>
      <c r="F660" s="279"/>
      <c r="G660" s="279"/>
      <c r="H660" s="279"/>
      <c r="I660" s="279"/>
      <c r="J660" s="279"/>
      <c r="K660" s="279"/>
      <c r="L660" s="279"/>
      <c r="M660" s="279"/>
      <c r="N660" s="279"/>
      <c r="O660" s="279"/>
      <c r="P660" s="279"/>
      <c r="Q660" s="279"/>
      <c r="R660" s="279"/>
      <c r="S660" s="279"/>
      <c r="T660" s="279"/>
      <c r="U660" s="279"/>
      <c r="V660" s="279"/>
    </row>
    <row r="661" spans="1:22" ht="16.5" customHeight="1">
      <c r="A661" s="279"/>
      <c r="B661" s="279"/>
      <c r="C661" s="427"/>
      <c r="D661" s="279"/>
      <c r="E661" s="279"/>
      <c r="F661" s="279"/>
      <c r="G661" s="279"/>
      <c r="H661" s="279"/>
      <c r="I661" s="279"/>
      <c r="J661" s="279"/>
      <c r="K661" s="279"/>
      <c r="L661" s="279"/>
      <c r="M661" s="279"/>
      <c r="N661" s="279"/>
      <c r="O661" s="279"/>
      <c r="P661" s="279"/>
      <c r="Q661" s="279"/>
      <c r="R661" s="279"/>
      <c r="S661" s="279"/>
      <c r="T661" s="279"/>
      <c r="U661" s="279"/>
      <c r="V661" s="279"/>
    </row>
    <row r="662" spans="1:22" ht="16.5" customHeight="1">
      <c r="A662" s="279"/>
      <c r="B662" s="279"/>
      <c r="C662" s="427"/>
      <c r="D662" s="279"/>
      <c r="E662" s="279"/>
      <c r="F662" s="279"/>
      <c r="G662" s="279"/>
      <c r="H662" s="279"/>
      <c r="I662" s="279"/>
      <c r="J662" s="279"/>
      <c r="K662" s="279"/>
      <c r="L662" s="279"/>
      <c r="M662" s="279"/>
      <c r="N662" s="279"/>
      <c r="O662" s="279"/>
      <c r="P662" s="279"/>
      <c r="Q662" s="279"/>
      <c r="R662" s="279"/>
      <c r="S662" s="279"/>
      <c r="T662" s="279"/>
      <c r="U662" s="279"/>
      <c r="V662" s="279"/>
    </row>
    <row r="663" spans="1:22" ht="16.5" customHeight="1">
      <c r="A663" s="279"/>
      <c r="B663" s="279"/>
      <c r="C663" s="427"/>
      <c r="D663" s="279"/>
      <c r="E663" s="279"/>
      <c r="F663" s="279"/>
      <c r="G663" s="279"/>
      <c r="H663" s="279"/>
      <c r="I663" s="279"/>
      <c r="J663" s="279"/>
      <c r="K663" s="279"/>
      <c r="L663" s="279"/>
      <c r="M663" s="279"/>
      <c r="N663" s="279"/>
      <c r="O663" s="279"/>
      <c r="P663" s="279"/>
      <c r="Q663" s="279"/>
      <c r="R663" s="279"/>
      <c r="S663" s="279"/>
      <c r="T663" s="279"/>
      <c r="U663" s="279"/>
      <c r="V663" s="279"/>
    </row>
    <row r="664" spans="1:22" ht="16.5" customHeight="1">
      <c r="A664" s="279"/>
      <c r="B664" s="279"/>
      <c r="C664" s="427"/>
      <c r="D664" s="279"/>
      <c r="E664" s="279"/>
      <c r="F664" s="279"/>
      <c r="G664" s="279"/>
      <c r="H664" s="279"/>
      <c r="I664" s="279"/>
      <c r="J664" s="279"/>
      <c r="K664" s="279"/>
      <c r="L664" s="279"/>
      <c r="M664" s="279"/>
      <c r="N664" s="279"/>
      <c r="O664" s="279"/>
      <c r="P664" s="279"/>
      <c r="Q664" s="279"/>
      <c r="R664" s="279"/>
      <c r="S664" s="279"/>
      <c r="T664" s="279"/>
      <c r="U664" s="279"/>
      <c r="V664" s="279"/>
    </row>
    <row r="665" spans="1:22" ht="16.5" customHeight="1">
      <c r="A665" s="279"/>
      <c r="B665" s="279"/>
      <c r="C665" s="427"/>
      <c r="D665" s="279"/>
      <c r="E665" s="279"/>
      <c r="F665" s="279"/>
      <c r="G665" s="279"/>
      <c r="H665" s="279"/>
      <c r="I665" s="279"/>
      <c r="J665" s="279"/>
      <c r="K665" s="279"/>
      <c r="L665" s="279"/>
      <c r="M665" s="279"/>
      <c r="N665" s="279"/>
      <c r="O665" s="279"/>
      <c r="P665" s="279"/>
      <c r="Q665" s="279"/>
      <c r="R665" s="279"/>
      <c r="S665" s="279"/>
      <c r="T665" s="279"/>
      <c r="U665" s="279"/>
      <c r="V665" s="279"/>
    </row>
    <row r="666" spans="1:22" ht="16.5" customHeight="1">
      <c r="A666" s="279"/>
      <c r="B666" s="279"/>
      <c r="C666" s="427"/>
      <c r="D666" s="279"/>
      <c r="E666" s="279"/>
      <c r="F666" s="279"/>
      <c r="G666" s="279"/>
      <c r="H666" s="279"/>
      <c r="I666" s="279"/>
      <c r="J666" s="279"/>
      <c r="K666" s="279"/>
      <c r="L666" s="279"/>
      <c r="M666" s="279"/>
      <c r="N666" s="279"/>
      <c r="O666" s="279"/>
      <c r="P666" s="279"/>
      <c r="Q666" s="279"/>
      <c r="R666" s="279"/>
      <c r="S666" s="279"/>
      <c r="T666" s="279"/>
      <c r="U666" s="279"/>
      <c r="V666" s="279"/>
    </row>
    <row r="667" spans="1:22" ht="16.5" customHeight="1">
      <c r="A667" s="279"/>
      <c r="B667" s="279"/>
      <c r="C667" s="427"/>
      <c r="D667" s="279"/>
      <c r="E667" s="279"/>
      <c r="F667" s="279"/>
      <c r="G667" s="279"/>
      <c r="H667" s="279"/>
      <c r="I667" s="279"/>
      <c r="J667" s="279"/>
      <c r="K667" s="279"/>
      <c r="L667" s="279"/>
      <c r="M667" s="279"/>
      <c r="N667" s="279"/>
      <c r="O667" s="279"/>
      <c r="P667" s="279"/>
      <c r="Q667" s="279"/>
      <c r="R667" s="279"/>
      <c r="S667" s="279"/>
      <c r="T667" s="279"/>
      <c r="U667" s="279"/>
      <c r="V667" s="279"/>
    </row>
    <row r="668" spans="1:22" ht="16.5" customHeight="1">
      <c r="A668" s="279"/>
      <c r="B668" s="279"/>
      <c r="C668" s="427"/>
      <c r="D668" s="279"/>
      <c r="E668" s="279"/>
      <c r="F668" s="279"/>
      <c r="G668" s="279"/>
      <c r="H668" s="279"/>
      <c r="I668" s="279"/>
      <c r="J668" s="279"/>
      <c r="K668" s="279"/>
      <c r="L668" s="279"/>
      <c r="M668" s="279"/>
      <c r="N668" s="279"/>
      <c r="O668" s="279"/>
      <c r="P668" s="279"/>
      <c r="Q668" s="279"/>
      <c r="R668" s="279"/>
      <c r="S668" s="279"/>
      <c r="T668" s="279"/>
      <c r="U668" s="279"/>
      <c r="V668" s="279"/>
    </row>
    <row r="669" spans="1:22" ht="16.5" customHeight="1">
      <c r="A669" s="279"/>
      <c r="B669" s="279"/>
      <c r="C669" s="427"/>
      <c r="D669" s="279"/>
      <c r="E669" s="279"/>
      <c r="F669" s="279"/>
      <c r="G669" s="279"/>
      <c r="H669" s="279"/>
      <c r="I669" s="279"/>
      <c r="J669" s="279"/>
      <c r="K669" s="279"/>
      <c r="L669" s="279"/>
      <c r="M669" s="279"/>
      <c r="N669" s="279"/>
      <c r="O669" s="279"/>
      <c r="P669" s="279"/>
      <c r="Q669" s="279"/>
      <c r="R669" s="279"/>
      <c r="S669" s="279"/>
      <c r="T669" s="279"/>
      <c r="U669" s="279"/>
      <c r="V669" s="279"/>
    </row>
    <row r="670" spans="1:22" ht="16.5" customHeight="1">
      <c r="A670" s="279"/>
      <c r="B670" s="279"/>
      <c r="C670" s="427"/>
      <c r="D670" s="279"/>
      <c r="E670" s="279"/>
      <c r="F670" s="279"/>
      <c r="G670" s="279"/>
      <c r="H670" s="279"/>
      <c r="I670" s="279"/>
      <c r="J670" s="279"/>
      <c r="K670" s="279"/>
      <c r="L670" s="279"/>
      <c r="M670" s="279"/>
      <c r="N670" s="279"/>
      <c r="O670" s="279"/>
      <c r="P670" s="279"/>
      <c r="Q670" s="279"/>
      <c r="R670" s="279"/>
      <c r="S670" s="279"/>
      <c r="T670" s="279"/>
      <c r="U670" s="279"/>
      <c r="V670" s="279"/>
    </row>
    <row r="671" spans="1:22" ht="16.5" customHeight="1">
      <c r="A671" s="279"/>
      <c r="B671" s="279"/>
      <c r="C671" s="427"/>
      <c r="D671" s="279"/>
      <c r="E671" s="279"/>
      <c r="F671" s="279"/>
      <c r="G671" s="279"/>
      <c r="H671" s="279"/>
      <c r="I671" s="279"/>
      <c r="J671" s="279"/>
      <c r="K671" s="279"/>
      <c r="L671" s="279"/>
      <c r="M671" s="279"/>
      <c r="N671" s="279"/>
      <c r="O671" s="279"/>
      <c r="P671" s="279"/>
      <c r="Q671" s="279"/>
      <c r="R671" s="279"/>
      <c r="S671" s="279"/>
      <c r="T671" s="279"/>
      <c r="U671" s="279"/>
      <c r="V671" s="279"/>
    </row>
    <row r="672" spans="1:22" ht="16.5" customHeight="1">
      <c r="A672" s="279"/>
      <c r="B672" s="279"/>
      <c r="C672" s="427"/>
      <c r="D672" s="279"/>
      <c r="E672" s="279"/>
      <c r="F672" s="279"/>
      <c r="G672" s="279"/>
      <c r="H672" s="279"/>
      <c r="I672" s="279"/>
      <c r="J672" s="279"/>
      <c r="K672" s="279"/>
      <c r="L672" s="279"/>
      <c r="M672" s="279"/>
      <c r="N672" s="279"/>
      <c r="O672" s="279"/>
      <c r="P672" s="279"/>
      <c r="Q672" s="279"/>
      <c r="R672" s="279"/>
      <c r="S672" s="279"/>
      <c r="T672" s="279"/>
      <c r="U672" s="279"/>
      <c r="V672" s="279"/>
    </row>
    <row r="673" spans="1:22" ht="16.5" customHeight="1">
      <c r="A673" s="279"/>
      <c r="B673" s="279"/>
      <c r="C673" s="427"/>
      <c r="D673" s="279"/>
      <c r="E673" s="279"/>
      <c r="F673" s="279"/>
      <c r="G673" s="279"/>
      <c r="H673" s="279"/>
      <c r="I673" s="279"/>
      <c r="J673" s="279"/>
      <c r="K673" s="279"/>
      <c r="L673" s="279"/>
      <c r="M673" s="279"/>
      <c r="N673" s="279"/>
      <c r="O673" s="279"/>
      <c r="P673" s="279"/>
      <c r="Q673" s="279"/>
      <c r="R673" s="279"/>
      <c r="S673" s="279"/>
      <c r="T673" s="279"/>
      <c r="U673" s="279"/>
      <c r="V673" s="279"/>
    </row>
    <row r="674" spans="1:22" ht="16.5" customHeight="1">
      <c r="A674" s="279"/>
      <c r="B674" s="279"/>
      <c r="C674" s="427"/>
      <c r="D674" s="279"/>
      <c r="E674" s="279"/>
      <c r="F674" s="279"/>
      <c r="G674" s="279"/>
      <c r="H674" s="279"/>
      <c r="I674" s="279"/>
      <c r="J674" s="279"/>
      <c r="K674" s="279"/>
      <c r="L674" s="279"/>
      <c r="M674" s="279"/>
      <c r="N674" s="279"/>
      <c r="O674" s="279"/>
      <c r="P674" s="279"/>
      <c r="Q674" s="279"/>
      <c r="R674" s="279"/>
      <c r="S674" s="279"/>
      <c r="T674" s="279"/>
      <c r="U674" s="279"/>
      <c r="V674" s="279"/>
    </row>
    <row r="675" spans="1:22" ht="16.5" customHeight="1">
      <c r="A675" s="279"/>
      <c r="B675" s="279"/>
      <c r="C675" s="427"/>
      <c r="D675" s="279"/>
      <c r="E675" s="279"/>
      <c r="F675" s="279"/>
      <c r="G675" s="279"/>
      <c r="H675" s="279"/>
      <c r="I675" s="279"/>
      <c r="J675" s="279"/>
      <c r="K675" s="279"/>
      <c r="L675" s="279"/>
      <c r="M675" s="279"/>
      <c r="N675" s="279"/>
      <c r="O675" s="279"/>
      <c r="P675" s="279"/>
      <c r="Q675" s="279"/>
      <c r="R675" s="279"/>
      <c r="S675" s="279"/>
      <c r="T675" s="279"/>
      <c r="U675" s="279"/>
      <c r="V675" s="279"/>
    </row>
    <row r="676" spans="1:22" ht="16.5" customHeight="1">
      <c r="A676" s="279"/>
      <c r="B676" s="279"/>
      <c r="C676" s="427"/>
      <c r="D676" s="279"/>
      <c r="E676" s="279"/>
      <c r="F676" s="279"/>
      <c r="G676" s="279"/>
      <c r="H676" s="279"/>
      <c r="I676" s="279"/>
      <c r="J676" s="279"/>
      <c r="K676" s="279"/>
      <c r="L676" s="279"/>
      <c r="M676" s="279"/>
      <c r="N676" s="279"/>
      <c r="O676" s="279"/>
      <c r="P676" s="279"/>
      <c r="Q676" s="279"/>
      <c r="R676" s="279"/>
      <c r="S676" s="279"/>
      <c r="T676" s="279"/>
      <c r="U676" s="279"/>
      <c r="V676" s="279"/>
    </row>
    <row r="677" spans="1:22" ht="16.5" customHeight="1">
      <c r="A677" s="279"/>
      <c r="B677" s="279"/>
      <c r="C677" s="427"/>
      <c r="D677" s="279"/>
      <c r="E677" s="279"/>
      <c r="F677" s="279"/>
      <c r="G677" s="279"/>
      <c r="H677" s="279"/>
      <c r="I677" s="279"/>
      <c r="J677" s="279"/>
      <c r="K677" s="279"/>
      <c r="L677" s="279"/>
      <c r="M677" s="279"/>
      <c r="N677" s="279"/>
      <c r="O677" s="279"/>
      <c r="P677" s="279"/>
      <c r="Q677" s="279"/>
      <c r="R677" s="279"/>
      <c r="S677" s="279"/>
      <c r="T677" s="279"/>
      <c r="U677" s="279"/>
      <c r="V677" s="279"/>
    </row>
    <row r="678" spans="1:22" ht="16.5" customHeight="1">
      <c r="A678" s="279"/>
      <c r="B678" s="279"/>
      <c r="C678" s="427"/>
      <c r="D678" s="279"/>
      <c r="E678" s="279"/>
      <c r="F678" s="279"/>
      <c r="G678" s="279"/>
      <c r="H678" s="279"/>
      <c r="I678" s="279"/>
      <c r="J678" s="279"/>
      <c r="K678" s="279"/>
      <c r="L678" s="279"/>
      <c r="M678" s="279"/>
      <c r="N678" s="279"/>
      <c r="O678" s="279"/>
      <c r="P678" s="279"/>
      <c r="Q678" s="279"/>
      <c r="R678" s="279"/>
      <c r="S678" s="279"/>
      <c r="T678" s="279"/>
      <c r="U678" s="279"/>
      <c r="V678" s="279"/>
    </row>
    <row r="679" spans="1:22" ht="16.5" customHeight="1">
      <c r="A679" s="279"/>
      <c r="B679" s="279"/>
      <c r="C679" s="427"/>
      <c r="D679" s="279"/>
      <c r="E679" s="279"/>
      <c r="F679" s="279"/>
      <c r="G679" s="279"/>
      <c r="H679" s="279"/>
      <c r="I679" s="279"/>
      <c r="J679" s="279"/>
      <c r="K679" s="279"/>
      <c r="L679" s="279"/>
      <c r="M679" s="279"/>
      <c r="N679" s="279"/>
      <c r="O679" s="279"/>
      <c r="P679" s="279"/>
      <c r="Q679" s="279"/>
      <c r="R679" s="279"/>
      <c r="S679" s="279"/>
      <c r="T679" s="279"/>
      <c r="U679" s="279"/>
      <c r="V679" s="279"/>
    </row>
    <row r="680" spans="1:22" ht="16.5" customHeight="1">
      <c r="A680" s="279"/>
      <c r="B680" s="279"/>
      <c r="C680" s="427"/>
      <c r="D680" s="279"/>
      <c r="E680" s="279"/>
      <c r="F680" s="279"/>
      <c r="G680" s="279"/>
      <c r="H680" s="279"/>
      <c r="I680" s="279"/>
      <c r="J680" s="279"/>
      <c r="K680" s="279"/>
      <c r="L680" s="279"/>
      <c r="M680" s="279"/>
      <c r="N680" s="279"/>
      <c r="O680" s="279"/>
      <c r="P680" s="279"/>
      <c r="Q680" s="279"/>
      <c r="R680" s="279"/>
      <c r="S680" s="279"/>
      <c r="T680" s="279"/>
      <c r="U680" s="279"/>
      <c r="V680" s="279"/>
    </row>
    <row r="681" spans="1:22" ht="16.5" customHeight="1">
      <c r="A681" s="279"/>
      <c r="B681" s="279"/>
      <c r="C681" s="427"/>
      <c r="D681" s="279"/>
      <c r="E681" s="279"/>
      <c r="F681" s="279"/>
      <c r="G681" s="279"/>
      <c r="H681" s="279"/>
      <c r="I681" s="279"/>
      <c r="J681" s="279"/>
      <c r="K681" s="279"/>
      <c r="L681" s="279"/>
      <c r="M681" s="279"/>
      <c r="N681" s="279"/>
      <c r="O681" s="279"/>
      <c r="P681" s="279"/>
      <c r="Q681" s="279"/>
      <c r="R681" s="279"/>
      <c r="S681" s="279"/>
      <c r="T681" s="279"/>
      <c r="U681" s="279"/>
      <c r="V681" s="279"/>
    </row>
    <row r="682" spans="1:22" ht="16.5" customHeight="1">
      <c r="A682" s="279"/>
      <c r="B682" s="279"/>
      <c r="C682" s="427"/>
      <c r="D682" s="279"/>
      <c r="E682" s="279"/>
      <c r="F682" s="279"/>
      <c r="G682" s="279"/>
      <c r="H682" s="279"/>
      <c r="I682" s="279"/>
      <c r="J682" s="279"/>
      <c r="K682" s="279"/>
      <c r="L682" s="279"/>
      <c r="M682" s="279"/>
      <c r="N682" s="279"/>
      <c r="O682" s="279"/>
      <c r="P682" s="279"/>
      <c r="Q682" s="279"/>
      <c r="R682" s="279"/>
      <c r="S682" s="279"/>
      <c r="T682" s="279"/>
      <c r="U682" s="279"/>
      <c r="V682" s="279"/>
    </row>
    <row r="683" spans="1:22" ht="16.5" customHeight="1">
      <c r="A683" s="279"/>
      <c r="B683" s="279"/>
      <c r="C683" s="427"/>
      <c r="D683" s="279"/>
      <c r="E683" s="279"/>
      <c r="F683" s="279"/>
      <c r="G683" s="279"/>
      <c r="H683" s="279"/>
      <c r="I683" s="279"/>
      <c r="J683" s="279"/>
      <c r="K683" s="279"/>
      <c r="L683" s="279"/>
      <c r="M683" s="279"/>
      <c r="N683" s="279"/>
      <c r="O683" s="279"/>
      <c r="P683" s="279"/>
      <c r="Q683" s="279"/>
      <c r="R683" s="279"/>
      <c r="S683" s="279"/>
      <c r="T683" s="279"/>
      <c r="U683" s="279"/>
      <c r="V683" s="279"/>
    </row>
    <row r="684" spans="1:22" ht="16.5" customHeight="1">
      <c r="A684" s="279"/>
      <c r="B684" s="279"/>
      <c r="C684" s="427"/>
      <c r="D684" s="279"/>
      <c r="E684" s="279"/>
      <c r="F684" s="279"/>
      <c r="G684" s="279"/>
      <c r="H684" s="279"/>
      <c r="I684" s="279"/>
      <c r="J684" s="279"/>
      <c r="K684" s="279"/>
      <c r="L684" s="279"/>
      <c r="M684" s="279"/>
      <c r="N684" s="279"/>
      <c r="O684" s="279"/>
      <c r="P684" s="279"/>
      <c r="Q684" s="279"/>
      <c r="R684" s="279"/>
      <c r="S684" s="279"/>
      <c r="T684" s="279"/>
      <c r="U684" s="279"/>
      <c r="V684" s="279"/>
    </row>
    <row r="685" spans="1:22" ht="16.5" customHeight="1">
      <c r="A685" s="279"/>
      <c r="B685" s="279"/>
      <c r="C685" s="427"/>
      <c r="D685" s="279"/>
      <c r="E685" s="279"/>
      <c r="F685" s="279"/>
      <c r="G685" s="279"/>
      <c r="H685" s="279"/>
      <c r="I685" s="279"/>
      <c r="J685" s="279"/>
      <c r="K685" s="279"/>
      <c r="L685" s="279"/>
      <c r="M685" s="279"/>
      <c r="N685" s="279"/>
      <c r="O685" s="279"/>
      <c r="P685" s="279"/>
      <c r="Q685" s="279"/>
      <c r="R685" s="279"/>
      <c r="S685" s="279"/>
      <c r="T685" s="279"/>
      <c r="U685" s="279"/>
      <c r="V685" s="279"/>
    </row>
    <row r="686" spans="1:22" ht="16.5" customHeight="1">
      <c r="A686" s="279"/>
      <c r="B686" s="279"/>
      <c r="C686" s="427"/>
      <c r="D686" s="279"/>
      <c r="E686" s="279"/>
      <c r="F686" s="279"/>
      <c r="G686" s="279"/>
      <c r="H686" s="279"/>
      <c r="I686" s="279"/>
      <c r="J686" s="279"/>
      <c r="K686" s="279"/>
      <c r="L686" s="279"/>
      <c r="M686" s="279"/>
      <c r="N686" s="279"/>
      <c r="O686" s="279"/>
      <c r="P686" s="279"/>
      <c r="Q686" s="279"/>
      <c r="R686" s="279"/>
      <c r="S686" s="279"/>
      <c r="T686" s="279"/>
      <c r="U686" s="279"/>
      <c r="V686" s="279"/>
    </row>
    <row r="687" spans="1:22" ht="16.5" customHeight="1">
      <c r="A687" s="279"/>
      <c r="B687" s="279"/>
      <c r="C687" s="427"/>
      <c r="D687" s="279"/>
      <c r="E687" s="279"/>
      <c r="F687" s="279"/>
      <c r="G687" s="279"/>
      <c r="H687" s="279"/>
      <c r="I687" s="279"/>
      <c r="J687" s="279"/>
      <c r="K687" s="279"/>
      <c r="L687" s="279"/>
      <c r="M687" s="279"/>
      <c r="N687" s="279"/>
      <c r="O687" s="279"/>
      <c r="P687" s="279"/>
      <c r="Q687" s="279"/>
      <c r="R687" s="279"/>
      <c r="S687" s="279"/>
      <c r="T687" s="279"/>
      <c r="U687" s="279"/>
      <c r="V687" s="279"/>
    </row>
    <row r="688" spans="1:22" ht="16.5" customHeight="1">
      <c r="A688" s="279"/>
      <c r="B688" s="279"/>
      <c r="C688" s="427"/>
      <c r="D688" s="279"/>
      <c r="E688" s="279"/>
      <c r="F688" s="279"/>
      <c r="G688" s="279"/>
      <c r="H688" s="279"/>
      <c r="I688" s="279"/>
      <c r="J688" s="279"/>
      <c r="K688" s="279"/>
      <c r="L688" s="279"/>
      <c r="M688" s="279"/>
      <c r="N688" s="279"/>
      <c r="O688" s="279"/>
      <c r="P688" s="279"/>
      <c r="Q688" s="279"/>
      <c r="R688" s="279"/>
      <c r="S688" s="279"/>
      <c r="T688" s="279"/>
      <c r="U688" s="279"/>
      <c r="V688" s="279"/>
    </row>
    <row r="689" spans="1:22" ht="16.5" customHeight="1">
      <c r="A689" s="279"/>
      <c r="B689" s="279"/>
      <c r="C689" s="427"/>
      <c r="D689" s="279"/>
      <c r="E689" s="279"/>
      <c r="F689" s="279"/>
      <c r="G689" s="279"/>
      <c r="H689" s="279"/>
      <c r="I689" s="279"/>
      <c r="J689" s="279"/>
      <c r="K689" s="279"/>
      <c r="L689" s="279"/>
      <c r="M689" s="279"/>
      <c r="N689" s="279"/>
      <c r="O689" s="279"/>
      <c r="P689" s="279"/>
      <c r="Q689" s="279"/>
      <c r="R689" s="279"/>
      <c r="S689" s="279"/>
      <c r="T689" s="279"/>
      <c r="U689" s="279"/>
      <c r="V689" s="279"/>
    </row>
    <row r="690" spans="1:22" ht="16.5" customHeight="1">
      <c r="A690" s="279"/>
      <c r="B690" s="279"/>
      <c r="C690" s="427"/>
      <c r="D690" s="279"/>
      <c r="E690" s="279"/>
      <c r="F690" s="279"/>
      <c r="G690" s="279"/>
      <c r="H690" s="279"/>
      <c r="I690" s="279"/>
      <c r="J690" s="279"/>
      <c r="K690" s="279"/>
      <c r="L690" s="279"/>
      <c r="M690" s="279"/>
      <c r="N690" s="279"/>
      <c r="O690" s="279"/>
      <c r="P690" s="279"/>
      <c r="Q690" s="279"/>
      <c r="R690" s="279"/>
      <c r="S690" s="279"/>
      <c r="T690" s="279"/>
      <c r="U690" s="279"/>
      <c r="V690" s="279"/>
    </row>
    <row r="691" spans="1:22" ht="16.5" customHeight="1">
      <c r="A691" s="279"/>
      <c r="B691" s="279"/>
      <c r="C691" s="427"/>
      <c r="D691" s="279"/>
      <c r="E691" s="279"/>
      <c r="F691" s="279"/>
      <c r="G691" s="279"/>
      <c r="H691" s="279"/>
      <c r="I691" s="279"/>
      <c r="J691" s="279"/>
      <c r="K691" s="279"/>
      <c r="L691" s="279"/>
      <c r="M691" s="279"/>
      <c r="N691" s="279"/>
      <c r="O691" s="279"/>
      <c r="P691" s="279"/>
      <c r="Q691" s="279"/>
      <c r="R691" s="279"/>
      <c r="S691" s="279"/>
      <c r="T691" s="279"/>
      <c r="U691" s="279"/>
      <c r="V691" s="279"/>
    </row>
    <row r="692" spans="1:22" ht="16.5" customHeight="1">
      <c r="A692" s="279"/>
      <c r="B692" s="279"/>
      <c r="C692" s="427"/>
      <c r="D692" s="279"/>
      <c r="E692" s="279"/>
      <c r="F692" s="279"/>
      <c r="G692" s="279"/>
      <c r="H692" s="279"/>
      <c r="I692" s="279"/>
      <c r="J692" s="279"/>
      <c r="K692" s="279"/>
      <c r="L692" s="279"/>
      <c r="M692" s="279"/>
      <c r="N692" s="279"/>
      <c r="O692" s="279"/>
      <c r="P692" s="279"/>
      <c r="Q692" s="279"/>
      <c r="R692" s="279"/>
      <c r="S692" s="279"/>
      <c r="T692" s="279"/>
      <c r="U692" s="279"/>
      <c r="V692" s="279"/>
    </row>
    <row r="693" spans="1:22" ht="16.5" customHeight="1">
      <c r="A693" s="279"/>
      <c r="B693" s="279"/>
      <c r="C693" s="427"/>
      <c r="D693" s="279"/>
      <c r="E693" s="279"/>
      <c r="F693" s="279"/>
      <c r="G693" s="279"/>
      <c r="H693" s="279"/>
      <c r="I693" s="279"/>
      <c r="J693" s="279"/>
      <c r="K693" s="279"/>
      <c r="L693" s="279"/>
      <c r="M693" s="279"/>
      <c r="N693" s="279"/>
      <c r="O693" s="279"/>
      <c r="P693" s="279"/>
      <c r="Q693" s="279"/>
      <c r="R693" s="279"/>
      <c r="S693" s="279"/>
      <c r="T693" s="279"/>
      <c r="U693" s="279"/>
      <c r="V693" s="279"/>
    </row>
    <row r="694" spans="1:22" ht="16.5" customHeight="1">
      <c r="A694" s="279"/>
      <c r="B694" s="279"/>
      <c r="C694" s="427"/>
      <c r="D694" s="279"/>
      <c r="E694" s="279"/>
      <c r="F694" s="279"/>
      <c r="G694" s="279"/>
      <c r="H694" s="279"/>
      <c r="I694" s="279"/>
      <c r="J694" s="279"/>
      <c r="K694" s="279"/>
      <c r="L694" s="279"/>
      <c r="M694" s="279"/>
      <c r="N694" s="279"/>
      <c r="O694" s="279"/>
      <c r="P694" s="279"/>
      <c r="Q694" s="279"/>
      <c r="R694" s="279"/>
      <c r="S694" s="279"/>
      <c r="T694" s="279"/>
      <c r="U694" s="279"/>
      <c r="V694" s="279"/>
    </row>
    <row r="695" spans="1:22" ht="16.5" customHeight="1">
      <c r="A695" s="279"/>
      <c r="B695" s="279"/>
      <c r="C695" s="427"/>
      <c r="D695" s="279"/>
      <c r="E695" s="279"/>
      <c r="F695" s="279"/>
      <c r="G695" s="279"/>
      <c r="H695" s="279"/>
      <c r="I695" s="279"/>
      <c r="J695" s="279"/>
      <c r="K695" s="279"/>
      <c r="L695" s="279"/>
      <c r="M695" s="279"/>
      <c r="N695" s="279"/>
      <c r="O695" s="279"/>
      <c r="P695" s="279"/>
      <c r="Q695" s="279"/>
      <c r="R695" s="279"/>
      <c r="S695" s="279"/>
      <c r="T695" s="279"/>
      <c r="U695" s="279"/>
      <c r="V695" s="279"/>
    </row>
    <row r="696" spans="1:22" ht="16.5" customHeight="1">
      <c r="A696" s="279"/>
      <c r="B696" s="279"/>
      <c r="C696" s="427"/>
      <c r="D696" s="279"/>
      <c r="E696" s="279"/>
      <c r="F696" s="279"/>
      <c r="G696" s="279"/>
      <c r="H696" s="279"/>
      <c r="I696" s="279"/>
      <c r="J696" s="279"/>
      <c r="K696" s="279"/>
      <c r="L696" s="279"/>
      <c r="M696" s="279"/>
      <c r="N696" s="279"/>
      <c r="O696" s="279"/>
      <c r="P696" s="279"/>
      <c r="Q696" s="279"/>
      <c r="R696" s="279"/>
      <c r="S696" s="279"/>
      <c r="T696" s="279"/>
      <c r="U696" s="279"/>
      <c r="V696" s="279"/>
    </row>
    <row r="697" spans="1:22" ht="16.5" customHeight="1">
      <c r="A697" s="279"/>
      <c r="B697" s="279"/>
      <c r="C697" s="427"/>
      <c r="D697" s="279"/>
      <c r="E697" s="279"/>
      <c r="F697" s="279"/>
      <c r="G697" s="279"/>
      <c r="H697" s="279"/>
      <c r="I697" s="279"/>
      <c r="J697" s="279"/>
      <c r="K697" s="279"/>
      <c r="L697" s="279"/>
      <c r="M697" s="279"/>
      <c r="N697" s="279"/>
      <c r="O697" s="279"/>
      <c r="P697" s="279"/>
      <c r="Q697" s="279"/>
      <c r="R697" s="279"/>
      <c r="S697" s="279"/>
      <c r="T697" s="279"/>
      <c r="U697" s="279"/>
      <c r="V697" s="279"/>
    </row>
    <row r="698" spans="1:22" ht="16.5" customHeight="1">
      <c r="A698" s="279"/>
      <c r="B698" s="279"/>
      <c r="C698" s="427"/>
      <c r="D698" s="279"/>
      <c r="E698" s="279"/>
      <c r="F698" s="279"/>
      <c r="G698" s="279"/>
      <c r="H698" s="279"/>
      <c r="I698" s="279"/>
      <c r="J698" s="279"/>
      <c r="K698" s="279"/>
      <c r="L698" s="279"/>
      <c r="M698" s="279"/>
      <c r="N698" s="279"/>
      <c r="O698" s="279"/>
      <c r="P698" s="279"/>
      <c r="Q698" s="279"/>
      <c r="R698" s="279"/>
      <c r="S698" s="279"/>
      <c r="T698" s="279"/>
      <c r="U698" s="279"/>
      <c r="V698" s="279"/>
    </row>
    <row r="699" spans="1:22" ht="16.5" customHeight="1">
      <c r="A699" s="279"/>
      <c r="B699" s="279"/>
      <c r="C699" s="427"/>
      <c r="D699" s="279"/>
      <c r="E699" s="279"/>
      <c r="F699" s="279"/>
      <c r="G699" s="279"/>
      <c r="H699" s="279"/>
      <c r="I699" s="279"/>
      <c r="J699" s="279"/>
      <c r="K699" s="279"/>
      <c r="L699" s="279"/>
      <c r="M699" s="279"/>
      <c r="N699" s="279"/>
      <c r="O699" s="279"/>
      <c r="P699" s="279"/>
      <c r="Q699" s="279"/>
      <c r="R699" s="279"/>
      <c r="S699" s="279"/>
      <c r="T699" s="279"/>
      <c r="U699" s="279"/>
      <c r="V699" s="279"/>
    </row>
    <row r="700" spans="1:22" ht="16.5" customHeight="1">
      <c r="A700" s="279"/>
      <c r="B700" s="279"/>
      <c r="C700" s="427"/>
      <c r="D700" s="279"/>
      <c r="E700" s="279"/>
      <c r="F700" s="279"/>
      <c r="G700" s="279"/>
      <c r="H700" s="279"/>
      <c r="I700" s="279"/>
      <c r="J700" s="279"/>
      <c r="K700" s="279"/>
      <c r="L700" s="279"/>
      <c r="M700" s="279"/>
      <c r="N700" s="279"/>
      <c r="O700" s="279"/>
      <c r="P700" s="279"/>
      <c r="Q700" s="279"/>
      <c r="R700" s="279"/>
      <c r="S700" s="279"/>
      <c r="T700" s="279"/>
      <c r="U700" s="279"/>
      <c r="V700" s="279"/>
    </row>
    <row r="701" spans="1:22" ht="16.5" customHeight="1">
      <c r="A701" s="279"/>
      <c r="B701" s="279"/>
      <c r="C701" s="427"/>
      <c r="D701" s="279"/>
      <c r="E701" s="279"/>
      <c r="F701" s="279"/>
      <c r="G701" s="279"/>
      <c r="H701" s="279"/>
      <c r="I701" s="279"/>
      <c r="J701" s="279"/>
      <c r="K701" s="279"/>
      <c r="L701" s="279"/>
      <c r="M701" s="279"/>
      <c r="N701" s="279"/>
      <c r="O701" s="279"/>
      <c r="P701" s="279"/>
      <c r="Q701" s="279"/>
      <c r="R701" s="279"/>
      <c r="S701" s="279"/>
      <c r="T701" s="279"/>
      <c r="U701" s="279"/>
      <c r="V701" s="279"/>
    </row>
    <row r="702" spans="1:22" ht="16.5" customHeight="1">
      <c r="A702" s="279"/>
      <c r="B702" s="279"/>
      <c r="C702" s="427"/>
      <c r="D702" s="279"/>
      <c r="E702" s="279"/>
      <c r="F702" s="279"/>
      <c r="G702" s="279"/>
      <c r="H702" s="279"/>
      <c r="I702" s="279"/>
      <c r="J702" s="279"/>
      <c r="K702" s="279"/>
      <c r="L702" s="279"/>
      <c r="M702" s="279"/>
      <c r="N702" s="279"/>
      <c r="O702" s="279"/>
      <c r="P702" s="279"/>
      <c r="Q702" s="279"/>
      <c r="R702" s="279"/>
      <c r="S702" s="279"/>
      <c r="T702" s="279"/>
      <c r="U702" s="279"/>
      <c r="V702" s="279"/>
    </row>
    <row r="703" spans="1:22" ht="16.5" customHeight="1">
      <c r="A703" s="279"/>
      <c r="B703" s="279"/>
      <c r="C703" s="427"/>
      <c r="D703" s="279"/>
      <c r="E703" s="279"/>
      <c r="F703" s="279"/>
      <c r="G703" s="279"/>
      <c r="H703" s="279"/>
      <c r="I703" s="279"/>
      <c r="J703" s="279"/>
      <c r="K703" s="279"/>
      <c r="L703" s="279"/>
      <c r="M703" s="279"/>
      <c r="N703" s="279"/>
      <c r="O703" s="279"/>
      <c r="P703" s="279"/>
      <c r="Q703" s="279"/>
      <c r="R703" s="279"/>
      <c r="S703" s="279"/>
      <c r="T703" s="279"/>
      <c r="U703" s="279"/>
      <c r="V703" s="279"/>
    </row>
    <row r="704" spans="1:22" ht="16.5" customHeight="1">
      <c r="A704" s="279"/>
      <c r="B704" s="279"/>
      <c r="C704" s="427"/>
      <c r="D704" s="279"/>
      <c r="E704" s="279"/>
      <c r="F704" s="279"/>
      <c r="G704" s="279"/>
      <c r="H704" s="279"/>
      <c r="I704" s="279"/>
      <c r="J704" s="279"/>
      <c r="K704" s="279"/>
      <c r="L704" s="279"/>
      <c r="M704" s="279"/>
      <c r="N704" s="279"/>
      <c r="O704" s="279"/>
      <c r="P704" s="279"/>
      <c r="Q704" s="279"/>
      <c r="R704" s="279"/>
      <c r="S704" s="279"/>
      <c r="T704" s="279"/>
      <c r="U704" s="279"/>
      <c r="V704" s="279"/>
    </row>
    <row r="705" spans="1:22" ht="16.5" customHeight="1">
      <c r="A705" s="279"/>
      <c r="B705" s="279"/>
      <c r="C705" s="427"/>
      <c r="D705" s="279"/>
      <c r="E705" s="279"/>
      <c r="F705" s="279"/>
      <c r="G705" s="279"/>
      <c r="H705" s="279"/>
      <c r="I705" s="279"/>
      <c r="J705" s="279"/>
      <c r="K705" s="279"/>
      <c r="L705" s="279"/>
      <c r="M705" s="279"/>
      <c r="N705" s="279"/>
      <c r="O705" s="279"/>
      <c r="P705" s="279"/>
      <c r="Q705" s="279"/>
      <c r="R705" s="279"/>
      <c r="S705" s="279"/>
      <c r="T705" s="279"/>
      <c r="U705" s="279"/>
      <c r="V705" s="279"/>
    </row>
    <row r="706" spans="1:22" ht="16.5" customHeight="1">
      <c r="A706" s="279"/>
      <c r="B706" s="279"/>
      <c r="C706" s="427"/>
      <c r="D706" s="279"/>
      <c r="E706" s="279"/>
      <c r="F706" s="279"/>
      <c r="G706" s="279"/>
      <c r="H706" s="279"/>
      <c r="I706" s="279"/>
      <c r="J706" s="279"/>
      <c r="K706" s="279"/>
      <c r="L706" s="279"/>
      <c r="M706" s="279"/>
      <c r="N706" s="279"/>
      <c r="O706" s="279"/>
      <c r="P706" s="279"/>
      <c r="Q706" s="279"/>
      <c r="R706" s="279"/>
      <c r="S706" s="279"/>
      <c r="T706" s="279"/>
      <c r="U706" s="279"/>
      <c r="V706" s="279"/>
    </row>
    <row r="707" spans="1:22" ht="16.5" customHeight="1">
      <c r="A707" s="279"/>
      <c r="B707" s="279"/>
      <c r="C707" s="427"/>
      <c r="D707" s="279"/>
      <c r="E707" s="279"/>
      <c r="F707" s="279"/>
      <c r="G707" s="279"/>
      <c r="H707" s="279"/>
      <c r="I707" s="279"/>
      <c r="J707" s="279"/>
      <c r="K707" s="279"/>
      <c r="L707" s="279"/>
      <c r="M707" s="279"/>
      <c r="N707" s="279"/>
      <c r="O707" s="279"/>
      <c r="P707" s="279"/>
      <c r="Q707" s="279"/>
      <c r="R707" s="279"/>
      <c r="S707" s="279"/>
      <c r="T707" s="279"/>
      <c r="U707" s="279"/>
      <c r="V707" s="279"/>
    </row>
    <row r="708" spans="1:22" ht="16.5" customHeight="1">
      <c r="A708" s="279"/>
      <c r="B708" s="279"/>
      <c r="C708" s="427"/>
      <c r="D708" s="279"/>
      <c r="E708" s="279"/>
      <c r="F708" s="279"/>
      <c r="G708" s="279"/>
      <c r="H708" s="279"/>
      <c r="I708" s="279"/>
      <c r="J708" s="279"/>
      <c r="K708" s="279"/>
      <c r="L708" s="279"/>
      <c r="M708" s="279"/>
      <c r="N708" s="279"/>
      <c r="O708" s="279"/>
      <c r="P708" s="279"/>
      <c r="Q708" s="279"/>
      <c r="R708" s="279"/>
      <c r="S708" s="279"/>
      <c r="T708" s="279"/>
      <c r="U708" s="279"/>
      <c r="V708" s="279"/>
    </row>
    <row r="709" spans="1:22" ht="16.5" customHeight="1">
      <c r="A709" s="279"/>
      <c r="B709" s="279"/>
      <c r="C709" s="427"/>
      <c r="D709" s="279"/>
      <c r="E709" s="279"/>
      <c r="F709" s="279"/>
      <c r="G709" s="279"/>
      <c r="H709" s="279"/>
      <c r="I709" s="279"/>
      <c r="J709" s="279"/>
      <c r="K709" s="279"/>
      <c r="L709" s="279"/>
      <c r="M709" s="279"/>
      <c r="N709" s="279"/>
      <c r="O709" s="279"/>
      <c r="P709" s="279"/>
      <c r="Q709" s="279"/>
      <c r="R709" s="279"/>
      <c r="S709" s="279"/>
      <c r="T709" s="279"/>
      <c r="U709" s="279"/>
      <c r="V709" s="279"/>
    </row>
    <row r="710" spans="1:22" ht="16.5" customHeight="1">
      <c r="A710" s="279"/>
      <c r="B710" s="279"/>
      <c r="C710" s="427"/>
      <c r="D710" s="279"/>
      <c r="E710" s="279"/>
      <c r="F710" s="279"/>
      <c r="G710" s="279"/>
      <c r="H710" s="279"/>
      <c r="I710" s="279"/>
      <c r="J710" s="279"/>
      <c r="K710" s="279"/>
      <c r="L710" s="279"/>
      <c r="M710" s="279"/>
      <c r="N710" s="279"/>
      <c r="O710" s="279"/>
      <c r="P710" s="279"/>
      <c r="Q710" s="279"/>
      <c r="R710" s="279"/>
      <c r="S710" s="279"/>
      <c r="T710" s="279"/>
      <c r="U710" s="279"/>
      <c r="V710" s="279"/>
    </row>
    <row r="711" spans="1:22" ht="16.5" customHeight="1">
      <c r="A711" s="279"/>
      <c r="B711" s="279"/>
      <c r="C711" s="427"/>
      <c r="D711" s="279"/>
      <c r="E711" s="279"/>
      <c r="F711" s="279"/>
      <c r="G711" s="279"/>
      <c r="H711" s="279"/>
      <c r="I711" s="279"/>
      <c r="J711" s="279"/>
      <c r="K711" s="279"/>
      <c r="L711" s="279"/>
      <c r="M711" s="279"/>
      <c r="N711" s="279"/>
      <c r="O711" s="279"/>
      <c r="P711" s="279"/>
      <c r="Q711" s="279"/>
      <c r="R711" s="279"/>
      <c r="S711" s="279"/>
      <c r="T711" s="279"/>
      <c r="U711" s="279"/>
      <c r="V711" s="279"/>
    </row>
    <row r="712" spans="1:22" ht="16.5" customHeight="1">
      <c r="A712" s="279"/>
      <c r="B712" s="279"/>
      <c r="C712" s="427"/>
      <c r="D712" s="279"/>
      <c r="E712" s="279"/>
      <c r="F712" s="279"/>
      <c r="G712" s="279"/>
      <c r="H712" s="279"/>
      <c r="I712" s="279"/>
      <c r="J712" s="279"/>
      <c r="K712" s="279"/>
      <c r="L712" s="279"/>
      <c r="M712" s="279"/>
      <c r="N712" s="279"/>
      <c r="O712" s="279"/>
      <c r="P712" s="279"/>
      <c r="Q712" s="279"/>
      <c r="R712" s="279"/>
      <c r="S712" s="279"/>
      <c r="T712" s="279"/>
      <c r="U712" s="279"/>
      <c r="V712" s="279"/>
    </row>
    <row r="713" spans="1:22" ht="16.5" customHeight="1">
      <c r="A713" s="279"/>
      <c r="B713" s="279"/>
      <c r="C713" s="427"/>
      <c r="D713" s="279"/>
      <c r="E713" s="279"/>
      <c r="F713" s="279"/>
      <c r="G713" s="279"/>
      <c r="H713" s="279"/>
      <c r="I713" s="279"/>
      <c r="J713" s="279"/>
      <c r="K713" s="279"/>
      <c r="L713" s="279"/>
      <c r="M713" s="279"/>
      <c r="N713" s="279"/>
      <c r="O713" s="279"/>
      <c r="P713" s="279"/>
      <c r="Q713" s="279"/>
      <c r="R713" s="279"/>
      <c r="S713" s="279"/>
      <c r="T713" s="279"/>
      <c r="U713" s="279"/>
      <c r="V713" s="279"/>
    </row>
    <row r="714" spans="1:22" ht="16.5" customHeight="1">
      <c r="A714" s="279"/>
      <c r="B714" s="279"/>
      <c r="C714" s="427"/>
      <c r="D714" s="279"/>
      <c r="E714" s="279"/>
      <c r="F714" s="279"/>
      <c r="G714" s="279"/>
      <c r="H714" s="279"/>
      <c r="I714" s="279"/>
      <c r="J714" s="279"/>
      <c r="K714" s="279"/>
      <c r="L714" s="279"/>
      <c r="M714" s="279"/>
      <c r="N714" s="279"/>
      <c r="O714" s="279"/>
      <c r="P714" s="279"/>
      <c r="Q714" s="279"/>
      <c r="R714" s="279"/>
      <c r="S714" s="279"/>
      <c r="T714" s="279"/>
      <c r="U714" s="279"/>
      <c r="V714" s="279"/>
    </row>
    <row r="715" spans="1:22" ht="16.5" customHeight="1">
      <c r="A715" s="279"/>
      <c r="B715" s="279"/>
      <c r="C715" s="427"/>
      <c r="D715" s="279"/>
      <c r="E715" s="279"/>
      <c r="F715" s="279"/>
      <c r="G715" s="279"/>
      <c r="H715" s="279"/>
      <c r="I715" s="279"/>
      <c r="J715" s="279"/>
      <c r="K715" s="279"/>
      <c r="L715" s="279"/>
      <c r="M715" s="279"/>
      <c r="N715" s="279"/>
      <c r="O715" s="279"/>
      <c r="P715" s="279"/>
      <c r="Q715" s="279"/>
      <c r="R715" s="279"/>
      <c r="S715" s="279"/>
      <c r="T715" s="279"/>
      <c r="U715" s="279"/>
      <c r="V715" s="279"/>
    </row>
    <row r="716" spans="1:22" ht="16.5" customHeight="1">
      <c r="A716" s="279"/>
      <c r="B716" s="279"/>
      <c r="C716" s="427"/>
      <c r="D716" s="279"/>
      <c r="E716" s="279"/>
      <c r="F716" s="279"/>
      <c r="G716" s="279"/>
      <c r="H716" s="279"/>
      <c r="I716" s="279"/>
      <c r="J716" s="279"/>
      <c r="K716" s="279"/>
      <c r="L716" s="279"/>
      <c r="M716" s="279"/>
      <c r="N716" s="279"/>
      <c r="O716" s="279"/>
      <c r="P716" s="279"/>
      <c r="Q716" s="279"/>
      <c r="R716" s="279"/>
      <c r="S716" s="279"/>
      <c r="T716" s="279"/>
      <c r="U716" s="279"/>
      <c r="V716" s="279"/>
    </row>
    <row r="717" spans="1:22" ht="16.5" customHeight="1">
      <c r="A717" s="279"/>
      <c r="B717" s="279"/>
      <c r="C717" s="427"/>
      <c r="D717" s="279"/>
      <c r="E717" s="279"/>
      <c r="F717" s="279"/>
      <c r="G717" s="279"/>
      <c r="H717" s="279"/>
      <c r="I717" s="279"/>
      <c r="J717" s="279"/>
      <c r="K717" s="279"/>
      <c r="L717" s="279"/>
      <c r="M717" s="279"/>
      <c r="N717" s="279"/>
      <c r="O717" s="279"/>
      <c r="P717" s="279"/>
      <c r="Q717" s="279"/>
      <c r="R717" s="279"/>
      <c r="S717" s="279"/>
      <c r="T717" s="279"/>
      <c r="U717" s="279"/>
      <c r="V717" s="279"/>
    </row>
    <row r="718" spans="1:22" ht="16.5" customHeight="1">
      <c r="A718" s="279"/>
      <c r="B718" s="279"/>
      <c r="C718" s="427"/>
      <c r="D718" s="279"/>
      <c r="E718" s="279"/>
      <c r="F718" s="279"/>
      <c r="G718" s="279"/>
      <c r="H718" s="279"/>
      <c r="I718" s="279"/>
      <c r="J718" s="279"/>
      <c r="K718" s="279"/>
      <c r="L718" s="279"/>
      <c r="M718" s="279"/>
      <c r="N718" s="279"/>
      <c r="O718" s="279"/>
      <c r="P718" s="279"/>
      <c r="Q718" s="279"/>
      <c r="R718" s="279"/>
      <c r="S718" s="279"/>
      <c r="T718" s="279"/>
      <c r="U718" s="279"/>
      <c r="V718" s="279"/>
    </row>
    <row r="719" spans="1:22" ht="16.5" customHeight="1">
      <c r="A719" s="279"/>
      <c r="B719" s="279"/>
      <c r="C719" s="427"/>
      <c r="D719" s="279"/>
      <c r="E719" s="279"/>
      <c r="F719" s="279"/>
      <c r="G719" s="279"/>
      <c r="H719" s="279"/>
      <c r="I719" s="279"/>
      <c r="J719" s="279"/>
      <c r="K719" s="279"/>
      <c r="L719" s="279"/>
      <c r="M719" s="279"/>
      <c r="N719" s="279"/>
      <c r="O719" s="279"/>
      <c r="P719" s="279"/>
      <c r="Q719" s="279"/>
      <c r="R719" s="279"/>
      <c r="S719" s="279"/>
      <c r="T719" s="279"/>
      <c r="U719" s="279"/>
      <c r="V719" s="279"/>
    </row>
    <row r="720" spans="1:22" ht="16.5" customHeight="1">
      <c r="A720" s="279"/>
      <c r="B720" s="279"/>
      <c r="C720" s="427"/>
      <c r="D720" s="279"/>
      <c r="E720" s="279"/>
      <c r="F720" s="279"/>
      <c r="G720" s="279"/>
      <c r="H720" s="279"/>
      <c r="I720" s="279"/>
      <c r="J720" s="279"/>
      <c r="K720" s="279"/>
      <c r="L720" s="279"/>
      <c r="M720" s="279"/>
      <c r="N720" s="279"/>
      <c r="O720" s="279"/>
      <c r="P720" s="279"/>
      <c r="Q720" s="279"/>
      <c r="R720" s="279"/>
      <c r="S720" s="279"/>
      <c r="T720" s="279"/>
      <c r="U720" s="279"/>
      <c r="V720" s="279"/>
    </row>
    <row r="721" spans="1:22" ht="16.5" customHeight="1">
      <c r="A721" s="279"/>
      <c r="B721" s="279"/>
      <c r="C721" s="427"/>
      <c r="D721" s="279"/>
      <c r="E721" s="279"/>
      <c r="F721" s="279"/>
      <c r="G721" s="279"/>
      <c r="H721" s="279"/>
      <c r="I721" s="279"/>
      <c r="J721" s="279"/>
      <c r="K721" s="279"/>
      <c r="L721" s="279"/>
      <c r="M721" s="279"/>
      <c r="N721" s="279"/>
      <c r="O721" s="279"/>
      <c r="P721" s="279"/>
      <c r="Q721" s="279"/>
      <c r="R721" s="279"/>
      <c r="S721" s="279"/>
      <c r="T721" s="279"/>
      <c r="U721" s="279"/>
      <c r="V721" s="279"/>
    </row>
    <row r="722" spans="1:22" ht="16.5" customHeight="1">
      <c r="A722" s="279"/>
      <c r="B722" s="279"/>
      <c r="C722" s="427"/>
      <c r="D722" s="279"/>
      <c r="E722" s="279"/>
      <c r="F722" s="279"/>
      <c r="G722" s="279"/>
      <c r="H722" s="279"/>
      <c r="I722" s="279"/>
      <c r="J722" s="279"/>
      <c r="K722" s="279"/>
      <c r="L722" s="279"/>
      <c r="M722" s="279"/>
      <c r="N722" s="279"/>
      <c r="O722" s="279"/>
      <c r="P722" s="279"/>
      <c r="Q722" s="279"/>
      <c r="R722" s="279"/>
      <c r="S722" s="279"/>
      <c r="T722" s="279"/>
      <c r="U722" s="279"/>
      <c r="V722" s="279"/>
    </row>
    <row r="723" spans="1:22" ht="16.5" customHeight="1">
      <c r="A723" s="279"/>
      <c r="B723" s="279"/>
      <c r="C723" s="427"/>
      <c r="D723" s="279"/>
      <c r="E723" s="279"/>
      <c r="F723" s="279"/>
      <c r="G723" s="279"/>
      <c r="H723" s="279"/>
      <c r="I723" s="279"/>
      <c r="J723" s="279"/>
      <c r="K723" s="279"/>
      <c r="L723" s="279"/>
      <c r="M723" s="279"/>
      <c r="N723" s="279"/>
      <c r="O723" s="279"/>
      <c r="P723" s="279"/>
      <c r="Q723" s="279"/>
      <c r="R723" s="279"/>
      <c r="S723" s="279"/>
      <c r="T723" s="279"/>
      <c r="U723" s="279"/>
      <c r="V723" s="279"/>
    </row>
    <row r="724" spans="1:22" ht="16.5" customHeight="1">
      <c r="A724" s="279"/>
      <c r="B724" s="279"/>
      <c r="C724" s="427"/>
      <c r="D724" s="279"/>
      <c r="E724" s="279"/>
      <c r="F724" s="279"/>
      <c r="G724" s="279"/>
      <c r="H724" s="279"/>
      <c r="I724" s="279"/>
      <c r="J724" s="279"/>
      <c r="K724" s="279"/>
      <c r="L724" s="279"/>
      <c r="M724" s="279"/>
      <c r="N724" s="279"/>
      <c r="O724" s="279"/>
      <c r="P724" s="279"/>
      <c r="Q724" s="279"/>
      <c r="R724" s="279"/>
      <c r="S724" s="279"/>
      <c r="T724" s="279"/>
      <c r="U724" s="279"/>
      <c r="V724" s="279"/>
    </row>
    <row r="725" spans="1:22" ht="16.5" customHeight="1">
      <c r="A725" s="279"/>
      <c r="B725" s="279"/>
      <c r="C725" s="427"/>
      <c r="D725" s="279"/>
      <c r="E725" s="279"/>
      <c r="F725" s="279"/>
      <c r="G725" s="279"/>
      <c r="H725" s="279"/>
      <c r="I725" s="279"/>
      <c r="J725" s="279"/>
      <c r="K725" s="279"/>
      <c r="L725" s="279"/>
      <c r="M725" s="279"/>
      <c r="N725" s="279"/>
      <c r="O725" s="279"/>
      <c r="P725" s="279"/>
      <c r="Q725" s="279"/>
      <c r="R725" s="279"/>
      <c r="S725" s="279"/>
      <c r="T725" s="279"/>
      <c r="U725" s="279"/>
      <c r="V725" s="279"/>
    </row>
    <row r="726" spans="1:22" ht="16.5" customHeight="1">
      <c r="A726" s="279"/>
      <c r="B726" s="279"/>
      <c r="C726" s="427"/>
      <c r="D726" s="279"/>
      <c r="E726" s="279"/>
      <c r="F726" s="279"/>
      <c r="G726" s="279"/>
      <c r="H726" s="279"/>
      <c r="I726" s="279"/>
      <c r="J726" s="279"/>
      <c r="K726" s="279"/>
      <c r="L726" s="279"/>
      <c r="M726" s="279"/>
      <c r="N726" s="279"/>
      <c r="O726" s="279"/>
      <c r="P726" s="279"/>
      <c r="Q726" s="279"/>
      <c r="R726" s="279"/>
      <c r="S726" s="279"/>
      <c r="T726" s="279"/>
      <c r="U726" s="279"/>
      <c r="V726" s="279"/>
    </row>
    <row r="727" spans="1:22" ht="16.5" customHeight="1">
      <c r="A727" s="279"/>
      <c r="B727" s="279"/>
      <c r="C727" s="427"/>
      <c r="D727" s="279"/>
      <c r="E727" s="279"/>
      <c r="F727" s="279"/>
      <c r="G727" s="279"/>
      <c r="H727" s="279"/>
      <c r="I727" s="279"/>
      <c r="J727" s="279"/>
      <c r="K727" s="279"/>
      <c r="L727" s="279"/>
      <c r="M727" s="279"/>
      <c r="N727" s="279"/>
      <c r="O727" s="279"/>
      <c r="P727" s="279"/>
      <c r="Q727" s="279"/>
      <c r="R727" s="279"/>
      <c r="S727" s="279"/>
      <c r="T727" s="279"/>
      <c r="U727" s="279"/>
      <c r="V727" s="279"/>
    </row>
    <row r="728" spans="1:22" ht="16.5" customHeight="1">
      <c r="A728" s="279"/>
      <c r="B728" s="279"/>
      <c r="C728" s="427"/>
      <c r="D728" s="279"/>
      <c r="E728" s="279"/>
      <c r="F728" s="279"/>
      <c r="G728" s="279"/>
      <c r="H728" s="279"/>
      <c r="I728" s="279"/>
      <c r="J728" s="279"/>
      <c r="K728" s="279"/>
      <c r="L728" s="279"/>
      <c r="M728" s="279"/>
      <c r="N728" s="279"/>
      <c r="O728" s="279"/>
      <c r="P728" s="279"/>
      <c r="Q728" s="279"/>
      <c r="R728" s="279"/>
      <c r="S728" s="279"/>
      <c r="T728" s="279"/>
      <c r="U728" s="279"/>
      <c r="V728" s="279"/>
    </row>
    <row r="729" spans="1:22" ht="16.5" customHeight="1">
      <c r="A729" s="279"/>
      <c r="B729" s="279"/>
      <c r="C729" s="427"/>
      <c r="D729" s="279"/>
      <c r="E729" s="279"/>
      <c r="F729" s="279"/>
      <c r="G729" s="279"/>
      <c r="H729" s="279"/>
      <c r="I729" s="279"/>
      <c r="J729" s="279"/>
      <c r="K729" s="279"/>
      <c r="L729" s="279"/>
      <c r="M729" s="279"/>
      <c r="N729" s="279"/>
      <c r="O729" s="279"/>
      <c r="P729" s="279"/>
      <c r="Q729" s="279"/>
      <c r="R729" s="279"/>
      <c r="S729" s="279"/>
      <c r="T729" s="279"/>
      <c r="U729" s="279"/>
      <c r="V729" s="279"/>
    </row>
    <row r="730" spans="1:22" ht="16.5" customHeight="1">
      <c r="A730" s="279"/>
      <c r="B730" s="279"/>
      <c r="C730" s="427"/>
      <c r="D730" s="279"/>
      <c r="E730" s="279"/>
      <c r="F730" s="279"/>
      <c r="G730" s="279"/>
      <c r="H730" s="279"/>
      <c r="I730" s="279"/>
      <c r="J730" s="279"/>
      <c r="K730" s="279"/>
      <c r="L730" s="279"/>
      <c r="M730" s="279"/>
      <c r="N730" s="279"/>
      <c r="O730" s="279"/>
      <c r="P730" s="279"/>
      <c r="Q730" s="279"/>
      <c r="R730" s="279"/>
      <c r="S730" s="279"/>
      <c r="T730" s="279"/>
      <c r="U730" s="279"/>
      <c r="V730" s="279"/>
    </row>
    <row r="731" spans="1:22" ht="16.5" customHeight="1">
      <c r="A731" s="279"/>
      <c r="B731" s="279"/>
      <c r="C731" s="427"/>
      <c r="D731" s="279"/>
      <c r="E731" s="279"/>
      <c r="F731" s="279"/>
      <c r="G731" s="279"/>
      <c r="H731" s="279"/>
      <c r="I731" s="279"/>
      <c r="J731" s="279"/>
      <c r="K731" s="279"/>
      <c r="L731" s="279"/>
      <c r="M731" s="279"/>
      <c r="N731" s="279"/>
      <c r="O731" s="279"/>
      <c r="P731" s="279"/>
      <c r="Q731" s="279"/>
      <c r="R731" s="279"/>
      <c r="S731" s="279"/>
      <c r="T731" s="279"/>
      <c r="U731" s="279"/>
      <c r="V731" s="279"/>
    </row>
    <row r="732" spans="1:22" ht="16.5" customHeight="1">
      <c r="A732" s="279"/>
      <c r="B732" s="279"/>
      <c r="C732" s="427"/>
      <c r="D732" s="279"/>
      <c r="E732" s="279"/>
      <c r="F732" s="279"/>
      <c r="G732" s="279"/>
      <c r="H732" s="279"/>
      <c r="I732" s="279"/>
      <c r="J732" s="279"/>
      <c r="K732" s="279"/>
      <c r="L732" s="279"/>
      <c r="M732" s="279"/>
      <c r="N732" s="279"/>
      <c r="O732" s="279"/>
      <c r="P732" s="279"/>
      <c r="Q732" s="279"/>
      <c r="R732" s="279"/>
      <c r="S732" s="279"/>
      <c r="T732" s="279"/>
      <c r="U732" s="279"/>
      <c r="V732" s="279"/>
    </row>
    <row r="733" spans="1:22" ht="16.5" customHeight="1">
      <c r="A733" s="279"/>
      <c r="B733" s="279"/>
      <c r="C733" s="427"/>
      <c r="D733" s="279"/>
      <c r="E733" s="279"/>
      <c r="F733" s="279"/>
      <c r="G733" s="279"/>
      <c r="H733" s="279"/>
      <c r="I733" s="279"/>
      <c r="J733" s="279"/>
      <c r="K733" s="279"/>
      <c r="L733" s="279"/>
      <c r="M733" s="279"/>
      <c r="N733" s="279"/>
      <c r="O733" s="279"/>
      <c r="P733" s="279"/>
      <c r="Q733" s="279"/>
      <c r="R733" s="279"/>
      <c r="S733" s="279"/>
      <c r="T733" s="279"/>
      <c r="U733" s="279"/>
      <c r="V733" s="279"/>
    </row>
    <row r="734" spans="1:22" ht="16.5" customHeight="1">
      <c r="A734" s="279"/>
      <c r="B734" s="279"/>
      <c r="C734" s="427"/>
      <c r="D734" s="279"/>
      <c r="E734" s="279"/>
      <c r="F734" s="279"/>
      <c r="G734" s="279"/>
      <c r="H734" s="279"/>
      <c r="I734" s="279"/>
      <c r="J734" s="279"/>
      <c r="K734" s="279"/>
      <c r="L734" s="279"/>
      <c r="M734" s="279"/>
      <c r="N734" s="279"/>
      <c r="O734" s="279"/>
      <c r="P734" s="279"/>
      <c r="Q734" s="279"/>
      <c r="R734" s="279"/>
      <c r="S734" s="279"/>
      <c r="T734" s="279"/>
      <c r="U734" s="279"/>
      <c r="V734" s="279"/>
    </row>
    <row r="735" spans="1:22" ht="16.5" customHeight="1">
      <c r="A735" s="279"/>
      <c r="B735" s="279"/>
      <c r="C735" s="427"/>
      <c r="D735" s="279"/>
      <c r="E735" s="279"/>
      <c r="F735" s="279"/>
      <c r="G735" s="279"/>
      <c r="H735" s="279"/>
      <c r="I735" s="279"/>
      <c r="J735" s="279"/>
      <c r="K735" s="279"/>
      <c r="L735" s="279"/>
      <c r="M735" s="279"/>
      <c r="N735" s="279"/>
      <c r="O735" s="279"/>
      <c r="P735" s="279"/>
      <c r="Q735" s="279"/>
      <c r="R735" s="279"/>
      <c r="S735" s="279"/>
      <c r="T735" s="279"/>
      <c r="U735" s="279"/>
      <c r="V735" s="279"/>
    </row>
    <row r="736" spans="1:22" ht="16.5" customHeight="1">
      <c r="A736" s="279"/>
      <c r="B736" s="279"/>
      <c r="C736" s="427"/>
      <c r="D736" s="279"/>
      <c r="E736" s="279"/>
      <c r="F736" s="279"/>
      <c r="G736" s="279"/>
      <c r="H736" s="279"/>
      <c r="I736" s="279"/>
      <c r="J736" s="279"/>
      <c r="K736" s="279"/>
      <c r="L736" s="279"/>
      <c r="M736" s="279"/>
      <c r="N736" s="279"/>
      <c r="O736" s="279"/>
      <c r="P736" s="279"/>
      <c r="Q736" s="279"/>
      <c r="R736" s="279"/>
      <c r="S736" s="279"/>
      <c r="T736" s="279"/>
      <c r="U736" s="279"/>
      <c r="V736" s="279"/>
    </row>
    <row r="737" spans="1:22" ht="16.5" customHeight="1">
      <c r="A737" s="279"/>
      <c r="B737" s="279"/>
      <c r="C737" s="427"/>
      <c r="D737" s="279"/>
      <c r="E737" s="279"/>
      <c r="F737" s="279"/>
      <c r="G737" s="279"/>
      <c r="H737" s="279"/>
      <c r="I737" s="279"/>
      <c r="J737" s="279"/>
      <c r="K737" s="279"/>
      <c r="L737" s="279"/>
      <c r="M737" s="279"/>
      <c r="N737" s="279"/>
      <c r="O737" s="279"/>
      <c r="P737" s="279"/>
      <c r="Q737" s="279"/>
      <c r="R737" s="279"/>
      <c r="S737" s="279"/>
      <c r="T737" s="279"/>
      <c r="U737" s="279"/>
      <c r="V737" s="279"/>
    </row>
    <row r="738" spans="1:22" ht="16.5" customHeight="1">
      <c r="A738" s="279"/>
      <c r="B738" s="279"/>
      <c r="C738" s="427"/>
      <c r="D738" s="279"/>
      <c r="E738" s="279"/>
      <c r="F738" s="279"/>
      <c r="G738" s="279"/>
      <c r="H738" s="279"/>
      <c r="I738" s="279"/>
      <c r="J738" s="279"/>
      <c r="K738" s="279"/>
      <c r="L738" s="279"/>
      <c r="M738" s="279"/>
      <c r="N738" s="279"/>
      <c r="O738" s="279"/>
      <c r="P738" s="279"/>
      <c r="Q738" s="279"/>
      <c r="R738" s="279"/>
      <c r="S738" s="279"/>
      <c r="T738" s="279"/>
      <c r="U738" s="279"/>
      <c r="V738" s="279"/>
    </row>
    <row r="739" spans="1:22" ht="16.5" customHeight="1">
      <c r="A739" s="279"/>
      <c r="B739" s="279"/>
      <c r="C739" s="427"/>
      <c r="D739" s="279"/>
      <c r="E739" s="279"/>
      <c r="F739" s="279"/>
      <c r="G739" s="279"/>
      <c r="H739" s="279"/>
      <c r="I739" s="279"/>
      <c r="J739" s="279"/>
      <c r="K739" s="279"/>
      <c r="L739" s="279"/>
      <c r="M739" s="279"/>
      <c r="N739" s="279"/>
      <c r="O739" s="279"/>
      <c r="P739" s="279"/>
      <c r="Q739" s="279"/>
      <c r="R739" s="279"/>
      <c r="S739" s="279"/>
      <c r="T739" s="279"/>
      <c r="U739" s="279"/>
      <c r="V739" s="279"/>
    </row>
    <row r="740" spans="1:22" ht="16.5" customHeight="1">
      <c r="A740" s="279"/>
      <c r="B740" s="279"/>
      <c r="C740" s="427"/>
      <c r="D740" s="279"/>
      <c r="E740" s="279"/>
      <c r="F740" s="279"/>
      <c r="G740" s="279"/>
      <c r="H740" s="279"/>
      <c r="I740" s="279"/>
      <c r="J740" s="279"/>
      <c r="K740" s="279"/>
      <c r="L740" s="279"/>
      <c r="M740" s="279"/>
      <c r="N740" s="279"/>
      <c r="O740" s="279"/>
      <c r="P740" s="279"/>
      <c r="Q740" s="279"/>
      <c r="R740" s="279"/>
      <c r="S740" s="279"/>
      <c r="T740" s="279"/>
      <c r="U740" s="279"/>
      <c r="V740" s="279"/>
    </row>
    <row r="741" spans="1:22" ht="16.5" customHeight="1">
      <c r="A741" s="279"/>
      <c r="B741" s="279"/>
      <c r="C741" s="427"/>
      <c r="D741" s="279"/>
      <c r="E741" s="279"/>
      <c r="F741" s="279"/>
      <c r="G741" s="279"/>
      <c r="H741" s="279"/>
      <c r="I741" s="279"/>
      <c r="J741" s="279"/>
      <c r="K741" s="279"/>
      <c r="L741" s="279"/>
      <c r="M741" s="279"/>
      <c r="N741" s="279"/>
      <c r="O741" s="279"/>
      <c r="P741" s="279"/>
      <c r="Q741" s="279"/>
      <c r="R741" s="279"/>
      <c r="S741" s="279"/>
      <c r="T741" s="279"/>
      <c r="U741" s="279"/>
      <c r="V741" s="279"/>
    </row>
    <row r="742" spans="1:22" ht="16.5" customHeight="1">
      <c r="A742" s="279"/>
      <c r="B742" s="279"/>
      <c r="C742" s="427"/>
      <c r="D742" s="279"/>
      <c r="E742" s="279"/>
      <c r="F742" s="279"/>
      <c r="G742" s="279"/>
      <c r="H742" s="279"/>
      <c r="I742" s="279"/>
      <c r="J742" s="279"/>
      <c r="K742" s="279"/>
      <c r="L742" s="279"/>
      <c r="M742" s="279"/>
      <c r="N742" s="279"/>
      <c r="O742" s="279"/>
      <c r="P742" s="279"/>
      <c r="Q742" s="279"/>
      <c r="R742" s="279"/>
      <c r="S742" s="279"/>
      <c r="T742" s="279"/>
      <c r="U742" s="279"/>
      <c r="V742" s="279"/>
    </row>
    <row r="743" spans="1:22" ht="16.5" customHeight="1">
      <c r="A743" s="279"/>
      <c r="B743" s="279"/>
      <c r="C743" s="427"/>
      <c r="D743" s="279"/>
      <c r="E743" s="279"/>
      <c r="F743" s="279"/>
      <c r="G743" s="279"/>
      <c r="H743" s="279"/>
      <c r="I743" s="279"/>
      <c r="J743" s="279"/>
      <c r="K743" s="279"/>
      <c r="L743" s="279"/>
      <c r="M743" s="279"/>
      <c r="N743" s="279"/>
      <c r="O743" s="279"/>
      <c r="P743" s="279"/>
      <c r="Q743" s="279"/>
      <c r="R743" s="279"/>
      <c r="S743" s="279"/>
      <c r="T743" s="279"/>
      <c r="U743" s="279"/>
      <c r="V743" s="279"/>
    </row>
    <row r="744" spans="1:22" ht="16.5" customHeight="1">
      <c r="A744" s="279"/>
      <c r="B744" s="279"/>
      <c r="C744" s="427"/>
      <c r="D744" s="279"/>
      <c r="E744" s="279"/>
      <c r="F744" s="279"/>
      <c r="G744" s="279"/>
      <c r="H744" s="279"/>
      <c r="I744" s="279"/>
      <c r="J744" s="279"/>
      <c r="K744" s="279"/>
      <c r="L744" s="279"/>
      <c r="M744" s="279"/>
      <c r="N744" s="279"/>
      <c r="O744" s="279"/>
      <c r="P744" s="279"/>
      <c r="Q744" s="279"/>
      <c r="R744" s="279"/>
      <c r="S744" s="279"/>
      <c r="T744" s="279"/>
      <c r="U744" s="279"/>
      <c r="V744" s="279"/>
    </row>
    <row r="745" spans="1:22" ht="16.5" customHeight="1">
      <c r="A745" s="279"/>
      <c r="B745" s="279"/>
      <c r="C745" s="427"/>
      <c r="D745" s="279"/>
      <c r="E745" s="279"/>
      <c r="F745" s="279"/>
      <c r="G745" s="279"/>
      <c r="H745" s="279"/>
      <c r="I745" s="279"/>
      <c r="J745" s="279"/>
      <c r="K745" s="279"/>
      <c r="L745" s="279"/>
      <c r="M745" s="279"/>
      <c r="N745" s="279"/>
      <c r="O745" s="279"/>
      <c r="P745" s="279"/>
      <c r="Q745" s="279"/>
      <c r="R745" s="279"/>
      <c r="S745" s="279"/>
      <c r="T745" s="279"/>
      <c r="U745" s="279"/>
      <c r="V745" s="279"/>
    </row>
    <row r="746" spans="1:22" ht="16.5" customHeight="1">
      <c r="A746" s="279"/>
      <c r="B746" s="279"/>
      <c r="C746" s="427"/>
      <c r="D746" s="279"/>
      <c r="E746" s="279"/>
      <c r="F746" s="279"/>
      <c r="G746" s="279"/>
      <c r="H746" s="279"/>
      <c r="I746" s="279"/>
      <c r="J746" s="279"/>
      <c r="K746" s="279"/>
      <c r="L746" s="279"/>
      <c r="M746" s="279"/>
      <c r="N746" s="279"/>
      <c r="O746" s="279"/>
      <c r="P746" s="279"/>
      <c r="Q746" s="279"/>
      <c r="R746" s="279"/>
      <c r="S746" s="279"/>
      <c r="T746" s="279"/>
      <c r="U746" s="279"/>
      <c r="V746" s="279"/>
    </row>
    <row r="747" spans="1:22" ht="16.5" customHeight="1">
      <c r="A747" s="279"/>
      <c r="B747" s="279"/>
      <c r="C747" s="427"/>
      <c r="D747" s="279"/>
      <c r="E747" s="279"/>
      <c r="F747" s="279"/>
      <c r="G747" s="279"/>
      <c r="H747" s="279"/>
      <c r="I747" s="279"/>
      <c r="J747" s="279"/>
      <c r="K747" s="279"/>
      <c r="L747" s="279"/>
      <c r="M747" s="279"/>
      <c r="N747" s="279"/>
      <c r="O747" s="279"/>
      <c r="P747" s="279"/>
      <c r="Q747" s="279"/>
      <c r="R747" s="279"/>
      <c r="S747" s="279"/>
      <c r="T747" s="279"/>
      <c r="U747" s="279"/>
      <c r="V747" s="279"/>
    </row>
    <row r="748" spans="1:22" ht="16.5" customHeight="1">
      <c r="A748" s="279"/>
      <c r="B748" s="279"/>
      <c r="C748" s="427"/>
      <c r="D748" s="279"/>
      <c r="E748" s="279"/>
      <c r="F748" s="279"/>
      <c r="G748" s="279"/>
      <c r="H748" s="279"/>
      <c r="I748" s="279"/>
      <c r="J748" s="279"/>
      <c r="K748" s="279"/>
      <c r="L748" s="279"/>
      <c r="M748" s="279"/>
      <c r="N748" s="279"/>
      <c r="O748" s="279"/>
      <c r="P748" s="279"/>
      <c r="Q748" s="279"/>
      <c r="R748" s="279"/>
      <c r="S748" s="279"/>
      <c r="T748" s="279"/>
      <c r="U748" s="279"/>
      <c r="V748" s="279"/>
    </row>
    <row r="749" spans="1:22" ht="16.5" customHeight="1">
      <c r="A749" s="279"/>
      <c r="B749" s="279"/>
      <c r="C749" s="427"/>
      <c r="D749" s="279"/>
      <c r="E749" s="279"/>
      <c r="F749" s="279"/>
      <c r="G749" s="279"/>
      <c r="H749" s="279"/>
      <c r="I749" s="279"/>
      <c r="J749" s="279"/>
      <c r="K749" s="279"/>
      <c r="L749" s="279"/>
      <c r="M749" s="279"/>
      <c r="N749" s="279"/>
      <c r="O749" s="279"/>
      <c r="P749" s="279"/>
      <c r="Q749" s="279"/>
      <c r="R749" s="279"/>
      <c r="S749" s="279"/>
      <c r="T749" s="279"/>
      <c r="U749" s="279"/>
      <c r="V749" s="279"/>
    </row>
    <row r="750" spans="1:22" ht="16.5" customHeight="1">
      <c r="A750" s="279"/>
      <c r="B750" s="279"/>
      <c r="C750" s="427"/>
      <c r="D750" s="279"/>
      <c r="E750" s="279"/>
      <c r="F750" s="279"/>
      <c r="G750" s="279"/>
      <c r="H750" s="279"/>
      <c r="I750" s="279"/>
      <c r="J750" s="279"/>
      <c r="K750" s="279"/>
      <c r="L750" s="279"/>
      <c r="M750" s="279"/>
      <c r="N750" s="279"/>
      <c r="O750" s="279"/>
      <c r="P750" s="279"/>
      <c r="Q750" s="279"/>
      <c r="R750" s="279"/>
      <c r="S750" s="279"/>
      <c r="T750" s="279"/>
      <c r="U750" s="279"/>
      <c r="V750" s="279"/>
    </row>
    <row r="751" spans="1:22" ht="16.5" customHeight="1">
      <c r="A751" s="279"/>
      <c r="B751" s="279"/>
      <c r="C751" s="427"/>
      <c r="D751" s="279"/>
      <c r="E751" s="279"/>
      <c r="F751" s="279"/>
      <c r="G751" s="279"/>
      <c r="H751" s="279"/>
      <c r="I751" s="279"/>
      <c r="J751" s="279"/>
      <c r="K751" s="279"/>
      <c r="L751" s="279"/>
      <c r="M751" s="279"/>
      <c r="N751" s="279"/>
      <c r="O751" s="279"/>
      <c r="P751" s="279"/>
      <c r="Q751" s="279"/>
      <c r="R751" s="279"/>
      <c r="S751" s="279"/>
      <c r="T751" s="279"/>
      <c r="U751" s="279"/>
      <c r="V751" s="279"/>
    </row>
    <row r="752" spans="1:22" ht="16.5" customHeight="1">
      <c r="A752" s="279"/>
      <c r="B752" s="279"/>
      <c r="C752" s="427"/>
      <c r="D752" s="279"/>
      <c r="E752" s="279"/>
      <c r="F752" s="279"/>
      <c r="G752" s="279"/>
      <c r="H752" s="279"/>
      <c r="I752" s="279"/>
      <c r="J752" s="279"/>
      <c r="K752" s="279"/>
      <c r="L752" s="279"/>
      <c r="M752" s="279"/>
      <c r="N752" s="279"/>
      <c r="O752" s="279"/>
      <c r="P752" s="279"/>
      <c r="Q752" s="279"/>
      <c r="R752" s="279"/>
      <c r="S752" s="279"/>
      <c r="T752" s="279"/>
      <c r="U752" s="279"/>
      <c r="V752" s="279"/>
    </row>
    <row r="753" spans="1:22" ht="16.5" customHeight="1">
      <c r="A753" s="279"/>
      <c r="B753" s="279"/>
      <c r="C753" s="427"/>
      <c r="D753" s="279"/>
      <c r="E753" s="279"/>
      <c r="F753" s="279"/>
      <c r="G753" s="279"/>
      <c r="H753" s="279"/>
      <c r="I753" s="279"/>
      <c r="J753" s="279"/>
      <c r="K753" s="279"/>
      <c r="L753" s="279"/>
      <c r="M753" s="279"/>
      <c r="N753" s="279"/>
      <c r="O753" s="279"/>
      <c r="P753" s="279"/>
      <c r="Q753" s="279"/>
      <c r="R753" s="279"/>
      <c r="S753" s="279"/>
      <c r="T753" s="279"/>
      <c r="U753" s="279"/>
      <c r="V753" s="279"/>
    </row>
    <row r="754" spans="1:22" ht="16.5" customHeight="1">
      <c r="A754" s="279"/>
      <c r="B754" s="279"/>
      <c r="C754" s="427"/>
      <c r="D754" s="279"/>
      <c r="E754" s="279"/>
      <c r="F754" s="279"/>
      <c r="G754" s="279"/>
      <c r="H754" s="279"/>
      <c r="I754" s="279"/>
      <c r="J754" s="279"/>
      <c r="K754" s="279"/>
      <c r="L754" s="279"/>
      <c r="M754" s="279"/>
      <c r="N754" s="279"/>
      <c r="O754" s="279"/>
      <c r="P754" s="279"/>
      <c r="Q754" s="279"/>
      <c r="R754" s="279"/>
      <c r="S754" s="279"/>
      <c r="T754" s="279"/>
      <c r="U754" s="279"/>
      <c r="V754" s="279"/>
    </row>
    <row r="755" spans="1:22" ht="16.5" customHeight="1">
      <c r="A755" s="279"/>
      <c r="B755" s="279"/>
      <c r="C755" s="427"/>
      <c r="D755" s="279"/>
      <c r="E755" s="279"/>
      <c r="F755" s="279"/>
      <c r="G755" s="279"/>
      <c r="H755" s="279"/>
      <c r="I755" s="279"/>
      <c r="J755" s="279"/>
      <c r="K755" s="279"/>
      <c r="L755" s="279"/>
      <c r="M755" s="279"/>
      <c r="N755" s="279"/>
      <c r="O755" s="279"/>
      <c r="P755" s="279"/>
      <c r="Q755" s="279"/>
      <c r="R755" s="279"/>
      <c r="S755" s="279"/>
      <c r="T755" s="279"/>
      <c r="U755" s="279"/>
      <c r="V755" s="279"/>
    </row>
    <row r="756" spans="1:22" ht="16.5" customHeight="1">
      <c r="A756" s="279"/>
      <c r="B756" s="279"/>
      <c r="C756" s="427"/>
      <c r="D756" s="279"/>
      <c r="E756" s="279"/>
      <c r="F756" s="279"/>
      <c r="G756" s="279"/>
      <c r="H756" s="279"/>
      <c r="I756" s="279"/>
      <c r="J756" s="279"/>
      <c r="K756" s="279"/>
      <c r="L756" s="279"/>
      <c r="M756" s="279"/>
      <c r="N756" s="279"/>
      <c r="O756" s="279"/>
      <c r="P756" s="279"/>
      <c r="Q756" s="279"/>
      <c r="R756" s="279"/>
      <c r="S756" s="279"/>
      <c r="T756" s="279"/>
      <c r="U756" s="279"/>
      <c r="V756" s="279"/>
    </row>
    <row r="757" spans="1:22" ht="16.5" customHeight="1">
      <c r="A757" s="279"/>
      <c r="B757" s="279"/>
      <c r="C757" s="427"/>
      <c r="D757" s="279"/>
      <c r="E757" s="279"/>
      <c r="F757" s="279"/>
      <c r="G757" s="279"/>
      <c r="H757" s="279"/>
      <c r="I757" s="279"/>
      <c r="J757" s="279"/>
      <c r="K757" s="279"/>
      <c r="L757" s="279"/>
      <c r="M757" s="279"/>
      <c r="N757" s="279"/>
      <c r="O757" s="279"/>
      <c r="P757" s="279"/>
      <c r="Q757" s="279"/>
      <c r="R757" s="279"/>
      <c r="S757" s="279"/>
      <c r="T757" s="279"/>
      <c r="U757" s="279"/>
      <c r="V757" s="279"/>
    </row>
    <row r="758" spans="1:22" ht="16.5" customHeight="1">
      <c r="A758" s="279"/>
      <c r="B758" s="279"/>
      <c r="C758" s="427"/>
      <c r="D758" s="279"/>
      <c r="E758" s="279"/>
      <c r="F758" s="279"/>
      <c r="G758" s="279"/>
      <c r="H758" s="279"/>
      <c r="I758" s="279"/>
      <c r="J758" s="279"/>
      <c r="K758" s="279"/>
      <c r="L758" s="279"/>
      <c r="M758" s="279"/>
      <c r="N758" s="279"/>
      <c r="O758" s="279"/>
      <c r="P758" s="279"/>
      <c r="Q758" s="279"/>
      <c r="R758" s="279"/>
      <c r="S758" s="279"/>
      <c r="T758" s="279"/>
      <c r="U758" s="279"/>
      <c r="V758" s="279"/>
    </row>
    <row r="759" spans="1:22" ht="16.5" customHeight="1">
      <c r="A759" s="279"/>
      <c r="B759" s="279"/>
      <c r="C759" s="427"/>
      <c r="D759" s="279"/>
      <c r="E759" s="279"/>
      <c r="F759" s="279"/>
      <c r="G759" s="279"/>
      <c r="H759" s="279"/>
      <c r="I759" s="279"/>
      <c r="J759" s="279"/>
      <c r="K759" s="279"/>
      <c r="L759" s="279"/>
      <c r="M759" s="279"/>
      <c r="N759" s="279"/>
      <c r="O759" s="279"/>
      <c r="P759" s="279"/>
      <c r="Q759" s="279"/>
      <c r="R759" s="279"/>
      <c r="S759" s="279"/>
      <c r="T759" s="279"/>
      <c r="U759" s="279"/>
      <c r="V759" s="279"/>
    </row>
    <row r="760" spans="1:22" ht="16.5" customHeight="1">
      <c r="A760" s="279"/>
      <c r="B760" s="279"/>
      <c r="C760" s="427"/>
      <c r="D760" s="279"/>
      <c r="E760" s="279"/>
      <c r="F760" s="279"/>
      <c r="G760" s="279"/>
      <c r="H760" s="279"/>
      <c r="I760" s="279"/>
      <c r="J760" s="279"/>
      <c r="K760" s="279"/>
      <c r="L760" s="279"/>
      <c r="M760" s="279"/>
      <c r="N760" s="279"/>
      <c r="O760" s="279"/>
      <c r="P760" s="279"/>
      <c r="Q760" s="279"/>
      <c r="R760" s="279"/>
      <c r="S760" s="279"/>
      <c r="T760" s="279"/>
      <c r="U760" s="279"/>
      <c r="V760" s="279"/>
    </row>
    <row r="761" spans="1:22" ht="16.5" customHeight="1">
      <c r="A761" s="279"/>
      <c r="B761" s="279"/>
      <c r="C761" s="427"/>
      <c r="D761" s="279"/>
      <c r="E761" s="279"/>
      <c r="F761" s="279"/>
      <c r="G761" s="279"/>
      <c r="H761" s="279"/>
      <c r="I761" s="279"/>
      <c r="J761" s="279"/>
      <c r="K761" s="279"/>
      <c r="L761" s="279"/>
      <c r="M761" s="279"/>
      <c r="N761" s="279"/>
      <c r="O761" s="279"/>
      <c r="P761" s="279"/>
      <c r="Q761" s="279"/>
      <c r="R761" s="279"/>
      <c r="S761" s="279"/>
      <c r="T761" s="279"/>
      <c r="U761" s="279"/>
      <c r="V761" s="279"/>
    </row>
    <row r="762" spans="1:22" ht="16.5" customHeight="1">
      <c r="A762" s="279"/>
      <c r="B762" s="279"/>
      <c r="C762" s="427"/>
      <c r="D762" s="279"/>
      <c r="E762" s="279"/>
      <c r="F762" s="279"/>
      <c r="G762" s="279"/>
      <c r="H762" s="279"/>
      <c r="I762" s="279"/>
      <c r="J762" s="279"/>
      <c r="K762" s="279"/>
      <c r="L762" s="279"/>
      <c r="M762" s="279"/>
      <c r="N762" s="279"/>
      <c r="O762" s="279"/>
      <c r="P762" s="279"/>
      <c r="Q762" s="279"/>
      <c r="R762" s="279"/>
      <c r="S762" s="279"/>
      <c r="T762" s="279"/>
      <c r="U762" s="279"/>
      <c r="V762" s="279"/>
    </row>
    <row r="763" spans="1:22" ht="16.5" customHeight="1">
      <c r="A763" s="279"/>
      <c r="B763" s="279"/>
      <c r="C763" s="427"/>
      <c r="D763" s="279"/>
      <c r="E763" s="279"/>
      <c r="F763" s="279"/>
      <c r="G763" s="279"/>
      <c r="H763" s="279"/>
      <c r="I763" s="279"/>
      <c r="J763" s="279"/>
      <c r="K763" s="279"/>
      <c r="L763" s="279"/>
      <c r="M763" s="279"/>
      <c r="N763" s="279"/>
      <c r="O763" s="279"/>
      <c r="P763" s="279"/>
      <c r="Q763" s="279"/>
      <c r="R763" s="279"/>
      <c r="S763" s="279"/>
      <c r="T763" s="279"/>
      <c r="U763" s="279"/>
      <c r="V763" s="279"/>
    </row>
    <row r="764" spans="1:22" ht="16.5" customHeight="1">
      <c r="A764" s="279"/>
      <c r="B764" s="279"/>
      <c r="C764" s="427"/>
      <c r="D764" s="279"/>
      <c r="E764" s="279"/>
      <c r="F764" s="279"/>
      <c r="G764" s="279"/>
      <c r="H764" s="279"/>
      <c r="I764" s="279"/>
      <c r="J764" s="279"/>
      <c r="K764" s="279"/>
      <c r="L764" s="279"/>
      <c r="M764" s="279"/>
      <c r="N764" s="279"/>
      <c r="O764" s="279"/>
      <c r="P764" s="279"/>
      <c r="Q764" s="279"/>
      <c r="R764" s="279"/>
      <c r="S764" s="279"/>
      <c r="T764" s="279"/>
      <c r="U764" s="279"/>
      <c r="V764" s="279"/>
    </row>
    <row r="765" spans="1:22" ht="16.5" customHeight="1">
      <c r="A765" s="279"/>
      <c r="B765" s="279"/>
      <c r="C765" s="427"/>
      <c r="D765" s="279"/>
      <c r="E765" s="279"/>
      <c r="F765" s="279"/>
      <c r="G765" s="279"/>
      <c r="H765" s="279"/>
      <c r="I765" s="279"/>
      <c r="J765" s="279"/>
      <c r="K765" s="279"/>
      <c r="L765" s="279"/>
      <c r="M765" s="279"/>
      <c r="N765" s="279"/>
      <c r="O765" s="279"/>
      <c r="P765" s="279"/>
      <c r="Q765" s="279"/>
      <c r="R765" s="279"/>
      <c r="S765" s="279"/>
      <c r="T765" s="279"/>
      <c r="U765" s="279"/>
      <c r="V765" s="279"/>
    </row>
    <row r="766" spans="1:22" ht="16.5" customHeight="1">
      <c r="A766" s="279"/>
      <c r="B766" s="279"/>
      <c r="C766" s="427"/>
      <c r="D766" s="279"/>
      <c r="E766" s="279"/>
      <c r="F766" s="279"/>
      <c r="G766" s="279"/>
      <c r="H766" s="279"/>
      <c r="I766" s="279"/>
      <c r="J766" s="279"/>
      <c r="K766" s="279"/>
      <c r="L766" s="279"/>
      <c r="M766" s="279"/>
      <c r="N766" s="279"/>
      <c r="O766" s="279"/>
      <c r="P766" s="279"/>
      <c r="Q766" s="279"/>
      <c r="R766" s="279"/>
      <c r="S766" s="279"/>
      <c r="T766" s="279"/>
      <c r="U766" s="279"/>
      <c r="V766" s="279"/>
    </row>
    <row r="767" spans="1:22" ht="16.5" customHeight="1">
      <c r="A767" s="279"/>
      <c r="B767" s="279"/>
      <c r="C767" s="427"/>
      <c r="D767" s="279"/>
      <c r="E767" s="279"/>
      <c r="F767" s="279"/>
      <c r="G767" s="279"/>
      <c r="H767" s="279"/>
      <c r="I767" s="279"/>
      <c r="J767" s="279"/>
      <c r="K767" s="279"/>
      <c r="L767" s="279"/>
      <c r="M767" s="279"/>
      <c r="N767" s="279"/>
      <c r="O767" s="279"/>
      <c r="P767" s="279"/>
      <c r="Q767" s="279"/>
      <c r="R767" s="279"/>
      <c r="S767" s="279"/>
      <c r="T767" s="279"/>
      <c r="U767" s="279"/>
      <c r="V767" s="279"/>
    </row>
    <row r="768" spans="1:22" ht="16.5" customHeight="1">
      <c r="A768" s="279"/>
      <c r="B768" s="279"/>
      <c r="C768" s="427"/>
      <c r="D768" s="279"/>
      <c r="E768" s="279"/>
      <c r="F768" s="279"/>
      <c r="G768" s="279"/>
      <c r="H768" s="279"/>
      <c r="I768" s="279"/>
      <c r="J768" s="279"/>
      <c r="K768" s="279"/>
      <c r="L768" s="279"/>
      <c r="M768" s="279"/>
      <c r="N768" s="279"/>
      <c r="O768" s="279"/>
      <c r="P768" s="279"/>
      <c r="Q768" s="279"/>
      <c r="R768" s="279"/>
      <c r="S768" s="279"/>
      <c r="T768" s="279"/>
      <c r="U768" s="279"/>
      <c r="V768" s="279"/>
    </row>
    <row r="769" spans="1:22" ht="16.5" customHeight="1">
      <c r="A769" s="279"/>
      <c r="B769" s="279"/>
      <c r="C769" s="427"/>
      <c r="D769" s="279"/>
      <c r="E769" s="279"/>
      <c r="F769" s="279"/>
      <c r="G769" s="279"/>
      <c r="H769" s="279"/>
      <c r="I769" s="279"/>
      <c r="J769" s="279"/>
      <c r="K769" s="279"/>
      <c r="L769" s="279"/>
      <c r="M769" s="279"/>
      <c r="N769" s="279"/>
      <c r="O769" s="279"/>
      <c r="P769" s="279"/>
      <c r="Q769" s="279"/>
      <c r="R769" s="279"/>
      <c r="S769" s="279"/>
      <c r="T769" s="279"/>
      <c r="U769" s="279"/>
      <c r="V769" s="279"/>
    </row>
    <row r="770" spans="1:22" ht="16.5" customHeight="1">
      <c r="A770" s="279"/>
      <c r="B770" s="279"/>
      <c r="C770" s="427"/>
      <c r="D770" s="279"/>
      <c r="E770" s="279"/>
      <c r="F770" s="279"/>
      <c r="G770" s="279"/>
      <c r="H770" s="279"/>
      <c r="I770" s="279"/>
      <c r="J770" s="279"/>
      <c r="K770" s="279"/>
      <c r="L770" s="279"/>
      <c r="M770" s="279"/>
      <c r="N770" s="279"/>
      <c r="O770" s="279"/>
      <c r="P770" s="279"/>
      <c r="Q770" s="279"/>
      <c r="R770" s="279"/>
      <c r="S770" s="279"/>
      <c r="T770" s="279"/>
      <c r="U770" s="279"/>
      <c r="V770" s="279"/>
    </row>
    <row r="771" spans="1:22" ht="16.5" customHeight="1">
      <c r="A771" s="279"/>
      <c r="B771" s="279"/>
      <c r="C771" s="427"/>
      <c r="D771" s="279"/>
      <c r="E771" s="279"/>
      <c r="F771" s="279"/>
      <c r="G771" s="279"/>
      <c r="H771" s="279"/>
      <c r="I771" s="279"/>
      <c r="J771" s="279"/>
      <c r="K771" s="279"/>
      <c r="L771" s="279"/>
      <c r="M771" s="279"/>
      <c r="N771" s="279"/>
      <c r="O771" s="279"/>
      <c r="P771" s="279"/>
      <c r="Q771" s="279"/>
      <c r="R771" s="279"/>
      <c r="S771" s="279"/>
      <c r="T771" s="279"/>
      <c r="U771" s="279"/>
      <c r="V771" s="279"/>
    </row>
    <row r="772" spans="1:22" ht="16.5" customHeight="1">
      <c r="A772" s="279"/>
      <c r="B772" s="279"/>
      <c r="C772" s="427"/>
      <c r="D772" s="279"/>
      <c r="E772" s="279"/>
      <c r="F772" s="279"/>
      <c r="G772" s="279"/>
      <c r="H772" s="279"/>
      <c r="I772" s="279"/>
      <c r="J772" s="279"/>
      <c r="K772" s="279"/>
      <c r="L772" s="279"/>
      <c r="M772" s="279"/>
      <c r="N772" s="279"/>
      <c r="O772" s="279"/>
      <c r="P772" s="279"/>
      <c r="Q772" s="279"/>
      <c r="R772" s="279"/>
      <c r="S772" s="279"/>
      <c r="T772" s="279"/>
      <c r="U772" s="279"/>
      <c r="V772" s="279"/>
    </row>
    <row r="773" spans="1:22" ht="16.5" customHeight="1">
      <c r="A773" s="279"/>
      <c r="B773" s="279"/>
      <c r="C773" s="427"/>
      <c r="D773" s="279"/>
      <c r="E773" s="279"/>
      <c r="F773" s="279"/>
      <c r="G773" s="279"/>
      <c r="H773" s="279"/>
      <c r="I773" s="279"/>
      <c r="J773" s="279"/>
      <c r="K773" s="279"/>
      <c r="L773" s="279"/>
      <c r="M773" s="279"/>
      <c r="N773" s="279"/>
      <c r="O773" s="279"/>
      <c r="P773" s="279"/>
      <c r="Q773" s="279"/>
      <c r="R773" s="279"/>
      <c r="S773" s="279"/>
      <c r="T773" s="279"/>
      <c r="U773" s="279"/>
      <c r="V773" s="279"/>
    </row>
    <row r="774" spans="1:22" ht="16.5" customHeight="1">
      <c r="A774" s="279"/>
      <c r="B774" s="279"/>
      <c r="C774" s="427"/>
      <c r="D774" s="279"/>
      <c r="E774" s="279"/>
      <c r="F774" s="279"/>
      <c r="G774" s="279"/>
      <c r="H774" s="279"/>
      <c r="I774" s="279"/>
      <c r="J774" s="279"/>
      <c r="K774" s="279"/>
      <c r="L774" s="279"/>
      <c r="M774" s="279"/>
      <c r="N774" s="279"/>
      <c r="O774" s="279"/>
      <c r="P774" s="279"/>
      <c r="Q774" s="279"/>
      <c r="R774" s="279"/>
      <c r="S774" s="279"/>
      <c r="T774" s="279"/>
      <c r="U774" s="279"/>
      <c r="V774" s="279"/>
    </row>
    <row r="775" spans="1:22" ht="16.5" customHeight="1">
      <c r="A775" s="279"/>
      <c r="B775" s="279"/>
      <c r="C775" s="427"/>
      <c r="D775" s="279"/>
      <c r="E775" s="279"/>
      <c r="F775" s="279"/>
      <c r="G775" s="279"/>
      <c r="H775" s="279"/>
      <c r="I775" s="279"/>
      <c r="J775" s="279"/>
      <c r="K775" s="279"/>
      <c r="L775" s="279"/>
      <c r="M775" s="279"/>
      <c r="N775" s="279"/>
      <c r="O775" s="279"/>
      <c r="P775" s="279"/>
      <c r="Q775" s="279"/>
      <c r="R775" s="279"/>
      <c r="S775" s="279"/>
      <c r="T775" s="279"/>
      <c r="U775" s="279"/>
      <c r="V775" s="279"/>
    </row>
    <row r="776" spans="1:22" ht="16.5" customHeight="1">
      <c r="A776" s="279"/>
      <c r="B776" s="279"/>
      <c r="C776" s="427"/>
      <c r="D776" s="279"/>
      <c r="E776" s="279"/>
      <c r="F776" s="279"/>
      <c r="G776" s="279"/>
      <c r="H776" s="279"/>
      <c r="I776" s="279"/>
      <c r="J776" s="279"/>
      <c r="K776" s="279"/>
      <c r="L776" s="279"/>
      <c r="M776" s="279"/>
      <c r="N776" s="279"/>
      <c r="O776" s="279"/>
      <c r="P776" s="279"/>
      <c r="Q776" s="279"/>
      <c r="R776" s="279"/>
      <c r="S776" s="279"/>
      <c r="T776" s="279"/>
      <c r="U776" s="279"/>
      <c r="V776" s="279"/>
    </row>
    <row r="777" spans="1:22" ht="16.5" customHeight="1">
      <c r="A777" s="279"/>
      <c r="B777" s="279"/>
      <c r="C777" s="427"/>
      <c r="D777" s="279"/>
      <c r="E777" s="279"/>
      <c r="F777" s="279"/>
      <c r="G777" s="279"/>
      <c r="H777" s="279"/>
      <c r="I777" s="279"/>
      <c r="J777" s="279"/>
      <c r="K777" s="279"/>
      <c r="L777" s="279"/>
      <c r="M777" s="279"/>
      <c r="N777" s="279"/>
      <c r="O777" s="279"/>
      <c r="P777" s="279"/>
      <c r="Q777" s="279"/>
      <c r="R777" s="279"/>
      <c r="S777" s="279"/>
      <c r="T777" s="279"/>
      <c r="U777" s="279"/>
      <c r="V777" s="279"/>
    </row>
    <row r="778" spans="1:22" ht="16.5" customHeight="1">
      <c r="A778" s="279"/>
      <c r="B778" s="279"/>
      <c r="C778" s="427"/>
      <c r="D778" s="279"/>
      <c r="E778" s="279"/>
      <c r="F778" s="279"/>
      <c r="G778" s="279"/>
      <c r="H778" s="279"/>
      <c r="I778" s="279"/>
      <c r="J778" s="279"/>
      <c r="K778" s="279"/>
      <c r="L778" s="279"/>
      <c r="M778" s="279"/>
      <c r="N778" s="279"/>
      <c r="O778" s="279"/>
      <c r="P778" s="279"/>
      <c r="Q778" s="279"/>
      <c r="R778" s="279"/>
      <c r="S778" s="279"/>
      <c r="T778" s="279"/>
      <c r="U778" s="279"/>
      <c r="V778" s="279"/>
    </row>
    <row r="779" spans="1:22" ht="16.5" customHeight="1">
      <c r="A779" s="279"/>
      <c r="B779" s="279"/>
      <c r="C779" s="427"/>
      <c r="D779" s="279"/>
      <c r="E779" s="279"/>
      <c r="F779" s="279"/>
      <c r="G779" s="279"/>
      <c r="H779" s="279"/>
      <c r="I779" s="279"/>
      <c r="J779" s="279"/>
      <c r="K779" s="279"/>
      <c r="L779" s="279"/>
      <c r="M779" s="279"/>
      <c r="N779" s="279"/>
      <c r="O779" s="279"/>
      <c r="P779" s="279"/>
      <c r="Q779" s="279"/>
      <c r="R779" s="279"/>
      <c r="S779" s="279"/>
      <c r="T779" s="279"/>
      <c r="U779" s="279"/>
      <c r="V779" s="279"/>
    </row>
    <row r="780" spans="1:22" ht="16.5" customHeight="1">
      <c r="A780" s="279"/>
      <c r="B780" s="279"/>
      <c r="C780" s="427"/>
      <c r="D780" s="279"/>
      <c r="E780" s="279"/>
      <c r="F780" s="279"/>
      <c r="G780" s="279"/>
      <c r="H780" s="279"/>
      <c r="I780" s="279"/>
      <c r="J780" s="279"/>
      <c r="K780" s="279"/>
      <c r="L780" s="279"/>
      <c r="M780" s="279"/>
      <c r="N780" s="279"/>
      <c r="O780" s="279"/>
      <c r="P780" s="279"/>
      <c r="Q780" s="279"/>
      <c r="R780" s="279"/>
      <c r="S780" s="279"/>
      <c r="T780" s="279"/>
      <c r="U780" s="279"/>
      <c r="V780" s="279"/>
    </row>
    <row r="781" spans="1:22" ht="16.5" customHeight="1">
      <c r="A781" s="279"/>
      <c r="B781" s="279"/>
      <c r="C781" s="427"/>
      <c r="D781" s="279"/>
      <c r="E781" s="279"/>
      <c r="F781" s="279"/>
      <c r="G781" s="279"/>
      <c r="H781" s="279"/>
      <c r="I781" s="279"/>
      <c r="J781" s="279"/>
      <c r="K781" s="279"/>
      <c r="L781" s="279"/>
      <c r="M781" s="279"/>
      <c r="N781" s="279"/>
      <c r="O781" s="279"/>
      <c r="P781" s="279"/>
      <c r="Q781" s="279"/>
      <c r="R781" s="279"/>
      <c r="S781" s="279"/>
      <c r="T781" s="279"/>
      <c r="U781" s="279"/>
      <c r="V781" s="279"/>
    </row>
    <row r="782" spans="1:22" ht="16.5" customHeight="1">
      <c r="A782" s="279"/>
      <c r="B782" s="279"/>
      <c r="C782" s="427"/>
      <c r="D782" s="279"/>
      <c r="E782" s="279"/>
      <c r="F782" s="279"/>
      <c r="G782" s="279"/>
      <c r="H782" s="279"/>
      <c r="I782" s="279"/>
      <c r="J782" s="279"/>
      <c r="K782" s="279"/>
      <c r="L782" s="279"/>
      <c r="M782" s="279"/>
      <c r="N782" s="279"/>
      <c r="O782" s="279"/>
      <c r="P782" s="279"/>
      <c r="Q782" s="279"/>
      <c r="R782" s="279"/>
      <c r="S782" s="279"/>
      <c r="T782" s="279"/>
      <c r="U782" s="279"/>
      <c r="V782" s="279"/>
    </row>
    <row r="783" spans="1:22" ht="16.5" customHeight="1">
      <c r="A783" s="279"/>
      <c r="B783" s="279"/>
      <c r="C783" s="427"/>
      <c r="D783" s="279"/>
      <c r="E783" s="279"/>
      <c r="F783" s="279"/>
      <c r="G783" s="279"/>
      <c r="H783" s="279"/>
      <c r="I783" s="279"/>
      <c r="J783" s="279"/>
      <c r="K783" s="279"/>
      <c r="L783" s="279"/>
      <c r="M783" s="279"/>
      <c r="N783" s="279"/>
      <c r="O783" s="279"/>
      <c r="P783" s="279"/>
      <c r="Q783" s="279"/>
      <c r="R783" s="279"/>
      <c r="S783" s="279"/>
      <c r="T783" s="279"/>
      <c r="U783" s="279"/>
      <c r="V783" s="279"/>
    </row>
    <row r="784" spans="1:22" ht="16.5" customHeight="1">
      <c r="A784" s="279"/>
      <c r="B784" s="279"/>
      <c r="C784" s="427"/>
      <c r="D784" s="279"/>
      <c r="E784" s="279"/>
      <c r="F784" s="279"/>
      <c r="G784" s="279"/>
      <c r="H784" s="279"/>
      <c r="I784" s="279"/>
      <c r="J784" s="279"/>
      <c r="K784" s="279"/>
      <c r="L784" s="279"/>
      <c r="M784" s="279"/>
      <c r="N784" s="279"/>
      <c r="O784" s="279"/>
      <c r="P784" s="279"/>
      <c r="Q784" s="279"/>
      <c r="R784" s="279"/>
      <c r="S784" s="279"/>
      <c r="T784" s="279"/>
      <c r="U784" s="279"/>
      <c r="V784" s="279"/>
    </row>
    <row r="785" spans="1:22" ht="16.5" customHeight="1">
      <c r="A785" s="279"/>
      <c r="B785" s="279"/>
      <c r="C785" s="427"/>
      <c r="D785" s="279"/>
      <c r="E785" s="279"/>
      <c r="F785" s="279"/>
      <c r="G785" s="279"/>
      <c r="H785" s="279"/>
      <c r="I785" s="279"/>
      <c r="J785" s="279"/>
      <c r="K785" s="279"/>
      <c r="L785" s="279"/>
      <c r="M785" s="279"/>
      <c r="N785" s="279"/>
      <c r="O785" s="279"/>
      <c r="P785" s="279"/>
      <c r="Q785" s="279"/>
      <c r="R785" s="279"/>
      <c r="S785" s="279"/>
      <c r="T785" s="279"/>
      <c r="U785" s="279"/>
      <c r="V785" s="279"/>
    </row>
    <row r="786" spans="1:22" ht="16.5" customHeight="1">
      <c r="A786" s="279"/>
      <c r="B786" s="279"/>
      <c r="C786" s="427"/>
      <c r="D786" s="279"/>
      <c r="E786" s="279"/>
      <c r="F786" s="279"/>
      <c r="G786" s="279"/>
      <c r="H786" s="279"/>
      <c r="I786" s="279"/>
      <c r="J786" s="279"/>
      <c r="K786" s="279"/>
      <c r="L786" s="279"/>
      <c r="M786" s="279"/>
      <c r="N786" s="279"/>
      <c r="O786" s="279"/>
      <c r="P786" s="279"/>
      <c r="Q786" s="279"/>
      <c r="R786" s="279"/>
      <c r="S786" s="279"/>
      <c r="T786" s="279"/>
      <c r="U786" s="279"/>
      <c r="V786" s="279"/>
    </row>
    <row r="787" spans="1:22" ht="16.5" customHeight="1">
      <c r="A787" s="279"/>
      <c r="B787" s="279"/>
      <c r="C787" s="427"/>
      <c r="D787" s="279"/>
      <c r="E787" s="279"/>
      <c r="F787" s="279"/>
      <c r="G787" s="279"/>
      <c r="H787" s="279"/>
      <c r="I787" s="279"/>
      <c r="J787" s="279"/>
      <c r="K787" s="279"/>
      <c r="L787" s="279"/>
      <c r="M787" s="279"/>
      <c r="N787" s="279"/>
      <c r="O787" s="279"/>
      <c r="P787" s="279"/>
      <c r="Q787" s="279"/>
      <c r="R787" s="279"/>
      <c r="S787" s="279"/>
      <c r="T787" s="279"/>
      <c r="U787" s="279"/>
      <c r="V787" s="279"/>
    </row>
    <row r="788" spans="1:22" ht="16.5" customHeight="1">
      <c r="A788" s="279"/>
      <c r="B788" s="279"/>
      <c r="C788" s="427"/>
      <c r="D788" s="279"/>
      <c r="E788" s="279"/>
      <c r="F788" s="279"/>
      <c r="G788" s="279"/>
      <c r="H788" s="279"/>
      <c r="I788" s="279"/>
      <c r="J788" s="279"/>
      <c r="K788" s="279"/>
      <c r="L788" s="279"/>
      <c r="M788" s="279"/>
      <c r="N788" s="279"/>
      <c r="O788" s="279"/>
      <c r="P788" s="279"/>
      <c r="Q788" s="279"/>
      <c r="R788" s="279"/>
      <c r="S788" s="279"/>
      <c r="T788" s="279"/>
      <c r="U788" s="279"/>
      <c r="V788" s="279"/>
    </row>
    <row r="789" spans="1:22" ht="16.5" customHeight="1">
      <c r="A789" s="279"/>
      <c r="B789" s="279"/>
      <c r="C789" s="427"/>
      <c r="D789" s="279"/>
      <c r="E789" s="279"/>
      <c r="F789" s="279"/>
      <c r="G789" s="279"/>
      <c r="H789" s="279"/>
      <c r="I789" s="279"/>
      <c r="J789" s="279"/>
      <c r="K789" s="279"/>
      <c r="L789" s="279"/>
      <c r="M789" s="279"/>
      <c r="N789" s="279"/>
      <c r="O789" s="279"/>
      <c r="P789" s="279"/>
      <c r="Q789" s="279"/>
      <c r="R789" s="279"/>
      <c r="S789" s="279"/>
      <c r="T789" s="279"/>
      <c r="U789" s="279"/>
      <c r="V789" s="279"/>
    </row>
    <row r="790" spans="1:22" ht="16.5" customHeight="1">
      <c r="A790" s="279"/>
      <c r="B790" s="279"/>
      <c r="C790" s="427"/>
      <c r="D790" s="279"/>
      <c r="E790" s="279"/>
      <c r="F790" s="279"/>
      <c r="G790" s="279"/>
      <c r="H790" s="279"/>
      <c r="I790" s="279"/>
      <c r="J790" s="279"/>
      <c r="K790" s="279"/>
      <c r="L790" s="279"/>
      <c r="M790" s="279"/>
      <c r="N790" s="279"/>
      <c r="O790" s="279"/>
      <c r="P790" s="279"/>
      <c r="Q790" s="279"/>
      <c r="R790" s="279"/>
      <c r="S790" s="279"/>
      <c r="T790" s="279"/>
      <c r="U790" s="279"/>
      <c r="V790" s="279"/>
    </row>
    <row r="791" spans="1:22" ht="16.5" customHeight="1">
      <c r="A791" s="279"/>
      <c r="B791" s="279"/>
      <c r="C791" s="427"/>
      <c r="D791" s="279"/>
      <c r="E791" s="279"/>
      <c r="F791" s="279"/>
      <c r="G791" s="279"/>
      <c r="H791" s="279"/>
      <c r="I791" s="279"/>
      <c r="J791" s="279"/>
      <c r="K791" s="279"/>
      <c r="L791" s="279"/>
      <c r="M791" s="279"/>
      <c r="N791" s="279"/>
      <c r="O791" s="279"/>
      <c r="P791" s="279"/>
      <c r="Q791" s="279"/>
      <c r="R791" s="279"/>
      <c r="S791" s="279"/>
      <c r="T791" s="279"/>
      <c r="U791" s="279"/>
      <c r="V791" s="279"/>
    </row>
    <row r="792" spans="1:22" ht="16.5" customHeight="1">
      <c r="A792" s="279"/>
      <c r="B792" s="279"/>
      <c r="C792" s="427"/>
      <c r="D792" s="279"/>
      <c r="E792" s="279"/>
      <c r="F792" s="279"/>
      <c r="G792" s="279"/>
      <c r="H792" s="279"/>
      <c r="I792" s="279"/>
      <c r="J792" s="279"/>
      <c r="K792" s="279"/>
      <c r="L792" s="279"/>
      <c r="M792" s="279"/>
      <c r="N792" s="279"/>
      <c r="O792" s="279"/>
      <c r="P792" s="279"/>
      <c r="Q792" s="279"/>
      <c r="R792" s="279"/>
      <c r="S792" s="279"/>
      <c r="T792" s="279"/>
      <c r="U792" s="279"/>
      <c r="V792" s="279"/>
    </row>
    <row r="793" spans="1:22" ht="16.5" customHeight="1">
      <c r="A793" s="279"/>
      <c r="B793" s="279"/>
      <c r="C793" s="427"/>
      <c r="D793" s="279"/>
      <c r="E793" s="279"/>
      <c r="F793" s="279"/>
      <c r="G793" s="279"/>
      <c r="H793" s="279"/>
      <c r="I793" s="279"/>
      <c r="J793" s="279"/>
      <c r="K793" s="279"/>
      <c r="L793" s="279"/>
      <c r="M793" s="279"/>
      <c r="N793" s="279"/>
      <c r="O793" s="279"/>
      <c r="P793" s="279"/>
      <c r="Q793" s="279"/>
      <c r="R793" s="279"/>
      <c r="S793" s="279"/>
      <c r="T793" s="279"/>
      <c r="U793" s="279"/>
      <c r="V793" s="279"/>
    </row>
    <row r="794" spans="1:22" ht="16.5" customHeight="1">
      <c r="A794" s="279"/>
      <c r="B794" s="279"/>
      <c r="C794" s="427"/>
      <c r="D794" s="279"/>
      <c r="E794" s="279"/>
      <c r="F794" s="279"/>
      <c r="G794" s="279"/>
      <c r="H794" s="279"/>
      <c r="I794" s="279"/>
      <c r="J794" s="279"/>
      <c r="K794" s="279"/>
      <c r="L794" s="279"/>
      <c r="M794" s="279"/>
      <c r="N794" s="279"/>
      <c r="O794" s="279"/>
      <c r="P794" s="279"/>
      <c r="Q794" s="279"/>
      <c r="R794" s="279"/>
      <c r="S794" s="279"/>
      <c r="T794" s="279"/>
      <c r="U794" s="279"/>
      <c r="V794" s="279"/>
    </row>
    <row r="795" spans="1:22" ht="16.5" customHeight="1">
      <c r="A795" s="279"/>
      <c r="B795" s="279"/>
      <c r="C795" s="427"/>
      <c r="D795" s="279"/>
      <c r="E795" s="279"/>
      <c r="F795" s="279"/>
      <c r="G795" s="279"/>
      <c r="H795" s="279"/>
      <c r="I795" s="279"/>
      <c r="J795" s="279"/>
      <c r="K795" s="279"/>
      <c r="L795" s="279"/>
      <c r="M795" s="279"/>
      <c r="N795" s="279"/>
      <c r="O795" s="279"/>
      <c r="P795" s="279"/>
      <c r="Q795" s="279"/>
      <c r="R795" s="279"/>
      <c r="S795" s="279"/>
      <c r="T795" s="279"/>
      <c r="U795" s="279"/>
      <c r="V795" s="279"/>
    </row>
    <row r="796" spans="1:22" ht="16.5" customHeight="1">
      <c r="A796" s="279"/>
      <c r="B796" s="279"/>
      <c r="C796" s="427"/>
      <c r="D796" s="279"/>
      <c r="E796" s="279"/>
      <c r="F796" s="279"/>
      <c r="G796" s="279"/>
      <c r="H796" s="279"/>
      <c r="I796" s="279"/>
      <c r="J796" s="279"/>
      <c r="K796" s="279"/>
      <c r="L796" s="279"/>
      <c r="M796" s="279"/>
      <c r="N796" s="279"/>
      <c r="O796" s="279"/>
      <c r="P796" s="279"/>
      <c r="Q796" s="279"/>
      <c r="R796" s="279"/>
      <c r="S796" s="279"/>
      <c r="T796" s="279"/>
      <c r="U796" s="279"/>
      <c r="V796" s="279"/>
    </row>
    <row r="797" spans="1:22" ht="16.5" customHeight="1">
      <c r="A797" s="279"/>
      <c r="B797" s="279"/>
      <c r="C797" s="427"/>
      <c r="D797" s="279"/>
      <c r="E797" s="279"/>
      <c r="F797" s="279"/>
      <c r="G797" s="279"/>
      <c r="H797" s="279"/>
      <c r="I797" s="279"/>
      <c r="J797" s="279"/>
      <c r="K797" s="279"/>
      <c r="L797" s="279"/>
      <c r="M797" s="279"/>
      <c r="N797" s="279"/>
      <c r="O797" s="279"/>
      <c r="P797" s="279"/>
      <c r="Q797" s="279"/>
      <c r="R797" s="279"/>
      <c r="S797" s="279"/>
      <c r="T797" s="279"/>
      <c r="U797" s="279"/>
      <c r="V797" s="279"/>
    </row>
    <row r="798" spans="1:22" ht="16.5" customHeight="1">
      <c r="A798" s="279"/>
      <c r="B798" s="279"/>
      <c r="C798" s="427"/>
      <c r="D798" s="279"/>
      <c r="E798" s="279"/>
      <c r="F798" s="279"/>
      <c r="G798" s="279"/>
      <c r="H798" s="279"/>
      <c r="I798" s="279"/>
      <c r="J798" s="279"/>
      <c r="K798" s="279"/>
      <c r="L798" s="279"/>
      <c r="M798" s="279"/>
      <c r="N798" s="279"/>
      <c r="O798" s="279"/>
      <c r="P798" s="279"/>
      <c r="Q798" s="279"/>
      <c r="R798" s="279"/>
      <c r="S798" s="279"/>
      <c r="T798" s="279"/>
      <c r="U798" s="279"/>
      <c r="V798" s="279"/>
    </row>
    <row r="799" spans="1:22" ht="16.5" customHeight="1">
      <c r="A799" s="279"/>
      <c r="B799" s="279"/>
      <c r="C799" s="427"/>
      <c r="D799" s="279"/>
      <c r="E799" s="279"/>
      <c r="F799" s="279"/>
      <c r="G799" s="279"/>
      <c r="H799" s="279"/>
      <c r="I799" s="279"/>
      <c r="J799" s="279"/>
      <c r="K799" s="279"/>
      <c r="L799" s="279"/>
      <c r="M799" s="279"/>
      <c r="N799" s="279"/>
      <c r="O799" s="279"/>
      <c r="P799" s="279"/>
      <c r="Q799" s="279"/>
      <c r="R799" s="279"/>
      <c r="S799" s="279"/>
      <c r="T799" s="279"/>
      <c r="U799" s="279"/>
      <c r="V799" s="279"/>
    </row>
    <row r="800" spans="1:22" ht="16.5" customHeight="1">
      <c r="A800" s="279"/>
      <c r="B800" s="279"/>
      <c r="C800" s="427"/>
      <c r="D800" s="279"/>
      <c r="E800" s="279"/>
      <c r="F800" s="279"/>
      <c r="G800" s="279"/>
      <c r="H800" s="279"/>
      <c r="I800" s="279"/>
      <c r="J800" s="279"/>
      <c r="K800" s="279"/>
      <c r="L800" s="279"/>
      <c r="M800" s="279"/>
      <c r="N800" s="279"/>
      <c r="O800" s="279"/>
      <c r="P800" s="279"/>
      <c r="Q800" s="279"/>
      <c r="R800" s="279"/>
      <c r="S800" s="279"/>
      <c r="T800" s="279"/>
      <c r="U800" s="279"/>
      <c r="V800" s="279"/>
    </row>
    <row r="801" spans="1:22" ht="16.5" customHeight="1">
      <c r="A801" s="279"/>
      <c r="B801" s="279"/>
      <c r="C801" s="427"/>
      <c r="D801" s="279"/>
      <c r="E801" s="279"/>
      <c r="F801" s="279"/>
      <c r="G801" s="279"/>
      <c r="H801" s="279"/>
      <c r="I801" s="279"/>
      <c r="J801" s="279"/>
      <c r="K801" s="279"/>
      <c r="L801" s="279"/>
      <c r="M801" s="279"/>
      <c r="N801" s="279"/>
      <c r="O801" s="279"/>
      <c r="P801" s="279"/>
      <c r="Q801" s="279"/>
      <c r="R801" s="279"/>
      <c r="S801" s="279"/>
      <c r="T801" s="279"/>
      <c r="U801" s="279"/>
      <c r="V801" s="279"/>
    </row>
    <row r="802" spans="1:22" ht="16.5" customHeight="1">
      <c r="A802" s="279"/>
      <c r="B802" s="279"/>
      <c r="C802" s="427"/>
      <c r="D802" s="279"/>
      <c r="E802" s="279"/>
      <c r="F802" s="279"/>
      <c r="G802" s="279"/>
      <c r="H802" s="279"/>
      <c r="I802" s="279"/>
      <c r="J802" s="279"/>
      <c r="K802" s="279"/>
      <c r="L802" s="279"/>
      <c r="M802" s="279"/>
      <c r="N802" s="279"/>
      <c r="O802" s="279"/>
      <c r="P802" s="279"/>
      <c r="Q802" s="279"/>
      <c r="R802" s="279"/>
      <c r="S802" s="279"/>
      <c r="T802" s="279"/>
      <c r="U802" s="279"/>
      <c r="V802" s="279"/>
    </row>
    <row r="803" spans="1:22" ht="16.5" customHeight="1">
      <c r="A803" s="279"/>
      <c r="B803" s="279"/>
      <c r="C803" s="427"/>
      <c r="D803" s="279"/>
      <c r="E803" s="279"/>
      <c r="F803" s="279"/>
      <c r="G803" s="279"/>
      <c r="H803" s="279"/>
      <c r="I803" s="279"/>
      <c r="J803" s="279"/>
      <c r="K803" s="279"/>
      <c r="L803" s="279"/>
      <c r="M803" s="279"/>
      <c r="N803" s="279"/>
      <c r="O803" s="279"/>
      <c r="P803" s="279"/>
      <c r="Q803" s="279"/>
      <c r="R803" s="279"/>
      <c r="S803" s="279"/>
      <c r="T803" s="279"/>
      <c r="U803" s="279"/>
      <c r="V803" s="279"/>
    </row>
    <row r="804" spans="1:22" ht="16.5" customHeight="1">
      <c r="A804" s="279"/>
      <c r="B804" s="279"/>
      <c r="C804" s="427"/>
      <c r="D804" s="279"/>
      <c r="E804" s="279"/>
      <c r="F804" s="279"/>
      <c r="G804" s="279"/>
      <c r="H804" s="279"/>
      <c r="I804" s="279"/>
      <c r="J804" s="279"/>
      <c r="K804" s="279"/>
      <c r="L804" s="279"/>
      <c r="M804" s="279"/>
      <c r="N804" s="279"/>
      <c r="O804" s="279"/>
      <c r="P804" s="279"/>
      <c r="Q804" s="279"/>
      <c r="R804" s="279"/>
      <c r="S804" s="279"/>
      <c r="T804" s="279"/>
      <c r="U804" s="279"/>
      <c r="V804" s="279"/>
    </row>
    <row r="805" spans="1:22" ht="16.5" customHeight="1">
      <c r="A805" s="279"/>
      <c r="B805" s="279"/>
      <c r="C805" s="427"/>
      <c r="D805" s="279"/>
      <c r="E805" s="279"/>
      <c r="F805" s="279"/>
      <c r="G805" s="279"/>
      <c r="H805" s="279"/>
      <c r="I805" s="279"/>
      <c r="J805" s="279"/>
      <c r="K805" s="279"/>
      <c r="L805" s="279"/>
      <c r="M805" s="279"/>
      <c r="N805" s="279"/>
      <c r="O805" s="279"/>
      <c r="P805" s="279"/>
      <c r="Q805" s="279"/>
      <c r="R805" s="279"/>
      <c r="S805" s="279"/>
      <c r="T805" s="279"/>
      <c r="U805" s="279"/>
      <c r="V805" s="279"/>
    </row>
    <row r="806" spans="1:22" ht="16.5" customHeight="1">
      <c r="A806" s="279"/>
      <c r="B806" s="279"/>
      <c r="C806" s="427"/>
      <c r="D806" s="279"/>
      <c r="E806" s="279"/>
      <c r="F806" s="279"/>
      <c r="G806" s="279"/>
      <c r="H806" s="279"/>
      <c r="I806" s="279"/>
      <c r="J806" s="279"/>
      <c r="K806" s="279"/>
      <c r="L806" s="279"/>
      <c r="M806" s="279"/>
      <c r="N806" s="279"/>
      <c r="O806" s="279"/>
      <c r="P806" s="279"/>
      <c r="Q806" s="279"/>
      <c r="R806" s="279"/>
      <c r="S806" s="279"/>
      <c r="T806" s="279"/>
      <c r="U806" s="279"/>
      <c r="V806" s="279"/>
    </row>
    <row r="807" spans="1:22" ht="16.5" customHeight="1">
      <c r="A807" s="279"/>
      <c r="B807" s="279"/>
      <c r="C807" s="427"/>
      <c r="D807" s="279"/>
      <c r="E807" s="279"/>
      <c r="F807" s="279"/>
      <c r="G807" s="279"/>
      <c r="H807" s="279"/>
      <c r="I807" s="279"/>
      <c r="J807" s="279"/>
      <c r="K807" s="279"/>
      <c r="L807" s="279"/>
      <c r="M807" s="279"/>
      <c r="N807" s="279"/>
      <c r="O807" s="279"/>
      <c r="P807" s="279"/>
      <c r="Q807" s="279"/>
      <c r="R807" s="279"/>
      <c r="S807" s="279"/>
      <c r="T807" s="279"/>
      <c r="U807" s="279"/>
      <c r="V807" s="279"/>
    </row>
    <row r="808" spans="1:22" ht="16.5" customHeight="1">
      <c r="A808" s="279"/>
      <c r="B808" s="279"/>
      <c r="C808" s="427"/>
      <c r="D808" s="279"/>
      <c r="E808" s="279"/>
      <c r="F808" s="279"/>
      <c r="G808" s="279"/>
      <c r="H808" s="279"/>
      <c r="I808" s="279"/>
      <c r="J808" s="279"/>
      <c r="K808" s="279"/>
      <c r="L808" s="279"/>
      <c r="M808" s="279"/>
      <c r="N808" s="279"/>
      <c r="O808" s="279"/>
      <c r="P808" s="279"/>
      <c r="Q808" s="279"/>
      <c r="R808" s="279"/>
      <c r="S808" s="279"/>
      <c r="T808" s="279"/>
      <c r="U808" s="279"/>
      <c r="V808" s="279"/>
    </row>
    <row r="809" spans="1:22" ht="16.5" customHeight="1">
      <c r="A809" s="279"/>
      <c r="B809" s="279"/>
      <c r="C809" s="427"/>
      <c r="D809" s="279"/>
      <c r="E809" s="279"/>
      <c r="F809" s="279"/>
      <c r="G809" s="279"/>
      <c r="H809" s="279"/>
      <c r="I809" s="279"/>
      <c r="J809" s="279"/>
      <c r="K809" s="279"/>
      <c r="L809" s="279"/>
      <c r="M809" s="279"/>
      <c r="N809" s="279"/>
      <c r="O809" s="279"/>
      <c r="P809" s="279"/>
      <c r="Q809" s="279"/>
      <c r="R809" s="279"/>
      <c r="S809" s="279"/>
      <c r="T809" s="279"/>
      <c r="U809" s="279"/>
      <c r="V809" s="279"/>
    </row>
    <row r="810" spans="1:22" ht="16.5" customHeight="1">
      <c r="A810" s="279"/>
      <c r="B810" s="279"/>
      <c r="C810" s="427"/>
      <c r="D810" s="279"/>
      <c r="E810" s="279"/>
      <c r="F810" s="279"/>
      <c r="G810" s="279"/>
      <c r="H810" s="279"/>
      <c r="I810" s="279"/>
      <c r="J810" s="279"/>
      <c r="K810" s="279"/>
      <c r="L810" s="279"/>
      <c r="M810" s="279"/>
      <c r="N810" s="279"/>
      <c r="O810" s="279"/>
      <c r="P810" s="279"/>
      <c r="Q810" s="279"/>
      <c r="R810" s="279"/>
      <c r="S810" s="279"/>
      <c r="T810" s="279"/>
      <c r="U810" s="279"/>
      <c r="V810" s="279"/>
    </row>
    <row r="811" spans="1:22" ht="16.5" customHeight="1">
      <c r="A811" s="279"/>
      <c r="B811" s="279"/>
      <c r="C811" s="427"/>
      <c r="D811" s="279"/>
      <c r="E811" s="279"/>
      <c r="F811" s="279"/>
      <c r="G811" s="279"/>
      <c r="H811" s="279"/>
      <c r="I811" s="279"/>
      <c r="J811" s="279"/>
      <c r="K811" s="279"/>
      <c r="L811" s="279"/>
      <c r="M811" s="279"/>
      <c r="N811" s="279"/>
      <c r="O811" s="279"/>
      <c r="P811" s="279"/>
      <c r="Q811" s="279"/>
      <c r="R811" s="279"/>
      <c r="S811" s="279"/>
      <c r="T811" s="279"/>
      <c r="U811" s="279"/>
      <c r="V811" s="279"/>
    </row>
    <row r="812" spans="1:22" ht="16.5" customHeight="1">
      <c r="A812" s="279"/>
      <c r="B812" s="279"/>
      <c r="C812" s="427"/>
      <c r="D812" s="279"/>
      <c r="E812" s="279"/>
      <c r="F812" s="279"/>
      <c r="G812" s="279"/>
      <c r="H812" s="279"/>
      <c r="I812" s="279"/>
      <c r="J812" s="279"/>
      <c r="K812" s="279"/>
      <c r="L812" s="279"/>
      <c r="M812" s="279"/>
      <c r="N812" s="279"/>
      <c r="O812" s="279"/>
      <c r="P812" s="279"/>
      <c r="Q812" s="279"/>
      <c r="R812" s="279"/>
      <c r="S812" s="279"/>
      <c r="T812" s="279"/>
      <c r="U812" s="279"/>
      <c r="V812" s="279"/>
    </row>
    <row r="813" spans="1:22" ht="16.5" customHeight="1">
      <c r="A813" s="279"/>
      <c r="B813" s="279"/>
      <c r="C813" s="427"/>
      <c r="D813" s="279"/>
      <c r="E813" s="279"/>
      <c r="F813" s="279"/>
      <c r="G813" s="279"/>
      <c r="H813" s="279"/>
      <c r="I813" s="279"/>
      <c r="J813" s="279"/>
      <c r="K813" s="279"/>
      <c r="L813" s="279"/>
      <c r="M813" s="279"/>
      <c r="N813" s="279"/>
      <c r="O813" s="279"/>
      <c r="P813" s="279"/>
      <c r="Q813" s="279"/>
      <c r="R813" s="279"/>
      <c r="S813" s="279"/>
      <c r="T813" s="279"/>
      <c r="U813" s="279"/>
      <c r="V813" s="279"/>
    </row>
    <row r="814" spans="1:22" ht="16.5" customHeight="1">
      <c r="A814" s="279"/>
      <c r="B814" s="279"/>
      <c r="C814" s="427"/>
      <c r="D814" s="279"/>
      <c r="E814" s="279"/>
      <c r="F814" s="279"/>
      <c r="G814" s="279"/>
      <c r="H814" s="279"/>
      <c r="I814" s="279"/>
      <c r="J814" s="279"/>
      <c r="K814" s="279"/>
      <c r="L814" s="279"/>
      <c r="M814" s="279"/>
      <c r="N814" s="279"/>
      <c r="O814" s="279"/>
      <c r="P814" s="279"/>
      <c r="Q814" s="279"/>
      <c r="R814" s="279"/>
      <c r="S814" s="279"/>
      <c r="T814" s="279"/>
      <c r="U814" s="279"/>
      <c r="V814" s="279"/>
    </row>
    <row r="815" spans="1:22" ht="16.5" customHeight="1">
      <c r="A815" s="279"/>
      <c r="B815" s="279"/>
      <c r="C815" s="427"/>
      <c r="D815" s="279"/>
      <c r="E815" s="279"/>
      <c r="F815" s="279"/>
      <c r="G815" s="279"/>
      <c r="H815" s="279"/>
      <c r="I815" s="279"/>
      <c r="J815" s="279"/>
      <c r="K815" s="279"/>
      <c r="L815" s="279"/>
      <c r="M815" s="279"/>
      <c r="N815" s="279"/>
      <c r="O815" s="279"/>
      <c r="P815" s="279"/>
      <c r="Q815" s="279"/>
      <c r="R815" s="279"/>
      <c r="S815" s="279"/>
      <c r="T815" s="279"/>
      <c r="U815" s="279"/>
      <c r="V815" s="279"/>
    </row>
    <row r="816" spans="1:22" ht="16.5" customHeight="1">
      <c r="A816" s="279"/>
      <c r="B816" s="279"/>
      <c r="C816" s="427"/>
      <c r="D816" s="279"/>
      <c r="E816" s="279"/>
      <c r="F816" s="279"/>
      <c r="G816" s="279"/>
      <c r="H816" s="279"/>
      <c r="I816" s="279"/>
      <c r="J816" s="279"/>
      <c r="K816" s="279"/>
      <c r="L816" s="279"/>
      <c r="M816" s="279"/>
      <c r="N816" s="279"/>
      <c r="O816" s="279"/>
      <c r="P816" s="279"/>
      <c r="Q816" s="279"/>
      <c r="R816" s="279"/>
      <c r="S816" s="279"/>
      <c r="T816" s="279"/>
      <c r="U816" s="279"/>
      <c r="V816" s="279"/>
    </row>
    <row r="817" spans="1:22" ht="16.5" customHeight="1">
      <c r="A817" s="279"/>
      <c r="B817" s="279"/>
      <c r="C817" s="427"/>
      <c r="D817" s="279"/>
      <c r="E817" s="279"/>
      <c r="F817" s="279"/>
      <c r="G817" s="279"/>
      <c r="H817" s="279"/>
      <c r="I817" s="279"/>
      <c r="J817" s="279"/>
      <c r="K817" s="279"/>
      <c r="L817" s="279"/>
      <c r="M817" s="279"/>
      <c r="N817" s="279"/>
      <c r="O817" s="279"/>
      <c r="P817" s="279"/>
      <c r="Q817" s="279"/>
      <c r="R817" s="279"/>
      <c r="S817" s="279"/>
      <c r="T817" s="279"/>
      <c r="U817" s="279"/>
      <c r="V817" s="279"/>
    </row>
    <row r="818" spans="1:22" ht="16.5" customHeight="1">
      <c r="A818" s="279"/>
      <c r="B818" s="279"/>
      <c r="C818" s="427"/>
      <c r="D818" s="279"/>
      <c r="E818" s="279"/>
      <c r="F818" s="279"/>
      <c r="G818" s="279"/>
      <c r="H818" s="279"/>
      <c r="I818" s="279"/>
      <c r="J818" s="279"/>
      <c r="K818" s="279"/>
      <c r="L818" s="279"/>
      <c r="M818" s="279"/>
      <c r="N818" s="279"/>
      <c r="O818" s="279"/>
      <c r="P818" s="279"/>
      <c r="Q818" s="279"/>
      <c r="R818" s="279"/>
      <c r="S818" s="279"/>
      <c r="T818" s="279"/>
      <c r="U818" s="279"/>
      <c r="V818" s="279"/>
    </row>
    <row r="819" spans="1:22" ht="16.5" customHeight="1">
      <c r="A819" s="279"/>
      <c r="B819" s="279"/>
      <c r="C819" s="427"/>
      <c r="D819" s="279"/>
      <c r="E819" s="279"/>
      <c r="F819" s="279"/>
      <c r="G819" s="279"/>
      <c r="H819" s="279"/>
      <c r="I819" s="279"/>
      <c r="J819" s="279"/>
      <c r="K819" s="279"/>
      <c r="L819" s="279"/>
      <c r="M819" s="279"/>
      <c r="N819" s="279"/>
      <c r="O819" s="279"/>
      <c r="P819" s="279"/>
      <c r="Q819" s="279"/>
      <c r="R819" s="279"/>
      <c r="S819" s="279"/>
      <c r="T819" s="279"/>
      <c r="U819" s="279"/>
      <c r="V819" s="279"/>
    </row>
    <row r="820" spans="1:22" ht="16.5" customHeight="1">
      <c r="A820" s="279"/>
      <c r="B820" s="279"/>
      <c r="C820" s="427"/>
      <c r="D820" s="279"/>
      <c r="E820" s="279"/>
      <c r="F820" s="279"/>
      <c r="G820" s="279"/>
      <c r="H820" s="279"/>
      <c r="I820" s="279"/>
      <c r="J820" s="279"/>
      <c r="K820" s="279"/>
      <c r="L820" s="279"/>
      <c r="M820" s="279"/>
      <c r="N820" s="279"/>
      <c r="O820" s="279"/>
      <c r="P820" s="279"/>
      <c r="Q820" s="279"/>
      <c r="R820" s="279"/>
      <c r="S820" s="279"/>
      <c r="T820" s="279"/>
      <c r="U820" s="279"/>
      <c r="V820" s="279"/>
    </row>
    <row r="821" spans="1:22" ht="16.5" customHeight="1">
      <c r="A821" s="279"/>
      <c r="B821" s="279"/>
      <c r="C821" s="427"/>
      <c r="D821" s="279"/>
      <c r="E821" s="279"/>
      <c r="F821" s="279"/>
      <c r="G821" s="279"/>
      <c r="H821" s="279"/>
      <c r="I821" s="279"/>
      <c r="J821" s="279"/>
      <c r="K821" s="279"/>
      <c r="L821" s="279"/>
      <c r="M821" s="279"/>
      <c r="N821" s="279"/>
      <c r="O821" s="279"/>
      <c r="P821" s="279"/>
      <c r="Q821" s="279"/>
      <c r="R821" s="279"/>
      <c r="S821" s="279"/>
      <c r="T821" s="279"/>
      <c r="U821" s="279"/>
      <c r="V821" s="279"/>
    </row>
    <row r="822" spans="1:22" ht="16.5" customHeight="1">
      <c r="A822" s="279"/>
      <c r="B822" s="279"/>
      <c r="C822" s="427"/>
      <c r="D822" s="279"/>
      <c r="E822" s="279"/>
      <c r="F822" s="279"/>
      <c r="G822" s="279"/>
      <c r="H822" s="279"/>
      <c r="I822" s="279"/>
      <c r="J822" s="279"/>
      <c r="K822" s="279"/>
      <c r="L822" s="279"/>
      <c r="M822" s="279"/>
      <c r="N822" s="279"/>
      <c r="O822" s="279"/>
      <c r="P822" s="279"/>
      <c r="Q822" s="279"/>
      <c r="R822" s="279"/>
      <c r="S822" s="279"/>
      <c r="T822" s="279"/>
      <c r="U822" s="279"/>
      <c r="V822" s="279"/>
    </row>
    <row r="823" spans="1:22" ht="16.5" customHeight="1">
      <c r="A823" s="279"/>
      <c r="B823" s="279"/>
      <c r="C823" s="427"/>
      <c r="D823" s="279"/>
      <c r="E823" s="279"/>
      <c r="F823" s="279"/>
      <c r="G823" s="279"/>
      <c r="H823" s="279"/>
      <c r="I823" s="279"/>
      <c r="J823" s="279"/>
      <c r="K823" s="279"/>
      <c r="L823" s="279"/>
      <c r="M823" s="279"/>
      <c r="N823" s="279"/>
      <c r="O823" s="279"/>
      <c r="P823" s="279"/>
      <c r="Q823" s="279"/>
      <c r="R823" s="279"/>
      <c r="S823" s="279"/>
      <c r="T823" s="279"/>
      <c r="U823" s="279"/>
      <c r="V823" s="279"/>
    </row>
    <row r="824" spans="1:22" ht="16.5" customHeight="1">
      <c r="A824" s="279"/>
      <c r="B824" s="279"/>
      <c r="C824" s="427"/>
      <c r="D824" s="279"/>
      <c r="E824" s="279"/>
      <c r="F824" s="279"/>
      <c r="G824" s="279"/>
      <c r="H824" s="279"/>
      <c r="I824" s="279"/>
      <c r="J824" s="279"/>
      <c r="K824" s="279"/>
      <c r="L824" s="279"/>
      <c r="M824" s="279"/>
      <c r="N824" s="279"/>
      <c r="O824" s="279"/>
      <c r="P824" s="279"/>
      <c r="Q824" s="279"/>
      <c r="R824" s="279"/>
      <c r="S824" s="279"/>
      <c r="T824" s="279"/>
      <c r="U824" s="279"/>
      <c r="V824" s="279"/>
    </row>
    <row r="825" spans="1:22" ht="16.5" customHeight="1">
      <c r="A825" s="279"/>
      <c r="B825" s="279"/>
      <c r="C825" s="427"/>
      <c r="D825" s="279"/>
      <c r="E825" s="279"/>
      <c r="F825" s="279"/>
      <c r="G825" s="279"/>
      <c r="H825" s="279"/>
      <c r="I825" s="279"/>
      <c r="J825" s="279"/>
      <c r="K825" s="279"/>
      <c r="L825" s="279"/>
      <c r="M825" s="279"/>
      <c r="N825" s="279"/>
      <c r="O825" s="279"/>
      <c r="P825" s="279"/>
      <c r="Q825" s="279"/>
      <c r="R825" s="279"/>
      <c r="S825" s="279"/>
      <c r="T825" s="279"/>
      <c r="U825" s="279"/>
      <c r="V825" s="279"/>
    </row>
    <row r="826" spans="1:22" ht="16.5" customHeight="1">
      <c r="A826" s="279"/>
      <c r="B826" s="279"/>
      <c r="C826" s="427"/>
      <c r="D826" s="279"/>
      <c r="E826" s="279"/>
      <c r="F826" s="279"/>
      <c r="G826" s="279"/>
      <c r="H826" s="279"/>
      <c r="I826" s="279"/>
      <c r="J826" s="279"/>
      <c r="K826" s="279"/>
      <c r="L826" s="279"/>
      <c r="M826" s="279"/>
      <c r="N826" s="279"/>
      <c r="O826" s="279"/>
      <c r="P826" s="279"/>
      <c r="Q826" s="279"/>
      <c r="R826" s="279"/>
      <c r="S826" s="279"/>
      <c r="T826" s="279"/>
      <c r="U826" s="279"/>
      <c r="V826" s="279"/>
    </row>
    <row r="827" spans="1:22" ht="16.5" customHeight="1">
      <c r="A827" s="279"/>
      <c r="B827" s="279"/>
      <c r="C827" s="427"/>
      <c r="D827" s="279"/>
      <c r="E827" s="279"/>
      <c r="F827" s="279"/>
      <c r="G827" s="279"/>
      <c r="H827" s="279"/>
      <c r="I827" s="279"/>
      <c r="J827" s="279"/>
      <c r="K827" s="279"/>
      <c r="L827" s="279"/>
      <c r="M827" s="279"/>
      <c r="N827" s="279"/>
      <c r="O827" s="279"/>
      <c r="P827" s="279"/>
      <c r="Q827" s="279"/>
      <c r="R827" s="279"/>
      <c r="S827" s="279"/>
      <c r="T827" s="279"/>
      <c r="U827" s="279"/>
      <c r="V827" s="279"/>
    </row>
    <row r="828" spans="1:22" ht="16.5" customHeight="1">
      <c r="A828" s="279"/>
      <c r="B828" s="279"/>
      <c r="C828" s="427"/>
      <c r="D828" s="279"/>
      <c r="E828" s="279"/>
      <c r="F828" s="279"/>
      <c r="G828" s="279"/>
      <c r="H828" s="279"/>
      <c r="I828" s="279"/>
      <c r="J828" s="279"/>
      <c r="K828" s="279"/>
      <c r="L828" s="279"/>
      <c r="M828" s="279"/>
      <c r="N828" s="279"/>
      <c r="O828" s="279"/>
      <c r="P828" s="279"/>
      <c r="Q828" s="279"/>
      <c r="R828" s="279"/>
      <c r="S828" s="279"/>
      <c r="T828" s="279"/>
      <c r="U828" s="279"/>
      <c r="V828" s="279"/>
    </row>
    <row r="829" spans="1:22" ht="16.5" customHeight="1">
      <c r="A829" s="279"/>
      <c r="B829" s="279"/>
      <c r="C829" s="427"/>
      <c r="D829" s="279"/>
      <c r="E829" s="279"/>
      <c r="F829" s="279"/>
      <c r="G829" s="279"/>
      <c r="H829" s="279"/>
      <c r="I829" s="279"/>
      <c r="J829" s="279"/>
      <c r="K829" s="279"/>
      <c r="L829" s="279"/>
      <c r="M829" s="279"/>
      <c r="N829" s="279"/>
      <c r="O829" s="279"/>
      <c r="P829" s="279"/>
      <c r="Q829" s="279"/>
      <c r="R829" s="279"/>
      <c r="S829" s="279"/>
      <c r="T829" s="279"/>
      <c r="U829" s="279"/>
      <c r="V829" s="279"/>
    </row>
    <row r="830" spans="1:22" ht="16.5" customHeight="1">
      <c r="A830" s="279"/>
      <c r="B830" s="279"/>
      <c r="C830" s="427"/>
      <c r="D830" s="279"/>
      <c r="E830" s="279"/>
      <c r="F830" s="279"/>
      <c r="G830" s="279"/>
      <c r="H830" s="279"/>
      <c r="I830" s="279"/>
      <c r="J830" s="279"/>
      <c r="K830" s="279"/>
      <c r="L830" s="279"/>
      <c r="M830" s="279"/>
      <c r="N830" s="279"/>
      <c r="O830" s="279"/>
      <c r="P830" s="279"/>
      <c r="Q830" s="279"/>
      <c r="R830" s="279"/>
      <c r="S830" s="279"/>
      <c r="T830" s="279"/>
      <c r="U830" s="279"/>
      <c r="V830" s="279"/>
    </row>
    <row r="831" spans="1:22" ht="16.5" customHeight="1">
      <c r="A831" s="279"/>
      <c r="B831" s="279"/>
      <c r="C831" s="427"/>
      <c r="D831" s="279"/>
      <c r="E831" s="279"/>
      <c r="F831" s="279"/>
      <c r="G831" s="279"/>
      <c r="H831" s="279"/>
      <c r="I831" s="279"/>
      <c r="J831" s="279"/>
      <c r="K831" s="279"/>
      <c r="L831" s="279"/>
      <c r="M831" s="279"/>
      <c r="N831" s="279"/>
      <c r="O831" s="279"/>
      <c r="P831" s="279"/>
      <c r="Q831" s="279"/>
      <c r="R831" s="279"/>
      <c r="S831" s="279"/>
      <c r="T831" s="279"/>
      <c r="U831" s="279"/>
      <c r="V831" s="279"/>
    </row>
    <row r="832" spans="1:22" ht="16.5" customHeight="1">
      <c r="A832" s="279"/>
      <c r="B832" s="279"/>
      <c r="C832" s="427"/>
      <c r="D832" s="279"/>
      <c r="E832" s="279"/>
      <c r="F832" s="279"/>
      <c r="G832" s="279"/>
      <c r="H832" s="279"/>
      <c r="I832" s="279"/>
      <c r="J832" s="279"/>
      <c r="K832" s="279"/>
      <c r="L832" s="279"/>
      <c r="M832" s="279"/>
      <c r="N832" s="279"/>
      <c r="O832" s="279"/>
      <c r="P832" s="279"/>
      <c r="Q832" s="279"/>
      <c r="R832" s="279"/>
      <c r="S832" s="279"/>
      <c r="T832" s="279"/>
      <c r="U832" s="279"/>
      <c r="V832" s="279"/>
    </row>
    <row r="833" spans="1:22" ht="16.5" customHeight="1">
      <c r="A833" s="279"/>
      <c r="B833" s="279"/>
      <c r="C833" s="427"/>
      <c r="D833" s="279"/>
      <c r="E833" s="279"/>
      <c r="F833" s="279"/>
      <c r="G833" s="279"/>
      <c r="H833" s="279"/>
      <c r="I833" s="279"/>
      <c r="J833" s="279"/>
      <c r="K833" s="279"/>
      <c r="L833" s="279"/>
      <c r="M833" s="279"/>
      <c r="N833" s="279"/>
      <c r="O833" s="279"/>
      <c r="P833" s="279"/>
      <c r="Q833" s="279"/>
      <c r="R833" s="279"/>
      <c r="S833" s="279"/>
      <c r="T833" s="279"/>
      <c r="U833" s="279"/>
      <c r="V833" s="279"/>
    </row>
    <row r="834" spans="1:22" ht="16.5" customHeight="1">
      <c r="A834" s="279"/>
      <c r="B834" s="279"/>
      <c r="C834" s="427"/>
      <c r="D834" s="279"/>
      <c r="E834" s="279"/>
      <c r="F834" s="279"/>
      <c r="G834" s="279"/>
      <c r="H834" s="279"/>
      <c r="I834" s="279"/>
      <c r="J834" s="279"/>
      <c r="K834" s="279"/>
      <c r="L834" s="279"/>
      <c r="M834" s="279"/>
      <c r="N834" s="279"/>
      <c r="O834" s="279"/>
      <c r="P834" s="279"/>
      <c r="Q834" s="279"/>
      <c r="R834" s="279"/>
      <c r="S834" s="279"/>
      <c r="T834" s="279"/>
      <c r="U834" s="279"/>
      <c r="V834" s="279"/>
    </row>
    <row r="835" spans="1:22" ht="16.5" customHeight="1">
      <c r="A835" s="279"/>
      <c r="B835" s="279"/>
      <c r="C835" s="427"/>
      <c r="D835" s="279"/>
      <c r="E835" s="279"/>
      <c r="F835" s="279"/>
      <c r="G835" s="279"/>
      <c r="H835" s="279"/>
      <c r="I835" s="279"/>
      <c r="J835" s="279"/>
      <c r="K835" s="279"/>
      <c r="L835" s="279"/>
      <c r="M835" s="279"/>
      <c r="N835" s="279"/>
      <c r="O835" s="279"/>
      <c r="P835" s="279"/>
      <c r="Q835" s="279"/>
      <c r="R835" s="279"/>
      <c r="S835" s="279"/>
      <c r="T835" s="279"/>
      <c r="U835" s="279"/>
      <c r="V835" s="279"/>
    </row>
    <row r="836" spans="1:22" ht="16.5" customHeight="1">
      <c r="A836" s="279"/>
      <c r="B836" s="279"/>
      <c r="C836" s="427"/>
      <c r="D836" s="279"/>
      <c r="E836" s="279"/>
      <c r="F836" s="279"/>
      <c r="G836" s="279"/>
      <c r="H836" s="279"/>
      <c r="I836" s="279"/>
      <c r="J836" s="279"/>
      <c r="K836" s="279"/>
      <c r="L836" s="279"/>
      <c r="M836" s="279"/>
      <c r="N836" s="279"/>
      <c r="O836" s="279"/>
      <c r="P836" s="279"/>
      <c r="Q836" s="279"/>
      <c r="R836" s="279"/>
      <c r="S836" s="279"/>
      <c r="T836" s="279"/>
      <c r="U836" s="279"/>
      <c r="V836" s="279"/>
    </row>
    <row r="837" spans="1:22" ht="16.5" customHeight="1">
      <c r="A837" s="279"/>
      <c r="B837" s="279"/>
      <c r="C837" s="427"/>
      <c r="D837" s="279"/>
      <c r="E837" s="279"/>
      <c r="F837" s="279"/>
      <c r="G837" s="279"/>
      <c r="H837" s="279"/>
      <c r="I837" s="279"/>
      <c r="J837" s="279"/>
      <c r="K837" s="279"/>
      <c r="L837" s="279"/>
      <c r="M837" s="279"/>
      <c r="N837" s="279"/>
      <c r="O837" s="279"/>
      <c r="P837" s="279"/>
      <c r="Q837" s="279"/>
      <c r="R837" s="279"/>
      <c r="S837" s="279"/>
      <c r="T837" s="279"/>
      <c r="U837" s="279"/>
      <c r="V837" s="279"/>
    </row>
    <row r="838" spans="1:22" ht="16.5" customHeight="1">
      <c r="A838" s="279"/>
      <c r="B838" s="279"/>
      <c r="C838" s="427"/>
      <c r="D838" s="279"/>
      <c r="E838" s="279"/>
      <c r="F838" s="279"/>
      <c r="G838" s="279"/>
      <c r="H838" s="279"/>
      <c r="I838" s="279"/>
      <c r="J838" s="279"/>
      <c r="K838" s="279"/>
      <c r="L838" s="279"/>
      <c r="M838" s="279"/>
      <c r="N838" s="279"/>
      <c r="O838" s="279"/>
      <c r="P838" s="279"/>
      <c r="Q838" s="279"/>
      <c r="R838" s="279"/>
      <c r="S838" s="279"/>
      <c r="T838" s="279"/>
      <c r="U838" s="279"/>
      <c r="V838" s="279"/>
    </row>
    <row r="839" spans="1:22" ht="16.5" customHeight="1">
      <c r="A839" s="279"/>
      <c r="B839" s="279"/>
      <c r="C839" s="427"/>
      <c r="D839" s="279"/>
      <c r="E839" s="279"/>
      <c r="F839" s="279"/>
      <c r="G839" s="279"/>
      <c r="H839" s="279"/>
      <c r="I839" s="279"/>
      <c r="J839" s="279"/>
      <c r="K839" s="279"/>
      <c r="L839" s="279"/>
      <c r="M839" s="279"/>
      <c r="N839" s="279"/>
      <c r="O839" s="279"/>
      <c r="P839" s="279"/>
      <c r="Q839" s="279"/>
      <c r="R839" s="279"/>
      <c r="S839" s="279"/>
      <c r="T839" s="279"/>
      <c r="U839" s="279"/>
      <c r="V839" s="279"/>
    </row>
    <row r="840" spans="1:22" ht="16.5" customHeight="1">
      <c r="A840" s="279"/>
      <c r="B840" s="279"/>
      <c r="C840" s="427"/>
      <c r="D840" s="279"/>
      <c r="E840" s="279"/>
      <c r="F840" s="279"/>
      <c r="G840" s="279"/>
      <c r="H840" s="279"/>
      <c r="I840" s="279"/>
      <c r="J840" s="279"/>
      <c r="K840" s="279"/>
      <c r="L840" s="279"/>
      <c r="M840" s="279"/>
      <c r="N840" s="279"/>
      <c r="O840" s="279"/>
      <c r="P840" s="279"/>
      <c r="Q840" s="279"/>
      <c r="R840" s="279"/>
      <c r="S840" s="279"/>
      <c r="T840" s="279"/>
      <c r="U840" s="279"/>
      <c r="V840" s="279"/>
    </row>
    <row r="841" spans="1:22" ht="16.5" customHeight="1">
      <c r="A841" s="279"/>
      <c r="B841" s="279"/>
      <c r="C841" s="427"/>
      <c r="D841" s="279"/>
      <c r="E841" s="279"/>
      <c r="F841" s="279"/>
      <c r="G841" s="279"/>
      <c r="H841" s="279"/>
      <c r="I841" s="279"/>
      <c r="J841" s="279"/>
      <c r="K841" s="279"/>
      <c r="L841" s="279"/>
      <c r="M841" s="279"/>
      <c r="N841" s="279"/>
      <c r="O841" s="279"/>
      <c r="P841" s="279"/>
      <c r="Q841" s="279"/>
      <c r="R841" s="279"/>
      <c r="S841" s="279"/>
      <c r="T841" s="279"/>
      <c r="U841" s="279"/>
      <c r="V841" s="279"/>
    </row>
    <row r="842" spans="1:22" ht="16.5" customHeight="1">
      <c r="A842" s="279"/>
      <c r="B842" s="279"/>
      <c r="C842" s="427"/>
      <c r="D842" s="279"/>
      <c r="E842" s="279"/>
      <c r="F842" s="279"/>
      <c r="G842" s="279"/>
      <c r="H842" s="279"/>
      <c r="I842" s="279"/>
      <c r="J842" s="279"/>
      <c r="K842" s="279"/>
      <c r="L842" s="279"/>
      <c r="M842" s="279"/>
      <c r="N842" s="279"/>
      <c r="O842" s="279"/>
      <c r="P842" s="279"/>
      <c r="Q842" s="279"/>
      <c r="R842" s="279"/>
      <c r="S842" s="279"/>
      <c r="T842" s="279"/>
      <c r="U842" s="279"/>
      <c r="V842" s="279"/>
    </row>
    <row r="843" spans="1:22" ht="16.5" customHeight="1">
      <c r="A843" s="279"/>
      <c r="B843" s="279"/>
      <c r="C843" s="427"/>
      <c r="D843" s="279"/>
      <c r="E843" s="279"/>
      <c r="F843" s="279"/>
      <c r="G843" s="279"/>
      <c r="H843" s="279"/>
      <c r="I843" s="279"/>
      <c r="J843" s="279"/>
      <c r="K843" s="279"/>
      <c r="L843" s="279"/>
      <c r="M843" s="279"/>
      <c r="N843" s="279"/>
      <c r="O843" s="279"/>
      <c r="P843" s="279"/>
      <c r="Q843" s="279"/>
      <c r="R843" s="279"/>
      <c r="S843" s="279"/>
      <c r="T843" s="279"/>
      <c r="U843" s="279"/>
      <c r="V843" s="279"/>
    </row>
    <row r="844" spans="1:22" ht="16.5" customHeight="1">
      <c r="A844" s="279"/>
      <c r="B844" s="279"/>
      <c r="C844" s="427"/>
      <c r="D844" s="279"/>
      <c r="E844" s="279"/>
      <c r="F844" s="279"/>
      <c r="G844" s="279"/>
      <c r="H844" s="279"/>
      <c r="I844" s="279"/>
      <c r="J844" s="279"/>
      <c r="K844" s="279"/>
      <c r="L844" s="279"/>
      <c r="M844" s="279"/>
      <c r="N844" s="279"/>
      <c r="O844" s="279"/>
      <c r="P844" s="279"/>
      <c r="Q844" s="279"/>
      <c r="R844" s="279"/>
      <c r="S844" s="279"/>
      <c r="T844" s="279"/>
      <c r="U844" s="279"/>
      <c r="V844" s="279"/>
    </row>
    <row r="845" spans="1:22" ht="16.5" customHeight="1">
      <c r="A845" s="279"/>
      <c r="B845" s="279"/>
      <c r="C845" s="427"/>
      <c r="D845" s="279"/>
      <c r="E845" s="279"/>
      <c r="F845" s="279"/>
      <c r="G845" s="279"/>
      <c r="H845" s="279"/>
      <c r="I845" s="279"/>
      <c r="J845" s="279"/>
      <c r="K845" s="279"/>
      <c r="L845" s="279"/>
      <c r="M845" s="279"/>
      <c r="N845" s="279"/>
      <c r="O845" s="279"/>
      <c r="P845" s="279"/>
      <c r="Q845" s="279"/>
      <c r="R845" s="279"/>
      <c r="S845" s="279"/>
      <c r="T845" s="279"/>
      <c r="U845" s="279"/>
      <c r="V845" s="279"/>
    </row>
    <row r="846" spans="1:22" ht="16.5" customHeight="1">
      <c r="A846" s="279"/>
      <c r="B846" s="279"/>
      <c r="C846" s="427"/>
      <c r="D846" s="279"/>
      <c r="E846" s="279"/>
      <c r="F846" s="279"/>
      <c r="G846" s="279"/>
      <c r="H846" s="279"/>
      <c r="I846" s="279"/>
      <c r="J846" s="279"/>
      <c r="K846" s="279"/>
      <c r="L846" s="279"/>
      <c r="M846" s="279"/>
      <c r="N846" s="279"/>
      <c r="O846" s="279"/>
      <c r="P846" s="279"/>
      <c r="Q846" s="279"/>
      <c r="R846" s="279"/>
      <c r="S846" s="279"/>
      <c r="T846" s="279"/>
      <c r="U846" s="279"/>
      <c r="V846" s="279"/>
    </row>
    <row r="847" spans="1:22" ht="16.5" customHeight="1">
      <c r="A847" s="279"/>
      <c r="B847" s="279"/>
      <c r="C847" s="427"/>
      <c r="D847" s="279"/>
      <c r="E847" s="279"/>
      <c r="F847" s="279"/>
      <c r="G847" s="279"/>
      <c r="H847" s="279"/>
      <c r="I847" s="279"/>
      <c r="J847" s="279"/>
      <c r="K847" s="279"/>
      <c r="L847" s="279"/>
      <c r="M847" s="279"/>
      <c r="N847" s="279"/>
      <c r="O847" s="279"/>
      <c r="P847" s="279"/>
      <c r="Q847" s="279"/>
      <c r="R847" s="279"/>
      <c r="S847" s="279"/>
      <c r="T847" s="279"/>
      <c r="U847" s="279"/>
      <c r="V847" s="279"/>
    </row>
    <row r="848" spans="1:22" ht="16.5" customHeight="1">
      <c r="A848" s="279"/>
      <c r="B848" s="279"/>
      <c r="C848" s="427"/>
      <c r="D848" s="279"/>
      <c r="E848" s="279"/>
      <c r="F848" s="279"/>
      <c r="G848" s="279"/>
      <c r="H848" s="279"/>
      <c r="I848" s="279"/>
      <c r="J848" s="279"/>
      <c r="K848" s="279"/>
      <c r="L848" s="279"/>
      <c r="M848" s="279"/>
      <c r="N848" s="279"/>
      <c r="O848" s="279"/>
      <c r="P848" s="279"/>
      <c r="Q848" s="279"/>
      <c r="R848" s="279"/>
      <c r="S848" s="279"/>
      <c r="T848" s="279"/>
      <c r="U848" s="279"/>
      <c r="V848" s="279"/>
    </row>
    <row r="849" spans="1:22" ht="16.5" customHeight="1">
      <c r="A849" s="279"/>
      <c r="B849" s="279"/>
      <c r="C849" s="427"/>
      <c r="D849" s="279"/>
      <c r="E849" s="279"/>
      <c r="F849" s="279"/>
      <c r="G849" s="279"/>
      <c r="H849" s="279"/>
      <c r="I849" s="279"/>
      <c r="J849" s="279"/>
      <c r="K849" s="279"/>
      <c r="L849" s="279"/>
      <c r="M849" s="279"/>
      <c r="N849" s="279"/>
      <c r="O849" s="279"/>
      <c r="P849" s="279"/>
      <c r="Q849" s="279"/>
      <c r="R849" s="279"/>
      <c r="S849" s="279"/>
      <c r="T849" s="279"/>
      <c r="U849" s="279"/>
      <c r="V849" s="279"/>
    </row>
    <row r="850" spans="1:22" ht="16.5" customHeight="1">
      <c r="A850" s="279"/>
      <c r="B850" s="279"/>
      <c r="C850" s="427"/>
      <c r="D850" s="279"/>
      <c r="E850" s="279"/>
      <c r="F850" s="279"/>
      <c r="G850" s="279"/>
      <c r="H850" s="279"/>
      <c r="I850" s="279"/>
      <c r="J850" s="279"/>
      <c r="K850" s="279"/>
      <c r="L850" s="279"/>
      <c r="M850" s="279"/>
      <c r="N850" s="279"/>
      <c r="O850" s="279"/>
      <c r="P850" s="279"/>
      <c r="Q850" s="279"/>
      <c r="R850" s="279"/>
      <c r="S850" s="279"/>
      <c r="T850" s="279"/>
      <c r="U850" s="279"/>
      <c r="V850" s="279"/>
    </row>
    <row r="851" spans="1:22" ht="16.5" customHeight="1">
      <c r="A851" s="279"/>
      <c r="B851" s="279"/>
      <c r="C851" s="427"/>
      <c r="D851" s="279"/>
      <c r="E851" s="279"/>
      <c r="F851" s="279"/>
      <c r="G851" s="279"/>
      <c r="H851" s="279"/>
      <c r="I851" s="279"/>
      <c r="J851" s="279"/>
      <c r="K851" s="279"/>
      <c r="L851" s="279"/>
      <c r="M851" s="279"/>
      <c r="N851" s="279"/>
      <c r="O851" s="279"/>
      <c r="P851" s="279"/>
      <c r="Q851" s="279"/>
      <c r="R851" s="279"/>
      <c r="S851" s="279"/>
      <c r="T851" s="279"/>
      <c r="U851" s="279"/>
      <c r="V851" s="279"/>
    </row>
    <row r="852" spans="1:22" ht="16.5" customHeight="1">
      <c r="A852" s="279"/>
      <c r="B852" s="279"/>
      <c r="C852" s="427"/>
      <c r="D852" s="279"/>
      <c r="E852" s="279"/>
      <c r="F852" s="279"/>
      <c r="G852" s="279"/>
      <c r="H852" s="279"/>
      <c r="I852" s="279"/>
      <c r="J852" s="279"/>
      <c r="K852" s="279"/>
      <c r="L852" s="279"/>
      <c r="M852" s="279"/>
      <c r="N852" s="279"/>
      <c r="O852" s="279"/>
      <c r="P852" s="279"/>
      <c r="Q852" s="279"/>
      <c r="R852" s="279"/>
      <c r="S852" s="279"/>
      <c r="T852" s="279"/>
      <c r="U852" s="279"/>
      <c r="V852" s="279"/>
    </row>
    <row r="853" spans="1:22" ht="16.5" customHeight="1">
      <c r="A853" s="279"/>
      <c r="B853" s="279"/>
      <c r="C853" s="427"/>
      <c r="D853" s="279"/>
      <c r="E853" s="279"/>
      <c r="F853" s="279"/>
      <c r="G853" s="279"/>
      <c r="H853" s="279"/>
      <c r="I853" s="279"/>
      <c r="J853" s="279"/>
      <c r="K853" s="279"/>
      <c r="L853" s="279"/>
      <c r="M853" s="279"/>
      <c r="N853" s="279"/>
      <c r="O853" s="279"/>
      <c r="P853" s="279"/>
      <c r="Q853" s="279"/>
      <c r="R853" s="279"/>
      <c r="S853" s="279"/>
      <c r="T853" s="279"/>
      <c r="U853" s="279"/>
      <c r="V853" s="279"/>
    </row>
    <row r="854" spans="1:22" ht="16.5" customHeight="1">
      <c r="A854" s="279"/>
      <c r="B854" s="279"/>
      <c r="C854" s="427"/>
      <c r="D854" s="279"/>
      <c r="E854" s="279"/>
      <c r="F854" s="279"/>
      <c r="G854" s="279"/>
      <c r="H854" s="279"/>
      <c r="I854" s="279"/>
      <c r="J854" s="279"/>
      <c r="K854" s="279"/>
      <c r="L854" s="279"/>
      <c r="M854" s="279"/>
      <c r="N854" s="279"/>
      <c r="O854" s="279"/>
      <c r="P854" s="279"/>
      <c r="Q854" s="279"/>
      <c r="R854" s="279"/>
      <c r="S854" s="279"/>
      <c r="T854" s="279"/>
      <c r="U854" s="279"/>
      <c r="V854" s="279"/>
    </row>
    <row r="855" spans="1:22" ht="16.5" customHeight="1">
      <c r="A855" s="279"/>
      <c r="B855" s="279"/>
      <c r="C855" s="427"/>
      <c r="D855" s="279"/>
      <c r="E855" s="279"/>
      <c r="F855" s="279"/>
      <c r="G855" s="279"/>
      <c r="H855" s="279"/>
      <c r="I855" s="279"/>
      <c r="J855" s="279"/>
      <c r="K855" s="279"/>
      <c r="L855" s="279"/>
      <c r="M855" s="279"/>
      <c r="N855" s="279"/>
      <c r="O855" s="279"/>
      <c r="P855" s="279"/>
      <c r="Q855" s="279"/>
      <c r="R855" s="279"/>
      <c r="S855" s="279"/>
      <c r="T855" s="279"/>
      <c r="U855" s="279"/>
      <c r="V855" s="279"/>
    </row>
    <row r="856" spans="1:22" ht="16.5" customHeight="1">
      <c r="A856" s="279"/>
      <c r="B856" s="279"/>
      <c r="C856" s="427"/>
      <c r="D856" s="279"/>
      <c r="E856" s="279"/>
      <c r="F856" s="279"/>
      <c r="G856" s="279"/>
      <c r="H856" s="279"/>
      <c r="I856" s="279"/>
      <c r="J856" s="279"/>
      <c r="K856" s="279"/>
      <c r="L856" s="279"/>
      <c r="M856" s="279"/>
      <c r="N856" s="279"/>
      <c r="O856" s="279"/>
      <c r="P856" s="279"/>
      <c r="Q856" s="279"/>
      <c r="R856" s="279"/>
      <c r="S856" s="279"/>
      <c r="T856" s="279"/>
      <c r="U856" s="279"/>
      <c r="V856" s="279"/>
    </row>
    <row r="857" spans="1:22" ht="16.5" customHeight="1">
      <c r="A857" s="279"/>
      <c r="B857" s="279"/>
      <c r="C857" s="427"/>
      <c r="D857" s="279"/>
      <c r="E857" s="279"/>
      <c r="F857" s="279"/>
      <c r="G857" s="279"/>
      <c r="H857" s="279"/>
      <c r="I857" s="279"/>
      <c r="J857" s="279"/>
      <c r="K857" s="279"/>
      <c r="L857" s="279"/>
      <c r="M857" s="279"/>
      <c r="N857" s="279"/>
      <c r="O857" s="279"/>
      <c r="P857" s="279"/>
      <c r="Q857" s="279"/>
      <c r="R857" s="279"/>
      <c r="S857" s="279"/>
      <c r="T857" s="279"/>
      <c r="U857" s="279"/>
      <c r="V857" s="279"/>
    </row>
    <row r="858" spans="1:22" ht="16.5" customHeight="1">
      <c r="A858" s="279"/>
      <c r="B858" s="279"/>
      <c r="C858" s="427"/>
      <c r="D858" s="279"/>
      <c r="E858" s="279"/>
      <c r="F858" s="279"/>
      <c r="G858" s="279"/>
      <c r="H858" s="279"/>
      <c r="I858" s="279"/>
      <c r="J858" s="279"/>
      <c r="K858" s="279"/>
      <c r="L858" s="279"/>
      <c r="M858" s="279"/>
      <c r="N858" s="279"/>
      <c r="O858" s="279"/>
      <c r="P858" s="279"/>
      <c r="Q858" s="279"/>
      <c r="R858" s="279"/>
      <c r="S858" s="279"/>
      <c r="T858" s="279"/>
      <c r="U858" s="279"/>
      <c r="V858" s="279"/>
    </row>
    <row r="859" spans="1:22" ht="16.5" customHeight="1">
      <c r="A859" s="279"/>
      <c r="B859" s="279"/>
      <c r="C859" s="427"/>
      <c r="D859" s="279"/>
      <c r="E859" s="279"/>
      <c r="F859" s="279"/>
      <c r="G859" s="279"/>
      <c r="H859" s="279"/>
      <c r="I859" s="279"/>
      <c r="J859" s="279"/>
      <c r="K859" s="279"/>
      <c r="L859" s="279"/>
      <c r="M859" s="279"/>
      <c r="N859" s="279"/>
      <c r="O859" s="279"/>
      <c r="P859" s="279"/>
      <c r="Q859" s="279"/>
      <c r="R859" s="279"/>
      <c r="S859" s="279"/>
      <c r="T859" s="279"/>
      <c r="U859" s="279"/>
      <c r="V859" s="279"/>
    </row>
    <row r="860" spans="1:22" ht="16.5" customHeight="1">
      <c r="A860" s="279"/>
      <c r="B860" s="279"/>
      <c r="C860" s="427"/>
      <c r="D860" s="279"/>
      <c r="E860" s="279"/>
      <c r="F860" s="279"/>
      <c r="G860" s="279"/>
      <c r="H860" s="279"/>
      <c r="I860" s="279"/>
      <c r="J860" s="279"/>
      <c r="K860" s="279"/>
      <c r="L860" s="279"/>
      <c r="M860" s="279"/>
      <c r="N860" s="279"/>
      <c r="O860" s="279"/>
      <c r="P860" s="279"/>
      <c r="Q860" s="279"/>
      <c r="R860" s="279"/>
      <c r="S860" s="279"/>
      <c r="T860" s="279"/>
      <c r="U860" s="279"/>
      <c r="V860" s="279"/>
    </row>
    <row r="861" spans="1:22" ht="16.5" customHeight="1">
      <c r="A861" s="279"/>
      <c r="B861" s="279"/>
      <c r="C861" s="427"/>
      <c r="D861" s="279"/>
      <c r="E861" s="279"/>
      <c r="F861" s="279"/>
      <c r="G861" s="279"/>
      <c r="H861" s="279"/>
      <c r="I861" s="279"/>
      <c r="J861" s="279"/>
      <c r="K861" s="279"/>
      <c r="L861" s="279"/>
      <c r="M861" s="279"/>
      <c r="N861" s="279"/>
      <c r="O861" s="279"/>
      <c r="P861" s="279"/>
      <c r="Q861" s="279"/>
      <c r="R861" s="279"/>
      <c r="S861" s="279"/>
      <c r="T861" s="279"/>
      <c r="U861" s="279"/>
      <c r="V861" s="279"/>
    </row>
    <row r="862" spans="1:22" ht="16.5" customHeight="1">
      <c r="A862" s="279"/>
      <c r="B862" s="279"/>
      <c r="C862" s="427"/>
      <c r="D862" s="279"/>
      <c r="E862" s="279"/>
      <c r="F862" s="279"/>
      <c r="G862" s="279"/>
      <c r="H862" s="279"/>
      <c r="I862" s="279"/>
      <c r="J862" s="279"/>
      <c r="K862" s="279"/>
      <c r="L862" s="279"/>
      <c r="M862" s="279"/>
      <c r="N862" s="279"/>
      <c r="O862" s="279"/>
      <c r="P862" s="279"/>
      <c r="Q862" s="279"/>
      <c r="R862" s="279"/>
      <c r="S862" s="279"/>
      <c r="T862" s="279"/>
      <c r="U862" s="279"/>
      <c r="V862" s="279"/>
    </row>
    <row r="863" spans="1:22" ht="16.5" customHeight="1">
      <c r="A863" s="279"/>
      <c r="B863" s="279"/>
      <c r="C863" s="427"/>
      <c r="D863" s="279"/>
      <c r="E863" s="279"/>
      <c r="F863" s="279"/>
      <c r="G863" s="279"/>
      <c r="H863" s="279"/>
      <c r="I863" s="279"/>
      <c r="J863" s="279"/>
      <c r="K863" s="279"/>
      <c r="L863" s="279"/>
      <c r="M863" s="279"/>
      <c r="N863" s="279"/>
      <c r="O863" s="279"/>
      <c r="P863" s="279"/>
      <c r="Q863" s="279"/>
      <c r="R863" s="279"/>
      <c r="S863" s="279"/>
      <c r="T863" s="279"/>
      <c r="U863" s="279"/>
      <c r="V863" s="279"/>
    </row>
    <row r="864" spans="1:22" ht="16.5" customHeight="1">
      <c r="A864" s="279"/>
      <c r="B864" s="279"/>
      <c r="C864" s="427"/>
      <c r="D864" s="279"/>
      <c r="E864" s="279"/>
      <c r="F864" s="279"/>
      <c r="G864" s="279"/>
      <c r="H864" s="279"/>
      <c r="I864" s="279"/>
      <c r="J864" s="279"/>
      <c r="K864" s="279"/>
      <c r="L864" s="279"/>
      <c r="M864" s="279"/>
      <c r="N864" s="279"/>
      <c r="O864" s="279"/>
      <c r="P864" s="279"/>
      <c r="Q864" s="279"/>
      <c r="R864" s="279"/>
      <c r="S864" s="279"/>
      <c r="T864" s="279"/>
      <c r="U864" s="279"/>
      <c r="V864" s="279"/>
    </row>
    <row r="865" spans="1:22" ht="16.5" customHeight="1">
      <c r="A865" s="279"/>
      <c r="B865" s="279"/>
      <c r="C865" s="427"/>
      <c r="D865" s="279"/>
      <c r="E865" s="279"/>
      <c r="F865" s="279"/>
      <c r="G865" s="279"/>
      <c r="H865" s="279"/>
      <c r="I865" s="279"/>
      <c r="J865" s="279"/>
      <c r="K865" s="279"/>
      <c r="L865" s="279"/>
      <c r="M865" s="279"/>
      <c r="N865" s="279"/>
      <c r="O865" s="279"/>
      <c r="P865" s="279"/>
      <c r="Q865" s="279"/>
      <c r="R865" s="279"/>
      <c r="S865" s="279"/>
      <c r="T865" s="279"/>
      <c r="U865" s="279"/>
      <c r="V865" s="279"/>
    </row>
    <row r="866" spans="1:22" ht="16.5" customHeight="1">
      <c r="A866" s="279"/>
      <c r="B866" s="279"/>
      <c r="C866" s="427"/>
      <c r="D866" s="279"/>
      <c r="E866" s="279"/>
      <c r="F866" s="279"/>
      <c r="G866" s="279"/>
      <c r="H866" s="279"/>
      <c r="I866" s="279"/>
      <c r="J866" s="279"/>
      <c r="K866" s="279"/>
      <c r="L866" s="279"/>
      <c r="M866" s="279"/>
      <c r="N866" s="279"/>
      <c r="O866" s="279"/>
      <c r="P866" s="279"/>
      <c r="Q866" s="279"/>
      <c r="R866" s="279"/>
      <c r="S866" s="279"/>
      <c r="T866" s="279"/>
      <c r="U866" s="279"/>
      <c r="V866" s="279"/>
    </row>
    <row r="867" spans="1:22" ht="16.5" customHeight="1">
      <c r="A867" s="279"/>
      <c r="B867" s="279"/>
      <c r="C867" s="427"/>
      <c r="D867" s="279"/>
      <c r="E867" s="279"/>
      <c r="F867" s="279"/>
      <c r="G867" s="279"/>
      <c r="H867" s="279"/>
      <c r="I867" s="279"/>
      <c r="J867" s="279"/>
      <c r="K867" s="279"/>
      <c r="L867" s="279"/>
      <c r="M867" s="279"/>
      <c r="N867" s="279"/>
      <c r="O867" s="279"/>
      <c r="P867" s="279"/>
      <c r="Q867" s="279"/>
      <c r="R867" s="279"/>
      <c r="S867" s="279"/>
      <c r="T867" s="279"/>
      <c r="U867" s="279"/>
      <c r="V867" s="279"/>
    </row>
    <row r="868" spans="1:22" ht="16.5" customHeight="1">
      <c r="A868" s="279"/>
      <c r="B868" s="279"/>
      <c r="C868" s="427"/>
      <c r="D868" s="279"/>
      <c r="E868" s="279"/>
      <c r="F868" s="279"/>
      <c r="G868" s="279"/>
      <c r="H868" s="279"/>
      <c r="I868" s="279"/>
      <c r="J868" s="279"/>
      <c r="K868" s="279"/>
      <c r="L868" s="279"/>
      <c r="M868" s="279"/>
      <c r="N868" s="279"/>
      <c r="O868" s="279"/>
      <c r="P868" s="279"/>
      <c r="Q868" s="279"/>
      <c r="R868" s="279"/>
      <c r="S868" s="279"/>
      <c r="T868" s="279"/>
      <c r="U868" s="279"/>
      <c r="V868" s="279"/>
    </row>
    <row r="869" spans="1:22" ht="16.5" customHeight="1">
      <c r="A869" s="279"/>
      <c r="B869" s="279"/>
      <c r="C869" s="427"/>
      <c r="D869" s="279"/>
      <c r="E869" s="279"/>
      <c r="F869" s="279"/>
      <c r="G869" s="279"/>
      <c r="H869" s="279"/>
      <c r="I869" s="279"/>
      <c r="J869" s="279"/>
      <c r="K869" s="279"/>
      <c r="L869" s="279"/>
      <c r="M869" s="279"/>
      <c r="N869" s="279"/>
      <c r="O869" s="279"/>
      <c r="P869" s="279"/>
      <c r="Q869" s="279"/>
      <c r="R869" s="279"/>
      <c r="S869" s="279"/>
      <c r="T869" s="279"/>
      <c r="U869" s="279"/>
      <c r="V869" s="279"/>
    </row>
    <row r="870" spans="1:22" ht="16.5" customHeight="1">
      <c r="A870" s="279"/>
      <c r="B870" s="279"/>
      <c r="C870" s="427"/>
      <c r="D870" s="279"/>
      <c r="E870" s="279"/>
      <c r="F870" s="279"/>
      <c r="G870" s="279"/>
      <c r="H870" s="279"/>
      <c r="I870" s="279"/>
      <c r="J870" s="279"/>
      <c r="K870" s="279"/>
      <c r="L870" s="279"/>
      <c r="M870" s="279"/>
      <c r="N870" s="279"/>
      <c r="O870" s="279"/>
      <c r="P870" s="279"/>
      <c r="Q870" s="279"/>
      <c r="R870" s="279"/>
      <c r="S870" s="279"/>
      <c r="T870" s="279"/>
      <c r="U870" s="279"/>
      <c r="V870" s="279"/>
    </row>
    <row r="871" spans="1:22" ht="16.5" customHeight="1">
      <c r="A871" s="279"/>
      <c r="B871" s="279"/>
      <c r="C871" s="427"/>
      <c r="D871" s="279"/>
      <c r="E871" s="279"/>
      <c r="F871" s="279"/>
      <c r="G871" s="279"/>
      <c r="H871" s="279"/>
      <c r="I871" s="279"/>
      <c r="J871" s="279"/>
      <c r="K871" s="279"/>
      <c r="L871" s="279"/>
      <c r="M871" s="279"/>
      <c r="N871" s="279"/>
      <c r="O871" s="279"/>
      <c r="P871" s="279"/>
      <c r="Q871" s="279"/>
      <c r="R871" s="279"/>
      <c r="S871" s="279"/>
      <c r="T871" s="279"/>
      <c r="U871" s="279"/>
      <c r="V871" s="279"/>
    </row>
    <row r="872" spans="1:22" ht="16.5" customHeight="1">
      <c r="A872" s="279"/>
      <c r="B872" s="279"/>
      <c r="C872" s="427"/>
      <c r="D872" s="279"/>
      <c r="E872" s="279"/>
      <c r="F872" s="279"/>
      <c r="G872" s="279"/>
      <c r="H872" s="279"/>
      <c r="I872" s="279"/>
      <c r="J872" s="279"/>
      <c r="K872" s="279"/>
      <c r="L872" s="279"/>
      <c r="M872" s="279"/>
      <c r="N872" s="279"/>
      <c r="O872" s="279"/>
      <c r="P872" s="279"/>
      <c r="Q872" s="279"/>
      <c r="R872" s="279"/>
      <c r="S872" s="279"/>
      <c r="T872" s="279"/>
      <c r="U872" s="279"/>
      <c r="V872" s="279"/>
    </row>
    <row r="873" spans="1:22" ht="16.5" customHeight="1">
      <c r="A873" s="279"/>
      <c r="B873" s="279"/>
      <c r="C873" s="427"/>
      <c r="D873" s="279"/>
      <c r="E873" s="279"/>
      <c r="F873" s="279"/>
      <c r="G873" s="279"/>
      <c r="H873" s="279"/>
      <c r="I873" s="279"/>
      <c r="J873" s="279"/>
      <c r="K873" s="279"/>
      <c r="L873" s="279"/>
      <c r="M873" s="279"/>
      <c r="N873" s="279"/>
      <c r="O873" s="279"/>
      <c r="P873" s="279"/>
      <c r="Q873" s="279"/>
      <c r="R873" s="279"/>
      <c r="S873" s="279"/>
      <c r="T873" s="279"/>
      <c r="U873" s="279"/>
      <c r="V873" s="279"/>
    </row>
    <row r="874" spans="1:22" ht="16.5" customHeight="1">
      <c r="A874" s="279"/>
      <c r="B874" s="279"/>
      <c r="C874" s="427"/>
      <c r="D874" s="279"/>
      <c r="E874" s="279"/>
      <c r="F874" s="279"/>
      <c r="G874" s="279"/>
      <c r="H874" s="279"/>
      <c r="I874" s="279"/>
      <c r="J874" s="279"/>
      <c r="K874" s="279"/>
      <c r="L874" s="279"/>
      <c r="M874" s="279"/>
      <c r="N874" s="279"/>
      <c r="O874" s="279"/>
      <c r="P874" s="279"/>
      <c r="Q874" s="279"/>
      <c r="R874" s="279"/>
      <c r="S874" s="279"/>
      <c r="T874" s="279"/>
      <c r="U874" s="279"/>
      <c r="V874" s="279"/>
    </row>
    <row r="875" spans="1:22" ht="16.5" customHeight="1">
      <c r="A875" s="279"/>
      <c r="B875" s="279"/>
      <c r="C875" s="427"/>
      <c r="D875" s="279"/>
      <c r="E875" s="279"/>
      <c r="F875" s="279"/>
      <c r="G875" s="279"/>
      <c r="H875" s="279"/>
      <c r="I875" s="279"/>
      <c r="J875" s="279"/>
      <c r="K875" s="279"/>
      <c r="L875" s="279"/>
      <c r="M875" s="279"/>
      <c r="N875" s="279"/>
      <c r="O875" s="279"/>
      <c r="P875" s="279"/>
      <c r="Q875" s="279"/>
      <c r="R875" s="279"/>
      <c r="S875" s="279"/>
      <c r="T875" s="279"/>
      <c r="U875" s="279"/>
      <c r="V875" s="279"/>
    </row>
    <row r="876" spans="1:22" ht="16.5" customHeight="1">
      <c r="A876" s="279"/>
      <c r="B876" s="279"/>
      <c r="C876" s="427"/>
      <c r="D876" s="279"/>
      <c r="E876" s="279"/>
      <c r="F876" s="279"/>
      <c r="G876" s="279"/>
      <c r="H876" s="279"/>
      <c r="I876" s="279"/>
      <c r="J876" s="279"/>
      <c r="K876" s="279"/>
      <c r="L876" s="279"/>
      <c r="M876" s="279"/>
      <c r="N876" s="279"/>
      <c r="O876" s="279"/>
      <c r="P876" s="279"/>
      <c r="Q876" s="279"/>
      <c r="R876" s="279"/>
      <c r="S876" s="279"/>
      <c r="T876" s="279"/>
      <c r="U876" s="279"/>
      <c r="V876" s="279"/>
    </row>
    <row r="877" spans="1:22" ht="16.5" customHeight="1">
      <c r="A877" s="279"/>
      <c r="B877" s="279"/>
      <c r="C877" s="427"/>
      <c r="D877" s="279"/>
      <c r="E877" s="279"/>
      <c r="F877" s="279"/>
      <c r="G877" s="279"/>
      <c r="H877" s="279"/>
      <c r="I877" s="279"/>
      <c r="J877" s="279"/>
      <c r="K877" s="279"/>
      <c r="L877" s="279"/>
      <c r="M877" s="279"/>
      <c r="N877" s="279"/>
      <c r="O877" s="279"/>
      <c r="P877" s="279"/>
      <c r="Q877" s="279"/>
      <c r="R877" s="279"/>
      <c r="S877" s="279"/>
      <c r="T877" s="279"/>
      <c r="U877" s="279"/>
      <c r="V877" s="279"/>
    </row>
    <row r="878" spans="1:22" ht="16.5" customHeight="1">
      <c r="A878" s="279"/>
      <c r="B878" s="279"/>
      <c r="C878" s="427"/>
      <c r="D878" s="279"/>
      <c r="E878" s="279"/>
      <c r="F878" s="279"/>
      <c r="G878" s="279"/>
      <c r="H878" s="279"/>
      <c r="I878" s="279"/>
      <c r="J878" s="279"/>
      <c r="K878" s="279"/>
      <c r="L878" s="279"/>
      <c r="M878" s="279"/>
      <c r="N878" s="279"/>
      <c r="O878" s="279"/>
      <c r="P878" s="279"/>
      <c r="Q878" s="279"/>
      <c r="R878" s="279"/>
      <c r="S878" s="279"/>
      <c r="T878" s="279"/>
      <c r="U878" s="279"/>
      <c r="V878" s="279"/>
    </row>
    <row r="879" spans="1:22" ht="16.5" customHeight="1">
      <c r="A879" s="279"/>
      <c r="B879" s="279"/>
      <c r="C879" s="427"/>
      <c r="D879" s="279"/>
      <c r="E879" s="279"/>
      <c r="F879" s="279"/>
      <c r="G879" s="279"/>
      <c r="H879" s="279"/>
      <c r="I879" s="279"/>
      <c r="J879" s="279"/>
      <c r="K879" s="279"/>
      <c r="L879" s="279"/>
      <c r="M879" s="279"/>
      <c r="N879" s="279"/>
      <c r="O879" s="279"/>
      <c r="P879" s="279"/>
      <c r="Q879" s="279"/>
      <c r="R879" s="279"/>
      <c r="S879" s="279"/>
      <c r="T879" s="279"/>
      <c r="U879" s="279"/>
      <c r="V879" s="279"/>
    </row>
    <row r="880" spans="1:22" ht="16.5" customHeight="1">
      <c r="A880" s="279"/>
      <c r="B880" s="279"/>
      <c r="C880" s="427"/>
      <c r="D880" s="279"/>
      <c r="E880" s="279"/>
      <c r="F880" s="279"/>
      <c r="G880" s="279"/>
      <c r="H880" s="279"/>
      <c r="I880" s="279"/>
      <c r="J880" s="279"/>
      <c r="K880" s="279"/>
      <c r="L880" s="279"/>
      <c r="M880" s="279"/>
      <c r="N880" s="279"/>
      <c r="O880" s="279"/>
      <c r="P880" s="279"/>
      <c r="Q880" s="279"/>
      <c r="R880" s="279"/>
      <c r="S880" s="279"/>
      <c r="T880" s="279"/>
      <c r="U880" s="279"/>
      <c r="V880" s="279"/>
    </row>
    <row r="881" spans="1:22" ht="16.5" customHeight="1">
      <c r="A881" s="279"/>
      <c r="B881" s="279"/>
      <c r="C881" s="427"/>
      <c r="D881" s="279"/>
      <c r="E881" s="279"/>
      <c r="F881" s="279"/>
      <c r="G881" s="279"/>
      <c r="H881" s="279"/>
      <c r="I881" s="279"/>
      <c r="J881" s="279"/>
      <c r="K881" s="279"/>
      <c r="L881" s="279"/>
      <c r="M881" s="279"/>
      <c r="N881" s="279"/>
      <c r="O881" s="279"/>
      <c r="P881" s="279"/>
      <c r="Q881" s="279"/>
      <c r="R881" s="279"/>
      <c r="S881" s="279"/>
      <c r="T881" s="279"/>
      <c r="U881" s="279"/>
      <c r="V881" s="279"/>
    </row>
    <row r="882" spans="1:22" ht="16.5" customHeight="1">
      <c r="A882" s="279"/>
      <c r="B882" s="279"/>
      <c r="C882" s="427"/>
      <c r="D882" s="279"/>
      <c r="E882" s="279"/>
      <c r="F882" s="279"/>
      <c r="G882" s="279"/>
      <c r="H882" s="279"/>
      <c r="I882" s="279"/>
      <c r="J882" s="279"/>
      <c r="K882" s="279"/>
      <c r="L882" s="279"/>
      <c r="M882" s="279"/>
      <c r="N882" s="279"/>
      <c r="O882" s="279"/>
      <c r="P882" s="279"/>
      <c r="Q882" s="279"/>
      <c r="R882" s="279"/>
      <c r="S882" s="279"/>
      <c r="T882" s="279"/>
      <c r="U882" s="279"/>
      <c r="V882" s="279"/>
    </row>
    <row r="883" spans="1:22" ht="16.5" customHeight="1">
      <c r="A883" s="279"/>
      <c r="B883" s="279"/>
      <c r="C883" s="427"/>
      <c r="D883" s="279"/>
      <c r="E883" s="279"/>
      <c r="F883" s="279"/>
      <c r="G883" s="279"/>
      <c r="H883" s="279"/>
      <c r="I883" s="279"/>
      <c r="J883" s="279"/>
      <c r="K883" s="279"/>
      <c r="L883" s="279"/>
      <c r="M883" s="279"/>
      <c r="N883" s="279"/>
      <c r="O883" s="279"/>
      <c r="P883" s="279"/>
      <c r="Q883" s="279"/>
      <c r="R883" s="279"/>
      <c r="S883" s="279"/>
      <c r="T883" s="279"/>
      <c r="U883" s="279"/>
      <c r="V883" s="279"/>
    </row>
    <row r="884" spans="1:22" ht="16.5" customHeight="1">
      <c r="A884" s="279"/>
      <c r="B884" s="279"/>
      <c r="C884" s="427"/>
      <c r="D884" s="279"/>
      <c r="E884" s="279"/>
      <c r="F884" s="279"/>
      <c r="G884" s="279"/>
      <c r="H884" s="279"/>
      <c r="I884" s="279"/>
      <c r="J884" s="279"/>
      <c r="K884" s="279"/>
      <c r="L884" s="279"/>
      <c r="M884" s="279"/>
      <c r="N884" s="279"/>
      <c r="O884" s="279"/>
      <c r="P884" s="279"/>
      <c r="Q884" s="279"/>
      <c r="R884" s="279"/>
      <c r="S884" s="279"/>
      <c r="T884" s="279"/>
      <c r="U884" s="279"/>
      <c r="V884" s="279"/>
    </row>
    <row r="885" spans="1:22" ht="16.5" customHeight="1">
      <c r="A885" s="279"/>
      <c r="B885" s="279"/>
      <c r="C885" s="427"/>
      <c r="D885" s="279"/>
      <c r="E885" s="279"/>
      <c r="F885" s="279"/>
      <c r="G885" s="279"/>
      <c r="H885" s="279"/>
      <c r="I885" s="279"/>
      <c r="J885" s="279"/>
      <c r="K885" s="279"/>
      <c r="L885" s="279"/>
      <c r="M885" s="279"/>
      <c r="N885" s="279"/>
      <c r="O885" s="279"/>
      <c r="P885" s="279"/>
      <c r="Q885" s="279"/>
      <c r="R885" s="279"/>
      <c r="S885" s="279"/>
      <c r="T885" s="279"/>
      <c r="U885" s="279"/>
      <c r="V885" s="279"/>
    </row>
    <row r="886" spans="1:22" ht="16.5" customHeight="1">
      <c r="A886" s="279"/>
      <c r="B886" s="279"/>
      <c r="C886" s="427"/>
      <c r="D886" s="279"/>
      <c r="E886" s="279"/>
      <c r="F886" s="279"/>
      <c r="G886" s="279"/>
      <c r="H886" s="279"/>
      <c r="I886" s="279"/>
      <c r="J886" s="279"/>
      <c r="K886" s="279"/>
      <c r="L886" s="279"/>
      <c r="M886" s="279"/>
      <c r="N886" s="279"/>
      <c r="O886" s="279"/>
      <c r="P886" s="279"/>
      <c r="Q886" s="279"/>
      <c r="R886" s="279"/>
      <c r="S886" s="279"/>
      <c r="T886" s="279"/>
      <c r="U886" s="279"/>
      <c r="V886" s="279"/>
    </row>
    <row r="887" spans="1:22" ht="16.5" customHeight="1">
      <c r="A887" s="279"/>
      <c r="B887" s="279"/>
      <c r="C887" s="427"/>
      <c r="D887" s="279"/>
      <c r="E887" s="279"/>
      <c r="F887" s="279"/>
      <c r="G887" s="279"/>
      <c r="H887" s="279"/>
      <c r="I887" s="279"/>
      <c r="J887" s="279"/>
      <c r="K887" s="279"/>
      <c r="L887" s="279"/>
      <c r="M887" s="279"/>
      <c r="N887" s="279"/>
      <c r="O887" s="279"/>
      <c r="P887" s="279"/>
      <c r="Q887" s="279"/>
      <c r="R887" s="279"/>
      <c r="S887" s="279"/>
      <c r="T887" s="279"/>
      <c r="U887" s="279"/>
      <c r="V887" s="279"/>
    </row>
    <row r="888" spans="1:22" ht="16.5" customHeight="1">
      <c r="A888" s="279"/>
      <c r="B888" s="279"/>
      <c r="C888" s="427"/>
      <c r="D888" s="279"/>
      <c r="E888" s="279"/>
      <c r="F888" s="279"/>
      <c r="G888" s="279"/>
      <c r="H888" s="279"/>
      <c r="I888" s="279"/>
      <c r="J888" s="279"/>
      <c r="K888" s="279"/>
      <c r="L888" s="279"/>
      <c r="M888" s="279"/>
      <c r="N888" s="279"/>
      <c r="O888" s="279"/>
      <c r="P888" s="279"/>
      <c r="Q888" s="279"/>
      <c r="R888" s="279"/>
      <c r="S888" s="279"/>
      <c r="T888" s="279"/>
      <c r="U888" s="279"/>
      <c r="V888" s="279"/>
    </row>
    <row r="889" spans="1:22" ht="16.5" customHeight="1">
      <c r="A889" s="279"/>
      <c r="B889" s="279"/>
      <c r="C889" s="427"/>
      <c r="D889" s="279"/>
      <c r="E889" s="279"/>
      <c r="F889" s="279"/>
      <c r="G889" s="279"/>
      <c r="H889" s="279"/>
      <c r="I889" s="279"/>
      <c r="J889" s="279"/>
      <c r="K889" s="279"/>
      <c r="L889" s="279"/>
      <c r="M889" s="279"/>
      <c r="N889" s="279"/>
      <c r="O889" s="279"/>
      <c r="P889" s="279"/>
      <c r="Q889" s="279"/>
      <c r="R889" s="279"/>
      <c r="S889" s="279"/>
      <c r="T889" s="279"/>
      <c r="U889" s="279"/>
      <c r="V889" s="279"/>
    </row>
    <row r="890" spans="1:22" ht="16.5" customHeight="1">
      <c r="A890" s="279"/>
      <c r="B890" s="279"/>
      <c r="C890" s="427"/>
      <c r="D890" s="279"/>
      <c r="E890" s="279"/>
      <c r="F890" s="279"/>
      <c r="G890" s="279"/>
      <c r="H890" s="279"/>
      <c r="I890" s="279"/>
      <c r="J890" s="279"/>
      <c r="K890" s="279"/>
      <c r="L890" s="279"/>
      <c r="M890" s="279"/>
      <c r="N890" s="279"/>
      <c r="O890" s="279"/>
      <c r="P890" s="279"/>
      <c r="Q890" s="279"/>
      <c r="R890" s="279"/>
      <c r="S890" s="279"/>
      <c r="T890" s="279"/>
      <c r="U890" s="279"/>
      <c r="V890" s="279"/>
    </row>
    <row r="891" spans="1:22" ht="16.5" customHeight="1">
      <c r="A891" s="279"/>
      <c r="B891" s="279"/>
      <c r="C891" s="427"/>
      <c r="D891" s="279"/>
      <c r="E891" s="279"/>
      <c r="F891" s="279"/>
      <c r="G891" s="279"/>
      <c r="H891" s="279"/>
      <c r="I891" s="279"/>
      <c r="J891" s="279"/>
      <c r="K891" s="279"/>
      <c r="L891" s="279"/>
      <c r="M891" s="279"/>
      <c r="N891" s="279"/>
      <c r="O891" s="279"/>
      <c r="P891" s="279"/>
      <c r="Q891" s="279"/>
      <c r="R891" s="279"/>
      <c r="S891" s="279"/>
      <c r="T891" s="279"/>
      <c r="U891" s="279"/>
      <c r="V891" s="279"/>
    </row>
    <row r="892" spans="1:22" ht="16.5" customHeight="1">
      <c r="A892" s="279"/>
      <c r="B892" s="279"/>
      <c r="C892" s="427"/>
      <c r="D892" s="279"/>
      <c r="E892" s="279"/>
      <c r="F892" s="279"/>
      <c r="G892" s="279"/>
      <c r="H892" s="279"/>
      <c r="I892" s="279"/>
      <c r="J892" s="279"/>
      <c r="K892" s="279"/>
      <c r="L892" s="279"/>
      <c r="M892" s="279"/>
      <c r="N892" s="279"/>
      <c r="O892" s="279"/>
      <c r="P892" s="279"/>
      <c r="Q892" s="279"/>
      <c r="R892" s="279"/>
      <c r="S892" s="279"/>
      <c r="T892" s="279"/>
      <c r="U892" s="279"/>
      <c r="V892" s="279"/>
    </row>
    <row r="893" spans="1:22" ht="16.5" customHeight="1">
      <c r="A893" s="279"/>
      <c r="B893" s="279"/>
      <c r="C893" s="427"/>
      <c r="D893" s="279"/>
      <c r="E893" s="279"/>
      <c r="F893" s="279"/>
      <c r="G893" s="279"/>
      <c r="H893" s="279"/>
      <c r="I893" s="279"/>
      <c r="J893" s="279"/>
      <c r="K893" s="279"/>
      <c r="L893" s="279"/>
      <c r="M893" s="279"/>
      <c r="N893" s="279"/>
      <c r="O893" s="279"/>
      <c r="P893" s="279"/>
      <c r="Q893" s="279"/>
      <c r="R893" s="279"/>
      <c r="S893" s="279"/>
      <c r="T893" s="279"/>
      <c r="U893" s="279"/>
      <c r="V893" s="279"/>
    </row>
    <row r="894" spans="1:22" ht="16.5" customHeight="1">
      <c r="A894" s="279"/>
      <c r="B894" s="279"/>
      <c r="C894" s="427"/>
      <c r="D894" s="279"/>
      <c r="E894" s="279"/>
      <c r="F894" s="279"/>
      <c r="G894" s="279"/>
      <c r="H894" s="279"/>
      <c r="I894" s="279"/>
      <c r="J894" s="279"/>
      <c r="K894" s="279"/>
      <c r="L894" s="279"/>
      <c r="M894" s="279"/>
      <c r="N894" s="279"/>
      <c r="O894" s="279"/>
      <c r="P894" s="279"/>
      <c r="Q894" s="279"/>
      <c r="R894" s="279"/>
      <c r="S894" s="279"/>
      <c r="T894" s="279"/>
      <c r="U894" s="279"/>
      <c r="V894" s="279"/>
    </row>
    <row r="895" spans="1:22" ht="16.5" customHeight="1">
      <c r="A895" s="279"/>
      <c r="B895" s="279"/>
      <c r="C895" s="427"/>
      <c r="D895" s="279"/>
      <c r="E895" s="279"/>
      <c r="F895" s="279"/>
      <c r="G895" s="279"/>
      <c r="H895" s="279"/>
      <c r="I895" s="279"/>
      <c r="J895" s="279"/>
      <c r="K895" s="279"/>
      <c r="L895" s="279"/>
      <c r="M895" s="279"/>
      <c r="N895" s="279"/>
      <c r="O895" s="279"/>
      <c r="P895" s="279"/>
      <c r="Q895" s="279"/>
      <c r="R895" s="279"/>
      <c r="S895" s="279"/>
      <c r="T895" s="279"/>
      <c r="U895" s="279"/>
      <c r="V895" s="279"/>
    </row>
    <row r="896" spans="1:22" ht="16.5" customHeight="1">
      <c r="A896" s="279"/>
      <c r="B896" s="279"/>
      <c r="C896" s="427"/>
      <c r="D896" s="279"/>
      <c r="E896" s="279"/>
      <c r="F896" s="279"/>
      <c r="G896" s="279"/>
      <c r="H896" s="279"/>
      <c r="I896" s="279"/>
      <c r="J896" s="279"/>
      <c r="K896" s="279"/>
      <c r="L896" s="279"/>
      <c r="M896" s="279"/>
      <c r="N896" s="279"/>
      <c r="O896" s="279"/>
      <c r="P896" s="279"/>
      <c r="Q896" s="279"/>
      <c r="R896" s="279"/>
      <c r="S896" s="279"/>
      <c r="T896" s="279"/>
      <c r="U896" s="279"/>
      <c r="V896" s="279"/>
    </row>
    <row r="897" spans="1:22" ht="16.5" customHeight="1">
      <c r="A897" s="279"/>
      <c r="B897" s="279"/>
      <c r="C897" s="427"/>
      <c r="D897" s="279"/>
      <c r="E897" s="279"/>
      <c r="F897" s="279"/>
      <c r="G897" s="279"/>
      <c r="H897" s="279"/>
      <c r="I897" s="279"/>
      <c r="J897" s="279"/>
      <c r="K897" s="279"/>
      <c r="L897" s="279"/>
      <c r="M897" s="279"/>
      <c r="N897" s="279"/>
      <c r="O897" s="279"/>
      <c r="P897" s="279"/>
      <c r="Q897" s="279"/>
      <c r="R897" s="279"/>
      <c r="S897" s="279"/>
      <c r="T897" s="279"/>
      <c r="U897" s="279"/>
      <c r="V897" s="279"/>
    </row>
    <row r="898" spans="1:22" ht="16.5" customHeight="1">
      <c r="A898" s="279"/>
      <c r="B898" s="279"/>
      <c r="C898" s="427"/>
      <c r="D898" s="279"/>
      <c r="E898" s="279"/>
      <c r="F898" s="279"/>
      <c r="G898" s="279"/>
      <c r="H898" s="279"/>
      <c r="I898" s="279"/>
      <c r="J898" s="279"/>
      <c r="K898" s="279"/>
      <c r="L898" s="279"/>
      <c r="M898" s="279"/>
      <c r="N898" s="279"/>
      <c r="O898" s="279"/>
      <c r="P898" s="279"/>
      <c r="Q898" s="279"/>
      <c r="R898" s="279"/>
      <c r="S898" s="279"/>
      <c r="T898" s="279"/>
      <c r="U898" s="279"/>
      <c r="V898" s="279"/>
    </row>
    <row r="899" spans="1:22" ht="16.5" customHeight="1">
      <c r="A899" s="279"/>
      <c r="B899" s="279"/>
      <c r="C899" s="427"/>
      <c r="D899" s="279"/>
      <c r="E899" s="279"/>
      <c r="F899" s="279"/>
      <c r="G899" s="279"/>
      <c r="H899" s="279"/>
      <c r="I899" s="279"/>
      <c r="J899" s="279"/>
      <c r="K899" s="279"/>
      <c r="L899" s="279"/>
      <c r="M899" s="279"/>
      <c r="N899" s="279"/>
      <c r="O899" s="279"/>
      <c r="P899" s="279"/>
      <c r="Q899" s="279"/>
      <c r="R899" s="279"/>
      <c r="S899" s="279"/>
      <c r="T899" s="279"/>
      <c r="U899" s="279"/>
      <c r="V899" s="279"/>
    </row>
    <row r="900" spans="1:22" ht="16.5" customHeight="1">
      <c r="A900" s="279"/>
      <c r="B900" s="279"/>
      <c r="C900" s="427"/>
      <c r="D900" s="279"/>
      <c r="E900" s="279"/>
      <c r="F900" s="279"/>
      <c r="G900" s="279"/>
      <c r="H900" s="279"/>
      <c r="I900" s="279"/>
      <c r="J900" s="279"/>
      <c r="K900" s="279"/>
      <c r="L900" s="279"/>
      <c r="M900" s="279"/>
      <c r="N900" s="279"/>
      <c r="O900" s="279"/>
      <c r="P900" s="279"/>
      <c r="Q900" s="279"/>
      <c r="R900" s="279"/>
      <c r="S900" s="279"/>
      <c r="T900" s="279"/>
      <c r="U900" s="279"/>
      <c r="V900" s="279"/>
    </row>
    <row r="901" spans="1:22" ht="16.5" customHeight="1">
      <c r="A901" s="279"/>
      <c r="B901" s="279"/>
      <c r="C901" s="427"/>
      <c r="D901" s="279"/>
      <c r="E901" s="279"/>
      <c r="F901" s="279"/>
      <c r="G901" s="279"/>
      <c r="H901" s="279"/>
      <c r="I901" s="279"/>
      <c r="J901" s="279"/>
      <c r="K901" s="279"/>
      <c r="L901" s="279"/>
      <c r="M901" s="279"/>
      <c r="N901" s="279"/>
      <c r="O901" s="279"/>
      <c r="P901" s="279"/>
      <c r="Q901" s="279"/>
      <c r="R901" s="279"/>
      <c r="S901" s="279"/>
      <c r="T901" s="279"/>
      <c r="U901" s="279"/>
      <c r="V901" s="279"/>
    </row>
    <row r="902" spans="1:22" ht="16.5" customHeight="1">
      <c r="A902" s="279"/>
      <c r="B902" s="279"/>
      <c r="C902" s="427"/>
      <c r="D902" s="279"/>
      <c r="E902" s="279"/>
      <c r="F902" s="279"/>
      <c r="G902" s="279"/>
      <c r="H902" s="279"/>
      <c r="I902" s="279"/>
      <c r="J902" s="279"/>
      <c r="K902" s="279"/>
      <c r="L902" s="279"/>
      <c r="M902" s="279"/>
      <c r="N902" s="279"/>
      <c r="O902" s="279"/>
      <c r="P902" s="279"/>
      <c r="Q902" s="279"/>
      <c r="R902" s="279"/>
      <c r="S902" s="279"/>
      <c r="T902" s="279"/>
      <c r="U902" s="279"/>
      <c r="V902" s="279"/>
    </row>
    <row r="903" spans="1:22" ht="16.5" customHeight="1">
      <c r="A903" s="279"/>
      <c r="B903" s="279"/>
      <c r="C903" s="427"/>
      <c r="D903" s="279"/>
      <c r="E903" s="279"/>
      <c r="F903" s="279"/>
      <c r="G903" s="279"/>
      <c r="H903" s="279"/>
      <c r="I903" s="279"/>
      <c r="J903" s="279"/>
      <c r="K903" s="279"/>
      <c r="L903" s="279"/>
      <c r="M903" s="279"/>
      <c r="N903" s="279"/>
      <c r="O903" s="279"/>
      <c r="P903" s="279"/>
      <c r="Q903" s="279"/>
      <c r="R903" s="279"/>
      <c r="S903" s="279"/>
      <c r="T903" s="279"/>
      <c r="U903" s="279"/>
      <c r="V903" s="279"/>
    </row>
    <row r="904" spans="1:22" ht="16.5" customHeight="1">
      <c r="A904" s="279"/>
      <c r="B904" s="279"/>
      <c r="C904" s="427"/>
      <c r="D904" s="279"/>
      <c r="E904" s="279"/>
      <c r="F904" s="279"/>
      <c r="G904" s="279"/>
      <c r="H904" s="279"/>
      <c r="I904" s="279"/>
      <c r="J904" s="279"/>
      <c r="K904" s="279"/>
      <c r="L904" s="279"/>
      <c r="M904" s="279"/>
      <c r="N904" s="279"/>
      <c r="O904" s="279"/>
      <c r="P904" s="279"/>
      <c r="Q904" s="279"/>
      <c r="R904" s="279"/>
      <c r="S904" s="279"/>
      <c r="T904" s="279"/>
      <c r="U904" s="279"/>
      <c r="V904" s="279"/>
    </row>
    <row r="905" spans="1:22" ht="16.5" customHeight="1">
      <c r="A905" s="279"/>
      <c r="B905" s="279"/>
      <c r="C905" s="427"/>
      <c r="D905" s="279"/>
      <c r="E905" s="279"/>
      <c r="F905" s="279"/>
      <c r="G905" s="279"/>
      <c r="H905" s="279"/>
      <c r="I905" s="279"/>
      <c r="J905" s="279"/>
      <c r="K905" s="279"/>
      <c r="L905" s="279"/>
      <c r="M905" s="279"/>
      <c r="N905" s="279"/>
      <c r="O905" s="279"/>
      <c r="P905" s="279"/>
      <c r="Q905" s="279"/>
      <c r="R905" s="279"/>
      <c r="S905" s="279"/>
      <c r="T905" s="279"/>
      <c r="U905" s="279"/>
      <c r="V905" s="279"/>
    </row>
    <row r="906" spans="1:22" ht="16.5" customHeight="1">
      <c r="A906" s="279"/>
      <c r="B906" s="279"/>
      <c r="C906" s="427"/>
      <c r="D906" s="279"/>
      <c r="E906" s="279"/>
      <c r="F906" s="279"/>
      <c r="G906" s="279"/>
      <c r="H906" s="279"/>
      <c r="I906" s="279"/>
      <c r="J906" s="279"/>
      <c r="K906" s="279"/>
      <c r="L906" s="279"/>
      <c r="M906" s="279"/>
      <c r="N906" s="279"/>
      <c r="O906" s="279"/>
      <c r="P906" s="279"/>
      <c r="Q906" s="279"/>
      <c r="R906" s="279"/>
      <c r="S906" s="279"/>
      <c r="T906" s="279"/>
      <c r="U906" s="279"/>
      <c r="V906" s="279"/>
    </row>
    <row r="907" spans="1:22" ht="16.5" customHeight="1">
      <c r="A907" s="279"/>
      <c r="B907" s="279"/>
      <c r="C907" s="427"/>
      <c r="D907" s="279"/>
      <c r="E907" s="279"/>
      <c r="F907" s="279"/>
      <c r="G907" s="279"/>
      <c r="H907" s="279"/>
      <c r="I907" s="279"/>
      <c r="J907" s="279"/>
      <c r="K907" s="279"/>
      <c r="L907" s="279"/>
      <c r="M907" s="279"/>
      <c r="N907" s="279"/>
      <c r="O907" s="279"/>
      <c r="P907" s="279"/>
      <c r="Q907" s="279"/>
      <c r="R907" s="279"/>
      <c r="S907" s="279"/>
      <c r="T907" s="279"/>
      <c r="U907" s="279"/>
      <c r="V907" s="279"/>
    </row>
    <row r="908" spans="1:22" ht="16.5" customHeight="1">
      <c r="A908" s="279"/>
      <c r="B908" s="279"/>
      <c r="C908" s="427"/>
      <c r="D908" s="279"/>
      <c r="E908" s="279"/>
      <c r="F908" s="279"/>
      <c r="G908" s="279"/>
      <c r="H908" s="279"/>
      <c r="I908" s="279"/>
      <c r="J908" s="279"/>
      <c r="K908" s="279"/>
      <c r="L908" s="279"/>
      <c r="M908" s="279"/>
      <c r="N908" s="279"/>
      <c r="O908" s="279"/>
      <c r="P908" s="279"/>
      <c r="Q908" s="279"/>
      <c r="R908" s="279"/>
      <c r="S908" s="279"/>
      <c r="T908" s="279"/>
      <c r="U908" s="279"/>
      <c r="V908" s="279"/>
    </row>
    <row r="909" spans="1:22" ht="16.5" customHeight="1">
      <c r="A909" s="279"/>
      <c r="B909" s="279"/>
      <c r="C909" s="427"/>
      <c r="D909" s="279"/>
      <c r="E909" s="279"/>
      <c r="F909" s="279"/>
      <c r="G909" s="279"/>
      <c r="H909" s="279"/>
      <c r="I909" s="279"/>
      <c r="J909" s="279"/>
      <c r="K909" s="279"/>
      <c r="L909" s="279"/>
      <c r="M909" s="279"/>
      <c r="N909" s="279"/>
      <c r="O909" s="279"/>
      <c r="P909" s="279"/>
      <c r="Q909" s="279"/>
      <c r="R909" s="279"/>
      <c r="S909" s="279"/>
      <c r="T909" s="279"/>
      <c r="U909" s="279"/>
      <c r="V909" s="279"/>
    </row>
    <row r="910" spans="1:22" ht="16.5" customHeight="1">
      <c r="A910" s="279"/>
      <c r="B910" s="279"/>
      <c r="C910" s="427"/>
      <c r="D910" s="279"/>
      <c r="E910" s="279"/>
      <c r="F910" s="279"/>
      <c r="G910" s="279"/>
      <c r="H910" s="279"/>
      <c r="I910" s="279"/>
      <c r="J910" s="279"/>
      <c r="K910" s="279"/>
      <c r="L910" s="279"/>
      <c r="M910" s="279"/>
      <c r="N910" s="279"/>
      <c r="O910" s="279"/>
      <c r="P910" s="279"/>
      <c r="Q910" s="279"/>
      <c r="R910" s="279"/>
      <c r="S910" s="279"/>
      <c r="T910" s="279"/>
      <c r="U910" s="279"/>
      <c r="V910" s="279"/>
    </row>
    <row r="911" spans="1:22" ht="16.5" customHeight="1">
      <c r="A911" s="279"/>
      <c r="B911" s="279"/>
      <c r="C911" s="427"/>
      <c r="D911" s="279"/>
      <c r="E911" s="279"/>
      <c r="F911" s="279"/>
      <c r="G911" s="279"/>
      <c r="H911" s="279"/>
      <c r="I911" s="279"/>
      <c r="J911" s="279"/>
      <c r="K911" s="279"/>
      <c r="L911" s="279"/>
      <c r="M911" s="279"/>
      <c r="N911" s="279"/>
      <c r="O911" s="279"/>
      <c r="P911" s="279"/>
      <c r="Q911" s="279"/>
      <c r="R911" s="279"/>
      <c r="S911" s="279"/>
      <c r="T911" s="279"/>
      <c r="U911" s="279"/>
      <c r="V911" s="279"/>
    </row>
    <row r="912" spans="1:22" ht="16.5" customHeight="1">
      <c r="A912" s="279"/>
      <c r="B912" s="279"/>
      <c r="C912" s="427"/>
      <c r="D912" s="279"/>
      <c r="E912" s="279"/>
      <c r="F912" s="279"/>
      <c r="G912" s="279"/>
      <c r="H912" s="279"/>
      <c r="I912" s="279"/>
      <c r="J912" s="279"/>
      <c r="K912" s="279"/>
      <c r="L912" s="279"/>
      <c r="M912" s="279"/>
      <c r="N912" s="279"/>
      <c r="O912" s="279"/>
      <c r="P912" s="279"/>
      <c r="Q912" s="279"/>
      <c r="R912" s="279"/>
      <c r="S912" s="279"/>
      <c r="T912" s="279"/>
      <c r="U912" s="279"/>
      <c r="V912" s="279"/>
    </row>
    <row r="913" spans="1:22" ht="16.5" customHeight="1">
      <c r="A913" s="279"/>
      <c r="B913" s="279"/>
      <c r="C913" s="427"/>
      <c r="D913" s="279"/>
      <c r="E913" s="279"/>
      <c r="F913" s="279"/>
      <c r="G913" s="279"/>
      <c r="H913" s="279"/>
      <c r="I913" s="279"/>
      <c r="J913" s="279"/>
      <c r="K913" s="279"/>
      <c r="L913" s="279"/>
      <c r="M913" s="279"/>
      <c r="N913" s="279"/>
      <c r="O913" s="279"/>
      <c r="P913" s="279"/>
      <c r="Q913" s="279"/>
      <c r="R913" s="279"/>
      <c r="S913" s="279"/>
      <c r="T913" s="279"/>
      <c r="U913" s="279"/>
      <c r="V913" s="279"/>
    </row>
    <row r="914" spans="1:22" ht="16.5" customHeight="1">
      <c r="A914" s="279"/>
      <c r="B914" s="279"/>
      <c r="C914" s="427"/>
      <c r="D914" s="279"/>
      <c r="E914" s="279"/>
      <c r="F914" s="279"/>
      <c r="G914" s="279"/>
      <c r="H914" s="279"/>
      <c r="I914" s="279"/>
      <c r="J914" s="279"/>
      <c r="K914" s="279"/>
      <c r="L914" s="279"/>
      <c r="M914" s="279"/>
      <c r="N914" s="279"/>
      <c r="O914" s="279"/>
      <c r="P914" s="279"/>
      <c r="Q914" s="279"/>
      <c r="R914" s="279"/>
      <c r="S914" s="279"/>
      <c r="T914" s="279"/>
      <c r="U914" s="279"/>
      <c r="V914" s="279"/>
    </row>
    <row r="915" spans="1:22" ht="16.5" customHeight="1">
      <c r="A915" s="279"/>
      <c r="B915" s="279"/>
      <c r="C915" s="427"/>
      <c r="D915" s="279"/>
      <c r="E915" s="279"/>
      <c r="F915" s="279"/>
      <c r="G915" s="279"/>
      <c r="H915" s="279"/>
      <c r="I915" s="279"/>
      <c r="J915" s="279"/>
      <c r="K915" s="279"/>
      <c r="L915" s="279"/>
      <c r="M915" s="279"/>
      <c r="N915" s="279"/>
      <c r="O915" s="279"/>
      <c r="P915" s="279"/>
      <c r="Q915" s="279"/>
      <c r="R915" s="279"/>
      <c r="S915" s="279"/>
      <c r="T915" s="279"/>
      <c r="U915" s="279"/>
      <c r="V915" s="279"/>
    </row>
    <row r="916" spans="1:22" ht="16.5" customHeight="1">
      <c r="A916" s="279"/>
      <c r="B916" s="279"/>
      <c r="C916" s="427"/>
      <c r="D916" s="279"/>
      <c r="E916" s="279"/>
      <c r="F916" s="279"/>
      <c r="G916" s="279"/>
      <c r="H916" s="279"/>
      <c r="I916" s="279"/>
      <c r="J916" s="279"/>
      <c r="K916" s="279"/>
      <c r="L916" s="279"/>
      <c r="M916" s="279"/>
      <c r="N916" s="279"/>
      <c r="O916" s="279"/>
      <c r="P916" s="279"/>
      <c r="Q916" s="279"/>
      <c r="R916" s="279"/>
      <c r="S916" s="279"/>
      <c r="T916" s="279"/>
      <c r="U916" s="279"/>
      <c r="V916" s="279"/>
    </row>
    <row r="917" spans="1:22" ht="16.5" customHeight="1">
      <c r="A917" s="279"/>
      <c r="B917" s="279"/>
      <c r="C917" s="427"/>
      <c r="D917" s="279"/>
      <c r="E917" s="279"/>
      <c r="F917" s="279"/>
      <c r="G917" s="279"/>
      <c r="H917" s="279"/>
      <c r="I917" s="279"/>
      <c r="J917" s="279"/>
      <c r="K917" s="279"/>
      <c r="L917" s="279"/>
      <c r="M917" s="279"/>
      <c r="N917" s="279"/>
      <c r="O917" s="279"/>
      <c r="P917" s="279"/>
      <c r="Q917" s="279"/>
      <c r="R917" s="279"/>
      <c r="S917" s="279"/>
      <c r="T917" s="279"/>
      <c r="U917" s="279"/>
      <c r="V917" s="279"/>
    </row>
    <row r="918" spans="1:22" ht="16.5" customHeight="1">
      <c r="A918" s="279"/>
      <c r="B918" s="279"/>
      <c r="C918" s="427"/>
      <c r="D918" s="279"/>
      <c r="E918" s="279"/>
      <c r="F918" s="279"/>
      <c r="G918" s="279"/>
      <c r="H918" s="279"/>
      <c r="I918" s="279"/>
      <c r="J918" s="279"/>
      <c r="K918" s="279"/>
      <c r="L918" s="279"/>
      <c r="M918" s="279"/>
      <c r="N918" s="279"/>
      <c r="O918" s="279"/>
      <c r="P918" s="279"/>
      <c r="Q918" s="279"/>
      <c r="R918" s="279"/>
      <c r="S918" s="279"/>
      <c r="T918" s="279"/>
      <c r="U918" s="279"/>
      <c r="V918" s="279"/>
    </row>
    <row r="919" spans="1:22" ht="16.5" customHeight="1">
      <c r="A919" s="279"/>
      <c r="B919" s="279"/>
      <c r="C919" s="427"/>
      <c r="D919" s="279"/>
      <c r="E919" s="279"/>
      <c r="F919" s="279"/>
      <c r="G919" s="279"/>
      <c r="H919" s="279"/>
      <c r="I919" s="279"/>
      <c r="J919" s="279"/>
      <c r="K919" s="279"/>
      <c r="L919" s="279"/>
      <c r="M919" s="279"/>
      <c r="N919" s="279"/>
      <c r="O919" s="279"/>
      <c r="P919" s="279"/>
      <c r="Q919" s="279"/>
      <c r="R919" s="279"/>
      <c r="S919" s="279"/>
      <c r="T919" s="279"/>
      <c r="U919" s="279"/>
      <c r="V919" s="279"/>
    </row>
    <row r="920" spans="1:22" ht="16.5" customHeight="1">
      <c r="A920" s="279"/>
      <c r="B920" s="279"/>
      <c r="C920" s="427"/>
      <c r="D920" s="279"/>
      <c r="E920" s="279"/>
      <c r="F920" s="279"/>
      <c r="G920" s="279"/>
      <c r="H920" s="279"/>
      <c r="I920" s="279"/>
      <c r="J920" s="279"/>
      <c r="K920" s="279"/>
      <c r="L920" s="279"/>
      <c r="M920" s="279"/>
      <c r="N920" s="279"/>
      <c r="O920" s="279"/>
      <c r="P920" s="279"/>
      <c r="Q920" s="279"/>
      <c r="R920" s="279"/>
      <c r="S920" s="279"/>
      <c r="T920" s="279"/>
      <c r="U920" s="279"/>
      <c r="V920" s="279"/>
    </row>
    <row r="921" spans="1:22" ht="16.5" customHeight="1">
      <c r="A921" s="279"/>
      <c r="B921" s="279"/>
      <c r="C921" s="427"/>
      <c r="D921" s="279"/>
      <c r="E921" s="279"/>
      <c r="F921" s="279"/>
      <c r="G921" s="279"/>
      <c r="H921" s="279"/>
      <c r="I921" s="279"/>
      <c r="J921" s="279"/>
      <c r="K921" s="279"/>
      <c r="L921" s="279"/>
      <c r="M921" s="279"/>
      <c r="N921" s="279"/>
      <c r="O921" s="279"/>
      <c r="P921" s="279"/>
      <c r="Q921" s="279"/>
      <c r="R921" s="279"/>
      <c r="S921" s="279"/>
      <c r="T921" s="279"/>
      <c r="U921" s="279"/>
      <c r="V921" s="279"/>
    </row>
    <row r="922" spans="1:22" ht="16.5" customHeight="1">
      <c r="A922" s="279"/>
      <c r="B922" s="279"/>
      <c r="C922" s="427"/>
      <c r="D922" s="279"/>
      <c r="E922" s="279"/>
      <c r="F922" s="279"/>
      <c r="G922" s="279"/>
      <c r="H922" s="279"/>
      <c r="I922" s="279"/>
      <c r="J922" s="279"/>
      <c r="K922" s="279"/>
      <c r="L922" s="279"/>
      <c r="M922" s="279"/>
      <c r="N922" s="279"/>
      <c r="O922" s="279"/>
      <c r="P922" s="279"/>
      <c r="Q922" s="279"/>
      <c r="R922" s="279"/>
      <c r="S922" s="279"/>
      <c r="T922" s="279"/>
      <c r="U922" s="279"/>
      <c r="V922" s="279"/>
    </row>
    <row r="923" spans="1:22" ht="16.5" customHeight="1">
      <c r="A923" s="279"/>
      <c r="B923" s="279"/>
      <c r="C923" s="427"/>
      <c r="D923" s="279"/>
      <c r="E923" s="279"/>
      <c r="F923" s="279"/>
      <c r="G923" s="279"/>
      <c r="H923" s="279"/>
      <c r="I923" s="279"/>
      <c r="J923" s="279"/>
      <c r="K923" s="279"/>
      <c r="L923" s="279"/>
      <c r="M923" s="279"/>
      <c r="N923" s="279"/>
      <c r="O923" s="279"/>
      <c r="P923" s="279"/>
      <c r="Q923" s="279"/>
      <c r="R923" s="279"/>
      <c r="S923" s="279"/>
      <c r="T923" s="279"/>
      <c r="U923" s="279"/>
      <c r="V923" s="279"/>
    </row>
    <row r="924" spans="1:22" ht="16.5" customHeight="1">
      <c r="A924" s="279"/>
      <c r="B924" s="279"/>
      <c r="C924" s="427"/>
      <c r="D924" s="279"/>
      <c r="E924" s="279"/>
      <c r="F924" s="279"/>
      <c r="G924" s="279"/>
      <c r="H924" s="279"/>
      <c r="I924" s="279"/>
      <c r="J924" s="279"/>
      <c r="K924" s="279"/>
      <c r="L924" s="279"/>
      <c r="M924" s="279"/>
      <c r="N924" s="279"/>
      <c r="O924" s="279"/>
      <c r="P924" s="279"/>
      <c r="Q924" s="279"/>
      <c r="R924" s="279"/>
      <c r="S924" s="279"/>
      <c r="T924" s="279"/>
      <c r="U924" s="279"/>
      <c r="V924" s="279"/>
    </row>
    <row r="925" spans="1:22" ht="16.5" customHeight="1">
      <c r="A925" s="279"/>
      <c r="B925" s="279"/>
      <c r="C925" s="427"/>
      <c r="D925" s="279"/>
      <c r="E925" s="279"/>
      <c r="F925" s="279"/>
      <c r="G925" s="279"/>
      <c r="H925" s="279"/>
      <c r="I925" s="279"/>
      <c r="J925" s="279"/>
      <c r="K925" s="279"/>
      <c r="L925" s="279"/>
      <c r="M925" s="279"/>
      <c r="N925" s="279"/>
      <c r="O925" s="279"/>
      <c r="P925" s="279"/>
      <c r="Q925" s="279"/>
      <c r="R925" s="279"/>
      <c r="S925" s="279"/>
      <c r="T925" s="279"/>
      <c r="U925" s="279"/>
      <c r="V925" s="279"/>
    </row>
    <row r="926" spans="1:22" ht="16.5" customHeight="1">
      <c r="A926" s="279"/>
      <c r="B926" s="279"/>
      <c r="C926" s="427"/>
      <c r="D926" s="279"/>
      <c r="E926" s="279"/>
      <c r="F926" s="279"/>
      <c r="G926" s="279"/>
      <c r="H926" s="279"/>
      <c r="I926" s="279"/>
      <c r="J926" s="279"/>
      <c r="K926" s="279"/>
      <c r="L926" s="279"/>
      <c r="M926" s="279"/>
      <c r="N926" s="279"/>
      <c r="O926" s="279"/>
      <c r="P926" s="279"/>
      <c r="Q926" s="279"/>
      <c r="R926" s="279"/>
      <c r="S926" s="279"/>
      <c r="T926" s="279"/>
      <c r="U926" s="279"/>
      <c r="V926" s="279"/>
    </row>
    <row r="927" spans="1:22" ht="16.5" customHeight="1">
      <c r="A927" s="279"/>
      <c r="B927" s="279"/>
      <c r="C927" s="427"/>
      <c r="D927" s="279"/>
      <c r="E927" s="279"/>
      <c r="F927" s="279"/>
      <c r="G927" s="279"/>
      <c r="H927" s="279"/>
      <c r="I927" s="279"/>
      <c r="J927" s="279"/>
      <c r="K927" s="279"/>
      <c r="L927" s="279"/>
      <c r="M927" s="279"/>
      <c r="N927" s="279"/>
      <c r="O927" s="279"/>
      <c r="P927" s="279"/>
      <c r="Q927" s="279"/>
      <c r="R927" s="279"/>
      <c r="S927" s="279"/>
      <c r="T927" s="279"/>
      <c r="U927" s="279"/>
      <c r="V927" s="279"/>
    </row>
    <row r="928" spans="1:22" ht="16.5" customHeight="1">
      <c r="A928" s="279"/>
      <c r="B928" s="279"/>
      <c r="C928" s="427"/>
      <c r="D928" s="279"/>
      <c r="E928" s="279"/>
      <c r="F928" s="279"/>
      <c r="G928" s="279"/>
      <c r="H928" s="279"/>
      <c r="I928" s="279"/>
      <c r="J928" s="279"/>
      <c r="K928" s="279"/>
      <c r="L928" s="279"/>
      <c r="M928" s="279"/>
      <c r="N928" s="279"/>
      <c r="O928" s="279"/>
      <c r="P928" s="279"/>
      <c r="Q928" s="279"/>
      <c r="R928" s="279"/>
      <c r="S928" s="279"/>
      <c r="T928" s="279"/>
      <c r="U928" s="279"/>
      <c r="V928" s="279"/>
    </row>
    <row r="929" spans="1:22" ht="16.5" customHeight="1">
      <c r="A929" s="279"/>
      <c r="B929" s="279"/>
      <c r="C929" s="427"/>
      <c r="D929" s="279"/>
      <c r="E929" s="279"/>
      <c r="F929" s="279"/>
      <c r="G929" s="279"/>
      <c r="H929" s="279"/>
      <c r="I929" s="279"/>
      <c r="J929" s="279"/>
      <c r="K929" s="279"/>
      <c r="L929" s="279"/>
      <c r="M929" s="279"/>
      <c r="N929" s="279"/>
      <c r="O929" s="279"/>
      <c r="P929" s="279"/>
      <c r="Q929" s="279"/>
      <c r="R929" s="279"/>
      <c r="S929" s="279"/>
      <c r="T929" s="279"/>
      <c r="U929" s="279"/>
      <c r="V929" s="279"/>
    </row>
    <row r="930" spans="1:22" ht="16.5" customHeight="1">
      <c r="A930" s="279"/>
      <c r="B930" s="279"/>
      <c r="C930" s="427"/>
      <c r="D930" s="279"/>
      <c r="E930" s="279"/>
      <c r="F930" s="279"/>
      <c r="G930" s="279"/>
      <c r="H930" s="279"/>
      <c r="I930" s="279"/>
      <c r="J930" s="279"/>
      <c r="K930" s="279"/>
      <c r="L930" s="279"/>
      <c r="M930" s="279"/>
      <c r="N930" s="279"/>
      <c r="O930" s="279"/>
      <c r="P930" s="279"/>
      <c r="Q930" s="279"/>
      <c r="R930" s="279"/>
      <c r="S930" s="279"/>
      <c r="T930" s="279"/>
      <c r="U930" s="279"/>
      <c r="V930" s="279"/>
    </row>
    <row r="931" spans="1:22" ht="16.5" customHeight="1">
      <c r="A931" s="279"/>
      <c r="B931" s="279"/>
      <c r="C931" s="427"/>
      <c r="D931" s="279"/>
      <c r="E931" s="279"/>
      <c r="F931" s="279"/>
      <c r="G931" s="279"/>
      <c r="H931" s="279"/>
      <c r="I931" s="279"/>
      <c r="J931" s="279"/>
      <c r="K931" s="279"/>
      <c r="L931" s="279"/>
      <c r="M931" s="279"/>
      <c r="N931" s="279"/>
      <c r="O931" s="279"/>
      <c r="P931" s="279"/>
      <c r="Q931" s="279"/>
      <c r="R931" s="279"/>
      <c r="S931" s="279"/>
      <c r="T931" s="279"/>
      <c r="U931" s="279"/>
      <c r="V931" s="279"/>
    </row>
    <row r="932" spans="1:22" ht="16.5" customHeight="1">
      <c r="A932" s="279"/>
      <c r="B932" s="279"/>
      <c r="C932" s="427"/>
      <c r="D932" s="279"/>
      <c r="E932" s="279"/>
      <c r="F932" s="279"/>
      <c r="G932" s="279"/>
      <c r="H932" s="279"/>
      <c r="I932" s="279"/>
      <c r="J932" s="279"/>
      <c r="K932" s="279"/>
      <c r="L932" s="279"/>
      <c r="M932" s="279"/>
      <c r="N932" s="279"/>
      <c r="O932" s="279"/>
      <c r="P932" s="279"/>
      <c r="Q932" s="279"/>
      <c r="R932" s="279"/>
      <c r="S932" s="279"/>
      <c r="T932" s="279"/>
      <c r="U932" s="279"/>
      <c r="V932" s="279"/>
    </row>
    <row r="933" spans="1:22" ht="16.5" customHeight="1">
      <c r="A933" s="279"/>
      <c r="B933" s="279"/>
      <c r="C933" s="427"/>
      <c r="D933" s="279"/>
      <c r="E933" s="279"/>
      <c r="F933" s="279"/>
      <c r="G933" s="279"/>
      <c r="H933" s="279"/>
      <c r="I933" s="279"/>
      <c r="J933" s="279"/>
      <c r="K933" s="279"/>
      <c r="L933" s="279"/>
      <c r="M933" s="279"/>
      <c r="N933" s="279"/>
      <c r="O933" s="279"/>
      <c r="P933" s="279"/>
      <c r="Q933" s="279"/>
      <c r="R933" s="279"/>
      <c r="S933" s="279"/>
      <c r="T933" s="279"/>
      <c r="U933" s="279"/>
      <c r="V933" s="279"/>
    </row>
    <row r="934" spans="1:22" ht="16.5" customHeight="1">
      <c r="A934" s="279"/>
      <c r="B934" s="279"/>
      <c r="C934" s="427"/>
      <c r="D934" s="279"/>
      <c r="E934" s="279"/>
      <c r="F934" s="279"/>
      <c r="G934" s="279"/>
      <c r="H934" s="279"/>
      <c r="I934" s="279"/>
      <c r="J934" s="279"/>
      <c r="K934" s="279"/>
      <c r="L934" s="279"/>
      <c r="M934" s="279"/>
      <c r="N934" s="279"/>
      <c r="O934" s="279"/>
      <c r="P934" s="279"/>
      <c r="Q934" s="279"/>
      <c r="R934" s="279"/>
      <c r="S934" s="279"/>
      <c r="T934" s="279"/>
      <c r="U934" s="279"/>
      <c r="V934" s="279"/>
    </row>
    <row r="935" spans="1:22" ht="16.5" customHeight="1">
      <c r="A935" s="279"/>
      <c r="B935" s="279"/>
      <c r="C935" s="427"/>
      <c r="D935" s="279"/>
      <c r="E935" s="279"/>
      <c r="F935" s="279"/>
      <c r="G935" s="279"/>
      <c r="H935" s="279"/>
      <c r="I935" s="279"/>
      <c r="J935" s="279"/>
      <c r="K935" s="279"/>
      <c r="L935" s="279"/>
      <c r="M935" s="279"/>
      <c r="N935" s="279"/>
      <c r="O935" s="279"/>
      <c r="P935" s="279"/>
      <c r="Q935" s="279"/>
      <c r="R935" s="279"/>
      <c r="S935" s="279"/>
      <c r="T935" s="279"/>
      <c r="U935" s="279"/>
      <c r="V935" s="279"/>
    </row>
    <row r="936" spans="1:22" ht="16.5" customHeight="1">
      <c r="A936" s="279"/>
      <c r="B936" s="279"/>
      <c r="C936" s="427"/>
      <c r="D936" s="279"/>
      <c r="E936" s="279"/>
      <c r="F936" s="279"/>
      <c r="G936" s="279"/>
      <c r="H936" s="279"/>
      <c r="I936" s="279"/>
      <c r="J936" s="279"/>
      <c r="K936" s="279"/>
      <c r="L936" s="279"/>
      <c r="M936" s="279"/>
      <c r="N936" s="279"/>
      <c r="O936" s="279"/>
      <c r="P936" s="279"/>
      <c r="Q936" s="279"/>
      <c r="R936" s="279"/>
      <c r="S936" s="279"/>
      <c r="T936" s="279"/>
      <c r="U936" s="279"/>
      <c r="V936" s="279"/>
    </row>
    <row r="937" spans="1:22" ht="16.5" customHeight="1">
      <c r="A937" s="279"/>
      <c r="B937" s="279"/>
      <c r="C937" s="427"/>
      <c r="D937" s="279"/>
      <c r="E937" s="279"/>
      <c r="F937" s="279"/>
      <c r="G937" s="279"/>
      <c r="H937" s="279"/>
      <c r="I937" s="279"/>
      <c r="J937" s="279"/>
      <c r="K937" s="279"/>
      <c r="L937" s="279"/>
      <c r="M937" s="279"/>
      <c r="N937" s="279"/>
      <c r="O937" s="279"/>
      <c r="P937" s="279"/>
      <c r="Q937" s="279"/>
      <c r="R937" s="279"/>
      <c r="S937" s="279"/>
      <c r="T937" s="279"/>
      <c r="U937" s="279"/>
      <c r="V937" s="279"/>
    </row>
    <row r="938" spans="1:22" ht="16.5" customHeight="1">
      <c r="A938" s="279"/>
      <c r="B938" s="279"/>
      <c r="C938" s="427"/>
      <c r="D938" s="279"/>
      <c r="E938" s="279"/>
      <c r="F938" s="279"/>
      <c r="G938" s="279"/>
      <c r="H938" s="279"/>
      <c r="I938" s="279"/>
      <c r="J938" s="279"/>
      <c r="K938" s="279"/>
      <c r="L938" s="279"/>
      <c r="M938" s="279"/>
      <c r="N938" s="279"/>
      <c r="O938" s="279"/>
      <c r="P938" s="279"/>
      <c r="Q938" s="279"/>
      <c r="R938" s="279"/>
      <c r="S938" s="279"/>
      <c r="T938" s="279"/>
      <c r="U938" s="279"/>
      <c r="V938" s="279"/>
    </row>
    <row r="939" spans="1:22" ht="16.5" customHeight="1">
      <c r="A939" s="279"/>
      <c r="B939" s="279"/>
      <c r="C939" s="427"/>
      <c r="D939" s="279"/>
      <c r="E939" s="279"/>
      <c r="F939" s="279"/>
      <c r="G939" s="279"/>
      <c r="H939" s="279"/>
      <c r="I939" s="279"/>
      <c r="J939" s="279"/>
      <c r="K939" s="279"/>
      <c r="L939" s="279"/>
      <c r="M939" s="279"/>
      <c r="N939" s="279"/>
      <c r="O939" s="279"/>
      <c r="P939" s="279"/>
      <c r="Q939" s="279"/>
      <c r="R939" s="279"/>
      <c r="S939" s="279"/>
      <c r="T939" s="279"/>
      <c r="U939" s="279"/>
      <c r="V939" s="279"/>
    </row>
    <row r="940" spans="1:22" ht="16.5" customHeight="1">
      <c r="A940" s="279"/>
      <c r="B940" s="279"/>
      <c r="C940" s="427"/>
      <c r="D940" s="279"/>
      <c r="E940" s="279"/>
      <c r="F940" s="279"/>
      <c r="G940" s="279"/>
      <c r="H940" s="279"/>
      <c r="I940" s="279"/>
      <c r="J940" s="279"/>
      <c r="K940" s="279"/>
      <c r="L940" s="279"/>
      <c r="M940" s="279"/>
      <c r="N940" s="279"/>
      <c r="O940" s="279"/>
      <c r="P940" s="279"/>
      <c r="Q940" s="279"/>
      <c r="R940" s="279"/>
      <c r="S940" s="279"/>
      <c r="T940" s="279"/>
      <c r="U940" s="279"/>
      <c r="V940" s="279"/>
    </row>
    <row r="941" spans="1:22" ht="16.5" customHeight="1">
      <c r="A941" s="279"/>
      <c r="B941" s="279"/>
      <c r="C941" s="427"/>
      <c r="D941" s="279"/>
      <c r="E941" s="279"/>
      <c r="F941" s="279"/>
      <c r="G941" s="279"/>
      <c r="H941" s="279"/>
      <c r="I941" s="279"/>
      <c r="J941" s="279"/>
      <c r="K941" s="279"/>
      <c r="L941" s="279"/>
      <c r="M941" s="279"/>
      <c r="N941" s="279"/>
      <c r="O941" s="279"/>
      <c r="P941" s="279"/>
      <c r="Q941" s="279"/>
      <c r="R941" s="279"/>
      <c r="S941" s="279"/>
      <c r="T941" s="279"/>
      <c r="U941" s="279"/>
      <c r="V941" s="279"/>
    </row>
    <row r="942" spans="1:22" ht="16.5" customHeight="1">
      <c r="A942" s="279"/>
      <c r="B942" s="279"/>
      <c r="C942" s="427"/>
      <c r="D942" s="279"/>
      <c r="E942" s="279"/>
      <c r="F942" s="279"/>
      <c r="G942" s="279"/>
      <c r="H942" s="279"/>
      <c r="I942" s="279"/>
      <c r="J942" s="279"/>
      <c r="K942" s="279"/>
      <c r="L942" s="279"/>
      <c r="M942" s="279"/>
      <c r="N942" s="279"/>
      <c r="O942" s="279"/>
      <c r="P942" s="279"/>
      <c r="Q942" s="279"/>
      <c r="R942" s="279"/>
      <c r="S942" s="279"/>
      <c r="T942" s="279"/>
      <c r="U942" s="279"/>
      <c r="V942" s="279"/>
    </row>
    <row r="943" spans="1:22" ht="16.5" customHeight="1">
      <c r="A943" s="279"/>
      <c r="B943" s="279"/>
      <c r="C943" s="427"/>
      <c r="D943" s="279"/>
      <c r="E943" s="279"/>
      <c r="F943" s="279"/>
      <c r="G943" s="279"/>
      <c r="H943" s="279"/>
      <c r="I943" s="279"/>
      <c r="J943" s="279"/>
      <c r="K943" s="279"/>
      <c r="L943" s="279"/>
      <c r="M943" s="279"/>
      <c r="N943" s="279"/>
      <c r="O943" s="279"/>
      <c r="P943" s="279"/>
      <c r="Q943" s="279"/>
      <c r="R943" s="279"/>
      <c r="S943" s="279"/>
      <c r="T943" s="279"/>
      <c r="U943" s="279"/>
      <c r="V943" s="279"/>
    </row>
    <row r="944" spans="1:22" ht="16.5" customHeight="1">
      <c r="A944" s="279"/>
      <c r="B944" s="279"/>
      <c r="C944" s="427"/>
      <c r="D944" s="279"/>
      <c r="E944" s="279"/>
      <c r="F944" s="279"/>
      <c r="G944" s="279"/>
      <c r="H944" s="279"/>
      <c r="I944" s="279"/>
      <c r="J944" s="279"/>
      <c r="K944" s="279"/>
      <c r="L944" s="279"/>
      <c r="M944" s="279"/>
      <c r="N944" s="279"/>
      <c r="O944" s="279"/>
      <c r="P944" s="279"/>
      <c r="Q944" s="279"/>
      <c r="R944" s="279"/>
      <c r="S944" s="279"/>
      <c r="T944" s="279"/>
      <c r="U944" s="279"/>
      <c r="V944" s="279"/>
    </row>
    <row r="945" spans="1:22" ht="16.5" customHeight="1">
      <c r="A945" s="279"/>
      <c r="B945" s="279"/>
      <c r="C945" s="427"/>
      <c r="D945" s="279"/>
      <c r="E945" s="279"/>
      <c r="F945" s="279"/>
      <c r="G945" s="279"/>
      <c r="H945" s="279"/>
      <c r="I945" s="279"/>
      <c r="J945" s="279"/>
      <c r="K945" s="279"/>
      <c r="L945" s="279"/>
      <c r="M945" s="279"/>
      <c r="N945" s="279"/>
      <c r="O945" s="279"/>
      <c r="P945" s="279"/>
      <c r="Q945" s="279"/>
      <c r="R945" s="279"/>
      <c r="S945" s="279"/>
      <c r="T945" s="279"/>
      <c r="U945" s="279"/>
      <c r="V945" s="279"/>
    </row>
    <row r="946" spans="1:22" ht="16.5" customHeight="1">
      <c r="A946" s="279"/>
      <c r="B946" s="279"/>
      <c r="C946" s="427"/>
      <c r="D946" s="279"/>
      <c r="E946" s="279"/>
      <c r="F946" s="279"/>
      <c r="G946" s="279"/>
      <c r="H946" s="279"/>
      <c r="I946" s="279"/>
      <c r="J946" s="279"/>
      <c r="K946" s="279"/>
      <c r="L946" s="279"/>
      <c r="M946" s="279"/>
      <c r="N946" s="279"/>
      <c r="O946" s="279"/>
      <c r="P946" s="279"/>
      <c r="Q946" s="279"/>
      <c r="R946" s="279"/>
      <c r="S946" s="279"/>
      <c r="T946" s="279"/>
      <c r="U946" s="279"/>
      <c r="V946" s="279"/>
    </row>
    <row r="947" spans="1:22" ht="16.5" customHeight="1">
      <c r="A947" s="279"/>
      <c r="B947" s="279"/>
      <c r="C947" s="427"/>
      <c r="D947" s="279"/>
      <c r="E947" s="279"/>
      <c r="F947" s="279"/>
      <c r="G947" s="279"/>
      <c r="H947" s="279"/>
      <c r="I947" s="279"/>
      <c r="J947" s="279"/>
      <c r="K947" s="279"/>
      <c r="L947" s="279"/>
      <c r="M947" s="279"/>
      <c r="N947" s="279"/>
      <c r="O947" s="279"/>
      <c r="P947" s="279"/>
      <c r="Q947" s="279"/>
      <c r="R947" s="279"/>
      <c r="S947" s="279"/>
      <c r="T947" s="279"/>
      <c r="U947" s="279"/>
      <c r="V947" s="279"/>
    </row>
    <row r="948" spans="1:22" ht="16.5" customHeight="1">
      <c r="A948" s="279"/>
      <c r="B948" s="279"/>
      <c r="C948" s="427"/>
      <c r="D948" s="279"/>
      <c r="E948" s="279"/>
      <c r="F948" s="279"/>
      <c r="G948" s="279"/>
      <c r="H948" s="279"/>
      <c r="I948" s="279"/>
      <c r="J948" s="279"/>
      <c r="K948" s="279"/>
      <c r="L948" s="279"/>
      <c r="M948" s="279"/>
      <c r="N948" s="279"/>
      <c r="O948" s="279"/>
      <c r="P948" s="279"/>
      <c r="Q948" s="279"/>
      <c r="R948" s="279"/>
      <c r="S948" s="279"/>
      <c r="T948" s="279"/>
      <c r="U948" s="279"/>
      <c r="V948" s="279"/>
    </row>
    <row r="949" spans="1:22" ht="16.5" customHeight="1">
      <c r="A949" s="279"/>
      <c r="B949" s="279"/>
      <c r="C949" s="427"/>
      <c r="D949" s="279"/>
      <c r="E949" s="279"/>
      <c r="F949" s="279"/>
      <c r="G949" s="279"/>
      <c r="H949" s="279"/>
      <c r="I949" s="279"/>
      <c r="J949" s="279"/>
      <c r="K949" s="279"/>
      <c r="L949" s="279"/>
      <c r="M949" s="279"/>
      <c r="N949" s="279"/>
      <c r="O949" s="279"/>
      <c r="P949" s="279"/>
      <c r="Q949" s="279"/>
      <c r="R949" s="279"/>
      <c r="S949" s="279"/>
      <c r="T949" s="279"/>
      <c r="U949" s="279"/>
      <c r="V949" s="279"/>
    </row>
    <row r="950" spans="1:22" ht="16.5" customHeight="1">
      <c r="A950" s="279"/>
      <c r="B950" s="279"/>
      <c r="C950" s="427"/>
      <c r="D950" s="279"/>
      <c r="E950" s="279"/>
      <c r="F950" s="279"/>
      <c r="G950" s="279"/>
      <c r="H950" s="279"/>
      <c r="I950" s="279"/>
      <c r="J950" s="279"/>
      <c r="K950" s="279"/>
      <c r="L950" s="279"/>
      <c r="M950" s="279"/>
      <c r="N950" s="279"/>
      <c r="O950" s="279"/>
      <c r="P950" s="279"/>
      <c r="Q950" s="279"/>
      <c r="R950" s="279"/>
      <c r="S950" s="279"/>
      <c r="T950" s="279"/>
      <c r="U950" s="279"/>
      <c r="V950" s="279"/>
    </row>
    <row r="951" spans="1:22" ht="16.5" customHeight="1">
      <c r="A951" s="279"/>
      <c r="B951" s="279"/>
      <c r="C951" s="427"/>
      <c r="D951" s="279"/>
      <c r="E951" s="279"/>
      <c r="F951" s="279"/>
      <c r="G951" s="279"/>
      <c r="H951" s="279"/>
      <c r="I951" s="279"/>
      <c r="J951" s="279"/>
      <c r="K951" s="279"/>
      <c r="L951" s="279"/>
      <c r="M951" s="279"/>
      <c r="N951" s="279"/>
      <c r="O951" s="279"/>
      <c r="P951" s="279"/>
      <c r="Q951" s="279"/>
      <c r="R951" s="279"/>
      <c r="S951" s="279"/>
      <c r="T951" s="279"/>
      <c r="U951" s="279"/>
      <c r="V951" s="279"/>
    </row>
    <row r="952" spans="1:22" ht="16.5" customHeight="1">
      <c r="A952" s="279"/>
      <c r="B952" s="279"/>
      <c r="C952" s="427"/>
      <c r="D952" s="279"/>
      <c r="E952" s="279"/>
      <c r="F952" s="279"/>
      <c r="G952" s="279"/>
      <c r="H952" s="279"/>
      <c r="I952" s="279"/>
      <c r="J952" s="279"/>
      <c r="K952" s="279"/>
      <c r="L952" s="279"/>
      <c r="M952" s="279"/>
      <c r="N952" s="279"/>
      <c r="O952" s="279"/>
      <c r="P952" s="279"/>
      <c r="Q952" s="279"/>
      <c r="R952" s="279"/>
      <c r="S952" s="279"/>
      <c r="T952" s="279"/>
      <c r="U952" s="279"/>
      <c r="V952" s="279"/>
    </row>
    <row r="953" spans="1:22" ht="16.5" customHeight="1">
      <c r="A953" s="279"/>
      <c r="B953" s="279"/>
      <c r="C953" s="427"/>
      <c r="D953" s="279"/>
      <c r="E953" s="279"/>
      <c r="F953" s="279"/>
      <c r="G953" s="279"/>
      <c r="H953" s="279"/>
      <c r="I953" s="279"/>
      <c r="J953" s="279"/>
      <c r="K953" s="279"/>
      <c r="L953" s="279"/>
      <c r="M953" s="279"/>
      <c r="N953" s="279"/>
      <c r="O953" s="279"/>
      <c r="P953" s="279"/>
      <c r="Q953" s="279"/>
      <c r="R953" s="279"/>
      <c r="S953" s="279"/>
      <c r="T953" s="279"/>
      <c r="U953" s="279"/>
      <c r="V953" s="279"/>
    </row>
    <row r="954" spans="1:22" ht="16.5" customHeight="1">
      <c r="A954" s="279"/>
      <c r="B954" s="279"/>
      <c r="C954" s="427"/>
      <c r="D954" s="279"/>
      <c r="E954" s="279"/>
      <c r="F954" s="279"/>
      <c r="G954" s="279"/>
      <c r="H954" s="279"/>
      <c r="I954" s="279"/>
      <c r="J954" s="279"/>
      <c r="K954" s="279"/>
      <c r="L954" s="279"/>
      <c r="M954" s="279"/>
      <c r="N954" s="279"/>
      <c r="O954" s="279"/>
      <c r="P954" s="279"/>
      <c r="Q954" s="279"/>
      <c r="R954" s="279"/>
      <c r="S954" s="279"/>
      <c r="T954" s="279"/>
      <c r="U954" s="279"/>
      <c r="V954" s="279"/>
    </row>
    <row r="955" spans="1:22" ht="16.5" customHeight="1">
      <c r="A955" s="279"/>
      <c r="B955" s="279"/>
      <c r="C955" s="427"/>
      <c r="D955" s="279"/>
      <c r="E955" s="279"/>
      <c r="F955" s="279"/>
      <c r="G955" s="279"/>
      <c r="H955" s="279"/>
      <c r="I955" s="279"/>
      <c r="J955" s="279"/>
      <c r="K955" s="279"/>
      <c r="L955" s="279"/>
      <c r="M955" s="279"/>
      <c r="N955" s="279"/>
      <c r="O955" s="279"/>
      <c r="P955" s="279"/>
      <c r="Q955" s="279"/>
      <c r="R955" s="279"/>
      <c r="S955" s="279"/>
      <c r="T955" s="279"/>
      <c r="U955" s="279"/>
      <c r="V955" s="279"/>
    </row>
    <row r="956" spans="1:22" ht="16.5" customHeight="1">
      <c r="A956" s="279"/>
      <c r="B956" s="279"/>
      <c r="C956" s="427"/>
      <c r="D956" s="279"/>
      <c r="E956" s="279"/>
      <c r="F956" s="279"/>
      <c r="G956" s="279"/>
      <c r="H956" s="279"/>
      <c r="I956" s="279"/>
      <c r="J956" s="279"/>
      <c r="K956" s="279"/>
      <c r="L956" s="279"/>
      <c r="M956" s="279"/>
      <c r="N956" s="279"/>
      <c r="O956" s="279"/>
      <c r="P956" s="279"/>
      <c r="Q956" s="279"/>
      <c r="R956" s="279"/>
      <c r="S956" s="279"/>
      <c r="T956" s="279"/>
      <c r="U956" s="279"/>
      <c r="V956" s="279"/>
    </row>
    <row r="957" spans="1:22" ht="16.5" customHeight="1">
      <c r="A957" s="279"/>
      <c r="B957" s="279"/>
      <c r="C957" s="427"/>
      <c r="D957" s="279"/>
      <c r="E957" s="279"/>
      <c r="F957" s="279"/>
      <c r="G957" s="279"/>
      <c r="H957" s="279"/>
      <c r="I957" s="279"/>
      <c r="J957" s="279"/>
      <c r="K957" s="279"/>
      <c r="L957" s="279"/>
      <c r="M957" s="279"/>
      <c r="N957" s="279"/>
      <c r="O957" s="279"/>
      <c r="P957" s="279"/>
      <c r="Q957" s="279"/>
      <c r="R957" s="279"/>
      <c r="S957" s="279"/>
      <c r="T957" s="279"/>
      <c r="U957" s="279"/>
      <c r="V957" s="279"/>
    </row>
    <row r="958" spans="1:22" ht="16.5" customHeight="1">
      <c r="A958" s="279"/>
      <c r="B958" s="279"/>
      <c r="C958" s="427"/>
      <c r="D958" s="279"/>
      <c r="E958" s="279"/>
      <c r="F958" s="279"/>
      <c r="G958" s="279"/>
      <c r="H958" s="279"/>
      <c r="I958" s="279"/>
      <c r="J958" s="279"/>
      <c r="K958" s="279"/>
      <c r="L958" s="279"/>
      <c r="M958" s="279"/>
      <c r="N958" s="279"/>
      <c r="O958" s="279"/>
      <c r="P958" s="279"/>
      <c r="Q958" s="279"/>
      <c r="R958" s="279"/>
      <c r="S958" s="279"/>
      <c r="T958" s="279"/>
      <c r="U958" s="279"/>
      <c r="V958" s="279"/>
    </row>
    <row r="959" spans="1:22" ht="16.5" customHeight="1">
      <c r="A959" s="279"/>
      <c r="B959" s="279"/>
      <c r="C959" s="427"/>
      <c r="D959" s="279"/>
      <c r="E959" s="279"/>
      <c r="F959" s="279"/>
      <c r="G959" s="279"/>
      <c r="H959" s="279"/>
      <c r="I959" s="279"/>
      <c r="J959" s="279"/>
      <c r="K959" s="279"/>
      <c r="L959" s="279"/>
      <c r="M959" s="279"/>
      <c r="N959" s="279"/>
      <c r="O959" s="279"/>
      <c r="P959" s="279"/>
      <c r="Q959" s="279"/>
      <c r="R959" s="279"/>
      <c r="S959" s="279"/>
      <c r="T959" s="279"/>
      <c r="U959" s="279"/>
      <c r="V959" s="279"/>
    </row>
    <row r="960" spans="1:22" ht="16.5" customHeight="1">
      <c r="A960" s="279"/>
      <c r="B960" s="279"/>
      <c r="C960" s="427"/>
      <c r="D960" s="279"/>
      <c r="E960" s="279"/>
      <c r="F960" s="279"/>
      <c r="G960" s="279"/>
      <c r="H960" s="279"/>
      <c r="I960" s="279"/>
      <c r="J960" s="279"/>
      <c r="K960" s="279"/>
      <c r="L960" s="279"/>
      <c r="M960" s="279"/>
      <c r="N960" s="279"/>
      <c r="O960" s="279"/>
      <c r="P960" s="279"/>
      <c r="Q960" s="279"/>
      <c r="R960" s="279"/>
      <c r="S960" s="279"/>
      <c r="T960" s="279"/>
      <c r="U960" s="279"/>
      <c r="V960" s="279"/>
    </row>
    <row r="961" spans="1:22" ht="16.5" customHeight="1">
      <c r="A961" s="279"/>
      <c r="B961" s="279"/>
      <c r="C961" s="427"/>
      <c r="D961" s="279"/>
      <c r="E961" s="279"/>
      <c r="F961" s="279"/>
      <c r="G961" s="279"/>
      <c r="H961" s="279"/>
      <c r="I961" s="279"/>
      <c r="J961" s="279"/>
      <c r="K961" s="279"/>
      <c r="L961" s="279"/>
      <c r="M961" s="279"/>
      <c r="N961" s="279"/>
      <c r="O961" s="279"/>
      <c r="P961" s="279"/>
      <c r="Q961" s="279"/>
      <c r="R961" s="279"/>
      <c r="S961" s="279"/>
      <c r="T961" s="279"/>
      <c r="U961" s="279"/>
      <c r="V961" s="279"/>
    </row>
    <row r="962" spans="1:22" ht="16.5" customHeight="1">
      <c r="A962" s="279"/>
      <c r="B962" s="279"/>
      <c r="C962" s="427"/>
      <c r="D962" s="279"/>
      <c r="E962" s="279"/>
      <c r="F962" s="279"/>
      <c r="G962" s="279"/>
      <c r="H962" s="279"/>
      <c r="I962" s="279"/>
      <c r="J962" s="279"/>
      <c r="K962" s="279"/>
      <c r="L962" s="279"/>
      <c r="M962" s="279"/>
      <c r="N962" s="279"/>
      <c r="O962" s="279"/>
      <c r="P962" s="279"/>
      <c r="Q962" s="279"/>
      <c r="R962" s="279"/>
      <c r="S962" s="279"/>
      <c r="T962" s="279"/>
      <c r="U962" s="279"/>
      <c r="V962" s="279"/>
    </row>
    <row r="963" spans="1:22" ht="16.5" customHeight="1">
      <c r="A963" s="279"/>
      <c r="B963" s="279"/>
      <c r="C963" s="427"/>
      <c r="D963" s="279"/>
      <c r="E963" s="279"/>
      <c r="F963" s="279"/>
      <c r="G963" s="279"/>
      <c r="H963" s="279"/>
      <c r="I963" s="279"/>
      <c r="J963" s="279"/>
      <c r="K963" s="279"/>
      <c r="L963" s="279"/>
      <c r="M963" s="279"/>
      <c r="N963" s="279"/>
      <c r="O963" s="279"/>
      <c r="P963" s="279"/>
      <c r="Q963" s="279"/>
      <c r="R963" s="279"/>
      <c r="S963" s="279"/>
      <c r="T963" s="279"/>
      <c r="U963" s="279"/>
      <c r="V963" s="279"/>
    </row>
    <row r="964" spans="1:22" ht="16.5" customHeight="1">
      <c r="A964" s="279"/>
      <c r="B964" s="279"/>
      <c r="C964" s="427"/>
      <c r="D964" s="279"/>
      <c r="E964" s="279"/>
      <c r="F964" s="279"/>
      <c r="G964" s="279"/>
      <c r="H964" s="279"/>
      <c r="I964" s="279"/>
      <c r="J964" s="279"/>
      <c r="K964" s="279"/>
      <c r="L964" s="279"/>
      <c r="M964" s="279"/>
      <c r="N964" s="279"/>
      <c r="O964" s="279"/>
      <c r="P964" s="279"/>
      <c r="Q964" s="279"/>
      <c r="R964" s="279"/>
      <c r="S964" s="279"/>
      <c r="T964" s="279"/>
      <c r="U964" s="279"/>
      <c r="V964" s="279"/>
    </row>
    <row r="965" spans="1:22" ht="16.5" customHeight="1">
      <c r="A965" s="279"/>
      <c r="B965" s="279"/>
      <c r="C965" s="427"/>
      <c r="D965" s="279"/>
      <c r="E965" s="279"/>
      <c r="F965" s="279"/>
      <c r="G965" s="279"/>
      <c r="H965" s="279"/>
      <c r="I965" s="279"/>
      <c r="J965" s="279"/>
      <c r="K965" s="279"/>
      <c r="L965" s="279"/>
      <c r="M965" s="279"/>
      <c r="N965" s="279"/>
      <c r="O965" s="279"/>
      <c r="P965" s="279"/>
      <c r="Q965" s="279"/>
      <c r="R965" s="279"/>
      <c r="S965" s="279"/>
      <c r="T965" s="279"/>
      <c r="U965" s="279"/>
      <c r="V965" s="279"/>
    </row>
    <row r="966" spans="1:22" ht="16.5" customHeight="1">
      <c r="A966" s="279"/>
      <c r="B966" s="279"/>
      <c r="C966" s="427"/>
      <c r="D966" s="279"/>
      <c r="E966" s="279"/>
      <c r="F966" s="279"/>
      <c r="G966" s="279"/>
      <c r="H966" s="279"/>
      <c r="I966" s="279"/>
      <c r="J966" s="279"/>
      <c r="K966" s="279"/>
      <c r="L966" s="279"/>
      <c r="M966" s="279"/>
      <c r="N966" s="279"/>
      <c r="O966" s="279"/>
      <c r="P966" s="279"/>
      <c r="Q966" s="279"/>
      <c r="R966" s="279"/>
      <c r="S966" s="279"/>
      <c r="T966" s="279"/>
      <c r="U966" s="279"/>
      <c r="V966" s="279"/>
    </row>
    <row r="967" spans="1:22" ht="16.5" customHeight="1">
      <c r="A967" s="279"/>
      <c r="B967" s="279"/>
      <c r="C967" s="427"/>
      <c r="D967" s="279"/>
      <c r="E967" s="279"/>
      <c r="F967" s="279"/>
      <c r="G967" s="279"/>
      <c r="H967" s="279"/>
      <c r="I967" s="279"/>
      <c r="J967" s="279"/>
      <c r="K967" s="279"/>
      <c r="L967" s="279"/>
      <c r="M967" s="279"/>
      <c r="N967" s="279"/>
      <c r="O967" s="279"/>
      <c r="P967" s="279"/>
      <c r="Q967" s="279"/>
      <c r="R967" s="279"/>
      <c r="S967" s="279"/>
      <c r="T967" s="279"/>
      <c r="U967" s="279"/>
      <c r="V967" s="279"/>
    </row>
    <row r="968" spans="1:22" ht="16.5" customHeight="1">
      <c r="A968" s="279"/>
      <c r="B968" s="279"/>
      <c r="C968" s="427"/>
      <c r="D968" s="279"/>
      <c r="E968" s="279"/>
      <c r="F968" s="279"/>
      <c r="G968" s="279"/>
      <c r="H968" s="279"/>
      <c r="I968" s="279"/>
      <c r="J968" s="279"/>
      <c r="K968" s="279"/>
      <c r="L968" s="279"/>
      <c r="M968" s="279"/>
      <c r="N968" s="279"/>
      <c r="O968" s="279"/>
      <c r="P968" s="279"/>
      <c r="Q968" s="279"/>
      <c r="R968" s="279"/>
      <c r="S968" s="279"/>
      <c r="T968" s="279"/>
      <c r="U968" s="279"/>
      <c r="V968" s="279"/>
    </row>
    <row r="969" spans="1:22" ht="16.5" customHeight="1">
      <c r="A969" s="279"/>
      <c r="B969" s="279"/>
      <c r="C969" s="427"/>
      <c r="D969" s="279"/>
      <c r="E969" s="279"/>
      <c r="F969" s="279"/>
      <c r="G969" s="279"/>
      <c r="H969" s="279"/>
      <c r="I969" s="279"/>
      <c r="J969" s="279"/>
      <c r="K969" s="279"/>
      <c r="L969" s="279"/>
      <c r="M969" s="279"/>
      <c r="N969" s="279"/>
      <c r="O969" s="279"/>
      <c r="P969" s="279"/>
      <c r="Q969" s="279"/>
      <c r="R969" s="279"/>
      <c r="S969" s="279"/>
      <c r="T969" s="279"/>
      <c r="U969" s="279"/>
      <c r="V969" s="279"/>
    </row>
    <row r="970" spans="1:22" ht="16.5" customHeight="1">
      <c r="A970" s="279"/>
      <c r="B970" s="279"/>
      <c r="C970" s="427"/>
      <c r="D970" s="279"/>
      <c r="E970" s="279"/>
      <c r="F970" s="279"/>
      <c r="G970" s="279"/>
      <c r="H970" s="279"/>
      <c r="I970" s="279"/>
      <c r="J970" s="279"/>
      <c r="K970" s="279"/>
      <c r="L970" s="279"/>
      <c r="M970" s="279"/>
      <c r="N970" s="279"/>
      <c r="O970" s="279"/>
      <c r="P970" s="279"/>
      <c r="Q970" s="279"/>
      <c r="R970" s="279"/>
      <c r="S970" s="279"/>
      <c r="T970" s="279"/>
      <c r="U970" s="279"/>
      <c r="V970" s="279"/>
    </row>
    <row r="971" spans="1:22" ht="16.5" customHeight="1">
      <c r="A971" s="279"/>
      <c r="B971" s="279"/>
      <c r="C971" s="427"/>
      <c r="D971" s="279"/>
      <c r="E971" s="279"/>
      <c r="F971" s="279"/>
      <c r="G971" s="279"/>
      <c r="H971" s="279"/>
      <c r="I971" s="279"/>
      <c r="J971" s="279"/>
      <c r="K971" s="279"/>
      <c r="L971" s="279"/>
      <c r="M971" s="279"/>
      <c r="N971" s="279"/>
      <c r="O971" s="279"/>
      <c r="P971" s="279"/>
      <c r="Q971" s="279"/>
      <c r="R971" s="279"/>
      <c r="S971" s="279"/>
      <c r="T971" s="279"/>
      <c r="U971" s="279"/>
      <c r="V971" s="279"/>
    </row>
    <row r="972" spans="1:22" ht="16.5" customHeight="1">
      <c r="A972" s="279"/>
      <c r="B972" s="279"/>
      <c r="C972" s="427"/>
      <c r="D972" s="279"/>
      <c r="E972" s="279"/>
      <c r="F972" s="279"/>
      <c r="G972" s="279"/>
      <c r="H972" s="279"/>
      <c r="I972" s="279"/>
      <c r="J972" s="279"/>
      <c r="K972" s="279"/>
      <c r="L972" s="279"/>
      <c r="M972" s="279"/>
      <c r="N972" s="279"/>
      <c r="O972" s="279"/>
      <c r="P972" s="279"/>
      <c r="Q972" s="279"/>
      <c r="R972" s="279"/>
      <c r="S972" s="279"/>
      <c r="T972" s="279"/>
      <c r="U972" s="279"/>
      <c r="V972" s="279"/>
    </row>
    <row r="973" spans="1:22" ht="16.5" customHeight="1">
      <c r="A973" s="279"/>
      <c r="B973" s="279"/>
      <c r="C973" s="427"/>
      <c r="D973" s="279"/>
      <c r="E973" s="279"/>
      <c r="F973" s="279"/>
      <c r="G973" s="279"/>
      <c r="H973" s="279"/>
      <c r="I973" s="279"/>
      <c r="J973" s="279"/>
      <c r="K973" s="279"/>
      <c r="L973" s="279"/>
      <c r="M973" s="279"/>
      <c r="N973" s="279"/>
      <c r="O973" s="279"/>
      <c r="P973" s="279"/>
      <c r="Q973" s="279"/>
      <c r="R973" s="279"/>
      <c r="S973" s="279"/>
      <c r="T973" s="279"/>
      <c r="U973" s="279"/>
      <c r="V973" s="279"/>
    </row>
    <row r="974" spans="1:22" ht="16.5" customHeight="1">
      <c r="A974" s="279"/>
      <c r="B974" s="279"/>
      <c r="C974" s="427"/>
      <c r="D974" s="279"/>
      <c r="E974" s="279"/>
      <c r="F974" s="279"/>
      <c r="G974" s="279"/>
      <c r="H974" s="279"/>
      <c r="I974" s="279"/>
      <c r="J974" s="279"/>
      <c r="K974" s="279"/>
      <c r="L974" s="279"/>
      <c r="M974" s="279"/>
      <c r="N974" s="279"/>
      <c r="O974" s="279"/>
      <c r="P974" s="279"/>
      <c r="Q974" s="279"/>
      <c r="R974" s="279"/>
      <c r="S974" s="279"/>
      <c r="T974" s="279"/>
      <c r="U974" s="279"/>
      <c r="V974" s="279"/>
    </row>
    <row r="975" spans="1:22" ht="16.5" customHeight="1">
      <c r="A975" s="279"/>
      <c r="B975" s="279"/>
      <c r="C975" s="427"/>
      <c r="D975" s="279"/>
      <c r="E975" s="279"/>
      <c r="F975" s="279"/>
      <c r="G975" s="279"/>
      <c r="H975" s="279"/>
      <c r="I975" s="279"/>
      <c r="J975" s="279"/>
      <c r="K975" s="279"/>
      <c r="L975" s="279"/>
      <c r="M975" s="279"/>
      <c r="N975" s="279"/>
      <c r="O975" s="279"/>
      <c r="P975" s="279"/>
      <c r="Q975" s="279"/>
      <c r="R975" s="279"/>
      <c r="S975" s="279"/>
      <c r="T975" s="279"/>
      <c r="U975" s="279"/>
      <c r="V975" s="279"/>
    </row>
    <row r="976" spans="1:22" ht="16.5" customHeight="1">
      <c r="A976" s="279"/>
      <c r="B976" s="279"/>
      <c r="C976" s="427"/>
      <c r="D976" s="279"/>
      <c r="E976" s="279"/>
      <c r="F976" s="279"/>
      <c r="G976" s="279"/>
      <c r="H976" s="279"/>
      <c r="I976" s="279"/>
      <c r="J976" s="279"/>
      <c r="K976" s="279"/>
      <c r="L976" s="279"/>
      <c r="M976" s="279"/>
      <c r="N976" s="279"/>
      <c r="O976" s="279"/>
      <c r="P976" s="279"/>
      <c r="Q976" s="279"/>
      <c r="R976" s="279"/>
      <c r="S976" s="279"/>
      <c r="T976" s="279"/>
      <c r="U976" s="279"/>
      <c r="V976" s="279"/>
    </row>
    <row r="977" spans="1:22" ht="16.5" customHeight="1">
      <c r="A977" s="279"/>
      <c r="B977" s="279"/>
      <c r="C977" s="427"/>
      <c r="D977" s="279"/>
      <c r="E977" s="279"/>
      <c r="F977" s="279"/>
      <c r="G977" s="279"/>
      <c r="H977" s="279"/>
      <c r="I977" s="279"/>
      <c r="J977" s="279"/>
      <c r="K977" s="279"/>
      <c r="L977" s="279"/>
      <c r="M977" s="279"/>
      <c r="N977" s="279"/>
      <c r="O977" s="279"/>
      <c r="P977" s="279"/>
      <c r="Q977" s="279"/>
      <c r="R977" s="279"/>
      <c r="S977" s="279"/>
      <c r="T977" s="279"/>
      <c r="U977" s="279"/>
      <c r="V977" s="279"/>
    </row>
    <row r="978" spans="1:22" ht="16.5" customHeight="1">
      <c r="A978" s="279"/>
      <c r="B978" s="279"/>
      <c r="C978" s="427"/>
      <c r="D978" s="279"/>
      <c r="E978" s="279"/>
      <c r="F978" s="279"/>
      <c r="G978" s="279"/>
      <c r="H978" s="279"/>
      <c r="I978" s="279"/>
      <c r="J978" s="279"/>
      <c r="K978" s="279"/>
      <c r="L978" s="279"/>
      <c r="M978" s="279"/>
      <c r="N978" s="279"/>
      <c r="O978" s="279"/>
      <c r="P978" s="279"/>
      <c r="Q978" s="279"/>
      <c r="R978" s="279"/>
      <c r="S978" s="279"/>
      <c r="T978" s="279"/>
      <c r="U978" s="279"/>
      <c r="V978" s="279"/>
    </row>
    <row r="979" spans="1:22" ht="16.5" customHeight="1">
      <c r="A979" s="279"/>
      <c r="B979" s="279"/>
      <c r="C979" s="427"/>
      <c r="D979" s="279"/>
      <c r="E979" s="279"/>
      <c r="F979" s="279"/>
      <c r="G979" s="279"/>
      <c r="H979" s="279"/>
      <c r="I979" s="279"/>
      <c r="J979" s="279"/>
      <c r="K979" s="279"/>
      <c r="L979" s="279"/>
      <c r="M979" s="279"/>
      <c r="N979" s="279"/>
      <c r="O979" s="279"/>
      <c r="P979" s="279"/>
      <c r="Q979" s="279"/>
      <c r="R979" s="279"/>
      <c r="S979" s="279"/>
      <c r="T979" s="279"/>
      <c r="U979" s="279"/>
      <c r="V979" s="279"/>
    </row>
    <row r="980" spans="1:22" ht="16.5" customHeight="1">
      <c r="A980" s="279"/>
      <c r="B980" s="279"/>
      <c r="C980" s="427"/>
      <c r="D980" s="279"/>
      <c r="E980" s="279"/>
      <c r="F980" s="279"/>
      <c r="G980" s="279"/>
      <c r="H980" s="279"/>
      <c r="I980" s="279"/>
      <c r="J980" s="279"/>
      <c r="K980" s="279"/>
      <c r="L980" s="279"/>
      <c r="M980" s="279"/>
      <c r="N980" s="279"/>
      <c r="O980" s="279"/>
      <c r="P980" s="279"/>
      <c r="Q980" s="279"/>
      <c r="R980" s="279"/>
      <c r="S980" s="279"/>
      <c r="T980" s="279"/>
      <c r="U980" s="279"/>
      <c r="V980" s="279"/>
    </row>
    <row r="981" spans="1:22" ht="16.5" customHeight="1">
      <c r="A981" s="279"/>
      <c r="B981" s="279"/>
      <c r="C981" s="427"/>
      <c r="D981" s="279"/>
      <c r="E981" s="279"/>
      <c r="F981" s="279"/>
      <c r="G981" s="279"/>
      <c r="H981" s="279"/>
      <c r="I981" s="279"/>
      <c r="J981" s="279"/>
      <c r="K981" s="279"/>
      <c r="L981" s="279"/>
      <c r="M981" s="279"/>
      <c r="N981" s="279"/>
      <c r="O981" s="279"/>
      <c r="P981" s="279"/>
      <c r="Q981" s="279"/>
      <c r="R981" s="279"/>
      <c r="S981" s="279"/>
      <c r="T981" s="279"/>
      <c r="U981" s="279"/>
      <c r="V981" s="279"/>
    </row>
    <row r="982" spans="1:22" ht="16.5" customHeight="1">
      <c r="A982" s="279"/>
      <c r="B982" s="279"/>
      <c r="C982" s="427"/>
      <c r="D982" s="279"/>
      <c r="E982" s="279"/>
      <c r="F982" s="279"/>
      <c r="G982" s="279"/>
      <c r="H982" s="279"/>
      <c r="I982" s="279"/>
      <c r="J982" s="279"/>
      <c r="K982" s="279"/>
      <c r="L982" s="279"/>
      <c r="M982" s="279"/>
      <c r="N982" s="279"/>
      <c r="O982" s="279"/>
      <c r="P982" s="279"/>
      <c r="Q982" s="279"/>
      <c r="R982" s="279"/>
      <c r="S982" s="279"/>
      <c r="T982" s="279"/>
      <c r="U982" s="279"/>
      <c r="V982" s="279"/>
    </row>
    <row r="983" spans="1:22" ht="16.5" customHeight="1">
      <c r="A983" s="279"/>
      <c r="B983" s="279"/>
      <c r="C983" s="427"/>
      <c r="D983" s="279"/>
      <c r="E983" s="279"/>
      <c r="F983" s="279"/>
      <c r="G983" s="279"/>
      <c r="H983" s="279"/>
      <c r="I983" s="279"/>
      <c r="J983" s="279"/>
      <c r="K983" s="279"/>
      <c r="L983" s="279"/>
      <c r="M983" s="279"/>
      <c r="N983" s="279"/>
      <c r="O983" s="279"/>
      <c r="P983" s="279"/>
      <c r="Q983" s="279"/>
      <c r="R983" s="279"/>
      <c r="S983" s="279"/>
      <c r="T983" s="279"/>
      <c r="U983" s="279"/>
      <c r="V983" s="279"/>
    </row>
    <row r="984" spans="1:22" ht="16.5" customHeight="1">
      <c r="A984" s="279"/>
      <c r="B984" s="279"/>
      <c r="C984" s="427"/>
      <c r="D984" s="279"/>
      <c r="E984" s="279"/>
      <c r="F984" s="279"/>
      <c r="G984" s="279"/>
      <c r="H984" s="279"/>
      <c r="I984" s="279"/>
      <c r="J984" s="279"/>
      <c r="K984" s="279"/>
      <c r="L984" s="279"/>
      <c r="M984" s="279"/>
      <c r="N984" s="279"/>
      <c r="O984" s="279"/>
      <c r="P984" s="279"/>
      <c r="Q984" s="279"/>
      <c r="R984" s="279"/>
      <c r="S984" s="279"/>
      <c r="T984" s="279"/>
      <c r="U984" s="279"/>
      <c r="V984" s="279"/>
    </row>
    <row r="985" spans="1:22" ht="16.5" customHeight="1">
      <c r="A985" s="279"/>
      <c r="B985" s="279"/>
      <c r="C985" s="427"/>
      <c r="D985" s="279"/>
      <c r="E985" s="279"/>
      <c r="F985" s="279"/>
      <c r="G985" s="279"/>
      <c r="H985" s="279"/>
      <c r="I985" s="279"/>
      <c r="J985" s="279"/>
      <c r="K985" s="279"/>
      <c r="L985" s="279"/>
      <c r="M985" s="279"/>
      <c r="N985" s="279"/>
      <c r="O985" s="279"/>
      <c r="P985" s="279"/>
      <c r="Q985" s="279"/>
      <c r="R985" s="279"/>
      <c r="S985" s="279"/>
      <c r="T985" s="279"/>
      <c r="U985" s="279"/>
      <c r="V985" s="279"/>
    </row>
    <row r="986" spans="1:22" ht="16.5" customHeight="1">
      <c r="A986" s="279"/>
      <c r="B986" s="279"/>
      <c r="C986" s="427"/>
      <c r="D986" s="279"/>
      <c r="E986" s="279"/>
      <c r="F986" s="279"/>
      <c r="G986" s="279"/>
      <c r="H986" s="279"/>
      <c r="I986" s="279"/>
      <c r="J986" s="279"/>
      <c r="K986" s="279"/>
      <c r="L986" s="279"/>
      <c r="M986" s="279"/>
      <c r="N986" s="279"/>
      <c r="O986" s="279"/>
      <c r="P986" s="279"/>
      <c r="Q986" s="279"/>
      <c r="R986" s="279"/>
      <c r="S986" s="279"/>
      <c r="T986" s="279"/>
      <c r="U986" s="279"/>
      <c r="V986" s="279"/>
    </row>
    <row r="987" spans="1:22" ht="16.5" customHeight="1">
      <c r="A987" s="279"/>
      <c r="B987" s="279"/>
      <c r="C987" s="427"/>
      <c r="D987" s="279"/>
      <c r="E987" s="279"/>
      <c r="F987" s="279"/>
      <c r="G987" s="279"/>
      <c r="H987" s="279"/>
      <c r="I987" s="279"/>
      <c r="J987" s="279"/>
      <c r="K987" s="279"/>
      <c r="L987" s="279"/>
      <c r="M987" s="279"/>
      <c r="N987" s="279"/>
      <c r="O987" s="279"/>
      <c r="P987" s="279"/>
      <c r="Q987" s="279"/>
      <c r="R987" s="279"/>
      <c r="S987" s="279"/>
      <c r="T987" s="279"/>
      <c r="U987" s="279"/>
      <c r="V987" s="279"/>
    </row>
    <row r="988" spans="1:22" ht="16.5" customHeight="1">
      <c r="A988" s="279"/>
      <c r="B988" s="279"/>
      <c r="C988" s="427"/>
      <c r="D988" s="279"/>
      <c r="E988" s="279"/>
      <c r="F988" s="279"/>
      <c r="G988" s="279"/>
      <c r="H988" s="279"/>
      <c r="I988" s="279"/>
      <c r="J988" s="279"/>
      <c r="K988" s="279"/>
      <c r="L988" s="279"/>
      <c r="M988" s="279"/>
      <c r="N988" s="279"/>
      <c r="O988" s="279"/>
      <c r="P988" s="279"/>
      <c r="Q988" s="279"/>
      <c r="R988" s="279"/>
      <c r="S988" s="279"/>
      <c r="T988" s="279"/>
      <c r="U988" s="279"/>
      <c r="V988" s="279"/>
    </row>
    <row r="989" spans="1:22" ht="16.5" customHeight="1">
      <c r="A989" s="279"/>
      <c r="B989" s="279"/>
      <c r="C989" s="427"/>
      <c r="D989" s="279"/>
      <c r="E989" s="279"/>
      <c r="F989" s="279"/>
      <c r="G989" s="279"/>
      <c r="H989" s="279"/>
      <c r="I989" s="279"/>
      <c r="J989" s="279"/>
      <c r="K989" s="279"/>
      <c r="L989" s="279"/>
      <c r="M989" s="279"/>
      <c r="N989" s="279"/>
      <c r="O989" s="279"/>
      <c r="P989" s="279"/>
      <c r="Q989" s="279"/>
      <c r="R989" s="279"/>
      <c r="S989" s="279"/>
      <c r="T989" s="279"/>
      <c r="U989" s="279"/>
      <c r="V989" s="279"/>
    </row>
    <row r="990" spans="1:22" ht="16.5" customHeight="1">
      <c r="A990" s="279"/>
      <c r="B990" s="279"/>
      <c r="C990" s="427"/>
      <c r="D990" s="279"/>
      <c r="E990" s="279"/>
      <c r="F990" s="279"/>
      <c r="G990" s="279"/>
      <c r="H990" s="279"/>
      <c r="I990" s="279"/>
      <c r="J990" s="279"/>
      <c r="K990" s="279"/>
      <c r="L990" s="279"/>
      <c r="M990" s="279"/>
      <c r="N990" s="279"/>
      <c r="O990" s="279"/>
      <c r="P990" s="279"/>
      <c r="Q990" s="279"/>
      <c r="R990" s="279"/>
      <c r="S990" s="279"/>
      <c r="T990" s="279"/>
      <c r="U990" s="279"/>
      <c r="V990" s="279"/>
    </row>
    <row r="991" spans="1:22" ht="16.5" customHeight="1">
      <c r="A991" s="279"/>
      <c r="B991" s="279"/>
      <c r="C991" s="427"/>
      <c r="D991" s="279"/>
      <c r="E991" s="279"/>
      <c r="F991" s="279"/>
      <c r="G991" s="279"/>
      <c r="H991" s="279"/>
      <c r="I991" s="279"/>
      <c r="J991" s="279"/>
      <c r="K991" s="279"/>
      <c r="L991" s="279"/>
      <c r="M991" s="279"/>
      <c r="N991" s="279"/>
      <c r="O991" s="279"/>
      <c r="P991" s="279"/>
      <c r="Q991" s="279"/>
      <c r="R991" s="279"/>
      <c r="S991" s="279"/>
      <c r="T991" s="279"/>
      <c r="U991" s="279"/>
      <c r="V991" s="279"/>
    </row>
    <row r="992" spans="1:22" ht="16.5" customHeight="1">
      <c r="A992" s="279"/>
      <c r="B992" s="279"/>
      <c r="C992" s="427"/>
      <c r="D992" s="279"/>
      <c r="E992" s="279"/>
      <c r="F992" s="279"/>
      <c r="G992" s="279"/>
      <c r="H992" s="279"/>
      <c r="I992" s="279"/>
      <c r="J992" s="279"/>
      <c r="K992" s="279"/>
      <c r="L992" s="279"/>
      <c r="M992" s="279"/>
      <c r="N992" s="279"/>
      <c r="O992" s="279"/>
      <c r="P992" s="279"/>
      <c r="Q992" s="279"/>
      <c r="R992" s="279"/>
      <c r="S992" s="279"/>
      <c r="T992" s="279"/>
      <c r="U992" s="279"/>
      <c r="V992" s="279"/>
    </row>
    <row r="993" spans="1:22" ht="16.5" customHeight="1">
      <c r="A993" s="279"/>
      <c r="B993" s="279"/>
      <c r="C993" s="427"/>
      <c r="D993" s="279"/>
      <c r="E993" s="279"/>
      <c r="F993" s="279"/>
      <c r="G993" s="279"/>
      <c r="H993" s="279"/>
      <c r="I993" s="279"/>
      <c r="J993" s="279"/>
      <c r="K993" s="279"/>
      <c r="L993" s="279"/>
      <c r="M993" s="279"/>
      <c r="N993" s="279"/>
      <c r="O993" s="279"/>
      <c r="P993" s="279"/>
      <c r="Q993" s="279"/>
      <c r="R993" s="279"/>
      <c r="S993" s="279"/>
      <c r="T993" s="279"/>
      <c r="U993" s="279"/>
      <c r="V993" s="279"/>
    </row>
    <row r="994" spans="1:22" ht="16.5" customHeight="1">
      <c r="A994" s="279"/>
      <c r="B994" s="279"/>
      <c r="C994" s="427"/>
      <c r="D994" s="279"/>
      <c r="E994" s="279"/>
      <c r="F994" s="279"/>
      <c r="G994" s="279"/>
      <c r="H994" s="279"/>
      <c r="I994" s="279"/>
      <c r="J994" s="279"/>
      <c r="K994" s="279"/>
      <c r="L994" s="279"/>
      <c r="M994" s="279"/>
      <c r="N994" s="279"/>
      <c r="O994" s="279"/>
      <c r="P994" s="279"/>
      <c r="Q994" s="279"/>
      <c r="R994" s="279"/>
      <c r="S994" s="279"/>
      <c r="T994" s="279"/>
      <c r="U994" s="279"/>
      <c r="V994" s="279"/>
    </row>
    <row r="995" spans="1:22" ht="16.5" customHeight="1">
      <c r="A995" s="279"/>
      <c r="B995" s="279"/>
      <c r="C995" s="427"/>
      <c r="D995" s="279"/>
      <c r="E995" s="279"/>
      <c r="F995" s="279"/>
      <c r="G995" s="279"/>
      <c r="H995" s="279"/>
      <c r="I995" s="279"/>
      <c r="J995" s="279"/>
      <c r="K995" s="279"/>
      <c r="L995" s="279"/>
      <c r="M995" s="279"/>
      <c r="N995" s="279"/>
      <c r="O995" s="279"/>
      <c r="P995" s="279"/>
      <c r="Q995" s="279"/>
      <c r="R995" s="279"/>
      <c r="S995" s="279"/>
      <c r="T995" s="279"/>
      <c r="U995" s="279"/>
      <c r="V995" s="279"/>
    </row>
    <row r="996" spans="1:22" ht="16.5" customHeight="1">
      <c r="A996" s="279"/>
      <c r="B996" s="279"/>
      <c r="C996" s="427"/>
      <c r="D996" s="279"/>
      <c r="E996" s="279"/>
      <c r="F996" s="279"/>
      <c r="G996" s="279"/>
      <c r="H996" s="279"/>
      <c r="I996" s="279"/>
      <c r="J996" s="279"/>
      <c r="K996" s="279"/>
      <c r="L996" s="279"/>
      <c r="M996" s="279"/>
      <c r="N996" s="279"/>
      <c r="O996" s="279"/>
      <c r="P996" s="279"/>
      <c r="Q996" s="279"/>
      <c r="R996" s="279"/>
      <c r="S996" s="279"/>
      <c r="T996" s="279"/>
      <c r="U996" s="279"/>
      <c r="V996" s="279"/>
    </row>
    <row r="997" spans="1:22" ht="16.5" customHeight="1">
      <c r="A997" s="279"/>
      <c r="B997" s="279"/>
      <c r="C997" s="427"/>
      <c r="D997" s="279"/>
      <c r="E997" s="279"/>
      <c r="F997" s="279"/>
      <c r="G997" s="279"/>
      <c r="H997" s="279"/>
      <c r="I997" s="279"/>
      <c r="J997" s="279"/>
      <c r="K997" s="279"/>
      <c r="L997" s="279"/>
      <c r="M997" s="279"/>
      <c r="N997" s="279"/>
      <c r="O997" s="279"/>
      <c r="P997" s="279"/>
      <c r="Q997" s="279"/>
      <c r="R997" s="279"/>
      <c r="S997" s="279"/>
      <c r="T997" s="279"/>
      <c r="U997" s="279"/>
      <c r="V997" s="279"/>
    </row>
    <row r="998" spans="1:22" ht="16.5" customHeight="1">
      <c r="A998" s="279"/>
      <c r="B998" s="279"/>
      <c r="C998" s="427"/>
      <c r="D998" s="279"/>
      <c r="E998" s="279"/>
      <c r="F998" s="279"/>
      <c r="G998" s="279"/>
      <c r="H998" s="279"/>
      <c r="I998" s="279"/>
      <c r="J998" s="279"/>
      <c r="K998" s="279"/>
      <c r="L998" s="279"/>
      <c r="M998" s="279"/>
      <c r="N998" s="279"/>
      <c r="O998" s="279"/>
      <c r="P998" s="279"/>
      <c r="Q998" s="279"/>
      <c r="R998" s="279"/>
      <c r="S998" s="279"/>
      <c r="T998" s="279"/>
      <c r="U998" s="279"/>
      <c r="V998" s="279"/>
    </row>
    <row r="999" spans="1:22" ht="16.5" customHeight="1">
      <c r="A999" s="279"/>
      <c r="B999" s="279"/>
      <c r="C999" s="427"/>
      <c r="D999" s="279"/>
      <c r="E999" s="279"/>
      <c r="F999" s="279"/>
      <c r="G999" s="279"/>
      <c r="H999" s="279"/>
      <c r="I999" s="279"/>
      <c r="J999" s="279"/>
      <c r="K999" s="279"/>
      <c r="L999" s="279"/>
      <c r="M999" s="279"/>
      <c r="N999" s="279"/>
      <c r="O999" s="279"/>
      <c r="P999" s="279"/>
      <c r="Q999" s="279"/>
      <c r="R999" s="279"/>
      <c r="S999" s="279"/>
      <c r="T999" s="279"/>
      <c r="U999" s="279"/>
      <c r="V999" s="279"/>
    </row>
    <row r="1000" spans="1:22" ht="16.5" customHeight="1">
      <c r="A1000" s="279"/>
      <c r="B1000" s="279"/>
      <c r="C1000" s="427"/>
      <c r="D1000" s="279"/>
      <c r="E1000" s="279"/>
      <c r="F1000" s="279"/>
      <c r="G1000" s="279"/>
      <c r="H1000" s="279"/>
      <c r="I1000" s="279"/>
      <c r="J1000" s="279"/>
      <c r="K1000" s="279"/>
      <c r="L1000" s="279"/>
      <c r="M1000" s="279"/>
      <c r="N1000" s="279"/>
      <c r="O1000" s="279"/>
      <c r="P1000" s="279"/>
      <c r="Q1000" s="279"/>
      <c r="R1000" s="279"/>
      <c r="S1000" s="279"/>
      <c r="T1000" s="279"/>
      <c r="U1000" s="279"/>
      <c r="V1000" s="279"/>
    </row>
    <row r="1001" spans="1:22" ht="16.5" customHeight="1">
      <c r="A1001" s="279"/>
      <c r="B1001" s="279"/>
      <c r="C1001" s="427"/>
      <c r="D1001" s="279"/>
      <c r="E1001" s="279"/>
      <c r="F1001" s="279"/>
      <c r="G1001" s="279"/>
      <c r="H1001" s="279"/>
      <c r="I1001" s="279"/>
      <c r="J1001" s="279"/>
      <c r="K1001" s="279"/>
      <c r="L1001" s="279"/>
      <c r="M1001" s="279"/>
      <c r="N1001" s="279"/>
      <c r="O1001" s="279"/>
      <c r="P1001" s="279"/>
      <c r="Q1001" s="279"/>
      <c r="R1001" s="279"/>
      <c r="S1001" s="279"/>
      <c r="T1001" s="279"/>
      <c r="U1001" s="279"/>
      <c r="V1001" s="279"/>
    </row>
    <row r="1002" spans="1:22" ht="16.5" customHeight="1">
      <c r="A1002" s="279"/>
      <c r="B1002" s="279"/>
      <c r="C1002" s="427"/>
      <c r="D1002" s="279"/>
      <c r="E1002" s="279"/>
      <c r="F1002" s="279"/>
      <c r="G1002" s="279"/>
      <c r="H1002" s="279"/>
      <c r="I1002" s="279"/>
      <c r="J1002" s="279"/>
      <c r="K1002" s="279"/>
      <c r="L1002" s="279"/>
      <c r="M1002" s="279"/>
      <c r="N1002" s="279"/>
      <c r="O1002" s="279"/>
      <c r="P1002" s="279"/>
      <c r="Q1002" s="279"/>
      <c r="R1002" s="279"/>
      <c r="S1002" s="279"/>
      <c r="T1002" s="279"/>
      <c r="U1002" s="279"/>
      <c r="V1002" s="27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workbookViewId="0">
      <selection sqref="A1:C1"/>
    </sheetView>
  </sheetViews>
  <sheetFormatPr defaultColWidth="13.19921875" defaultRowHeight="15" customHeight="1"/>
  <cols>
    <col min="1" max="1" width="3.59765625" style="211" customWidth="1"/>
    <col min="2" max="2" width="47.59765625" style="211" customWidth="1"/>
    <col min="3" max="3" width="47.59765625" style="435" customWidth="1"/>
    <col min="4" max="16384" width="13.19921875" style="211"/>
  </cols>
  <sheetData>
    <row r="1" spans="1:3" ht="20.399999999999999" thickBot="1">
      <c r="A1" s="1876" t="s">
        <v>259</v>
      </c>
      <c r="B1" s="1877"/>
      <c r="C1" s="1878"/>
    </row>
    <row r="2" spans="1:3" ht="18.600000000000001" thickBot="1">
      <c r="A2" s="1879" t="s">
        <v>434</v>
      </c>
      <c r="B2" s="1875"/>
      <c r="C2" s="1291">
        <v>45837</v>
      </c>
    </row>
    <row r="3" spans="1:3" ht="18">
      <c r="A3" s="1880" t="s">
        <v>435</v>
      </c>
      <c r="B3" s="212" t="s">
        <v>436</v>
      </c>
      <c r="C3" s="603" t="s">
        <v>588</v>
      </c>
    </row>
    <row r="4" spans="1:3" ht="18">
      <c r="A4" s="1871"/>
      <c r="B4" s="213" t="s">
        <v>438</v>
      </c>
      <c r="C4" s="603" t="s">
        <v>589</v>
      </c>
    </row>
    <row r="5" spans="1:3" ht="18">
      <c r="A5" s="1871"/>
      <c r="B5" s="213" t="s">
        <v>440</v>
      </c>
      <c r="C5" s="603" t="s">
        <v>267</v>
      </c>
    </row>
    <row r="6" spans="1:3" ht="18">
      <c r="A6" s="1871"/>
      <c r="B6" s="213" t="s">
        <v>268</v>
      </c>
      <c r="C6" s="603" t="s">
        <v>590</v>
      </c>
    </row>
    <row r="7" spans="1:3" ht="18">
      <c r="A7" s="1871"/>
      <c r="B7" s="213" t="s">
        <v>442</v>
      </c>
      <c r="C7" s="1292" t="s">
        <v>591</v>
      </c>
    </row>
    <row r="8" spans="1:3" ht="18">
      <c r="A8" s="1871"/>
      <c r="B8" s="213" t="s">
        <v>444</v>
      </c>
      <c r="C8" s="609" t="s">
        <v>592</v>
      </c>
    </row>
    <row r="9" spans="1:3" ht="18">
      <c r="A9" s="1871"/>
      <c r="B9" s="213" t="s">
        <v>446</v>
      </c>
      <c r="C9" s="1293">
        <v>67500696021.029999</v>
      </c>
    </row>
    <row r="10" spans="1:3" ht="18">
      <c r="A10" s="1871"/>
      <c r="B10" s="213" t="s">
        <v>447</v>
      </c>
      <c r="C10" s="603" t="s">
        <v>593</v>
      </c>
    </row>
    <row r="11" spans="1:3" ht="18">
      <c r="A11" s="1871"/>
      <c r="B11" s="213" t="s">
        <v>449</v>
      </c>
      <c r="C11" s="603" t="s">
        <v>277</v>
      </c>
    </row>
    <row r="12" spans="1:3" ht="18">
      <c r="A12" s="1871"/>
      <c r="B12" s="213" t="s">
        <v>450</v>
      </c>
      <c r="C12" s="603" t="s">
        <v>279</v>
      </c>
    </row>
    <row r="13" spans="1:3" ht="18">
      <c r="A13" s="1871"/>
      <c r="B13" s="213" t="s">
        <v>451</v>
      </c>
      <c r="C13" s="603" t="s">
        <v>279</v>
      </c>
    </row>
    <row r="14" spans="1:3" ht="18">
      <c r="A14" s="1871"/>
      <c r="B14" s="213" t="s">
        <v>452</v>
      </c>
      <c r="C14" s="603" t="s">
        <v>277</v>
      </c>
    </row>
    <row r="15" spans="1:3" ht="18">
      <c r="A15" s="1871"/>
      <c r="B15" s="213" t="s">
        <v>453</v>
      </c>
      <c r="C15" s="603" t="s">
        <v>267</v>
      </c>
    </row>
    <row r="16" spans="1:3" ht="18">
      <c r="A16" s="1871"/>
      <c r="B16" s="213" t="s">
        <v>454</v>
      </c>
      <c r="C16" s="603" t="s">
        <v>267</v>
      </c>
    </row>
    <row r="17" spans="1:3" ht="32.4">
      <c r="A17" s="1871"/>
      <c r="B17" s="213" t="s">
        <v>455</v>
      </c>
      <c r="C17" s="603" t="s">
        <v>594</v>
      </c>
    </row>
    <row r="18" spans="1:3" ht="32.4">
      <c r="A18" s="1871"/>
      <c r="B18" s="213" t="s">
        <v>286</v>
      </c>
      <c r="C18" s="603" t="s">
        <v>287</v>
      </c>
    </row>
    <row r="19" spans="1:3" ht="18">
      <c r="A19" s="1871"/>
      <c r="B19" s="213" t="s">
        <v>457</v>
      </c>
      <c r="C19" s="603" t="s">
        <v>317</v>
      </c>
    </row>
    <row r="20" spans="1:3" ht="32.4">
      <c r="A20" s="1871"/>
      <c r="B20" s="213" t="s">
        <v>458</v>
      </c>
      <c r="C20" s="603" t="s">
        <v>277</v>
      </c>
    </row>
    <row r="21" spans="1:3" ht="18">
      <c r="A21" s="1871"/>
      <c r="B21" s="213" t="s">
        <v>459</v>
      </c>
      <c r="C21" s="603" t="s">
        <v>267</v>
      </c>
    </row>
    <row r="22" spans="1:3" ht="18">
      <c r="A22" s="1871"/>
      <c r="B22" s="213" t="s">
        <v>460</v>
      </c>
      <c r="C22" s="603" t="s">
        <v>267</v>
      </c>
    </row>
    <row r="23" spans="1:3" ht="18">
      <c r="A23" s="1871"/>
      <c r="B23" s="213" t="s">
        <v>461</v>
      </c>
      <c r="C23" s="603" t="s">
        <v>267</v>
      </c>
    </row>
    <row r="24" spans="1:3" ht="18">
      <c r="A24" s="1871"/>
      <c r="B24" s="213" t="s">
        <v>463</v>
      </c>
      <c r="C24" s="603" t="s">
        <v>267</v>
      </c>
    </row>
    <row r="25" spans="1:3" ht="18">
      <c r="A25" s="1871"/>
      <c r="B25" s="213" t="s">
        <v>464</v>
      </c>
      <c r="C25" s="603" t="s">
        <v>296</v>
      </c>
    </row>
    <row r="26" spans="1:3" ht="18">
      <c r="A26" s="1871"/>
      <c r="B26" s="213" t="s">
        <v>465</v>
      </c>
      <c r="C26" s="603" t="s">
        <v>267</v>
      </c>
    </row>
    <row r="27" spans="1:3" ht="18">
      <c r="A27" s="1871"/>
      <c r="B27" s="213" t="s">
        <v>466</v>
      </c>
      <c r="C27" s="603" t="s">
        <v>299</v>
      </c>
    </row>
    <row r="28" spans="1:3" ht="18">
      <c r="A28" s="1871"/>
      <c r="B28" s="213" t="s">
        <v>467</v>
      </c>
      <c r="C28" s="603" t="s">
        <v>301</v>
      </c>
    </row>
    <row r="29" spans="1:3" ht="48.6">
      <c r="A29" s="1871"/>
      <c r="B29" s="213" t="s">
        <v>468</v>
      </c>
      <c r="C29" s="603" t="s">
        <v>595</v>
      </c>
    </row>
    <row r="30" spans="1:3" ht="32.4">
      <c r="A30" s="1871"/>
      <c r="B30" s="213" t="s">
        <v>470</v>
      </c>
      <c r="C30" s="603" t="s">
        <v>471</v>
      </c>
    </row>
    <row r="31" spans="1:3" ht="129.6">
      <c r="A31" s="1871"/>
      <c r="B31" s="213" t="s">
        <v>472</v>
      </c>
      <c r="C31" s="603" t="s">
        <v>596</v>
      </c>
    </row>
    <row r="32" spans="1:3" ht="33" thickBot="1">
      <c r="A32" s="1872"/>
      <c r="B32" s="214" t="s">
        <v>308</v>
      </c>
      <c r="C32" s="604" t="s">
        <v>267</v>
      </c>
    </row>
    <row r="33" spans="1:3" ht="18">
      <c r="A33" s="1873" t="s">
        <v>475</v>
      </c>
      <c r="B33" s="212" t="s">
        <v>476</v>
      </c>
      <c r="C33" s="603" t="s">
        <v>590</v>
      </c>
    </row>
    <row r="34" spans="1:3" ht="18">
      <c r="A34" s="1871"/>
      <c r="B34" s="213" t="s">
        <v>477</v>
      </c>
      <c r="C34" s="603" t="s">
        <v>597</v>
      </c>
    </row>
    <row r="35" spans="1:3" ht="18">
      <c r="A35" s="1871"/>
      <c r="B35" s="213" t="s">
        <v>479</v>
      </c>
      <c r="C35" s="603" t="s">
        <v>314</v>
      </c>
    </row>
    <row r="36" spans="1:3" ht="18">
      <c r="A36" s="1871"/>
      <c r="B36" s="213" t="s">
        <v>480</v>
      </c>
      <c r="C36" s="603" t="s">
        <v>267</v>
      </c>
    </row>
    <row r="37" spans="1:3" ht="18">
      <c r="A37" s="1871"/>
      <c r="B37" s="213" t="s">
        <v>481</v>
      </c>
      <c r="C37" s="603" t="s">
        <v>267</v>
      </c>
    </row>
    <row r="38" spans="1:3" ht="18.600000000000001" thickBot="1">
      <c r="A38" s="1872"/>
      <c r="B38" s="215" t="s">
        <v>482</v>
      </c>
      <c r="C38" s="604" t="s">
        <v>279</v>
      </c>
    </row>
    <row r="39" spans="1:3" ht="18">
      <c r="A39" s="1873" t="s">
        <v>483</v>
      </c>
      <c r="B39" s="212" t="s">
        <v>484</v>
      </c>
      <c r="C39" s="603" t="s">
        <v>277</v>
      </c>
    </row>
    <row r="40" spans="1:3" ht="18">
      <c r="A40" s="1871"/>
      <c r="B40" s="213" t="s">
        <v>485</v>
      </c>
      <c r="C40" s="603" t="s">
        <v>267</v>
      </c>
    </row>
    <row r="41" spans="1:3" ht="18">
      <c r="A41" s="1871"/>
      <c r="B41" s="213" t="s">
        <v>486</v>
      </c>
      <c r="C41" s="603" t="s">
        <v>267</v>
      </c>
    </row>
    <row r="42" spans="1:3" ht="18">
      <c r="A42" s="1871"/>
      <c r="B42" s="213" t="s">
        <v>487</v>
      </c>
      <c r="C42" s="603" t="s">
        <v>267</v>
      </c>
    </row>
    <row r="43" spans="1:3" ht="18">
      <c r="A43" s="1871"/>
      <c r="B43" s="213" t="s">
        <v>488</v>
      </c>
      <c r="C43" s="603" t="s">
        <v>267</v>
      </c>
    </row>
    <row r="44" spans="1:3" ht="18.600000000000001" thickBot="1">
      <c r="A44" s="1872"/>
      <c r="B44" s="216" t="s">
        <v>489</v>
      </c>
      <c r="C44" s="604" t="s">
        <v>267</v>
      </c>
    </row>
    <row r="45" spans="1:3" ht="18">
      <c r="A45" s="1873" t="s">
        <v>490</v>
      </c>
      <c r="B45" s="212" t="s">
        <v>491</v>
      </c>
      <c r="C45" s="603" t="s">
        <v>279</v>
      </c>
    </row>
    <row r="46" spans="1:3" ht="18">
      <c r="A46" s="1871"/>
      <c r="B46" s="213" t="s">
        <v>492</v>
      </c>
      <c r="C46" s="603" t="s">
        <v>598</v>
      </c>
    </row>
    <row r="47" spans="1:3" ht="18.600000000000001" thickBot="1">
      <c r="A47" s="1872"/>
      <c r="B47" s="215" t="s">
        <v>494</v>
      </c>
      <c r="C47" s="604" t="s">
        <v>599</v>
      </c>
    </row>
    <row r="48" spans="1:3" ht="18">
      <c r="A48" s="1870"/>
      <c r="B48" s="214" t="s">
        <v>497</v>
      </c>
      <c r="C48" s="603" t="s">
        <v>279</v>
      </c>
    </row>
    <row r="49" spans="1:3" ht="18">
      <c r="A49" s="1871"/>
      <c r="B49" s="213" t="s">
        <v>498</v>
      </c>
      <c r="C49" s="603" t="s">
        <v>600</v>
      </c>
    </row>
    <row r="50" spans="1:3" ht="18">
      <c r="A50" s="1871"/>
      <c r="B50" s="213" t="s">
        <v>500</v>
      </c>
      <c r="C50" s="603" t="s">
        <v>267</v>
      </c>
    </row>
    <row r="51" spans="1:3" ht="18">
      <c r="A51" s="1871"/>
      <c r="B51" s="213" t="s">
        <v>502</v>
      </c>
      <c r="C51" s="603" t="s">
        <v>503</v>
      </c>
    </row>
    <row r="52" spans="1:3" ht="18">
      <c r="A52" s="1871"/>
      <c r="B52" s="213" t="s">
        <v>504</v>
      </c>
      <c r="C52" s="603" t="s">
        <v>601</v>
      </c>
    </row>
    <row r="53" spans="1:3" ht="97.2">
      <c r="A53" s="1871"/>
      <c r="B53" s="213" t="s">
        <v>506</v>
      </c>
      <c r="C53" s="603" t="s">
        <v>602</v>
      </c>
    </row>
    <row r="54" spans="1:3" ht="32.4">
      <c r="A54" s="1871"/>
      <c r="B54" s="213" t="s">
        <v>508</v>
      </c>
      <c r="C54" s="603" t="s">
        <v>603</v>
      </c>
    </row>
    <row r="55" spans="1:3" ht="18">
      <c r="A55" s="1871"/>
      <c r="B55" s="213" t="s">
        <v>510</v>
      </c>
      <c r="C55" s="603" t="s">
        <v>604</v>
      </c>
    </row>
    <row r="56" spans="1:3" ht="18">
      <c r="A56" s="1871"/>
      <c r="B56" s="213" t="s">
        <v>512</v>
      </c>
      <c r="C56" s="603" t="s">
        <v>349</v>
      </c>
    </row>
    <row r="57" spans="1:3" ht="18">
      <c r="A57" s="1871"/>
      <c r="B57" s="213" t="s">
        <v>513</v>
      </c>
      <c r="C57" s="603" t="s">
        <v>317</v>
      </c>
    </row>
    <row r="58" spans="1:3" ht="18">
      <c r="A58" s="1871"/>
      <c r="B58" s="213" t="s">
        <v>514</v>
      </c>
      <c r="C58" s="1246" t="s">
        <v>317</v>
      </c>
    </row>
    <row r="59" spans="1:3" ht="18">
      <c r="A59" s="1871"/>
      <c r="B59" s="213" t="s">
        <v>515</v>
      </c>
      <c r="C59" s="1294" t="s">
        <v>604</v>
      </c>
    </row>
    <row r="60" spans="1:3" ht="18">
      <c r="A60" s="1871"/>
      <c r="B60" s="213" t="s">
        <v>516</v>
      </c>
      <c r="C60" s="717" t="s">
        <v>605</v>
      </c>
    </row>
    <row r="61" spans="1:3" ht="32.4">
      <c r="A61" s="1871"/>
      <c r="B61" s="213" t="s">
        <v>517</v>
      </c>
      <c r="C61" s="603" t="s">
        <v>606</v>
      </c>
    </row>
    <row r="62" spans="1:3" ht="18">
      <c r="A62" s="1871"/>
      <c r="B62" s="213" t="s">
        <v>519</v>
      </c>
      <c r="C62" s="603" t="s">
        <v>607</v>
      </c>
    </row>
    <row r="63" spans="1:3" ht="18">
      <c r="A63" s="1871"/>
      <c r="B63" s="213" t="s">
        <v>521</v>
      </c>
      <c r="C63" s="603" t="s">
        <v>267</v>
      </c>
    </row>
    <row r="64" spans="1:3" ht="18">
      <c r="A64" s="1871"/>
      <c r="B64" s="213" t="s">
        <v>523</v>
      </c>
      <c r="C64" s="603" t="s">
        <v>267</v>
      </c>
    </row>
    <row r="65" spans="1:3" ht="18">
      <c r="A65" s="1871"/>
      <c r="B65" s="213" t="s">
        <v>525</v>
      </c>
      <c r="C65" s="603" t="s">
        <v>279</v>
      </c>
    </row>
    <row r="66" spans="1:3" ht="18">
      <c r="A66" s="1871"/>
      <c r="B66" s="213" t="s">
        <v>526</v>
      </c>
      <c r="C66" s="603" t="s">
        <v>608</v>
      </c>
    </row>
    <row r="67" spans="1:3" ht="18">
      <c r="A67" s="1871"/>
      <c r="B67" s="213" t="s">
        <v>528</v>
      </c>
      <c r="C67" s="1101" t="s">
        <v>609</v>
      </c>
    </row>
    <row r="68" spans="1:3" ht="33" thickBot="1">
      <c r="A68" s="1872"/>
      <c r="B68" s="215" t="s">
        <v>530</v>
      </c>
      <c r="C68" s="604" t="s">
        <v>610</v>
      </c>
    </row>
    <row r="69" spans="1:3" ht="18">
      <c r="A69" s="1873" t="s">
        <v>532</v>
      </c>
      <c r="B69" s="212" t="s">
        <v>533</v>
      </c>
      <c r="C69" s="603" t="s">
        <v>279</v>
      </c>
    </row>
    <row r="70" spans="1:3" ht="18">
      <c r="A70" s="1871"/>
      <c r="B70" s="213" t="s">
        <v>534</v>
      </c>
      <c r="C70" s="603" t="s">
        <v>299</v>
      </c>
    </row>
    <row r="71" spans="1:3" ht="18">
      <c r="A71" s="1871"/>
      <c r="B71" s="213" t="s">
        <v>535</v>
      </c>
      <c r="C71" s="603" t="s">
        <v>267</v>
      </c>
    </row>
    <row r="72" spans="1:3" ht="18">
      <c r="A72" s="1871"/>
      <c r="B72" s="213" t="s">
        <v>536</v>
      </c>
      <c r="C72" s="603" t="s">
        <v>267</v>
      </c>
    </row>
    <row r="73" spans="1:3" ht="48.6">
      <c r="A73" s="1871"/>
      <c r="B73" s="213" t="s">
        <v>537</v>
      </c>
      <c r="C73" s="603" t="s">
        <v>538</v>
      </c>
    </row>
    <row r="74" spans="1:3" ht="18">
      <c r="A74" s="1871"/>
      <c r="B74" s="213" t="s">
        <v>539</v>
      </c>
      <c r="C74" s="603" t="s">
        <v>301</v>
      </c>
    </row>
    <row r="75" spans="1:3" ht="18">
      <c r="A75" s="1871"/>
      <c r="B75" s="213" t="s">
        <v>540</v>
      </c>
      <c r="C75" s="603" t="s">
        <v>277</v>
      </c>
    </row>
    <row r="76" spans="1:3" ht="18">
      <c r="A76" s="1871"/>
      <c r="B76" s="213" t="s">
        <v>541</v>
      </c>
      <c r="C76" s="603" t="s">
        <v>377</v>
      </c>
    </row>
    <row r="77" spans="1:3" ht="81.599999999999994" thickBot="1">
      <c r="A77" s="1872"/>
      <c r="B77" s="215" t="s">
        <v>542</v>
      </c>
      <c r="C77" s="605" t="s">
        <v>611</v>
      </c>
    </row>
    <row r="78" spans="1:3" ht="81">
      <c r="A78" s="1873" t="s">
        <v>544</v>
      </c>
      <c r="B78" s="212" t="s">
        <v>545</v>
      </c>
      <c r="C78" s="1295" t="s">
        <v>612</v>
      </c>
    </row>
    <row r="79" spans="1:3" ht="81">
      <c r="A79" s="1871"/>
      <c r="B79" s="213" t="s">
        <v>547</v>
      </c>
      <c r="C79" s="603" t="s">
        <v>613</v>
      </c>
    </row>
    <row r="80" spans="1:3" ht="64.8">
      <c r="A80" s="1871"/>
      <c r="B80" s="213" t="s">
        <v>548</v>
      </c>
      <c r="C80" s="603" t="s">
        <v>614</v>
      </c>
    </row>
    <row r="81" spans="1:3" ht="32.4">
      <c r="A81" s="1871"/>
      <c r="B81" s="213" t="s">
        <v>550</v>
      </c>
      <c r="C81" s="603" t="s">
        <v>388</v>
      </c>
    </row>
    <row r="82" spans="1:3" ht="129.6">
      <c r="A82" s="1871"/>
      <c r="B82" s="213" t="s">
        <v>552</v>
      </c>
      <c r="C82" s="603" t="s">
        <v>615</v>
      </c>
    </row>
    <row r="83" spans="1:3" ht="18">
      <c r="A83" s="1871"/>
      <c r="B83" s="213" t="s">
        <v>554</v>
      </c>
      <c r="C83" s="603" t="s">
        <v>277</v>
      </c>
    </row>
    <row r="84" spans="1:3" ht="18">
      <c r="A84" s="1871"/>
      <c r="B84" s="213" t="s">
        <v>526</v>
      </c>
      <c r="C84" s="603" t="s">
        <v>267</v>
      </c>
    </row>
    <row r="85" spans="1:3" ht="18">
      <c r="A85" s="1871"/>
      <c r="B85" s="213" t="s">
        <v>528</v>
      </c>
      <c r="C85" s="1101" t="s">
        <v>267</v>
      </c>
    </row>
    <row r="86" spans="1:3" ht="18">
      <c r="A86" s="1871"/>
      <c r="B86" s="213" t="s">
        <v>555</v>
      </c>
      <c r="C86" s="603" t="s">
        <v>267</v>
      </c>
    </row>
    <row r="87" spans="1:3" ht="18">
      <c r="A87" s="1871"/>
      <c r="B87" s="213" t="s">
        <v>556</v>
      </c>
      <c r="C87" s="603"/>
    </row>
    <row r="88" spans="1:3" ht="18">
      <c r="A88" s="1871"/>
      <c r="B88" s="213" t="s">
        <v>557</v>
      </c>
      <c r="C88" s="603" t="s">
        <v>277</v>
      </c>
    </row>
    <row r="89" spans="1:3" ht="18">
      <c r="A89" s="1871"/>
      <c r="B89" s="213" t="s">
        <v>558</v>
      </c>
      <c r="C89" s="603" t="s">
        <v>267</v>
      </c>
    </row>
    <row r="90" spans="1:3" ht="18">
      <c r="A90" s="1871"/>
      <c r="B90" s="213" t="s">
        <v>559</v>
      </c>
      <c r="C90" s="603" t="s">
        <v>267</v>
      </c>
    </row>
    <row r="91" spans="1:3" ht="18">
      <c r="A91" s="1871"/>
      <c r="B91" s="213" t="s">
        <v>560</v>
      </c>
      <c r="C91" s="603" t="s">
        <v>267</v>
      </c>
    </row>
    <row r="92" spans="1:3" ht="18.600000000000001" thickBot="1">
      <c r="A92" s="1872"/>
      <c r="B92" s="215" t="s">
        <v>561</v>
      </c>
      <c r="C92" s="604" t="s">
        <v>267</v>
      </c>
    </row>
    <row r="93" spans="1:3" ht="48.6">
      <c r="A93" s="1873" t="s">
        <v>562</v>
      </c>
      <c r="B93" s="212" t="s">
        <v>563</v>
      </c>
      <c r="C93" s="603" t="s">
        <v>616</v>
      </c>
    </row>
    <row r="94" spans="1:3" ht="32.4">
      <c r="A94" s="1871"/>
      <c r="B94" s="213" t="s">
        <v>565</v>
      </c>
      <c r="C94" s="603" t="s">
        <v>566</v>
      </c>
    </row>
    <row r="95" spans="1:3" ht="18">
      <c r="A95" s="1871"/>
      <c r="B95" s="213" t="s">
        <v>567</v>
      </c>
      <c r="C95" s="603" t="s">
        <v>267</v>
      </c>
    </row>
    <row r="96" spans="1:3" ht="113.4">
      <c r="A96" s="1871"/>
      <c r="B96" s="213" t="s">
        <v>568</v>
      </c>
      <c r="C96" s="606" t="s">
        <v>617</v>
      </c>
    </row>
    <row r="97" spans="1:3" ht="48.6">
      <c r="A97" s="1871"/>
      <c r="B97" s="213" t="s">
        <v>570</v>
      </c>
      <c r="C97" s="603" t="s">
        <v>618</v>
      </c>
    </row>
    <row r="98" spans="1:3" ht="48.6">
      <c r="A98" s="1871"/>
      <c r="B98" s="213" t="s">
        <v>572</v>
      </c>
      <c r="C98" s="603" t="s">
        <v>619</v>
      </c>
    </row>
    <row r="99" spans="1:3" ht="129.6">
      <c r="A99" s="1871"/>
      <c r="B99" s="213" t="s">
        <v>574</v>
      </c>
      <c r="C99" s="603" t="s">
        <v>620</v>
      </c>
    </row>
    <row r="100" spans="1:3" ht="18">
      <c r="A100" s="1871"/>
      <c r="B100" s="213" t="s">
        <v>621</v>
      </c>
      <c r="C100" s="603" t="s">
        <v>622</v>
      </c>
    </row>
    <row r="101" spans="1:3" ht="18">
      <c r="A101" s="1871"/>
      <c r="B101" s="213" t="s">
        <v>576</v>
      </c>
      <c r="C101" s="603" t="s">
        <v>267</v>
      </c>
    </row>
    <row r="102" spans="1:3" ht="18.600000000000001" thickBot="1">
      <c r="A102" s="1872"/>
      <c r="B102" s="216" t="s">
        <v>577</v>
      </c>
      <c r="C102" s="604" t="s">
        <v>267</v>
      </c>
    </row>
    <row r="103" spans="1:3" ht="48.6">
      <c r="A103" s="1870" t="s">
        <v>578</v>
      </c>
      <c r="B103" s="213" t="s">
        <v>579</v>
      </c>
      <c r="C103" s="611" t="s">
        <v>623</v>
      </c>
    </row>
    <row r="104" spans="1:3" ht="18">
      <c r="A104" s="1871"/>
      <c r="B104" s="213" t="s">
        <v>581</v>
      </c>
      <c r="C104" s="610" t="s">
        <v>624</v>
      </c>
    </row>
    <row r="105" spans="1:3" ht="18">
      <c r="A105" s="1871"/>
      <c r="B105" s="213" t="s">
        <v>583</v>
      </c>
      <c r="C105" s="607">
        <v>89.7</v>
      </c>
    </row>
    <row r="106" spans="1:3" ht="18">
      <c r="A106" s="1871"/>
      <c r="B106" s="213" t="s">
        <v>584</v>
      </c>
      <c r="C106" s="1246" t="s">
        <v>425</v>
      </c>
    </row>
    <row r="107" spans="1:3" ht="18.600000000000001" thickBot="1">
      <c r="A107" s="1872"/>
      <c r="B107" s="217" t="s">
        <v>585</v>
      </c>
      <c r="C107" s="1102" t="s">
        <v>267</v>
      </c>
    </row>
    <row r="108" spans="1:3" s="127" customFormat="1" ht="64.8">
      <c r="A108" s="1853" t="s">
        <v>427</v>
      </c>
      <c r="B108" s="935" t="s">
        <v>428</v>
      </c>
      <c r="C108" s="936" t="s">
        <v>625</v>
      </c>
    </row>
    <row r="109" spans="1:3" s="127" customFormat="1" ht="81.599999999999994" thickBot="1">
      <c r="A109" s="1854"/>
      <c r="B109" s="937" t="s">
        <v>430</v>
      </c>
      <c r="C109" s="938" t="s">
        <v>626</v>
      </c>
    </row>
    <row r="110" spans="1:3" ht="18.600000000000001" thickBot="1">
      <c r="A110" s="1874" t="s">
        <v>587</v>
      </c>
      <c r="B110" s="1875"/>
      <c r="C110" s="608" t="s">
        <v>267</v>
      </c>
    </row>
    <row r="111" spans="1:3" ht="235.5" customHeight="1">
      <c r="A111" s="1868" t="s">
        <v>432</v>
      </c>
      <c r="B111" s="1869"/>
      <c r="C111" s="1869"/>
    </row>
    <row r="112" spans="1:3" ht="16.5" customHeight="1">
      <c r="A112" s="218"/>
      <c r="B112" s="218"/>
      <c r="C112" s="434"/>
    </row>
    <row r="113" spans="1:3" ht="16.5" customHeight="1">
      <c r="A113" s="218"/>
      <c r="B113" s="218"/>
      <c r="C113" s="434"/>
    </row>
    <row r="114" spans="1:3" ht="16.5" customHeight="1">
      <c r="A114" s="218"/>
      <c r="B114" s="218"/>
      <c r="C114" s="434"/>
    </row>
    <row r="115" spans="1:3" ht="16.5" customHeight="1">
      <c r="A115" s="218"/>
      <c r="B115" s="218"/>
      <c r="C115" s="434"/>
    </row>
    <row r="116" spans="1:3" ht="16.5" customHeight="1">
      <c r="A116" s="218"/>
      <c r="B116" s="218"/>
      <c r="C116" s="434"/>
    </row>
    <row r="117" spans="1:3" ht="16.5" customHeight="1">
      <c r="A117" s="218"/>
      <c r="B117" s="218"/>
      <c r="C117" s="434"/>
    </row>
    <row r="118" spans="1:3" ht="16.5" customHeight="1">
      <c r="A118" s="218"/>
      <c r="B118" s="218"/>
      <c r="C118" s="434"/>
    </row>
    <row r="119" spans="1:3" ht="16.5" customHeight="1">
      <c r="A119" s="218"/>
      <c r="B119" s="218"/>
      <c r="C119" s="434"/>
    </row>
    <row r="120" spans="1:3" ht="16.5" customHeight="1">
      <c r="A120" s="218"/>
      <c r="B120" s="218"/>
      <c r="C120" s="434"/>
    </row>
    <row r="121" spans="1:3" ht="16.5" customHeight="1">
      <c r="A121" s="218"/>
      <c r="B121" s="218"/>
      <c r="C121" s="434"/>
    </row>
    <row r="122" spans="1:3" ht="16.5" customHeight="1">
      <c r="A122" s="218"/>
      <c r="B122" s="218"/>
      <c r="C122" s="434"/>
    </row>
    <row r="123" spans="1:3" ht="16.5" customHeight="1">
      <c r="A123" s="218"/>
      <c r="B123" s="218"/>
      <c r="C123" s="434"/>
    </row>
    <row r="124" spans="1:3" ht="16.5" customHeight="1">
      <c r="A124" s="218"/>
      <c r="B124" s="218"/>
      <c r="C124" s="434"/>
    </row>
    <row r="125" spans="1:3" ht="16.5" customHeight="1">
      <c r="A125" s="218"/>
      <c r="B125" s="218"/>
      <c r="C125" s="434"/>
    </row>
    <row r="126" spans="1:3" ht="16.5" customHeight="1">
      <c r="A126" s="218"/>
      <c r="B126" s="218"/>
      <c r="C126" s="434"/>
    </row>
    <row r="127" spans="1:3" ht="16.5" customHeight="1">
      <c r="A127" s="218"/>
      <c r="B127" s="218"/>
      <c r="C127" s="434"/>
    </row>
    <row r="128" spans="1:3" ht="16.5" customHeight="1">
      <c r="A128" s="218"/>
      <c r="B128" s="218"/>
      <c r="C128" s="434"/>
    </row>
    <row r="129" spans="1:3" ht="16.5" customHeight="1">
      <c r="A129" s="218"/>
      <c r="B129" s="218"/>
      <c r="C129" s="434"/>
    </row>
    <row r="130" spans="1:3" ht="16.5" customHeight="1">
      <c r="A130" s="218"/>
      <c r="B130" s="218"/>
      <c r="C130" s="434"/>
    </row>
    <row r="131" spans="1:3" ht="16.5" customHeight="1">
      <c r="A131" s="218"/>
      <c r="B131" s="218"/>
      <c r="C131" s="434"/>
    </row>
    <row r="132" spans="1:3" ht="16.5" customHeight="1">
      <c r="A132" s="218"/>
      <c r="B132" s="218"/>
      <c r="C132" s="434"/>
    </row>
    <row r="133" spans="1:3" ht="16.5" customHeight="1">
      <c r="A133" s="218"/>
      <c r="B133" s="218"/>
      <c r="C133" s="434"/>
    </row>
    <row r="134" spans="1:3" ht="16.5" customHeight="1">
      <c r="A134" s="218"/>
      <c r="B134" s="218"/>
      <c r="C134" s="434"/>
    </row>
    <row r="135" spans="1:3" ht="16.5" customHeight="1">
      <c r="A135" s="218"/>
      <c r="B135" s="218"/>
      <c r="C135" s="434"/>
    </row>
    <row r="136" spans="1:3" ht="16.5" customHeight="1">
      <c r="A136" s="218"/>
      <c r="B136" s="218"/>
      <c r="C136" s="434"/>
    </row>
    <row r="137" spans="1:3" ht="16.5" customHeight="1">
      <c r="A137" s="218"/>
      <c r="B137" s="218"/>
      <c r="C137" s="434"/>
    </row>
    <row r="138" spans="1:3" ht="16.5" customHeight="1">
      <c r="A138" s="218"/>
      <c r="B138" s="218"/>
      <c r="C138" s="434"/>
    </row>
    <row r="139" spans="1:3" ht="16.5" customHeight="1">
      <c r="A139" s="218"/>
      <c r="B139" s="218"/>
      <c r="C139" s="434"/>
    </row>
    <row r="140" spans="1:3" ht="16.5" customHeight="1">
      <c r="A140" s="218"/>
      <c r="B140" s="218"/>
      <c r="C140" s="434"/>
    </row>
    <row r="141" spans="1:3" ht="16.5" customHeight="1">
      <c r="A141" s="218"/>
      <c r="B141" s="218"/>
      <c r="C141" s="434"/>
    </row>
    <row r="142" spans="1:3" ht="16.5" customHeight="1">
      <c r="A142" s="218"/>
      <c r="B142" s="218"/>
      <c r="C142" s="434"/>
    </row>
    <row r="143" spans="1:3" ht="16.5" customHeight="1">
      <c r="A143" s="218"/>
      <c r="B143" s="218"/>
      <c r="C143" s="434"/>
    </row>
    <row r="144" spans="1:3" ht="16.5" customHeight="1">
      <c r="A144" s="218"/>
      <c r="B144" s="218"/>
      <c r="C144" s="434"/>
    </row>
    <row r="145" spans="1:3" ht="16.5" customHeight="1">
      <c r="A145" s="218"/>
      <c r="B145" s="218"/>
      <c r="C145" s="434"/>
    </row>
    <row r="146" spans="1:3" ht="16.5" customHeight="1">
      <c r="A146" s="218"/>
      <c r="B146" s="218"/>
      <c r="C146" s="434"/>
    </row>
    <row r="147" spans="1:3" ht="16.5" customHeight="1">
      <c r="A147" s="218"/>
      <c r="B147" s="218"/>
      <c r="C147" s="434"/>
    </row>
    <row r="148" spans="1:3" ht="16.5" customHeight="1">
      <c r="A148" s="218"/>
      <c r="B148" s="218"/>
      <c r="C148" s="434"/>
    </row>
    <row r="149" spans="1:3" ht="16.5" customHeight="1">
      <c r="A149" s="218"/>
      <c r="B149" s="218"/>
      <c r="C149" s="434"/>
    </row>
    <row r="150" spans="1:3" ht="16.5" customHeight="1">
      <c r="A150" s="218"/>
      <c r="B150" s="218"/>
      <c r="C150" s="434"/>
    </row>
    <row r="151" spans="1:3" ht="16.5" customHeight="1">
      <c r="A151" s="218"/>
      <c r="B151" s="218"/>
      <c r="C151" s="434"/>
    </row>
    <row r="152" spans="1:3" ht="16.5" customHeight="1">
      <c r="A152" s="218"/>
      <c r="B152" s="218"/>
      <c r="C152" s="434"/>
    </row>
    <row r="153" spans="1:3" ht="16.5" customHeight="1">
      <c r="A153" s="218"/>
      <c r="B153" s="218"/>
      <c r="C153" s="434"/>
    </row>
    <row r="154" spans="1:3" ht="16.5" customHeight="1">
      <c r="A154" s="218"/>
      <c r="B154" s="218"/>
      <c r="C154" s="434"/>
    </row>
    <row r="155" spans="1:3" ht="16.5" customHeight="1">
      <c r="A155" s="218"/>
      <c r="B155" s="218"/>
      <c r="C155" s="434"/>
    </row>
    <row r="156" spans="1:3" ht="16.5" customHeight="1">
      <c r="A156" s="218"/>
      <c r="B156" s="218"/>
      <c r="C156" s="434"/>
    </row>
    <row r="157" spans="1:3" ht="16.5" customHeight="1">
      <c r="A157" s="218"/>
      <c r="B157" s="218"/>
      <c r="C157" s="434"/>
    </row>
    <row r="158" spans="1:3" ht="16.5" customHeight="1">
      <c r="A158" s="218"/>
      <c r="B158" s="218"/>
      <c r="C158" s="434"/>
    </row>
    <row r="159" spans="1:3" ht="16.5" customHeight="1">
      <c r="A159" s="218"/>
      <c r="B159" s="218"/>
      <c r="C159" s="434"/>
    </row>
    <row r="160" spans="1:3" ht="16.5" customHeight="1">
      <c r="A160" s="218"/>
      <c r="B160" s="218"/>
      <c r="C160" s="434"/>
    </row>
    <row r="161" spans="1:3" ht="16.5" customHeight="1">
      <c r="A161" s="218"/>
      <c r="B161" s="218"/>
      <c r="C161" s="434"/>
    </row>
    <row r="162" spans="1:3" ht="16.5" customHeight="1">
      <c r="A162" s="218"/>
      <c r="B162" s="218"/>
      <c r="C162" s="434"/>
    </row>
    <row r="163" spans="1:3" ht="16.5" customHeight="1">
      <c r="A163" s="218"/>
      <c r="B163" s="218"/>
      <c r="C163" s="434"/>
    </row>
    <row r="164" spans="1:3" ht="16.5" customHeight="1">
      <c r="A164" s="218"/>
      <c r="B164" s="218"/>
      <c r="C164" s="434"/>
    </row>
    <row r="165" spans="1:3" ht="16.5" customHeight="1">
      <c r="A165" s="218"/>
      <c r="B165" s="218"/>
      <c r="C165" s="434"/>
    </row>
    <row r="166" spans="1:3" ht="16.5" customHeight="1">
      <c r="A166" s="218"/>
      <c r="B166" s="218"/>
      <c r="C166" s="434"/>
    </row>
    <row r="167" spans="1:3" ht="16.5" customHeight="1">
      <c r="A167" s="218"/>
      <c r="B167" s="218"/>
      <c r="C167" s="434"/>
    </row>
    <row r="168" spans="1:3" ht="16.5" customHeight="1">
      <c r="A168" s="218"/>
      <c r="B168" s="218"/>
      <c r="C168" s="434"/>
    </row>
    <row r="169" spans="1:3" ht="16.5" customHeight="1">
      <c r="A169" s="218"/>
      <c r="B169" s="218"/>
      <c r="C169" s="434"/>
    </row>
    <row r="170" spans="1:3" ht="16.5" customHeight="1">
      <c r="A170" s="218"/>
      <c r="B170" s="218"/>
      <c r="C170" s="434"/>
    </row>
    <row r="171" spans="1:3" ht="16.5" customHeight="1">
      <c r="A171" s="218"/>
      <c r="B171" s="218"/>
      <c r="C171" s="434"/>
    </row>
    <row r="172" spans="1:3" ht="16.5" customHeight="1">
      <c r="A172" s="218"/>
      <c r="B172" s="218"/>
      <c r="C172" s="434"/>
    </row>
    <row r="173" spans="1:3" ht="16.5" customHeight="1">
      <c r="A173" s="218"/>
      <c r="B173" s="218"/>
      <c r="C173" s="434"/>
    </row>
    <row r="174" spans="1:3" ht="16.5" customHeight="1">
      <c r="A174" s="218"/>
      <c r="B174" s="218"/>
      <c r="C174" s="434"/>
    </row>
    <row r="175" spans="1:3" ht="16.5" customHeight="1">
      <c r="A175" s="218"/>
      <c r="B175" s="218"/>
      <c r="C175" s="434"/>
    </row>
    <row r="176" spans="1:3" ht="16.5" customHeight="1">
      <c r="A176" s="218"/>
      <c r="B176" s="218"/>
      <c r="C176" s="434"/>
    </row>
    <row r="177" spans="1:3" ht="16.5" customHeight="1">
      <c r="A177" s="218"/>
      <c r="B177" s="218"/>
      <c r="C177" s="434"/>
    </row>
    <row r="178" spans="1:3" ht="16.5" customHeight="1">
      <c r="A178" s="218"/>
      <c r="B178" s="218"/>
      <c r="C178" s="434"/>
    </row>
    <row r="179" spans="1:3" ht="16.5" customHeight="1">
      <c r="A179" s="218"/>
      <c r="B179" s="218"/>
      <c r="C179" s="434"/>
    </row>
    <row r="180" spans="1:3" ht="16.5" customHeight="1">
      <c r="A180" s="218"/>
      <c r="B180" s="218"/>
      <c r="C180" s="434"/>
    </row>
    <row r="181" spans="1:3" ht="16.5" customHeight="1">
      <c r="A181" s="218"/>
      <c r="B181" s="218"/>
      <c r="C181" s="434"/>
    </row>
    <row r="182" spans="1:3" ht="16.5" customHeight="1">
      <c r="A182" s="218"/>
      <c r="B182" s="218"/>
      <c r="C182" s="434"/>
    </row>
    <row r="183" spans="1:3" ht="16.5" customHeight="1">
      <c r="A183" s="218"/>
      <c r="B183" s="218"/>
      <c r="C183" s="434"/>
    </row>
    <row r="184" spans="1:3" ht="16.5" customHeight="1">
      <c r="A184" s="218"/>
      <c r="B184" s="218"/>
      <c r="C184" s="434"/>
    </row>
    <row r="185" spans="1:3" ht="16.5" customHeight="1">
      <c r="A185" s="218"/>
      <c r="B185" s="218"/>
      <c r="C185" s="434"/>
    </row>
    <row r="186" spans="1:3" ht="16.5" customHeight="1">
      <c r="A186" s="218"/>
      <c r="B186" s="218"/>
      <c r="C186" s="434"/>
    </row>
    <row r="187" spans="1:3" ht="16.5" customHeight="1">
      <c r="A187" s="218"/>
      <c r="B187" s="218"/>
      <c r="C187" s="434"/>
    </row>
    <row r="188" spans="1:3" ht="16.5" customHeight="1">
      <c r="A188" s="218"/>
      <c r="B188" s="218"/>
      <c r="C188" s="434"/>
    </row>
    <row r="189" spans="1:3" ht="16.5" customHeight="1">
      <c r="A189" s="218"/>
      <c r="B189" s="218"/>
      <c r="C189" s="434"/>
    </row>
    <row r="190" spans="1:3" ht="16.5" customHeight="1">
      <c r="A190" s="218"/>
      <c r="B190" s="218"/>
      <c r="C190" s="434"/>
    </row>
    <row r="191" spans="1:3" ht="16.5" customHeight="1">
      <c r="A191" s="218"/>
      <c r="B191" s="218"/>
      <c r="C191" s="434"/>
    </row>
    <row r="192" spans="1:3" ht="16.5" customHeight="1">
      <c r="A192" s="218"/>
      <c r="B192" s="218"/>
      <c r="C192" s="434"/>
    </row>
    <row r="193" spans="1:3" ht="16.5" customHeight="1">
      <c r="A193" s="218"/>
      <c r="B193" s="218"/>
      <c r="C193" s="434"/>
    </row>
    <row r="194" spans="1:3" ht="16.5" customHeight="1">
      <c r="A194" s="218"/>
      <c r="B194" s="218"/>
      <c r="C194" s="434"/>
    </row>
    <row r="195" spans="1:3" ht="16.5" customHeight="1">
      <c r="A195" s="218"/>
      <c r="B195" s="218"/>
      <c r="C195" s="434"/>
    </row>
    <row r="196" spans="1:3" ht="16.5" customHeight="1">
      <c r="A196" s="218"/>
      <c r="B196" s="218"/>
      <c r="C196" s="434"/>
    </row>
    <row r="197" spans="1:3" ht="16.5" customHeight="1">
      <c r="A197" s="218"/>
      <c r="B197" s="218"/>
      <c r="C197" s="434"/>
    </row>
    <row r="198" spans="1:3" ht="16.5" customHeight="1">
      <c r="A198" s="218"/>
      <c r="B198" s="218"/>
      <c r="C198" s="434"/>
    </row>
    <row r="199" spans="1:3" ht="16.5" customHeight="1">
      <c r="A199" s="218"/>
      <c r="B199" s="218"/>
      <c r="C199" s="434"/>
    </row>
    <row r="200" spans="1:3" ht="16.5" customHeight="1">
      <c r="A200" s="218"/>
      <c r="B200" s="218"/>
      <c r="C200" s="434"/>
    </row>
    <row r="201" spans="1:3" ht="16.5" customHeight="1">
      <c r="A201" s="218"/>
      <c r="B201" s="218"/>
      <c r="C201" s="434"/>
    </row>
    <row r="202" spans="1:3" ht="16.5" customHeight="1">
      <c r="A202" s="218"/>
      <c r="B202" s="218"/>
      <c r="C202" s="434"/>
    </row>
    <row r="203" spans="1:3" ht="16.5" customHeight="1">
      <c r="A203" s="218"/>
      <c r="B203" s="218"/>
      <c r="C203" s="434"/>
    </row>
    <row r="204" spans="1:3" ht="16.5" customHeight="1">
      <c r="A204" s="218"/>
      <c r="B204" s="218"/>
      <c r="C204" s="434"/>
    </row>
    <row r="205" spans="1:3" ht="16.5" customHeight="1">
      <c r="A205" s="218"/>
      <c r="B205" s="218"/>
      <c r="C205" s="434"/>
    </row>
    <row r="206" spans="1:3" ht="16.5" customHeight="1">
      <c r="A206" s="218"/>
      <c r="B206" s="218"/>
      <c r="C206" s="434"/>
    </row>
    <row r="207" spans="1:3" ht="16.5" customHeight="1">
      <c r="A207" s="218"/>
      <c r="B207" s="218"/>
      <c r="C207" s="434"/>
    </row>
    <row r="208" spans="1:3" ht="16.5" customHeight="1">
      <c r="A208" s="218"/>
      <c r="B208" s="218"/>
      <c r="C208" s="434"/>
    </row>
    <row r="209" spans="1:3" ht="16.5" customHeight="1">
      <c r="A209" s="218"/>
      <c r="B209" s="218"/>
      <c r="C209" s="434"/>
    </row>
    <row r="210" spans="1:3" ht="16.5" customHeight="1">
      <c r="A210" s="218"/>
      <c r="B210" s="218"/>
      <c r="C210" s="434"/>
    </row>
    <row r="211" spans="1:3" ht="16.5" customHeight="1">
      <c r="A211" s="218"/>
      <c r="B211" s="218"/>
      <c r="C211" s="434"/>
    </row>
    <row r="212" spans="1:3" ht="16.5" customHeight="1">
      <c r="A212" s="218"/>
      <c r="B212" s="218"/>
      <c r="C212" s="434"/>
    </row>
    <row r="213" spans="1:3" ht="16.5" customHeight="1">
      <c r="A213" s="218"/>
      <c r="B213" s="218"/>
      <c r="C213" s="434"/>
    </row>
    <row r="214" spans="1:3" ht="16.5" customHeight="1">
      <c r="A214" s="218"/>
      <c r="B214" s="218"/>
      <c r="C214" s="434"/>
    </row>
    <row r="215" spans="1:3" ht="16.5" customHeight="1">
      <c r="A215" s="218"/>
      <c r="B215" s="218"/>
      <c r="C215" s="434"/>
    </row>
    <row r="216" spans="1:3" ht="16.5" customHeight="1">
      <c r="A216" s="218"/>
      <c r="B216" s="218"/>
      <c r="C216" s="434"/>
    </row>
    <row r="217" spans="1:3" ht="16.5" customHeight="1">
      <c r="A217" s="218"/>
      <c r="B217" s="218"/>
      <c r="C217" s="434"/>
    </row>
    <row r="218" spans="1:3" ht="16.5" customHeight="1">
      <c r="A218" s="218"/>
      <c r="B218" s="218"/>
      <c r="C218" s="434"/>
    </row>
    <row r="219" spans="1:3" ht="16.5" customHeight="1">
      <c r="A219" s="218"/>
      <c r="B219" s="218"/>
      <c r="C219" s="434"/>
    </row>
    <row r="220" spans="1:3" ht="16.5" customHeight="1">
      <c r="A220" s="218"/>
      <c r="B220" s="218"/>
      <c r="C220" s="434"/>
    </row>
    <row r="221" spans="1:3" ht="16.5" customHeight="1">
      <c r="A221" s="218"/>
      <c r="B221" s="218"/>
      <c r="C221" s="434"/>
    </row>
    <row r="222" spans="1:3" ht="16.5" customHeight="1">
      <c r="A222" s="218"/>
      <c r="B222" s="218"/>
      <c r="C222" s="434"/>
    </row>
    <row r="223" spans="1:3" ht="16.5" customHeight="1">
      <c r="A223" s="218"/>
      <c r="B223" s="218"/>
      <c r="C223" s="434"/>
    </row>
    <row r="224" spans="1:3" ht="16.5" customHeight="1">
      <c r="A224" s="218"/>
      <c r="B224" s="218"/>
      <c r="C224" s="434"/>
    </row>
    <row r="225" spans="1:3" ht="16.5" customHeight="1">
      <c r="A225" s="218"/>
      <c r="B225" s="218"/>
      <c r="C225" s="434"/>
    </row>
    <row r="226" spans="1:3" ht="16.5" customHeight="1">
      <c r="A226" s="218"/>
      <c r="B226" s="218"/>
      <c r="C226" s="434"/>
    </row>
    <row r="227" spans="1:3" ht="16.5" customHeight="1">
      <c r="A227" s="218"/>
      <c r="B227" s="218"/>
      <c r="C227" s="434"/>
    </row>
    <row r="228" spans="1:3" ht="16.5" customHeight="1">
      <c r="A228" s="218"/>
      <c r="B228" s="218"/>
      <c r="C228" s="434"/>
    </row>
    <row r="229" spans="1:3" ht="16.5" customHeight="1">
      <c r="A229" s="218"/>
      <c r="B229" s="218"/>
      <c r="C229" s="434"/>
    </row>
    <row r="230" spans="1:3" ht="16.5" customHeight="1">
      <c r="A230" s="218"/>
      <c r="B230" s="218"/>
      <c r="C230" s="434"/>
    </row>
    <row r="231" spans="1:3" ht="16.5" customHeight="1">
      <c r="A231" s="218"/>
      <c r="B231" s="218"/>
      <c r="C231" s="434"/>
    </row>
    <row r="232" spans="1:3" ht="16.5" customHeight="1">
      <c r="A232" s="218"/>
      <c r="B232" s="218"/>
      <c r="C232" s="434"/>
    </row>
    <row r="233" spans="1:3" ht="16.5" customHeight="1">
      <c r="A233" s="218"/>
      <c r="B233" s="218"/>
      <c r="C233" s="434"/>
    </row>
    <row r="234" spans="1:3" ht="16.5" customHeight="1">
      <c r="A234" s="218"/>
      <c r="B234" s="218"/>
      <c r="C234" s="434"/>
    </row>
    <row r="235" spans="1:3" ht="16.5" customHeight="1">
      <c r="A235" s="218"/>
      <c r="B235" s="218"/>
      <c r="C235" s="434"/>
    </row>
    <row r="236" spans="1:3" ht="16.5" customHeight="1">
      <c r="A236" s="218"/>
      <c r="B236" s="218"/>
      <c r="C236" s="434"/>
    </row>
    <row r="237" spans="1:3" ht="16.5" customHeight="1">
      <c r="A237" s="218"/>
      <c r="B237" s="218"/>
      <c r="C237" s="434"/>
    </row>
    <row r="238" spans="1:3" ht="16.5" customHeight="1">
      <c r="A238" s="218"/>
      <c r="B238" s="218"/>
      <c r="C238" s="434"/>
    </row>
    <row r="239" spans="1:3" ht="16.5" customHeight="1">
      <c r="A239" s="218"/>
      <c r="B239" s="218"/>
      <c r="C239" s="434"/>
    </row>
    <row r="240" spans="1:3" ht="16.5" customHeight="1">
      <c r="A240" s="218"/>
      <c r="B240" s="218"/>
      <c r="C240" s="434"/>
    </row>
    <row r="241" spans="1:3" ht="16.5" customHeight="1">
      <c r="A241" s="218"/>
      <c r="B241" s="218"/>
      <c r="C241" s="434"/>
    </row>
    <row r="242" spans="1:3" ht="16.5" customHeight="1">
      <c r="A242" s="218"/>
      <c r="B242" s="218"/>
      <c r="C242" s="434"/>
    </row>
    <row r="243" spans="1:3" ht="16.5" customHeight="1">
      <c r="A243" s="218"/>
      <c r="B243" s="218"/>
      <c r="C243" s="434"/>
    </row>
    <row r="244" spans="1:3" ht="16.5" customHeight="1">
      <c r="A244" s="218"/>
      <c r="B244" s="218"/>
      <c r="C244" s="434"/>
    </row>
    <row r="245" spans="1:3" ht="16.5" customHeight="1">
      <c r="A245" s="218"/>
      <c r="B245" s="218"/>
      <c r="C245" s="434"/>
    </row>
    <row r="246" spans="1:3" ht="16.5" customHeight="1">
      <c r="A246" s="218"/>
      <c r="B246" s="218"/>
      <c r="C246" s="434"/>
    </row>
    <row r="247" spans="1:3" ht="16.5" customHeight="1">
      <c r="A247" s="218"/>
      <c r="B247" s="218"/>
      <c r="C247" s="434"/>
    </row>
    <row r="248" spans="1:3" ht="16.5" customHeight="1">
      <c r="A248" s="218"/>
      <c r="B248" s="218"/>
      <c r="C248" s="434"/>
    </row>
    <row r="249" spans="1:3" ht="16.5" customHeight="1">
      <c r="A249" s="218"/>
      <c r="B249" s="218"/>
      <c r="C249" s="434"/>
    </row>
    <row r="250" spans="1:3" ht="16.5" customHeight="1">
      <c r="A250" s="218"/>
      <c r="B250" s="218"/>
      <c r="C250" s="434"/>
    </row>
    <row r="251" spans="1:3" ht="16.5" customHeight="1">
      <c r="A251" s="218"/>
      <c r="B251" s="218"/>
      <c r="C251" s="434"/>
    </row>
    <row r="252" spans="1:3" ht="16.5" customHeight="1">
      <c r="A252" s="218"/>
      <c r="B252" s="218"/>
      <c r="C252" s="434"/>
    </row>
    <row r="253" spans="1:3" ht="16.5" customHeight="1">
      <c r="A253" s="218"/>
      <c r="B253" s="218"/>
      <c r="C253" s="434"/>
    </row>
    <row r="254" spans="1:3" ht="16.5" customHeight="1">
      <c r="A254" s="218"/>
      <c r="B254" s="218"/>
      <c r="C254" s="434"/>
    </row>
    <row r="255" spans="1:3" ht="16.5" customHeight="1">
      <c r="A255" s="218"/>
      <c r="B255" s="218"/>
      <c r="C255" s="434"/>
    </row>
    <row r="256" spans="1:3" ht="16.5" customHeight="1">
      <c r="A256" s="218"/>
      <c r="B256" s="218"/>
      <c r="C256" s="434"/>
    </row>
    <row r="257" spans="1:3" ht="16.5" customHeight="1">
      <c r="A257" s="218"/>
      <c r="B257" s="218"/>
      <c r="C257" s="434"/>
    </row>
    <row r="258" spans="1:3" ht="16.5" customHeight="1">
      <c r="A258" s="218"/>
      <c r="B258" s="218"/>
      <c r="C258" s="434"/>
    </row>
    <row r="259" spans="1:3" ht="16.5" customHeight="1">
      <c r="A259" s="218"/>
      <c r="B259" s="218"/>
      <c r="C259" s="434"/>
    </row>
    <row r="260" spans="1:3" ht="16.5" customHeight="1">
      <c r="A260" s="218"/>
      <c r="B260" s="218"/>
      <c r="C260" s="434"/>
    </row>
    <row r="261" spans="1:3" ht="16.5" customHeight="1">
      <c r="A261" s="218"/>
      <c r="B261" s="218"/>
      <c r="C261" s="434"/>
    </row>
    <row r="262" spans="1:3" ht="16.5" customHeight="1">
      <c r="A262" s="218"/>
      <c r="B262" s="218"/>
      <c r="C262" s="434"/>
    </row>
    <row r="263" spans="1:3" ht="16.5" customHeight="1">
      <c r="A263" s="218"/>
      <c r="B263" s="218"/>
      <c r="C263" s="434"/>
    </row>
    <row r="264" spans="1:3" ht="16.5" customHeight="1">
      <c r="A264" s="218"/>
      <c r="B264" s="218"/>
      <c r="C264" s="434"/>
    </row>
    <row r="265" spans="1:3" ht="16.5" customHeight="1">
      <c r="A265" s="218"/>
      <c r="B265" s="218"/>
      <c r="C265" s="434"/>
    </row>
    <row r="266" spans="1:3" ht="16.5" customHeight="1">
      <c r="A266" s="218"/>
      <c r="B266" s="218"/>
      <c r="C266" s="434"/>
    </row>
    <row r="267" spans="1:3" ht="16.5" customHeight="1">
      <c r="A267" s="218"/>
      <c r="B267" s="218"/>
      <c r="C267" s="434"/>
    </row>
    <row r="268" spans="1:3" ht="16.5" customHeight="1">
      <c r="A268" s="218"/>
      <c r="B268" s="218"/>
      <c r="C268" s="434"/>
    </row>
    <row r="269" spans="1:3" ht="16.5" customHeight="1">
      <c r="A269" s="218"/>
      <c r="B269" s="218"/>
      <c r="C269" s="434"/>
    </row>
    <row r="270" spans="1:3" ht="16.5" customHeight="1">
      <c r="A270" s="218"/>
      <c r="B270" s="218"/>
      <c r="C270" s="434"/>
    </row>
    <row r="271" spans="1:3" ht="16.5" customHeight="1">
      <c r="A271" s="218"/>
      <c r="B271" s="218"/>
      <c r="C271" s="434"/>
    </row>
    <row r="272" spans="1:3" ht="16.5" customHeight="1">
      <c r="A272" s="218"/>
      <c r="B272" s="218"/>
      <c r="C272" s="434"/>
    </row>
    <row r="273" spans="1:3" ht="16.5" customHeight="1">
      <c r="A273" s="218"/>
      <c r="B273" s="218"/>
      <c r="C273" s="434"/>
    </row>
    <row r="274" spans="1:3" ht="16.5" customHeight="1">
      <c r="A274" s="218"/>
      <c r="B274" s="218"/>
      <c r="C274" s="434"/>
    </row>
    <row r="275" spans="1:3" ht="16.5" customHeight="1">
      <c r="A275" s="218"/>
      <c r="B275" s="218"/>
      <c r="C275" s="434"/>
    </row>
    <row r="276" spans="1:3" ht="16.5" customHeight="1">
      <c r="A276" s="218"/>
      <c r="B276" s="218"/>
      <c r="C276" s="434"/>
    </row>
    <row r="277" spans="1:3" ht="16.5" customHeight="1">
      <c r="A277" s="218"/>
      <c r="B277" s="218"/>
      <c r="C277" s="434"/>
    </row>
    <row r="278" spans="1:3" ht="16.5" customHeight="1">
      <c r="A278" s="218"/>
      <c r="B278" s="218"/>
      <c r="C278" s="434"/>
    </row>
    <row r="279" spans="1:3" ht="16.5" customHeight="1">
      <c r="A279" s="218"/>
      <c r="B279" s="218"/>
      <c r="C279" s="434"/>
    </row>
    <row r="280" spans="1:3" ht="16.5" customHeight="1">
      <c r="A280" s="218"/>
      <c r="B280" s="218"/>
      <c r="C280" s="434"/>
    </row>
    <row r="281" spans="1:3" ht="16.5" customHeight="1">
      <c r="A281" s="218"/>
      <c r="B281" s="218"/>
      <c r="C281" s="434"/>
    </row>
    <row r="282" spans="1:3" ht="16.5" customHeight="1">
      <c r="A282" s="218"/>
      <c r="B282" s="218"/>
      <c r="C282" s="434"/>
    </row>
    <row r="283" spans="1:3" ht="16.5" customHeight="1">
      <c r="A283" s="218"/>
      <c r="B283" s="218"/>
      <c r="C283" s="434"/>
    </row>
    <row r="284" spans="1:3" ht="16.5" customHeight="1">
      <c r="A284" s="218"/>
      <c r="B284" s="218"/>
      <c r="C284" s="434"/>
    </row>
    <row r="285" spans="1:3" ht="16.5" customHeight="1">
      <c r="A285" s="218"/>
      <c r="B285" s="218"/>
      <c r="C285" s="434"/>
    </row>
    <row r="286" spans="1:3" ht="16.5" customHeight="1">
      <c r="A286" s="218"/>
      <c r="B286" s="218"/>
      <c r="C286" s="434"/>
    </row>
    <row r="287" spans="1:3" ht="16.5" customHeight="1">
      <c r="A287" s="218"/>
      <c r="B287" s="218"/>
      <c r="C287" s="434"/>
    </row>
    <row r="288" spans="1:3" ht="16.5" customHeight="1">
      <c r="A288" s="218"/>
      <c r="B288" s="218"/>
      <c r="C288" s="434"/>
    </row>
    <row r="289" spans="1:3" ht="16.5" customHeight="1">
      <c r="A289" s="218"/>
      <c r="B289" s="218"/>
      <c r="C289" s="434"/>
    </row>
    <row r="290" spans="1:3" ht="16.5" customHeight="1">
      <c r="A290" s="218"/>
      <c r="B290" s="218"/>
      <c r="C290" s="434"/>
    </row>
    <row r="291" spans="1:3" ht="16.5" customHeight="1">
      <c r="A291" s="218"/>
      <c r="B291" s="218"/>
      <c r="C291" s="434"/>
    </row>
    <row r="292" spans="1:3" ht="16.5" customHeight="1">
      <c r="A292" s="218"/>
      <c r="B292" s="218"/>
      <c r="C292" s="434"/>
    </row>
    <row r="293" spans="1:3" ht="16.5" customHeight="1">
      <c r="A293" s="218"/>
      <c r="B293" s="218"/>
      <c r="C293" s="434"/>
    </row>
    <row r="294" spans="1:3" ht="16.5" customHeight="1">
      <c r="A294" s="218"/>
      <c r="B294" s="218"/>
      <c r="C294" s="434"/>
    </row>
    <row r="295" spans="1:3" ht="16.5" customHeight="1">
      <c r="A295" s="218"/>
      <c r="B295" s="218"/>
      <c r="C295" s="434"/>
    </row>
    <row r="296" spans="1:3" ht="16.5" customHeight="1">
      <c r="A296" s="218"/>
      <c r="B296" s="218"/>
      <c r="C296" s="434"/>
    </row>
    <row r="297" spans="1:3" ht="16.5" customHeight="1">
      <c r="A297" s="218"/>
      <c r="B297" s="218"/>
      <c r="C297" s="434"/>
    </row>
    <row r="298" spans="1:3" ht="16.5" customHeight="1">
      <c r="A298" s="218"/>
      <c r="B298" s="218"/>
      <c r="C298" s="434"/>
    </row>
    <row r="299" spans="1:3" ht="16.5" customHeight="1">
      <c r="A299" s="218"/>
      <c r="B299" s="218"/>
      <c r="C299" s="434"/>
    </row>
    <row r="300" spans="1:3" ht="16.5" customHeight="1">
      <c r="A300" s="218"/>
      <c r="B300" s="218"/>
      <c r="C300" s="434"/>
    </row>
    <row r="301" spans="1:3" ht="16.5" customHeight="1">
      <c r="A301" s="218"/>
      <c r="B301" s="218"/>
      <c r="C301" s="434"/>
    </row>
    <row r="302" spans="1:3" ht="16.5" customHeight="1">
      <c r="A302" s="218"/>
      <c r="B302" s="218"/>
      <c r="C302" s="434"/>
    </row>
    <row r="303" spans="1:3" ht="16.5" customHeight="1">
      <c r="A303" s="218"/>
      <c r="B303" s="218"/>
      <c r="C303" s="434"/>
    </row>
    <row r="304" spans="1:3" ht="16.5" customHeight="1">
      <c r="A304" s="218"/>
      <c r="B304" s="218"/>
      <c r="C304" s="434"/>
    </row>
    <row r="305" spans="1:3" ht="16.5" customHeight="1">
      <c r="A305" s="218"/>
      <c r="B305" s="218"/>
      <c r="C305" s="434"/>
    </row>
    <row r="306" spans="1:3" ht="16.5" customHeight="1">
      <c r="A306" s="218"/>
      <c r="B306" s="218"/>
      <c r="C306" s="434"/>
    </row>
    <row r="307" spans="1:3" ht="16.5" customHeight="1">
      <c r="A307" s="218"/>
      <c r="B307" s="218"/>
      <c r="C307" s="434"/>
    </row>
    <row r="308" spans="1:3" ht="16.5" customHeight="1">
      <c r="A308" s="218"/>
      <c r="B308" s="218"/>
      <c r="C308" s="434"/>
    </row>
    <row r="309" spans="1:3" ht="16.5" customHeight="1">
      <c r="A309" s="218"/>
      <c r="B309" s="218"/>
      <c r="C309" s="434"/>
    </row>
    <row r="310" spans="1:3" ht="16.5" customHeight="1">
      <c r="A310" s="218"/>
      <c r="B310" s="218"/>
      <c r="C310" s="434"/>
    </row>
    <row r="311" spans="1:3" ht="16.5" customHeight="1">
      <c r="A311" s="218"/>
      <c r="B311" s="218"/>
      <c r="C311" s="434"/>
    </row>
    <row r="312" spans="1:3" ht="16.5" customHeight="1">
      <c r="A312" s="218"/>
      <c r="B312" s="218"/>
      <c r="C312" s="434"/>
    </row>
    <row r="313" spans="1:3" ht="16.5" customHeight="1">
      <c r="A313" s="218"/>
      <c r="B313" s="218"/>
      <c r="C313" s="434"/>
    </row>
    <row r="314" spans="1:3" ht="16.5" customHeight="1">
      <c r="A314" s="218"/>
      <c r="B314" s="218"/>
      <c r="C314" s="434"/>
    </row>
    <row r="315" spans="1:3" ht="16.5" customHeight="1">
      <c r="A315" s="218"/>
      <c r="B315" s="218"/>
      <c r="C315" s="434"/>
    </row>
    <row r="316" spans="1:3" ht="16.5" customHeight="1">
      <c r="A316" s="218"/>
      <c r="B316" s="218"/>
      <c r="C316" s="434"/>
    </row>
    <row r="317" spans="1:3" ht="16.5" customHeight="1">
      <c r="A317" s="218"/>
      <c r="B317" s="218"/>
      <c r="C317" s="434"/>
    </row>
    <row r="318" spans="1:3" ht="16.5" customHeight="1">
      <c r="A318" s="218"/>
      <c r="B318" s="218"/>
      <c r="C318" s="434"/>
    </row>
    <row r="319" spans="1:3" ht="16.5" customHeight="1">
      <c r="A319" s="218"/>
      <c r="B319" s="218"/>
      <c r="C319" s="434"/>
    </row>
    <row r="320" spans="1:3" ht="16.5" customHeight="1">
      <c r="A320" s="218"/>
      <c r="B320" s="218"/>
      <c r="C320" s="434"/>
    </row>
    <row r="321" spans="1:3" ht="16.5" customHeight="1">
      <c r="A321" s="218"/>
      <c r="B321" s="218"/>
      <c r="C321" s="434"/>
    </row>
    <row r="322" spans="1:3" ht="16.5" customHeight="1">
      <c r="A322" s="218"/>
      <c r="B322" s="218"/>
      <c r="C322" s="434"/>
    </row>
    <row r="323" spans="1:3" ht="16.5" customHeight="1">
      <c r="A323" s="218"/>
      <c r="B323" s="218"/>
      <c r="C323" s="434"/>
    </row>
    <row r="324" spans="1:3" ht="16.5" customHeight="1">
      <c r="A324" s="218"/>
      <c r="B324" s="218"/>
      <c r="C324" s="434"/>
    </row>
    <row r="325" spans="1:3" ht="16.5" customHeight="1">
      <c r="A325" s="218"/>
      <c r="B325" s="218"/>
      <c r="C325" s="434"/>
    </row>
    <row r="326" spans="1:3" ht="16.5" customHeight="1">
      <c r="A326" s="218"/>
      <c r="B326" s="218"/>
      <c r="C326" s="434"/>
    </row>
    <row r="327" spans="1:3" ht="16.5" customHeight="1">
      <c r="A327" s="218"/>
      <c r="B327" s="218"/>
      <c r="C327" s="434"/>
    </row>
    <row r="328" spans="1:3" ht="16.5" customHeight="1">
      <c r="A328" s="218"/>
      <c r="B328" s="218"/>
      <c r="C328" s="434"/>
    </row>
    <row r="329" spans="1:3" ht="16.5" customHeight="1">
      <c r="A329" s="218"/>
      <c r="B329" s="218"/>
      <c r="C329" s="434"/>
    </row>
    <row r="330" spans="1:3" ht="16.5" customHeight="1">
      <c r="A330" s="218"/>
      <c r="B330" s="218"/>
      <c r="C330" s="434"/>
    </row>
    <row r="331" spans="1:3" ht="16.5" customHeight="1">
      <c r="A331" s="218"/>
      <c r="B331" s="218"/>
      <c r="C331" s="434"/>
    </row>
    <row r="332" spans="1:3" ht="16.5" customHeight="1">
      <c r="A332" s="218"/>
      <c r="B332" s="218"/>
      <c r="C332" s="434"/>
    </row>
    <row r="333" spans="1:3" ht="16.5" customHeight="1">
      <c r="A333" s="218"/>
      <c r="B333" s="218"/>
      <c r="C333" s="434"/>
    </row>
    <row r="334" spans="1:3" ht="16.5" customHeight="1">
      <c r="A334" s="218"/>
      <c r="B334" s="218"/>
      <c r="C334" s="434"/>
    </row>
    <row r="335" spans="1:3" ht="16.5" customHeight="1">
      <c r="A335" s="218"/>
      <c r="B335" s="218"/>
      <c r="C335" s="434"/>
    </row>
    <row r="336" spans="1:3" ht="16.5" customHeight="1">
      <c r="A336" s="218"/>
      <c r="B336" s="218"/>
      <c r="C336" s="434"/>
    </row>
    <row r="337" spans="1:3" ht="16.5" customHeight="1">
      <c r="A337" s="218"/>
      <c r="B337" s="218"/>
      <c r="C337" s="434"/>
    </row>
    <row r="338" spans="1:3" ht="16.5" customHeight="1">
      <c r="A338" s="218"/>
      <c r="B338" s="218"/>
      <c r="C338" s="434"/>
    </row>
    <row r="339" spans="1:3" ht="16.5" customHeight="1">
      <c r="A339" s="218"/>
      <c r="B339" s="218"/>
      <c r="C339" s="434"/>
    </row>
    <row r="340" spans="1:3" ht="16.5" customHeight="1">
      <c r="A340" s="218"/>
      <c r="B340" s="218"/>
      <c r="C340" s="434"/>
    </row>
    <row r="341" spans="1:3" ht="16.5" customHeight="1">
      <c r="A341" s="218"/>
      <c r="B341" s="218"/>
      <c r="C341" s="434"/>
    </row>
    <row r="342" spans="1:3" ht="16.5" customHeight="1">
      <c r="A342" s="218"/>
      <c r="B342" s="218"/>
      <c r="C342" s="434"/>
    </row>
    <row r="343" spans="1:3" ht="16.5" customHeight="1">
      <c r="A343" s="218"/>
      <c r="B343" s="218"/>
      <c r="C343" s="434"/>
    </row>
    <row r="344" spans="1:3" ht="16.5" customHeight="1">
      <c r="A344" s="218"/>
      <c r="B344" s="218"/>
      <c r="C344" s="434"/>
    </row>
    <row r="345" spans="1:3" ht="16.5" customHeight="1">
      <c r="A345" s="218"/>
      <c r="B345" s="218"/>
      <c r="C345" s="434"/>
    </row>
    <row r="346" spans="1:3" ht="16.5" customHeight="1">
      <c r="A346" s="218"/>
      <c r="B346" s="218"/>
      <c r="C346" s="434"/>
    </row>
    <row r="347" spans="1:3" ht="16.5" customHeight="1">
      <c r="A347" s="218"/>
      <c r="B347" s="218"/>
      <c r="C347" s="434"/>
    </row>
    <row r="348" spans="1:3" ht="16.5" customHeight="1">
      <c r="A348" s="218"/>
      <c r="B348" s="218"/>
      <c r="C348" s="434"/>
    </row>
    <row r="349" spans="1:3" ht="16.5" customHeight="1">
      <c r="A349" s="218"/>
      <c r="B349" s="218"/>
      <c r="C349" s="434"/>
    </row>
    <row r="350" spans="1:3" ht="16.5" customHeight="1">
      <c r="A350" s="218"/>
      <c r="B350" s="218"/>
      <c r="C350" s="434"/>
    </row>
    <row r="351" spans="1:3" ht="16.5" customHeight="1">
      <c r="A351" s="218"/>
      <c r="B351" s="218"/>
      <c r="C351" s="434"/>
    </row>
    <row r="352" spans="1:3" ht="16.5" customHeight="1">
      <c r="A352" s="218"/>
      <c r="B352" s="218"/>
      <c r="C352" s="434"/>
    </row>
    <row r="353" spans="1:3" ht="16.5" customHeight="1">
      <c r="A353" s="218"/>
      <c r="B353" s="218"/>
      <c r="C353" s="434"/>
    </row>
    <row r="354" spans="1:3" ht="16.5" customHeight="1">
      <c r="A354" s="218"/>
      <c r="B354" s="218"/>
      <c r="C354" s="434"/>
    </row>
    <row r="355" spans="1:3" ht="16.5" customHeight="1">
      <c r="A355" s="218"/>
      <c r="B355" s="218"/>
      <c r="C355" s="434"/>
    </row>
    <row r="356" spans="1:3" ht="16.5" customHeight="1">
      <c r="A356" s="218"/>
      <c r="B356" s="218"/>
      <c r="C356" s="434"/>
    </row>
    <row r="357" spans="1:3" ht="16.5" customHeight="1">
      <c r="A357" s="218"/>
      <c r="B357" s="218"/>
      <c r="C357" s="434"/>
    </row>
    <row r="358" spans="1:3" ht="16.5" customHeight="1">
      <c r="A358" s="218"/>
      <c r="B358" s="218"/>
      <c r="C358" s="434"/>
    </row>
    <row r="359" spans="1:3" ht="16.5" customHeight="1">
      <c r="A359" s="218"/>
      <c r="B359" s="218"/>
      <c r="C359" s="434"/>
    </row>
    <row r="360" spans="1:3" ht="16.5" customHeight="1">
      <c r="A360" s="218"/>
      <c r="B360" s="218"/>
      <c r="C360" s="434"/>
    </row>
    <row r="361" spans="1:3" ht="16.5" customHeight="1">
      <c r="A361" s="218"/>
      <c r="B361" s="218"/>
      <c r="C361" s="434"/>
    </row>
    <row r="362" spans="1:3" ht="16.5" customHeight="1">
      <c r="A362" s="218"/>
      <c r="B362" s="218"/>
      <c r="C362" s="434"/>
    </row>
    <row r="363" spans="1:3" ht="16.5" customHeight="1">
      <c r="A363" s="218"/>
      <c r="B363" s="218"/>
      <c r="C363" s="434"/>
    </row>
    <row r="364" spans="1:3" ht="16.5" customHeight="1">
      <c r="A364" s="218"/>
      <c r="B364" s="218"/>
      <c r="C364" s="434"/>
    </row>
    <row r="365" spans="1:3" ht="16.5" customHeight="1">
      <c r="A365" s="218"/>
      <c r="B365" s="218"/>
      <c r="C365" s="434"/>
    </row>
    <row r="366" spans="1:3" ht="16.5" customHeight="1">
      <c r="A366" s="218"/>
      <c r="B366" s="218"/>
      <c r="C366" s="434"/>
    </row>
    <row r="367" spans="1:3" ht="16.5" customHeight="1">
      <c r="A367" s="218"/>
      <c r="B367" s="218"/>
      <c r="C367" s="434"/>
    </row>
    <row r="368" spans="1:3" ht="16.5" customHeight="1">
      <c r="A368" s="218"/>
      <c r="B368" s="218"/>
      <c r="C368" s="434"/>
    </row>
    <row r="369" spans="1:3" ht="16.5" customHeight="1">
      <c r="A369" s="218"/>
      <c r="B369" s="218"/>
      <c r="C369" s="434"/>
    </row>
    <row r="370" spans="1:3" ht="16.5" customHeight="1">
      <c r="A370" s="218"/>
      <c r="B370" s="218"/>
      <c r="C370" s="434"/>
    </row>
    <row r="371" spans="1:3" ht="16.5" customHeight="1">
      <c r="A371" s="218"/>
      <c r="B371" s="218"/>
      <c r="C371" s="434"/>
    </row>
    <row r="372" spans="1:3" ht="16.5" customHeight="1">
      <c r="A372" s="218"/>
      <c r="B372" s="218"/>
      <c r="C372" s="434"/>
    </row>
    <row r="373" spans="1:3" ht="16.5" customHeight="1">
      <c r="A373" s="218"/>
      <c r="B373" s="218"/>
      <c r="C373" s="434"/>
    </row>
    <row r="374" spans="1:3" ht="16.5" customHeight="1">
      <c r="A374" s="218"/>
      <c r="B374" s="218"/>
      <c r="C374" s="434"/>
    </row>
    <row r="375" spans="1:3" ht="16.5" customHeight="1">
      <c r="A375" s="218"/>
      <c r="B375" s="218"/>
      <c r="C375" s="434"/>
    </row>
    <row r="376" spans="1:3" ht="16.5" customHeight="1">
      <c r="A376" s="218"/>
      <c r="B376" s="218"/>
      <c r="C376" s="434"/>
    </row>
    <row r="377" spans="1:3" ht="16.5" customHeight="1">
      <c r="A377" s="218"/>
      <c r="B377" s="218"/>
      <c r="C377" s="434"/>
    </row>
    <row r="378" spans="1:3" ht="16.5" customHeight="1">
      <c r="A378" s="218"/>
      <c r="B378" s="218"/>
      <c r="C378" s="434"/>
    </row>
    <row r="379" spans="1:3" ht="16.5" customHeight="1">
      <c r="A379" s="218"/>
      <c r="B379" s="218"/>
      <c r="C379" s="434"/>
    </row>
    <row r="380" spans="1:3" ht="16.5" customHeight="1">
      <c r="A380" s="218"/>
      <c r="B380" s="218"/>
      <c r="C380" s="434"/>
    </row>
    <row r="381" spans="1:3" ht="16.5" customHeight="1">
      <c r="A381" s="218"/>
      <c r="B381" s="218"/>
      <c r="C381" s="434"/>
    </row>
    <row r="382" spans="1:3" ht="16.5" customHeight="1">
      <c r="A382" s="218"/>
      <c r="B382" s="218"/>
      <c r="C382" s="434"/>
    </row>
    <row r="383" spans="1:3" ht="16.5" customHeight="1">
      <c r="A383" s="218"/>
      <c r="B383" s="218"/>
      <c r="C383" s="434"/>
    </row>
    <row r="384" spans="1:3" ht="16.5" customHeight="1">
      <c r="A384" s="218"/>
      <c r="B384" s="218"/>
      <c r="C384" s="434"/>
    </row>
    <row r="385" spans="1:3" ht="16.5" customHeight="1">
      <c r="A385" s="218"/>
      <c r="B385" s="218"/>
      <c r="C385" s="434"/>
    </row>
    <row r="386" spans="1:3" ht="16.5" customHeight="1">
      <c r="A386" s="218"/>
      <c r="B386" s="218"/>
      <c r="C386" s="434"/>
    </row>
    <row r="387" spans="1:3" ht="16.5" customHeight="1">
      <c r="A387" s="218"/>
      <c r="B387" s="218"/>
      <c r="C387" s="434"/>
    </row>
    <row r="388" spans="1:3" ht="16.5" customHeight="1">
      <c r="A388" s="218"/>
      <c r="B388" s="218"/>
      <c r="C388" s="434"/>
    </row>
    <row r="389" spans="1:3" ht="16.5" customHeight="1">
      <c r="A389" s="218"/>
      <c r="B389" s="218"/>
      <c r="C389" s="434"/>
    </row>
    <row r="390" spans="1:3" ht="16.5" customHeight="1">
      <c r="A390" s="218"/>
      <c r="B390" s="218"/>
      <c r="C390" s="434"/>
    </row>
    <row r="391" spans="1:3" ht="16.5" customHeight="1">
      <c r="A391" s="218"/>
      <c r="B391" s="218"/>
      <c r="C391" s="434"/>
    </row>
    <row r="392" spans="1:3" ht="16.5" customHeight="1">
      <c r="A392" s="218"/>
      <c r="B392" s="218"/>
      <c r="C392" s="434"/>
    </row>
    <row r="393" spans="1:3" ht="16.5" customHeight="1">
      <c r="A393" s="218"/>
      <c r="B393" s="218"/>
      <c r="C393" s="434"/>
    </row>
    <row r="394" spans="1:3" ht="16.5" customHeight="1">
      <c r="A394" s="218"/>
      <c r="B394" s="218"/>
      <c r="C394" s="434"/>
    </row>
    <row r="395" spans="1:3" ht="16.5" customHeight="1">
      <c r="A395" s="218"/>
      <c r="B395" s="218"/>
      <c r="C395" s="434"/>
    </row>
    <row r="396" spans="1:3" ht="16.5" customHeight="1">
      <c r="A396" s="218"/>
      <c r="B396" s="218"/>
      <c r="C396" s="434"/>
    </row>
    <row r="397" spans="1:3" ht="16.5" customHeight="1">
      <c r="A397" s="218"/>
      <c r="B397" s="218"/>
      <c r="C397" s="434"/>
    </row>
    <row r="398" spans="1:3" ht="16.5" customHeight="1">
      <c r="A398" s="218"/>
      <c r="B398" s="218"/>
      <c r="C398" s="434"/>
    </row>
    <row r="399" spans="1:3" ht="16.5" customHeight="1">
      <c r="A399" s="218"/>
      <c r="B399" s="218"/>
      <c r="C399" s="434"/>
    </row>
    <row r="400" spans="1:3" ht="16.5" customHeight="1">
      <c r="A400" s="218"/>
      <c r="B400" s="218"/>
      <c r="C400" s="434"/>
    </row>
    <row r="401" spans="1:3" ht="16.5" customHeight="1">
      <c r="A401" s="218"/>
      <c r="B401" s="218"/>
      <c r="C401" s="434"/>
    </row>
    <row r="402" spans="1:3" ht="16.5" customHeight="1">
      <c r="A402" s="218"/>
      <c r="B402" s="218"/>
      <c r="C402" s="434"/>
    </row>
    <row r="403" spans="1:3" ht="16.5" customHeight="1">
      <c r="A403" s="218"/>
      <c r="B403" s="218"/>
      <c r="C403" s="434"/>
    </row>
    <row r="404" spans="1:3" ht="16.5" customHeight="1">
      <c r="A404" s="218"/>
      <c r="B404" s="218"/>
      <c r="C404" s="434"/>
    </row>
    <row r="405" spans="1:3" ht="16.5" customHeight="1">
      <c r="A405" s="218"/>
      <c r="B405" s="218"/>
      <c r="C405" s="434"/>
    </row>
    <row r="406" spans="1:3" ht="16.5" customHeight="1">
      <c r="A406" s="218"/>
      <c r="B406" s="218"/>
      <c r="C406" s="434"/>
    </row>
    <row r="407" spans="1:3" ht="16.5" customHeight="1">
      <c r="A407" s="218"/>
      <c r="B407" s="218"/>
      <c r="C407" s="434"/>
    </row>
    <row r="408" spans="1:3" ht="16.5" customHeight="1">
      <c r="A408" s="218"/>
      <c r="B408" s="218"/>
      <c r="C408" s="434"/>
    </row>
    <row r="409" spans="1:3" ht="16.5" customHeight="1">
      <c r="A409" s="218"/>
      <c r="B409" s="218"/>
      <c r="C409" s="434"/>
    </row>
    <row r="410" spans="1:3" ht="16.5" customHeight="1">
      <c r="A410" s="218"/>
      <c r="B410" s="218"/>
      <c r="C410" s="434"/>
    </row>
    <row r="411" spans="1:3" ht="16.5" customHeight="1">
      <c r="A411" s="218"/>
      <c r="B411" s="218"/>
      <c r="C411" s="434"/>
    </row>
    <row r="412" spans="1:3" ht="16.5" customHeight="1">
      <c r="A412" s="218"/>
      <c r="B412" s="218"/>
      <c r="C412" s="434"/>
    </row>
    <row r="413" spans="1:3" ht="16.5" customHeight="1">
      <c r="A413" s="218"/>
      <c r="B413" s="218"/>
      <c r="C413" s="434"/>
    </row>
    <row r="414" spans="1:3" ht="16.5" customHeight="1">
      <c r="A414" s="218"/>
      <c r="B414" s="218"/>
      <c r="C414" s="434"/>
    </row>
    <row r="415" spans="1:3" ht="16.5" customHeight="1">
      <c r="A415" s="218"/>
      <c r="B415" s="218"/>
      <c r="C415" s="434"/>
    </row>
    <row r="416" spans="1:3" ht="16.5" customHeight="1">
      <c r="A416" s="218"/>
      <c r="B416" s="218"/>
      <c r="C416" s="434"/>
    </row>
    <row r="417" spans="1:3" ht="16.5" customHeight="1">
      <c r="A417" s="218"/>
      <c r="B417" s="218"/>
      <c r="C417" s="434"/>
    </row>
    <row r="418" spans="1:3" ht="16.5" customHeight="1">
      <c r="A418" s="218"/>
      <c r="B418" s="218"/>
      <c r="C418" s="434"/>
    </row>
    <row r="419" spans="1:3" ht="16.5" customHeight="1">
      <c r="A419" s="218"/>
      <c r="B419" s="218"/>
      <c r="C419" s="434"/>
    </row>
    <row r="420" spans="1:3" ht="16.5" customHeight="1">
      <c r="A420" s="218"/>
      <c r="B420" s="218"/>
      <c r="C420" s="434"/>
    </row>
    <row r="421" spans="1:3" ht="16.5" customHeight="1">
      <c r="A421" s="218"/>
      <c r="B421" s="218"/>
      <c r="C421" s="434"/>
    </row>
    <row r="422" spans="1:3" ht="16.5" customHeight="1">
      <c r="A422" s="218"/>
      <c r="B422" s="218"/>
      <c r="C422" s="434"/>
    </row>
    <row r="423" spans="1:3" ht="16.5" customHeight="1">
      <c r="A423" s="218"/>
      <c r="B423" s="218"/>
      <c r="C423" s="434"/>
    </row>
    <row r="424" spans="1:3" ht="16.5" customHeight="1">
      <c r="A424" s="218"/>
      <c r="B424" s="218"/>
      <c r="C424" s="434"/>
    </row>
    <row r="425" spans="1:3" ht="16.5" customHeight="1">
      <c r="A425" s="218"/>
      <c r="B425" s="218"/>
      <c r="C425" s="434"/>
    </row>
    <row r="426" spans="1:3" ht="16.5" customHeight="1">
      <c r="A426" s="218"/>
      <c r="B426" s="218"/>
      <c r="C426" s="434"/>
    </row>
    <row r="427" spans="1:3" ht="16.5" customHeight="1">
      <c r="A427" s="218"/>
      <c r="B427" s="218"/>
      <c r="C427" s="434"/>
    </row>
    <row r="428" spans="1:3" ht="16.5" customHeight="1">
      <c r="A428" s="218"/>
      <c r="B428" s="218"/>
      <c r="C428" s="434"/>
    </row>
    <row r="429" spans="1:3" ht="16.5" customHeight="1">
      <c r="A429" s="218"/>
      <c r="B429" s="218"/>
      <c r="C429" s="434"/>
    </row>
    <row r="430" spans="1:3" ht="16.5" customHeight="1">
      <c r="A430" s="218"/>
      <c r="B430" s="218"/>
      <c r="C430" s="434"/>
    </row>
    <row r="431" spans="1:3" ht="16.5" customHeight="1">
      <c r="A431" s="218"/>
      <c r="B431" s="218"/>
      <c r="C431" s="434"/>
    </row>
    <row r="432" spans="1:3" ht="16.5" customHeight="1">
      <c r="A432" s="218"/>
      <c r="B432" s="218"/>
      <c r="C432" s="434"/>
    </row>
    <row r="433" spans="1:3" ht="16.5" customHeight="1">
      <c r="A433" s="218"/>
      <c r="B433" s="218"/>
      <c r="C433" s="434"/>
    </row>
    <row r="434" spans="1:3" ht="16.5" customHeight="1">
      <c r="A434" s="218"/>
      <c r="B434" s="218"/>
      <c r="C434" s="434"/>
    </row>
    <row r="435" spans="1:3" ht="16.5" customHeight="1">
      <c r="A435" s="218"/>
      <c r="B435" s="218"/>
      <c r="C435" s="434"/>
    </row>
    <row r="436" spans="1:3" ht="16.5" customHeight="1">
      <c r="A436" s="218"/>
      <c r="B436" s="218"/>
      <c r="C436" s="434"/>
    </row>
    <row r="437" spans="1:3" ht="16.5" customHeight="1">
      <c r="A437" s="218"/>
      <c r="B437" s="218"/>
      <c r="C437" s="434"/>
    </row>
    <row r="438" spans="1:3" ht="16.5" customHeight="1">
      <c r="A438" s="218"/>
      <c r="B438" s="218"/>
      <c r="C438" s="434"/>
    </row>
    <row r="439" spans="1:3" ht="16.5" customHeight="1">
      <c r="A439" s="218"/>
      <c r="B439" s="218"/>
      <c r="C439" s="434"/>
    </row>
    <row r="440" spans="1:3" ht="16.5" customHeight="1">
      <c r="A440" s="218"/>
      <c r="B440" s="218"/>
      <c r="C440" s="434"/>
    </row>
    <row r="441" spans="1:3" ht="16.5" customHeight="1">
      <c r="A441" s="218"/>
      <c r="B441" s="218"/>
      <c r="C441" s="434"/>
    </row>
    <row r="442" spans="1:3" ht="16.5" customHeight="1">
      <c r="A442" s="218"/>
      <c r="B442" s="218"/>
      <c r="C442" s="434"/>
    </row>
    <row r="443" spans="1:3" ht="16.5" customHeight="1">
      <c r="A443" s="218"/>
      <c r="B443" s="218"/>
      <c r="C443" s="434"/>
    </row>
    <row r="444" spans="1:3" ht="16.5" customHeight="1">
      <c r="A444" s="218"/>
      <c r="B444" s="218"/>
      <c r="C444" s="434"/>
    </row>
    <row r="445" spans="1:3" ht="16.5" customHeight="1">
      <c r="A445" s="218"/>
      <c r="B445" s="218"/>
      <c r="C445" s="434"/>
    </row>
    <row r="446" spans="1:3" ht="16.5" customHeight="1">
      <c r="A446" s="218"/>
      <c r="B446" s="218"/>
      <c r="C446" s="434"/>
    </row>
    <row r="447" spans="1:3" ht="16.5" customHeight="1">
      <c r="A447" s="218"/>
      <c r="B447" s="218"/>
      <c r="C447" s="434"/>
    </row>
    <row r="448" spans="1:3" ht="16.5" customHeight="1">
      <c r="A448" s="218"/>
      <c r="B448" s="218"/>
      <c r="C448" s="434"/>
    </row>
    <row r="449" spans="1:3" ht="16.5" customHeight="1">
      <c r="A449" s="218"/>
      <c r="B449" s="218"/>
      <c r="C449" s="434"/>
    </row>
    <row r="450" spans="1:3" ht="16.5" customHeight="1">
      <c r="A450" s="218"/>
      <c r="B450" s="218"/>
      <c r="C450" s="434"/>
    </row>
    <row r="451" spans="1:3" ht="16.5" customHeight="1">
      <c r="A451" s="218"/>
      <c r="B451" s="218"/>
      <c r="C451" s="434"/>
    </row>
    <row r="452" spans="1:3" ht="16.5" customHeight="1">
      <c r="A452" s="218"/>
      <c r="B452" s="218"/>
      <c r="C452" s="434"/>
    </row>
    <row r="453" spans="1:3" ht="16.5" customHeight="1">
      <c r="A453" s="218"/>
      <c r="B453" s="218"/>
      <c r="C453" s="434"/>
    </row>
    <row r="454" spans="1:3" ht="16.5" customHeight="1">
      <c r="A454" s="218"/>
      <c r="B454" s="218"/>
      <c r="C454" s="434"/>
    </row>
    <row r="455" spans="1:3" ht="16.5" customHeight="1">
      <c r="A455" s="218"/>
      <c r="B455" s="218"/>
      <c r="C455" s="434"/>
    </row>
    <row r="456" spans="1:3" ht="16.5" customHeight="1">
      <c r="A456" s="218"/>
      <c r="B456" s="218"/>
      <c r="C456" s="434"/>
    </row>
    <row r="457" spans="1:3" ht="16.5" customHeight="1">
      <c r="A457" s="218"/>
      <c r="B457" s="218"/>
      <c r="C457" s="434"/>
    </row>
    <row r="458" spans="1:3" ht="16.5" customHeight="1">
      <c r="A458" s="218"/>
      <c r="B458" s="218"/>
      <c r="C458" s="434"/>
    </row>
    <row r="459" spans="1:3" ht="16.5" customHeight="1">
      <c r="A459" s="218"/>
      <c r="B459" s="218"/>
      <c r="C459" s="434"/>
    </row>
    <row r="460" spans="1:3" ht="16.5" customHeight="1">
      <c r="A460" s="218"/>
      <c r="B460" s="218"/>
      <c r="C460" s="434"/>
    </row>
    <row r="461" spans="1:3" ht="16.5" customHeight="1">
      <c r="A461" s="218"/>
      <c r="B461" s="218"/>
      <c r="C461" s="434"/>
    </row>
    <row r="462" spans="1:3" ht="16.5" customHeight="1">
      <c r="A462" s="218"/>
      <c r="B462" s="218"/>
      <c r="C462" s="434"/>
    </row>
    <row r="463" spans="1:3" ht="16.5" customHeight="1">
      <c r="A463" s="218"/>
      <c r="B463" s="218"/>
      <c r="C463" s="434"/>
    </row>
    <row r="464" spans="1:3" ht="16.5" customHeight="1">
      <c r="A464" s="218"/>
      <c r="B464" s="218"/>
      <c r="C464" s="434"/>
    </row>
    <row r="465" spans="1:3" ht="16.5" customHeight="1">
      <c r="A465" s="218"/>
      <c r="B465" s="218"/>
      <c r="C465" s="434"/>
    </row>
    <row r="466" spans="1:3" ht="16.5" customHeight="1">
      <c r="A466" s="218"/>
      <c r="B466" s="218"/>
      <c r="C466" s="434"/>
    </row>
    <row r="467" spans="1:3" ht="16.5" customHeight="1">
      <c r="A467" s="218"/>
      <c r="B467" s="218"/>
      <c r="C467" s="434"/>
    </row>
    <row r="468" spans="1:3" ht="16.5" customHeight="1">
      <c r="A468" s="218"/>
      <c r="B468" s="218"/>
      <c r="C468" s="434"/>
    </row>
    <row r="469" spans="1:3" ht="16.5" customHeight="1">
      <c r="A469" s="218"/>
      <c r="B469" s="218"/>
      <c r="C469" s="434"/>
    </row>
    <row r="470" spans="1:3" ht="16.5" customHeight="1">
      <c r="A470" s="218"/>
      <c r="B470" s="218"/>
      <c r="C470" s="434"/>
    </row>
    <row r="471" spans="1:3" ht="16.5" customHeight="1">
      <c r="A471" s="218"/>
      <c r="B471" s="218"/>
      <c r="C471" s="434"/>
    </row>
    <row r="472" spans="1:3" ht="16.5" customHeight="1">
      <c r="A472" s="218"/>
      <c r="B472" s="218"/>
      <c r="C472" s="434"/>
    </row>
    <row r="473" spans="1:3" ht="16.5" customHeight="1">
      <c r="A473" s="218"/>
      <c r="B473" s="218"/>
      <c r="C473" s="434"/>
    </row>
    <row r="474" spans="1:3" ht="16.5" customHeight="1">
      <c r="A474" s="218"/>
      <c r="B474" s="218"/>
      <c r="C474" s="434"/>
    </row>
    <row r="475" spans="1:3" ht="16.5" customHeight="1">
      <c r="A475" s="218"/>
      <c r="B475" s="218"/>
      <c r="C475" s="434"/>
    </row>
    <row r="476" spans="1:3" ht="16.5" customHeight="1">
      <c r="A476" s="218"/>
      <c r="B476" s="218"/>
      <c r="C476" s="434"/>
    </row>
    <row r="477" spans="1:3" ht="16.5" customHeight="1">
      <c r="A477" s="218"/>
      <c r="B477" s="218"/>
      <c r="C477" s="434"/>
    </row>
    <row r="478" spans="1:3" ht="16.5" customHeight="1">
      <c r="A478" s="218"/>
      <c r="B478" s="218"/>
      <c r="C478" s="434"/>
    </row>
    <row r="479" spans="1:3" ht="16.5" customHeight="1">
      <c r="A479" s="218"/>
      <c r="B479" s="218"/>
      <c r="C479" s="434"/>
    </row>
    <row r="480" spans="1:3" ht="16.5" customHeight="1">
      <c r="A480" s="218"/>
      <c r="B480" s="218"/>
      <c r="C480" s="434"/>
    </row>
    <row r="481" spans="1:3" ht="16.5" customHeight="1">
      <c r="A481" s="218"/>
      <c r="B481" s="218"/>
      <c r="C481" s="434"/>
    </row>
    <row r="482" spans="1:3" ht="16.5" customHeight="1">
      <c r="A482" s="218"/>
      <c r="B482" s="218"/>
      <c r="C482" s="434"/>
    </row>
    <row r="483" spans="1:3" ht="16.5" customHeight="1">
      <c r="A483" s="218"/>
      <c r="B483" s="218"/>
      <c r="C483" s="434"/>
    </row>
    <row r="484" spans="1:3" ht="16.5" customHeight="1">
      <c r="A484" s="218"/>
      <c r="B484" s="218"/>
      <c r="C484" s="434"/>
    </row>
    <row r="485" spans="1:3" ht="16.5" customHeight="1">
      <c r="A485" s="218"/>
      <c r="B485" s="218"/>
      <c r="C485" s="434"/>
    </row>
    <row r="486" spans="1:3" ht="16.5" customHeight="1">
      <c r="A486" s="218"/>
      <c r="B486" s="218"/>
      <c r="C486" s="434"/>
    </row>
    <row r="487" spans="1:3" ht="16.5" customHeight="1">
      <c r="A487" s="218"/>
      <c r="B487" s="218"/>
      <c r="C487" s="434"/>
    </row>
    <row r="488" spans="1:3" ht="16.5" customHeight="1">
      <c r="A488" s="218"/>
      <c r="B488" s="218"/>
      <c r="C488" s="434"/>
    </row>
    <row r="489" spans="1:3" ht="16.5" customHeight="1">
      <c r="A489" s="218"/>
      <c r="B489" s="218"/>
      <c r="C489" s="434"/>
    </row>
    <row r="490" spans="1:3" ht="16.5" customHeight="1">
      <c r="A490" s="218"/>
      <c r="B490" s="218"/>
      <c r="C490" s="434"/>
    </row>
    <row r="491" spans="1:3" ht="16.5" customHeight="1">
      <c r="A491" s="218"/>
      <c r="B491" s="218"/>
      <c r="C491" s="434"/>
    </row>
    <row r="492" spans="1:3" ht="16.5" customHeight="1">
      <c r="A492" s="218"/>
      <c r="B492" s="218"/>
      <c r="C492" s="434"/>
    </row>
    <row r="493" spans="1:3" ht="16.5" customHeight="1">
      <c r="A493" s="218"/>
      <c r="B493" s="218"/>
      <c r="C493" s="434"/>
    </row>
    <row r="494" spans="1:3" ht="16.5" customHeight="1">
      <c r="A494" s="218"/>
      <c r="B494" s="218"/>
      <c r="C494" s="434"/>
    </row>
    <row r="495" spans="1:3" ht="16.5" customHeight="1">
      <c r="A495" s="218"/>
      <c r="B495" s="218"/>
      <c r="C495" s="434"/>
    </row>
    <row r="496" spans="1:3" ht="16.5" customHeight="1">
      <c r="A496" s="218"/>
      <c r="B496" s="218"/>
      <c r="C496" s="434"/>
    </row>
    <row r="497" spans="1:3" ht="16.5" customHeight="1">
      <c r="A497" s="218"/>
      <c r="B497" s="218"/>
      <c r="C497" s="434"/>
    </row>
    <row r="498" spans="1:3" ht="16.5" customHeight="1">
      <c r="A498" s="218"/>
      <c r="B498" s="218"/>
      <c r="C498" s="434"/>
    </row>
    <row r="499" spans="1:3" ht="16.5" customHeight="1">
      <c r="A499" s="218"/>
      <c r="B499" s="218"/>
      <c r="C499" s="434"/>
    </row>
    <row r="500" spans="1:3" ht="16.5" customHeight="1">
      <c r="A500" s="218"/>
      <c r="B500" s="218"/>
      <c r="C500" s="434"/>
    </row>
    <row r="501" spans="1:3" ht="16.5" customHeight="1">
      <c r="A501" s="218"/>
      <c r="B501" s="218"/>
      <c r="C501" s="434"/>
    </row>
    <row r="502" spans="1:3" ht="16.5" customHeight="1">
      <c r="A502" s="218"/>
      <c r="B502" s="218"/>
      <c r="C502" s="434"/>
    </row>
    <row r="503" spans="1:3" ht="16.5" customHeight="1">
      <c r="A503" s="218"/>
      <c r="B503" s="218"/>
      <c r="C503" s="434"/>
    </row>
    <row r="504" spans="1:3" ht="16.5" customHeight="1">
      <c r="A504" s="218"/>
      <c r="B504" s="218"/>
      <c r="C504" s="434"/>
    </row>
    <row r="505" spans="1:3" ht="16.5" customHeight="1">
      <c r="A505" s="218"/>
      <c r="B505" s="218"/>
      <c r="C505" s="434"/>
    </row>
    <row r="506" spans="1:3" ht="16.5" customHeight="1">
      <c r="A506" s="218"/>
      <c r="B506" s="218"/>
      <c r="C506" s="434"/>
    </row>
    <row r="507" spans="1:3" ht="16.5" customHeight="1">
      <c r="A507" s="218"/>
      <c r="B507" s="218"/>
      <c r="C507" s="434"/>
    </row>
    <row r="508" spans="1:3" ht="16.5" customHeight="1">
      <c r="A508" s="218"/>
      <c r="B508" s="218"/>
      <c r="C508" s="434"/>
    </row>
    <row r="509" spans="1:3" ht="16.5" customHeight="1">
      <c r="A509" s="218"/>
      <c r="B509" s="218"/>
      <c r="C509" s="434"/>
    </row>
    <row r="510" spans="1:3" ht="16.5" customHeight="1">
      <c r="A510" s="218"/>
      <c r="B510" s="218"/>
      <c r="C510" s="434"/>
    </row>
    <row r="511" spans="1:3" ht="16.5" customHeight="1">
      <c r="A511" s="218"/>
      <c r="B511" s="218"/>
      <c r="C511" s="434"/>
    </row>
    <row r="512" spans="1:3" ht="16.5" customHeight="1">
      <c r="A512" s="218"/>
      <c r="B512" s="218"/>
      <c r="C512" s="434"/>
    </row>
    <row r="513" spans="1:3" ht="16.5" customHeight="1">
      <c r="A513" s="218"/>
      <c r="B513" s="218"/>
      <c r="C513" s="434"/>
    </row>
    <row r="514" spans="1:3" ht="16.5" customHeight="1">
      <c r="A514" s="218"/>
      <c r="B514" s="218"/>
      <c r="C514" s="434"/>
    </row>
    <row r="515" spans="1:3" ht="16.5" customHeight="1">
      <c r="A515" s="218"/>
      <c r="B515" s="218"/>
      <c r="C515" s="434"/>
    </row>
    <row r="516" spans="1:3" ht="16.5" customHeight="1">
      <c r="A516" s="218"/>
      <c r="B516" s="218"/>
      <c r="C516" s="434"/>
    </row>
    <row r="517" spans="1:3" ht="16.5" customHeight="1">
      <c r="A517" s="218"/>
      <c r="B517" s="218"/>
      <c r="C517" s="434"/>
    </row>
    <row r="518" spans="1:3" ht="16.5" customHeight="1">
      <c r="A518" s="218"/>
      <c r="B518" s="218"/>
      <c r="C518" s="434"/>
    </row>
    <row r="519" spans="1:3" ht="16.5" customHeight="1">
      <c r="A519" s="218"/>
      <c r="B519" s="218"/>
      <c r="C519" s="434"/>
    </row>
    <row r="520" spans="1:3" ht="16.5" customHeight="1">
      <c r="A520" s="218"/>
      <c r="B520" s="218"/>
      <c r="C520" s="434"/>
    </row>
    <row r="521" spans="1:3" ht="16.5" customHeight="1">
      <c r="A521" s="218"/>
      <c r="B521" s="218"/>
      <c r="C521" s="434"/>
    </row>
    <row r="522" spans="1:3" ht="16.5" customHeight="1">
      <c r="A522" s="218"/>
      <c r="B522" s="218"/>
      <c r="C522" s="434"/>
    </row>
    <row r="523" spans="1:3" ht="16.5" customHeight="1">
      <c r="A523" s="218"/>
      <c r="B523" s="218"/>
      <c r="C523" s="434"/>
    </row>
    <row r="524" spans="1:3" ht="16.5" customHeight="1">
      <c r="A524" s="218"/>
      <c r="B524" s="218"/>
      <c r="C524" s="434"/>
    </row>
    <row r="525" spans="1:3" ht="16.5" customHeight="1">
      <c r="A525" s="218"/>
      <c r="B525" s="218"/>
      <c r="C525" s="434"/>
    </row>
    <row r="526" spans="1:3" ht="16.5" customHeight="1">
      <c r="A526" s="218"/>
      <c r="B526" s="218"/>
      <c r="C526" s="434"/>
    </row>
    <row r="527" spans="1:3" ht="16.5" customHeight="1">
      <c r="A527" s="218"/>
      <c r="B527" s="218"/>
      <c r="C527" s="434"/>
    </row>
    <row r="528" spans="1:3" ht="16.5" customHeight="1">
      <c r="A528" s="218"/>
      <c r="B528" s="218"/>
      <c r="C528" s="434"/>
    </row>
    <row r="529" spans="1:3" ht="16.5" customHeight="1">
      <c r="A529" s="218"/>
      <c r="B529" s="218"/>
      <c r="C529" s="434"/>
    </row>
    <row r="530" spans="1:3" ht="16.5" customHeight="1">
      <c r="A530" s="218"/>
      <c r="B530" s="218"/>
      <c r="C530" s="434"/>
    </row>
    <row r="531" spans="1:3" ht="16.5" customHeight="1">
      <c r="A531" s="218"/>
      <c r="B531" s="218"/>
      <c r="C531" s="434"/>
    </row>
    <row r="532" spans="1:3" ht="16.5" customHeight="1">
      <c r="A532" s="218"/>
      <c r="B532" s="218"/>
      <c r="C532" s="434"/>
    </row>
    <row r="533" spans="1:3" ht="16.5" customHeight="1">
      <c r="A533" s="218"/>
      <c r="B533" s="218"/>
      <c r="C533" s="434"/>
    </row>
    <row r="534" spans="1:3" ht="16.5" customHeight="1">
      <c r="A534" s="218"/>
      <c r="B534" s="218"/>
      <c r="C534" s="434"/>
    </row>
    <row r="535" spans="1:3" ht="16.5" customHeight="1">
      <c r="A535" s="218"/>
      <c r="B535" s="218"/>
      <c r="C535" s="434"/>
    </row>
    <row r="536" spans="1:3" ht="16.5" customHeight="1">
      <c r="A536" s="218"/>
      <c r="B536" s="218"/>
      <c r="C536" s="434"/>
    </row>
    <row r="537" spans="1:3" ht="16.5" customHeight="1">
      <c r="A537" s="218"/>
      <c r="B537" s="218"/>
      <c r="C537" s="434"/>
    </row>
    <row r="538" spans="1:3" ht="16.5" customHeight="1">
      <c r="A538" s="218"/>
      <c r="B538" s="218"/>
      <c r="C538" s="434"/>
    </row>
    <row r="539" spans="1:3" ht="16.5" customHeight="1">
      <c r="A539" s="218"/>
      <c r="B539" s="218"/>
      <c r="C539" s="434"/>
    </row>
    <row r="540" spans="1:3" ht="16.5" customHeight="1">
      <c r="A540" s="218"/>
      <c r="B540" s="218"/>
      <c r="C540" s="434"/>
    </row>
    <row r="541" spans="1:3" ht="16.5" customHeight="1">
      <c r="A541" s="218"/>
      <c r="B541" s="218"/>
      <c r="C541" s="434"/>
    </row>
    <row r="542" spans="1:3" ht="16.5" customHeight="1">
      <c r="A542" s="218"/>
      <c r="B542" s="218"/>
      <c r="C542" s="434"/>
    </row>
    <row r="543" spans="1:3" ht="16.5" customHeight="1">
      <c r="A543" s="218"/>
      <c r="B543" s="218"/>
      <c r="C543" s="434"/>
    </row>
    <row r="544" spans="1:3" ht="16.5" customHeight="1">
      <c r="A544" s="218"/>
      <c r="B544" s="218"/>
      <c r="C544" s="434"/>
    </row>
    <row r="545" spans="1:3" ht="16.5" customHeight="1">
      <c r="A545" s="218"/>
      <c r="B545" s="218"/>
      <c r="C545" s="434"/>
    </row>
    <row r="546" spans="1:3" ht="16.5" customHeight="1">
      <c r="A546" s="218"/>
      <c r="B546" s="218"/>
      <c r="C546" s="434"/>
    </row>
    <row r="547" spans="1:3" ht="16.5" customHeight="1">
      <c r="A547" s="218"/>
      <c r="B547" s="218"/>
      <c r="C547" s="434"/>
    </row>
    <row r="548" spans="1:3" ht="16.5" customHeight="1">
      <c r="A548" s="218"/>
      <c r="B548" s="218"/>
      <c r="C548" s="434"/>
    </row>
    <row r="549" spans="1:3" ht="16.5" customHeight="1">
      <c r="A549" s="218"/>
      <c r="B549" s="218"/>
      <c r="C549" s="434"/>
    </row>
    <row r="550" spans="1:3" ht="16.5" customHeight="1">
      <c r="A550" s="218"/>
      <c r="B550" s="218"/>
      <c r="C550" s="434"/>
    </row>
    <row r="551" spans="1:3" ht="16.5" customHeight="1">
      <c r="A551" s="218"/>
      <c r="B551" s="218"/>
      <c r="C551" s="434"/>
    </row>
    <row r="552" spans="1:3" ht="16.5" customHeight="1">
      <c r="A552" s="218"/>
      <c r="B552" s="218"/>
      <c r="C552" s="434"/>
    </row>
    <row r="553" spans="1:3" ht="16.5" customHeight="1">
      <c r="A553" s="218"/>
      <c r="B553" s="218"/>
      <c r="C553" s="434"/>
    </row>
    <row r="554" spans="1:3" ht="16.5" customHeight="1">
      <c r="A554" s="218"/>
      <c r="B554" s="218"/>
      <c r="C554" s="434"/>
    </row>
    <row r="555" spans="1:3" ht="16.5" customHeight="1">
      <c r="A555" s="218"/>
      <c r="B555" s="218"/>
      <c r="C555" s="434"/>
    </row>
    <row r="556" spans="1:3" ht="16.5" customHeight="1">
      <c r="A556" s="218"/>
      <c r="B556" s="218"/>
      <c r="C556" s="434"/>
    </row>
    <row r="557" spans="1:3" ht="16.5" customHeight="1">
      <c r="A557" s="218"/>
      <c r="B557" s="218"/>
      <c r="C557" s="434"/>
    </row>
    <row r="558" spans="1:3" ht="16.5" customHeight="1">
      <c r="A558" s="218"/>
      <c r="B558" s="218"/>
      <c r="C558" s="434"/>
    </row>
    <row r="559" spans="1:3" ht="16.5" customHeight="1">
      <c r="A559" s="218"/>
      <c r="B559" s="218"/>
      <c r="C559" s="434"/>
    </row>
    <row r="560" spans="1:3" ht="16.5" customHeight="1">
      <c r="A560" s="218"/>
      <c r="B560" s="218"/>
      <c r="C560" s="434"/>
    </row>
    <row r="561" spans="1:3" ht="16.5" customHeight="1">
      <c r="A561" s="218"/>
      <c r="B561" s="218"/>
      <c r="C561" s="434"/>
    </row>
    <row r="562" spans="1:3" ht="16.5" customHeight="1">
      <c r="A562" s="218"/>
      <c r="B562" s="218"/>
      <c r="C562" s="434"/>
    </row>
    <row r="563" spans="1:3" ht="16.5" customHeight="1">
      <c r="A563" s="218"/>
      <c r="B563" s="218"/>
      <c r="C563" s="434"/>
    </row>
    <row r="564" spans="1:3" ht="16.5" customHeight="1">
      <c r="A564" s="218"/>
      <c r="B564" s="218"/>
      <c r="C564" s="434"/>
    </row>
    <row r="565" spans="1:3" ht="16.5" customHeight="1">
      <c r="A565" s="218"/>
      <c r="B565" s="218"/>
      <c r="C565" s="434"/>
    </row>
    <row r="566" spans="1:3" ht="16.5" customHeight="1">
      <c r="A566" s="218"/>
      <c r="B566" s="218"/>
      <c r="C566" s="434"/>
    </row>
    <row r="567" spans="1:3" ht="16.5" customHeight="1">
      <c r="A567" s="218"/>
      <c r="B567" s="218"/>
      <c r="C567" s="434"/>
    </row>
    <row r="568" spans="1:3" ht="16.5" customHeight="1">
      <c r="A568" s="218"/>
      <c r="B568" s="218"/>
      <c r="C568" s="434"/>
    </row>
    <row r="569" spans="1:3" ht="16.5" customHeight="1">
      <c r="A569" s="218"/>
      <c r="B569" s="218"/>
      <c r="C569" s="434"/>
    </row>
    <row r="570" spans="1:3" ht="16.5" customHeight="1">
      <c r="A570" s="218"/>
      <c r="B570" s="218"/>
      <c r="C570" s="434"/>
    </row>
    <row r="571" spans="1:3" ht="16.5" customHeight="1">
      <c r="A571" s="218"/>
      <c r="B571" s="218"/>
      <c r="C571" s="434"/>
    </row>
    <row r="572" spans="1:3" ht="16.5" customHeight="1">
      <c r="A572" s="218"/>
      <c r="B572" s="218"/>
      <c r="C572" s="434"/>
    </row>
    <row r="573" spans="1:3" ht="16.5" customHeight="1">
      <c r="A573" s="218"/>
      <c r="B573" s="218"/>
      <c r="C573" s="434"/>
    </row>
    <row r="574" spans="1:3" ht="16.5" customHeight="1">
      <c r="A574" s="218"/>
      <c r="B574" s="218"/>
      <c r="C574" s="434"/>
    </row>
    <row r="575" spans="1:3" ht="16.5" customHeight="1">
      <c r="A575" s="218"/>
      <c r="B575" s="218"/>
      <c r="C575" s="434"/>
    </row>
    <row r="576" spans="1:3" ht="16.5" customHeight="1">
      <c r="A576" s="218"/>
      <c r="B576" s="218"/>
      <c r="C576" s="434"/>
    </row>
    <row r="577" spans="1:3" ht="16.5" customHeight="1">
      <c r="A577" s="218"/>
      <c r="B577" s="218"/>
      <c r="C577" s="434"/>
    </row>
    <row r="578" spans="1:3" ht="16.5" customHeight="1">
      <c r="A578" s="218"/>
      <c r="B578" s="218"/>
      <c r="C578" s="434"/>
    </row>
    <row r="579" spans="1:3" ht="16.5" customHeight="1">
      <c r="A579" s="218"/>
      <c r="B579" s="218"/>
      <c r="C579" s="434"/>
    </row>
    <row r="580" spans="1:3" ht="16.5" customHeight="1">
      <c r="A580" s="218"/>
      <c r="B580" s="218"/>
      <c r="C580" s="434"/>
    </row>
    <row r="581" spans="1:3" ht="16.5" customHeight="1">
      <c r="A581" s="218"/>
      <c r="B581" s="218"/>
      <c r="C581" s="434"/>
    </row>
    <row r="582" spans="1:3" ht="16.5" customHeight="1">
      <c r="A582" s="218"/>
      <c r="B582" s="218"/>
      <c r="C582" s="434"/>
    </row>
    <row r="583" spans="1:3" ht="16.5" customHeight="1">
      <c r="A583" s="218"/>
      <c r="B583" s="218"/>
      <c r="C583" s="434"/>
    </row>
    <row r="584" spans="1:3" ht="16.5" customHeight="1">
      <c r="A584" s="218"/>
      <c r="B584" s="218"/>
      <c r="C584" s="434"/>
    </row>
    <row r="585" spans="1:3" ht="16.5" customHeight="1">
      <c r="A585" s="218"/>
      <c r="B585" s="218"/>
      <c r="C585" s="434"/>
    </row>
    <row r="586" spans="1:3" ht="16.5" customHeight="1">
      <c r="A586" s="218"/>
      <c r="B586" s="218"/>
      <c r="C586" s="434"/>
    </row>
    <row r="587" spans="1:3" ht="16.5" customHeight="1">
      <c r="A587" s="218"/>
      <c r="B587" s="218"/>
      <c r="C587" s="434"/>
    </row>
    <row r="588" spans="1:3" ht="16.5" customHeight="1">
      <c r="A588" s="218"/>
      <c r="B588" s="218"/>
      <c r="C588" s="434"/>
    </row>
    <row r="589" spans="1:3" ht="16.5" customHeight="1">
      <c r="A589" s="218"/>
      <c r="B589" s="218"/>
      <c r="C589" s="434"/>
    </row>
    <row r="590" spans="1:3" ht="16.5" customHeight="1">
      <c r="A590" s="218"/>
      <c r="B590" s="218"/>
      <c r="C590" s="434"/>
    </row>
    <row r="591" spans="1:3" ht="16.5" customHeight="1">
      <c r="A591" s="218"/>
      <c r="B591" s="218"/>
      <c r="C591" s="434"/>
    </row>
    <row r="592" spans="1:3" ht="16.5" customHeight="1">
      <c r="A592" s="218"/>
      <c r="B592" s="218"/>
      <c r="C592" s="434"/>
    </row>
    <row r="593" spans="1:3" ht="16.5" customHeight="1">
      <c r="A593" s="218"/>
      <c r="B593" s="218"/>
      <c r="C593" s="434"/>
    </row>
    <row r="594" spans="1:3" ht="16.5" customHeight="1">
      <c r="A594" s="218"/>
      <c r="B594" s="218"/>
      <c r="C594" s="434"/>
    </row>
    <row r="595" spans="1:3" ht="16.5" customHeight="1">
      <c r="A595" s="218"/>
      <c r="B595" s="218"/>
      <c r="C595" s="434"/>
    </row>
    <row r="596" spans="1:3" ht="16.5" customHeight="1">
      <c r="A596" s="218"/>
      <c r="B596" s="218"/>
      <c r="C596" s="434"/>
    </row>
    <row r="597" spans="1:3" ht="16.5" customHeight="1">
      <c r="A597" s="218"/>
      <c r="B597" s="218"/>
      <c r="C597" s="434"/>
    </row>
    <row r="598" spans="1:3" ht="16.5" customHeight="1">
      <c r="A598" s="218"/>
      <c r="B598" s="218"/>
      <c r="C598" s="434"/>
    </row>
    <row r="599" spans="1:3" ht="16.5" customHeight="1">
      <c r="A599" s="218"/>
      <c r="B599" s="218"/>
      <c r="C599" s="434"/>
    </row>
    <row r="600" spans="1:3" ht="16.5" customHeight="1">
      <c r="A600" s="218"/>
      <c r="B600" s="218"/>
      <c r="C600" s="434"/>
    </row>
    <row r="601" spans="1:3" ht="16.5" customHeight="1">
      <c r="A601" s="218"/>
      <c r="B601" s="218"/>
      <c r="C601" s="434"/>
    </row>
    <row r="602" spans="1:3" ht="16.5" customHeight="1">
      <c r="A602" s="218"/>
      <c r="B602" s="218"/>
      <c r="C602" s="434"/>
    </row>
    <row r="603" spans="1:3" ht="16.5" customHeight="1">
      <c r="A603" s="218"/>
      <c r="B603" s="218"/>
      <c r="C603" s="434"/>
    </row>
    <row r="604" spans="1:3" ht="16.5" customHeight="1">
      <c r="A604" s="218"/>
      <c r="B604" s="218"/>
      <c r="C604" s="434"/>
    </row>
    <row r="605" spans="1:3" ht="16.5" customHeight="1">
      <c r="A605" s="218"/>
      <c r="B605" s="218"/>
      <c r="C605" s="434"/>
    </row>
    <row r="606" spans="1:3" ht="16.5" customHeight="1">
      <c r="A606" s="218"/>
      <c r="B606" s="218"/>
      <c r="C606" s="434"/>
    </row>
    <row r="607" spans="1:3" ht="16.5" customHeight="1">
      <c r="A607" s="218"/>
      <c r="B607" s="218"/>
      <c r="C607" s="434"/>
    </row>
    <row r="608" spans="1:3" ht="16.5" customHeight="1">
      <c r="A608" s="218"/>
      <c r="B608" s="218"/>
      <c r="C608" s="434"/>
    </row>
    <row r="609" spans="1:3" ht="16.5" customHeight="1">
      <c r="A609" s="218"/>
      <c r="B609" s="218"/>
      <c r="C609" s="434"/>
    </row>
    <row r="610" spans="1:3" ht="16.5" customHeight="1">
      <c r="A610" s="218"/>
      <c r="B610" s="218"/>
      <c r="C610" s="434"/>
    </row>
    <row r="611" spans="1:3" ht="16.5" customHeight="1">
      <c r="A611" s="218"/>
      <c r="B611" s="218"/>
      <c r="C611" s="434"/>
    </row>
    <row r="612" spans="1:3" ht="16.5" customHeight="1">
      <c r="A612" s="218"/>
      <c r="B612" s="218"/>
      <c r="C612" s="434"/>
    </row>
    <row r="613" spans="1:3" ht="16.5" customHeight="1">
      <c r="A613" s="218"/>
      <c r="B613" s="218"/>
      <c r="C613" s="434"/>
    </row>
    <row r="614" spans="1:3" ht="16.5" customHeight="1">
      <c r="A614" s="218"/>
      <c r="B614" s="218"/>
      <c r="C614" s="434"/>
    </row>
    <row r="615" spans="1:3" ht="16.5" customHeight="1">
      <c r="A615" s="218"/>
      <c r="B615" s="218"/>
      <c r="C615" s="434"/>
    </row>
    <row r="616" spans="1:3" ht="16.5" customHeight="1">
      <c r="A616" s="218"/>
      <c r="B616" s="218"/>
      <c r="C616" s="434"/>
    </row>
    <row r="617" spans="1:3" ht="16.5" customHeight="1">
      <c r="A617" s="218"/>
      <c r="B617" s="218"/>
      <c r="C617" s="434"/>
    </row>
    <row r="618" spans="1:3" ht="16.5" customHeight="1">
      <c r="A618" s="218"/>
      <c r="B618" s="218"/>
      <c r="C618" s="434"/>
    </row>
    <row r="619" spans="1:3" ht="16.5" customHeight="1">
      <c r="A619" s="218"/>
      <c r="B619" s="218"/>
      <c r="C619" s="434"/>
    </row>
    <row r="620" spans="1:3" ht="16.5" customHeight="1">
      <c r="A620" s="218"/>
      <c r="B620" s="218"/>
      <c r="C620" s="434"/>
    </row>
    <row r="621" spans="1:3" ht="16.5" customHeight="1">
      <c r="A621" s="218"/>
      <c r="B621" s="218"/>
      <c r="C621" s="434"/>
    </row>
    <row r="622" spans="1:3" ht="16.5" customHeight="1">
      <c r="A622" s="218"/>
      <c r="B622" s="218"/>
      <c r="C622" s="434"/>
    </row>
    <row r="623" spans="1:3" ht="16.5" customHeight="1">
      <c r="A623" s="218"/>
      <c r="B623" s="218"/>
      <c r="C623" s="434"/>
    </row>
    <row r="624" spans="1:3" ht="16.5" customHeight="1">
      <c r="A624" s="218"/>
      <c r="B624" s="218"/>
      <c r="C624" s="434"/>
    </row>
    <row r="625" spans="1:3" ht="16.5" customHeight="1">
      <c r="A625" s="218"/>
      <c r="B625" s="218"/>
      <c r="C625" s="434"/>
    </row>
    <row r="626" spans="1:3" ht="16.5" customHeight="1">
      <c r="A626" s="218"/>
      <c r="B626" s="218"/>
      <c r="C626" s="434"/>
    </row>
    <row r="627" spans="1:3" ht="16.5" customHeight="1">
      <c r="A627" s="218"/>
      <c r="B627" s="218"/>
      <c r="C627" s="434"/>
    </row>
    <row r="628" spans="1:3" ht="16.5" customHeight="1">
      <c r="A628" s="218"/>
      <c r="B628" s="218"/>
      <c r="C628" s="434"/>
    </row>
    <row r="629" spans="1:3" ht="16.5" customHeight="1">
      <c r="A629" s="218"/>
      <c r="B629" s="218"/>
      <c r="C629" s="434"/>
    </row>
    <row r="630" spans="1:3" ht="16.5" customHeight="1">
      <c r="A630" s="218"/>
      <c r="B630" s="218"/>
      <c r="C630" s="434"/>
    </row>
    <row r="631" spans="1:3" ht="16.5" customHeight="1">
      <c r="A631" s="218"/>
      <c r="B631" s="218"/>
      <c r="C631" s="434"/>
    </row>
    <row r="632" spans="1:3" ht="16.5" customHeight="1">
      <c r="A632" s="218"/>
      <c r="B632" s="218"/>
      <c r="C632" s="434"/>
    </row>
    <row r="633" spans="1:3" ht="16.5" customHeight="1">
      <c r="A633" s="218"/>
      <c r="B633" s="218"/>
      <c r="C633" s="434"/>
    </row>
    <row r="634" spans="1:3" ht="16.5" customHeight="1">
      <c r="A634" s="218"/>
      <c r="B634" s="218"/>
      <c r="C634" s="434"/>
    </row>
    <row r="635" spans="1:3" ht="16.5" customHeight="1">
      <c r="A635" s="218"/>
      <c r="B635" s="218"/>
      <c r="C635" s="434"/>
    </row>
    <row r="636" spans="1:3" ht="16.5" customHeight="1">
      <c r="A636" s="218"/>
      <c r="B636" s="218"/>
      <c r="C636" s="434"/>
    </row>
    <row r="637" spans="1:3" ht="16.5" customHeight="1">
      <c r="A637" s="218"/>
      <c r="B637" s="218"/>
      <c r="C637" s="434"/>
    </row>
    <row r="638" spans="1:3" ht="16.5" customHeight="1">
      <c r="A638" s="218"/>
      <c r="B638" s="218"/>
      <c r="C638" s="434"/>
    </row>
    <row r="639" spans="1:3" ht="16.5" customHeight="1">
      <c r="A639" s="218"/>
      <c r="B639" s="218"/>
      <c r="C639" s="434"/>
    </row>
    <row r="640" spans="1:3" ht="16.5" customHeight="1">
      <c r="A640" s="218"/>
      <c r="B640" s="218"/>
      <c r="C640" s="434"/>
    </row>
    <row r="641" spans="1:3" ht="16.5" customHeight="1">
      <c r="A641" s="218"/>
      <c r="B641" s="218"/>
      <c r="C641" s="434"/>
    </row>
    <row r="642" spans="1:3" ht="16.5" customHeight="1">
      <c r="A642" s="218"/>
      <c r="B642" s="218"/>
      <c r="C642" s="434"/>
    </row>
    <row r="643" spans="1:3" ht="16.5" customHeight="1">
      <c r="A643" s="218"/>
      <c r="B643" s="218"/>
      <c r="C643" s="434"/>
    </row>
    <row r="644" spans="1:3" ht="16.5" customHeight="1">
      <c r="A644" s="218"/>
      <c r="B644" s="218"/>
      <c r="C644" s="434"/>
    </row>
    <row r="645" spans="1:3" ht="16.5" customHeight="1">
      <c r="A645" s="218"/>
      <c r="B645" s="218"/>
      <c r="C645" s="434"/>
    </row>
    <row r="646" spans="1:3" ht="16.5" customHeight="1">
      <c r="A646" s="218"/>
      <c r="B646" s="218"/>
      <c r="C646" s="434"/>
    </row>
    <row r="647" spans="1:3" ht="16.5" customHeight="1">
      <c r="A647" s="218"/>
      <c r="B647" s="218"/>
      <c r="C647" s="434"/>
    </row>
    <row r="648" spans="1:3" ht="16.5" customHeight="1">
      <c r="A648" s="218"/>
      <c r="B648" s="218"/>
      <c r="C648" s="434"/>
    </row>
    <row r="649" spans="1:3" ht="16.5" customHeight="1">
      <c r="A649" s="218"/>
      <c r="B649" s="218"/>
      <c r="C649" s="434"/>
    </row>
    <row r="650" spans="1:3" ht="16.5" customHeight="1">
      <c r="A650" s="218"/>
      <c r="B650" s="218"/>
      <c r="C650" s="434"/>
    </row>
    <row r="651" spans="1:3" ht="16.5" customHeight="1">
      <c r="A651" s="218"/>
      <c r="B651" s="218"/>
      <c r="C651" s="434"/>
    </row>
    <row r="652" spans="1:3" ht="16.5" customHeight="1">
      <c r="A652" s="218"/>
      <c r="B652" s="218"/>
      <c r="C652" s="434"/>
    </row>
    <row r="653" spans="1:3" ht="16.5" customHeight="1">
      <c r="A653" s="218"/>
      <c r="B653" s="218"/>
      <c r="C653" s="434"/>
    </row>
    <row r="654" spans="1:3" ht="16.5" customHeight="1">
      <c r="A654" s="218"/>
      <c r="B654" s="218"/>
      <c r="C654" s="434"/>
    </row>
    <row r="655" spans="1:3" ht="16.5" customHeight="1">
      <c r="A655" s="218"/>
      <c r="B655" s="218"/>
      <c r="C655" s="434"/>
    </row>
    <row r="656" spans="1:3" ht="16.5" customHeight="1">
      <c r="A656" s="218"/>
      <c r="B656" s="218"/>
      <c r="C656" s="434"/>
    </row>
    <row r="657" spans="1:3" ht="16.5" customHeight="1">
      <c r="A657" s="218"/>
      <c r="B657" s="218"/>
      <c r="C657" s="434"/>
    </row>
    <row r="658" spans="1:3" ht="16.5" customHeight="1">
      <c r="A658" s="218"/>
      <c r="B658" s="218"/>
      <c r="C658" s="434"/>
    </row>
    <row r="659" spans="1:3" ht="16.5" customHeight="1">
      <c r="A659" s="218"/>
      <c r="B659" s="218"/>
      <c r="C659" s="434"/>
    </row>
    <row r="660" spans="1:3" ht="16.5" customHeight="1">
      <c r="A660" s="218"/>
      <c r="B660" s="218"/>
      <c r="C660" s="434"/>
    </row>
    <row r="661" spans="1:3" ht="16.5" customHeight="1">
      <c r="A661" s="218"/>
      <c r="B661" s="218"/>
      <c r="C661" s="434"/>
    </row>
    <row r="662" spans="1:3" ht="16.5" customHeight="1">
      <c r="A662" s="218"/>
      <c r="B662" s="218"/>
      <c r="C662" s="434"/>
    </row>
    <row r="663" spans="1:3" ht="16.5" customHeight="1">
      <c r="A663" s="218"/>
      <c r="B663" s="218"/>
      <c r="C663" s="434"/>
    </row>
    <row r="664" spans="1:3" ht="16.5" customHeight="1">
      <c r="A664" s="218"/>
      <c r="B664" s="218"/>
      <c r="C664" s="434"/>
    </row>
    <row r="665" spans="1:3" ht="16.5" customHeight="1">
      <c r="A665" s="218"/>
      <c r="B665" s="218"/>
      <c r="C665" s="434"/>
    </row>
    <row r="666" spans="1:3" ht="16.5" customHeight="1">
      <c r="A666" s="218"/>
      <c r="B666" s="218"/>
      <c r="C666" s="434"/>
    </row>
    <row r="667" spans="1:3" ht="16.5" customHeight="1">
      <c r="A667" s="218"/>
      <c r="B667" s="218"/>
      <c r="C667" s="434"/>
    </row>
    <row r="668" spans="1:3" ht="16.5" customHeight="1">
      <c r="A668" s="218"/>
      <c r="B668" s="218"/>
      <c r="C668" s="434"/>
    </row>
    <row r="669" spans="1:3" ht="16.5" customHeight="1">
      <c r="A669" s="218"/>
      <c r="B669" s="218"/>
      <c r="C669" s="434"/>
    </row>
    <row r="670" spans="1:3" ht="16.5" customHeight="1">
      <c r="A670" s="218"/>
      <c r="B670" s="218"/>
      <c r="C670" s="434"/>
    </row>
    <row r="671" spans="1:3" ht="16.5" customHeight="1">
      <c r="A671" s="218"/>
      <c r="B671" s="218"/>
      <c r="C671" s="434"/>
    </row>
    <row r="672" spans="1:3" ht="16.5" customHeight="1">
      <c r="A672" s="218"/>
      <c r="B672" s="218"/>
      <c r="C672" s="434"/>
    </row>
    <row r="673" spans="1:3" ht="16.5" customHeight="1">
      <c r="A673" s="218"/>
      <c r="B673" s="218"/>
      <c r="C673" s="434"/>
    </row>
    <row r="674" spans="1:3" ht="16.5" customHeight="1">
      <c r="A674" s="218"/>
      <c r="B674" s="218"/>
      <c r="C674" s="434"/>
    </row>
    <row r="675" spans="1:3" ht="16.5" customHeight="1">
      <c r="A675" s="218"/>
      <c r="B675" s="218"/>
      <c r="C675" s="434"/>
    </row>
    <row r="676" spans="1:3" ht="16.5" customHeight="1">
      <c r="A676" s="218"/>
      <c r="B676" s="218"/>
      <c r="C676" s="434"/>
    </row>
    <row r="677" spans="1:3" ht="16.5" customHeight="1">
      <c r="A677" s="218"/>
      <c r="B677" s="218"/>
      <c r="C677" s="434"/>
    </row>
    <row r="678" spans="1:3" ht="16.5" customHeight="1">
      <c r="A678" s="218"/>
      <c r="B678" s="218"/>
      <c r="C678" s="434"/>
    </row>
    <row r="679" spans="1:3" ht="16.5" customHeight="1">
      <c r="A679" s="218"/>
      <c r="B679" s="218"/>
      <c r="C679" s="434"/>
    </row>
    <row r="680" spans="1:3" ht="16.5" customHeight="1">
      <c r="A680" s="218"/>
      <c r="B680" s="218"/>
      <c r="C680" s="434"/>
    </row>
    <row r="681" spans="1:3" ht="16.5" customHeight="1">
      <c r="A681" s="218"/>
      <c r="B681" s="218"/>
      <c r="C681" s="434"/>
    </row>
    <row r="682" spans="1:3" ht="16.5" customHeight="1">
      <c r="A682" s="218"/>
      <c r="B682" s="218"/>
      <c r="C682" s="434"/>
    </row>
    <row r="683" spans="1:3" ht="16.5" customHeight="1">
      <c r="A683" s="218"/>
      <c r="B683" s="218"/>
      <c r="C683" s="434"/>
    </row>
    <row r="684" spans="1:3" ht="16.5" customHeight="1">
      <c r="A684" s="218"/>
      <c r="B684" s="218"/>
      <c r="C684" s="434"/>
    </row>
    <row r="685" spans="1:3" ht="16.5" customHeight="1">
      <c r="A685" s="218"/>
      <c r="B685" s="218"/>
      <c r="C685" s="434"/>
    </row>
    <row r="686" spans="1:3" ht="16.5" customHeight="1">
      <c r="A686" s="218"/>
      <c r="B686" s="218"/>
      <c r="C686" s="434"/>
    </row>
    <row r="687" spans="1:3" ht="16.5" customHeight="1">
      <c r="A687" s="218"/>
      <c r="B687" s="218"/>
      <c r="C687" s="434"/>
    </row>
    <row r="688" spans="1:3" ht="16.5" customHeight="1">
      <c r="A688" s="218"/>
      <c r="B688" s="218"/>
      <c r="C688" s="434"/>
    </row>
    <row r="689" spans="1:3" ht="16.5" customHeight="1">
      <c r="A689" s="218"/>
      <c r="B689" s="218"/>
      <c r="C689" s="434"/>
    </row>
    <row r="690" spans="1:3" ht="16.5" customHeight="1">
      <c r="A690" s="218"/>
      <c r="B690" s="218"/>
      <c r="C690" s="434"/>
    </row>
    <row r="691" spans="1:3" ht="16.5" customHeight="1">
      <c r="A691" s="218"/>
      <c r="B691" s="218"/>
      <c r="C691" s="434"/>
    </row>
    <row r="692" spans="1:3" ht="16.5" customHeight="1">
      <c r="A692" s="218"/>
      <c r="B692" s="218"/>
      <c r="C692" s="434"/>
    </row>
    <row r="693" spans="1:3" ht="16.5" customHeight="1">
      <c r="A693" s="218"/>
      <c r="B693" s="218"/>
      <c r="C693" s="434"/>
    </row>
    <row r="694" spans="1:3" ht="16.5" customHeight="1">
      <c r="A694" s="218"/>
      <c r="B694" s="218"/>
      <c r="C694" s="434"/>
    </row>
    <row r="695" spans="1:3" ht="16.5" customHeight="1">
      <c r="A695" s="218"/>
      <c r="B695" s="218"/>
      <c r="C695" s="434"/>
    </row>
    <row r="696" spans="1:3" ht="16.5" customHeight="1">
      <c r="A696" s="218"/>
      <c r="B696" s="218"/>
      <c r="C696" s="434"/>
    </row>
    <row r="697" spans="1:3" ht="16.5" customHeight="1">
      <c r="A697" s="218"/>
      <c r="B697" s="218"/>
      <c r="C697" s="434"/>
    </row>
    <row r="698" spans="1:3" ht="16.5" customHeight="1">
      <c r="A698" s="218"/>
      <c r="B698" s="218"/>
      <c r="C698" s="434"/>
    </row>
    <row r="699" spans="1:3" ht="16.5" customHeight="1">
      <c r="A699" s="218"/>
      <c r="B699" s="218"/>
      <c r="C699" s="434"/>
    </row>
    <row r="700" spans="1:3" ht="16.5" customHeight="1">
      <c r="A700" s="218"/>
      <c r="B700" s="218"/>
      <c r="C700" s="434"/>
    </row>
    <row r="701" spans="1:3" ht="16.5" customHeight="1">
      <c r="A701" s="218"/>
      <c r="B701" s="218"/>
      <c r="C701" s="434"/>
    </row>
    <row r="702" spans="1:3" ht="16.5" customHeight="1">
      <c r="A702" s="218"/>
      <c r="B702" s="218"/>
      <c r="C702" s="434"/>
    </row>
    <row r="703" spans="1:3" ht="16.5" customHeight="1">
      <c r="A703" s="218"/>
      <c r="B703" s="218"/>
      <c r="C703" s="434"/>
    </row>
    <row r="704" spans="1:3" ht="16.5" customHeight="1">
      <c r="A704" s="218"/>
      <c r="B704" s="218"/>
      <c r="C704" s="434"/>
    </row>
    <row r="705" spans="1:3" ht="16.5" customHeight="1">
      <c r="A705" s="218"/>
      <c r="B705" s="218"/>
      <c r="C705" s="434"/>
    </row>
    <row r="706" spans="1:3" ht="16.5" customHeight="1">
      <c r="A706" s="218"/>
      <c r="B706" s="218"/>
      <c r="C706" s="434"/>
    </row>
    <row r="707" spans="1:3" ht="16.5" customHeight="1">
      <c r="A707" s="218"/>
      <c r="B707" s="218"/>
      <c r="C707" s="434"/>
    </row>
    <row r="708" spans="1:3" ht="16.5" customHeight="1">
      <c r="A708" s="218"/>
      <c r="B708" s="218"/>
      <c r="C708" s="434"/>
    </row>
    <row r="709" spans="1:3" ht="16.5" customHeight="1">
      <c r="A709" s="218"/>
      <c r="B709" s="218"/>
      <c r="C709" s="434"/>
    </row>
    <row r="710" spans="1:3" ht="16.5" customHeight="1">
      <c r="A710" s="218"/>
      <c r="B710" s="218"/>
      <c r="C710" s="434"/>
    </row>
    <row r="711" spans="1:3" ht="16.5" customHeight="1">
      <c r="A711" s="218"/>
      <c r="B711" s="218"/>
      <c r="C711" s="434"/>
    </row>
    <row r="712" spans="1:3" ht="16.5" customHeight="1">
      <c r="A712" s="218"/>
      <c r="B712" s="218"/>
      <c r="C712" s="434"/>
    </row>
    <row r="713" spans="1:3" ht="16.5" customHeight="1">
      <c r="A713" s="218"/>
      <c r="B713" s="218"/>
      <c r="C713" s="434"/>
    </row>
    <row r="714" spans="1:3" ht="16.5" customHeight="1">
      <c r="A714" s="218"/>
      <c r="B714" s="218"/>
      <c r="C714" s="434"/>
    </row>
    <row r="715" spans="1:3" ht="16.5" customHeight="1">
      <c r="A715" s="218"/>
      <c r="B715" s="218"/>
      <c r="C715" s="434"/>
    </row>
    <row r="716" spans="1:3" ht="16.5" customHeight="1">
      <c r="A716" s="218"/>
      <c r="B716" s="218"/>
      <c r="C716" s="434"/>
    </row>
    <row r="717" spans="1:3" ht="16.5" customHeight="1">
      <c r="A717" s="218"/>
      <c r="B717" s="218"/>
      <c r="C717" s="434"/>
    </row>
    <row r="718" spans="1:3" ht="16.5" customHeight="1">
      <c r="A718" s="218"/>
      <c r="B718" s="218"/>
      <c r="C718" s="434"/>
    </row>
    <row r="719" spans="1:3" ht="16.5" customHeight="1">
      <c r="A719" s="218"/>
      <c r="B719" s="218"/>
      <c r="C719" s="434"/>
    </row>
    <row r="720" spans="1:3" ht="16.5" customHeight="1">
      <c r="A720" s="218"/>
      <c r="B720" s="218"/>
      <c r="C720" s="434"/>
    </row>
    <row r="721" spans="1:3" ht="16.5" customHeight="1">
      <c r="A721" s="218"/>
      <c r="B721" s="218"/>
      <c r="C721" s="434"/>
    </row>
    <row r="722" spans="1:3" ht="16.5" customHeight="1">
      <c r="A722" s="218"/>
      <c r="B722" s="218"/>
      <c r="C722" s="434"/>
    </row>
    <row r="723" spans="1:3" ht="16.5" customHeight="1">
      <c r="A723" s="218"/>
      <c r="B723" s="218"/>
      <c r="C723" s="434"/>
    </row>
    <row r="724" spans="1:3" ht="16.5" customHeight="1">
      <c r="A724" s="218"/>
      <c r="B724" s="218"/>
      <c r="C724" s="434"/>
    </row>
    <row r="725" spans="1:3" ht="16.5" customHeight="1">
      <c r="A725" s="218"/>
      <c r="B725" s="218"/>
      <c r="C725" s="434"/>
    </row>
    <row r="726" spans="1:3" ht="16.5" customHeight="1">
      <c r="A726" s="218"/>
      <c r="B726" s="218"/>
      <c r="C726" s="434"/>
    </row>
    <row r="727" spans="1:3" ht="16.5" customHeight="1">
      <c r="A727" s="218"/>
      <c r="B727" s="218"/>
      <c r="C727" s="434"/>
    </row>
    <row r="728" spans="1:3" ht="16.5" customHeight="1">
      <c r="A728" s="218"/>
      <c r="B728" s="218"/>
      <c r="C728" s="434"/>
    </row>
    <row r="729" spans="1:3" ht="16.5" customHeight="1">
      <c r="A729" s="218"/>
      <c r="B729" s="218"/>
      <c r="C729" s="434"/>
    </row>
    <row r="730" spans="1:3" ht="16.5" customHeight="1">
      <c r="A730" s="218"/>
      <c r="B730" s="218"/>
      <c r="C730" s="434"/>
    </row>
    <row r="731" spans="1:3" ht="16.5" customHeight="1">
      <c r="A731" s="218"/>
      <c r="B731" s="218"/>
      <c r="C731" s="434"/>
    </row>
    <row r="732" spans="1:3" ht="16.5" customHeight="1">
      <c r="A732" s="218"/>
      <c r="B732" s="218"/>
      <c r="C732" s="434"/>
    </row>
    <row r="733" spans="1:3" ht="16.5" customHeight="1">
      <c r="A733" s="218"/>
      <c r="B733" s="218"/>
      <c r="C733" s="434"/>
    </row>
    <row r="734" spans="1:3" ht="16.5" customHeight="1">
      <c r="A734" s="218"/>
      <c r="B734" s="218"/>
      <c r="C734" s="434"/>
    </row>
    <row r="735" spans="1:3" ht="16.5" customHeight="1">
      <c r="A735" s="218"/>
      <c r="B735" s="218"/>
      <c r="C735" s="434"/>
    </row>
    <row r="736" spans="1:3" ht="16.5" customHeight="1">
      <c r="A736" s="218"/>
      <c r="B736" s="218"/>
      <c r="C736" s="434"/>
    </row>
    <row r="737" spans="1:3" ht="16.5" customHeight="1">
      <c r="A737" s="218"/>
      <c r="B737" s="218"/>
      <c r="C737" s="434"/>
    </row>
    <row r="738" spans="1:3" ht="16.5" customHeight="1">
      <c r="A738" s="218"/>
      <c r="B738" s="218"/>
      <c r="C738" s="434"/>
    </row>
    <row r="739" spans="1:3" ht="16.5" customHeight="1">
      <c r="A739" s="218"/>
      <c r="B739" s="218"/>
      <c r="C739" s="434"/>
    </row>
    <row r="740" spans="1:3" ht="16.5" customHeight="1">
      <c r="A740" s="218"/>
      <c r="B740" s="218"/>
      <c r="C740" s="434"/>
    </row>
    <row r="741" spans="1:3" ht="16.5" customHeight="1">
      <c r="A741" s="218"/>
      <c r="B741" s="218"/>
      <c r="C741" s="434"/>
    </row>
    <row r="742" spans="1:3" ht="16.5" customHeight="1">
      <c r="A742" s="218"/>
      <c r="B742" s="218"/>
      <c r="C742" s="434"/>
    </row>
    <row r="743" spans="1:3" ht="16.5" customHeight="1">
      <c r="A743" s="218"/>
      <c r="B743" s="218"/>
      <c r="C743" s="434"/>
    </row>
    <row r="744" spans="1:3" ht="16.5" customHeight="1">
      <c r="A744" s="218"/>
      <c r="B744" s="218"/>
      <c r="C744" s="434"/>
    </row>
    <row r="745" spans="1:3" ht="16.5" customHeight="1">
      <c r="A745" s="218"/>
      <c r="B745" s="218"/>
      <c r="C745" s="434"/>
    </row>
    <row r="746" spans="1:3" ht="16.5" customHeight="1">
      <c r="A746" s="218"/>
      <c r="B746" s="218"/>
      <c r="C746" s="434"/>
    </row>
    <row r="747" spans="1:3" ht="16.5" customHeight="1">
      <c r="A747" s="218"/>
      <c r="B747" s="218"/>
      <c r="C747" s="434"/>
    </row>
    <row r="748" spans="1:3" ht="16.5" customHeight="1">
      <c r="A748" s="218"/>
      <c r="B748" s="218"/>
      <c r="C748" s="434"/>
    </row>
    <row r="749" spans="1:3" ht="16.5" customHeight="1">
      <c r="A749" s="218"/>
      <c r="B749" s="218"/>
      <c r="C749" s="434"/>
    </row>
    <row r="750" spans="1:3" ht="16.5" customHeight="1">
      <c r="A750" s="218"/>
      <c r="B750" s="218"/>
      <c r="C750" s="434"/>
    </row>
    <row r="751" spans="1:3" ht="16.5" customHeight="1">
      <c r="A751" s="218"/>
      <c r="B751" s="218"/>
      <c r="C751" s="434"/>
    </row>
    <row r="752" spans="1:3" ht="16.5" customHeight="1">
      <c r="A752" s="218"/>
      <c r="B752" s="218"/>
      <c r="C752" s="434"/>
    </row>
    <row r="753" spans="1:3" ht="16.5" customHeight="1">
      <c r="A753" s="218"/>
      <c r="B753" s="218"/>
      <c r="C753" s="434"/>
    </row>
    <row r="754" spans="1:3" ht="16.5" customHeight="1">
      <c r="A754" s="218"/>
      <c r="B754" s="218"/>
      <c r="C754" s="434"/>
    </row>
    <row r="755" spans="1:3" ht="16.5" customHeight="1">
      <c r="A755" s="218"/>
      <c r="B755" s="218"/>
      <c r="C755" s="434"/>
    </row>
    <row r="756" spans="1:3" ht="16.5" customHeight="1">
      <c r="A756" s="218"/>
      <c r="B756" s="218"/>
      <c r="C756" s="434"/>
    </row>
    <row r="757" spans="1:3" ht="16.5" customHeight="1">
      <c r="A757" s="218"/>
      <c r="B757" s="218"/>
      <c r="C757" s="434"/>
    </row>
    <row r="758" spans="1:3" ht="16.5" customHeight="1">
      <c r="A758" s="218"/>
      <c r="B758" s="218"/>
      <c r="C758" s="434"/>
    </row>
    <row r="759" spans="1:3" ht="16.5" customHeight="1">
      <c r="A759" s="218"/>
      <c r="B759" s="218"/>
      <c r="C759" s="434"/>
    </row>
    <row r="760" spans="1:3" ht="16.5" customHeight="1">
      <c r="A760" s="218"/>
      <c r="B760" s="218"/>
      <c r="C760" s="434"/>
    </row>
    <row r="761" spans="1:3" ht="16.5" customHeight="1">
      <c r="A761" s="218"/>
      <c r="B761" s="218"/>
      <c r="C761" s="434"/>
    </row>
    <row r="762" spans="1:3" ht="16.5" customHeight="1">
      <c r="A762" s="218"/>
      <c r="B762" s="218"/>
      <c r="C762" s="434"/>
    </row>
    <row r="763" spans="1:3" ht="16.5" customHeight="1">
      <c r="A763" s="218"/>
      <c r="B763" s="218"/>
      <c r="C763" s="434"/>
    </row>
    <row r="764" spans="1:3" ht="16.5" customHeight="1">
      <c r="A764" s="218"/>
      <c r="B764" s="218"/>
      <c r="C764" s="434"/>
    </row>
    <row r="765" spans="1:3" ht="16.5" customHeight="1">
      <c r="A765" s="218"/>
      <c r="B765" s="218"/>
      <c r="C765" s="434"/>
    </row>
    <row r="766" spans="1:3" ht="16.5" customHeight="1">
      <c r="A766" s="218"/>
      <c r="B766" s="218"/>
      <c r="C766" s="434"/>
    </row>
    <row r="767" spans="1:3" ht="16.5" customHeight="1">
      <c r="A767" s="218"/>
      <c r="B767" s="218"/>
      <c r="C767" s="434"/>
    </row>
    <row r="768" spans="1:3" ht="16.5" customHeight="1">
      <c r="A768" s="218"/>
      <c r="B768" s="218"/>
      <c r="C768" s="434"/>
    </row>
    <row r="769" spans="1:3" ht="16.5" customHeight="1">
      <c r="A769" s="218"/>
      <c r="B769" s="218"/>
      <c r="C769" s="434"/>
    </row>
    <row r="770" spans="1:3" ht="16.5" customHeight="1">
      <c r="A770" s="218"/>
      <c r="B770" s="218"/>
      <c r="C770" s="434"/>
    </row>
    <row r="771" spans="1:3" ht="16.5" customHeight="1">
      <c r="A771" s="218"/>
      <c r="B771" s="218"/>
      <c r="C771" s="434"/>
    </row>
    <row r="772" spans="1:3" ht="16.5" customHeight="1">
      <c r="A772" s="218"/>
      <c r="B772" s="218"/>
      <c r="C772" s="434"/>
    </row>
    <row r="773" spans="1:3" ht="16.5" customHeight="1">
      <c r="A773" s="218"/>
      <c r="B773" s="218"/>
      <c r="C773" s="434"/>
    </row>
    <row r="774" spans="1:3" ht="16.5" customHeight="1">
      <c r="A774" s="218"/>
      <c r="B774" s="218"/>
      <c r="C774" s="434"/>
    </row>
    <row r="775" spans="1:3" ht="16.5" customHeight="1">
      <c r="A775" s="218"/>
      <c r="B775" s="218"/>
      <c r="C775" s="434"/>
    </row>
    <row r="776" spans="1:3" ht="16.5" customHeight="1">
      <c r="A776" s="218"/>
      <c r="B776" s="218"/>
      <c r="C776" s="434"/>
    </row>
    <row r="777" spans="1:3" ht="16.5" customHeight="1">
      <c r="A777" s="218"/>
      <c r="B777" s="218"/>
      <c r="C777" s="434"/>
    </row>
    <row r="778" spans="1:3" ht="16.5" customHeight="1">
      <c r="A778" s="218"/>
      <c r="B778" s="218"/>
      <c r="C778" s="434"/>
    </row>
    <row r="779" spans="1:3" ht="16.5" customHeight="1">
      <c r="A779" s="218"/>
      <c r="B779" s="218"/>
      <c r="C779" s="434"/>
    </row>
    <row r="780" spans="1:3" ht="16.5" customHeight="1">
      <c r="A780" s="218"/>
      <c r="B780" s="218"/>
      <c r="C780" s="434"/>
    </row>
    <row r="781" spans="1:3" ht="16.5" customHeight="1">
      <c r="A781" s="218"/>
      <c r="B781" s="218"/>
      <c r="C781" s="434"/>
    </row>
    <row r="782" spans="1:3" ht="16.5" customHeight="1">
      <c r="A782" s="218"/>
      <c r="B782" s="218"/>
      <c r="C782" s="434"/>
    </row>
    <row r="783" spans="1:3" ht="16.5" customHeight="1">
      <c r="A783" s="218"/>
      <c r="B783" s="218"/>
      <c r="C783" s="434"/>
    </row>
    <row r="784" spans="1:3" ht="16.5" customHeight="1">
      <c r="A784" s="218"/>
      <c r="B784" s="218"/>
      <c r="C784" s="434"/>
    </row>
    <row r="785" spans="1:3" ht="16.5" customHeight="1">
      <c r="A785" s="218"/>
      <c r="B785" s="218"/>
      <c r="C785" s="434"/>
    </row>
    <row r="786" spans="1:3" ht="16.5" customHeight="1">
      <c r="A786" s="218"/>
      <c r="B786" s="218"/>
      <c r="C786" s="434"/>
    </row>
    <row r="787" spans="1:3" ht="16.5" customHeight="1">
      <c r="A787" s="218"/>
      <c r="B787" s="218"/>
      <c r="C787" s="434"/>
    </row>
    <row r="788" spans="1:3" ht="16.5" customHeight="1">
      <c r="A788" s="218"/>
      <c r="B788" s="218"/>
      <c r="C788" s="434"/>
    </row>
    <row r="789" spans="1:3" ht="16.5" customHeight="1">
      <c r="A789" s="218"/>
      <c r="B789" s="218"/>
      <c r="C789" s="434"/>
    </row>
    <row r="790" spans="1:3" ht="16.5" customHeight="1">
      <c r="A790" s="218"/>
      <c r="B790" s="218"/>
      <c r="C790" s="434"/>
    </row>
    <row r="791" spans="1:3" ht="16.5" customHeight="1">
      <c r="A791" s="218"/>
      <c r="B791" s="218"/>
      <c r="C791" s="434"/>
    </row>
    <row r="792" spans="1:3" ht="16.5" customHeight="1">
      <c r="A792" s="218"/>
      <c r="B792" s="218"/>
      <c r="C792" s="434"/>
    </row>
    <row r="793" spans="1:3" ht="16.5" customHeight="1">
      <c r="A793" s="218"/>
      <c r="B793" s="218"/>
      <c r="C793" s="434"/>
    </row>
    <row r="794" spans="1:3" ht="16.5" customHeight="1">
      <c r="A794" s="218"/>
      <c r="B794" s="218"/>
      <c r="C794" s="434"/>
    </row>
    <row r="795" spans="1:3" ht="16.5" customHeight="1">
      <c r="A795" s="218"/>
      <c r="B795" s="218"/>
      <c r="C795" s="434"/>
    </row>
    <row r="796" spans="1:3" ht="16.5" customHeight="1">
      <c r="A796" s="218"/>
      <c r="B796" s="218"/>
      <c r="C796" s="434"/>
    </row>
    <row r="797" spans="1:3" ht="16.5" customHeight="1">
      <c r="A797" s="218"/>
      <c r="B797" s="218"/>
      <c r="C797" s="434"/>
    </row>
    <row r="798" spans="1:3" ht="16.5" customHeight="1">
      <c r="A798" s="218"/>
      <c r="B798" s="218"/>
      <c r="C798" s="434"/>
    </row>
    <row r="799" spans="1:3" ht="16.5" customHeight="1">
      <c r="A799" s="218"/>
      <c r="B799" s="218"/>
      <c r="C799" s="434"/>
    </row>
    <row r="800" spans="1:3" ht="16.5" customHeight="1">
      <c r="A800" s="218"/>
      <c r="B800" s="218"/>
      <c r="C800" s="434"/>
    </row>
    <row r="801" spans="1:3" ht="16.5" customHeight="1">
      <c r="A801" s="218"/>
      <c r="B801" s="218"/>
      <c r="C801" s="434"/>
    </row>
    <row r="802" spans="1:3" ht="16.5" customHeight="1">
      <c r="A802" s="218"/>
      <c r="B802" s="218"/>
      <c r="C802" s="434"/>
    </row>
    <row r="803" spans="1:3" ht="16.5" customHeight="1">
      <c r="A803" s="218"/>
      <c r="B803" s="218"/>
      <c r="C803" s="434"/>
    </row>
    <row r="804" spans="1:3" ht="16.5" customHeight="1">
      <c r="A804" s="218"/>
      <c r="B804" s="218"/>
      <c r="C804" s="434"/>
    </row>
    <row r="805" spans="1:3" ht="16.5" customHeight="1">
      <c r="A805" s="218"/>
      <c r="B805" s="218"/>
      <c r="C805" s="434"/>
    </row>
    <row r="806" spans="1:3" ht="16.5" customHeight="1">
      <c r="A806" s="218"/>
      <c r="B806" s="218"/>
      <c r="C806" s="434"/>
    </row>
    <row r="807" spans="1:3" ht="16.5" customHeight="1">
      <c r="A807" s="218"/>
      <c r="B807" s="218"/>
      <c r="C807" s="434"/>
    </row>
    <row r="808" spans="1:3" ht="16.5" customHeight="1">
      <c r="A808" s="218"/>
      <c r="B808" s="218"/>
      <c r="C808" s="434"/>
    </row>
    <row r="809" spans="1:3" ht="16.5" customHeight="1">
      <c r="A809" s="218"/>
      <c r="B809" s="218"/>
      <c r="C809" s="434"/>
    </row>
    <row r="810" spans="1:3" ht="16.5" customHeight="1">
      <c r="A810" s="218"/>
      <c r="B810" s="218"/>
      <c r="C810" s="434"/>
    </row>
    <row r="811" spans="1:3" ht="16.5" customHeight="1">
      <c r="A811" s="218"/>
      <c r="B811" s="218"/>
      <c r="C811" s="434"/>
    </row>
    <row r="812" spans="1:3" ht="16.5" customHeight="1">
      <c r="A812" s="218"/>
      <c r="B812" s="218"/>
      <c r="C812" s="434"/>
    </row>
    <row r="813" spans="1:3" ht="16.5" customHeight="1">
      <c r="A813" s="218"/>
      <c r="B813" s="218"/>
      <c r="C813" s="434"/>
    </row>
    <row r="814" spans="1:3" ht="16.5" customHeight="1">
      <c r="A814" s="218"/>
      <c r="B814" s="218"/>
      <c r="C814" s="434"/>
    </row>
    <row r="815" spans="1:3" ht="16.5" customHeight="1">
      <c r="A815" s="218"/>
      <c r="B815" s="218"/>
      <c r="C815" s="434"/>
    </row>
    <row r="816" spans="1:3" ht="16.5" customHeight="1">
      <c r="A816" s="218"/>
      <c r="B816" s="218"/>
      <c r="C816" s="434"/>
    </row>
    <row r="817" spans="1:3" ht="16.5" customHeight="1">
      <c r="A817" s="218"/>
      <c r="B817" s="218"/>
      <c r="C817" s="434"/>
    </row>
    <row r="818" spans="1:3" ht="16.5" customHeight="1">
      <c r="A818" s="218"/>
      <c r="B818" s="218"/>
      <c r="C818" s="434"/>
    </row>
    <row r="819" spans="1:3" ht="16.5" customHeight="1">
      <c r="A819" s="218"/>
      <c r="B819" s="218"/>
      <c r="C819" s="434"/>
    </row>
    <row r="820" spans="1:3" ht="16.5" customHeight="1">
      <c r="A820" s="218"/>
      <c r="B820" s="218"/>
      <c r="C820" s="434"/>
    </row>
    <row r="821" spans="1:3" ht="16.5" customHeight="1">
      <c r="A821" s="218"/>
      <c r="B821" s="218"/>
      <c r="C821" s="434"/>
    </row>
    <row r="822" spans="1:3" ht="16.5" customHeight="1">
      <c r="A822" s="218"/>
      <c r="B822" s="218"/>
      <c r="C822" s="434"/>
    </row>
    <row r="823" spans="1:3" ht="16.5" customHeight="1">
      <c r="A823" s="218"/>
      <c r="B823" s="218"/>
      <c r="C823" s="434"/>
    </row>
    <row r="824" spans="1:3" ht="16.5" customHeight="1">
      <c r="A824" s="218"/>
      <c r="B824" s="218"/>
      <c r="C824" s="434"/>
    </row>
    <row r="825" spans="1:3" ht="16.5" customHeight="1">
      <c r="A825" s="218"/>
      <c r="B825" s="218"/>
      <c r="C825" s="434"/>
    </row>
    <row r="826" spans="1:3" ht="16.5" customHeight="1">
      <c r="A826" s="218"/>
      <c r="B826" s="218"/>
      <c r="C826" s="434"/>
    </row>
    <row r="827" spans="1:3" ht="16.5" customHeight="1">
      <c r="A827" s="218"/>
      <c r="B827" s="218"/>
      <c r="C827" s="434"/>
    </row>
    <row r="828" spans="1:3" ht="16.5" customHeight="1">
      <c r="A828" s="218"/>
      <c r="B828" s="218"/>
      <c r="C828" s="434"/>
    </row>
    <row r="829" spans="1:3" ht="16.5" customHeight="1">
      <c r="A829" s="218"/>
      <c r="B829" s="218"/>
      <c r="C829" s="434"/>
    </row>
    <row r="830" spans="1:3" ht="16.5" customHeight="1">
      <c r="A830" s="218"/>
      <c r="B830" s="218"/>
      <c r="C830" s="434"/>
    </row>
    <row r="831" spans="1:3" ht="16.5" customHeight="1">
      <c r="A831" s="218"/>
      <c r="B831" s="218"/>
      <c r="C831" s="434"/>
    </row>
    <row r="832" spans="1:3" ht="16.5" customHeight="1">
      <c r="A832" s="218"/>
      <c r="B832" s="218"/>
      <c r="C832" s="434"/>
    </row>
    <row r="833" spans="1:3" ht="16.5" customHeight="1">
      <c r="A833" s="218"/>
      <c r="B833" s="218"/>
      <c r="C833" s="434"/>
    </row>
    <row r="834" spans="1:3" ht="16.5" customHeight="1">
      <c r="A834" s="218"/>
      <c r="B834" s="218"/>
      <c r="C834" s="434"/>
    </row>
    <row r="835" spans="1:3" ht="16.5" customHeight="1">
      <c r="A835" s="218"/>
      <c r="B835" s="218"/>
      <c r="C835" s="434"/>
    </row>
    <row r="836" spans="1:3" ht="16.5" customHeight="1">
      <c r="A836" s="218"/>
      <c r="B836" s="218"/>
      <c r="C836" s="434"/>
    </row>
    <row r="837" spans="1:3" ht="16.5" customHeight="1">
      <c r="A837" s="218"/>
      <c r="B837" s="218"/>
      <c r="C837" s="434"/>
    </row>
    <row r="838" spans="1:3" ht="16.5" customHeight="1">
      <c r="A838" s="218"/>
      <c r="B838" s="218"/>
      <c r="C838" s="434"/>
    </row>
    <row r="839" spans="1:3" ht="16.5" customHeight="1">
      <c r="A839" s="218"/>
      <c r="B839" s="218"/>
      <c r="C839" s="434"/>
    </row>
    <row r="840" spans="1:3" ht="16.5" customHeight="1">
      <c r="A840" s="218"/>
      <c r="B840" s="218"/>
      <c r="C840" s="434"/>
    </row>
    <row r="841" spans="1:3" ht="16.5" customHeight="1">
      <c r="A841" s="218"/>
      <c r="B841" s="218"/>
      <c r="C841" s="434"/>
    </row>
    <row r="842" spans="1:3" ht="16.5" customHeight="1">
      <c r="A842" s="218"/>
      <c r="B842" s="218"/>
      <c r="C842" s="434"/>
    </row>
    <row r="843" spans="1:3" ht="16.5" customHeight="1">
      <c r="A843" s="218"/>
      <c r="B843" s="218"/>
      <c r="C843" s="434"/>
    </row>
    <row r="844" spans="1:3" ht="16.5" customHeight="1">
      <c r="A844" s="218"/>
      <c r="B844" s="218"/>
      <c r="C844" s="434"/>
    </row>
    <row r="845" spans="1:3" ht="16.5" customHeight="1">
      <c r="A845" s="218"/>
      <c r="B845" s="218"/>
      <c r="C845" s="434"/>
    </row>
    <row r="846" spans="1:3" ht="16.5" customHeight="1">
      <c r="A846" s="218"/>
      <c r="B846" s="218"/>
      <c r="C846" s="434"/>
    </row>
    <row r="847" spans="1:3" ht="16.5" customHeight="1">
      <c r="A847" s="218"/>
      <c r="B847" s="218"/>
      <c r="C847" s="434"/>
    </row>
    <row r="848" spans="1:3" ht="16.5" customHeight="1">
      <c r="A848" s="218"/>
      <c r="B848" s="218"/>
      <c r="C848" s="434"/>
    </row>
    <row r="849" spans="1:3" ht="16.5" customHeight="1">
      <c r="A849" s="218"/>
      <c r="B849" s="218"/>
      <c r="C849" s="434"/>
    </row>
    <row r="850" spans="1:3" ht="16.5" customHeight="1">
      <c r="A850" s="218"/>
      <c r="B850" s="218"/>
      <c r="C850" s="434"/>
    </row>
    <row r="851" spans="1:3" ht="16.5" customHeight="1">
      <c r="A851" s="218"/>
      <c r="B851" s="218"/>
      <c r="C851" s="434"/>
    </row>
    <row r="852" spans="1:3" ht="16.5" customHeight="1">
      <c r="A852" s="218"/>
      <c r="B852" s="218"/>
      <c r="C852" s="434"/>
    </row>
    <row r="853" spans="1:3" ht="16.5" customHeight="1">
      <c r="A853" s="218"/>
      <c r="B853" s="218"/>
      <c r="C853" s="434"/>
    </row>
    <row r="854" spans="1:3" ht="16.5" customHeight="1">
      <c r="A854" s="218"/>
      <c r="B854" s="218"/>
      <c r="C854" s="434"/>
    </row>
    <row r="855" spans="1:3" ht="16.5" customHeight="1">
      <c r="A855" s="218"/>
      <c r="B855" s="218"/>
      <c r="C855" s="434"/>
    </row>
    <row r="856" spans="1:3" ht="16.5" customHeight="1">
      <c r="A856" s="218"/>
      <c r="B856" s="218"/>
      <c r="C856" s="434"/>
    </row>
    <row r="857" spans="1:3" ht="16.5" customHeight="1">
      <c r="A857" s="218"/>
      <c r="B857" s="218"/>
      <c r="C857" s="434"/>
    </row>
    <row r="858" spans="1:3" ht="16.5" customHeight="1">
      <c r="A858" s="218"/>
      <c r="B858" s="218"/>
      <c r="C858" s="434"/>
    </row>
    <row r="859" spans="1:3" ht="16.5" customHeight="1">
      <c r="A859" s="218"/>
      <c r="B859" s="218"/>
      <c r="C859" s="434"/>
    </row>
    <row r="860" spans="1:3" ht="16.5" customHeight="1">
      <c r="A860" s="218"/>
      <c r="B860" s="218"/>
      <c r="C860" s="434"/>
    </row>
    <row r="861" spans="1:3" ht="16.5" customHeight="1">
      <c r="A861" s="218"/>
      <c r="B861" s="218"/>
      <c r="C861" s="434"/>
    </row>
    <row r="862" spans="1:3" ht="16.5" customHeight="1">
      <c r="A862" s="218"/>
      <c r="B862" s="218"/>
      <c r="C862" s="434"/>
    </row>
    <row r="863" spans="1:3" ht="16.5" customHeight="1">
      <c r="A863" s="218"/>
      <c r="B863" s="218"/>
      <c r="C863" s="434"/>
    </row>
    <row r="864" spans="1:3" ht="16.5" customHeight="1">
      <c r="A864" s="218"/>
      <c r="B864" s="218"/>
      <c r="C864" s="434"/>
    </row>
    <row r="865" spans="1:3" ht="16.5" customHeight="1">
      <c r="A865" s="218"/>
      <c r="B865" s="218"/>
      <c r="C865" s="434"/>
    </row>
    <row r="866" spans="1:3" ht="16.5" customHeight="1">
      <c r="A866" s="218"/>
      <c r="B866" s="218"/>
      <c r="C866" s="434"/>
    </row>
    <row r="867" spans="1:3" ht="16.5" customHeight="1">
      <c r="A867" s="218"/>
      <c r="B867" s="218"/>
      <c r="C867" s="434"/>
    </row>
    <row r="868" spans="1:3" ht="16.5" customHeight="1">
      <c r="A868" s="218"/>
      <c r="B868" s="218"/>
      <c r="C868" s="434"/>
    </row>
    <row r="869" spans="1:3" ht="16.5" customHeight="1">
      <c r="A869" s="218"/>
      <c r="B869" s="218"/>
      <c r="C869" s="434"/>
    </row>
    <row r="870" spans="1:3" ht="16.5" customHeight="1">
      <c r="A870" s="218"/>
      <c r="B870" s="218"/>
      <c r="C870" s="434"/>
    </row>
    <row r="871" spans="1:3" ht="16.5" customHeight="1">
      <c r="A871" s="218"/>
      <c r="B871" s="218"/>
      <c r="C871" s="434"/>
    </row>
    <row r="872" spans="1:3" ht="16.5" customHeight="1">
      <c r="A872" s="218"/>
      <c r="B872" s="218"/>
      <c r="C872" s="434"/>
    </row>
    <row r="873" spans="1:3" ht="16.5" customHeight="1">
      <c r="A873" s="218"/>
      <c r="B873" s="218"/>
      <c r="C873" s="434"/>
    </row>
    <row r="874" spans="1:3" ht="16.5" customHeight="1">
      <c r="A874" s="218"/>
      <c r="B874" s="218"/>
      <c r="C874" s="434"/>
    </row>
    <row r="875" spans="1:3" ht="16.5" customHeight="1">
      <c r="A875" s="218"/>
      <c r="B875" s="218"/>
      <c r="C875" s="434"/>
    </row>
    <row r="876" spans="1:3" ht="16.5" customHeight="1">
      <c r="A876" s="218"/>
      <c r="B876" s="218"/>
      <c r="C876" s="434"/>
    </row>
    <row r="877" spans="1:3" ht="16.5" customHeight="1">
      <c r="A877" s="218"/>
      <c r="B877" s="218"/>
      <c r="C877" s="434"/>
    </row>
    <row r="878" spans="1:3" ht="16.5" customHeight="1">
      <c r="A878" s="218"/>
      <c r="B878" s="218"/>
      <c r="C878" s="434"/>
    </row>
    <row r="879" spans="1:3" ht="16.5" customHeight="1">
      <c r="A879" s="218"/>
      <c r="B879" s="218"/>
      <c r="C879" s="434"/>
    </row>
    <row r="880" spans="1:3" ht="16.5" customHeight="1">
      <c r="A880" s="218"/>
      <c r="B880" s="218"/>
      <c r="C880" s="434"/>
    </row>
    <row r="881" spans="1:3" ht="16.5" customHeight="1">
      <c r="A881" s="218"/>
      <c r="B881" s="218"/>
      <c r="C881" s="434"/>
    </row>
    <row r="882" spans="1:3" ht="16.5" customHeight="1">
      <c r="A882" s="218"/>
      <c r="B882" s="218"/>
      <c r="C882" s="434"/>
    </row>
    <row r="883" spans="1:3" ht="16.5" customHeight="1">
      <c r="A883" s="218"/>
      <c r="B883" s="218"/>
      <c r="C883" s="434"/>
    </row>
    <row r="884" spans="1:3" ht="16.5" customHeight="1">
      <c r="A884" s="218"/>
      <c r="B884" s="218"/>
      <c r="C884" s="434"/>
    </row>
    <row r="885" spans="1:3" ht="16.5" customHeight="1">
      <c r="A885" s="218"/>
      <c r="B885" s="218"/>
      <c r="C885" s="434"/>
    </row>
    <row r="886" spans="1:3" ht="16.5" customHeight="1">
      <c r="A886" s="218"/>
      <c r="B886" s="218"/>
      <c r="C886" s="434"/>
    </row>
    <row r="887" spans="1:3" ht="16.5" customHeight="1">
      <c r="A887" s="218"/>
      <c r="B887" s="218"/>
      <c r="C887" s="434"/>
    </row>
    <row r="888" spans="1:3" ht="16.5" customHeight="1">
      <c r="A888" s="218"/>
      <c r="B888" s="218"/>
      <c r="C888" s="434"/>
    </row>
    <row r="889" spans="1:3" ht="16.5" customHeight="1">
      <c r="A889" s="218"/>
      <c r="B889" s="218"/>
      <c r="C889" s="434"/>
    </row>
    <row r="890" spans="1:3" ht="16.5" customHeight="1">
      <c r="A890" s="218"/>
      <c r="B890" s="218"/>
      <c r="C890" s="434"/>
    </row>
    <row r="891" spans="1:3" ht="16.5" customHeight="1">
      <c r="A891" s="218"/>
      <c r="B891" s="218"/>
      <c r="C891" s="434"/>
    </row>
    <row r="892" spans="1:3" ht="16.5" customHeight="1">
      <c r="A892" s="218"/>
      <c r="B892" s="218"/>
      <c r="C892" s="434"/>
    </row>
    <row r="893" spans="1:3" ht="16.5" customHeight="1">
      <c r="A893" s="218"/>
      <c r="B893" s="218"/>
      <c r="C893" s="434"/>
    </row>
    <row r="894" spans="1:3" ht="16.5" customHeight="1">
      <c r="A894" s="218"/>
      <c r="B894" s="218"/>
      <c r="C894" s="434"/>
    </row>
    <row r="895" spans="1:3" ht="16.5" customHeight="1">
      <c r="A895" s="218"/>
      <c r="B895" s="218"/>
      <c r="C895" s="434"/>
    </row>
    <row r="896" spans="1:3" ht="16.5" customHeight="1">
      <c r="A896" s="218"/>
      <c r="B896" s="218"/>
      <c r="C896" s="434"/>
    </row>
    <row r="897" spans="1:3" ht="16.5" customHeight="1">
      <c r="A897" s="218"/>
      <c r="B897" s="218"/>
      <c r="C897" s="434"/>
    </row>
    <row r="898" spans="1:3" ht="16.5" customHeight="1">
      <c r="A898" s="218"/>
      <c r="B898" s="218"/>
      <c r="C898" s="434"/>
    </row>
    <row r="899" spans="1:3" ht="16.5" customHeight="1">
      <c r="A899" s="218"/>
      <c r="B899" s="218"/>
      <c r="C899" s="434"/>
    </row>
    <row r="900" spans="1:3" ht="16.5" customHeight="1">
      <c r="A900" s="218"/>
      <c r="B900" s="218"/>
      <c r="C900" s="434"/>
    </row>
    <row r="901" spans="1:3" ht="16.5" customHeight="1">
      <c r="A901" s="218"/>
      <c r="B901" s="218"/>
      <c r="C901" s="434"/>
    </row>
    <row r="902" spans="1:3" ht="16.5" customHeight="1">
      <c r="A902" s="218"/>
      <c r="B902" s="218"/>
      <c r="C902" s="434"/>
    </row>
    <row r="903" spans="1:3" ht="16.5" customHeight="1">
      <c r="A903" s="218"/>
      <c r="B903" s="218"/>
      <c r="C903" s="434"/>
    </row>
    <row r="904" spans="1:3" ht="16.5" customHeight="1">
      <c r="A904" s="218"/>
      <c r="B904" s="218"/>
      <c r="C904" s="434"/>
    </row>
    <row r="905" spans="1:3" ht="16.5" customHeight="1">
      <c r="A905" s="218"/>
      <c r="B905" s="218"/>
      <c r="C905" s="434"/>
    </row>
    <row r="906" spans="1:3" ht="16.5" customHeight="1">
      <c r="A906" s="218"/>
      <c r="B906" s="218"/>
      <c r="C906" s="434"/>
    </row>
    <row r="907" spans="1:3" ht="16.5" customHeight="1">
      <c r="A907" s="218"/>
      <c r="B907" s="218"/>
      <c r="C907" s="434"/>
    </row>
    <row r="908" spans="1:3" ht="16.5" customHeight="1">
      <c r="A908" s="218"/>
      <c r="B908" s="218"/>
      <c r="C908" s="434"/>
    </row>
    <row r="909" spans="1:3" ht="16.5" customHeight="1">
      <c r="A909" s="218"/>
      <c r="B909" s="218"/>
      <c r="C909" s="434"/>
    </row>
    <row r="910" spans="1:3" ht="16.5" customHeight="1">
      <c r="A910" s="218"/>
      <c r="B910" s="218"/>
      <c r="C910" s="434"/>
    </row>
    <row r="911" spans="1:3" ht="16.5" customHeight="1">
      <c r="A911" s="218"/>
      <c r="B911" s="218"/>
      <c r="C911" s="434"/>
    </row>
    <row r="912" spans="1:3" ht="16.5" customHeight="1">
      <c r="A912" s="218"/>
      <c r="B912" s="218"/>
      <c r="C912" s="434"/>
    </row>
    <row r="913" spans="1:3" ht="16.5" customHeight="1">
      <c r="A913" s="218"/>
      <c r="B913" s="218"/>
      <c r="C913" s="434"/>
    </row>
    <row r="914" spans="1:3" ht="16.5" customHeight="1">
      <c r="A914" s="218"/>
      <c r="B914" s="218"/>
      <c r="C914" s="434"/>
    </row>
    <row r="915" spans="1:3" ht="16.5" customHeight="1">
      <c r="A915" s="218"/>
      <c r="B915" s="218"/>
      <c r="C915" s="434"/>
    </row>
    <row r="916" spans="1:3" ht="16.5" customHeight="1">
      <c r="A916" s="218"/>
      <c r="B916" s="218"/>
      <c r="C916" s="434"/>
    </row>
    <row r="917" spans="1:3" ht="16.5" customHeight="1">
      <c r="A917" s="218"/>
      <c r="B917" s="218"/>
      <c r="C917" s="434"/>
    </row>
    <row r="918" spans="1:3" ht="16.5" customHeight="1">
      <c r="A918" s="218"/>
      <c r="B918" s="218"/>
      <c r="C918" s="434"/>
    </row>
    <row r="919" spans="1:3" ht="16.5" customHeight="1">
      <c r="A919" s="218"/>
      <c r="B919" s="218"/>
      <c r="C919" s="434"/>
    </row>
    <row r="920" spans="1:3" ht="16.5" customHeight="1">
      <c r="A920" s="218"/>
      <c r="B920" s="218"/>
      <c r="C920" s="434"/>
    </row>
    <row r="921" spans="1:3" ht="16.5" customHeight="1">
      <c r="A921" s="218"/>
      <c r="B921" s="218"/>
      <c r="C921" s="434"/>
    </row>
    <row r="922" spans="1:3" ht="16.5" customHeight="1">
      <c r="A922" s="218"/>
      <c r="B922" s="218"/>
      <c r="C922" s="434"/>
    </row>
    <row r="923" spans="1:3" ht="16.5" customHeight="1">
      <c r="A923" s="218"/>
      <c r="B923" s="218"/>
      <c r="C923" s="434"/>
    </row>
    <row r="924" spans="1:3" ht="16.5" customHeight="1">
      <c r="A924" s="218"/>
      <c r="B924" s="218"/>
      <c r="C924" s="434"/>
    </row>
    <row r="925" spans="1:3" ht="16.5" customHeight="1">
      <c r="A925" s="218"/>
      <c r="B925" s="218"/>
      <c r="C925" s="434"/>
    </row>
    <row r="926" spans="1:3" ht="16.5" customHeight="1">
      <c r="A926" s="218"/>
      <c r="B926" s="218"/>
      <c r="C926" s="434"/>
    </row>
    <row r="927" spans="1:3" ht="16.5" customHeight="1">
      <c r="A927" s="218"/>
      <c r="B927" s="218"/>
      <c r="C927" s="434"/>
    </row>
    <row r="928" spans="1:3" ht="16.5" customHeight="1">
      <c r="A928" s="218"/>
      <c r="B928" s="218"/>
      <c r="C928" s="434"/>
    </row>
    <row r="929" spans="1:3" ht="16.5" customHeight="1">
      <c r="A929" s="218"/>
      <c r="B929" s="218"/>
      <c r="C929" s="434"/>
    </row>
    <row r="930" spans="1:3" ht="16.5" customHeight="1">
      <c r="A930" s="218"/>
      <c r="B930" s="218"/>
      <c r="C930" s="434"/>
    </row>
    <row r="931" spans="1:3" ht="16.5" customHeight="1">
      <c r="A931" s="218"/>
      <c r="B931" s="218"/>
      <c r="C931" s="434"/>
    </row>
    <row r="932" spans="1:3" ht="16.5" customHeight="1">
      <c r="A932" s="218"/>
      <c r="B932" s="218"/>
      <c r="C932" s="434"/>
    </row>
    <row r="933" spans="1:3" ht="16.5" customHeight="1">
      <c r="A933" s="218"/>
      <c r="B933" s="218"/>
      <c r="C933" s="434"/>
    </row>
    <row r="934" spans="1:3" ht="16.5" customHeight="1">
      <c r="A934" s="218"/>
      <c r="B934" s="218"/>
      <c r="C934" s="434"/>
    </row>
    <row r="935" spans="1:3" ht="16.5" customHeight="1">
      <c r="A935" s="218"/>
      <c r="B935" s="218"/>
      <c r="C935" s="434"/>
    </row>
    <row r="936" spans="1:3" ht="16.5" customHeight="1">
      <c r="A936" s="218"/>
      <c r="B936" s="218"/>
      <c r="C936" s="434"/>
    </row>
    <row r="937" spans="1:3" ht="16.5" customHeight="1">
      <c r="A937" s="218"/>
      <c r="B937" s="218"/>
      <c r="C937" s="434"/>
    </row>
    <row r="938" spans="1:3" ht="16.5" customHeight="1">
      <c r="A938" s="218"/>
      <c r="B938" s="218"/>
      <c r="C938" s="434"/>
    </row>
    <row r="939" spans="1:3" ht="16.5" customHeight="1">
      <c r="A939" s="218"/>
      <c r="B939" s="218"/>
      <c r="C939" s="434"/>
    </row>
    <row r="940" spans="1:3" ht="16.5" customHeight="1">
      <c r="A940" s="218"/>
      <c r="B940" s="218"/>
      <c r="C940" s="434"/>
    </row>
    <row r="941" spans="1:3" ht="16.5" customHeight="1">
      <c r="A941" s="218"/>
      <c r="B941" s="218"/>
      <c r="C941" s="434"/>
    </row>
    <row r="942" spans="1:3" ht="16.5" customHeight="1">
      <c r="A942" s="218"/>
      <c r="B942" s="218"/>
      <c r="C942" s="434"/>
    </row>
    <row r="943" spans="1:3" ht="16.5" customHeight="1">
      <c r="A943" s="218"/>
      <c r="B943" s="218"/>
      <c r="C943" s="434"/>
    </row>
    <row r="944" spans="1:3" ht="16.5" customHeight="1">
      <c r="A944" s="218"/>
      <c r="B944" s="218"/>
      <c r="C944" s="434"/>
    </row>
    <row r="945" spans="1:3" ht="16.5" customHeight="1">
      <c r="A945" s="218"/>
      <c r="B945" s="218"/>
      <c r="C945" s="434"/>
    </row>
    <row r="946" spans="1:3" ht="16.5" customHeight="1">
      <c r="A946" s="218"/>
      <c r="B946" s="218"/>
      <c r="C946" s="434"/>
    </row>
    <row r="947" spans="1:3" ht="16.5" customHeight="1">
      <c r="A947" s="218"/>
      <c r="B947" s="218"/>
      <c r="C947" s="434"/>
    </row>
    <row r="948" spans="1:3" ht="16.5" customHeight="1">
      <c r="A948" s="218"/>
      <c r="B948" s="218"/>
      <c r="C948" s="434"/>
    </row>
    <row r="949" spans="1:3" ht="16.5" customHeight="1">
      <c r="A949" s="218"/>
      <c r="B949" s="218"/>
      <c r="C949" s="434"/>
    </row>
    <row r="950" spans="1:3" ht="16.5" customHeight="1">
      <c r="A950" s="218"/>
      <c r="B950" s="218"/>
      <c r="C950" s="434"/>
    </row>
    <row r="951" spans="1:3" ht="16.5" customHeight="1">
      <c r="A951" s="218"/>
      <c r="B951" s="218"/>
      <c r="C951" s="434"/>
    </row>
    <row r="952" spans="1:3" ht="16.5" customHeight="1">
      <c r="A952" s="218"/>
      <c r="B952" s="218"/>
      <c r="C952" s="434"/>
    </row>
    <row r="953" spans="1:3" ht="16.5" customHeight="1">
      <c r="A953" s="218"/>
      <c r="B953" s="218"/>
      <c r="C953" s="434"/>
    </row>
    <row r="954" spans="1:3" ht="16.5" customHeight="1">
      <c r="A954" s="218"/>
      <c r="B954" s="218"/>
      <c r="C954" s="434"/>
    </row>
    <row r="955" spans="1:3" ht="16.5" customHeight="1">
      <c r="A955" s="218"/>
      <c r="B955" s="218"/>
      <c r="C955" s="434"/>
    </row>
    <row r="956" spans="1:3" ht="16.5" customHeight="1">
      <c r="A956" s="218"/>
      <c r="B956" s="218"/>
      <c r="C956" s="434"/>
    </row>
    <row r="957" spans="1:3" ht="16.5" customHeight="1">
      <c r="A957" s="218"/>
      <c r="B957" s="218"/>
      <c r="C957" s="434"/>
    </row>
    <row r="958" spans="1:3" ht="16.5" customHeight="1">
      <c r="A958" s="218"/>
      <c r="B958" s="218"/>
      <c r="C958" s="434"/>
    </row>
    <row r="959" spans="1:3" ht="16.5" customHeight="1">
      <c r="A959" s="218"/>
      <c r="B959" s="218"/>
      <c r="C959" s="434"/>
    </row>
    <row r="960" spans="1:3" ht="16.5" customHeight="1">
      <c r="A960" s="218"/>
      <c r="B960" s="218"/>
      <c r="C960" s="434"/>
    </row>
    <row r="961" spans="1:3" ht="16.5" customHeight="1">
      <c r="A961" s="218"/>
      <c r="B961" s="218"/>
      <c r="C961" s="434"/>
    </row>
    <row r="962" spans="1:3" ht="16.5" customHeight="1">
      <c r="A962" s="218"/>
      <c r="B962" s="218"/>
      <c r="C962" s="434"/>
    </row>
    <row r="963" spans="1:3" ht="16.5" customHeight="1">
      <c r="A963" s="218"/>
      <c r="B963" s="218"/>
      <c r="C963" s="434"/>
    </row>
    <row r="964" spans="1:3" ht="16.5" customHeight="1">
      <c r="A964" s="218"/>
      <c r="B964" s="218"/>
      <c r="C964" s="434"/>
    </row>
    <row r="965" spans="1:3" ht="16.5" customHeight="1">
      <c r="A965" s="218"/>
      <c r="B965" s="218"/>
      <c r="C965" s="434"/>
    </row>
    <row r="966" spans="1:3" ht="16.5" customHeight="1">
      <c r="A966" s="218"/>
      <c r="B966" s="218"/>
      <c r="C966" s="434"/>
    </row>
    <row r="967" spans="1:3" ht="16.5" customHeight="1">
      <c r="A967" s="218"/>
      <c r="B967" s="218"/>
      <c r="C967" s="434"/>
    </row>
    <row r="968" spans="1:3" ht="16.5" customHeight="1">
      <c r="A968" s="218"/>
      <c r="B968" s="218"/>
      <c r="C968" s="434"/>
    </row>
    <row r="969" spans="1:3" ht="16.5" customHeight="1">
      <c r="A969" s="218"/>
      <c r="B969" s="218"/>
      <c r="C969" s="434"/>
    </row>
    <row r="970" spans="1:3" ht="16.5" customHeight="1">
      <c r="A970" s="218"/>
      <c r="B970" s="218"/>
      <c r="C970" s="434"/>
    </row>
    <row r="971" spans="1:3" ht="16.5" customHeight="1">
      <c r="A971" s="218"/>
      <c r="B971" s="218"/>
      <c r="C971" s="434"/>
    </row>
    <row r="972" spans="1:3" ht="16.5" customHeight="1">
      <c r="A972" s="218"/>
      <c r="B972" s="218"/>
      <c r="C972" s="434"/>
    </row>
    <row r="973" spans="1:3" ht="16.5" customHeight="1">
      <c r="A973" s="218"/>
      <c r="B973" s="218"/>
      <c r="C973" s="434"/>
    </row>
    <row r="974" spans="1:3" ht="16.5" customHeight="1">
      <c r="A974" s="218"/>
      <c r="B974" s="218"/>
      <c r="C974" s="434"/>
    </row>
    <row r="975" spans="1:3" ht="16.5" customHeight="1">
      <c r="A975" s="218"/>
      <c r="B975" s="218"/>
      <c r="C975" s="434"/>
    </row>
    <row r="976" spans="1:3" ht="16.5" customHeight="1">
      <c r="A976" s="218"/>
      <c r="B976" s="218"/>
      <c r="C976" s="434"/>
    </row>
    <row r="977" spans="1:3" ht="16.5" customHeight="1">
      <c r="A977" s="218"/>
      <c r="B977" s="218"/>
      <c r="C977" s="434"/>
    </row>
    <row r="978" spans="1:3" ht="16.5" customHeight="1">
      <c r="A978" s="218"/>
      <c r="B978" s="218"/>
      <c r="C978" s="434"/>
    </row>
    <row r="979" spans="1:3" ht="16.5" customHeight="1">
      <c r="A979" s="218"/>
      <c r="B979" s="218"/>
      <c r="C979" s="434"/>
    </row>
    <row r="980" spans="1:3" ht="16.5" customHeight="1">
      <c r="A980" s="218"/>
      <c r="B980" s="218"/>
      <c r="C980" s="434"/>
    </row>
    <row r="981" spans="1:3" ht="16.5" customHeight="1">
      <c r="A981" s="218"/>
      <c r="B981" s="218"/>
      <c r="C981" s="434"/>
    </row>
    <row r="982" spans="1:3" ht="16.5" customHeight="1">
      <c r="A982" s="218"/>
      <c r="B982" s="218"/>
      <c r="C982" s="434"/>
    </row>
    <row r="983" spans="1:3" ht="16.5" customHeight="1">
      <c r="A983" s="218"/>
      <c r="B983" s="218"/>
      <c r="C983" s="434"/>
    </row>
    <row r="984" spans="1:3" ht="16.5" customHeight="1">
      <c r="A984" s="218"/>
      <c r="B984" s="218"/>
      <c r="C984" s="434"/>
    </row>
    <row r="985" spans="1:3" ht="16.5" customHeight="1">
      <c r="A985" s="218"/>
      <c r="B985" s="218"/>
      <c r="C985" s="434"/>
    </row>
    <row r="986" spans="1:3" ht="16.5" customHeight="1">
      <c r="A986" s="218"/>
      <c r="B986" s="218"/>
      <c r="C986" s="434"/>
    </row>
    <row r="987" spans="1:3" ht="16.5" customHeight="1">
      <c r="A987" s="218"/>
      <c r="B987" s="218"/>
      <c r="C987" s="434"/>
    </row>
    <row r="988" spans="1:3" ht="16.5" customHeight="1">
      <c r="A988" s="218"/>
      <c r="B988" s="218"/>
      <c r="C988" s="434"/>
    </row>
    <row r="989" spans="1:3" ht="16.5" customHeight="1">
      <c r="A989" s="218"/>
      <c r="B989" s="218"/>
      <c r="C989" s="434"/>
    </row>
    <row r="990" spans="1:3" ht="16.5" customHeight="1">
      <c r="A990" s="218"/>
      <c r="B990" s="218"/>
      <c r="C990" s="434"/>
    </row>
    <row r="991" spans="1:3" ht="16.5" customHeight="1">
      <c r="A991" s="218"/>
      <c r="B991" s="218"/>
      <c r="C991" s="434"/>
    </row>
    <row r="992" spans="1:3" ht="16.5" customHeight="1">
      <c r="A992" s="218"/>
      <c r="B992" s="218"/>
      <c r="C992" s="434"/>
    </row>
    <row r="993" spans="1:3" ht="16.5" customHeight="1">
      <c r="A993" s="218"/>
      <c r="B993" s="218"/>
      <c r="C993" s="434"/>
    </row>
    <row r="994" spans="1:3" ht="16.5" customHeight="1">
      <c r="A994" s="218"/>
      <c r="B994" s="218"/>
      <c r="C994" s="434"/>
    </row>
    <row r="995" spans="1:3" ht="16.5" customHeight="1">
      <c r="A995" s="218"/>
      <c r="B995" s="218"/>
      <c r="C995" s="434"/>
    </row>
    <row r="996" spans="1:3" ht="16.5" customHeight="1">
      <c r="A996" s="218"/>
      <c r="B996" s="218"/>
      <c r="C996" s="434"/>
    </row>
    <row r="997" spans="1:3" ht="16.5" customHeight="1">
      <c r="A997" s="218"/>
      <c r="B997" s="218"/>
      <c r="C997" s="434"/>
    </row>
    <row r="998" spans="1:3" ht="16.5" customHeight="1">
      <c r="A998" s="218"/>
      <c r="B998" s="218"/>
      <c r="C998" s="434"/>
    </row>
    <row r="999" spans="1:3" ht="16.5" customHeight="1">
      <c r="A999" s="218"/>
      <c r="B999" s="218"/>
      <c r="C999" s="434"/>
    </row>
    <row r="1000" spans="1:3" ht="16.5" customHeight="1">
      <c r="A1000" s="218"/>
      <c r="B1000" s="218"/>
      <c r="C1000" s="434"/>
    </row>
    <row r="1001" spans="1:3" ht="16.5" customHeight="1">
      <c r="A1001" s="218"/>
      <c r="B1001" s="218"/>
      <c r="C1001" s="434"/>
    </row>
    <row r="1002" spans="1:3" ht="16.5" customHeight="1">
      <c r="A1002" s="218"/>
      <c r="B1002" s="218"/>
      <c r="C1002" s="43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90" t="s">
        <v>627</v>
      </c>
      <c r="B1" s="1890"/>
      <c r="C1" s="1890"/>
    </row>
    <row r="2" spans="1:3" ht="16.8" thickBot="1">
      <c r="A2" s="1891" t="s">
        <v>628</v>
      </c>
      <c r="B2" s="1892"/>
      <c r="C2" s="1241">
        <v>45837</v>
      </c>
    </row>
    <row r="3" spans="1:3">
      <c r="A3" s="1893" t="s">
        <v>629</v>
      </c>
      <c r="B3" s="1239" t="s">
        <v>630</v>
      </c>
      <c r="C3" s="1017" t="s">
        <v>631</v>
      </c>
    </row>
    <row r="4" spans="1:3">
      <c r="A4" s="1894"/>
      <c r="B4" s="1161" t="s">
        <v>632</v>
      </c>
      <c r="C4" s="1017" t="s">
        <v>633</v>
      </c>
    </row>
    <row r="5" spans="1:3">
      <c r="A5" s="1894"/>
      <c r="B5" s="1161" t="s">
        <v>440</v>
      </c>
      <c r="C5" s="1017" t="s">
        <v>267</v>
      </c>
    </row>
    <row r="6" spans="1:3">
      <c r="A6" s="1894"/>
      <c r="B6" s="1161" t="s">
        <v>268</v>
      </c>
      <c r="C6" s="1017" t="s">
        <v>634</v>
      </c>
    </row>
    <row r="7" spans="1:3">
      <c r="A7" s="1894"/>
      <c r="B7" s="1161" t="s">
        <v>442</v>
      </c>
      <c r="C7" s="1229" t="s">
        <v>635</v>
      </c>
    </row>
    <row r="8" spans="1:3">
      <c r="A8" s="1894"/>
      <c r="B8" s="1161" t="s">
        <v>444</v>
      </c>
      <c r="C8" s="612" t="s">
        <v>636</v>
      </c>
    </row>
    <row r="9" spans="1:3">
      <c r="A9" s="1894"/>
      <c r="B9" s="1161" t="s">
        <v>446</v>
      </c>
      <c r="C9" s="1243">
        <v>456894341969.16998</v>
      </c>
    </row>
    <row r="10" spans="1:3">
      <c r="A10" s="1894"/>
      <c r="B10" s="1161" t="s">
        <v>637</v>
      </c>
      <c r="C10" s="1017" t="s">
        <v>638</v>
      </c>
    </row>
    <row r="11" spans="1:3">
      <c r="A11" s="1894"/>
      <c r="B11" s="1161" t="s">
        <v>639</v>
      </c>
      <c r="C11" s="1017" t="s">
        <v>277</v>
      </c>
    </row>
    <row r="12" spans="1:3">
      <c r="A12" s="1894"/>
      <c r="B12" s="1161" t="s">
        <v>640</v>
      </c>
      <c r="C12" s="1017" t="s">
        <v>279</v>
      </c>
    </row>
    <row r="13" spans="1:3">
      <c r="A13" s="1894"/>
      <c r="B13" s="1161" t="s">
        <v>641</v>
      </c>
      <c r="C13" s="1017" t="s">
        <v>279</v>
      </c>
    </row>
    <row r="14" spans="1:3">
      <c r="A14" s="1894"/>
      <c r="B14" s="1161" t="s">
        <v>642</v>
      </c>
      <c r="C14" s="1017" t="s">
        <v>277</v>
      </c>
    </row>
    <row r="15" spans="1:3">
      <c r="A15" s="1894"/>
      <c r="B15" s="1161" t="s">
        <v>643</v>
      </c>
      <c r="C15" s="1017" t="s">
        <v>267</v>
      </c>
    </row>
    <row r="16" spans="1:3">
      <c r="A16" s="1894"/>
      <c r="B16" s="1161" t="s">
        <v>644</v>
      </c>
      <c r="C16" s="1017" t="s">
        <v>267</v>
      </c>
    </row>
    <row r="17" spans="1:3" ht="81">
      <c r="A17" s="1894"/>
      <c r="B17" s="1161" t="s">
        <v>645</v>
      </c>
      <c r="C17" s="1017" t="s">
        <v>646</v>
      </c>
    </row>
    <row r="18" spans="1:3" ht="32.4">
      <c r="A18" s="1894"/>
      <c r="B18" s="1161" t="s">
        <v>286</v>
      </c>
      <c r="C18" s="1017" t="s">
        <v>287</v>
      </c>
    </row>
    <row r="19" spans="1:3">
      <c r="A19" s="1894"/>
      <c r="B19" s="1161" t="s">
        <v>647</v>
      </c>
      <c r="C19" s="1017" t="s">
        <v>267</v>
      </c>
    </row>
    <row r="20" spans="1:3" ht="32.4">
      <c r="A20" s="1894"/>
      <c r="B20" s="1161" t="s">
        <v>648</v>
      </c>
      <c r="C20" s="1017" t="s">
        <v>277</v>
      </c>
    </row>
    <row r="21" spans="1:3">
      <c r="A21" s="1894"/>
      <c r="B21" s="1161" t="s">
        <v>649</v>
      </c>
      <c r="C21" s="1017" t="s">
        <v>267</v>
      </c>
    </row>
    <row r="22" spans="1:3">
      <c r="A22" s="1894"/>
      <c r="B22" s="1161" t="s">
        <v>650</v>
      </c>
      <c r="C22" s="1017" t="s">
        <v>267</v>
      </c>
    </row>
    <row r="23" spans="1:3">
      <c r="A23" s="1894"/>
      <c r="B23" s="1161" t="s">
        <v>651</v>
      </c>
      <c r="C23" s="1017" t="s">
        <v>267</v>
      </c>
    </row>
    <row r="24" spans="1:3">
      <c r="A24" s="1894"/>
      <c r="B24" s="1161" t="s">
        <v>652</v>
      </c>
      <c r="C24" s="1017" t="s">
        <v>267</v>
      </c>
    </row>
    <row r="25" spans="1:3">
      <c r="A25" s="1894"/>
      <c r="B25" s="1161" t="s">
        <v>653</v>
      </c>
      <c r="C25" s="1017" t="s">
        <v>296</v>
      </c>
    </row>
    <row r="26" spans="1:3">
      <c r="A26" s="1894"/>
      <c r="B26" s="1161" t="s">
        <v>654</v>
      </c>
      <c r="C26" s="1017" t="s">
        <v>267</v>
      </c>
    </row>
    <row r="27" spans="1:3">
      <c r="A27" s="1894"/>
      <c r="B27" s="1161" t="s">
        <v>655</v>
      </c>
      <c r="C27" s="1017" t="s">
        <v>299</v>
      </c>
    </row>
    <row r="28" spans="1:3">
      <c r="A28" s="1894"/>
      <c r="B28" s="1161" t="s">
        <v>656</v>
      </c>
      <c r="C28" s="1017" t="s">
        <v>301</v>
      </c>
    </row>
    <row r="29" spans="1:3">
      <c r="A29" s="1894"/>
      <c r="B29" s="1161" t="s">
        <v>657</v>
      </c>
      <c r="C29" s="1017" t="s">
        <v>658</v>
      </c>
    </row>
    <row r="30" spans="1:3" ht="32.4">
      <c r="A30" s="1894"/>
      <c r="B30" s="1161" t="s">
        <v>659</v>
      </c>
      <c r="C30" s="1017" t="s">
        <v>471</v>
      </c>
    </row>
    <row r="31" spans="1:3">
      <c r="A31" s="1894"/>
      <c r="B31" s="1161" t="s">
        <v>660</v>
      </c>
      <c r="C31" s="1017" t="s">
        <v>661</v>
      </c>
    </row>
    <row r="32" spans="1:3" ht="33" thickBot="1">
      <c r="A32" s="1895"/>
      <c r="B32" s="4" t="s">
        <v>662</v>
      </c>
      <c r="C32" s="1296" t="s">
        <v>267</v>
      </c>
    </row>
    <row r="33" spans="1:3">
      <c r="A33" s="1885" t="s">
        <v>663</v>
      </c>
      <c r="B33" s="1239" t="s">
        <v>664</v>
      </c>
      <c r="C33" s="1017" t="s">
        <v>634</v>
      </c>
    </row>
    <row r="34" spans="1:3">
      <c r="A34" s="1883"/>
      <c r="B34" s="1161" t="s">
        <v>665</v>
      </c>
      <c r="C34" s="1017" t="s">
        <v>666</v>
      </c>
    </row>
    <row r="35" spans="1:3">
      <c r="A35" s="1883"/>
      <c r="B35" s="1161" t="s">
        <v>667</v>
      </c>
      <c r="C35" s="1017" t="s">
        <v>314</v>
      </c>
    </row>
    <row r="36" spans="1:3">
      <c r="A36" s="1883"/>
      <c r="B36" s="1161" t="s">
        <v>668</v>
      </c>
      <c r="C36" s="1017" t="s">
        <v>317</v>
      </c>
    </row>
    <row r="37" spans="1:3">
      <c r="A37" s="1883"/>
      <c r="B37" s="1161" t="s">
        <v>669</v>
      </c>
      <c r="C37" s="1017" t="s">
        <v>317</v>
      </c>
    </row>
    <row r="38" spans="1:3" ht="16.8" thickBot="1">
      <c r="A38" s="1884"/>
      <c r="B38" s="1297" t="s">
        <v>670</v>
      </c>
      <c r="C38" s="1296" t="s">
        <v>279</v>
      </c>
    </row>
    <row r="39" spans="1:3">
      <c r="A39" s="1885" t="s">
        <v>671</v>
      </c>
      <c r="B39" s="1239" t="s">
        <v>672</v>
      </c>
      <c r="C39" s="1017" t="s">
        <v>277</v>
      </c>
    </row>
    <row r="40" spans="1:3">
      <c r="A40" s="1883"/>
      <c r="B40" s="1161" t="s">
        <v>673</v>
      </c>
      <c r="C40" s="1017" t="s">
        <v>267</v>
      </c>
    </row>
    <row r="41" spans="1:3">
      <c r="A41" s="1883"/>
      <c r="B41" s="1161" t="s">
        <v>674</v>
      </c>
      <c r="C41" s="1017" t="s">
        <v>267</v>
      </c>
    </row>
    <row r="42" spans="1:3">
      <c r="A42" s="1883"/>
      <c r="B42" s="1161" t="s">
        <v>675</v>
      </c>
      <c r="C42" s="1017" t="s">
        <v>267</v>
      </c>
    </row>
    <row r="43" spans="1:3">
      <c r="A43" s="1883"/>
      <c r="B43" s="1161" t="s">
        <v>676</v>
      </c>
      <c r="C43" s="1017" t="s">
        <v>267</v>
      </c>
    </row>
    <row r="44" spans="1:3" ht="16.8" thickBot="1">
      <c r="A44" s="1884"/>
      <c r="B44" s="1298" t="s">
        <v>677</v>
      </c>
      <c r="C44" s="1296" t="s">
        <v>267</v>
      </c>
    </row>
    <row r="45" spans="1:3">
      <c r="A45" s="1885" t="s">
        <v>678</v>
      </c>
      <c r="B45" s="1239" t="s">
        <v>679</v>
      </c>
      <c r="C45" s="1017" t="s">
        <v>279</v>
      </c>
    </row>
    <row r="46" spans="1:3" ht="64.8">
      <c r="A46" s="1883"/>
      <c r="B46" s="1161" t="s">
        <v>680</v>
      </c>
      <c r="C46" s="1017" t="s">
        <v>681</v>
      </c>
    </row>
    <row r="47" spans="1:3" ht="33" thickBot="1">
      <c r="A47" s="1884"/>
      <c r="B47" s="1297" t="s">
        <v>682</v>
      </c>
      <c r="C47" s="1296" t="s">
        <v>683</v>
      </c>
    </row>
    <row r="48" spans="1:3">
      <c r="A48" s="1883" t="s">
        <v>332</v>
      </c>
      <c r="B48" s="4" t="s">
        <v>684</v>
      </c>
      <c r="C48" s="1017" t="s">
        <v>279</v>
      </c>
    </row>
    <row r="49" spans="1:3">
      <c r="A49" s="1883"/>
      <c r="B49" s="1161" t="s">
        <v>685</v>
      </c>
      <c r="C49" s="1017" t="s">
        <v>686</v>
      </c>
    </row>
    <row r="50" spans="1:3" ht="48.6">
      <c r="A50" s="1883"/>
      <c r="B50" s="1161" t="s">
        <v>687</v>
      </c>
      <c r="C50" s="1017" t="s">
        <v>688</v>
      </c>
    </row>
    <row r="51" spans="1:3">
      <c r="A51" s="1883"/>
      <c r="B51" s="1161" t="s">
        <v>689</v>
      </c>
      <c r="C51" s="1017" t="s">
        <v>690</v>
      </c>
    </row>
    <row r="52" spans="1:3">
      <c r="A52" s="1883"/>
      <c r="B52" s="1161" t="s">
        <v>691</v>
      </c>
      <c r="C52" s="1017" t="s">
        <v>692</v>
      </c>
    </row>
    <row r="53" spans="1:3" ht="97.2">
      <c r="A53" s="1883"/>
      <c r="B53" s="1161" t="s">
        <v>693</v>
      </c>
      <c r="C53" s="1017" t="s">
        <v>694</v>
      </c>
    </row>
    <row r="54" spans="1:3" ht="32.4">
      <c r="A54" s="1883"/>
      <c r="B54" s="1161" t="s">
        <v>695</v>
      </c>
      <c r="C54" s="1017" t="s">
        <v>696</v>
      </c>
    </row>
    <row r="55" spans="1:3">
      <c r="A55" s="1883"/>
      <c r="B55" s="1161" t="s">
        <v>697</v>
      </c>
      <c r="C55" s="1017" t="s">
        <v>698</v>
      </c>
    </row>
    <row r="56" spans="1:3">
      <c r="A56" s="1883"/>
      <c r="B56" s="1161" t="s">
        <v>699</v>
      </c>
      <c r="C56" s="1017" t="s">
        <v>349</v>
      </c>
    </row>
    <row r="57" spans="1:3">
      <c r="A57" s="1883"/>
      <c r="B57" s="1161" t="s">
        <v>700</v>
      </c>
      <c r="C57" s="1017" t="s">
        <v>267</v>
      </c>
    </row>
    <row r="58" spans="1:3">
      <c r="A58" s="1883"/>
      <c r="B58" s="1161" t="s">
        <v>701</v>
      </c>
      <c r="C58" s="1229" t="s">
        <v>267</v>
      </c>
    </row>
    <row r="59" spans="1:3">
      <c r="A59" s="1883"/>
      <c r="B59" s="1161" t="s">
        <v>702</v>
      </c>
      <c r="C59" s="1018" t="s">
        <v>703</v>
      </c>
    </row>
    <row r="60" spans="1:3" ht="97.2">
      <c r="A60" s="1883"/>
      <c r="B60" s="1161" t="s">
        <v>704</v>
      </c>
      <c r="C60" s="1017" t="s">
        <v>705</v>
      </c>
    </row>
    <row r="61" spans="1:3" ht="64.8">
      <c r="A61" s="1883"/>
      <c r="B61" s="1161" t="s">
        <v>706</v>
      </c>
      <c r="C61" s="1017" t="s">
        <v>707</v>
      </c>
    </row>
    <row r="62" spans="1:3" ht="48.6">
      <c r="A62" s="1883"/>
      <c r="B62" s="1161" t="s">
        <v>708</v>
      </c>
      <c r="C62" s="1017" t="s">
        <v>709</v>
      </c>
    </row>
    <row r="63" spans="1:3">
      <c r="A63" s="1883"/>
      <c r="B63" s="1161" t="s">
        <v>710</v>
      </c>
      <c r="C63" s="1017" t="s">
        <v>267</v>
      </c>
    </row>
    <row r="64" spans="1:3">
      <c r="A64" s="1883"/>
      <c r="B64" s="1161" t="s">
        <v>711</v>
      </c>
      <c r="C64" s="1017" t="s">
        <v>267</v>
      </c>
    </row>
    <row r="65" spans="1:3">
      <c r="A65" s="1883"/>
      <c r="B65" s="1161" t="s">
        <v>712</v>
      </c>
      <c r="C65" s="1017" t="s">
        <v>279</v>
      </c>
    </row>
    <row r="66" spans="1:3">
      <c r="A66" s="1883"/>
      <c r="B66" s="1161" t="s">
        <v>713</v>
      </c>
      <c r="C66" s="1017" t="s">
        <v>608</v>
      </c>
    </row>
    <row r="67" spans="1:3">
      <c r="A67" s="1883"/>
      <c r="B67" s="1161" t="s">
        <v>714</v>
      </c>
      <c r="C67" s="1019">
        <v>44850</v>
      </c>
    </row>
    <row r="68" spans="1:3" ht="65.400000000000006" thickBot="1">
      <c r="A68" s="1884"/>
      <c r="B68" s="1297" t="s">
        <v>715</v>
      </c>
      <c r="C68" s="1299" t="s">
        <v>716</v>
      </c>
    </row>
    <row r="69" spans="1:3">
      <c r="A69" s="1885" t="s">
        <v>717</v>
      </c>
      <c r="B69" s="1239" t="s">
        <v>718</v>
      </c>
      <c r="C69" s="1017" t="s">
        <v>279</v>
      </c>
    </row>
    <row r="70" spans="1:3">
      <c r="A70" s="1883"/>
      <c r="B70" s="1161" t="s">
        <v>719</v>
      </c>
      <c r="C70" s="1017" t="s">
        <v>369</v>
      </c>
    </row>
    <row r="71" spans="1:3">
      <c r="A71" s="1883"/>
      <c r="B71" s="1161" t="s">
        <v>720</v>
      </c>
      <c r="C71" s="1017" t="s">
        <v>267</v>
      </c>
    </row>
    <row r="72" spans="1:3">
      <c r="A72" s="1883"/>
      <c r="B72" s="1161" t="s">
        <v>721</v>
      </c>
      <c r="C72" s="1017" t="s">
        <v>267</v>
      </c>
    </row>
    <row r="73" spans="1:3" ht="48.6">
      <c r="A73" s="1883"/>
      <c r="B73" s="1161" t="s">
        <v>722</v>
      </c>
      <c r="C73" s="1017" t="s">
        <v>538</v>
      </c>
    </row>
    <row r="74" spans="1:3">
      <c r="A74" s="1883"/>
      <c r="B74" s="1161" t="s">
        <v>723</v>
      </c>
      <c r="C74" s="1017" t="s">
        <v>301</v>
      </c>
    </row>
    <row r="75" spans="1:3">
      <c r="A75" s="1883"/>
      <c r="B75" s="1161" t="s">
        <v>724</v>
      </c>
      <c r="C75" s="1017" t="s">
        <v>279</v>
      </c>
    </row>
    <row r="76" spans="1:3">
      <c r="A76" s="1883"/>
      <c r="B76" s="1161" t="s">
        <v>725</v>
      </c>
      <c r="C76" s="1017" t="s">
        <v>377</v>
      </c>
    </row>
    <row r="77" spans="1:3" ht="81.599999999999994" thickBot="1">
      <c r="A77" s="1884"/>
      <c r="B77" s="1297" t="s">
        <v>726</v>
      </c>
      <c r="C77" s="1296" t="s">
        <v>611</v>
      </c>
    </row>
    <row r="78" spans="1:3" ht="32.4">
      <c r="A78" s="1885" t="s">
        <v>727</v>
      </c>
      <c r="B78" s="1239" t="s">
        <v>728</v>
      </c>
      <c r="C78" s="1300" t="s">
        <v>729</v>
      </c>
    </row>
    <row r="79" spans="1:3" ht="32.4">
      <c r="A79" s="1883"/>
      <c r="B79" s="1161" t="s">
        <v>730</v>
      </c>
      <c r="C79" s="1017" t="s">
        <v>731</v>
      </c>
    </row>
    <row r="80" spans="1:3" ht="48.6">
      <c r="A80" s="1883"/>
      <c r="B80" s="1161" t="s">
        <v>732</v>
      </c>
      <c r="C80" s="1017" t="s">
        <v>733</v>
      </c>
    </row>
    <row r="81" spans="1:3" ht="32.4">
      <c r="A81" s="1883"/>
      <c r="B81" s="1161" t="s">
        <v>734</v>
      </c>
      <c r="C81" s="1017" t="s">
        <v>388</v>
      </c>
    </row>
    <row r="82" spans="1:3" ht="64.8">
      <c r="A82" s="1883"/>
      <c r="B82" s="1161" t="s">
        <v>735</v>
      </c>
      <c r="C82" s="1017" t="s">
        <v>736</v>
      </c>
    </row>
    <row r="83" spans="1:3">
      <c r="A83" s="1883"/>
      <c r="B83" s="1161" t="s">
        <v>737</v>
      </c>
      <c r="C83" s="1017" t="s">
        <v>277</v>
      </c>
    </row>
    <row r="84" spans="1:3">
      <c r="A84" s="1883"/>
      <c r="B84" s="1161" t="s">
        <v>713</v>
      </c>
      <c r="C84" s="1017" t="s">
        <v>267</v>
      </c>
    </row>
    <row r="85" spans="1:3">
      <c r="A85" s="1883"/>
      <c r="B85" s="1161" t="s">
        <v>714</v>
      </c>
      <c r="C85" s="1017" t="s">
        <v>267</v>
      </c>
    </row>
    <row r="86" spans="1:3">
      <c r="A86" s="1883"/>
      <c r="B86" s="1161" t="s">
        <v>738</v>
      </c>
      <c r="C86" s="1017" t="s">
        <v>267</v>
      </c>
    </row>
    <row r="87" spans="1:3">
      <c r="A87" s="1883"/>
      <c r="B87" s="1161" t="s">
        <v>739</v>
      </c>
      <c r="C87" s="1017"/>
    </row>
    <row r="88" spans="1:3">
      <c r="A88" s="1883"/>
      <c r="B88" s="1161" t="s">
        <v>740</v>
      </c>
      <c r="C88" s="1017" t="s">
        <v>277</v>
      </c>
    </row>
    <row r="89" spans="1:3">
      <c r="A89" s="1883"/>
      <c r="B89" s="1161" t="s">
        <v>741</v>
      </c>
      <c r="C89" s="1017" t="s">
        <v>267</v>
      </c>
    </row>
    <row r="90" spans="1:3">
      <c r="A90" s="1883"/>
      <c r="B90" s="1161" t="s">
        <v>742</v>
      </c>
      <c r="C90" s="1017" t="s">
        <v>267</v>
      </c>
    </row>
    <row r="91" spans="1:3">
      <c r="A91" s="1883"/>
      <c r="B91" s="1161" t="s">
        <v>743</v>
      </c>
      <c r="C91" s="1017" t="s">
        <v>267</v>
      </c>
    </row>
    <row r="92" spans="1:3" ht="16.8" thickBot="1">
      <c r="A92" s="1884"/>
      <c r="B92" s="1297" t="s">
        <v>744</v>
      </c>
      <c r="C92" s="1296" t="s">
        <v>267</v>
      </c>
    </row>
    <row r="93" spans="1:3" ht="48.6">
      <c r="A93" s="1885" t="s">
        <v>745</v>
      </c>
      <c r="B93" s="1239" t="s">
        <v>746</v>
      </c>
      <c r="C93" s="1017" t="s">
        <v>747</v>
      </c>
    </row>
    <row r="94" spans="1:3" ht="32.4">
      <c r="A94" s="1883"/>
      <c r="B94" s="1161" t="s">
        <v>748</v>
      </c>
      <c r="C94" s="1017" t="s">
        <v>566</v>
      </c>
    </row>
    <row r="95" spans="1:3">
      <c r="A95" s="1883"/>
      <c r="B95" s="1161" t="s">
        <v>749</v>
      </c>
      <c r="C95" s="1017" t="s">
        <v>267</v>
      </c>
    </row>
    <row r="96" spans="1:3" ht="32.4">
      <c r="A96" s="1883"/>
      <c r="B96" s="1161" t="s">
        <v>750</v>
      </c>
      <c r="C96" s="1017" t="s">
        <v>267</v>
      </c>
    </row>
    <row r="97" spans="1:3" ht="48.6">
      <c r="A97" s="1883"/>
      <c r="B97" s="1161" t="s">
        <v>751</v>
      </c>
      <c r="C97" s="1017" t="s">
        <v>752</v>
      </c>
    </row>
    <row r="98" spans="1:3">
      <c r="A98" s="1883"/>
      <c r="B98" s="1161" t="s">
        <v>753</v>
      </c>
      <c r="C98" s="1017" t="s">
        <v>267</v>
      </c>
    </row>
    <row r="99" spans="1:3" ht="81">
      <c r="A99" s="1883"/>
      <c r="B99" s="1161" t="s">
        <v>754</v>
      </c>
      <c r="C99" s="1017" t="s">
        <v>755</v>
      </c>
    </row>
    <row r="100" spans="1:3" ht="48.6">
      <c r="A100" s="1883"/>
      <c r="B100" s="1161" t="s">
        <v>756</v>
      </c>
      <c r="C100" s="1017" t="s">
        <v>757</v>
      </c>
    </row>
    <row r="101" spans="1:3">
      <c r="A101" s="1883"/>
      <c r="B101" s="1161" t="s">
        <v>758</v>
      </c>
      <c r="C101" s="1017" t="s">
        <v>267</v>
      </c>
    </row>
    <row r="102" spans="1:3" ht="16.8" thickBot="1">
      <c r="A102" s="1884"/>
      <c r="B102" s="1298" t="s">
        <v>759</v>
      </c>
      <c r="C102" s="1296" t="s">
        <v>267</v>
      </c>
    </row>
    <row r="103" spans="1:3" ht="32.4">
      <c r="A103" s="1886" t="s">
        <v>418</v>
      </c>
      <c r="B103" s="1161" t="s">
        <v>760</v>
      </c>
      <c r="C103" s="1301" t="s">
        <v>761</v>
      </c>
    </row>
    <row r="104" spans="1:3">
      <c r="A104" s="1886"/>
      <c r="B104" s="1161" t="s">
        <v>421</v>
      </c>
      <c r="C104" s="614" t="s">
        <v>762</v>
      </c>
    </row>
    <row r="105" spans="1:3">
      <c r="A105" s="1886"/>
      <c r="B105" s="1161" t="s">
        <v>583</v>
      </c>
      <c r="C105" s="615">
        <v>709.06</v>
      </c>
    </row>
    <row r="106" spans="1:3">
      <c r="A106" s="1886"/>
      <c r="B106" s="1161" t="s">
        <v>424</v>
      </c>
      <c r="C106" s="1246" t="s">
        <v>425</v>
      </c>
    </row>
    <row r="107" spans="1:3" ht="16.8" thickBot="1">
      <c r="A107" s="1887"/>
      <c r="B107" s="25" t="s">
        <v>426</v>
      </c>
      <c r="C107" s="1017" t="s">
        <v>267</v>
      </c>
    </row>
    <row r="108" spans="1:3" s="127" customFormat="1" ht="275.39999999999998">
      <c r="A108" s="1853" t="s">
        <v>427</v>
      </c>
      <c r="B108" s="935" t="s">
        <v>428</v>
      </c>
      <c r="C108" s="936" t="s">
        <v>763</v>
      </c>
    </row>
    <row r="109" spans="1:3" s="127" customFormat="1" ht="81.599999999999994" thickBot="1">
      <c r="A109" s="1854"/>
      <c r="B109" s="937" t="s">
        <v>430</v>
      </c>
      <c r="C109" s="938" t="s">
        <v>764</v>
      </c>
    </row>
    <row r="110" spans="1:3" ht="16.8" thickBot="1">
      <c r="A110" s="1888" t="s">
        <v>765</v>
      </c>
      <c r="B110" s="1889"/>
      <c r="C110" s="130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90" t="s">
        <v>627</v>
      </c>
      <c r="B1" s="1890"/>
      <c r="C1" s="1890"/>
    </row>
    <row r="2" spans="1:3" ht="16.8" thickBot="1">
      <c r="A2" s="1891" t="s">
        <v>628</v>
      </c>
      <c r="B2" s="1897"/>
      <c r="C2" s="1303">
        <v>45837</v>
      </c>
    </row>
    <row r="3" spans="1:3">
      <c r="A3" s="1893" t="s">
        <v>629</v>
      </c>
      <c r="B3" s="1239" t="s">
        <v>630</v>
      </c>
      <c r="C3" s="1020" t="s">
        <v>766</v>
      </c>
    </row>
    <row r="4" spans="1:3">
      <c r="A4" s="1894"/>
      <c r="B4" s="1161" t="s">
        <v>632</v>
      </c>
      <c r="C4" s="1020" t="s">
        <v>767</v>
      </c>
    </row>
    <row r="5" spans="1:3">
      <c r="A5" s="1894"/>
      <c r="B5" s="1161" t="s">
        <v>440</v>
      </c>
      <c r="C5" s="1020" t="s">
        <v>291</v>
      </c>
    </row>
    <row r="6" spans="1:3">
      <c r="A6" s="1894"/>
      <c r="B6" s="1161" t="s">
        <v>268</v>
      </c>
      <c r="C6" s="1020" t="s">
        <v>768</v>
      </c>
    </row>
    <row r="7" spans="1:3">
      <c r="A7" s="1894"/>
      <c r="B7" s="1161" t="s">
        <v>442</v>
      </c>
      <c r="C7" s="1304" t="s">
        <v>769</v>
      </c>
    </row>
    <row r="8" spans="1:3">
      <c r="A8" s="1894"/>
      <c r="B8" s="1161" t="s">
        <v>444</v>
      </c>
      <c r="C8" s="1021" t="s">
        <v>770</v>
      </c>
    </row>
    <row r="9" spans="1:3">
      <c r="A9" s="1894"/>
      <c r="B9" s="1161" t="s">
        <v>446</v>
      </c>
      <c r="C9" s="1305">
        <v>257887723239.20999</v>
      </c>
    </row>
    <row r="10" spans="1:3">
      <c r="A10" s="1894"/>
      <c r="B10" s="1161" t="s">
        <v>637</v>
      </c>
      <c r="C10" s="1020" t="s">
        <v>771</v>
      </c>
    </row>
    <row r="11" spans="1:3">
      <c r="A11" s="1894"/>
      <c r="B11" s="1161" t="s">
        <v>639</v>
      </c>
      <c r="C11" s="1020" t="s">
        <v>277</v>
      </c>
    </row>
    <row r="12" spans="1:3">
      <c r="A12" s="1894"/>
      <c r="B12" s="1161" t="s">
        <v>640</v>
      </c>
      <c r="C12" s="1020" t="s">
        <v>279</v>
      </c>
    </row>
    <row r="13" spans="1:3">
      <c r="A13" s="1894"/>
      <c r="B13" s="1161" t="s">
        <v>641</v>
      </c>
      <c r="C13" s="1020" t="s">
        <v>279</v>
      </c>
    </row>
    <row r="14" spans="1:3">
      <c r="A14" s="1894"/>
      <c r="B14" s="1161" t="s">
        <v>642</v>
      </c>
      <c r="C14" s="1020" t="s">
        <v>277</v>
      </c>
    </row>
    <row r="15" spans="1:3">
      <c r="A15" s="1894"/>
      <c r="B15" s="1161" t="s">
        <v>643</v>
      </c>
      <c r="C15" s="1020" t="s">
        <v>291</v>
      </c>
    </row>
    <row r="16" spans="1:3">
      <c r="A16" s="1894"/>
      <c r="B16" s="1161" t="s">
        <v>644</v>
      </c>
      <c r="C16" s="1020" t="s">
        <v>291</v>
      </c>
    </row>
    <row r="17" spans="1:3" ht="64.8">
      <c r="A17" s="1894"/>
      <c r="B17" s="1161" t="s">
        <v>645</v>
      </c>
      <c r="C17" s="1020" t="s">
        <v>772</v>
      </c>
    </row>
    <row r="18" spans="1:3" ht="32.4">
      <c r="A18" s="1894"/>
      <c r="B18" s="1161" t="s">
        <v>286</v>
      </c>
      <c r="C18" s="1020" t="s">
        <v>287</v>
      </c>
    </row>
    <row r="19" spans="1:3">
      <c r="A19" s="1894"/>
      <c r="B19" s="1161" t="s">
        <v>647</v>
      </c>
      <c r="C19" s="1020" t="s">
        <v>291</v>
      </c>
    </row>
    <row r="20" spans="1:3" ht="32.4">
      <c r="A20" s="1894"/>
      <c r="B20" s="1161" t="s">
        <v>648</v>
      </c>
      <c r="C20" s="1020" t="s">
        <v>277</v>
      </c>
    </row>
    <row r="21" spans="1:3">
      <c r="A21" s="1894"/>
      <c r="B21" s="1161" t="s">
        <v>649</v>
      </c>
      <c r="C21" s="1020" t="s">
        <v>291</v>
      </c>
    </row>
    <row r="22" spans="1:3">
      <c r="A22" s="1894"/>
      <c r="B22" s="1161" t="s">
        <v>650</v>
      </c>
      <c r="C22" s="1020" t="s">
        <v>291</v>
      </c>
    </row>
    <row r="23" spans="1:3">
      <c r="A23" s="1894"/>
      <c r="B23" s="1161" t="s">
        <v>651</v>
      </c>
      <c r="C23" s="1020" t="s">
        <v>291</v>
      </c>
    </row>
    <row r="24" spans="1:3">
      <c r="A24" s="1894"/>
      <c r="B24" s="1161" t="s">
        <v>652</v>
      </c>
      <c r="C24" s="1020" t="s">
        <v>291</v>
      </c>
    </row>
    <row r="25" spans="1:3">
      <c r="A25" s="1894"/>
      <c r="B25" s="1161" t="s">
        <v>653</v>
      </c>
      <c r="C25" s="1020" t="s">
        <v>296</v>
      </c>
    </row>
    <row r="26" spans="1:3">
      <c r="A26" s="1894"/>
      <c r="B26" s="1161" t="s">
        <v>654</v>
      </c>
      <c r="C26" s="1020" t="s">
        <v>291</v>
      </c>
    </row>
    <row r="27" spans="1:3" ht="32.4">
      <c r="A27" s="1894"/>
      <c r="B27" s="1161" t="s">
        <v>655</v>
      </c>
      <c r="C27" s="1020" t="s">
        <v>773</v>
      </c>
    </row>
    <row r="28" spans="1:3">
      <c r="A28" s="1894"/>
      <c r="B28" s="1161" t="s">
        <v>656</v>
      </c>
      <c r="C28" s="1020" t="s">
        <v>301</v>
      </c>
    </row>
    <row r="29" spans="1:3" ht="48.6">
      <c r="A29" s="1894"/>
      <c r="B29" s="1161" t="s">
        <v>657</v>
      </c>
      <c r="C29" s="1020" t="s">
        <v>595</v>
      </c>
    </row>
    <row r="30" spans="1:3" ht="32.4">
      <c r="A30" s="1894"/>
      <c r="B30" s="1161" t="s">
        <v>659</v>
      </c>
      <c r="C30" s="1020" t="s">
        <v>471</v>
      </c>
    </row>
    <row r="31" spans="1:3" ht="48.6">
      <c r="A31" s="1894"/>
      <c r="B31" s="1161" t="s">
        <v>660</v>
      </c>
      <c r="C31" s="1020" t="s">
        <v>774</v>
      </c>
    </row>
    <row r="32" spans="1:3" ht="33" thickBot="1">
      <c r="A32" s="1895"/>
      <c r="B32" s="4" t="s">
        <v>662</v>
      </c>
      <c r="C32" s="1306" t="s">
        <v>775</v>
      </c>
    </row>
    <row r="33" spans="1:3">
      <c r="A33" s="1885" t="s">
        <v>663</v>
      </c>
      <c r="B33" s="1239" t="s">
        <v>664</v>
      </c>
      <c r="C33" s="1020" t="s">
        <v>768</v>
      </c>
    </row>
    <row r="34" spans="1:3">
      <c r="A34" s="1883"/>
      <c r="B34" s="1161" t="s">
        <v>665</v>
      </c>
      <c r="C34" s="1020" t="s">
        <v>776</v>
      </c>
    </row>
    <row r="35" spans="1:3">
      <c r="A35" s="1883"/>
      <c r="B35" s="1161" t="s">
        <v>667</v>
      </c>
      <c r="C35" s="1020" t="s">
        <v>314</v>
      </c>
    </row>
    <row r="36" spans="1:3">
      <c r="A36" s="1883"/>
      <c r="B36" s="1161" t="s">
        <v>668</v>
      </c>
      <c r="C36" s="1020" t="s">
        <v>291</v>
      </c>
    </row>
    <row r="37" spans="1:3">
      <c r="A37" s="1883"/>
      <c r="B37" s="1161" t="s">
        <v>669</v>
      </c>
      <c r="C37" s="1020" t="s">
        <v>291</v>
      </c>
    </row>
    <row r="38" spans="1:3" ht="16.8" thickBot="1">
      <c r="A38" s="1884"/>
      <c r="B38" s="1297" t="s">
        <v>670</v>
      </c>
      <c r="C38" s="1306" t="s">
        <v>279</v>
      </c>
    </row>
    <row r="39" spans="1:3">
      <c r="A39" s="1885" t="s">
        <v>671</v>
      </c>
      <c r="B39" s="1239" t="s">
        <v>672</v>
      </c>
      <c r="C39" s="1020" t="s">
        <v>277</v>
      </c>
    </row>
    <row r="40" spans="1:3">
      <c r="A40" s="1883"/>
      <c r="B40" s="1161" t="s">
        <v>673</v>
      </c>
      <c r="C40" s="1020" t="s">
        <v>291</v>
      </c>
    </row>
    <row r="41" spans="1:3">
      <c r="A41" s="1883"/>
      <c r="B41" s="1161" t="s">
        <v>674</v>
      </c>
      <c r="C41" s="1020" t="s">
        <v>291</v>
      </c>
    </row>
    <row r="42" spans="1:3">
      <c r="A42" s="1883"/>
      <c r="B42" s="1161" t="s">
        <v>675</v>
      </c>
      <c r="C42" s="1020" t="s">
        <v>291</v>
      </c>
    </row>
    <row r="43" spans="1:3">
      <c r="A43" s="1883"/>
      <c r="B43" s="1161" t="s">
        <v>676</v>
      </c>
      <c r="C43" s="1020" t="s">
        <v>291</v>
      </c>
    </row>
    <row r="44" spans="1:3" ht="16.8" thickBot="1">
      <c r="A44" s="1884"/>
      <c r="B44" s="1298" t="s">
        <v>677</v>
      </c>
      <c r="C44" s="1306" t="s">
        <v>291</v>
      </c>
    </row>
    <row r="45" spans="1:3">
      <c r="A45" s="1885" t="s">
        <v>678</v>
      </c>
      <c r="B45" s="1239" t="s">
        <v>679</v>
      </c>
      <c r="C45" s="1020" t="s">
        <v>279</v>
      </c>
    </row>
    <row r="46" spans="1:3" ht="48.6">
      <c r="A46" s="1883"/>
      <c r="B46" s="1161" t="s">
        <v>680</v>
      </c>
      <c r="C46" s="1020" t="s">
        <v>777</v>
      </c>
    </row>
    <row r="47" spans="1:3" ht="33" thickBot="1">
      <c r="A47" s="1884"/>
      <c r="B47" s="1297" t="s">
        <v>682</v>
      </c>
      <c r="C47" s="1307" t="s">
        <v>778</v>
      </c>
    </row>
    <row r="48" spans="1:3">
      <c r="A48" s="1883" t="s">
        <v>332</v>
      </c>
      <c r="B48" s="4" t="s">
        <v>684</v>
      </c>
      <c r="C48" s="1020" t="s">
        <v>279</v>
      </c>
    </row>
    <row r="49" spans="1:3">
      <c r="A49" s="1883"/>
      <c r="B49" s="1161" t="s">
        <v>685</v>
      </c>
      <c r="C49" s="1020" t="s">
        <v>779</v>
      </c>
    </row>
    <row r="50" spans="1:3">
      <c r="A50" s="1883"/>
      <c r="B50" s="1161" t="s">
        <v>687</v>
      </c>
      <c r="C50" s="1020" t="s">
        <v>780</v>
      </c>
    </row>
    <row r="51" spans="1:3">
      <c r="A51" s="1883"/>
      <c r="B51" s="1161" t="s">
        <v>689</v>
      </c>
      <c r="C51" s="1020" t="s">
        <v>503</v>
      </c>
    </row>
    <row r="52" spans="1:3" ht="48.6">
      <c r="A52" s="1883"/>
      <c r="B52" s="1161" t="s">
        <v>691</v>
      </c>
      <c r="C52" s="1020" t="s">
        <v>781</v>
      </c>
    </row>
    <row r="53" spans="1:3" ht="97.2">
      <c r="A53" s="1883"/>
      <c r="B53" s="1161" t="s">
        <v>693</v>
      </c>
      <c r="C53" s="1020" t="s">
        <v>602</v>
      </c>
    </row>
    <row r="54" spans="1:3">
      <c r="A54" s="1883"/>
      <c r="B54" s="1161" t="s">
        <v>695</v>
      </c>
      <c r="C54" s="1020" t="s">
        <v>607</v>
      </c>
    </row>
    <row r="55" spans="1:3">
      <c r="A55" s="1883"/>
      <c r="B55" s="1161" t="s">
        <v>697</v>
      </c>
      <c r="C55" s="1020" t="s">
        <v>782</v>
      </c>
    </row>
    <row r="56" spans="1:3">
      <c r="A56" s="1883"/>
      <c r="B56" s="1161" t="s">
        <v>699</v>
      </c>
      <c r="C56" s="1020" t="s">
        <v>783</v>
      </c>
    </row>
    <row r="57" spans="1:3">
      <c r="A57" s="1883"/>
      <c r="B57" s="1161" t="s">
        <v>700</v>
      </c>
      <c r="C57" s="1020" t="s">
        <v>784</v>
      </c>
    </row>
    <row r="58" spans="1:3">
      <c r="A58" s="1883"/>
      <c r="B58" s="1161" t="s">
        <v>701</v>
      </c>
      <c r="C58" s="1308" t="s">
        <v>291</v>
      </c>
    </row>
    <row r="59" spans="1:3">
      <c r="A59" s="1883"/>
      <c r="B59" s="1161" t="s">
        <v>702</v>
      </c>
      <c r="C59" s="1018" t="s">
        <v>785</v>
      </c>
    </row>
    <row r="60" spans="1:3">
      <c r="A60" s="1883"/>
      <c r="B60" s="1161" t="s">
        <v>704</v>
      </c>
      <c r="C60" s="1020" t="s">
        <v>786</v>
      </c>
    </row>
    <row r="61" spans="1:3">
      <c r="A61" s="1883"/>
      <c r="B61" s="1161" t="s">
        <v>706</v>
      </c>
      <c r="C61" s="1020" t="s">
        <v>787</v>
      </c>
    </row>
    <row r="62" spans="1:3">
      <c r="A62" s="1883"/>
      <c r="B62" s="1161" t="s">
        <v>708</v>
      </c>
      <c r="C62" s="1020" t="s">
        <v>788</v>
      </c>
    </row>
    <row r="63" spans="1:3">
      <c r="A63" s="1883"/>
      <c r="B63" s="1161" t="s">
        <v>710</v>
      </c>
      <c r="C63" s="1020" t="s">
        <v>291</v>
      </c>
    </row>
    <row r="64" spans="1:3">
      <c r="A64" s="1883"/>
      <c r="B64" s="1161" t="s">
        <v>711</v>
      </c>
      <c r="C64" s="1020" t="s">
        <v>291</v>
      </c>
    </row>
    <row r="65" spans="1:3">
      <c r="A65" s="1883"/>
      <c r="B65" s="1161" t="s">
        <v>712</v>
      </c>
      <c r="C65" s="1020" t="s">
        <v>279</v>
      </c>
    </row>
    <row r="66" spans="1:3">
      <c r="A66" s="1883"/>
      <c r="B66" s="1161" t="s">
        <v>713</v>
      </c>
      <c r="C66" s="1020" t="s">
        <v>789</v>
      </c>
    </row>
    <row r="67" spans="1:3">
      <c r="A67" s="1883"/>
      <c r="B67" s="1161" t="s">
        <v>714</v>
      </c>
      <c r="C67" s="1022">
        <v>44932</v>
      </c>
    </row>
    <row r="68" spans="1:3" ht="97.8" thickBot="1">
      <c r="A68" s="1884"/>
      <c r="B68" s="1297" t="s">
        <v>715</v>
      </c>
      <c r="C68" s="1306" t="s">
        <v>790</v>
      </c>
    </row>
    <row r="69" spans="1:3">
      <c r="A69" s="1885" t="s">
        <v>717</v>
      </c>
      <c r="B69" s="1239" t="s">
        <v>718</v>
      </c>
      <c r="C69" s="1020" t="s">
        <v>279</v>
      </c>
    </row>
    <row r="70" spans="1:3">
      <c r="A70" s="1883"/>
      <c r="B70" s="1161" t="s">
        <v>719</v>
      </c>
      <c r="C70" s="1020" t="s">
        <v>369</v>
      </c>
    </row>
    <row r="71" spans="1:3">
      <c r="A71" s="1883"/>
      <c r="B71" s="1161" t="s">
        <v>720</v>
      </c>
      <c r="C71" s="1020" t="s">
        <v>291</v>
      </c>
    </row>
    <row r="72" spans="1:3">
      <c r="A72" s="1883"/>
      <c r="B72" s="1161" t="s">
        <v>721</v>
      </c>
      <c r="C72" s="1020" t="s">
        <v>291</v>
      </c>
    </row>
    <row r="73" spans="1:3" ht="48.6">
      <c r="A73" s="1883"/>
      <c r="B73" s="1161" t="s">
        <v>722</v>
      </c>
      <c r="C73" s="1020" t="s">
        <v>538</v>
      </c>
    </row>
    <row r="74" spans="1:3">
      <c r="A74" s="1883"/>
      <c r="B74" s="1161" t="s">
        <v>723</v>
      </c>
      <c r="C74" s="1020" t="s">
        <v>301</v>
      </c>
    </row>
    <row r="75" spans="1:3">
      <c r="A75" s="1883"/>
      <c r="B75" s="1161" t="s">
        <v>724</v>
      </c>
      <c r="C75" s="1020" t="s">
        <v>279</v>
      </c>
    </row>
    <row r="76" spans="1:3">
      <c r="A76" s="1883"/>
      <c r="B76" s="1161" t="s">
        <v>725</v>
      </c>
      <c r="C76" s="1020" t="s">
        <v>377</v>
      </c>
    </row>
    <row r="77" spans="1:3" ht="81.599999999999994" thickBot="1">
      <c r="A77" s="1884"/>
      <c r="B77" s="1297" t="s">
        <v>726</v>
      </c>
      <c r="C77" s="1306" t="s">
        <v>611</v>
      </c>
    </row>
    <row r="78" spans="1:3" ht="145.80000000000001">
      <c r="A78" s="1885" t="s">
        <v>727</v>
      </c>
      <c r="B78" s="1239" t="s">
        <v>728</v>
      </c>
      <c r="C78" s="1300" t="s">
        <v>791</v>
      </c>
    </row>
    <row r="79" spans="1:3" ht="162">
      <c r="A79" s="1883"/>
      <c r="B79" s="1161" t="s">
        <v>730</v>
      </c>
      <c r="C79" s="1020" t="s">
        <v>792</v>
      </c>
    </row>
    <row r="80" spans="1:3" ht="32.4">
      <c r="A80" s="1883"/>
      <c r="B80" s="1161" t="s">
        <v>732</v>
      </c>
      <c r="C80" s="1020" t="s">
        <v>793</v>
      </c>
    </row>
    <row r="81" spans="1:3" ht="32.4">
      <c r="A81" s="1883"/>
      <c r="B81" s="1161" t="s">
        <v>734</v>
      </c>
      <c r="C81" s="1020" t="s">
        <v>794</v>
      </c>
    </row>
    <row r="82" spans="1:3" ht="145.80000000000001">
      <c r="A82" s="1883"/>
      <c r="B82" s="1161" t="s">
        <v>735</v>
      </c>
      <c r="C82" s="1020" t="s">
        <v>795</v>
      </c>
    </row>
    <row r="83" spans="1:3">
      <c r="A83" s="1883"/>
      <c r="B83" s="1161" t="s">
        <v>737</v>
      </c>
      <c r="C83" s="1020" t="s">
        <v>277</v>
      </c>
    </row>
    <row r="84" spans="1:3">
      <c r="A84" s="1883"/>
      <c r="B84" s="1161" t="s">
        <v>713</v>
      </c>
      <c r="C84" s="1020" t="s">
        <v>291</v>
      </c>
    </row>
    <row r="85" spans="1:3">
      <c r="A85" s="1883"/>
      <c r="B85" s="1161" t="s">
        <v>714</v>
      </c>
      <c r="C85" s="1020" t="s">
        <v>291</v>
      </c>
    </row>
    <row r="86" spans="1:3">
      <c r="A86" s="1883"/>
      <c r="B86" s="1161" t="s">
        <v>738</v>
      </c>
      <c r="C86" s="1020" t="s">
        <v>291</v>
      </c>
    </row>
    <row r="87" spans="1:3">
      <c r="A87" s="1883"/>
      <c r="B87" s="1161" t="s">
        <v>739</v>
      </c>
      <c r="C87" s="1020"/>
    </row>
    <row r="88" spans="1:3">
      <c r="A88" s="1883"/>
      <c r="B88" s="1161" t="s">
        <v>740</v>
      </c>
      <c r="C88" s="1020" t="s">
        <v>277</v>
      </c>
    </row>
    <row r="89" spans="1:3">
      <c r="A89" s="1883"/>
      <c r="B89" s="1161" t="s">
        <v>741</v>
      </c>
      <c r="C89" s="1020" t="s">
        <v>291</v>
      </c>
    </row>
    <row r="90" spans="1:3">
      <c r="A90" s="1883"/>
      <c r="B90" s="1161" t="s">
        <v>742</v>
      </c>
      <c r="C90" s="1020" t="s">
        <v>291</v>
      </c>
    </row>
    <row r="91" spans="1:3">
      <c r="A91" s="1883"/>
      <c r="B91" s="1161" t="s">
        <v>743</v>
      </c>
      <c r="C91" s="1020" t="s">
        <v>291</v>
      </c>
    </row>
    <row r="92" spans="1:3" ht="16.8" thickBot="1">
      <c r="A92" s="1884"/>
      <c r="B92" s="1297" t="s">
        <v>744</v>
      </c>
      <c r="C92" s="1306" t="s">
        <v>291</v>
      </c>
    </row>
    <row r="93" spans="1:3" ht="64.8">
      <c r="A93" s="1885" t="s">
        <v>745</v>
      </c>
      <c r="B93" s="1239" t="s">
        <v>746</v>
      </c>
      <c r="C93" s="1020" t="s">
        <v>796</v>
      </c>
    </row>
    <row r="94" spans="1:3" ht="32.4">
      <c r="A94" s="1883"/>
      <c r="B94" s="1161" t="s">
        <v>748</v>
      </c>
      <c r="C94" s="1020" t="s">
        <v>566</v>
      </c>
    </row>
    <row r="95" spans="1:3">
      <c r="A95" s="1883"/>
      <c r="B95" s="1161" t="s">
        <v>749</v>
      </c>
      <c r="C95" s="1020" t="s">
        <v>291</v>
      </c>
    </row>
    <row r="96" spans="1:3" ht="32.4">
      <c r="A96" s="1883"/>
      <c r="B96" s="1161" t="s">
        <v>750</v>
      </c>
      <c r="C96" s="1020" t="s">
        <v>291</v>
      </c>
    </row>
    <row r="97" spans="1:3" ht="48.6">
      <c r="A97" s="1883"/>
      <c r="B97" s="1161" t="s">
        <v>751</v>
      </c>
      <c r="C97" s="1020" t="s">
        <v>797</v>
      </c>
    </row>
    <row r="98" spans="1:3" ht="48.6">
      <c r="A98" s="1883"/>
      <c r="B98" s="1161" t="s">
        <v>753</v>
      </c>
      <c r="C98" s="1020" t="s">
        <v>619</v>
      </c>
    </row>
    <row r="99" spans="1:3" ht="145.80000000000001">
      <c r="A99" s="1883"/>
      <c r="B99" s="1161" t="s">
        <v>754</v>
      </c>
      <c r="C99" s="1020" t="s">
        <v>798</v>
      </c>
    </row>
    <row r="100" spans="1:3">
      <c r="A100" s="1883"/>
      <c r="B100" s="1161" t="s">
        <v>756</v>
      </c>
      <c r="C100" s="1020" t="s">
        <v>291</v>
      </c>
    </row>
    <row r="101" spans="1:3">
      <c r="A101" s="1883"/>
      <c r="B101" s="1161" t="s">
        <v>758</v>
      </c>
      <c r="C101" s="1020" t="s">
        <v>291</v>
      </c>
    </row>
    <row r="102" spans="1:3" ht="16.8" thickBot="1">
      <c r="A102" s="1884"/>
      <c r="B102" s="1298" t="s">
        <v>759</v>
      </c>
      <c r="C102" s="1306" t="s">
        <v>291</v>
      </c>
    </row>
    <row r="103" spans="1:3" ht="32.4">
      <c r="A103" s="1886" t="s">
        <v>418</v>
      </c>
      <c r="B103" s="1161" t="s">
        <v>760</v>
      </c>
      <c r="C103" s="1309" t="s">
        <v>799</v>
      </c>
    </row>
    <row r="104" spans="1:3">
      <c r="A104" s="1886"/>
      <c r="B104" s="1161" t="s">
        <v>421</v>
      </c>
      <c r="C104" s="1023" t="s">
        <v>800</v>
      </c>
    </row>
    <row r="105" spans="1:3">
      <c r="A105" s="1886"/>
      <c r="B105" s="1161" t="s">
        <v>583</v>
      </c>
      <c r="C105" s="1310">
        <v>51.95</v>
      </c>
    </row>
    <row r="106" spans="1:3" ht="18">
      <c r="A106" s="1886"/>
      <c r="B106" s="1161" t="s">
        <v>424</v>
      </c>
      <c r="C106" s="1289" t="s">
        <v>425</v>
      </c>
    </row>
    <row r="107" spans="1:3" ht="16.8" thickBot="1">
      <c r="A107" s="1887"/>
      <c r="B107" s="25" t="s">
        <v>426</v>
      </c>
      <c r="C107" s="1024" t="s">
        <v>291</v>
      </c>
    </row>
    <row r="108" spans="1:3" s="127" customFormat="1" ht="64.8">
      <c r="A108" s="1853" t="s">
        <v>427</v>
      </c>
      <c r="B108" s="935" t="s">
        <v>428</v>
      </c>
      <c r="C108" s="936" t="s">
        <v>801</v>
      </c>
    </row>
    <row r="109" spans="1:3" s="127" customFormat="1" ht="114" thickBot="1">
      <c r="A109" s="1854"/>
      <c r="B109" s="937" t="s">
        <v>430</v>
      </c>
      <c r="C109" s="938" t="s">
        <v>802</v>
      </c>
    </row>
    <row r="110" spans="1:3" ht="16.8" thickBot="1">
      <c r="A110" s="1888" t="s">
        <v>765</v>
      </c>
      <c r="B110" s="1896"/>
      <c r="C110" s="1024" t="s">
        <v>291</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workbookViewId="0">
      <selection sqref="A1:C1"/>
    </sheetView>
  </sheetViews>
  <sheetFormatPr defaultRowHeight="18"/>
  <cols>
    <col min="1" max="1" width="3.59765625" customWidth="1"/>
    <col min="2" max="2" width="47.59765625" customWidth="1"/>
    <col min="3" max="3" width="47.59765625" style="437" customWidth="1"/>
  </cols>
  <sheetData>
    <row r="1" spans="1:3" ht="20.399999999999999" thickBot="1">
      <c r="A1" s="1898" t="s">
        <v>433</v>
      </c>
      <c r="B1" s="1898"/>
      <c r="C1" s="1899"/>
    </row>
    <row r="2" spans="1:3" ht="18.600000000000001" thickBot="1">
      <c r="A2" s="1902" t="s">
        <v>434</v>
      </c>
      <c r="B2" s="1903"/>
      <c r="C2" s="1291">
        <v>45837</v>
      </c>
    </row>
    <row r="3" spans="1:3">
      <c r="A3" s="1904" t="s">
        <v>435</v>
      </c>
      <c r="B3" s="151" t="s">
        <v>436</v>
      </c>
      <c r="C3" s="603" t="s">
        <v>803</v>
      </c>
    </row>
    <row r="4" spans="1:3">
      <c r="A4" s="1905"/>
      <c r="B4" s="152" t="s">
        <v>438</v>
      </c>
      <c r="C4" s="603" t="s">
        <v>804</v>
      </c>
    </row>
    <row r="5" spans="1:3">
      <c r="A5" s="1905"/>
      <c r="B5" s="152" t="s">
        <v>440</v>
      </c>
      <c r="C5" s="603" t="s">
        <v>267</v>
      </c>
    </row>
    <row r="6" spans="1:3">
      <c r="A6" s="1905"/>
      <c r="B6" s="152" t="s">
        <v>268</v>
      </c>
      <c r="C6" s="603" t="s">
        <v>805</v>
      </c>
    </row>
    <row r="7" spans="1:3">
      <c r="A7" s="1905"/>
      <c r="B7" s="152" t="s">
        <v>442</v>
      </c>
      <c r="C7" s="1292" t="s">
        <v>806</v>
      </c>
    </row>
    <row r="8" spans="1:3">
      <c r="A8" s="1905"/>
      <c r="B8" s="152" t="s">
        <v>444</v>
      </c>
      <c r="C8" s="609" t="s">
        <v>807</v>
      </c>
    </row>
    <row r="9" spans="1:3">
      <c r="A9" s="1905"/>
      <c r="B9" s="152" t="s">
        <v>446</v>
      </c>
      <c r="C9" s="1293">
        <v>27391092817.740002</v>
      </c>
    </row>
    <row r="10" spans="1:3">
      <c r="A10" s="1905"/>
      <c r="B10" s="152" t="s">
        <v>447</v>
      </c>
      <c r="C10" s="603" t="s">
        <v>808</v>
      </c>
    </row>
    <row r="11" spans="1:3">
      <c r="A11" s="1905"/>
      <c r="B11" s="152" t="s">
        <v>449</v>
      </c>
      <c r="C11" s="603" t="s">
        <v>277</v>
      </c>
    </row>
    <row r="12" spans="1:3">
      <c r="A12" s="1905"/>
      <c r="B12" s="152" t="s">
        <v>450</v>
      </c>
      <c r="C12" s="603" t="s">
        <v>279</v>
      </c>
    </row>
    <row r="13" spans="1:3">
      <c r="A13" s="1905"/>
      <c r="B13" s="152" t="s">
        <v>451</v>
      </c>
      <c r="C13" s="603" t="s">
        <v>279</v>
      </c>
    </row>
    <row r="14" spans="1:3">
      <c r="A14" s="1905"/>
      <c r="B14" s="152" t="s">
        <v>452</v>
      </c>
      <c r="C14" s="603" t="s">
        <v>277</v>
      </c>
    </row>
    <row r="15" spans="1:3">
      <c r="A15" s="1905"/>
      <c r="B15" s="152" t="s">
        <v>453</v>
      </c>
      <c r="C15" s="603" t="s">
        <v>267</v>
      </c>
    </row>
    <row r="16" spans="1:3">
      <c r="A16" s="1905"/>
      <c r="B16" s="152" t="s">
        <v>454</v>
      </c>
      <c r="C16" s="603" t="s">
        <v>317</v>
      </c>
    </row>
    <row r="17" spans="1:3" ht="32.4">
      <c r="A17" s="1905"/>
      <c r="B17" s="152" t="s">
        <v>455</v>
      </c>
      <c r="C17" s="603" t="s">
        <v>809</v>
      </c>
    </row>
    <row r="18" spans="1:3" ht="32.4">
      <c r="A18" s="1905"/>
      <c r="B18" s="152" t="s">
        <v>286</v>
      </c>
      <c r="C18" s="603" t="s">
        <v>287</v>
      </c>
    </row>
    <row r="19" spans="1:3">
      <c r="A19" s="1905"/>
      <c r="B19" s="152" t="s">
        <v>457</v>
      </c>
      <c r="C19" s="603" t="s">
        <v>317</v>
      </c>
    </row>
    <row r="20" spans="1:3" ht="32.4">
      <c r="A20" s="1905"/>
      <c r="B20" s="152" t="s">
        <v>458</v>
      </c>
      <c r="C20" s="603" t="s">
        <v>277</v>
      </c>
    </row>
    <row r="21" spans="1:3">
      <c r="A21" s="1905"/>
      <c r="B21" s="152" t="s">
        <v>459</v>
      </c>
      <c r="C21" s="603" t="s">
        <v>317</v>
      </c>
    </row>
    <row r="22" spans="1:3">
      <c r="A22" s="1905"/>
      <c r="B22" s="152" t="s">
        <v>460</v>
      </c>
      <c r="C22" s="603" t="s">
        <v>317</v>
      </c>
    </row>
    <row r="23" spans="1:3">
      <c r="A23" s="1905"/>
      <c r="B23" s="152" t="s">
        <v>461</v>
      </c>
      <c r="C23" s="603" t="s">
        <v>317</v>
      </c>
    </row>
    <row r="24" spans="1:3">
      <c r="A24" s="1905"/>
      <c r="B24" s="152" t="s">
        <v>463</v>
      </c>
      <c r="C24" s="603" t="s">
        <v>317</v>
      </c>
    </row>
    <row r="25" spans="1:3">
      <c r="A25" s="1905"/>
      <c r="B25" s="152" t="s">
        <v>464</v>
      </c>
      <c r="C25" s="603" t="s">
        <v>296</v>
      </c>
    </row>
    <row r="26" spans="1:3">
      <c r="A26" s="1905"/>
      <c r="B26" s="152" t="s">
        <v>465</v>
      </c>
      <c r="C26" s="603" t="s">
        <v>317</v>
      </c>
    </row>
    <row r="27" spans="1:3">
      <c r="A27" s="1905"/>
      <c r="B27" s="152" t="s">
        <v>466</v>
      </c>
      <c r="C27" s="603" t="s">
        <v>299</v>
      </c>
    </row>
    <row r="28" spans="1:3">
      <c r="A28" s="1905"/>
      <c r="B28" s="152" t="s">
        <v>467</v>
      </c>
      <c r="C28" s="603" t="s">
        <v>301</v>
      </c>
    </row>
    <row r="29" spans="1:3" ht="48.6">
      <c r="A29" s="1905"/>
      <c r="B29" s="152" t="s">
        <v>468</v>
      </c>
      <c r="C29" s="603" t="s">
        <v>595</v>
      </c>
    </row>
    <row r="30" spans="1:3" ht="32.4">
      <c r="A30" s="1905"/>
      <c r="B30" s="152" t="s">
        <v>470</v>
      </c>
      <c r="C30" s="603" t="s">
        <v>471</v>
      </c>
    </row>
    <row r="31" spans="1:3" ht="178.2">
      <c r="A31" s="1905"/>
      <c r="B31" s="152" t="s">
        <v>472</v>
      </c>
      <c r="C31" s="603" t="s">
        <v>810</v>
      </c>
    </row>
    <row r="32" spans="1:3" ht="33" thickBot="1">
      <c r="A32" s="1906"/>
      <c r="B32" s="155" t="s">
        <v>308</v>
      </c>
      <c r="C32" s="604" t="s">
        <v>317</v>
      </c>
    </row>
    <row r="33" spans="1:3">
      <c r="A33" s="1907" t="s">
        <v>475</v>
      </c>
      <c r="B33" s="151" t="s">
        <v>476</v>
      </c>
      <c r="C33" s="603" t="s">
        <v>805</v>
      </c>
    </row>
    <row r="34" spans="1:3">
      <c r="A34" s="1905"/>
      <c r="B34" s="152" t="s">
        <v>477</v>
      </c>
      <c r="C34" s="603" t="s">
        <v>811</v>
      </c>
    </row>
    <row r="35" spans="1:3">
      <c r="A35" s="1905"/>
      <c r="B35" s="152" t="s">
        <v>479</v>
      </c>
      <c r="C35" s="603" t="s">
        <v>314</v>
      </c>
    </row>
    <row r="36" spans="1:3">
      <c r="A36" s="1905"/>
      <c r="B36" s="152" t="s">
        <v>480</v>
      </c>
      <c r="C36" s="603" t="s">
        <v>267</v>
      </c>
    </row>
    <row r="37" spans="1:3">
      <c r="A37" s="1905"/>
      <c r="B37" s="152" t="s">
        <v>481</v>
      </c>
      <c r="C37" s="603" t="s">
        <v>317</v>
      </c>
    </row>
    <row r="38" spans="1:3" ht="18.600000000000001" thickBot="1">
      <c r="A38" s="1906"/>
      <c r="B38" s="158" t="s">
        <v>482</v>
      </c>
      <c r="C38" s="604" t="s">
        <v>279</v>
      </c>
    </row>
    <row r="39" spans="1:3">
      <c r="A39" s="1907" t="s">
        <v>483</v>
      </c>
      <c r="B39" s="151" t="s">
        <v>484</v>
      </c>
      <c r="C39" s="603" t="s">
        <v>277</v>
      </c>
    </row>
    <row r="40" spans="1:3">
      <c r="A40" s="1905"/>
      <c r="B40" s="152" t="s">
        <v>485</v>
      </c>
      <c r="C40" s="603" t="s">
        <v>317</v>
      </c>
    </row>
    <row r="41" spans="1:3">
      <c r="A41" s="1905"/>
      <c r="B41" s="152" t="s">
        <v>486</v>
      </c>
      <c r="C41" s="603" t="s">
        <v>317</v>
      </c>
    </row>
    <row r="42" spans="1:3">
      <c r="A42" s="1905"/>
      <c r="B42" s="152" t="s">
        <v>487</v>
      </c>
      <c r="C42" s="603" t="s">
        <v>317</v>
      </c>
    </row>
    <row r="43" spans="1:3">
      <c r="A43" s="1905"/>
      <c r="B43" s="152" t="s">
        <v>488</v>
      </c>
      <c r="C43" s="603" t="s">
        <v>317</v>
      </c>
    </row>
    <row r="44" spans="1:3" ht="18.600000000000001" thickBot="1">
      <c r="A44" s="1906"/>
      <c r="B44" s="160" t="s">
        <v>489</v>
      </c>
      <c r="C44" s="604" t="s">
        <v>317</v>
      </c>
    </row>
    <row r="45" spans="1:3">
      <c r="A45" s="1907" t="s">
        <v>490</v>
      </c>
      <c r="B45" s="151" t="s">
        <v>491</v>
      </c>
      <c r="C45" s="603" t="s">
        <v>279</v>
      </c>
    </row>
    <row r="46" spans="1:3" ht="48.6">
      <c r="A46" s="1905"/>
      <c r="B46" s="152" t="s">
        <v>492</v>
      </c>
      <c r="C46" s="603" t="s">
        <v>812</v>
      </c>
    </row>
    <row r="47" spans="1:3" ht="97.8" thickBot="1">
      <c r="A47" s="1906"/>
      <c r="B47" s="158" t="s">
        <v>494</v>
      </c>
      <c r="C47" s="616" t="s">
        <v>813</v>
      </c>
    </row>
    <row r="48" spans="1:3">
      <c r="A48" s="1908" t="s">
        <v>496</v>
      </c>
      <c r="B48" s="155" t="s">
        <v>497</v>
      </c>
      <c r="C48" s="603" t="s">
        <v>279</v>
      </c>
    </row>
    <row r="49" spans="1:3">
      <c r="A49" s="1905"/>
      <c r="B49" s="152" t="s">
        <v>498</v>
      </c>
      <c r="C49" s="603" t="s">
        <v>814</v>
      </c>
    </row>
    <row r="50" spans="1:3">
      <c r="A50" s="1905"/>
      <c r="B50" s="152" t="s">
        <v>500</v>
      </c>
      <c r="C50" s="603" t="s">
        <v>815</v>
      </c>
    </row>
    <row r="51" spans="1:3">
      <c r="A51" s="1905"/>
      <c r="B51" s="152" t="s">
        <v>502</v>
      </c>
      <c r="C51" s="603" t="s">
        <v>690</v>
      </c>
    </row>
    <row r="52" spans="1:3" ht="64.8">
      <c r="A52" s="1905"/>
      <c r="B52" s="152" t="s">
        <v>504</v>
      </c>
      <c r="C52" s="603" t="s">
        <v>816</v>
      </c>
    </row>
    <row r="53" spans="1:3" ht="97.2">
      <c r="A53" s="1905"/>
      <c r="B53" s="152" t="s">
        <v>506</v>
      </c>
      <c r="C53" s="603" t="s">
        <v>817</v>
      </c>
    </row>
    <row r="54" spans="1:3" ht="32.4">
      <c r="A54" s="1905"/>
      <c r="B54" s="152" t="s">
        <v>508</v>
      </c>
      <c r="C54" s="603" t="s">
        <v>818</v>
      </c>
    </row>
    <row r="55" spans="1:3">
      <c r="A55" s="1905"/>
      <c r="B55" s="152" t="s">
        <v>510</v>
      </c>
      <c r="C55" s="603" t="s">
        <v>698</v>
      </c>
    </row>
    <row r="56" spans="1:3">
      <c r="A56" s="1905"/>
      <c r="B56" s="152" t="s">
        <v>512</v>
      </c>
      <c r="C56" s="603" t="s">
        <v>819</v>
      </c>
    </row>
    <row r="57" spans="1:3">
      <c r="A57" s="1905"/>
      <c r="B57" s="152" t="s">
        <v>513</v>
      </c>
      <c r="C57" s="603" t="s">
        <v>317</v>
      </c>
    </row>
    <row r="58" spans="1:3">
      <c r="A58" s="1905"/>
      <c r="B58" s="152" t="s">
        <v>514</v>
      </c>
      <c r="C58" s="1246" t="s">
        <v>317</v>
      </c>
    </row>
    <row r="59" spans="1:3">
      <c r="A59" s="1905"/>
      <c r="B59" s="152" t="s">
        <v>515</v>
      </c>
      <c r="C59" s="1104" t="s">
        <v>820</v>
      </c>
    </row>
    <row r="60" spans="1:3" ht="32.4">
      <c r="A60" s="1905"/>
      <c r="B60" s="152" t="s">
        <v>516</v>
      </c>
      <c r="C60" s="717" t="s">
        <v>821</v>
      </c>
    </row>
    <row r="61" spans="1:3" ht="48.6">
      <c r="A61" s="1905"/>
      <c r="B61" s="152" t="s">
        <v>517</v>
      </c>
      <c r="C61" s="603" t="s">
        <v>822</v>
      </c>
    </row>
    <row r="62" spans="1:3" ht="32.4">
      <c r="A62" s="1905"/>
      <c r="B62" s="152" t="s">
        <v>519</v>
      </c>
      <c r="C62" s="603" t="s">
        <v>823</v>
      </c>
    </row>
    <row r="63" spans="1:3">
      <c r="A63" s="1905"/>
      <c r="B63" s="152" t="s">
        <v>521</v>
      </c>
      <c r="C63" s="603" t="s">
        <v>317</v>
      </c>
    </row>
    <row r="64" spans="1:3">
      <c r="A64" s="1905"/>
      <c r="B64" s="152" t="s">
        <v>523</v>
      </c>
      <c r="C64" s="603" t="s">
        <v>317</v>
      </c>
    </row>
    <row r="65" spans="1:3">
      <c r="A65" s="1905"/>
      <c r="B65" s="152" t="s">
        <v>525</v>
      </c>
      <c r="C65" s="603" t="s">
        <v>279</v>
      </c>
    </row>
    <row r="66" spans="1:3">
      <c r="A66" s="1905"/>
      <c r="B66" s="152" t="s">
        <v>526</v>
      </c>
      <c r="C66" s="603" t="s">
        <v>824</v>
      </c>
    </row>
    <row r="67" spans="1:3">
      <c r="A67" s="1905"/>
      <c r="B67" s="152" t="s">
        <v>528</v>
      </c>
      <c r="C67" s="1101" t="s">
        <v>825</v>
      </c>
    </row>
    <row r="68" spans="1:3" ht="65.400000000000006" thickBot="1">
      <c r="A68" s="1906"/>
      <c r="B68" s="158" t="s">
        <v>530</v>
      </c>
      <c r="C68" s="604" t="s">
        <v>826</v>
      </c>
    </row>
    <row r="69" spans="1:3">
      <c r="A69" s="1907" t="s">
        <v>532</v>
      </c>
      <c r="B69" s="151" t="s">
        <v>533</v>
      </c>
      <c r="C69" s="603" t="s">
        <v>279</v>
      </c>
    </row>
    <row r="70" spans="1:3">
      <c r="A70" s="1905"/>
      <c r="B70" s="152" t="s">
        <v>534</v>
      </c>
      <c r="C70" s="603" t="s">
        <v>369</v>
      </c>
    </row>
    <row r="71" spans="1:3">
      <c r="A71" s="1905"/>
      <c r="B71" s="152" t="s">
        <v>535</v>
      </c>
      <c r="C71" s="603" t="s">
        <v>317</v>
      </c>
    </row>
    <row r="72" spans="1:3">
      <c r="A72" s="1905"/>
      <c r="B72" s="152" t="s">
        <v>536</v>
      </c>
      <c r="C72" s="603" t="s">
        <v>317</v>
      </c>
    </row>
    <row r="73" spans="1:3" ht="48.6">
      <c r="A73" s="1905"/>
      <c r="B73" s="152" t="s">
        <v>537</v>
      </c>
      <c r="C73" s="603" t="s">
        <v>538</v>
      </c>
    </row>
    <row r="74" spans="1:3">
      <c r="A74" s="1905"/>
      <c r="B74" s="152" t="s">
        <v>539</v>
      </c>
      <c r="C74" s="603" t="s">
        <v>301</v>
      </c>
    </row>
    <row r="75" spans="1:3">
      <c r="A75" s="1905"/>
      <c r="B75" s="152" t="s">
        <v>540</v>
      </c>
      <c r="C75" s="603" t="s">
        <v>277</v>
      </c>
    </row>
    <row r="76" spans="1:3">
      <c r="A76" s="1905"/>
      <c r="B76" s="152" t="s">
        <v>541</v>
      </c>
      <c r="C76" s="603" t="s">
        <v>377</v>
      </c>
    </row>
    <row r="77" spans="1:3" ht="81.599999999999994" thickBot="1">
      <c r="A77" s="1906"/>
      <c r="B77" s="158" t="s">
        <v>542</v>
      </c>
      <c r="C77" s="604" t="s">
        <v>611</v>
      </c>
    </row>
    <row r="78" spans="1:3" ht="32.4">
      <c r="A78" s="1907" t="s">
        <v>544</v>
      </c>
      <c r="B78" s="151" t="s">
        <v>545</v>
      </c>
      <c r="C78" s="603" t="s">
        <v>827</v>
      </c>
    </row>
    <row r="79" spans="1:3">
      <c r="A79" s="1905"/>
      <c r="B79" s="152" t="s">
        <v>547</v>
      </c>
      <c r="C79" s="603" t="s">
        <v>828</v>
      </c>
    </row>
    <row r="80" spans="1:3" ht="32.4">
      <c r="A80" s="1905"/>
      <c r="B80" s="152" t="s">
        <v>548</v>
      </c>
      <c r="C80" s="603" t="s">
        <v>829</v>
      </c>
    </row>
    <row r="81" spans="1:3" ht="32.4">
      <c r="A81" s="1905"/>
      <c r="B81" s="152" t="s">
        <v>550</v>
      </c>
      <c r="C81" s="603" t="s">
        <v>388</v>
      </c>
    </row>
    <row r="82" spans="1:3" ht="64.8">
      <c r="A82" s="1905"/>
      <c r="B82" s="152" t="s">
        <v>552</v>
      </c>
      <c r="C82" s="603" t="s">
        <v>736</v>
      </c>
    </row>
    <row r="83" spans="1:3">
      <c r="A83" s="1905"/>
      <c r="B83" s="152" t="s">
        <v>554</v>
      </c>
      <c r="C83" s="603" t="s">
        <v>277</v>
      </c>
    </row>
    <row r="84" spans="1:3">
      <c r="A84" s="1905"/>
      <c r="B84" s="152" t="s">
        <v>526</v>
      </c>
      <c r="C84" s="603" t="s">
        <v>824</v>
      </c>
    </row>
    <row r="85" spans="1:3">
      <c r="A85" s="1905"/>
      <c r="B85" s="152" t="s">
        <v>528</v>
      </c>
      <c r="C85" s="1101" t="s">
        <v>825</v>
      </c>
    </row>
    <row r="86" spans="1:3">
      <c r="A86" s="1905"/>
      <c r="B86" s="152" t="s">
        <v>555</v>
      </c>
      <c r="C86" s="603" t="s">
        <v>317</v>
      </c>
    </row>
    <row r="87" spans="1:3">
      <c r="A87" s="1905"/>
      <c r="B87" s="152" t="s">
        <v>556</v>
      </c>
      <c r="C87" s="603"/>
    </row>
    <row r="88" spans="1:3">
      <c r="A88" s="1905"/>
      <c r="B88" s="152" t="s">
        <v>557</v>
      </c>
      <c r="C88" s="603" t="s">
        <v>277</v>
      </c>
    </row>
    <row r="89" spans="1:3">
      <c r="A89" s="1905"/>
      <c r="B89" s="152" t="s">
        <v>558</v>
      </c>
      <c r="C89" s="603" t="s">
        <v>317</v>
      </c>
    </row>
    <row r="90" spans="1:3">
      <c r="A90" s="1905"/>
      <c r="B90" s="152" t="s">
        <v>559</v>
      </c>
      <c r="C90" s="603" t="s">
        <v>317</v>
      </c>
    </row>
    <row r="91" spans="1:3">
      <c r="A91" s="1905"/>
      <c r="B91" s="152" t="s">
        <v>560</v>
      </c>
      <c r="C91" s="603" t="s">
        <v>317</v>
      </c>
    </row>
    <row r="92" spans="1:3" ht="18.600000000000001" thickBot="1">
      <c r="A92" s="1906"/>
      <c r="B92" s="158" t="s">
        <v>561</v>
      </c>
      <c r="C92" s="604" t="s">
        <v>317</v>
      </c>
    </row>
    <row r="93" spans="1:3" ht="64.8">
      <c r="A93" s="1907" t="s">
        <v>562</v>
      </c>
      <c r="B93" s="151" t="s">
        <v>563</v>
      </c>
      <c r="C93" s="603" t="s">
        <v>830</v>
      </c>
    </row>
    <row r="94" spans="1:3" ht="32.4">
      <c r="A94" s="1905"/>
      <c r="B94" s="152" t="s">
        <v>565</v>
      </c>
      <c r="C94" s="603" t="s">
        <v>566</v>
      </c>
    </row>
    <row r="95" spans="1:3" ht="113.4">
      <c r="A95" s="1905"/>
      <c r="B95" s="152" t="s">
        <v>567</v>
      </c>
      <c r="C95" s="603" t="s">
        <v>831</v>
      </c>
    </row>
    <row r="96" spans="1:3" ht="113.4">
      <c r="A96" s="1905"/>
      <c r="B96" s="152" t="s">
        <v>568</v>
      </c>
      <c r="C96" s="603" t="s">
        <v>832</v>
      </c>
    </row>
    <row r="97" spans="1:3">
      <c r="A97" s="1905"/>
      <c r="B97" s="152" t="s">
        <v>570</v>
      </c>
      <c r="C97" s="603" t="s">
        <v>267</v>
      </c>
    </row>
    <row r="98" spans="1:3" ht="113.4">
      <c r="A98" s="1905"/>
      <c r="B98" s="152" t="s">
        <v>572</v>
      </c>
      <c r="C98" s="603" t="s">
        <v>833</v>
      </c>
    </row>
    <row r="99" spans="1:3" ht="32.4">
      <c r="A99" s="1905"/>
      <c r="B99" s="152" t="s">
        <v>574</v>
      </c>
      <c r="C99" s="603" t="s">
        <v>267</v>
      </c>
    </row>
    <row r="100" spans="1:3">
      <c r="A100" s="1905"/>
      <c r="B100" s="152" t="s">
        <v>575</v>
      </c>
      <c r="C100" s="603" t="s">
        <v>267</v>
      </c>
    </row>
    <row r="101" spans="1:3">
      <c r="A101" s="1905"/>
      <c r="B101" s="152" t="s">
        <v>576</v>
      </c>
      <c r="C101" s="603" t="s">
        <v>267</v>
      </c>
    </row>
    <row r="102" spans="1:3" ht="18.600000000000001" thickBot="1">
      <c r="A102" s="1906"/>
      <c r="B102" s="160" t="s">
        <v>577</v>
      </c>
      <c r="C102" s="604" t="s">
        <v>267</v>
      </c>
    </row>
    <row r="103" spans="1:3">
      <c r="A103" s="1908" t="s">
        <v>578</v>
      </c>
      <c r="B103" s="152" t="s">
        <v>579</v>
      </c>
      <c r="C103" s="1142" t="s">
        <v>834</v>
      </c>
    </row>
    <row r="104" spans="1:3">
      <c r="A104" s="1905"/>
      <c r="B104" s="152" t="s">
        <v>581</v>
      </c>
      <c r="C104" s="610">
        <v>2.3380000000000001E-2</v>
      </c>
    </row>
    <row r="105" spans="1:3">
      <c r="A105" s="1905"/>
      <c r="B105" s="152" t="s">
        <v>583</v>
      </c>
      <c r="C105" s="617">
        <v>3.37</v>
      </c>
    </row>
    <row r="106" spans="1:3">
      <c r="A106" s="1905"/>
      <c r="B106" s="152" t="s">
        <v>584</v>
      </c>
      <c r="C106" s="1246" t="s">
        <v>425</v>
      </c>
    </row>
    <row r="107" spans="1:3" ht="18.600000000000001" thickBot="1">
      <c r="A107" s="1906"/>
      <c r="B107" s="163" t="s">
        <v>585</v>
      </c>
      <c r="C107" s="1102" t="s">
        <v>267</v>
      </c>
    </row>
    <row r="108" spans="1:3" s="127" customFormat="1" ht="162">
      <c r="A108" s="1853" t="s">
        <v>427</v>
      </c>
      <c r="B108" s="935" t="s">
        <v>428</v>
      </c>
      <c r="C108" s="936" t="s">
        <v>835</v>
      </c>
    </row>
    <row r="109" spans="1:3" s="127" customFormat="1" ht="227.4" thickBot="1">
      <c r="A109" s="1854"/>
      <c r="B109" s="937" t="s">
        <v>430</v>
      </c>
      <c r="C109" s="938" t="s">
        <v>836</v>
      </c>
    </row>
    <row r="110" spans="1:3" ht="18.600000000000001" thickBot="1">
      <c r="A110" s="1909" t="s">
        <v>587</v>
      </c>
      <c r="B110" s="1903"/>
      <c r="C110" s="608" t="s">
        <v>267</v>
      </c>
    </row>
    <row r="111" spans="1:3" ht="231" customHeight="1">
      <c r="A111" s="1900" t="s">
        <v>432</v>
      </c>
      <c r="B111" s="1901"/>
      <c r="C111" s="1901"/>
    </row>
    <row r="112" spans="1:3">
      <c r="A112" s="150"/>
      <c r="B112" s="150"/>
      <c r="C112" s="436"/>
    </row>
    <row r="113" spans="1:3">
      <c r="A113" s="150"/>
      <c r="B113" s="150"/>
      <c r="C113" s="436"/>
    </row>
    <row r="114" spans="1:3">
      <c r="A114" s="150"/>
      <c r="B114" s="150"/>
      <c r="C114" s="436"/>
    </row>
    <row r="115" spans="1:3">
      <c r="A115" s="150"/>
      <c r="B115" s="150"/>
      <c r="C115" s="436"/>
    </row>
    <row r="116" spans="1:3">
      <c r="A116" s="150"/>
      <c r="B116" s="150"/>
      <c r="C116" s="436"/>
    </row>
    <row r="117" spans="1:3">
      <c r="A117" s="150"/>
      <c r="B117" s="150"/>
      <c r="C117" s="436"/>
    </row>
    <row r="118" spans="1:3">
      <c r="A118" s="150"/>
      <c r="B118" s="150"/>
      <c r="C118" s="436"/>
    </row>
    <row r="119" spans="1:3">
      <c r="A119" s="150"/>
      <c r="B119" s="150"/>
      <c r="C119" s="436"/>
    </row>
    <row r="120" spans="1:3">
      <c r="A120" s="150"/>
      <c r="B120" s="150"/>
      <c r="C120" s="436"/>
    </row>
    <row r="121" spans="1:3">
      <c r="A121" s="150"/>
      <c r="B121" s="150"/>
      <c r="C121" s="436"/>
    </row>
    <row r="122" spans="1:3">
      <c r="A122" s="150"/>
      <c r="B122" s="150"/>
      <c r="C122" s="436"/>
    </row>
    <row r="123" spans="1:3">
      <c r="A123" s="150"/>
      <c r="B123" s="150"/>
      <c r="C123" s="436"/>
    </row>
    <row r="124" spans="1:3">
      <c r="A124" s="150"/>
      <c r="B124" s="150"/>
      <c r="C124" s="436"/>
    </row>
    <row r="125" spans="1:3">
      <c r="A125" s="150"/>
      <c r="B125" s="150"/>
      <c r="C125" s="436"/>
    </row>
    <row r="126" spans="1:3">
      <c r="A126" s="150"/>
      <c r="B126" s="150"/>
      <c r="C126" s="436"/>
    </row>
    <row r="127" spans="1:3">
      <c r="A127" s="150"/>
      <c r="B127" s="150"/>
      <c r="C127" s="436"/>
    </row>
    <row r="128" spans="1:3">
      <c r="A128" s="150"/>
      <c r="B128" s="150"/>
      <c r="C128" s="436"/>
    </row>
    <row r="129" spans="1:3">
      <c r="A129" s="150"/>
      <c r="B129" s="150"/>
      <c r="C129" s="436"/>
    </row>
    <row r="130" spans="1:3">
      <c r="A130" s="150"/>
      <c r="B130" s="150"/>
      <c r="C130" s="436"/>
    </row>
    <row r="131" spans="1:3">
      <c r="A131" s="150"/>
      <c r="B131" s="150"/>
      <c r="C131" s="436"/>
    </row>
    <row r="132" spans="1:3">
      <c r="A132" s="150"/>
      <c r="B132" s="150"/>
      <c r="C132" s="436"/>
    </row>
    <row r="133" spans="1:3">
      <c r="A133" s="150"/>
      <c r="B133" s="150"/>
      <c r="C133" s="436"/>
    </row>
    <row r="134" spans="1:3">
      <c r="A134" s="150"/>
      <c r="B134" s="150"/>
      <c r="C134" s="436"/>
    </row>
    <row r="135" spans="1:3">
      <c r="A135" s="150"/>
      <c r="B135" s="150"/>
      <c r="C135" s="436"/>
    </row>
    <row r="136" spans="1:3">
      <c r="A136" s="150"/>
      <c r="B136" s="150"/>
      <c r="C136" s="436"/>
    </row>
    <row r="137" spans="1:3">
      <c r="A137" s="150"/>
      <c r="B137" s="150"/>
      <c r="C137" s="436"/>
    </row>
    <row r="138" spans="1:3">
      <c r="A138" s="150"/>
      <c r="B138" s="150"/>
      <c r="C138" s="436"/>
    </row>
    <row r="139" spans="1:3">
      <c r="A139" s="150"/>
      <c r="B139" s="150"/>
      <c r="C139" s="436"/>
    </row>
    <row r="140" spans="1:3">
      <c r="A140" s="150"/>
      <c r="B140" s="150"/>
      <c r="C140" s="436"/>
    </row>
    <row r="141" spans="1:3">
      <c r="A141" s="150"/>
      <c r="B141" s="150"/>
      <c r="C141" s="436"/>
    </row>
    <row r="142" spans="1:3">
      <c r="A142" s="150"/>
      <c r="B142" s="150"/>
      <c r="C142" s="436"/>
    </row>
    <row r="143" spans="1:3">
      <c r="A143" s="150"/>
      <c r="B143" s="150"/>
      <c r="C143" s="436"/>
    </row>
    <row r="144" spans="1:3">
      <c r="A144" s="150"/>
      <c r="B144" s="150"/>
      <c r="C144" s="436"/>
    </row>
    <row r="145" spans="1:3">
      <c r="A145" s="150"/>
      <c r="B145" s="150"/>
      <c r="C145" s="436"/>
    </row>
    <row r="146" spans="1:3">
      <c r="A146" s="150"/>
      <c r="B146" s="150"/>
      <c r="C146" s="436"/>
    </row>
    <row r="147" spans="1:3">
      <c r="A147" s="150"/>
      <c r="B147" s="150"/>
      <c r="C147" s="436"/>
    </row>
    <row r="148" spans="1:3">
      <c r="A148" s="150"/>
      <c r="B148" s="150"/>
      <c r="C148" s="436"/>
    </row>
    <row r="149" spans="1:3">
      <c r="A149" s="150"/>
      <c r="B149" s="150"/>
      <c r="C149" s="436"/>
    </row>
    <row r="150" spans="1:3">
      <c r="A150" s="150"/>
      <c r="B150" s="150"/>
      <c r="C150" s="436"/>
    </row>
    <row r="151" spans="1:3">
      <c r="A151" s="150"/>
      <c r="B151" s="150"/>
      <c r="C151" s="436"/>
    </row>
    <row r="152" spans="1:3">
      <c r="A152" s="150"/>
      <c r="B152" s="150"/>
      <c r="C152" s="436"/>
    </row>
    <row r="153" spans="1:3">
      <c r="A153" s="150"/>
      <c r="B153" s="150"/>
      <c r="C153" s="436"/>
    </row>
    <row r="154" spans="1:3">
      <c r="A154" s="150"/>
      <c r="B154" s="150"/>
      <c r="C154" s="436"/>
    </row>
    <row r="155" spans="1:3">
      <c r="A155" s="150"/>
      <c r="B155" s="150"/>
      <c r="C155" s="436"/>
    </row>
    <row r="156" spans="1:3">
      <c r="A156" s="150"/>
      <c r="B156" s="150"/>
      <c r="C156" s="436"/>
    </row>
    <row r="157" spans="1:3">
      <c r="A157" s="150"/>
      <c r="B157" s="150"/>
      <c r="C157" s="436"/>
    </row>
    <row r="158" spans="1:3">
      <c r="A158" s="150"/>
      <c r="B158" s="150"/>
      <c r="C158" s="436"/>
    </row>
    <row r="159" spans="1:3">
      <c r="A159" s="150"/>
      <c r="B159" s="150"/>
      <c r="C159" s="436"/>
    </row>
    <row r="160" spans="1:3">
      <c r="A160" s="150"/>
      <c r="B160" s="150"/>
      <c r="C160" s="436"/>
    </row>
    <row r="161" spans="1:3">
      <c r="A161" s="150"/>
      <c r="B161" s="150"/>
      <c r="C161" s="436"/>
    </row>
    <row r="162" spans="1:3">
      <c r="A162" s="150"/>
      <c r="B162" s="150"/>
      <c r="C162" s="436"/>
    </row>
    <row r="163" spans="1:3">
      <c r="A163" s="150"/>
      <c r="B163" s="150"/>
      <c r="C163" s="436"/>
    </row>
    <row r="164" spans="1:3">
      <c r="A164" s="150"/>
      <c r="B164" s="150"/>
      <c r="C164" s="436"/>
    </row>
    <row r="165" spans="1:3">
      <c r="A165" s="150"/>
      <c r="B165" s="150"/>
      <c r="C165" s="436"/>
    </row>
    <row r="166" spans="1:3">
      <c r="A166" s="150"/>
      <c r="B166" s="150"/>
      <c r="C166" s="436"/>
    </row>
    <row r="167" spans="1:3">
      <c r="A167" s="150"/>
      <c r="B167" s="150"/>
      <c r="C167" s="436"/>
    </row>
    <row r="168" spans="1:3">
      <c r="A168" s="150"/>
      <c r="B168" s="150"/>
      <c r="C168" s="436"/>
    </row>
    <row r="169" spans="1:3">
      <c r="A169" s="150"/>
      <c r="B169" s="150"/>
      <c r="C169" s="436"/>
    </row>
    <row r="170" spans="1:3">
      <c r="A170" s="150"/>
      <c r="B170" s="150"/>
      <c r="C170" s="436"/>
    </row>
    <row r="171" spans="1:3">
      <c r="A171" s="150"/>
      <c r="B171" s="150"/>
      <c r="C171" s="436"/>
    </row>
    <row r="172" spans="1:3">
      <c r="A172" s="150"/>
      <c r="B172" s="150"/>
      <c r="C172" s="436"/>
    </row>
    <row r="173" spans="1:3">
      <c r="A173" s="150"/>
      <c r="B173" s="150"/>
      <c r="C173" s="436"/>
    </row>
    <row r="174" spans="1:3">
      <c r="A174" s="150"/>
      <c r="B174" s="150"/>
      <c r="C174" s="436"/>
    </row>
    <row r="175" spans="1:3">
      <c r="A175" s="150"/>
      <c r="B175" s="150"/>
      <c r="C175" s="436"/>
    </row>
    <row r="176" spans="1:3">
      <c r="A176" s="150"/>
      <c r="B176" s="150"/>
      <c r="C176" s="436"/>
    </row>
    <row r="177" spans="1:3">
      <c r="A177" s="150"/>
      <c r="B177" s="150"/>
      <c r="C177" s="436"/>
    </row>
    <row r="178" spans="1:3">
      <c r="A178" s="150"/>
      <c r="B178" s="150"/>
      <c r="C178" s="436"/>
    </row>
    <row r="179" spans="1:3">
      <c r="A179" s="150"/>
      <c r="B179" s="150"/>
      <c r="C179" s="436"/>
    </row>
    <row r="180" spans="1:3">
      <c r="A180" s="150"/>
      <c r="B180" s="150"/>
      <c r="C180" s="436"/>
    </row>
    <row r="181" spans="1:3">
      <c r="A181" s="150"/>
      <c r="B181" s="150"/>
      <c r="C181" s="436"/>
    </row>
    <row r="182" spans="1:3">
      <c r="A182" s="150"/>
      <c r="B182" s="150"/>
      <c r="C182" s="436"/>
    </row>
    <row r="183" spans="1:3">
      <c r="A183" s="150"/>
      <c r="B183" s="150"/>
      <c r="C183" s="436"/>
    </row>
    <row r="184" spans="1:3">
      <c r="A184" s="150"/>
      <c r="B184" s="150"/>
      <c r="C184" s="436"/>
    </row>
    <row r="185" spans="1:3">
      <c r="A185" s="150"/>
      <c r="B185" s="150"/>
      <c r="C185" s="436"/>
    </row>
    <row r="186" spans="1:3">
      <c r="A186" s="150"/>
      <c r="B186" s="150"/>
      <c r="C186" s="436"/>
    </row>
    <row r="187" spans="1:3">
      <c r="A187" s="150"/>
      <c r="B187" s="150"/>
      <c r="C187" s="436"/>
    </row>
    <row r="188" spans="1:3">
      <c r="A188" s="150"/>
      <c r="B188" s="150"/>
      <c r="C188" s="436"/>
    </row>
    <row r="189" spans="1:3">
      <c r="A189" s="150"/>
      <c r="B189" s="150"/>
      <c r="C189" s="436"/>
    </row>
    <row r="190" spans="1:3">
      <c r="A190" s="150"/>
      <c r="B190" s="150"/>
      <c r="C190" s="436"/>
    </row>
    <row r="191" spans="1:3">
      <c r="A191" s="150"/>
      <c r="B191" s="150"/>
      <c r="C191" s="436"/>
    </row>
    <row r="192" spans="1:3">
      <c r="A192" s="150"/>
      <c r="B192" s="150"/>
      <c r="C192" s="436"/>
    </row>
    <row r="193" spans="1:3">
      <c r="A193" s="150"/>
      <c r="B193" s="150"/>
      <c r="C193" s="436"/>
    </row>
    <row r="194" spans="1:3">
      <c r="A194" s="150"/>
      <c r="B194" s="150"/>
      <c r="C194" s="436"/>
    </row>
    <row r="195" spans="1:3">
      <c r="A195" s="150"/>
      <c r="B195" s="150"/>
      <c r="C195" s="436"/>
    </row>
    <row r="196" spans="1:3">
      <c r="A196" s="150"/>
      <c r="B196" s="150"/>
      <c r="C196" s="436"/>
    </row>
    <row r="197" spans="1:3">
      <c r="A197" s="150"/>
      <c r="B197" s="150"/>
      <c r="C197" s="436"/>
    </row>
    <row r="198" spans="1:3">
      <c r="A198" s="150"/>
      <c r="B198" s="150"/>
      <c r="C198" s="436"/>
    </row>
    <row r="199" spans="1:3">
      <c r="A199" s="150"/>
      <c r="B199" s="150"/>
      <c r="C199" s="436"/>
    </row>
    <row r="200" spans="1:3">
      <c r="A200" s="150"/>
      <c r="B200" s="150"/>
      <c r="C200" s="436"/>
    </row>
    <row r="201" spans="1:3">
      <c r="A201" s="150"/>
      <c r="B201" s="150"/>
      <c r="C201" s="436"/>
    </row>
    <row r="202" spans="1:3">
      <c r="A202" s="150"/>
      <c r="B202" s="150"/>
      <c r="C202" s="436"/>
    </row>
    <row r="203" spans="1:3">
      <c r="A203" s="150"/>
      <c r="B203" s="150"/>
      <c r="C203" s="436"/>
    </row>
    <row r="204" spans="1:3">
      <c r="A204" s="150"/>
      <c r="B204" s="150"/>
      <c r="C204" s="436"/>
    </row>
    <row r="205" spans="1:3">
      <c r="A205" s="150"/>
      <c r="B205" s="150"/>
      <c r="C205" s="436"/>
    </row>
    <row r="206" spans="1:3">
      <c r="A206" s="150"/>
      <c r="B206" s="150"/>
      <c r="C206" s="436"/>
    </row>
    <row r="207" spans="1:3">
      <c r="A207" s="150"/>
      <c r="B207" s="150"/>
      <c r="C207" s="436"/>
    </row>
    <row r="208" spans="1:3">
      <c r="A208" s="150"/>
      <c r="B208" s="150"/>
      <c r="C208" s="436"/>
    </row>
    <row r="209" spans="1:3">
      <c r="A209" s="150"/>
      <c r="B209" s="150"/>
      <c r="C209" s="436"/>
    </row>
    <row r="210" spans="1:3">
      <c r="A210" s="150"/>
      <c r="B210" s="150"/>
      <c r="C210" s="436"/>
    </row>
    <row r="211" spans="1:3">
      <c r="A211" s="150"/>
      <c r="B211" s="150"/>
      <c r="C211" s="436"/>
    </row>
    <row r="212" spans="1:3">
      <c r="A212" s="150"/>
      <c r="B212" s="150"/>
      <c r="C212" s="436"/>
    </row>
    <row r="213" spans="1:3">
      <c r="A213" s="150"/>
      <c r="B213" s="150"/>
      <c r="C213" s="436"/>
    </row>
    <row r="214" spans="1:3">
      <c r="A214" s="150"/>
      <c r="B214" s="150"/>
      <c r="C214" s="436"/>
    </row>
    <row r="215" spans="1:3">
      <c r="A215" s="150"/>
      <c r="B215" s="150"/>
      <c r="C215" s="436"/>
    </row>
    <row r="216" spans="1:3">
      <c r="A216" s="150"/>
      <c r="B216" s="150"/>
      <c r="C216" s="436"/>
    </row>
    <row r="217" spans="1:3">
      <c r="A217" s="150"/>
      <c r="B217" s="150"/>
      <c r="C217" s="436"/>
    </row>
    <row r="218" spans="1:3">
      <c r="A218" s="150"/>
      <c r="B218" s="150"/>
      <c r="C218" s="436"/>
    </row>
    <row r="219" spans="1:3">
      <c r="A219" s="150"/>
      <c r="B219" s="150"/>
      <c r="C219" s="436"/>
    </row>
    <row r="220" spans="1:3">
      <c r="A220" s="150"/>
      <c r="B220" s="150"/>
      <c r="C220" s="436"/>
    </row>
    <row r="221" spans="1:3">
      <c r="A221" s="150"/>
      <c r="B221" s="150"/>
      <c r="C221" s="436"/>
    </row>
    <row r="222" spans="1:3">
      <c r="A222" s="150"/>
      <c r="B222" s="150"/>
      <c r="C222" s="436"/>
    </row>
    <row r="223" spans="1:3">
      <c r="A223" s="150"/>
      <c r="B223" s="150"/>
      <c r="C223" s="436"/>
    </row>
    <row r="224" spans="1:3">
      <c r="A224" s="150"/>
      <c r="B224" s="150"/>
      <c r="C224" s="436"/>
    </row>
    <row r="225" spans="1:3">
      <c r="A225" s="150"/>
      <c r="B225" s="150"/>
      <c r="C225" s="436"/>
    </row>
    <row r="226" spans="1:3">
      <c r="A226" s="150"/>
      <c r="B226" s="150"/>
      <c r="C226" s="436"/>
    </row>
    <row r="227" spans="1:3">
      <c r="A227" s="150"/>
      <c r="B227" s="150"/>
      <c r="C227" s="436"/>
    </row>
    <row r="228" spans="1:3">
      <c r="A228" s="150"/>
      <c r="B228" s="150"/>
      <c r="C228" s="436"/>
    </row>
    <row r="229" spans="1:3">
      <c r="A229" s="150"/>
      <c r="B229" s="150"/>
      <c r="C229" s="436"/>
    </row>
    <row r="230" spans="1:3">
      <c r="A230" s="150"/>
      <c r="B230" s="150"/>
      <c r="C230" s="436"/>
    </row>
    <row r="231" spans="1:3">
      <c r="A231" s="150"/>
      <c r="B231" s="150"/>
      <c r="C231" s="436"/>
    </row>
    <row r="232" spans="1:3">
      <c r="A232" s="150"/>
      <c r="B232" s="150"/>
      <c r="C232" s="436"/>
    </row>
    <row r="233" spans="1:3">
      <c r="A233" s="150"/>
      <c r="B233" s="150"/>
      <c r="C233" s="436"/>
    </row>
    <row r="234" spans="1:3">
      <c r="A234" s="150"/>
      <c r="B234" s="150"/>
      <c r="C234" s="436"/>
    </row>
    <row r="235" spans="1:3">
      <c r="A235" s="150"/>
      <c r="B235" s="150"/>
      <c r="C235" s="436"/>
    </row>
    <row r="236" spans="1:3">
      <c r="A236" s="150"/>
      <c r="B236" s="150"/>
      <c r="C236" s="436"/>
    </row>
    <row r="237" spans="1:3">
      <c r="A237" s="150"/>
      <c r="B237" s="150"/>
      <c r="C237" s="436"/>
    </row>
    <row r="238" spans="1:3">
      <c r="A238" s="150"/>
      <c r="B238" s="150"/>
      <c r="C238" s="436"/>
    </row>
    <row r="239" spans="1:3">
      <c r="A239" s="150"/>
      <c r="B239" s="150"/>
      <c r="C239" s="436"/>
    </row>
    <row r="240" spans="1:3">
      <c r="A240" s="150"/>
      <c r="B240" s="150"/>
      <c r="C240" s="436"/>
    </row>
    <row r="241" spans="1:3">
      <c r="A241" s="150"/>
      <c r="B241" s="150"/>
      <c r="C241" s="436"/>
    </row>
    <row r="242" spans="1:3">
      <c r="A242" s="150"/>
      <c r="B242" s="150"/>
      <c r="C242" s="436"/>
    </row>
    <row r="243" spans="1:3">
      <c r="A243" s="150"/>
      <c r="B243" s="150"/>
      <c r="C243" s="436"/>
    </row>
    <row r="244" spans="1:3">
      <c r="A244" s="150"/>
      <c r="B244" s="150"/>
      <c r="C244" s="436"/>
    </row>
    <row r="245" spans="1:3">
      <c r="A245" s="150"/>
      <c r="B245" s="150"/>
      <c r="C245" s="436"/>
    </row>
    <row r="246" spans="1:3">
      <c r="A246" s="150"/>
      <c r="B246" s="150"/>
      <c r="C246" s="436"/>
    </row>
    <row r="247" spans="1:3">
      <c r="A247" s="150"/>
      <c r="B247" s="150"/>
      <c r="C247" s="436"/>
    </row>
    <row r="248" spans="1:3">
      <c r="A248" s="150"/>
      <c r="B248" s="150"/>
      <c r="C248" s="436"/>
    </row>
    <row r="249" spans="1:3">
      <c r="A249" s="150"/>
      <c r="B249" s="150"/>
      <c r="C249" s="436"/>
    </row>
    <row r="250" spans="1:3">
      <c r="A250" s="150"/>
      <c r="B250" s="150"/>
      <c r="C250" s="436"/>
    </row>
    <row r="251" spans="1:3">
      <c r="A251" s="150"/>
      <c r="B251" s="150"/>
      <c r="C251" s="436"/>
    </row>
    <row r="252" spans="1:3">
      <c r="A252" s="150"/>
      <c r="B252" s="150"/>
      <c r="C252" s="436"/>
    </row>
    <row r="253" spans="1:3">
      <c r="A253" s="150"/>
      <c r="B253" s="150"/>
      <c r="C253" s="436"/>
    </row>
    <row r="254" spans="1:3">
      <c r="A254" s="150"/>
      <c r="B254" s="150"/>
      <c r="C254" s="436"/>
    </row>
    <row r="255" spans="1:3">
      <c r="A255" s="150"/>
      <c r="B255" s="150"/>
      <c r="C255" s="436"/>
    </row>
    <row r="256" spans="1:3">
      <c r="A256" s="150"/>
      <c r="B256" s="150"/>
      <c r="C256" s="436"/>
    </row>
    <row r="257" spans="1:3">
      <c r="A257" s="150"/>
      <c r="B257" s="150"/>
      <c r="C257" s="436"/>
    </row>
    <row r="258" spans="1:3">
      <c r="A258" s="150"/>
      <c r="B258" s="150"/>
      <c r="C258" s="436"/>
    </row>
    <row r="259" spans="1:3">
      <c r="A259" s="150"/>
      <c r="B259" s="150"/>
      <c r="C259" s="436"/>
    </row>
    <row r="260" spans="1:3">
      <c r="A260" s="150"/>
      <c r="B260" s="150"/>
      <c r="C260" s="436"/>
    </row>
    <row r="261" spans="1:3">
      <c r="A261" s="150"/>
      <c r="B261" s="150"/>
      <c r="C261" s="436"/>
    </row>
    <row r="262" spans="1:3">
      <c r="A262" s="150"/>
      <c r="B262" s="150"/>
      <c r="C262" s="436"/>
    </row>
    <row r="263" spans="1:3">
      <c r="A263" s="150"/>
      <c r="B263" s="150"/>
      <c r="C263" s="436"/>
    </row>
    <row r="264" spans="1:3">
      <c r="A264" s="150"/>
      <c r="B264" s="150"/>
      <c r="C264" s="436"/>
    </row>
    <row r="265" spans="1:3">
      <c r="A265" s="150"/>
      <c r="B265" s="150"/>
      <c r="C265" s="436"/>
    </row>
    <row r="266" spans="1:3">
      <c r="A266" s="150"/>
      <c r="B266" s="150"/>
      <c r="C266" s="436"/>
    </row>
    <row r="267" spans="1:3">
      <c r="A267" s="150"/>
      <c r="B267" s="150"/>
      <c r="C267" s="436"/>
    </row>
    <row r="268" spans="1:3">
      <c r="A268" s="150"/>
      <c r="B268" s="150"/>
      <c r="C268" s="436"/>
    </row>
    <row r="269" spans="1:3">
      <c r="A269" s="150"/>
      <c r="B269" s="150"/>
      <c r="C269" s="436"/>
    </row>
    <row r="270" spans="1:3">
      <c r="A270" s="150"/>
      <c r="B270" s="150"/>
      <c r="C270" s="436"/>
    </row>
    <row r="271" spans="1:3">
      <c r="A271" s="150"/>
      <c r="B271" s="150"/>
      <c r="C271" s="436"/>
    </row>
    <row r="272" spans="1:3">
      <c r="A272" s="150"/>
      <c r="B272" s="150"/>
      <c r="C272" s="436"/>
    </row>
    <row r="273" spans="1:3">
      <c r="A273" s="150"/>
      <c r="B273" s="150"/>
      <c r="C273" s="436"/>
    </row>
    <row r="274" spans="1:3">
      <c r="A274" s="150"/>
      <c r="B274" s="150"/>
      <c r="C274" s="436"/>
    </row>
    <row r="275" spans="1:3">
      <c r="A275" s="150"/>
      <c r="B275" s="150"/>
      <c r="C275" s="436"/>
    </row>
    <row r="276" spans="1:3">
      <c r="A276" s="150"/>
      <c r="B276" s="150"/>
      <c r="C276" s="436"/>
    </row>
    <row r="277" spans="1:3">
      <c r="A277" s="150"/>
      <c r="B277" s="150"/>
      <c r="C277" s="436"/>
    </row>
    <row r="278" spans="1:3">
      <c r="A278" s="150"/>
      <c r="B278" s="150"/>
      <c r="C278" s="436"/>
    </row>
    <row r="279" spans="1:3">
      <c r="A279" s="150"/>
      <c r="B279" s="150"/>
      <c r="C279" s="436"/>
    </row>
    <row r="280" spans="1:3">
      <c r="A280" s="150"/>
      <c r="B280" s="150"/>
      <c r="C280" s="436"/>
    </row>
    <row r="281" spans="1:3">
      <c r="A281" s="150"/>
      <c r="B281" s="150"/>
      <c r="C281" s="436"/>
    </row>
    <row r="282" spans="1:3">
      <c r="A282" s="150"/>
      <c r="B282" s="150"/>
      <c r="C282" s="436"/>
    </row>
    <row r="283" spans="1:3">
      <c r="A283" s="150"/>
      <c r="B283" s="150"/>
      <c r="C283" s="436"/>
    </row>
    <row r="284" spans="1:3">
      <c r="A284" s="150"/>
      <c r="B284" s="150"/>
      <c r="C284" s="436"/>
    </row>
    <row r="285" spans="1:3">
      <c r="A285" s="150"/>
      <c r="B285" s="150"/>
      <c r="C285" s="436"/>
    </row>
    <row r="286" spans="1:3">
      <c r="A286" s="150"/>
      <c r="B286" s="150"/>
      <c r="C286" s="436"/>
    </row>
    <row r="287" spans="1:3">
      <c r="A287" s="150"/>
      <c r="B287" s="150"/>
      <c r="C287" s="436"/>
    </row>
    <row r="288" spans="1:3">
      <c r="A288" s="150"/>
      <c r="B288" s="150"/>
      <c r="C288" s="436"/>
    </row>
    <row r="289" spans="1:3">
      <c r="A289" s="150"/>
      <c r="B289" s="150"/>
      <c r="C289" s="436"/>
    </row>
    <row r="290" spans="1:3">
      <c r="A290" s="150"/>
      <c r="B290" s="150"/>
      <c r="C290" s="436"/>
    </row>
    <row r="291" spans="1:3">
      <c r="A291" s="150"/>
      <c r="B291" s="150"/>
      <c r="C291" s="436"/>
    </row>
    <row r="292" spans="1:3">
      <c r="A292" s="150"/>
      <c r="B292" s="150"/>
      <c r="C292" s="436"/>
    </row>
    <row r="293" spans="1:3">
      <c r="A293" s="150"/>
      <c r="B293" s="150"/>
      <c r="C293" s="436"/>
    </row>
    <row r="294" spans="1:3">
      <c r="A294" s="150"/>
      <c r="B294" s="150"/>
      <c r="C294" s="436"/>
    </row>
    <row r="295" spans="1:3">
      <c r="A295" s="150"/>
      <c r="B295" s="150"/>
      <c r="C295" s="436"/>
    </row>
    <row r="296" spans="1:3">
      <c r="A296" s="150"/>
      <c r="B296" s="150"/>
      <c r="C296" s="436"/>
    </row>
    <row r="297" spans="1:3">
      <c r="A297" s="150"/>
      <c r="B297" s="150"/>
      <c r="C297" s="436"/>
    </row>
    <row r="298" spans="1:3">
      <c r="A298" s="150"/>
      <c r="B298" s="150"/>
      <c r="C298" s="436"/>
    </row>
    <row r="299" spans="1:3">
      <c r="A299" s="150"/>
      <c r="B299" s="150"/>
      <c r="C299" s="436"/>
    </row>
    <row r="300" spans="1:3">
      <c r="A300" s="150"/>
      <c r="B300" s="150"/>
      <c r="C300" s="436"/>
    </row>
    <row r="301" spans="1:3">
      <c r="A301" s="150"/>
      <c r="B301" s="150"/>
      <c r="C301" s="436"/>
    </row>
    <row r="302" spans="1:3">
      <c r="A302" s="150"/>
      <c r="B302" s="150"/>
      <c r="C302" s="436"/>
    </row>
    <row r="303" spans="1:3">
      <c r="A303" s="150"/>
      <c r="B303" s="150"/>
      <c r="C303" s="436"/>
    </row>
    <row r="304" spans="1:3">
      <c r="A304" s="150"/>
      <c r="B304" s="150"/>
      <c r="C304" s="436"/>
    </row>
    <row r="305" spans="1:3">
      <c r="A305" s="150"/>
      <c r="B305" s="150"/>
      <c r="C305" s="436"/>
    </row>
    <row r="306" spans="1:3">
      <c r="A306" s="150"/>
      <c r="B306" s="150"/>
      <c r="C306" s="436"/>
    </row>
    <row r="307" spans="1:3">
      <c r="A307" s="150"/>
      <c r="B307" s="150"/>
      <c r="C307" s="436"/>
    </row>
    <row r="308" spans="1:3">
      <c r="A308" s="150"/>
      <c r="B308" s="150"/>
      <c r="C308" s="436"/>
    </row>
    <row r="309" spans="1:3">
      <c r="A309" s="150"/>
      <c r="B309" s="150"/>
      <c r="C309" s="436"/>
    </row>
    <row r="310" spans="1:3">
      <c r="A310" s="150"/>
      <c r="B310" s="150"/>
      <c r="C310" s="436"/>
    </row>
    <row r="311" spans="1:3">
      <c r="A311" s="150"/>
      <c r="B311" s="150"/>
      <c r="C311" s="436"/>
    </row>
    <row r="312" spans="1:3">
      <c r="A312" s="150"/>
      <c r="B312" s="150"/>
      <c r="C312" s="436"/>
    </row>
    <row r="313" spans="1:3">
      <c r="A313" s="150"/>
      <c r="B313" s="150"/>
      <c r="C313" s="436"/>
    </row>
    <row r="314" spans="1:3">
      <c r="A314" s="150"/>
      <c r="B314" s="150"/>
      <c r="C314" s="436"/>
    </row>
    <row r="315" spans="1:3">
      <c r="A315" s="150"/>
      <c r="B315" s="150"/>
      <c r="C315" s="436"/>
    </row>
    <row r="316" spans="1:3">
      <c r="A316" s="150"/>
      <c r="B316" s="150"/>
      <c r="C316" s="436"/>
    </row>
    <row r="317" spans="1:3">
      <c r="A317" s="150"/>
      <c r="B317" s="150"/>
      <c r="C317" s="436"/>
    </row>
    <row r="318" spans="1:3">
      <c r="A318" s="150"/>
      <c r="B318" s="150"/>
      <c r="C318" s="436"/>
    </row>
    <row r="319" spans="1:3">
      <c r="A319" s="150"/>
      <c r="B319" s="150"/>
      <c r="C319" s="436"/>
    </row>
    <row r="320" spans="1:3">
      <c r="A320" s="150"/>
      <c r="B320" s="150"/>
      <c r="C320" s="436"/>
    </row>
    <row r="321" spans="1:3">
      <c r="A321" s="150"/>
      <c r="B321" s="150"/>
      <c r="C321" s="436"/>
    </row>
    <row r="322" spans="1:3">
      <c r="A322" s="150"/>
      <c r="B322" s="150"/>
      <c r="C322" s="436"/>
    </row>
    <row r="323" spans="1:3">
      <c r="A323" s="150"/>
      <c r="B323" s="150"/>
      <c r="C323" s="436"/>
    </row>
    <row r="324" spans="1:3">
      <c r="A324" s="150"/>
      <c r="B324" s="150"/>
      <c r="C324" s="436"/>
    </row>
    <row r="325" spans="1:3">
      <c r="A325" s="150"/>
      <c r="B325" s="150"/>
      <c r="C325" s="436"/>
    </row>
    <row r="326" spans="1:3">
      <c r="A326" s="150"/>
      <c r="B326" s="150"/>
      <c r="C326" s="436"/>
    </row>
    <row r="327" spans="1:3">
      <c r="A327" s="150"/>
      <c r="B327" s="150"/>
      <c r="C327" s="436"/>
    </row>
    <row r="328" spans="1:3">
      <c r="A328" s="150"/>
      <c r="B328" s="150"/>
      <c r="C328" s="436"/>
    </row>
    <row r="329" spans="1:3">
      <c r="A329" s="150"/>
      <c r="B329" s="150"/>
      <c r="C329" s="436"/>
    </row>
    <row r="330" spans="1:3">
      <c r="A330" s="150"/>
      <c r="B330" s="150"/>
      <c r="C330" s="436"/>
    </row>
    <row r="331" spans="1:3">
      <c r="A331" s="150"/>
      <c r="B331" s="150"/>
      <c r="C331" s="436"/>
    </row>
    <row r="332" spans="1:3">
      <c r="A332" s="150"/>
      <c r="B332" s="150"/>
      <c r="C332" s="436"/>
    </row>
    <row r="333" spans="1:3">
      <c r="A333" s="150"/>
      <c r="B333" s="150"/>
      <c r="C333" s="436"/>
    </row>
    <row r="334" spans="1:3">
      <c r="A334" s="150"/>
      <c r="B334" s="150"/>
      <c r="C334" s="436"/>
    </row>
    <row r="335" spans="1:3">
      <c r="A335" s="150"/>
      <c r="B335" s="150"/>
      <c r="C335" s="436"/>
    </row>
    <row r="336" spans="1:3">
      <c r="A336" s="150"/>
      <c r="B336" s="150"/>
      <c r="C336" s="436"/>
    </row>
    <row r="337" spans="1:3">
      <c r="A337" s="150"/>
      <c r="B337" s="150"/>
      <c r="C337" s="436"/>
    </row>
    <row r="338" spans="1:3">
      <c r="A338" s="150"/>
      <c r="B338" s="150"/>
      <c r="C338" s="436"/>
    </row>
    <row r="339" spans="1:3">
      <c r="A339" s="150"/>
      <c r="B339" s="150"/>
      <c r="C339" s="436"/>
    </row>
    <row r="340" spans="1:3">
      <c r="A340" s="150"/>
      <c r="B340" s="150"/>
      <c r="C340" s="436"/>
    </row>
    <row r="341" spans="1:3">
      <c r="A341" s="150"/>
      <c r="B341" s="150"/>
      <c r="C341" s="436"/>
    </row>
    <row r="342" spans="1:3">
      <c r="A342" s="150"/>
      <c r="B342" s="150"/>
      <c r="C342" s="436"/>
    </row>
    <row r="343" spans="1:3">
      <c r="A343" s="150"/>
      <c r="B343" s="150"/>
      <c r="C343" s="436"/>
    </row>
    <row r="344" spans="1:3">
      <c r="A344" s="150"/>
      <c r="B344" s="150"/>
      <c r="C344" s="436"/>
    </row>
    <row r="345" spans="1:3">
      <c r="A345" s="150"/>
      <c r="B345" s="150"/>
      <c r="C345" s="436"/>
    </row>
    <row r="346" spans="1:3">
      <c r="A346" s="150"/>
      <c r="B346" s="150"/>
      <c r="C346" s="436"/>
    </row>
    <row r="347" spans="1:3">
      <c r="A347" s="150"/>
      <c r="B347" s="150"/>
      <c r="C347" s="436"/>
    </row>
    <row r="348" spans="1:3">
      <c r="A348" s="150"/>
      <c r="B348" s="150"/>
      <c r="C348" s="436"/>
    </row>
    <row r="349" spans="1:3">
      <c r="A349" s="150"/>
      <c r="B349" s="150"/>
      <c r="C349" s="436"/>
    </row>
    <row r="350" spans="1:3">
      <c r="A350" s="150"/>
      <c r="B350" s="150"/>
      <c r="C350" s="436"/>
    </row>
    <row r="351" spans="1:3">
      <c r="A351" s="150"/>
      <c r="B351" s="150"/>
      <c r="C351" s="436"/>
    </row>
    <row r="352" spans="1:3">
      <c r="A352" s="150"/>
      <c r="B352" s="150"/>
      <c r="C352" s="436"/>
    </row>
    <row r="353" spans="1:3">
      <c r="A353" s="150"/>
      <c r="B353" s="150"/>
      <c r="C353" s="436"/>
    </row>
    <row r="354" spans="1:3">
      <c r="A354" s="150"/>
      <c r="B354" s="150"/>
      <c r="C354" s="436"/>
    </row>
    <row r="355" spans="1:3">
      <c r="A355" s="150"/>
      <c r="B355" s="150"/>
      <c r="C355" s="436"/>
    </row>
    <row r="356" spans="1:3">
      <c r="A356" s="150"/>
      <c r="B356" s="150"/>
      <c r="C356" s="436"/>
    </row>
    <row r="357" spans="1:3">
      <c r="A357" s="150"/>
      <c r="B357" s="150"/>
      <c r="C357" s="436"/>
    </row>
    <row r="358" spans="1:3">
      <c r="A358" s="150"/>
      <c r="B358" s="150"/>
      <c r="C358" s="436"/>
    </row>
    <row r="359" spans="1:3">
      <c r="A359" s="150"/>
      <c r="B359" s="150"/>
      <c r="C359" s="436"/>
    </row>
    <row r="360" spans="1:3">
      <c r="A360" s="150"/>
      <c r="B360" s="150"/>
      <c r="C360" s="436"/>
    </row>
    <row r="361" spans="1:3">
      <c r="A361" s="150"/>
      <c r="B361" s="150"/>
      <c r="C361" s="436"/>
    </row>
    <row r="362" spans="1:3">
      <c r="A362" s="150"/>
      <c r="B362" s="150"/>
      <c r="C362" s="436"/>
    </row>
    <row r="363" spans="1:3">
      <c r="A363" s="150"/>
      <c r="B363" s="150"/>
      <c r="C363" s="436"/>
    </row>
    <row r="364" spans="1:3">
      <c r="A364" s="150"/>
      <c r="B364" s="150"/>
      <c r="C364" s="436"/>
    </row>
    <row r="365" spans="1:3">
      <c r="A365" s="150"/>
      <c r="B365" s="150"/>
      <c r="C365" s="436"/>
    </row>
    <row r="366" spans="1:3">
      <c r="A366" s="150"/>
      <c r="B366" s="150"/>
      <c r="C366" s="436"/>
    </row>
    <row r="367" spans="1:3">
      <c r="A367" s="150"/>
      <c r="B367" s="150"/>
      <c r="C367" s="436"/>
    </row>
    <row r="368" spans="1:3">
      <c r="A368" s="150"/>
      <c r="B368" s="150"/>
      <c r="C368" s="436"/>
    </row>
    <row r="369" spans="1:3">
      <c r="A369" s="150"/>
      <c r="B369" s="150"/>
      <c r="C369" s="436"/>
    </row>
    <row r="370" spans="1:3">
      <c r="A370" s="150"/>
      <c r="B370" s="150"/>
      <c r="C370" s="436"/>
    </row>
    <row r="371" spans="1:3">
      <c r="A371" s="150"/>
      <c r="B371" s="150"/>
      <c r="C371" s="436"/>
    </row>
    <row r="372" spans="1:3">
      <c r="A372" s="150"/>
      <c r="B372" s="150"/>
      <c r="C372" s="436"/>
    </row>
    <row r="373" spans="1:3">
      <c r="A373" s="150"/>
      <c r="B373" s="150"/>
      <c r="C373" s="436"/>
    </row>
    <row r="374" spans="1:3">
      <c r="A374" s="150"/>
      <c r="B374" s="150"/>
      <c r="C374" s="436"/>
    </row>
    <row r="375" spans="1:3">
      <c r="A375" s="150"/>
      <c r="B375" s="150"/>
      <c r="C375" s="436"/>
    </row>
    <row r="376" spans="1:3">
      <c r="A376" s="150"/>
      <c r="B376" s="150"/>
      <c r="C376" s="436"/>
    </row>
    <row r="377" spans="1:3">
      <c r="A377" s="150"/>
      <c r="B377" s="150"/>
      <c r="C377" s="436"/>
    </row>
    <row r="378" spans="1:3">
      <c r="A378" s="150"/>
      <c r="B378" s="150"/>
      <c r="C378" s="436"/>
    </row>
    <row r="379" spans="1:3">
      <c r="A379" s="150"/>
      <c r="B379" s="150"/>
      <c r="C379" s="436"/>
    </row>
    <row r="380" spans="1:3">
      <c r="A380" s="150"/>
      <c r="B380" s="150"/>
      <c r="C380" s="436"/>
    </row>
    <row r="381" spans="1:3">
      <c r="A381" s="150"/>
      <c r="B381" s="150"/>
      <c r="C381" s="436"/>
    </row>
    <row r="382" spans="1:3">
      <c r="A382" s="150"/>
      <c r="B382" s="150"/>
      <c r="C382" s="436"/>
    </row>
    <row r="383" spans="1:3">
      <c r="A383" s="150"/>
      <c r="B383" s="150"/>
      <c r="C383" s="436"/>
    </row>
    <row r="384" spans="1:3">
      <c r="A384" s="150"/>
      <c r="B384" s="150"/>
      <c r="C384" s="436"/>
    </row>
    <row r="385" spans="1:3">
      <c r="A385" s="150"/>
      <c r="B385" s="150"/>
      <c r="C385" s="436"/>
    </row>
    <row r="386" spans="1:3">
      <c r="A386" s="150"/>
      <c r="B386" s="150"/>
      <c r="C386" s="436"/>
    </row>
    <row r="387" spans="1:3">
      <c r="A387" s="150"/>
      <c r="B387" s="150"/>
      <c r="C387" s="436"/>
    </row>
    <row r="388" spans="1:3">
      <c r="A388" s="150"/>
      <c r="B388" s="150"/>
      <c r="C388" s="436"/>
    </row>
    <row r="389" spans="1:3">
      <c r="A389" s="150"/>
      <c r="B389" s="150"/>
      <c r="C389" s="436"/>
    </row>
    <row r="390" spans="1:3">
      <c r="A390" s="150"/>
      <c r="B390" s="150"/>
      <c r="C390" s="436"/>
    </row>
    <row r="391" spans="1:3">
      <c r="A391" s="150"/>
      <c r="B391" s="150"/>
      <c r="C391" s="436"/>
    </row>
    <row r="392" spans="1:3">
      <c r="A392" s="150"/>
      <c r="B392" s="150"/>
      <c r="C392" s="436"/>
    </row>
    <row r="393" spans="1:3">
      <c r="A393" s="150"/>
      <c r="B393" s="150"/>
      <c r="C393" s="436"/>
    </row>
    <row r="394" spans="1:3">
      <c r="A394" s="150"/>
      <c r="B394" s="150"/>
      <c r="C394" s="436"/>
    </row>
    <row r="395" spans="1:3">
      <c r="A395" s="150"/>
      <c r="B395" s="150"/>
      <c r="C395" s="436"/>
    </row>
    <row r="396" spans="1:3">
      <c r="A396" s="150"/>
      <c r="B396" s="150"/>
      <c r="C396" s="436"/>
    </row>
    <row r="397" spans="1:3">
      <c r="A397" s="150"/>
      <c r="B397" s="150"/>
      <c r="C397" s="436"/>
    </row>
    <row r="398" spans="1:3">
      <c r="A398" s="150"/>
      <c r="B398" s="150"/>
      <c r="C398" s="436"/>
    </row>
    <row r="399" spans="1:3">
      <c r="A399" s="150"/>
      <c r="B399" s="150"/>
      <c r="C399" s="436"/>
    </row>
    <row r="400" spans="1:3">
      <c r="A400" s="150"/>
      <c r="B400" s="150"/>
      <c r="C400" s="436"/>
    </row>
    <row r="401" spans="1:3">
      <c r="A401" s="150"/>
      <c r="B401" s="150"/>
      <c r="C401" s="436"/>
    </row>
    <row r="402" spans="1:3">
      <c r="A402" s="150"/>
      <c r="B402" s="150"/>
      <c r="C402" s="436"/>
    </row>
    <row r="403" spans="1:3">
      <c r="A403" s="150"/>
      <c r="B403" s="150"/>
      <c r="C403" s="436"/>
    </row>
    <row r="404" spans="1:3">
      <c r="A404" s="150"/>
      <c r="B404" s="150"/>
      <c r="C404" s="436"/>
    </row>
    <row r="405" spans="1:3">
      <c r="A405" s="150"/>
      <c r="B405" s="150"/>
      <c r="C405" s="436"/>
    </row>
    <row r="406" spans="1:3">
      <c r="A406" s="150"/>
      <c r="B406" s="150"/>
      <c r="C406" s="436"/>
    </row>
    <row r="407" spans="1:3">
      <c r="A407" s="150"/>
      <c r="B407" s="150"/>
      <c r="C407" s="436"/>
    </row>
    <row r="408" spans="1:3">
      <c r="A408" s="150"/>
      <c r="B408" s="150"/>
      <c r="C408" s="436"/>
    </row>
    <row r="409" spans="1:3">
      <c r="A409" s="150"/>
      <c r="B409" s="150"/>
      <c r="C409" s="436"/>
    </row>
    <row r="410" spans="1:3">
      <c r="A410" s="150"/>
      <c r="B410" s="150"/>
      <c r="C410" s="436"/>
    </row>
    <row r="411" spans="1:3">
      <c r="A411" s="150"/>
      <c r="B411" s="150"/>
      <c r="C411" s="436"/>
    </row>
    <row r="412" spans="1:3">
      <c r="A412" s="150"/>
      <c r="B412" s="150"/>
      <c r="C412" s="436"/>
    </row>
    <row r="413" spans="1:3">
      <c r="A413" s="150"/>
      <c r="B413" s="150"/>
      <c r="C413" s="436"/>
    </row>
    <row r="414" spans="1:3">
      <c r="A414" s="150"/>
      <c r="B414" s="150"/>
      <c r="C414" s="436"/>
    </row>
    <row r="415" spans="1:3">
      <c r="A415" s="150"/>
      <c r="B415" s="150"/>
      <c r="C415" s="436"/>
    </row>
    <row r="416" spans="1:3">
      <c r="A416" s="150"/>
      <c r="B416" s="150"/>
      <c r="C416" s="436"/>
    </row>
    <row r="417" spans="1:3">
      <c r="A417" s="150"/>
      <c r="B417" s="150"/>
      <c r="C417" s="436"/>
    </row>
    <row r="418" spans="1:3">
      <c r="A418" s="150"/>
      <c r="B418" s="150"/>
      <c r="C418" s="436"/>
    </row>
    <row r="419" spans="1:3">
      <c r="A419" s="150"/>
      <c r="B419" s="150"/>
      <c r="C419" s="436"/>
    </row>
    <row r="420" spans="1:3">
      <c r="A420" s="150"/>
      <c r="B420" s="150"/>
      <c r="C420" s="436"/>
    </row>
    <row r="421" spans="1:3">
      <c r="A421" s="150"/>
      <c r="B421" s="150"/>
      <c r="C421" s="436"/>
    </row>
    <row r="422" spans="1:3">
      <c r="A422" s="150"/>
      <c r="B422" s="150"/>
      <c r="C422" s="436"/>
    </row>
    <row r="423" spans="1:3">
      <c r="A423" s="150"/>
      <c r="B423" s="150"/>
      <c r="C423" s="436"/>
    </row>
    <row r="424" spans="1:3">
      <c r="A424" s="150"/>
      <c r="B424" s="150"/>
      <c r="C424" s="436"/>
    </row>
    <row r="425" spans="1:3">
      <c r="A425" s="150"/>
      <c r="B425" s="150"/>
      <c r="C425" s="436"/>
    </row>
    <row r="426" spans="1:3">
      <c r="A426" s="150"/>
      <c r="B426" s="150"/>
      <c r="C426" s="436"/>
    </row>
    <row r="427" spans="1:3">
      <c r="A427" s="150"/>
      <c r="B427" s="150"/>
      <c r="C427" s="436"/>
    </row>
    <row r="428" spans="1:3">
      <c r="A428" s="150"/>
      <c r="B428" s="150"/>
      <c r="C428" s="436"/>
    </row>
    <row r="429" spans="1:3">
      <c r="A429" s="150"/>
      <c r="B429" s="150"/>
      <c r="C429" s="436"/>
    </row>
    <row r="430" spans="1:3">
      <c r="A430" s="150"/>
      <c r="B430" s="150"/>
      <c r="C430" s="436"/>
    </row>
    <row r="431" spans="1:3">
      <c r="A431" s="150"/>
      <c r="B431" s="150"/>
      <c r="C431" s="436"/>
    </row>
    <row r="432" spans="1:3">
      <c r="A432" s="150"/>
      <c r="B432" s="150"/>
      <c r="C432" s="436"/>
    </row>
    <row r="433" spans="1:3">
      <c r="A433" s="150"/>
      <c r="B433" s="150"/>
      <c r="C433" s="436"/>
    </row>
    <row r="434" spans="1:3">
      <c r="A434" s="150"/>
      <c r="B434" s="150"/>
      <c r="C434" s="436"/>
    </row>
    <row r="435" spans="1:3">
      <c r="A435" s="150"/>
      <c r="B435" s="150"/>
      <c r="C435" s="436"/>
    </row>
    <row r="436" spans="1:3">
      <c r="A436" s="150"/>
      <c r="B436" s="150"/>
      <c r="C436" s="436"/>
    </row>
    <row r="437" spans="1:3">
      <c r="A437" s="150"/>
      <c r="B437" s="150"/>
      <c r="C437" s="436"/>
    </row>
    <row r="438" spans="1:3">
      <c r="A438" s="150"/>
      <c r="B438" s="150"/>
      <c r="C438" s="436"/>
    </row>
    <row r="439" spans="1:3">
      <c r="A439" s="150"/>
      <c r="B439" s="150"/>
      <c r="C439" s="436"/>
    </row>
    <row r="440" spans="1:3">
      <c r="A440" s="150"/>
      <c r="B440" s="150"/>
      <c r="C440" s="436"/>
    </row>
    <row r="441" spans="1:3">
      <c r="A441" s="150"/>
      <c r="B441" s="150"/>
      <c r="C441" s="436"/>
    </row>
    <row r="442" spans="1:3">
      <c r="A442" s="150"/>
      <c r="B442" s="150"/>
      <c r="C442" s="436"/>
    </row>
    <row r="443" spans="1:3">
      <c r="A443" s="150"/>
      <c r="B443" s="150"/>
      <c r="C443" s="436"/>
    </row>
    <row r="444" spans="1:3">
      <c r="A444" s="150"/>
      <c r="B444" s="150"/>
      <c r="C444" s="436"/>
    </row>
    <row r="445" spans="1:3">
      <c r="A445" s="150"/>
      <c r="B445" s="150"/>
      <c r="C445" s="436"/>
    </row>
    <row r="446" spans="1:3">
      <c r="A446" s="150"/>
      <c r="B446" s="150"/>
      <c r="C446" s="436"/>
    </row>
    <row r="447" spans="1:3">
      <c r="A447" s="150"/>
      <c r="B447" s="150"/>
      <c r="C447" s="436"/>
    </row>
    <row r="448" spans="1:3">
      <c r="A448" s="150"/>
      <c r="B448" s="150"/>
      <c r="C448" s="436"/>
    </row>
    <row r="449" spans="1:3">
      <c r="A449" s="150"/>
      <c r="B449" s="150"/>
      <c r="C449" s="436"/>
    </row>
    <row r="450" spans="1:3">
      <c r="A450" s="150"/>
      <c r="B450" s="150"/>
      <c r="C450" s="436"/>
    </row>
    <row r="451" spans="1:3">
      <c r="A451" s="150"/>
      <c r="B451" s="150"/>
      <c r="C451" s="436"/>
    </row>
    <row r="452" spans="1:3">
      <c r="A452" s="150"/>
      <c r="B452" s="150"/>
      <c r="C452" s="436"/>
    </row>
    <row r="453" spans="1:3">
      <c r="A453" s="150"/>
      <c r="B453" s="150"/>
      <c r="C453" s="436"/>
    </row>
    <row r="454" spans="1:3">
      <c r="A454" s="150"/>
      <c r="B454" s="150"/>
      <c r="C454" s="436"/>
    </row>
    <row r="455" spans="1:3">
      <c r="A455" s="150"/>
      <c r="B455" s="150"/>
      <c r="C455" s="436"/>
    </row>
    <row r="456" spans="1:3">
      <c r="A456" s="150"/>
      <c r="B456" s="150"/>
      <c r="C456" s="436"/>
    </row>
    <row r="457" spans="1:3">
      <c r="A457" s="150"/>
      <c r="B457" s="150"/>
      <c r="C457" s="436"/>
    </row>
    <row r="458" spans="1:3">
      <c r="A458" s="150"/>
      <c r="B458" s="150"/>
      <c r="C458" s="436"/>
    </row>
    <row r="459" spans="1:3">
      <c r="A459" s="150"/>
      <c r="B459" s="150"/>
      <c r="C459" s="436"/>
    </row>
    <row r="460" spans="1:3">
      <c r="A460" s="150"/>
      <c r="B460" s="150"/>
      <c r="C460" s="436"/>
    </row>
    <row r="461" spans="1:3">
      <c r="A461" s="150"/>
      <c r="B461" s="150"/>
      <c r="C461" s="436"/>
    </row>
    <row r="462" spans="1:3">
      <c r="A462" s="150"/>
      <c r="B462" s="150"/>
      <c r="C462" s="436"/>
    </row>
    <row r="463" spans="1:3">
      <c r="A463" s="150"/>
      <c r="B463" s="150"/>
      <c r="C463" s="436"/>
    </row>
    <row r="464" spans="1:3">
      <c r="A464" s="150"/>
      <c r="B464" s="150"/>
      <c r="C464" s="436"/>
    </row>
    <row r="465" spans="1:3">
      <c r="A465" s="150"/>
      <c r="B465" s="150"/>
      <c r="C465" s="436"/>
    </row>
    <row r="466" spans="1:3">
      <c r="A466" s="150"/>
      <c r="B466" s="150"/>
      <c r="C466" s="436"/>
    </row>
    <row r="467" spans="1:3">
      <c r="A467" s="150"/>
      <c r="B467" s="150"/>
      <c r="C467" s="436"/>
    </row>
    <row r="468" spans="1:3">
      <c r="A468" s="150"/>
      <c r="B468" s="150"/>
      <c r="C468" s="436"/>
    </row>
    <row r="469" spans="1:3">
      <c r="A469" s="150"/>
      <c r="B469" s="150"/>
      <c r="C469" s="436"/>
    </row>
    <row r="470" spans="1:3">
      <c r="A470" s="150"/>
      <c r="B470" s="150"/>
      <c r="C470" s="436"/>
    </row>
    <row r="471" spans="1:3">
      <c r="A471" s="150"/>
      <c r="B471" s="150"/>
      <c r="C471" s="436"/>
    </row>
    <row r="472" spans="1:3">
      <c r="A472" s="150"/>
      <c r="B472" s="150"/>
      <c r="C472" s="436"/>
    </row>
    <row r="473" spans="1:3">
      <c r="A473" s="150"/>
      <c r="B473" s="150"/>
      <c r="C473" s="436"/>
    </row>
    <row r="474" spans="1:3">
      <c r="A474" s="150"/>
      <c r="B474" s="150"/>
      <c r="C474" s="436"/>
    </row>
    <row r="475" spans="1:3">
      <c r="A475" s="150"/>
      <c r="B475" s="150"/>
      <c r="C475" s="436"/>
    </row>
    <row r="476" spans="1:3">
      <c r="A476" s="150"/>
      <c r="B476" s="150"/>
      <c r="C476" s="436"/>
    </row>
    <row r="477" spans="1:3">
      <c r="A477" s="150"/>
      <c r="B477" s="150"/>
      <c r="C477" s="436"/>
    </row>
    <row r="478" spans="1:3">
      <c r="A478" s="150"/>
      <c r="B478" s="150"/>
      <c r="C478" s="436"/>
    </row>
    <row r="479" spans="1:3">
      <c r="A479" s="150"/>
      <c r="B479" s="150"/>
      <c r="C479" s="436"/>
    </row>
    <row r="480" spans="1:3">
      <c r="A480" s="150"/>
      <c r="B480" s="150"/>
      <c r="C480" s="436"/>
    </row>
    <row r="481" spans="1:3">
      <c r="A481" s="150"/>
      <c r="B481" s="150"/>
      <c r="C481" s="436"/>
    </row>
    <row r="482" spans="1:3">
      <c r="A482" s="150"/>
      <c r="B482" s="150"/>
      <c r="C482" s="436"/>
    </row>
    <row r="483" spans="1:3">
      <c r="A483" s="150"/>
      <c r="B483" s="150"/>
      <c r="C483" s="436"/>
    </row>
    <row r="484" spans="1:3">
      <c r="A484" s="150"/>
      <c r="B484" s="150"/>
      <c r="C484" s="436"/>
    </row>
    <row r="485" spans="1:3">
      <c r="A485" s="150"/>
      <c r="B485" s="150"/>
      <c r="C485" s="436"/>
    </row>
    <row r="486" spans="1:3">
      <c r="A486" s="150"/>
      <c r="B486" s="150"/>
      <c r="C486" s="436"/>
    </row>
    <row r="487" spans="1:3">
      <c r="A487" s="150"/>
      <c r="B487" s="150"/>
      <c r="C487" s="436"/>
    </row>
    <row r="488" spans="1:3">
      <c r="A488" s="150"/>
      <c r="B488" s="150"/>
      <c r="C488" s="436"/>
    </row>
    <row r="489" spans="1:3">
      <c r="A489" s="150"/>
      <c r="B489" s="150"/>
      <c r="C489" s="436"/>
    </row>
    <row r="490" spans="1:3">
      <c r="A490" s="150"/>
      <c r="B490" s="150"/>
      <c r="C490" s="436"/>
    </row>
    <row r="491" spans="1:3">
      <c r="A491" s="150"/>
      <c r="B491" s="150"/>
      <c r="C491" s="436"/>
    </row>
    <row r="492" spans="1:3">
      <c r="A492" s="150"/>
      <c r="B492" s="150"/>
      <c r="C492" s="436"/>
    </row>
    <row r="493" spans="1:3">
      <c r="A493" s="150"/>
      <c r="B493" s="150"/>
      <c r="C493" s="436"/>
    </row>
    <row r="494" spans="1:3">
      <c r="A494" s="150"/>
      <c r="B494" s="150"/>
      <c r="C494" s="436"/>
    </row>
    <row r="495" spans="1:3">
      <c r="A495" s="150"/>
      <c r="B495" s="150"/>
      <c r="C495" s="436"/>
    </row>
    <row r="496" spans="1:3">
      <c r="A496" s="150"/>
      <c r="B496" s="150"/>
      <c r="C496" s="436"/>
    </row>
    <row r="497" spans="1:3">
      <c r="A497" s="150"/>
      <c r="B497" s="150"/>
      <c r="C497" s="436"/>
    </row>
    <row r="498" spans="1:3">
      <c r="A498" s="150"/>
      <c r="B498" s="150"/>
      <c r="C498" s="436"/>
    </row>
    <row r="499" spans="1:3">
      <c r="A499" s="150"/>
      <c r="B499" s="150"/>
      <c r="C499" s="436"/>
    </row>
    <row r="500" spans="1:3">
      <c r="A500" s="150"/>
      <c r="B500" s="150"/>
      <c r="C500" s="436"/>
    </row>
    <row r="501" spans="1:3">
      <c r="A501" s="150"/>
      <c r="B501" s="150"/>
      <c r="C501" s="436"/>
    </row>
    <row r="502" spans="1:3">
      <c r="A502" s="150"/>
      <c r="B502" s="150"/>
      <c r="C502" s="436"/>
    </row>
    <row r="503" spans="1:3">
      <c r="A503" s="150"/>
      <c r="B503" s="150"/>
      <c r="C503" s="436"/>
    </row>
    <row r="504" spans="1:3">
      <c r="A504" s="150"/>
      <c r="B504" s="150"/>
      <c r="C504" s="436"/>
    </row>
    <row r="505" spans="1:3">
      <c r="A505" s="150"/>
      <c r="B505" s="150"/>
      <c r="C505" s="436"/>
    </row>
    <row r="506" spans="1:3">
      <c r="A506" s="150"/>
      <c r="B506" s="150"/>
      <c r="C506" s="436"/>
    </row>
    <row r="507" spans="1:3">
      <c r="A507" s="150"/>
      <c r="B507" s="150"/>
      <c r="C507" s="436"/>
    </row>
    <row r="508" spans="1:3">
      <c r="A508" s="150"/>
      <c r="B508" s="150"/>
      <c r="C508" s="436"/>
    </row>
    <row r="509" spans="1:3">
      <c r="A509" s="150"/>
      <c r="B509" s="150"/>
      <c r="C509" s="436"/>
    </row>
    <row r="510" spans="1:3">
      <c r="A510" s="150"/>
      <c r="B510" s="150"/>
      <c r="C510" s="436"/>
    </row>
    <row r="511" spans="1:3">
      <c r="A511" s="150"/>
      <c r="B511" s="150"/>
      <c r="C511" s="436"/>
    </row>
    <row r="512" spans="1:3">
      <c r="A512" s="150"/>
      <c r="B512" s="150"/>
      <c r="C512" s="436"/>
    </row>
    <row r="513" spans="1:3">
      <c r="A513" s="150"/>
      <c r="B513" s="150"/>
      <c r="C513" s="436"/>
    </row>
    <row r="514" spans="1:3">
      <c r="A514" s="150"/>
      <c r="B514" s="150"/>
      <c r="C514" s="436"/>
    </row>
    <row r="515" spans="1:3">
      <c r="A515" s="150"/>
      <c r="B515" s="150"/>
      <c r="C515" s="436"/>
    </row>
    <row r="516" spans="1:3">
      <c r="A516" s="150"/>
      <c r="B516" s="150"/>
      <c r="C516" s="436"/>
    </row>
    <row r="517" spans="1:3">
      <c r="A517" s="150"/>
      <c r="B517" s="150"/>
      <c r="C517" s="436"/>
    </row>
    <row r="518" spans="1:3">
      <c r="A518" s="150"/>
      <c r="B518" s="150"/>
      <c r="C518" s="436"/>
    </row>
    <row r="519" spans="1:3">
      <c r="A519" s="150"/>
      <c r="B519" s="150"/>
      <c r="C519" s="436"/>
    </row>
    <row r="520" spans="1:3">
      <c r="A520" s="150"/>
      <c r="B520" s="150"/>
      <c r="C520" s="436"/>
    </row>
    <row r="521" spans="1:3">
      <c r="A521" s="150"/>
      <c r="B521" s="150"/>
      <c r="C521" s="436"/>
    </row>
    <row r="522" spans="1:3">
      <c r="A522" s="150"/>
      <c r="B522" s="150"/>
      <c r="C522" s="436"/>
    </row>
    <row r="523" spans="1:3">
      <c r="A523" s="150"/>
      <c r="B523" s="150"/>
      <c r="C523" s="436"/>
    </row>
    <row r="524" spans="1:3">
      <c r="A524" s="150"/>
      <c r="B524" s="150"/>
      <c r="C524" s="436"/>
    </row>
    <row r="525" spans="1:3">
      <c r="A525" s="150"/>
      <c r="B525" s="150"/>
      <c r="C525" s="436"/>
    </row>
    <row r="526" spans="1:3">
      <c r="A526" s="150"/>
      <c r="B526" s="150"/>
      <c r="C526" s="436"/>
    </row>
    <row r="527" spans="1:3">
      <c r="A527" s="150"/>
      <c r="B527" s="150"/>
      <c r="C527" s="436"/>
    </row>
    <row r="528" spans="1:3">
      <c r="A528" s="150"/>
      <c r="B528" s="150"/>
      <c r="C528" s="436"/>
    </row>
    <row r="529" spans="1:3">
      <c r="A529" s="150"/>
      <c r="B529" s="150"/>
      <c r="C529" s="436"/>
    </row>
    <row r="530" spans="1:3">
      <c r="A530" s="150"/>
      <c r="B530" s="150"/>
      <c r="C530" s="436"/>
    </row>
    <row r="531" spans="1:3">
      <c r="A531" s="150"/>
      <c r="B531" s="150"/>
      <c r="C531" s="436"/>
    </row>
    <row r="532" spans="1:3">
      <c r="A532" s="150"/>
      <c r="B532" s="150"/>
      <c r="C532" s="436"/>
    </row>
    <row r="533" spans="1:3">
      <c r="A533" s="150"/>
      <c r="B533" s="150"/>
      <c r="C533" s="436"/>
    </row>
    <row r="534" spans="1:3">
      <c r="A534" s="150"/>
      <c r="B534" s="150"/>
      <c r="C534" s="436"/>
    </row>
    <row r="535" spans="1:3">
      <c r="A535" s="150"/>
      <c r="B535" s="150"/>
      <c r="C535" s="436"/>
    </row>
    <row r="536" spans="1:3">
      <c r="A536" s="150"/>
      <c r="B536" s="150"/>
      <c r="C536" s="436"/>
    </row>
    <row r="537" spans="1:3">
      <c r="A537" s="150"/>
      <c r="B537" s="150"/>
      <c r="C537" s="436"/>
    </row>
    <row r="538" spans="1:3">
      <c r="A538" s="150"/>
      <c r="B538" s="150"/>
      <c r="C538" s="436"/>
    </row>
    <row r="539" spans="1:3">
      <c r="A539" s="150"/>
      <c r="B539" s="150"/>
      <c r="C539" s="436"/>
    </row>
    <row r="540" spans="1:3">
      <c r="A540" s="150"/>
      <c r="B540" s="150"/>
      <c r="C540" s="436"/>
    </row>
    <row r="541" spans="1:3">
      <c r="A541" s="150"/>
      <c r="B541" s="150"/>
      <c r="C541" s="436"/>
    </row>
    <row r="542" spans="1:3">
      <c r="A542" s="150"/>
      <c r="B542" s="150"/>
      <c r="C542" s="436"/>
    </row>
    <row r="543" spans="1:3">
      <c r="A543" s="150"/>
      <c r="B543" s="150"/>
      <c r="C543" s="436"/>
    </row>
    <row r="544" spans="1:3">
      <c r="A544" s="150"/>
      <c r="B544" s="150"/>
      <c r="C544" s="436"/>
    </row>
    <row r="545" spans="1:3">
      <c r="A545" s="150"/>
      <c r="B545" s="150"/>
      <c r="C545" s="436"/>
    </row>
    <row r="546" spans="1:3">
      <c r="A546" s="150"/>
      <c r="B546" s="150"/>
      <c r="C546" s="436"/>
    </row>
    <row r="547" spans="1:3">
      <c r="A547" s="150"/>
      <c r="B547" s="150"/>
      <c r="C547" s="436"/>
    </row>
    <row r="548" spans="1:3">
      <c r="A548" s="150"/>
      <c r="B548" s="150"/>
      <c r="C548" s="436"/>
    </row>
    <row r="549" spans="1:3">
      <c r="A549" s="150"/>
      <c r="B549" s="150"/>
      <c r="C549" s="436"/>
    </row>
    <row r="550" spans="1:3">
      <c r="A550" s="150"/>
      <c r="B550" s="150"/>
      <c r="C550" s="436"/>
    </row>
    <row r="551" spans="1:3">
      <c r="A551" s="150"/>
      <c r="B551" s="150"/>
      <c r="C551" s="436"/>
    </row>
    <row r="552" spans="1:3">
      <c r="A552" s="150"/>
      <c r="B552" s="150"/>
      <c r="C552" s="436"/>
    </row>
    <row r="553" spans="1:3">
      <c r="A553" s="150"/>
      <c r="B553" s="150"/>
      <c r="C553" s="436"/>
    </row>
    <row r="554" spans="1:3">
      <c r="A554" s="150"/>
      <c r="B554" s="150"/>
      <c r="C554" s="436"/>
    </row>
    <row r="555" spans="1:3">
      <c r="A555" s="150"/>
      <c r="B555" s="150"/>
      <c r="C555" s="436"/>
    </row>
    <row r="556" spans="1:3">
      <c r="A556" s="150"/>
      <c r="B556" s="150"/>
      <c r="C556" s="436"/>
    </row>
    <row r="557" spans="1:3">
      <c r="A557" s="150"/>
      <c r="B557" s="150"/>
      <c r="C557" s="436"/>
    </row>
    <row r="558" spans="1:3">
      <c r="A558" s="150"/>
      <c r="B558" s="150"/>
      <c r="C558" s="436"/>
    </row>
    <row r="559" spans="1:3">
      <c r="A559" s="150"/>
      <c r="B559" s="150"/>
      <c r="C559" s="436"/>
    </row>
    <row r="560" spans="1:3">
      <c r="A560" s="150"/>
      <c r="B560" s="150"/>
      <c r="C560" s="436"/>
    </row>
    <row r="561" spans="1:3">
      <c r="A561" s="150"/>
      <c r="B561" s="150"/>
      <c r="C561" s="436"/>
    </row>
    <row r="562" spans="1:3">
      <c r="A562" s="150"/>
      <c r="B562" s="150"/>
      <c r="C562" s="436"/>
    </row>
    <row r="563" spans="1:3">
      <c r="A563" s="150"/>
      <c r="B563" s="150"/>
      <c r="C563" s="436"/>
    </row>
    <row r="564" spans="1:3">
      <c r="A564" s="150"/>
      <c r="B564" s="150"/>
      <c r="C564" s="436"/>
    </row>
    <row r="565" spans="1:3">
      <c r="A565" s="150"/>
      <c r="B565" s="150"/>
      <c r="C565" s="436"/>
    </row>
    <row r="566" spans="1:3">
      <c r="A566" s="150"/>
      <c r="B566" s="150"/>
      <c r="C566" s="436"/>
    </row>
    <row r="567" spans="1:3">
      <c r="A567" s="150"/>
      <c r="B567" s="150"/>
      <c r="C567" s="436"/>
    </row>
    <row r="568" spans="1:3">
      <c r="A568" s="150"/>
      <c r="B568" s="150"/>
      <c r="C568" s="436"/>
    </row>
    <row r="569" spans="1:3">
      <c r="A569" s="150"/>
      <c r="B569" s="150"/>
      <c r="C569" s="436"/>
    </row>
    <row r="570" spans="1:3">
      <c r="A570" s="150"/>
      <c r="B570" s="150"/>
      <c r="C570" s="436"/>
    </row>
    <row r="571" spans="1:3">
      <c r="A571" s="150"/>
      <c r="B571" s="150"/>
      <c r="C571" s="436"/>
    </row>
    <row r="572" spans="1:3">
      <c r="A572" s="150"/>
      <c r="B572" s="150"/>
      <c r="C572" s="436"/>
    </row>
    <row r="573" spans="1:3">
      <c r="A573" s="150"/>
      <c r="B573" s="150"/>
      <c r="C573" s="436"/>
    </row>
    <row r="574" spans="1:3">
      <c r="A574" s="150"/>
      <c r="B574" s="150"/>
      <c r="C574" s="436"/>
    </row>
    <row r="575" spans="1:3">
      <c r="A575" s="150"/>
      <c r="B575" s="150"/>
      <c r="C575" s="436"/>
    </row>
    <row r="576" spans="1:3">
      <c r="A576" s="150"/>
      <c r="B576" s="150"/>
      <c r="C576" s="436"/>
    </row>
    <row r="577" spans="1:3">
      <c r="A577" s="150"/>
      <c r="B577" s="150"/>
      <c r="C577" s="436"/>
    </row>
    <row r="578" spans="1:3">
      <c r="A578" s="150"/>
      <c r="B578" s="150"/>
      <c r="C578" s="436"/>
    </row>
    <row r="579" spans="1:3">
      <c r="A579" s="150"/>
      <c r="B579" s="150"/>
      <c r="C579" s="436"/>
    </row>
    <row r="580" spans="1:3">
      <c r="A580" s="150"/>
      <c r="B580" s="150"/>
      <c r="C580" s="436"/>
    </row>
    <row r="581" spans="1:3">
      <c r="A581" s="150"/>
      <c r="B581" s="150"/>
      <c r="C581" s="436"/>
    </row>
    <row r="582" spans="1:3">
      <c r="A582" s="150"/>
      <c r="B582" s="150"/>
      <c r="C582" s="436"/>
    </row>
    <row r="583" spans="1:3">
      <c r="A583" s="150"/>
      <c r="B583" s="150"/>
      <c r="C583" s="436"/>
    </row>
    <row r="584" spans="1:3">
      <c r="A584" s="150"/>
      <c r="B584" s="150"/>
      <c r="C584" s="436"/>
    </row>
    <row r="585" spans="1:3">
      <c r="A585" s="150"/>
      <c r="B585" s="150"/>
      <c r="C585" s="436"/>
    </row>
    <row r="586" spans="1:3">
      <c r="A586" s="150"/>
      <c r="B586" s="150"/>
      <c r="C586" s="436"/>
    </row>
    <row r="587" spans="1:3">
      <c r="A587" s="150"/>
      <c r="B587" s="150"/>
      <c r="C587" s="436"/>
    </row>
    <row r="588" spans="1:3">
      <c r="A588" s="150"/>
      <c r="B588" s="150"/>
      <c r="C588" s="436"/>
    </row>
    <row r="589" spans="1:3">
      <c r="A589" s="150"/>
      <c r="B589" s="150"/>
      <c r="C589" s="436"/>
    </row>
    <row r="590" spans="1:3">
      <c r="A590" s="150"/>
      <c r="B590" s="150"/>
      <c r="C590" s="436"/>
    </row>
    <row r="591" spans="1:3">
      <c r="A591" s="150"/>
      <c r="B591" s="150"/>
      <c r="C591" s="436"/>
    </row>
    <row r="592" spans="1:3">
      <c r="A592" s="150"/>
      <c r="B592" s="150"/>
      <c r="C592" s="436"/>
    </row>
    <row r="593" spans="1:3">
      <c r="A593" s="150"/>
      <c r="B593" s="150"/>
      <c r="C593" s="436"/>
    </row>
    <row r="594" spans="1:3">
      <c r="A594" s="150"/>
      <c r="B594" s="150"/>
      <c r="C594" s="436"/>
    </row>
    <row r="595" spans="1:3">
      <c r="A595" s="150"/>
      <c r="B595" s="150"/>
      <c r="C595" s="436"/>
    </row>
    <row r="596" spans="1:3">
      <c r="A596" s="150"/>
      <c r="B596" s="150"/>
      <c r="C596" s="436"/>
    </row>
    <row r="597" spans="1:3">
      <c r="A597" s="150"/>
      <c r="B597" s="150"/>
      <c r="C597" s="436"/>
    </row>
    <row r="598" spans="1:3">
      <c r="A598" s="150"/>
      <c r="B598" s="150"/>
      <c r="C598" s="436"/>
    </row>
    <row r="599" spans="1:3">
      <c r="A599" s="150"/>
      <c r="B599" s="150"/>
      <c r="C599" s="436"/>
    </row>
    <row r="600" spans="1:3">
      <c r="A600" s="150"/>
      <c r="B600" s="150"/>
      <c r="C600" s="436"/>
    </row>
    <row r="601" spans="1:3">
      <c r="A601" s="150"/>
      <c r="B601" s="150"/>
      <c r="C601" s="436"/>
    </row>
    <row r="602" spans="1:3">
      <c r="A602" s="150"/>
      <c r="B602" s="150"/>
      <c r="C602" s="436"/>
    </row>
    <row r="603" spans="1:3">
      <c r="A603" s="150"/>
      <c r="B603" s="150"/>
      <c r="C603" s="436"/>
    </row>
    <row r="604" spans="1:3">
      <c r="A604" s="150"/>
      <c r="B604" s="150"/>
      <c r="C604" s="436"/>
    </row>
    <row r="605" spans="1:3">
      <c r="A605" s="150"/>
      <c r="B605" s="150"/>
      <c r="C605" s="436"/>
    </row>
    <row r="606" spans="1:3">
      <c r="A606" s="150"/>
      <c r="B606" s="150"/>
      <c r="C606" s="436"/>
    </row>
    <row r="607" spans="1:3">
      <c r="A607" s="150"/>
      <c r="B607" s="150"/>
      <c r="C607" s="436"/>
    </row>
    <row r="608" spans="1:3">
      <c r="A608" s="150"/>
      <c r="B608" s="150"/>
      <c r="C608" s="436"/>
    </row>
    <row r="609" spans="1:3">
      <c r="A609" s="150"/>
      <c r="B609" s="150"/>
      <c r="C609" s="436"/>
    </row>
    <row r="610" spans="1:3">
      <c r="A610" s="150"/>
      <c r="B610" s="150"/>
      <c r="C610" s="436"/>
    </row>
    <row r="611" spans="1:3">
      <c r="A611" s="150"/>
      <c r="B611" s="150"/>
      <c r="C611" s="436"/>
    </row>
    <row r="612" spans="1:3">
      <c r="A612" s="150"/>
      <c r="B612" s="150"/>
      <c r="C612" s="436"/>
    </row>
    <row r="613" spans="1:3">
      <c r="A613" s="150"/>
      <c r="B613" s="150"/>
      <c r="C613" s="436"/>
    </row>
    <row r="614" spans="1:3">
      <c r="A614" s="150"/>
      <c r="B614" s="150"/>
      <c r="C614" s="436"/>
    </row>
    <row r="615" spans="1:3">
      <c r="A615" s="150"/>
      <c r="B615" s="150"/>
      <c r="C615" s="436"/>
    </row>
    <row r="616" spans="1:3">
      <c r="A616" s="150"/>
      <c r="B616" s="150"/>
      <c r="C616" s="436"/>
    </row>
    <row r="617" spans="1:3">
      <c r="A617" s="150"/>
      <c r="B617" s="150"/>
      <c r="C617" s="436"/>
    </row>
    <row r="618" spans="1:3">
      <c r="A618" s="150"/>
      <c r="B618" s="150"/>
      <c r="C618" s="436"/>
    </row>
    <row r="619" spans="1:3">
      <c r="A619" s="150"/>
      <c r="B619" s="150"/>
      <c r="C619" s="436"/>
    </row>
    <row r="620" spans="1:3">
      <c r="A620" s="150"/>
      <c r="B620" s="150"/>
      <c r="C620" s="436"/>
    </row>
    <row r="621" spans="1:3">
      <c r="A621" s="150"/>
      <c r="B621" s="150"/>
      <c r="C621" s="436"/>
    </row>
    <row r="622" spans="1:3">
      <c r="A622" s="150"/>
      <c r="B622" s="150"/>
      <c r="C622" s="436"/>
    </row>
    <row r="623" spans="1:3">
      <c r="A623" s="150"/>
      <c r="B623" s="150"/>
      <c r="C623" s="436"/>
    </row>
    <row r="624" spans="1:3">
      <c r="A624" s="150"/>
      <c r="B624" s="150"/>
      <c r="C624" s="436"/>
    </row>
    <row r="625" spans="1:3">
      <c r="A625" s="150"/>
      <c r="B625" s="150"/>
      <c r="C625" s="436"/>
    </row>
    <row r="626" spans="1:3">
      <c r="A626" s="150"/>
      <c r="B626" s="150"/>
      <c r="C626" s="436"/>
    </row>
    <row r="627" spans="1:3">
      <c r="A627" s="150"/>
      <c r="B627" s="150"/>
      <c r="C627" s="436"/>
    </row>
    <row r="628" spans="1:3">
      <c r="A628" s="150"/>
      <c r="B628" s="150"/>
      <c r="C628" s="436"/>
    </row>
    <row r="629" spans="1:3">
      <c r="A629" s="150"/>
      <c r="B629" s="150"/>
      <c r="C629" s="436"/>
    </row>
    <row r="630" spans="1:3">
      <c r="A630" s="150"/>
      <c r="B630" s="150"/>
      <c r="C630" s="436"/>
    </row>
    <row r="631" spans="1:3">
      <c r="A631" s="150"/>
      <c r="B631" s="150"/>
      <c r="C631" s="436"/>
    </row>
    <row r="632" spans="1:3">
      <c r="A632" s="150"/>
      <c r="B632" s="150"/>
      <c r="C632" s="436"/>
    </row>
    <row r="633" spans="1:3">
      <c r="A633" s="150"/>
      <c r="B633" s="150"/>
      <c r="C633" s="436"/>
    </row>
    <row r="634" spans="1:3">
      <c r="A634" s="150"/>
      <c r="B634" s="150"/>
      <c r="C634" s="436"/>
    </row>
    <row r="635" spans="1:3">
      <c r="A635" s="150"/>
      <c r="B635" s="150"/>
      <c r="C635" s="436"/>
    </row>
    <row r="636" spans="1:3">
      <c r="A636" s="150"/>
      <c r="B636" s="150"/>
      <c r="C636" s="436"/>
    </row>
    <row r="637" spans="1:3">
      <c r="A637" s="150"/>
      <c r="B637" s="150"/>
      <c r="C637" s="436"/>
    </row>
    <row r="638" spans="1:3">
      <c r="A638" s="150"/>
      <c r="B638" s="150"/>
      <c r="C638" s="436"/>
    </row>
    <row r="639" spans="1:3">
      <c r="A639" s="150"/>
      <c r="B639" s="150"/>
      <c r="C639" s="436"/>
    </row>
    <row r="640" spans="1:3">
      <c r="A640" s="150"/>
      <c r="B640" s="150"/>
      <c r="C640" s="436"/>
    </row>
    <row r="641" spans="1:3">
      <c r="A641" s="150"/>
      <c r="B641" s="150"/>
      <c r="C641" s="436"/>
    </row>
    <row r="642" spans="1:3">
      <c r="A642" s="150"/>
      <c r="B642" s="150"/>
      <c r="C642" s="436"/>
    </row>
    <row r="643" spans="1:3">
      <c r="A643" s="150"/>
      <c r="B643" s="150"/>
      <c r="C643" s="436"/>
    </row>
    <row r="644" spans="1:3">
      <c r="A644" s="150"/>
      <c r="B644" s="150"/>
      <c r="C644" s="436"/>
    </row>
    <row r="645" spans="1:3">
      <c r="A645" s="150"/>
      <c r="B645" s="150"/>
      <c r="C645" s="436"/>
    </row>
    <row r="646" spans="1:3">
      <c r="A646" s="150"/>
      <c r="B646" s="150"/>
      <c r="C646" s="436"/>
    </row>
    <row r="647" spans="1:3">
      <c r="A647" s="150"/>
      <c r="B647" s="150"/>
      <c r="C647" s="436"/>
    </row>
    <row r="648" spans="1:3">
      <c r="A648" s="150"/>
      <c r="B648" s="150"/>
      <c r="C648" s="436"/>
    </row>
    <row r="649" spans="1:3">
      <c r="A649" s="150"/>
      <c r="B649" s="150"/>
      <c r="C649" s="436"/>
    </row>
    <row r="650" spans="1:3">
      <c r="A650" s="150"/>
      <c r="B650" s="150"/>
      <c r="C650" s="436"/>
    </row>
    <row r="651" spans="1:3">
      <c r="A651" s="150"/>
      <c r="B651" s="150"/>
      <c r="C651" s="436"/>
    </row>
    <row r="652" spans="1:3">
      <c r="A652" s="150"/>
      <c r="B652" s="150"/>
      <c r="C652" s="436"/>
    </row>
    <row r="653" spans="1:3">
      <c r="A653" s="150"/>
      <c r="B653" s="150"/>
      <c r="C653" s="436"/>
    </row>
    <row r="654" spans="1:3">
      <c r="A654" s="150"/>
      <c r="B654" s="150"/>
      <c r="C654" s="436"/>
    </row>
    <row r="655" spans="1:3">
      <c r="A655" s="150"/>
      <c r="B655" s="150"/>
      <c r="C655" s="436"/>
    </row>
    <row r="656" spans="1:3">
      <c r="A656" s="150"/>
      <c r="B656" s="150"/>
      <c r="C656" s="436"/>
    </row>
    <row r="657" spans="1:3">
      <c r="A657" s="150"/>
      <c r="B657" s="150"/>
      <c r="C657" s="436"/>
    </row>
    <row r="658" spans="1:3">
      <c r="A658" s="150"/>
      <c r="B658" s="150"/>
      <c r="C658" s="436"/>
    </row>
    <row r="659" spans="1:3">
      <c r="A659" s="150"/>
      <c r="B659" s="150"/>
      <c r="C659" s="436"/>
    </row>
    <row r="660" spans="1:3">
      <c r="A660" s="150"/>
      <c r="B660" s="150"/>
      <c r="C660" s="436"/>
    </row>
    <row r="661" spans="1:3">
      <c r="A661" s="150"/>
      <c r="B661" s="150"/>
      <c r="C661" s="436"/>
    </row>
    <row r="662" spans="1:3">
      <c r="A662" s="150"/>
      <c r="B662" s="150"/>
      <c r="C662" s="436"/>
    </row>
    <row r="663" spans="1:3">
      <c r="A663" s="150"/>
      <c r="B663" s="150"/>
      <c r="C663" s="436"/>
    </row>
    <row r="664" spans="1:3">
      <c r="A664" s="150"/>
      <c r="B664" s="150"/>
      <c r="C664" s="436"/>
    </row>
    <row r="665" spans="1:3">
      <c r="A665" s="150"/>
      <c r="B665" s="150"/>
      <c r="C665" s="436"/>
    </row>
    <row r="666" spans="1:3">
      <c r="A666" s="150"/>
      <c r="B666" s="150"/>
      <c r="C666" s="436"/>
    </row>
    <row r="667" spans="1:3">
      <c r="A667" s="150"/>
      <c r="B667" s="150"/>
      <c r="C667" s="436"/>
    </row>
    <row r="668" spans="1:3">
      <c r="A668" s="150"/>
      <c r="B668" s="150"/>
      <c r="C668" s="436"/>
    </row>
    <row r="669" spans="1:3">
      <c r="A669" s="150"/>
      <c r="B669" s="150"/>
      <c r="C669" s="436"/>
    </row>
    <row r="670" spans="1:3">
      <c r="A670" s="150"/>
      <c r="B670" s="150"/>
      <c r="C670" s="436"/>
    </row>
    <row r="671" spans="1:3">
      <c r="A671" s="150"/>
      <c r="B671" s="150"/>
      <c r="C671" s="436"/>
    </row>
    <row r="672" spans="1:3">
      <c r="A672" s="150"/>
      <c r="B672" s="150"/>
      <c r="C672" s="436"/>
    </row>
    <row r="673" spans="1:3">
      <c r="A673" s="150"/>
      <c r="B673" s="150"/>
      <c r="C673" s="436"/>
    </row>
    <row r="674" spans="1:3">
      <c r="A674" s="150"/>
      <c r="B674" s="150"/>
      <c r="C674" s="436"/>
    </row>
    <row r="675" spans="1:3">
      <c r="A675" s="150"/>
      <c r="B675" s="150"/>
      <c r="C675" s="436"/>
    </row>
    <row r="676" spans="1:3">
      <c r="A676" s="150"/>
      <c r="B676" s="150"/>
      <c r="C676" s="436"/>
    </row>
    <row r="677" spans="1:3">
      <c r="A677" s="150"/>
      <c r="B677" s="150"/>
      <c r="C677" s="436"/>
    </row>
    <row r="678" spans="1:3">
      <c r="A678" s="150"/>
      <c r="B678" s="150"/>
      <c r="C678" s="436"/>
    </row>
    <row r="679" spans="1:3">
      <c r="A679" s="150"/>
      <c r="B679" s="150"/>
      <c r="C679" s="436"/>
    </row>
    <row r="680" spans="1:3">
      <c r="A680" s="150"/>
      <c r="B680" s="150"/>
      <c r="C680" s="436"/>
    </row>
    <row r="681" spans="1:3">
      <c r="A681" s="150"/>
      <c r="B681" s="150"/>
      <c r="C681" s="436"/>
    </row>
    <row r="682" spans="1:3">
      <c r="A682" s="150"/>
      <c r="B682" s="150"/>
      <c r="C682" s="436"/>
    </row>
    <row r="683" spans="1:3">
      <c r="A683" s="150"/>
      <c r="B683" s="150"/>
      <c r="C683" s="436"/>
    </row>
    <row r="684" spans="1:3">
      <c r="A684" s="150"/>
      <c r="B684" s="150"/>
      <c r="C684" s="436"/>
    </row>
    <row r="685" spans="1:3">
      <c r="A685" s="150"/>
      <c r="B685" s="150"/>
      <c r="C685" s="436"/>
    </row>
    <row r="686" spans="1:3">
      <c r="A686" s="150"/>
      <c r="B686" s="150"/>
      <c r="C686" s="436"/>
    </row>
    <row r="687" spans="1:3">
      <c r="A687" s="150"/>
      <c r="B687" s="150"/>
      <c r="C687" s="436"/>
    </row>
    <row r="688" spans="1:3">
      <c r="A688" s="150"/>
      <c r="B688" s="150"/>
      <c r="C688" s="436"/>
    </row>
    <row r="689" spans="1:3">
      <c r="A689" s="150"/>
      <c r="B689" s="150"/>
      <c r="C689" s="436"/>
    </row>
    <row r="690" spans="1:3">
      <c r="A690" s="150"/>
      <c r="B690" s="150"/>
      <c r="C690" s="436"/>
    </row>
    <row r="691" spans="1:3">
      <c r="A691" s="150"/>
      <c r="B691" s="150"/>
      <c r="C691" s="436"/>
    </row>
    <row r="692" spans="1:3">
      <c r="A692" s="150"/>
      <c r="B692" s="150"/>
      <c r="C692" s="436"/>
    </row>
    <row r="693" spans="1:3">
      <c r="A693" s="150"/>
      <c r="B693" s="150"/>
      <c r="C693" s="436"/>
    </row>
    <row r="694" spans="1:3">
      <c r="A694" s="150"/>
      <c r="B694" s="150"/>
      <c r="C694" s="436"/>
    </row>
    <row r="695" spans="1:3">
      <c r="A695" s="150"/>
      <c r="B695" s="150"/>
      <c r="C695" s="436"/>
    </row>
    <row r="696" spans="1:3">
      <c r="A696" s="150"/>
      <c r="B696" s="150"/>
      <c r="C696" s="436"/>
    </row>
    <row r="697" spans="1:3">
      <c r="A697" s="150"/>
      <c r="B697" s="150"/>
      <c r="C697" s="436"/>
    </row>
    <row r="698" spans="1:3">
      <c r="A698" s="150"/>
      <c r="B698" s="150"/>
      <c r="C698" s="436"/>
    </row>
    <row r="699" spans="1:3">
      <c r="A699" s="150"/>
      <c r="B699" s="150"/>
      <c r="C699" s="436"/>
    </row>
    <row r="700" spans="1:3">
      <c r="A700" s="150"/>
      <c r="B700" s="150"/>
      <c r="C700" s="436"/>
    </row>
    <row r="701" spans="1:3">
      <c r="A701" s="150"/>
      <c r="B701" s="150"/>
      <c r="C701" s="436"/>
    </row>
    <row r="702" spans="1:3">
      <c r="A702" s="150"/>
      <c r="B702" s="150"/>
      <c r="C702" s="436"/>
    </row>
    <row r="703" spans="1:3">
      <c r="A703" s="150"/>
      <c r="B703" s="150"/>
      <c r="C703" s="436"/>
    </row>
    <row r="704" spans="1:3">
      <c r="A704" s="150"/>
      <c r="B704" s="150"/>
      <c r="C704" s="436"/>
    </row>
    <row r="705" spans="1:3">
      <c r="A705" s="150"/>
      <c r="B705" s="150"/>
      <c r="C705" s="436"/>
    </row>
    <row r="706" spans="1:3">
      <c r="A706" s="150"/>
      <c r="B706" s="150"/>
      <c r="C706" s="436"/>
    </row>
    <row r="707" spans="1:3">
      <c r="A707" s="150"/>
      <c r="B707" s="150"/>
      <c r="C707" s="436"/>
    </row>
    <row r="708" spans="1:3">
      <c r="A708" s="150"/>
      <c r="B708" s="150"/>
      <c r="C708" s="436"/>
    </row>
    <row r="709" spans="1:3">
      <c r="A709" s="150"/>
      <c r="B709" s="150"/>
      <c r="C709" s="436"/>
    </row>
    <row r="710" spans="1:3">
      <c r="A710" s="150"/>
      <c r="B710" s="150"/>
      <c r="C710" s="436"/>
    </row>
    <row r="711" spans="1:3">
      <c r="A711" s="150"/>
      <c r="B711" s="150"/>
      <c r="C711" s="436"/>
    </row>
    <row r="712" spans="1:3">
      <c r="A712" s="150"/>
      <c r="B712" s="150"/>
      <c r="C712" s="436"/>
    </row>
    <row r="713" spans="1:3">
      <c r="A713" s="150"/>
      <c r="B713" s="150"/>
      <c r="C713" s="436"/>
    </row>
    <row r="714" spans="1:3">
      <c r="A714" s="150"/>
      <c r="B714" s="150"/>
      <c r="C714" s="436"/>
    </row>
    <row r="715" spans="1:3">
      <c r="A715" s="150"/>
      <c r="B715" s="150"/>
      <c r="C715" s="436"/>
    </row>
    <row r="716" spans="1:3">
      <c r="A716" s="150"/>
      <c r="B716" s="150"/>
      <c r="C716" s="436"/>
    </row>
    <row r="717" spans="1:3">
      <c r="A717" s="150"/>
      <c r="B717" s="150"/>
      <c r="C717" s="436"/>
    </row>
    <row r="718" spans="1:3">
      <c r="A718" s="150"/>
      <c r="B718" s="150"/>
      <c r="C718" s="436"/>
    </row>
    <row r="719" spans="1:3">
      <c r="A719" s="150"/>
      <c r="B719" s="150"/>
      <c r="C719" s="436"/>
    </row>
    <row r="720" spans="1:3">
      <c r="A720" s="150"/>
      <c r="B720" s="150"/>
      <c r="C720" s="436"/>
    </row>
    <row r="721" spans="1:3">
      <c r="A721" s="150"/>
      <c r="B721" s="150"/>
      <c r="C721" s="436"/>
    </row>
    <row r="722" spans="1:3">
      <c r="A722" s="150"/>
      <c r="B722" s="150"/>
      <c r="C722" s="436"/>
    </row>
    <row r="723" spans="1:3">
      <c r="A723" s="150"/>
      <c r="B723" s="150"/>
      <c r="C723" s="436"/>
    </row>
    <row r="724" spans="1:3">
      <c r="A724" s="150"/>
      <c r="B724" s="150"/>
      <c r="C724" s="436"/>
    </row>
    <row r="725" spans="1:3">
      <c r="A725" s="150"/>
      <c r="B725" s="150"/>
      <c r="C725" s="436"/>
    </row>
    <row r="726" spans="1:3">
      <c r="A726" s="150"/>
      <c r="B726" s="150"/>
      <c r="C726" s="436"/>
    </row>
    <row r="727" spans="1:3">
      <c r="A727" s="150"/>
      <c r="B727" s="150"/>
      <c r="C727" s="436"/>
    </row>
    <row r="728" spans="1:3">
      <c r="A728" s="150"/>
      <c r="B728" s="150"/>
      <c r="C728" s="436"/>
    </row>
    <row r="729" spans="1:3">
      <c r="A729" s="150"/>
      <c r="B729" s="150"/>
      <c r="C729" s="436"/>
    </row>
    <row r="730" spans="1:3">
      <c r="A730" s="150"/>
      <c r="B730" s="150"/>
      <c r="C730" s="436"/>
    </row>
    <row r="731" spans="1:3">
      <c r="A731" s="150"/>
      <c r="B731" s="150"/>
      <c r="C731" s="436"/>
    </row>
    <row r="732" spans="1:3">
      <c r="A732" s="150"/>
      <c r="B732" s="150"/>
      <c r="C732" s="436"/>
    </row>
    <row r="733" spans="1:3">
      <c r="A733" s="150"/>
      <c r="B733" s="150"/>
      <c r="C733" s="436"/>
    </row>
    <row r="734" spans="1:3">
      <c r="A734" s="150"/>
      <c r="B734" s="150"/>
      <c r="C734" s="436"/>
    </row>
    <row r="735" spans="1:3">
      <c r="A735" s="150"/>
      <c r="B735" s="150"/>
      <c r="C735" s="436"/>
    </row>
    <row r="736" spans="1:3">
      <c r="A736" s="150"/>
      <c r="B736" s="150"/>
      <c r="C736" s="436"/>
    </row>
    <row r="737" spans="1:3">
      <c r="A737" s="150"/>
      <c r="B737" s="150"/>
      <c r="C737" s="436"/>
    </row>
    <row r="738" spans="1:3">
      <c r="A738" s="150"/>
      <c r="B738" s="150"/>
      <c r="C738" s="436"/>
    </row>
    <row r="739" spans="1:3">
      <c r="A739" s="150"/>
      <c r="B739" s="150"/>
      <c r="C739" s="436"/>
    </row>
    <row r="740" spans="1:3">
      <c r="A740" s="150"/>
      <c r="B740" s="150"/>
      <c r="C740" s="436"/>
    </row>
    <row r="741" spans="1:3">
      <c r="A741" s="150"/>
      <c r="B741" s="150"/>
      <c r="C741" s="436"/>
    </row>
    <row r="742" spans="1:3">
      <c r="A742" s="150"/>
      <c r="B742" s="150"/>
      <c r="C742" s="436"/>
    </row>
    <row r="743" spans="1:3">
      <c r="A743" s="150"/>
      <c r="B743" s="150"/>
      <c r="C743" s="436"/>
    </row>
    <row r="744" spans="1:3">
      <c r="A744" s="150"/>
      <c r="B744" s="150"/>
      <c r="C744" s="436"/>
    </row>
    <row r="745" spans="1:3">
      <c r="A745" s="150"/>
      <c r="B745" s="150"/>
      <c r="C745" s="436"/>
    </row>
    <row r="746" spans="1:3">
      <c r="A746" s="150"/>
      <c r="B746" s="150"/>
      <c r="C746" s="436"/>
    </row>
    <row r="747" spans="1:3">
      <c r="A747" s="150"/>
      <c r="B747" s="150"/>
      <c r="C747" s="436"/>
    </row>
    <row r="748" spans="1:3">
      <c r="A748" s="150"/>
      <c r="B748" s="150"/>
      <c r="C748" s="436"/>
    </row>
    <row r="749" spans="1:3">
      <c r="A749" s="150"/>
      <c r="B749" s="150"/>
      <c r="C749" s="436"/>
    </row>
    <row r="750" spans="1:3">
      <c r="A750" s="150"/>
      <c r="B750" s="150"/>
      <c r="C750" s="436"/>
    </row>
    <row r="751" spans="1:3">
      <c r="A751" s="150"/>
      <c r="B751" s="150"/>
      <c r="C751" s="436"/>
    </row>
    <row r="752" spans="1:3">
      <c r="A752" s="150"/>
      <c r="B752" s="150"/>
      <c r="C752" s="436"/>
    </row>
    <row r="753" spans="1:3">
      <c r="A753" s="150"/>
      <c r="B753" s="150"/>
      <c r="C753" s="436"/>
    </row>
    <row r="754" spans="1:3">
      <c r="A754" s="150"/>
      <c r="B754" s="150"/>
      <c r="C754" s="436"/>
    </row>
    <row r="755" spans="1:3">
      <c r="A755" s="150"/>
      <c r="B755" s="150"/>
      <c r="C755" s="436"/>
    </row>
    <row r="756" spans="1:3">
      <c r="A756" s="150"/>
      <c r="B756" s="150"/>
      <c r="C756" s="436"/>
    </row>
    <row r="757" spans="1:3">
      <c r="A757" s="150"/>
      <c r="B757" s="150"/>
      <c r="C757" s="436"/>
    </row>
    <row r="758" spans="1:3">
      <c r="A758" s="150"/>
      <c r="B758" s="150"/>
      <c r="C758" s="436"/>
    </row>
    <row r="759" spans="1:3">
      <c r="A759" s="150"/>
      <c r="B759" s="150"/>
      <c r="C759" s="436"/>
    </row>
    <row r="760" spans="1:3">
      <c r="A760" s="150"/>
      <c r="B760" s="150"/>
      <c r="C760" s="436"/>
    </row>
    <row r="761" spans="1:3">
      <c r="A761" s="150"/>
      <c r="B761" s="150"/>
      <c r="C761" s="436"/>
    </row>
    <row r="762" spans="1:3">
      <c r="A762" s="150"/>
      <c r="B762" s="150"/>
      <c r="C762" s="436"/>
    </row>
    <row r="763" spans="1:3">
      <c r="A763" s="150"/>
      <c r="B763" s="150"/>
      <c r="C763" s="436"/>
    </row>
    <row r="764" spans="1:3">
      <c r="A764" s="150"/>
      <c r="B764" s="150"/>
      <c r="C764" s="436"/>
    </row>
    <row r="765" spans="1:3">
      <c r="A765" s="150"/>
      <c r="B765" s="150"/>
      <c r="C765" s="436"/>
    </row>
    <row r="766" spans="1:3">
      <c r="A766" s="150"/>
      <c r="B766" s="150"/>
      <c r="C766" s="436"/>
    </row>
    <row r="767" spans="1:3">
      <c r="A767" s="150"/>
      <c r="B767" s="150"/>
      <c r="C767" s="436"/>
    </row>
    <row r="768" spans="1:3">
      <c r="A768" s="150"/>
      <c r="B768" s="150"/>
      <c r="C768" s="436"/>
    </row>
    <row r="769" spans="1:3">
      <c r="A769" s="150"/>
      <c r="B769" s="150"/>
      <c r="C769" s="436"/>
    </row>
    <row r="770" spans="1:3">
      <c r="A770" s="150"/>
      <c r="B770" s="150"/>
      <c r="C770" s="436"/>
    </row>
    <row r="771" spans="1:3">
      <c r="A771" s="150"/>
      <c r="B771" s="150"/>
      <c r="C771" s="436"/>
    </row>
    <row r="772" spans="1:3">
      <c r="A772" s="150"/>
      <c r="B772" s="150"/>
      <c r="C772" s="436"/>
    </row>
    <row r="773" spans="1:3">
      <c r="A773" s="150"/>
      <c r="B773" s="150"/>
      <c r="C773" s="436"/>
    </row>
    <row r="774" spans="1:3">
      <c r="A774" s="150"/>
      <c r="B774" s="150"/>
      <c r="C774" s="436"/>
    </row>
    <row r="775" spans="1:3">
      <c r="A775" s="150"/>
      <c r="B775" s="150"/>
      <c r="C775" s="436"/>
    </row>
    <row r="776" spans="1:3">
      <c r="A776" s="150"/>
      <c r="B776" s="150"/>
      <c r="C776" s="436"/>
    </row>
    <row r="777" spans="1:3">
      <c r="A777" s="150"/>
      <c r="B777" s="150"/>
      <c r="C777" s="436"/>
    </row>
    <row r="778" spans="1:3">
      <c r="A778" s="150"/>
      <c r="B778" s="150"/>
      <c r="C778" s="436"/>
    </row>
    <row r="779" spans="1:3">
      <c r="A779" s="150"/>
      <c r="B779" s="150"/>
      <c r="C779" s="436"/>
    </row>
    <row r="780" spans="1:3">
      <c r="A780" s="150"/>
      <c r="B780" s="150"/>
      <c r="C780" s="436"/>
    </row>
    <row r="781" spans="1:3">
      <c r="A781" s="150"/>
      <c r="B781" s="150"/>
      <c r="C781" s="436"/>
    </row>
    <row r="782" spans="1:3">
      <c r="A782" s="150"/>
      <c r="B782" s="150"/>
      <c r="C782" s="436"/>
    </row>
    <row r="783" spans="1:3">
      <c r="A783" s="150"/>
      <c r="B783" s="150"/>
      <c r="C783" s="436"/>
    </row>
    <row r="784" spans="1:3">
      <c r="A784" s="150"/>
      <c r="B784" s="150"/>
      <c r="C784" s="436"/>
    </row>
    <row r="785" spans="1:3">
      <c r="A785" s="150"/>
      <c r="B785" s="150"/>
      <c r="C785" s="436"/>
    </row>
    <row r="786" spans="1:3">
      <c r="A786" s="150"/>
      <c r="B786" s="150"/>
      <c r="C786" s="436"/>
    </row>
    <row r="787" spans="1:3">
      <c r="A787" s="150"/>
      <c r="B787" s="150"/>
      <c r="C787" s="436"/>
    </row>
    <row r="788" spans="1:3">
      <c r="A788" s="150"/>
      <c r="B788" s="150"/>
      <c r="C788" s="436"/>
    </row>
    <row r="789" spans="1:3">
      <c r="A789" s="150"/>
      <c r="B789" s="150"/>
      <c r="C789" s="436"/>
    </row>
    <row r="790" spans="1:3">
      <c r="A790" s="150"/>
      <c r="B790" s="150"/>
      <c r="C790" s="436"/>
    </row>
    <row r="791" spans="1:3">
      <c r="A791" s="150"/>
      <c r="B791" s="150"/>
      <c r="C791" s="436"/>
    </row>
    <row r="792" spans="1:3">
      <c r="A792" s="150"/>
      <c r="B792" s="150"/>
      <c r="C792" s="436"/>
    </row>
    <row r="793" spans="1:3">
      <c r="A793" s="150"/>
      <c r="B793" s="150"/>
      <c r="C793" s="436"/>
    </row>
    <row r="794" spans="1:3">
      <c r="A794" s="150"/>
      <c r="B794" s="150"/>
      <c r="C794" s="436"/>
    </row>
    <row r="795" spans="1:3">
      <c r="A795" s="150"/>
      <c r="B795" s="150"/>
      <c r="C795" s="436"/>
    </row>
    <row r="796" spans="1:3">
      <c r="A796" s="150"/>
      <c r="B796" s="150"/>
      <c r="C796" s="436"/>
    </row>
    <row r="797" spans="1:3">
      <c r="A797" s="150"/>
      <c r="B797" s="150"/>
      <c r="C797" s="436"/>
    </row>
    <row r="798" spans="1:3">
      <c r="A798" s="150"/>
      <c r="B798" s="150"/>
      <c r="C798" s="436"/>
    </row>
    <row r="799" spans="1:3">
      <c r="A799" s="150"/>
      <c r="B799" s="150"/>
      <c r="C799" s="436"/>
    </row>
    <row r="800" spans="1:3">
      <c r="A800" s="150"/>
      <c r="B800" s="150"/>
      <c r="C800" s="436"/>
    </row>
    <row r="801" spans="1:3">
      <c r="A801" s="150"/>
      <c r="B801" s="150"/>
      <c r="C801" s="436"/>
    </row>
    <row r="802" spans="1:3">
      <c r="A802" s="150"/>
      <c r="B802" s="150"/>
      <c r="C802" s="436"/>
    </row>
    <row r="803" spans="1:3">
      <c r="A803" s="150"/>
      <c r="B803" s="150"/>
      <c r="C803" s="436"/>
    </row>
    <row r="804" spans="1:3">
      <c r="A804" s="150"/>
      <c r="B804" s="150"/>
      <c r="C804" s="436"/>
    </row>
    <row r="805" spans="1:3">
      <c r="A805" s="150"/>
      <c r="B805" s="150"/>
      <c r="C805" s="436"/>
    </row>
    <row r="806" spans="1:3">
      <c r="A806" s="150"/>
      <c r="B806" s="150"/>
      <c r="C806" s="436"/>
    </row>
    <row r="807" spans="1:3">
      <c r="A807" s="150"/>
      <c r="B807" s="150"/>
      <c r="C807" s="436"/>
    </row>
    <row r="808" spans="1:3">
      <c r="A808" s="150"/>
      <c r="B808" s="150"/>
      <c r="C808" s="436"/>
    </row>
    <row r="809" spans="1:3">
      <c r="A809" s="150"/>
      <c r="B809" s="150"/>
      <c r="C809" s="436"/>
    </row>
    <row r="810" spans="1:3">
      <c r="A810" s="150"/>
      <c r="B810" s="150"/>
      <c r="C810" s="436"/>
    </row>
    <row r="811" spans="1:3">
      <c r="A811" s="150"/>
      <c r="B811" s="150"/>
      <c r="C811" s="436"/>
    </row>
    <row r="812" spans="1:3">
      <c r="A812" s="150"/>
      <c r="B812" s="150"/>
      <c r="C812" s="436"/>
    </row>
    <row r="813" spans="1:3">
      <c r="A813" s="150"/>
      <c r="B813" s="150"/>
      <c r="C813" s="436"/>
    </row>
    <row r="814" spans="1:3">
      <c r="A814" s="150"/>
      <c r="B814" s="150"/>
      <c r="C814" s="436"/>
    </row>
    <row r="815" spans="1:3">
      <c r="A815" s="150"/>
      <c r="B815" s="150"/>
      <c r="C815" s="436"/>
    </row>
    <row r="816" spans="1:3">
      <c r="A816" s="150"/>
      <c r="B816" s="150"/>
      <c r="C816" s="436"/>
    </row>
    <row r="817" spans="1:3">
      <c r="A817" s="150"/>
      <c r="B817" s="150"/>
      <c r="C817" s="436"/>
    </row>
    <row r="818" spans="1:3">
      <c r="A818" s="150"/>
      <c r="B818" s="150"/>
      <c r="C818" s="436"/>
    </row>
    <row r="819" spans="1:3">
      <c r="A819" s="150"/>
      <c r="B819" s="150"/>
      <c r="C819" s="436"/>
    </row>
    <row r="820" spans="1:3">
      <c r="A820" s="150"/>
      <c r="B820" s="150"/>
      <c r="C820" s="436"/>
    </row>
    <row r="821" spans="1:3">
      <c r="A821" s="150"/>
      <c r="B821" s="150"/>
      <c r="C821" s="436"/>
    </row>
    <row r="822" spans="1:3">
      <c r="A822" s="150"/>
      <c r="B822" s="150"/>
      <c r="C822" s="436"/>
    </row>
    <row r="823" spans="1:3">
      <c r="A823" s="150"/>
      <c r="B823" s="150"/>
      <c r="C823" s="436"/>
    </row>
    <row r="824" spans="1:3">
      <c r="A824" s="150"/>
      <c r="B824" s="150"/>
      <c r="C824" s="436"/>
    </row>
    <row r="825" spans="1:3">
      <c r="A825" s="150"/>
      <c r="B825" s="150"/>
      <c r="C825" s="436"/>
    </row>
    <row r="826" spans="1:3">
      <c r="A826" s="150"/>
      <c r="B826" s="150"/>
      <c r="C826" s="436"/>
    </row>
    <row r="827" spans="1:3">
      <c r="A827" s="150"/>
      <c r="B827" s="150"/>
      <c r="C827" s="436"/>
    </row>
    <row r="828" spans="1:3">
      <c r="A828" s="150"/>
      <c r="B828" s="150"/>
      <c r="C828" s="436"/>
    </row>
    <row r="829" spans="1:3">
      <c r="A829" s="150"/>
      <c r="B829" s="150"/>
      <c r="C829" s="436"/>
    </row>
    <row r="830" spans="1:3">
      <c r="A830" s="150"/>
      <c r="B830" s="150"/>
      <c r="C830" s="436"/>
    </row>
    <row r="831" spans="1:3">
      <c r="A831" s="150"/>
      <c r="B831" s="150"/>
      <c r="C831" s="436"/>
    </row>
    <row r="832" spans="1:3">
      <c r="A832" s="150"/>
      <c r="B832" s="150"/>
      <c r="C832" s="436"/>
    </row>
    <row r="833" spans="1:3">
      <c r="A833" s="150"/>
      <c r="B833" s="150"/>
      <c r="C833" s="436"/>
    </row>
    <row r="834" spans="1:3">
      <c r="A834" s="150"/>
      <c r="B834" s="150"/>
      <c r="C834" s="436"/>
    </row>
    <row r="835" spans="1:3">
      <c r="A835" s="150"/>
      <c r="B835" s="150"/>
      <c r="C835" s="436"/>
    </row>
    <row r="836" spans="1:3">
      <c r="A836" s="150"/>
      <c r="B836" s="150"/>
      <c r="C836" s="436"/>
    </row>
    <row r="837" spans="1:3">
      <c r="A837" s="150"/>
      <c r="B837" s="150"/>
      <c r="C837" s="436"/>
    </row>
    <row r="838" spans="1:3">
      <c r="A838" s="150"/>
      <c r="B838" s="150"/>
      <c r="C838" s="436"/>
    </row>
    <row r="839" spans="1:3">
      <c r="A839" s="150"/>
      <c r="B839" s="150"/>
      <c r="C839" s="436"/>
    </row>
    <row r="840" spans="1:3">
      <c r="A840" s="150"/>
      <c r="B840" s="150"/>
      <c r="C840" s="436"/>
    </row>
    <row r="841" spans="1:3">
      <c r="A841" s="150"/>
      <c r="B841" s="150"/>
      <c r="C841" s="436"/>
    </row>
    <row r="842" spans="1:3">
      <c r="A842" s="150"/>
      <c r="B842" s="150"/>
      <c r="C842" s="436"/>
    </row>
    <row r="843" spans="1:3">
      <c r="A843" s="150"/>
      <c r="B843" s="150"/>
      <c r="C843" s="436"/>
    </row>
    <row r="844" spans="1:3">
      <c r="A844" s="150"/>
      <c r="B844" s="150"/>
      <c r="C844" s="436"/>
    </row>
    <row r="845" spans="1:3">
      <c r="A845" s="150"/>
      <c r="B845" s="150"/>
      <c r="C845" s="436"/>
    </row>
    <row r="846" spans="1:3">
      <c r="A846" s="150"/>
      <c r="B846" s="150"/>
      <c r="C846" s="436"/>
    </row>
    <row r="847" spans="1:3">
      <c r="A847" s="150"/>
      <c r="B847" s="150"/>
      <c r="C847" s="436"/>
    </row>
    <row r="848" spans="1:3">
      <c r="A848" s="150"/>
      <c r="B848" s="150"/>
      <c r="C848" s="436"/>
    </row>
    <row r="849" spans="1:3">
      <c r="A849" s="150"/>
      <c r="B849" s="150"/>
      <c r="C849" s="436"/>
    </row>
    <row r="850" spans="1:3">
      <c r="A850" s="150"/>
      <c r="B850" s="150"/>
      <c r="C850" s="436"/>
    </row>
    <row r="851" spans="1:3">
      <c r="A851" s="150"/>
      <c r="B851" s="150"/>
      <c r="C851" s="436"/>
    </row>
    <row r="852" spans="1:3">
      <c r="A852" s="150"/>
      <c r="B852" s="150"/>
      <c r="C852" s="436"/>
    </row>
    <row r="853" spans="1:3">
      <c r="A853" s="150"/>
      <c r="B853" s="150"/>
      <c r="C853" s="436"/>
    </row>
    <row r="854" spans="1:3">
      <c r="A854" s="150"/>
      <c r="B854" s="150"/>
      <c r="C854" s="436"/>
    </row>
    <row r="855" spans="1:3">
      <c r="A855" s="150"/>
      <c r="B855" s="150"/>
      <c r="C855" s="436"/>
    </row>
    <row r="856" spans="1:3">
      <c r="A856" s="150"/>
      <c r="B856" s="150"/>
      <c r="C856" s="436"/>
    </row>
    <row r="857" spans="1:3">
      <c r="A857" s="150"/>
      <c r="B857" s="150"/>
      <c r="C857" s="436"/>
    </row>
    <row r="858" spans="1:3">
      <c r="A858" s="150"/>
      <c r="B858" s="150"/>
      <c r="C858" s="436"/>
    </row>
    <row r="859" spans="1:3">
      <c r="A859" s="150"/>
      <c r="B859" s="150"/>
      <c r="C859" s="436"/>
    </row>
    <row r="860" spans="1:3">
      <c r="A860" s="150"/>
      <c r="B860" s="150"/>
      <c r="C860" s="436"/>
    </row>
    <row r="861" spans="1:3">
      <c r="A861" s="150"/>
      <c r="B861" s="150"/>
      <c r="C861" s="436"/>
    </row>
    <row r="862" spans="1:3">
      <c r="A862" s="150"/>
      <c r="B862" s="150"/>
      <c r="C862" s="436"/>
    </row>
    <row r="863" spans="1:3">
      <c r="A863" s="150"/>
      <c r="B863" s="150"/>
      <c r="C863" s="436"/>
    </row>
    <row r="864" spans="1:3">
      <c r="A864" s="150"/>
      <c r="B864" s="150"/>
      <c r="C864" s="436"/>
    </row>
    <row r="865" spans="1:3">
      <c r="A865" s="150"/>
      <c r="B865" s="150"/>
      <c r="C865" s="436"/>
    </row>
    <row r="866" spans="1:3">
      <c r="A866" s="150"/>
      <c r="B866" s="150"/>
      <c r="C866" s="436"/>
    </row>
    <row r="867" spans="1:3">
      <c r="A867" s="150"/>
      <c r="B867" s="150"/>
      <c r="C867" s="436"/>
    </row>
    <row r="868" spans="1:3">
      <c r="A868" s="150"/>
      <c r="B868" s="150"/>
      <c r="C868" s="436"/>
    </row>
    <row r="869" spans="1:3">
      <c r="A869" s="150"/>
      <c r="B869" s="150"/>
      <c r="C869" s="436"/>
    </row>
    <row r="870" spans="1:3">
      <c r="A870" s="150"/>
      <c r="B870" s="150"/>
      <c r="C870" s="436"/>
    </row>
    <row r="871" spans="1:3">
      <c r="A871" s="150"/>
      <c r="B871" s="150"/>
      <c r="C871" s="436"/>
    </row>
    <row r="872" spans="1:3">
      <c r="A872" s="150"/>
      <c r="B872" s="150"/>
      <c r="C872" s="436"/>
    </row>
    <row r="873" spans="1:3">
      <c r="A873" s="150"/>
      <c r="B873" s="150"/>
      <c r="C873" s="436"/>
    </row>
    <row r="874" spans="1:3">
      <c r="A874" s="150"/>
      <c r="B874" s="150"/>
      <c r="C874" s="436"/>
    </row>
    <row r="875" spans="1:3">
      <c r="A875" s="150"/>
      <c r="B875" s="150"/>
      <c r="C875" s="436"/>
    </row>
    <row r="876" spans="1:3">
      <c r="A876" s="150"/>
      <c r="B876" s="150"/>
      <c r="C876" s="436"/>
    </row>
    <row r="877" spans="1:3">
      <c r="A877" s="150"/>
      <c r="B877" s="150"/>
      <c r="C877" s="436"/>
    </row>
    <row r="878" spans="1:3">
      <c r="A878" s="150"/>
      <c r="B878" s="150"/>
      <c r="C878" s="436"/>
    </row>
    <row r="879" spans="1:3">
      <c r="A879" s="150"/>
      <c r="B879" s="150"/>
      <c r="C879" s="436"/>
    </row>
    <row r="880" spans="1:3">
      <c r="A880" s="150"/>
      <c r="B880" s="150"/>
      <c r="C880" s="436"/>
    </row>
    <row r="881" spans="1:3">
      <c r="A881" s="150"/>
      <c r="B881" s="150"/>
      <c r="C881" s="436"/>
    </row>
    <row r="882" spans="1:3">
      <c r="A882" s="150"/>
      <c r="B882" s="150"/>
      <c r="C882" s="436"/>
    </row>
    <row r="883" spans="1:3">
      <c r="A883" s="150"/>
      <c r="B883" s="150"/>
      <c r="C883" s="436"/>
    </row>
    <row r="884" spans="1:3">
      <c r="A884" s="150"/>
      <c r="B884" s="150"/>
      <c r="C884" s="436"/>
    </row>
    <row r="885" spans="1:3">
      <c r="A885" s="150"/>
      <c r="B885" s="150"/>
      <c r="C885" s="436"/>
    </row>
    <row r="886" spans="1:3">
      <c r="A886" s="150"/>
      <c r="B886" s="150"/>
      <c r="C886" s="436"/>
    </row>
    <row r="887" spans="1:3">
      <c r="A887" s="150"/>
      <c r="B887" s="150"/>
      <c r="C887" s="436"/>
    </row>
    <row r="888" spans="1:3">
      <c r="A888" s="150"/>
      <c r="B888" s="150"/>
      <c r="C888" s="436"/>
    </row>
    <row r="889" spans="1:3">
      <c r="A889" s="150"/>
      <c r="B889" s="150"/>
      <c r="C889" s="436"/>
    </row>
    <row r="890" spans="1:3">
      <c r="A890" s="150"/>
      <c r="B890" s="150"/>
      <c r="C890" s="436"/>
    </row>
    <row r="891" spans="1:3">
      <c r="A891" s="150"/>
      <c r="B891" s="150"/>
      <c r="C891" s="436"/>
    </row>
    <row r="892" spans="1:3">
      <c r="A892" s="150"/>
      <c r="B892" s="150"/>
      <c r="C892" s="436"/>
    </row>
    <row r="893" spans="1:3">
      <c r="A893" s="150"/>
      <c r="B893" s="150"/>
      <c r="C893" s="436"/>
    </row>
    <row r="894" spans="1:3">
      <c r="A894" s="150"/>
      <c r="B894" s="150"/>
      <c r="C894" s="436"/>
    </row>
    <row r="895" spans="1:3">
      <c r="A895" s="150"/>
      <c r="B895" s="150"/>
      <c r="C895" s="436"/>
    </row>
    <row r="896" spans="1:3">
      <c r="A896" s="150"/>
      <c r="B896" s="150"/>
      <c r="C896" s="436"/>
    </row>
    <row r="897" spans="1:3">
      <c r="A897" s="150"/>
      <c r="B897" s="150"/>
      <c r="C897" s="436"/>
    </row>
    <row r="898" spans="1:3">
      <c r="A898" s="150"/>
      <c r="B898" s="150"/>
      <c r="C898" s="436"/>
    </row>
    <row r="899" spans="1:3">
      <c r="A899" s="150"/>
      <c r="B899" s="150"/>
      <c r="C899" s="436"/>
    </row>
    <row r="900" spans="1:3">
      <c r="A900" s="150"/>
      <c r="B900" s="150"/>
      <c r="C900" s="436"/>
    </row>
    <row r="901" spans="1:3">
      <c r="A901" s="150"/>
      <c r="B901" s="150"/>
      <c r="C901" s="436"/>
    </row>
    <row r="902" spans="1:3">
      <c r="A902" s="150"/>
      <c r="B902" s="150"/>
      <c r="C902" s="436"/>
    </row>
    <row r="903" spans="1:3">
      <c r="A903" s="150"/>
      <c r="B903" s="150"/>
      <c r="C903" s="436"/>
    </row>
    <row r="904" spans="1:3">
      <c r="A904" s="150"/>
      <c r="B904" s="150"/>
      <c r="C904" s="436"/>
    </row>
    <row r="905" spans="1:3">
      <c r="A905" s="150"/>
      <c r="B905" s="150"/>
      <c r="C905" s="436"/>
    </row>
    <row r="906" spans="1:3">
      <c r="A906" s="150"/>
      <c r="B906" s="150"/>
      <c r="C906" s="436"/>
    </row>
    <row r="907" spans="1:3">
      <c r="A907" s="150"/>
      <c r="B907" s="150"/>
      <c r="C907" s="436"/>
    </row>
    <row r="908" spans="1:3">
      <c r="A908" s="150"/>
      <c r="B908" s="150"/>
      <c r="C908" s="436"/>
    </row>
    <row r="909" spans="1:3">
      <c r="A909" s="150"/>
      <c r="B909" s="150"/>
      <c r="C909" s="436"/>
    </row>
    <row r="910" spans="1:3">
      <c r="A910" s="150"/>
      <c r="B910" s="150"/>
      <c r="C910" s="436"/>
    </row>
    <row r="911" spans="1:3">
      <c r="A911" s="150"/>
      <c r="B911" s="150"/>
      <c r="C911" s="436"/>
    </row>
    <row r="912" spans="1:3">
      <c r="A912" s="150"/>
      <c r="B912" s="150"/>
      <c r="C912" s="436"/>
    </row>
    <row r="913" spans="1:3">
      <c r="A913" s="150"/>
      <c r="B913" s="150"/>
      <c r="C913" s="436"/>
    </row>
    <row r="914" spans="1:3">
      <c r="A914" s="150"/>
      <c r="B914" s="150"/>
      <c r="C914" s="436"/>
    </row>
    <row r="915" spans="1:3">
      <c r="A915" s="150"/>
      <c r="B915" s="150"/>
      <c r="C915" s="436"/>
    </row>
    <row r="916" spans="1:3">
      <c r="A916" s="150"/>
      <c r="B916" s="150"/>
      <c r="C916" s="436"/>
    </row>
    <row r="917" spans="1:3">
      <c r="A917" s="150"/>
      <c r="B917" s="150"/>
      <c r="C917" s="436"/>
    </row>
    <row r="918" spans="1:3">
      <c r="A918" s="150"/>
      <c r="B918" s="150"/>
      <c r="C918" s="436"/>
    </row>
    <row r="919" spans="1:3">
      <c r="A919" s="150"/>
      <c r="B919" s="150"/>
      <c r="C919" s="436"/>
    </row>
    <row r="920" spans="1:3">
      <c r="A920" s="150"/>
      <c r="B920" s="150"/>
      <c r="C920" s="436"/>
    </row>
    <row r="921" spans="1:3">
      <c r="A921" s="150"/>
      <c r="B921" s="150"/>
      <c r="C921" s="436"/>
    </row>
    <row r="922" spans="1:3">
      <c r="A922" s="150"/>
      <c r="B922" s="150"/>
      <c r="C922" s="436"/>
    </row>
    <row r="923" spans="1:3">
      <c r="A923" s="150"/>
      <c r="B923" s="150"/>
      <c r="C923" s="436"/>
    </row>
    <row r="924" spans="1:3">
      <c r="A924" s="150"/>
      <c r="B924" s="150"/>
      <c r="C924" s="436"/>
    </row>
    <row r="925" spans="1:3">
      <c r="A925" s="150"/>
      <c r="B925" s="150"/>
      <c r="C925" s="436"/>
    </row>
    <row r="926" spans="1:3">
      <c r="A926" s="150"/>
      <c r="B926" s="150"/>
      <c r="C926" s="436"/>
    </row>
    <row r="927" spans="1:3">
      <c r="A927" s="150"/>
      <c r="B927" s="150"/>
      <c r="C927" s="436"/>
    </row>
    <row r="928" spans="1:3">
      <c r="A928" s="150"/>
      <c r="B928" s="150"/>
      <c r="C928" s="436"/>
    </row>
    <row r="929" spans="1:3">
      <c r="A929" s="150"/>
      <c r="B929" s="150"/>
      <c r="C929" s="436"/>
    </row>
    <row r="930" spans="1:3">
      <c r="A930" s="150"/>
      <c r="B930" s="150"/>
      <c r="C930" s="436"/>
    </row>
    <row r="931" spans="1:3">
      <c r="A931" s="150"/>
      <c r="B931" s="150"/>
      <c r="C931" s="436"/>
    </row>
    <row r="932" spans="1:3">
      <c r="A932" s="150"/>
      <c r="B932" s="150"/>
      <c r="C932" s="436"/>
    </row>
    <row r="933" spans="1:3">
      <c r="A933" s="150"/>
      <c r="B933" s="150"/>
      <c r="C933" s="436"/>
    </row>
    <row r="934" spans="1:3">
      <c r="A934" s="150"/>
      <c r="B934" s="150"/>
      <c r="C934" s="436"/>
    </row>
    <row r="935" spans="1:3">
      <c r="A935" s="150"/>
      <c r="B935" s="150"/>
      <c r="C935" s="436"/>
    </row>
    <row r="936" spans="1:3">
      <c r="A936" s="150"/>
      <c r="B936" s="150"/>
      <c r="C936" s="436"/>
    </row>
    <row r="937" spans="1:3">
      <c r="A937" s="150"/>
      <c r="B937" s="150"/>
      <c r="C937" s="436"/>
    </row>
    <row r="938" spans="1:3">
      <c r="A938" s="150"/>
      <c r="B938" s="150"/>
      <c r="C938" s="436"/>
    </row>
    <row r="939" spans="1:3">
      <c r="A939" s="150"/>
      <c r="B939" s="150"/>
      <c r="C939" s="436"/>
    </row>
    <row r="940" spans="1:3">
      <c r="A940" s="150"/>
      <c r="B940" s="150"/>
      <c r="C940" s="436"/>
    </row>
    <row r="941" spans="1:3">
      <c r="A941" s="150"/>
      <c r="B941" s="150"/>
      <c r="C941" s="436"/>
    </row>
    <row r="942" spans="1:3">
      <c r="A942" s="150"/>
      <c r="B942" s="150"/>
      <c r="C942" s="436"/>
    </row>
    <row r="943" spans="1:3">
      <c r="A943" s="150"/>
      <c r="B943" s="150"/>
      <c r="C943" s="436"/>
    </row>
    <row r="944" spans="1:3">
      <c r="A944" s="150"/>
      <c r="B944" s="150"/>
      <c r="C944" s="436"/>
    </row>
    <row r="945" spans="1:3">
      <c r="A945" s="150"/>
      <c r="B945" s="150"/>
      <c r="C945" s="436"/>
    </row>
    <row r="946" spans="1:3">
      <c r="A946" s="150"/>
      <c r="B946" s="150"/>
      <c r="C946" s="436"/>
    </row>
    <row r="947" spans="1:3">
      <c r="A947" s="150"/>
      <c r="B947" s="150"/>
      <c r="C947" s="436"/>
    </row>
    <row r="948" spans="1:3">
      <c r="A948" s="150"/>
      <c r="B948" s="150"/>
      <c r="C948" s="436"/>
    </row>
    <row r="949" spans="1:3">
      <c r="A949" s="150"/>
      <c r="B949" s="150"/>
      <c r="C949" s="436"/>
    </row>
    <row r="950" spans="1:3">
      <c r="A950" s="150"/>
      <c r="B950" s="150"/>
      <c r="C950" s="436"/>
    </row>
    <row r="951" spans="1:3">
      <c r="A951" s="150"/>
      <c r="B951" s="150"/>
      <c r="C951" s="436"/>
    </row>
    <row r="952" spans="1:3">
      <c r="A952" s="150"/>
      <c r="B952" s="150"/>
      <c r="C952" s="436"/>
    </row>
    <row r="953" spans="1:3">
      <c r="A953" s="150"/>
      <c r="B953" s="150"/>
      <c r="C953" s="436"/>
    </row>
    <row r="954" spans="1:3">
      <c r="A954" s="150"/>
      <c r="B954" s="150"/>
      <c r="C954" s="436"/>
    </row>
    <row r="955" spans="1:3">
      <c r="A955" s="150"/>
      <c r="B955" s="150"/>
      <c r="C955" s="436"/>
    </row>
    <row r="956" spans="1:3">
      <c r="A956" s="150"/>
      <c r="B956" s="150"/>
      <c r="C956" s="436"/>
    </row>
    <row r="957" spans="1:3">
      <c r="A957" s="150"/>
      <c r="B957" s="150"/>
      <c r="C957" s="436"/>
    </row>
    <row r="958" spans="1:3">
      <c r="A958" s="150"/>
      <c r="B958" s="150"/>
      <c r="C958" s="436"/>
    </row>
    <row r="959" spans="1:3">
      <c r="A959" s="150"/>
      <c r="B959" s="150"/>
      <c r="C959" s="436"/>
    </row>
    <row r="960" spans="1:3">
      <c r="A960" s="150"/>
      <c r="B960" s="150"/>
      <c r="C960" s="436"/>
    </row>
    <row r="961" spans="1:3">
      <c r="A961" s="150"/>
      <c r="B961" s="150"/>
      <c r="C961" s="436"/>
    </row>
    <row r="962" spans="1:3">
      <c r="A962" s="150"/>
      <c r="B962" s="150"/>
      <c r="C962" s="436"/>
    </row>
    <row r="963" spans="1:3">
      <c r="A963" s="150"/>
      <c r="B963" s="150"/>
      <c r="C963" s="436"/>
    </row>
    <row r="964" spans="1:3">
      <c r="A964" s="150"/>
      <c r="B964" s="150"/>
      <c r="C964" s="436"/>
    </row>
    <row r="965" spans="1:3">
      <c r="A965" s="150"/>
      <c r="B965" s="150"/>
      <c r="C965" s="436"/>
    </row>
    <row r="966" spans="1:3">
      <c r="A966" s="150"/>
      <c r="B966" s="150"/>
      <c r="C966" s="436"/>
    </row>
    <row r="967" spans="1:3">
      <c r="A967" s="150"/>
      <c r="B967" s="150"/>
      <c r="C967" s="436"/>
    </row>
    <row r="968" spans="1:3">
      <c r="A968" s="150"/>
      <c r="B968" s="150"/>
      <c r="C968" s="436"/>
    </row>
    <row r="969" spans="1:3">
      <c r="A969" s="150"/>
      <c r="B969" s="150"/>
      <c r="C969" s="436"/>
    </row>
    <row r="970" spans="1:3">
      <c r="A970" s="150"/>
      <c r="B970" s="150"/>
      <c r="C970" s="436"/>
    </row>
    <row r="971" spans="1:3">
      <c r="A971" s="150"/>
      <c r="B971" s="150"/>
      <c r="C971" s="436"/>
    </row>
    <row r="972" spans="1:3">
      <c r="A972" s="150"/>
      <c r="B972" s="150"/>
      <c r="C972" s="436"/>
    </row>
    <row r="973" spans="1:3">
      <c r="A973" s="150"/>
      <c r="B973" s="150"/>
      <c r="C973" s="436"/>
    </row>
    <row r="974" spans="1:3">
      <c r="A974" s="150"/>
      <c r="B974" s="150"/>
      <c r="C974" s="436"/>
    </row>
    <row r="975" spans="1:3">
      <c r="A975" s="150"/>
      <c r="B975" s="150"/>
      <c r="C975" s="436"/>
    </row>
    <row r="976" spans="1:3">
      <c r="A976" s="150"/>
      <c r="B976" s="150"/>
      <c r="C976" s="436"/>
    </row>
    <row r="977" spans="1:3">
      <c r="A977" s="150"/>
      <c r="B977" s="150"/>
      <c r="C977" s="436"/>
    </row>
    <row r="978" spans="1:3">
      <c r="A978" s="150"/>
      <c r="B978" s="150"/>
      <c r="C978" s="436"/>
    </row>
    <row r="979" spans="1:3">
      <c r="A979" s="150"/>
      <c r="B979" s="150"/>
      <c r="C979" s="436"/>
    </row>
    <row r="980" spans="1:3">
      <c r="A980" s="150"/>
      <c r="B980" s="150"/>
      <c r="C980" s="436"/>
    </row>
    <row r="981" spans="1:3">
      <c r="A981" s="150"/>
      <c r="B981" s="150"/>
      <c r="C981" s="436"/>
    </row>
    <row r="982" spans="1:3">
      <c r="A982" s="150"/>
      <c r="B982" s="150"/>
      <c r="C982" s="436"/>
    </row>
    <row r="983" spans="1:3">
      <c r="A983" s="150"/>
      <c r="B983" s="150"/>
      <c r="C983" s="436"/>
    </row>
    <row r="984" spans="1:3">
      <c r="A984" s="150"/>
      <c r="B984" s="150"/>
      <c r="C984" s="436"/>
    </row>
    <row r="985" spans="1:3">
      <c r="A985" s="150"/>
      <c r="B985" s="150"/>
      <c r="C985" s="436"/>
    </row>
    <row r="986" spans="1:3">
      <c r="A986" s="150"/>
      <c r="B986" s="150"/>
      <c r="C986" s="436"/>
    </row>
    <row r="987" spans="1:3">
      <c r="A987" s="150"/>
      <c r="B987" s="150"/>
      <c r="C987" s="436"/>
    </row>
    <row r="988" spans="1:3">
      <c r="A988" s="150"/>
      <c r="B988" s="150"/>
      <c r="C988" s="436"/>
    </row>
    <row r="989" spans="1:3">
      <c r="A989" s="150"/>
      <c r="B989" s="150"/>
      <c r="C989" s="436"/>
    </row>
    <row r="990" spans="1:3">
      <c r="A990" s="150"/>
      <c r="B990" s="150"/>
      <c r="C990" s="436"/>
    </row>
    <row r="991" spans="1:3">
      <c r="A991" s="150"/>
      <c r="B991" s="150"/>
      <c r="C991" s="436"/>
    </row>
    <row r="992" spans="1:3">
      <c r="A992" s="150"/>
      <c r="B992" s="150"/>
      <c r="C992" s="436"/>
    </row>
    <row r="993" spans="1:3">
      <c r="A993" s="150"/>
      <c r="B993" s="150"/>
      <c r="C993" s="436"/>
    </row>
    <row r="994" spans="1:3">
      <c r="A994" s="150"/>
      <c r="B994" s="150"/>
      <c r="C994" s="436"/>
    </row>
    <row r="995" spans="1:3">
      <c r="A995" s="150"/>
      <c r="B995" s="150"/>
      <c r="C995" s="436"/>
    </row>
    <row r="996" spans="1:3">
      <c r="A996" s="150"/>
      <c r="B996" s="150"/>
      <c r="C996" s="436"/>
    </row>
    <row r="997" spans="1:3">
      <c r="A997" s="150"/>
      <c r="B997" s="150"/>
      <c r="C997" s="436"/>
    </row>
    <row r="998" spans="1:3">
      <c r="A998" s="150"/>
      <c r="B998" s="150"/>
      <c r="C998" s="436"/>
    </row>
    <row r="999" spans="1:3">
      <c r="A999" s="150"/>
      <c r="B999" s="150"/>
      <c r="C999" s="436"/>
    </row>
    <row r="1000" spans="1:3">
      <c r="A1000" s="150"/>
      <c r="B1000" s="150"/>
      <c r="C1000" s="436"/>
    </row>
    <row r="1001" spans="1:3">
      <c r="A1001" s="150"/>
      <c r="B1001" s="150"/>
      <c r="C1001" s="436"/>
    </row>
    <row r="1002" spans="1:3">
      <c r="A1002" s="150"/>
      <c r="B1002" s="150"/>
      <c r="C1002" s="436"/>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4D65D0D9-D4EF-446E-BE88-8BD62E5470CF}"/>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workbookViewId="0">
      <selection sqref="A1:C1"/>
    </sheetView>
  </sheetViews>
  <sheetFormatPr defaultColWidth="12.59765625" defaultRowHeight="18"/>
  <cols>
    <col min="1" max="1" width="3.59765625" style="127" customWidth="1"/>
    <col min="2" max="2" width="47.59765625" style="127" customWidth="1"/>
    <col min="3" max="3" width="47.59765625" style="426" customWidth="1"/>
    <col min="4" max="16384" width="12.59765625" style="127"/>
  </cols>
  <sheetData>
    <row r="1" spans="1:3" ht="20.399999999999999" thickBot="1">
      <c r="A1" s="1838" t="s">
        <v>627</v>
      </c>
      <c r="B1" s="1838"/>
      <c r="C1" s="1838"/>
    </row>
    <row r="2" spans="1:3" ht="18.600000000000001" thickBot="1">
      <c r="A2" s="1839" t="s">
        <v>260</v>
      </c>
      <c r="B2" s="1910"/>
      <c r="C2" s="1291">
        <v>45837</v>
      </c>
    </row>
    <row r="3" spans="1:3">
      <c r="A3" s="1841" t="s">
        <v>261</v>
      </c>
      <c r="B3" s="128" t="s">
        <v>262</v>
      </c>
      <c r="C3" s="618" t="s">
        <v>837</v>
      </c>
    </row>
    <row r="4" spans="1:3">
      <c r="A4" s="1842"/>
      <c r="B4" s="128" t="s">
        <v>264</v>
      </c>
      <c r="C4" s="619" t="s">
        <v>838</v>
      </c>
    </row>
    <row r="5" spans="1:3">
      <c r="A5" s="1842"/>
      <c r="B5" s="128" t="s">
        <v>266</v>
      </c>
      <c r="C5" s="619" t="s">
        <v>839</v>
      </c>
    </row>
    <row r="6" spans="1:3">
      <c r="A6" s="1842"/>
      <c r="B6" s="128" t="s">
        <v>268</v>
      </c>
      <c r="C6" s="619" t="s">
        <v>840</v>
      </c>
    </row>
    <row r="7" spans="1:3">
      <c r="A7" s="1842"/>
      <c r="B7" s="128" t="s">
        <v>270</v>
      </c>
      <c r="C7" s="1311" t="s">
        <v>841</v>
      </c>
    </row>
    <row r="8" spans="1:3">
      <c r="A8" s="1842"/>
      <c r="B8" s="128" t="s">
        <v>272</v>
      </c>
      <c r="C8" s="630" t="s">
        <v>842</v>
      </c>
    </row>
    <row r="9" spans="1:3">
      <c r="A9" s="1842"/>
      <c r="B9" s="128" t="s">
        <v>273</v>
      </c>
      <c r="C9" s="1312">
        <v>234118481797.07001</v>
      </c>
    </row>
    <row r="10" spans="1:3">
      <c r="A10" s="1842"/>
      <c r="B10" s="128" t="s">
        <v>274</v>
      </c>
      <c r="C10" s="618" t="s">
        <v>843</v>
      </c>
    </row>
    <row r="11" spans="1:3">
      <c r="A11" s="1842"/>
      <c r="B11" s="128" t="s">
        <v>276</v>
      </c>
      <c r="C11" s="619" t="s">
        <v>277</v>
      </c>
    </row>
    <row r="12" spans="1:3">
      <c r="A12" s="1842"/>
      <c r="B12" s="128" t="s">
        <v>278</v>
      </c>
      <c r="C12" s="619" t="s">
        <v>279</v>
      </c>
    </row>
    <row r="13" spans="1:3">
      <c r="A13" s="1842"/>
      <c r="B13" s="128" t="s">
        <v>280</v>
      </c>
      <c r="C13" s="619" t="s">
        <v>279</v>
      </c>
    </row>
    <row r="14" spans="1:3">
      <c r="A14" s="1842"/>
      <c r="B14" s="128" t="s">
        <v>281</v>
      </c>
      <c r="C14" s="619" t="s">
        <v>277</v>
      </c>
    </row>
    <row r="15" spans="1:3">
      <c r="A15" s="1842"/>
      <c r="B15" s="128" t="s">
        <v>282</v>
      </c>
      <c r="C15" s="619" t="s">
        <v>317</v>
      </c>
    </row>
    <row r="16" spans="1:3">
      <c r="A16" s="1842"/>
      <c r="B16" s="128" t="s">
        <v>283</v>
      </c>
      <c r="C16" s="619" t="s">
        <v>317</v>
      </c>
    </row>
    <row r="17" spans="1:3" ht="64.8">
      <c r="A17" s="1842"/>
      <c r="B17" s="128" t="s">
        <v>284</v>
      </c>
      <c r="C17" s="619" t="s">
        <v>844</v>
      </c>
    </row>
    <row r="18" spans="1:3" ht="32.4">
      <c r="A18" s="1842"/>
      <c r="B18" s="1268" t="s">
        <v>286</v>
      </c>
      <c r="C18" s="619" t="s">
        <v>287</v>
      </c>
    </row>
    <row r="19" spans="1:3">
      <c r="A19" s="1842"/>
      <c r="B19" s="128" t="s">
        <v>288</v>
      </c>
      <c r="C19" s="619" t="s">
        <v>317</v>
      </c>
    </row>
    <row r="20" spans="1:3" ht="32.4">
      <c r="A20" s="1842"/>
      <c r="B20" s="128" t="s">
        <v>289</v>
      </c>
      <c r="C20" s="619" t="s">
        <v>277</v>
      </c>
    </row>
    <row r="21" spans="1:3">
      <c r="A21" s="1842"/>
      <c r="B21" s="128" t="s">
        <v>290</v>
      </c>
      <c r="C21" s="619" t="s">
        <v>317</v>
      </c>
    </row>
    <row r="22" spans="1:3">
      <c r="A22" s="1842"/>
      <c r="B22" s="128" t="s">
        <v>292</v>
      </c>
      <c r="C22" s="619" t="s">
        <v>317</v>
      </c>
    </row>
    <row r="23" spans="1:3" ht="32.4">
      <c r="A23" s="1842"/>
      <c r="B23" s="128" t="s">
        <v>293</v>
      </c>
      <c r="C23" s="619" t="s">
        <v>845</v>
      </c>
    </row>
    <row r="24" spans="1:3">
      <c r="A24" s="1842"/>
      <c r="B24" s="128" t="s">
        <v>294</v>
      </c>
      <c r="C24" s="619" t="s">
        <v>317</v>
      </c>
    </row>
    <row r="25" spans="1:3">
      <c r="A25" s="1842"/>
      <c r="B25" s="128" t="s">
        <v>295</v>
      </c>
      <c r="C25" s="619" t="s">
        <v>846</v>
      </c>
    </row>
    <row r="26" spans="1:3">
      <c r="A26" s="1842"/>
      <c r="B26" s="128" t="s">
        <v>297</v>
      </c>
      <c r="C26" s="619" t="s">
        <v>317</v>
      </c>
    </row>
    <row r="27" spans="1:3">
      <c r="A27" s="1842"/>
      <c r="B27" s="128" t="s">
        <v>298</v>
      </c>
      <c r="C27" s="619" t="s">
        <v>299</v>
      </c>
    </row>
    <row r="28" spans="1:3">
      <c r="A28" s="1842"/>
      <c r="B28" s="128" t="s">
        <v>300</v>
      </c>
      <c r="C28" s="619" t="s">
        <v>301</v>
      </c>
    </row>
    <row r="29" spans="1:3">
      <c r="A29" s="1842"/>
      <c r="B29" s="128" t="s">
        <v>302</v>
      </c>
      <c r="C29" s="619" t="s">
        <v>277</v>
      </c>
    </row>
    <row r="30" spans="1:3" ht="32.4">
      <c r="A30" s="1842"/>
      <c r="B30" s="128" t="s">
        <v>304</v>
      </c>
      <c r="C30" s="619" t="s">
        <v>471</v>
      </c>
    </row>
    <row r="31" spans="1:3" ht="48.6">
      <c r="A31" s="1842"/>
      <c r="B31" s="128" t="s">
        <v>306</v>
      </c>
      <c r="C31" s="619" t="s">
        <v>847</v>
      </c>
    </row>
    <row r="32" spans="1:3" ht="33" thickBot="1">
      <c r="A32" s="1843"/>
      <c r="B32" s="131" t="s">
        <v>308</v>
      </c>
      <c r="C32" s="616" t="s">
        <v>317</v>
      </c>
    </row>
    <row r="33" spans="1:3">
      <c r="A33" s="1835" t="s">
        <v>309</v>
      </c>
      <c r="B33" s="132" t="s">
        <v>310</v>
      </c>
      <c r="C33" s="622" t="s">
        <v>840</v>
      </c>
    </row>
    <row r="34" spans="1:3">
      <c r="A34" s="1836"/>
      <c r="B34" s="128" t="s">
        <v>311</v>
      </c>
      <c r="C34" s="619" t="s">
        <v>848</v>
      </c>
    </row>
    <row r="35" spans="1:3">
      <c r="A35" s="1836"/>
      <c r="B35" s="128" t="s">
        <v>313</v>
      </c>
      <c r="C35" s="619" t="s">
        <v>314</v>
      </c>
    </row>
    <row r="36" spans="1:3">
      <c r="A36" s="1836"/>
      <c r="B36" s="128" t="s">
        <v>315</v>
      </c>
      <c r="C36" s="619" t="s">
        <v>317</v>
      </c>
    </row>
    <row r="37" spans="1:3">
      <c r="A37" s="1836"/>
      <c r="B37" s="128" t="s">
        <v>316</v>
      </c>
      <c r="C37" s="619" t="s">
        <v>317</v>
      </c>
    </row>
    <row r="38" spans="1:3" ht="18.600000000000001" thickBot="1">
      <c r="A38" s="1837"/>
      <c r="B38" s="133" t="s">
        <v>318</v>
      </c>
      <c r="C38" s="616" t="s">
        <v>279</v>
      </c>
    </row>
    <row r="39" spans="1:3">
      <c r="A39" s="1835" t="s">
        <v>319</v>
      </c>
      <c r="B39" s="132" t="s">
        <v>320</v>
      </c>
      <c r="C39" s="618" t="s">
        <v>277</v>
      </c>
    </row>
    <row r="40" spans="1:3">
      <c r="A40" s="1836"/>
      <c r="B40" s="128" t="s">
        <v>321</v>
      </c>
      <c r="C40" s="619" t="s">
        <v>317</v>
      </c>
    </row>
    <row r="41" spans="1:3">
      <c r="A41" s="1836"/>
      <c r="B41" s="128" t="s">
        <v>322</v>
      </c>
      <c r="C41" s="619" t="s">
        <v>317</v>
      </c>
    </row>
    <row r="42" spans="1:3">
      <c r="A42" s="1836"/>
      <c r="B42" s="128" t="s">
        <v>323</v>
      </c>
      <c r="C42" s="619" t="s">
        <v>317</v>
      </c>
    </row>
    <row r="43" spans="1:3">
      <c r="A43" s="1836"/>
      <c r="B43" s="128" t="s">
        <v>324</v>
      </c>
      <c r="C43" s="619" t="s">
        <v>317</v>
      </c>
    </row>
    <row r="44" spans="1:3" ht="18.600000000000001" thickBot="1">
      <c r="A44" s="1837"/>
      <c r="B44" s="133" t="s">
        <v>325</v>
      </c>
      <c r="C44" s="616" t="s">
        <v>317</v>
      </c>
    </row>
    <row r="45" spans="1:3">
      <c r="A45" s="1835" t="s">
        <v>326</v>
      </c>
      <c r="B45" s="132" t="s">
        <v>327</v>
      </c>
      <c r="C45" s="622" t="s">
        <v>277</v>
      </c>
    </row>
    <row r="46" spans="1:3">
      <c r="A46" s="1836"/>
      <c r="B46" s="128" t="s">
        <v>328</v>
      </c>
      <c r="C46" s="619" t="s">
        <v>317</v>
      </c>
    </row>
    <row r="47" spans="1:3" ht="18.600000000000001" thickBot="1">
      <c r="A47" s="1837"/>
      <c r="B47" s="133" t="s">
        <v>330</v>
      </c>
      <c r="C47" s="616" t="s">
        <v>317</v>
      </c>
    </row>
    <row r="48" spans="1:3">
      <c r="A48" s="1845" t="s">
        <v>332</v>
      </c>
      <c r="B48" s="134" t="s">
        <v>333</v>
      </c>
      <c r="C48" s="622" t="s">
        <v>509</v>
      </c>
    </row>
    <row r="49" spans="1:3">
      <c r="A49" s="1846"/>
      <c r="B49" s="128" t="s">
        <v>334</v>
      </c>
      <c r="C49" s="619" t="s">
        <v>317</v>
      </c>
    </row>
    <row r="50" spans="1:3">
      <c r="A50" s="1846"/>
      <c r="B50" s="128" t="s">
        <v>336</v>
      </c>
      <c r="C50" s="619" t="s">
        <v>317</v>
      </c>
    </row>
    <row r="51" spans="1:3">
      <c r="A51" s="1846"/>
      <c r="B51" s="128" t="s">
        <v>338</v>
      </c>
      <c r="C51" s="619" t="s">
        <v>317</v>
      </c>
    </row>
    <row r="52" spans="1:3">
      <c r="A52" s="1846"/>
      <c r="B52" s="128" t="s">
        <v>340</v>
      </c>
      <c r="C52" s="619" t="s">
        <v>317</v>
      </c>
    </row>
    <row r="53" spans="1:3" ht="48.6">
      <c r="A53" s="1846"/>
      <c r="B53" s="128" t="s">
        <v>342</v>
      </c>
      <c r="C53" s="619" t="s">
        <v>849</v>
      </c>
    </row>
    <row r="54" spans="1:3" ht="48.6">
      <c r="A54" s="1846"/>
      <c r="B54" s="128" t="s">
        <v>344</v>
      </c>
      <c r="C54" s="619" t="s">
        <v>850</v>
      </c>
    </row>
    <row r="55" spans="1:3">
      <c r="A55" s="1846"/>
      <c r="B55" s="128" t="s">
        <v>346</v>
      </c>
      <c r="C55" s="619" t="s">
        <v>851</v>
      </c>
    </row>
    <row r="56" spans="1:3">
      <c r="A56" s="1846"/>
      <c r="B56" s="128" t="s">
        <v>348</v>
      </c>
      <c r="C56" s="619" t="s">
        <v>819</v>
      </c>
    </row>
    <row r="57" spans="1:3">
      <c r="A57" s="1846"/>
      <c r="B57" s="128" t="s">
        <v>350</v>
      </c>
      <c r="C57" s="619" t="s">
        <v>317</v>
      </c>
    </row>
    <row r="58" spans="1:3">
      <c r="A58" s="1846"/>
      <c r="B58" s="128" t="s">
        <v>351</v>
      </c>
      <c r="C58" s="1313" t="s">
        <v>317</v>
      </c>
    </row>
    <row r="59" spans="1:3">
      <c r="A59" s="1846"/>
      <c r="B59" s="128" t="s">
        <v>352</v>
      </c>
      <c r="C59" s="1314" t="s">
        <v>852</v>
      </c>
    </row>
    <row r="60" spans="1:3">
      <c r="A60" s="1846"/>
      <c r="B60" s="128" t="s">
        <v>354</v>
      </c>
      <c r="C60" s="627" t="s">
        <v>853</v>
      </c>
    </row>
    <row r="61" spans="1:3" ht="32.4">
      <c r="A61" s="1846"/>
      <c r="B61" s="128" t="s">
        <v>356</v>
      </c>
      <c r="C61" s="619" t="s">
        <v>854</v>
      </c>
    </row>
    <row r="62" spans="1:3">
      <c r="A62" s="1846"/>
      <c r="B62" s="128" t="s">
        <v>358</v>
      </c>
      <c r="C62" s="619" t="s">
        <v>855</v>
      </c>
    </row>
    <row r="63" spans="1:3">
      <c r="A63" s="1846"/>
      <c r="B63" s="128" t="s">
        <v>360</v>
      </c>
      <c r="C63" s="619" t="s">
        <v>317</v>
      </c>
    </row>
    <row r="64" spans="1:3">
      <c r="A64" s="1846"/>
      <c r="B64" s="128" t="s">
        <v>361</v>
      </c>
      <c r="C64" s="619" t="s">
        <v>317</v>
      </c>
    </row>
    <row r="65" spans="1:3">
      <c r="A65" s="1846"/>
      <c r="B65" s="128" t="s">
        <v>362</v>
      </c>
      <c r="C65" s="619" t="s">
        <v>277</v>
      </c>
    </row>
    <row r="66" spans="1:3">
      <c r="A66" s="1846"/>
      <c r="B66" s="128" t="s">
        <v>363</v>
      </c>
      <c r="C66" s="619" t="s">
        <v>317</v>
      </c>
    </row>
    <row r="67" spans="1:3">
      <c r="A67" s="1846"/>
      <c r="B67" s="128" t="s">
        <v>364</v>
      </c>
      <c r="C67" s="833" t="s">
        <v>317</v>
      </c>
    </row>
    <row r="68" spans="1:3" ht="18.600000000000001" thickBot="1">
      <c r="A68" s="1847"/>
      <c r="B68" s="133" t="s">
        <v>365</v>
      </c>
      <c r="C68" s="628" t="s">
        <v>317</v>
      </c>
    </row>
    <row r="69" spans="1:3">
      <c r="A69" s="1835" t="s">
        <v>366</v>
      </c>
      <c r="B69" s="132" t="s">
        <v>367</v>
      </c>
      <c r="C69" s="622" t="s">
        <v>279</v>
      </c>
    </row>
    <row r="70" spans="1:3">
      <c r="A70" s="1836"/>
      <c r="B70" s="128" t="s">
        <v>368</v>
      </c>
      <c r="C70" s="619" t="s">
        <v>299</v>
      </c>
    </row>
    <row r="71" spans="1:3">
      <c r="A71" s="1836"/>
      <c r="B71" s="128" t="s">
        <v>370</v>
      </c>
      <c r="C71" s="619" t="s">
        <v>317</v>
      </c>
    </row>
    <row r="72" spans="1:3">
      <c r="A72" s="1836"/>
      <c r="B72" s="128" t="s">
        <v>371</v>
      </c>
      <c r="C72" s="619" t="s">
        <v>317</v>
      </c>
    </row>
    <row r="73" spans="1:3" ht="48.6">
      <c r="A73" s="1836"/>
      <c r="B73" s="128" t="s">
        <v>372</v>
      </c>
      <c r="C73" s="619" t="s">
        <v>538</v>
      </c>
    </row>
    <row r="74" spans="1:3">
      <c r="A74" s="1836"/>
      <c r="B74" s="128" t="s">
        <v>374</v>
      </c>
      <c r="C74" s="619" t="s">
        <v>301</v>
      </c>
    </row>
    <row r="75" spans="1:3">
      <c r="A75" s="1836"/>
      <c r="B75" s="128" t="s">
        <v>375</v>
      </c>
      <c r="C75" s="619" t="s">
        <v>279</v>
      </c>
    </row>
    <row r="76" spans="1:3">
      <c r="A76" s="1836"/>
      <c r="B76" s="128" t="s">
        <v>376</v>
      </c>
      <c r="C76" s="619" t="s">
        <v>377</v>
      </c>
    </row>
    <row r="77" spans="1:3" ht="81.599999999999994" thickBot="1">
      <c r="A77" s="1837"/>
      <c r="B77" s="133" t="s">
        <v>378</v>
      </c>
      <c r="C77" s="628" t="s">
        <v>856</v>
      </c>
    </row>
    <row r="78" spans="1:3" ht="54">
      <c r="A78" s="1835" t="s">
        <v>380</v>
      </c>
      <c r="B78" s="132" t="s">
        <v>381</v>
      </c>
      <c r="C78" s="1103" t="s">
        <v>857</v>
      </c>
    </row>
    <row r="79" spans="1:3">
      <c r="A79" s="1836"/>
      <c r="B79" s="128" t="s">
        <v>383</v>
      </c>
      <c r="C79" s="619" t="s">
        <v>858</v>
      </c>
    </row>
    <row r="80" spans="1:3" ht="32.4">
      <c r="A80" s="1836"/>
      <c r="B80" s="128" t="s">
        <v>385</v>
      </c>
      <c r="C80" s="619" t="s">
        <v>859</v>
      </c>
    </row>
    <row r="81" spans="1:3">
      <c r="A81" s="1836"/>
      <c r="B81" s="128" t="s">
        <v>387</v>
      </c>
      <c r="C81" s="619" t="s">
        <v>860</v>
      </c>
    </row>
    <row r="82" spans="1:3" ht="64.8">
      <c r="A82" s="1836"/>
      <c r="B82" s="128" t="s">
        <v>389</v>
      </c>
      <c r="C82" s="619" t="s">
        <v>861</v>
      </c>
    </row>
    <row r="83" spans="1:3">
      <c r="A83" s="1836"/>
      <c r="B83" s="128" t="s">
        <v>391</v>
      </c>
      <c r="C83" s="619" t="s">
        <v>277</v>
      </c>
    </row>
    <row r="84" spans="1:3">
      <c r="A84" s="1836"/>
      <c r="B84" s="128" t="s">
        <v>363</v>
      </c>
      <c r="C84" s="619" t="s">
        <v>317</v>
      </c>
    </row>
    <row r="85" spans="1:3">
      <c r="A85" s="1836"/>
      <c r="B85" s="128" t="s">
        <v>364</v>
      </c>
      <c r="C85" s="833" t="s">
        <v>317</v>
      </c>
    </row>
    <row r="86" spans="1:3">
      <c r="A86" s="1836"/>
      <c r="B86" s="128" t="s">
        <v>394</v>
      </c>
      <c r="C86" s="619" t="s">
        <v>317</v>
      </c>
    </row>
    <row r="87" spans="1:3">
      <c r="A87" s="1836"/>
      <c r="B87" s="128" t="s">
        <v>396</v>
      </c>
      <c r="C87" s="619"/>
    </row>
    <row r="88" spans="1:3">
      <c r="A88" s="1836"/>
      <c r="B88" s="128" t="s">
        <v>397</v>
      </c>
      <c r="C88" s="619" t="s">
        <v>277</v>
      </c>
    </row>
    <row r="89" spans="1:3">
      <c r="A89" s="1836"/>
      <c r="B89" s="128" t="s">
        <v>398</v>
      </c>
      <c r="C89" s="619" t="s">
        <v>317</v>
      </c>
    </row>
    <row r="90" spans="1:3">
      <c r="A90" s="1836"/>
      <c r="B90" s="128" t="s">
        <v>399</v>
      </c>
      <c r="C90" s="619" t="s">
        <v>317</v>
      </c>
    </row>
    <row r="91" spans="1:3">
      <c r="A91" s="1836"/>
      <c r="B91" s="128" t="s">
        <v>400</v>
      </c>
      <c r="C91" s="619" t="s">
        <v>317</v>
      </c>
    </row>
    <row r="92" spans="1:3" ht="18.600000000000001" thickBot="1">
      <c r="A92" s="1837"/>
      <c r="B92" s="133" t="s">
        <v>401</v>
      </c>
      <c r="C92" s="616" t="s">
        <v>317</v>
      </c>
    </row>
    <row r="93" spans="1:3" ht="64.8">
      <c r="A93" s="1835" t="s">
        <v>402</v>
      </c>
      <c r="B93" s="132" t="s">
        <v>403</v>
      </c>
      <c r="C93" s="622" t="s">
        <v>862</v>
      </c>
    </row>
    <row r="94" spans="1:3" ht="32.4">
      <c r="A94" s="1836"/>
      <c r="B94" s="128" t="s">
        <v>405</v>
      </c>
      <c r="C94" s="619" t="s">
        <v>566</v>
      </c>
    </row>
    <row r="95" spans="1:3">
      <c r="A95" s="1836"/>
      <c r="B95" s="128" t="s">
        <v>407</v>
      </c>
      <c r="C95" s="619" t="s">
        <v>317</v>
      </c>
    </row>
    <row r="96" spans="1:3" ht="64.8">
      <c r="A96" s="1836"/>
      <c r="B96" s="128" t="s">
        <v>408</v>
      </c>
      <c r="C96" s="619" t="s">
        <v>863</v>
      </c>
    </row>
    <row r="97" spans="1:3" ht="32.4">
      <c r="A97" s="1836"/>
      <c r="B97" s="128" t="s">
        <v>409</v>
      </c>
      <c r="C97" s="619" t="s">
        <v>864</v>
      </c>
    </row>
    <row r="98" spans="1:3" ht="48.6">
      <c r="A98" s="1836"/>
      <c r="B98" s="128" t="s">
        <v>411</v>
      </c>
      <c r="C98" s="619" t="s">
        <v>865</v>
      </c>
    </row>
    <row r="99" spans="1:3" ht="32.4">
      <c r="A99" s="1836"/>
      <c r="B99" s="128" t="s">
        <v>413</v>
      </c>
      <c r="C99" s="619" t="s">
        <v>866</v>
      </c>
    </row>
    <row r="100" spans="1:3" ht="32.4">
      <c r="A100" s="1836"/>
      <c r="B100" s="128" t="s">
        <v>414</v>
      </c>
      <c r="C100" s="619" t="s">
        <v>867</v>
      </c>
    </row>
    <row r="101" spans="1:3">
      <c r="A101" s="1836"/>
      <c r="B101" s="128" t="s">
        <v>416</v>
      </c>
      <c r="C101" s="619" t="s">
        <v>317</v>
      </c>
    </row>
    <row r="102" spans="1:3" ht="18.600000000000001" thickBot="1">
      <c r="A102" s="1837"/>
      <c r="B102" s="133" t="s">
        <v>417</v>
      </c>
      <c r="C102" s="616" t="s">
        <v>317</v>
      </c>
    </row>
    <row r="103" spans="1:3">
      <c r="A103" s="1848" t="s">
        <v>418</v>
      </c>
      <c r="B103" s="128" t="s">
        <v>419</v>
      </c>
      <c r="C103" s="632" t="s">
        <v>868</v>
      </c>
    </row>
    <row r="104" spans="1:3">
      <c r="A104" s="1849"/>
      <c r="B104" s="1268" t="s">
        <v>421</v>
      </c>
      <c r="C104" s="697" t="s">
        <v>869</v>
      </c>
    </row>
    <row r="105" spans="1:3">
      <c r="A105" s="1849"/>
      <c r="B105" s="1268" t="s">
        <v>423</v>
      </c>
      <c r="C105" s="629">
        <v>598.87</v>
      </c>
    </row>
    <row r="106" spans="1:3">
      <c r="A106" s="1849"/>
      <c r="B106" s="1268" t="s">
        <v>424</v>
      </c>
      <c r="C106" s="1313" t="s">
        <v>425</v>
      </c>
    </row>
    <row r="107" spans="1:3" ht="18.600000000000001" thickBot="1">
      <c r="A107" s="1850"/>
      <c r="B107" s="135" t="s">
        <v>426</v>
      </c>
      <c r="C107" s="1026" t="s">
        <v>317</v>
      </c>
    </row>
    <row r="108" spans="1:3" ht="48.6">
      <c r="A108" s="1853" t="s">
        <v>427</v>
      </c>
      <c r="B108" s="935" t="s">
        <v>428</v>
      </c>
      <c r="C108" s="936" t="s">
        <v>870</v>
      </c>
    </row>
    <row r="109" spans="1:3" ht="65.099999999999994" customHeight="1" thickBot="1">
      <c r="A109" s="1854"/>
      <c r="B109" s="937" t="s">
        <v>430</v>
      </c>
      <c r="C109" s="938" t="s">
        <v>267</v>
      </c>
    </row>
    <row r="110" spans="1:3" ht="18.600000000000001" thickBot="1">
      <c r="A110" s="1851" t="s">
        <v>431</v>
      </c>
      <c r="B110" s="1852"/>
      <c r="C110" s="451" t="s">
        <v>267</v>
      </c>
    </row>
    <row r="111" spans="1:3" ht="231" customHeight="1">
      <c r="A111" s="1844" t="s">
        <v>432</v>
      </c>
      <c r="B111" s="1844"/>
      <c r="C111" s="184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1891" t="s">
        <v>628</v>
      </c>
      <c r="B2" s="1892"/>
      <c r="C2" s="1241">
        <v>45837</v>
      </c>
    </row>
    <row r="3" spans="1:3">
      <c r="A3" s="1893" t="s">
        <v>629</v>
      </c>
      <c r="B3" s="1239" t="s">
        <v>630</v>
      </c>
      <c r="C3" s="1017" t="s">
        <v>871</v>
      </c>
    </row>
    <row r="4" spans="1:3">
      <c r="A4" s="1894"/>
      <c r="B4" s="1161" t="s">
        <v>632</v>
      </c>
      <c r="C4" s="1229" t="s">
        <v>872</v>
      </c>
    </row>
    <row r="5" spans="1:3">
      <c r="A5" s="1894"/>
      <c r="B5" s="1161" t="s">
        <v>440</v>
      </c>
      <c r="C5" s="1229" t="s">
        <v>317</v>
      </c>
    </row>
    <row r="6" spans="1:3">
      <c r="A6" s="1894"/>
      <c r="B6" s="1161" t="s">
        <v>268</v>
      </c>
      <c r="C6" s="1229" t="s">
        <v>873</v>
      </c>
    </row>
    <row r="7" spans="1:3">
      <c r="A7" s="1894"/>
      <c r="B7" s="1161" t="s">
        <v>442</v>
      </c>
      <c r="C7" s="1229" t="s">
        <v>874</v>
      </c>
    </row>
    <row r="8" spans="1:3">
      <c r="A8" s="1894"/>
      <c r="B8" s="1161" t="s">
        <v>444</v>
      </c>
      <c r="C8" s="612" t="s">
        <v>875</v>
      </c>
    </row>
    <row r="9" spans="1:3">
      <c r="A9" s="1894"/>
      <c r="B9" s="1161" t="s">
        <v>446</v>
      </c>
      <c r="C9" s="1243">
        <v>1125287949704.73</v>
      </c>
    </row>
    <row r="10" spans="1:3" ht="113.4">
      <c r="A10" s="1894"/>
      <c r="B10" s="1161" t="s">
        <v>637</v>
      </c>
      <c r="C10" s="1017" t="s">
        <v>876</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474</v>
      </c>
    </row>
    <row r="16" spans="1:3">
      <c r="A16" s="1894"/>
      <c r="B16" s="1161" t="s">
        <v>644</v>
      </c>
      <c r="C16" s="1229" t="s">
        <v>474</v>
      </c>
    </row>
    <row r="17" spans="1:3" ht="48.6">
      <c r="A17" s="1894"/>
      <c r="B17" s="1161" t="s">
        <v>645</v>
      </c>
      <c r="C17" s="1229" t="s">
        <v>877</v>
      </c>
    </row>
    <row r="18" spans="1:3" ht="32.4">
      <c r="A18" s="1894"/>
      <c r="B18" s="1161" t="s">
        <v>286</v>
      </c>
      <c r="C18" s="1229" t="s">
        <v>878</v>
      </c>
    </row>
    <row r="19" spans="1:3">
      <c r="A19" s="1894"/>
      <c r="B19" s="1161" t="s">
        <v>647</v>
      </c>
      <c r="C19" s="1229" t="s">
        <v>317</v>
      </c>
    </row>
    <row r="20" spans="1:3" ht="32.4">
      <c r="A20" s="1894"/>
      <c r="B20" s="1161" t="s">
        <v>648</v>
      </c>
      <c r="C20" s="1229" t="s">
        <v>277</v>
      </c>
    </row>
    <row r="21" spans="1:3">
      <c r="A21" s="1894"/>
      <c r="B21" s="1161" t="s">
        <v>649</v>
      </c>
      <c r="C21" s="1229" t="s">
        <v>317</v>
      </c>
    </row>
    <row r="22" spans="1:3">
      <c r="A22" s="1894"/>
      <c r="B22" s="1161" t="s">
        <v>650</v>
      </c>
      <c r="C22" s="1229" t="s">
        <v>317</v>
      </c>
    </row>
    <row r="23" spans="1:3">
      <c r="A23" s="1894"/>
      <c r="B23" s="1161" t="s">
        <v>651</v>
      </c>
      <c r="C23" s="1229" t="s">
        <v>317</v>
      </c>
    </row>
    <row r="24" spans="1:3">
      <c r="A24" s="1894"/>
      <c r="B24" s="1161" t="s">
        <v>652</v>
      </c>
      <c r="C24" s="1229" t="s">
        <v>317</v>
      </c>
    </row>
    <row r="25" spans="1:3">
      <c r="A25" s="1894"/>
      <c r="B25" s="1161" t="s">
        <v>653</v>
      </c>
      <c r="C25" s="1229" t="s">
        <v>296</v>
      </c>
    </row>
    <row r="26" spans="1:3">
      <c r="A26" s="1894"/>
      <c r="B26" s="1161" t="s">
        <v>654</v>
      </c>
      <c r="C26" s="1229" t="s">
        <v>317</v>
      </c>
    </row>
    <row r="27" spans="1:3">
      <c r="A27" s="1894"/>
      <c r="B27" s="1161" t="s">
        <v>655</v>
      </c>
      <c r="C27" s="1229" t="s">
        <v>299</v>
      </c>
    </row>
    <row r="28" spans="1:3">
      <c r="A28" s="1894"/>
      <c r="B28" s="1161" t="s">
        <v>656</v>
      </c>
      <c r="C28" s="1229" t="s">
        <v>301</v>
      </c>
    </row>
    <row r="29" spans="1:3" ht="64.8">
      <c r="A29" s="1894"/>
      <c r="B29" s="1161" t="s">
        <v>657</v>
      </c>
      <c r="C29" s="1229" t="s">
        <v>879</v>
      </c>
    </row>
    <row r="30" spans="1:3" ht="81">
      <c r="A30" s="1894"/>
      <c r="B30" s="1161" t="s">
        <v>659</v>
      </c>
      <c r="C30" s="1229" t="s">
        <v>880</v>
      </c>
    </row>
    <row r="31" spans="1:3" ht="226.8">
      <c r="A31" s="1894"/>
      <c r="B31" s="1161" t="s">
        <v>660</v>
      </c>
      <c r="C31" s="1229" t="s">
        <v>881</v>
      </c>
    </row>
    <row r="32" spans="1:3" ht="33" thickBot="1">
      <c r="A32" s="1895"/>
      <c r="B32" s="4" t="s">
        <v>308</v>
      </c>
      <c r="C32" s="1296" t="s">
        <v>317</v>
      </c>
    </row>
    <row r="33" spans="1:3">
      <c r="A33" s="1885" t="s">
        <v>663</v>
      </c>
      <c r="B33" s="1239" t="s">
        <v>664</v>
      </c>
      <c r="C33" s="1017" t="s">
        <v>882</v>
      </c>
    </row>
    <row r="34" spans="1:3">
      <c r="A34" s="1883"/>
      <c r="B34" s="1161" t="s">
        <v>665</v>
      </c>
      <c r="C34" s="1229" t="s">
        <v>883</v>
      </c>
    </row>
    <row r="35" spans="1:3">
      <c r="A35" s="1883"/>
      <c r="B35" s="1161" t="s">
        <v>667</v>
      </c>
      <c r="C35" s="1229" t="s">
        <v>314</v>
      </c>
    </row>
    <row r="36" spans="1:3">
      <c r="A36" s="1883"/>
      <c r="B36" s="1161" t="s">
        <v>668</v>
      </c>
      <c r="C36" s="1229" t="s">
        <v>317</v>
      </c>
    </row>
    <row r="37" spans="1:3">
      <c r="A37" s="1883"/>
      <c r="B37" s="1161" t="s">
        <v>669</v>
      </c>
      <c r="C37" s="1229" t="s">
        <v>317</v>
      </c>
    </row>
    <row r="38" spans="1:3" ht="16.8" thickBot="1">
      <c r="A38" s="1884"/>
      <c r="B38" s="1297" t="s">
        <v>670</v>
      </c>
      <c r="C38" s="1296" t="s">
        <v>279</v>
      </c>
    </row>
    <row r="39" spans="1:3">
      <c r="A39" s="1885" t="s">
        <v>671</v>
      </c>
      <c r="B39" s="1239" t="s">
        <v>672</v>
      </c>
      <c r="C39" s="1017" t="s">
        <v>277</v>
      </c>
    </row>
    <row r="40" spans="1:3">
      <c r="A40" s="1883"/>
      <c r="B40" s="1161" t="s">
        <v>673</v>
      </c>
      <c r="C40" s="1229" t="s">
        <v>474</v>
      </c>
    </row>
    <row r="41" spans="1:3">
      <c r="A41" s="1883"/>
      <c r="B41" s="1161" t="s">
        <v>674</v>
      </c>
      <c r="C41" s="1229" t="s">
        <v>474</v>
      </c>
    </row>
    <row r="42" spans="1:3">
      <c r="A42" s="1883"/>
      <c r="B42" s="1161" t="s">
        <v>675</v>
      </c>
      <c r="C42" s="1229" t="s">
        <v>474</v>
      </c>
    </row>
    <row r="43" spans="1:3">
      <c r="A43" s="1883"/>
      <c r="B43" s="1161" t="s">
        <v>676</v>
      </c>
      <c r="C43" s="1229" t="s">
        <v>474</v>
      </c>
    </row>
    <row r="44" spans="1:3" ht="16.8" thickBot="1">
      <c r="A44" s="1884"/>
      <c r="B44" s="1298" t="s">
        <v>677</v>
      </c>
      <c r="C44" s="1296" t="s">
        <v>474</v>
      </c>
    </row>
    <row r="45" spans="1:3">
      <c r="A45" s="1885" t="s">
        <v>678</v>
      </c>
      <c r="B45" s="1239" t="s">
        <v>679</v>
      </c>
      <c r="C45" s="1017" t="s">
        <v>279</v>
      </c>
    </row>
    <row r="46" spans="1:3" ht="64.8">
      <c r="A46" s="1883"/>
      <c r="B46" s="1161" t="s">
        <v>680</v>
      </c>
      <c r="C46" s="1229" t="s">
        <v>884</v>
      </c>
    </row>
    <row r="47" spans="1:3" ht="97.8" thickBot="1">
      <c r="A47" s="1884"/>
      <c r="B47" s="1297" t="s">
        <v>682</v>
      </c>
      <c r="C47" s="1296" t="s">
        <v>885</v>
      </c>
    </row>
    <row r="48" spans="1:3">
      <c r="A48" s="1883" t="s">
        <v>332</v>
      </c>
      <c r="B48" s="4" t="s">
        <v>684</v>
      </c>
      <c r="C48" s="1017" t="s">
        <v>279</v>
      </c>
    </row>
    <row r="49" spans="1:3">
      <c r="A49" s="1883"/>
      <c r="B49" s="1161" t="s">
        <v>685</v>
      </c>
      <c r="C49" s="1229" t="s">
        <v>886</v>
      </c>
    </row>
    <row r="50" spans="1:3" ht="32.4">
      <c r="A50" s="1883"/>
      <c r="B50" s="1161" t="s">
        <v>687</v>
      </c>
      <c r="C50" s="1229" t="s">
        <v>887</v>
      </c>
    </row>
    <row r="51" spans="1:3">
      <c r="A51" s="1883"/>
      <c r="B51" s="1161" t="s">
        <v>689</v>
      </c>
      <c r="C51" s="1229" t="s">
        <v>503</v>
      </c>
    </row>
    <row r="52" spans="1:3" ht="81">
      <c r="A52" s="1883"/>
      <c r="B52" s="1161" t="s">
        <v>691</v>
      </c>
      <c r="C52" s="1229" t="s">
        <v>888</v>
      </c>
    </row>
    <row r="53" spans="1:3" ht="162">
      <c r="A53" s="1883"/>
      <c r="B53" s="1161" t="s">
        <v>693</v>
      </c>
      <c r="C53" s="1229" t="s">
        <v>889</v>
      </c>
    </row>
    <row r="54" spans="1:3" ht="81">
      <c r="A54" s="1883"/>
      <c r="B54" s="1161" t="s">
        <v>695</v>
      </c>
      <c r="C54" s="1229" t="s">
        <v>890</v>
      </c>
    </row>
    <row r="55" spans="1:3">
      <c r="A55" s="1883"/>
      <c r="B55" s="1161" t="s">
        <v>697</v>
      </c>
      <c r="C55" s="1229" t="s">
        <v>891</v>
      </c>
    </row>
    <row r="56" spans="1:3">
      <c r="A56" s="1883"/>
      <c r="B56" s="1161" t="s">
        <v>699</v>
      </c>
      <c r="C56" s="1229" t="s">
        <v>349</v>
      </c>
    </row>
    <row r="57" spans="1:3">
      <c r="A57" s="1883"/>
      <c r="B57" s="1161" t="s">
        <v>700</v>
      </c>
      <c r="C57" s="1229" t="s">
        <v>317</v>
      </c>
    </row>
    <row r="58" spans="1:3">
      <c r="A58" s="1883"/>
      <c r="B58" s="1161" t="s">
        <v>701</v>
      </c>
      <c r="C58" s="1229" t="s">
        <v>317</v>
      </c>
    </row>
    <row r="59" spans="1:3">
      <c r="A59" s="1883"/>
      <c r="B59" s="1161" t="s">
        <v>702</v>
      </c>
      <c r="C59" s="1315" t="s">
        <v>892</v>
      </c>
    </row>
    <row r="60" spans="1:3" ht="32.4">
      <c r="A60" s="1883"/>
      <c r="B60" s="1161" t="s">
        <v>704</v>
      </c>
      <c r="C60" s="1017" t="s">
        <v>893</v>
      </c>
    </row>
    <row r="61" spans="1:3" ht="64.8">
      <c r="A61" s="1883"/>
      <c r="B61" s="1161" t="s">
        <v>706</v>
      </c>
      <c r="C61" s="1229" t="s">
        <v>894</v>
      </c>
    </row>
    <row r="62" spans="1:3" ht="48.6">
      <c r="A62" s="1883"/>
      <c r="B62" s="1161" t="s">
        <v>708</v>
      </c>
      <c r="C62" s="1229" t="s">
        <v>895</v>
      </c>
    </row>
    <row r="63" spans="1:3" ht="64.8">
      <c r="A63" s="1883"/>
      <c r="B63" s="1161" t="s">
        <v>710</v>
      </c>
      <c r="C63" s="1229" t="s">
        <v>896</v>
      </c>
    </row>
    <row r="64" spans="1:3" ht="32.4">
      <c r="A64" s="1883"/>
      <c r="B64" s="1161" t="s">
        <v>711</v>
      </c>
      <c r="C64" s="1229" t="s">
        <v>897</v>
      </c>
    </row>
    <row r="65" spans="1:3">
      <c r="A65" s="1883"/>
      <c r="B65" s="1161" t="s">
        <v>712</v>
      </c>
      <c r="C65" s="1229" t="s">
        <v>277</v>
      </c>
    </row>
    <row r="66" spans="1:3">
      <c r="A66" s="1883"/>
      <c r="B66" s="1161" t="s">
        <v>713</v>
      </c>
      <c r="C66" s="1229" t="s">
        <v>898</v>
      </c>
    </row>
    <row r="67" spans="1:3">
      <c r="A67" s="1883"/>
      <c r="B67" s="1161" t="s">
        <v>714</v>
      </c>
      <c r="C67" s="1316">
        <v>45433</v>
      </c>
    </row>
    <row r="68" spans="1:3" ht="81.599999999999994" thickBot="1">
      <c r="A68" s="1884"/>
      <c r="B68" s="1297" t="s">
        <v>715</v>
      </c>
      <c r="C68" s="1296" t="s">
        <v>899</v>
      </c>
    </row>
    <row r="69" spans="1:3">
      <c r="A69" s="1885" t="s">
        <v>717</v>
      </c>
      <c r="B69" s="1239" t="s">
        <v>718</v>
      </c>
      <c r="C69" s="540" t="s">
        <v>279</v>
      </c>
    </row>
    <row r="70" spans="1:3">
      <c r="A70" s="1883"/>
      <c r="B70" s="1161" t="s">
        <v>719</v>
      </c>
      <c r="C70" s="1229" t="s">
        <v>369</v>
      </c>
    </row>
    <row r="71" spans="1:3">
      <c r="A71" s="1883"/>
      <c r="B71" s="1161" t="s">
        <v>720</v>
      </c>
      <c r="C71" s="1229" t="s">
        <v>474</v>
      </c>
    </row>
    <row r="72" spans="1:3">
      <c r="A72" s="1883"/>
      <c r="B72" s="1161" t="s">
        <v>721</v>
      </c>
      <c r="C72" s="1229" t="s">
        <v>474</v>
      </c>
    </row>
    <row r="73" spans="1:3" ht="210.6">
      <c r="A73" s="1883"/>
      <c r="B73" s="1161" t="s">
        <v>722</v>
      </c>
      <c r="C73" s="1229" t="s">
        <v>900</v>
      </c>
    </row>
    <row r="74" spans="1:3">
      <c r="A74" s="1883"/>
      <c r="B74" s="1161" t="s">
        <v>723</v>
      </c>
      <c r="C74" s="1229" t="s">
        <v>301</v>
      </c>
    </row>
    <row r="75" spans="1:3">
      <c r="A75" s="1883"/>
      <c r="B75" s="1161" t="s">
        <v>724</v>
      </c>
      <c r="C75" s="1229" t="s">
        <v>279</v>
      </c>
    </row>
    <row r="76" spans="1:3">
      <c r="A76" s="1883"/>
      <c r="B76" s="1161" t="s">
        <v>725</v>
      </c>
      <c r="C76" s="1229" t="s">
        <v>377</v>
      </c>
    </row>
    <row r="77" spans="1:3" ht="259.8" thickBot="1">
      <c r="A77" s="1884"/>
      <c r="B77" s="1297" t="s">
        <v>726</v>
      </c>
      <c r="C77" s="1296" t="s">
        <v>901</v>
      </c>
    </row>
    <row r="78" spans="1:3" ht="32.4">
      <c r="A78" s="1885" t="s">
        <v>727</v>
      </c>
      <c r="B78" s="1239" t="s">
        <v>728</v>
      </c>
      <c r="C78" s="1317" t="s">
        <v>902</v>
      </c>
    </row>
    <row r="79" spans="1:3" ht="81">
      <c r="A79" s="1883"/>
      <c r="B79" s="1161" t="s">
        <v>730</v>
      </c>
      <c r="C79" s="1017" t="s">
        <v>903</v>
      </c>
    </row>
    <row r="80" spans="1:3" ht="81">
      <c r="A80" s="1883"/>
      <c r="B80" s="1161" t="s">
        <v>732</v>
      </c>
      <c r="C80" s="1229" t="s">
        <v>904</v>
      </c>
    </row>
    <row r="81" spans="1:3" ht="64.8">
      <c r="A81" s="1883"/>
      <c r="B81" s="1161" t="s">
        <v>734</v>
      </c>
      <c r="C81" s="1229" t="s">
        <v>905</v>
      </c>
    </row>
    <row r="82" spans="1:3" ht="145.80000000000001">
      <c r="A82" s="1883"/>
      <c r="B82" s="1161" t="s">
        <v>735</v>
      </c>
      <c r="C82" s="1229" t="s">
        <v>906</v>
      </c>
    </row>
    <row r="83" spans="1:3">
      <c r="A83" s="1883"/>
      <c r="B83" s="1161" t="s">
        <v>737</v>
      </c>
      <c r="C83" s="1229" t="s">
        <v>279</v>
      </c>
    </row>
    <row r="84" spans="1:3">
      <c r="A84" s="1883"/>
      <c r="B84" s="1161" t="s">
        <v>713</v>
      </c>
      <c r="C84" s="1229" t="s">
        <v>898</v>
      </c>
    </row>
    <row r="85" spans="1:3">
      <c r="A85" s="1883"/>
      <c r="B85" s="1161" t="s">
        <v>714</v>
      </c>
      <c r="C85" s="1316">
        <v>45433</v>
      </c>
    </row>
    <row r="86" spans="1:3" ht="81">
      <c r="A86" s="1883"/>
      <c r="B86" s="1161" t="s">
        <v>738</v>
      </c>
      <c r="C86" s="1229" t="s">
        <v>899</v>
      </c>
    </row>
    <row r="87" spans="1:3">
      <c r="A87" s="1883"/>
      <c r="B87" s="1161" t="s">
        <v>739</v>
      </c>
      <c r="C87" s="1229"/>
    </row>
    <row r="88" spans="1:3">
      <c r="A88" s="1883"/>
      <c r="B88" s="1161" t="s">
        <v>740</v>
      </c>
      <c r="C88" s="1229" t="s">
        <v>277</v>
      </c>
    </row>
    <row r="89" spans="1:3">
      <c r="A89" s="1883"/>
      <c r="B89" s="1161" t="s">
        <v>741</v>
      </c>
      <c r="C89" s="1229" t="s">
        <v>474</v>
      </c>
    </row>
    <row r="90" spans="1:3">
      <c r="A90" s="1883"/>
      <c r="B90" s="1161" t="s">
        <v>742</v>
      </c>
      <c r="C90" s="1229" t="s">
        <v>474</v>
      </c>
    </row>
    <row r="91" spans="1:3">
      <c r="A91" s="1883"/>
      <c r="B91" s="1161" t="s">
        <v>743</v>
      </c>
      <c r="C91" s="1229" t="s">
        <v>474</v>
      </c>
    </row>
    <row r="92" spans="1:3" ht="16.8" thickBot="1">
      <c r="A92" s="1884"/>
      <c r="B92" s="1297" t="s">
        <v>744</v>
      </c>
      <c r="C92" s="1296" t="s">
        <v>474</v>
      </c>
    </row>
    <row r="93" spans="1:3" ht="145.80000000000001">
      <c r="A93" s="1885" t="s">
        <v>745</v>
      </c>
      <c r="B93" s="1239" t="s">
        <v>746</v>
      </c>
      <c r="C93" s="1017" t="s">
        <v>907</v>
      </c>
    </row>
    <row r="94" spans="1:3" ht="81">
      <c r="A94" s="1883"/>
      <c r="B94" s="1161" t="s">
        <v>748</v>
      </c>
      <c r="C94" s="1229" t="s">
        <v>908</v>
      </c>
    </row>
    <row r="95" spans="1:3" ht="113.4">
      <c r="A95" s="1883"/>
      <c r="B95" s="1161" t="s">
        <v>749</v>
      </c>
      <c r="C95" s="1229" t="s">
        <v>909</v>
      </c>
    </row>
    <row r="96" spans="1:3" ht="97.2">
      <c r="A96" s="1883"/>
      <c r="B96" s="1161" t="s">
        <v>750</v>
      </c>
      <c r="C96" s="1229" t="s">
        <v>910</v>
      </c>
    </row>
    <row r="97" spans="1:3" ht="210.6">
      <c r="A97" s="1883"/>
      <c r="B97" s="1161" t="s">
        <v>751</v>
      </c>
      <c r="C97" s="1229" t="s">
        <v>911</v>
      </c>
    </row>
    <row r="98" spans="1:3" ht="81">
      <c r="A98" s="1883"/>
      <c r="B98" s="1161" t="s">
        <v>753</v>
      </c>
      <c r="C98" s="1229" t="s">
        <v>912</v>
      </c>
    </row>
    <row r="99" spans="1:3" ht="194.4">
      <c r="A99" s="1883"/>
      <c r="B99" s="1161" t="s">
        <v>754</v>
      </c>
      <c r="C99" s="633" t="s">
        <v>913</v>
      </c>
    </row>
    <row r="100" spans="1:3" ht="113.4">
      <c r="A100" s="1883"/>
      <c r="B100" s="1161" t="s">
        <v>914</v>
      </c>
      <c r="C100" s="1229" t="s">
        <v>915</v>
      </c>
    </row>
    <row r="101" spans="1:3" ht="32.4">
      <c r="A101" s="1883"/>
      <c r="B101" s="1161" t="s">
        <v>758</v>
      </c>
      <c r="C101" s="1229" t="s">
        <v>916</v>
      </c>
    </row>
    <row r="102" spans="1:3" ht="65.400000000000006" thickBot="1">
      <c r="A102" s="1884"/>
      <c r="B102" s="1298" t="s">
        <v>759</v>
      </c>
      <c r="C102" s="1296" t="s">
        <v>917</v>
      </c>
    </row>
    <row r="103" spans="1:3" ht="32.4">
      <c r="A103" s="1886" t="s">
        <v>418</v>
      </c>
      <c r="B103" s="1161" t="s">
        <v>760</v>
      </c>
      <c r="C103" s="1301" t="s">
        <v>918</v>
      </c>
    </row>
    <row r="104" spans="1:3">
      <c r="A104" s="1886"/>
      <c r="B104" s="1161" t="s">
        <v>421</v>
      </c>
      <c r="C104" s="614" t="s">
        <v>919</v>
      </c>
    </row>
    <row r="105" spans="1:3">
      <c r="A105" s="1886"/>
      <c r="B105" s="1161" t="s">
        <v>583</v>
      </c>
      <c r="C105" s="615">
        <v>2666.03</v>
      </c>
    </row>
    <row r="106" spans="1:3">
      <c r="A106" s="1886"/>
      <c r="B106" s="1161" t="s">
        <v>424</v>
      </c>
      <c r="C106" s="1246" t="s">
        <v>425</v>
      </c>
    </row>
    <row r="107" spans="1:3" ht="16.8" thickBot="1">
      <c r="A107" s="1887"/>
      <c r="B107" s="25" t="s">
        <v>426</v>
      </c>
      <c r="C107" s="747" t="s">
        <v>317</v>
      </c>
    </row>
    <row r="108" spans="1:3" s="127" customFormat="1" ht="118.5" customHeight="1">
      <c r="A108" s="1853" t="s">
        <v>427</v>
      </c>
      <c r="B108" s="935" t="s">
        <v>428</v>
      </c>
      <c r="C108" s="1116" t="s">
        <v>920</v>
      </c>
    </row>
    <row r="109" spans="1:3" s="127" customFormat="1" ht="49.2" thickBot="1">
      <c r="A109" s="1854"/>
      <c r="B109" s="937" t="s">
        <v>430</v>
      </c>
      <c r="C109" s="1117" t="s">
        <v>921</v>
      </c>
    </row>
    <row r="110" spans="1:3" ht="178.8" thickBot="1">
      <c r="A110" s="1888" t="s">
        <v>765</v>
      </c>
      <c r="B110" s="1889"/>
      <c r="C110" s="1302" t="s">
        <v>922</v>
      </c>
    </row>
    <row r="111" spans="1:3" ht="235.5" customHeight="1">
      <c r="A111" s="1881" t="s">
        <v>432</v>
      </c>
      <c r="B111" s="1882"/>
      <c r="C111" s="1882"/>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V1002"/>
  <sheetViews>
    <sheetView workbookViewId="0">
      <selection sqref="A1:C1"/>
    </sheetView>
  </sheetViews>
  <sheetFormatPr defaultColWidth="13.19921875" defaultRowHeight="15" customHeight="1"/>
  <cols>
    <col min="1" max="1" width="3.59765625" style="190" customWidth="1"/>
    <col min="2" max="2" width="47.59765625" style="190" customWidth="1"/>
    <col min="3" max="3" width="47.59765625" style="440" customWidth="1"/>
    <col min="4" max="22" width="6.59765625" style="190" customWidth="1"/>
    <col min="23" max="16384" width="13.19921875" style="190"/>
  </cols>
  <sheetData>
    <row r="1" spans="1:22" ht="20.399999999999999" thickBot="1">
      <c r="A1" s="1914" t="s">
        <v>433</v>
      </c>
      <c r="B1" s="1915"/>
      <c r="C1" s="1916"/>
      <c r="D1" s="189"/>
      <c r="E1" s="189"/>
      <c r="F1" s="189"/>
      <c r="G1" s="189"/>
      <c r="H1" s="189"/>
      <c r="I1" s="189"/>
      <c r="J1" s="189"/>
      <c r="K1" s="189"/>
      <c r="L1" s="189"/>
      <c r="M1" s="189"/>
      <c r="N1" s="189"/>
      <c r="O1" s="189"/>
      <c r="P1" s="189"/>
      <c r="Q1" s="189"/>
      <c r="R1" s="189"/>
      <c r="S1" s="189"/>
      <c r="T1" s="189"/>
      <c r="U1" s="189"/>
      <c r="V1" s="189"/>
    </row>
    <row r="2" spans="1:22" ht="18.600000000000001" thickBot="1">
      <c r="A2" s="1917" t="s">
        <v>434</v>
      </c>
      <c r="B2" s="1918"/>
      <c r="C2" s="1291">
        <v>45837</v>
      </c>
      <c r="D2" s="189"/>
      <c r="E2" s="189"/>
      <c r="F2" s="189"/>
      <c r="G2" s="189"/>
      <c r="H2" s="189"/>
      <c r="I2" s="189"/>
      <c r="J2" s="189"/>
      <c r="K2" s="189"/>
      <c r="L2" s="189"/>
      <c r="M2" s="189"/>
      <c r="N2" s="189"/>
      <c r="O2" s="189"/>
      <c r="P2" s="189"/>
      <c r="Q2" s="189"/>
      <c r="R2" s="189"/>
      <c r="S2" s="189"/>
      <c r="T2" s="189"/>
      <c r="U2" s="189"/>
      <c r="V2" s="189"/>
    </row>
    <row r="3" spans="1:22" ht="18">
      <c r="A3" s="1919" t="s">
        <v>435</v>
      </c>
      <c r="B3" s="191" t="s">
        <v>436</v>
      </c>
      <c r="C3" s="603" t="s">
        <v>923</v>
      </c>
      <c r="D3" s="189"/>
      <c r="E3" s="189"/>
      <c r="F3" s="189"/>
      <c r="G3" s="189"/>
      <c r="H3" s="189"/>
      <c r="I3" s="189"/>
      <c r="J3" s="189"/>
      <c r="K3" s="189"/>
      <c r="L3" s="189"/>
      <c r="M3" s="189"/>
      <c r="N3" s="189"/>
      <c r="O3" s="189"/>
      <c r="P3" s="189"/>
      <c r="Q3" s="189"/>
      <c r="R3" s="189"/>
      <c r="S3" s="189"/>
      <c r="T3" s="189"/>
      <c r="U3" s="189"/>
      <c r="V3" s="189"/>
    </row>
    <row r="4" spans="1:22" ht="18">
      <c r="A4" s="1912"/>
      <c r="B4" s="192" t="s">
        <v>438</v>
      </c>
      <c r="C4" s="603" t="s">
        <v>924</v>
      </c>
      <c r="D4" s="189"/>
      <c r="E4" s="189"/>
      <c r="F4" s="189"/>
      <c r="G4" s="189"/>
      <c r="H4" s="189"/>
      <c r="I4" s="189"/>
      <c r="J4" s="189"/>
      <c r="K4" s="189"/>
      <c r="L4" s="189"/>
      <c r="M4" s="189"/>
      <c r="N4" s="189"/>
      <c r="O4" s="189"/>
      <c r="P4" s="189"/>
      <c r="Q4" s="189"/>
      <c r="R4" s="189"/>
      <c r="S4" s="189"/>
      <c r="T4" s="189"/>
      <c r="U4" s="189"/>
      <c r="V4" s="189"/>
    </row>
    <row r="5" spans="1:22" ht="18">
      <c r="A5" s="1912"/>
      <c r="B5" s="192" t="s">
        <v>440</v>
      </c>
      <c r="C5" s="603" t="s">
        <v>317</v>
      </c>
      <c r="D5" s="189"/>
      <c r="E5" s="189"/>
      <c r="F5" s="189"/>
      <c r="G5" s="189"/>
      <c r="H5" s="189"/>
      <c r="I5" s="189"/>
      <c r="J5" s="189"/>
      <c r="K5" s="189"/>
      <c r="L5" s="189"/>
      <c r="M5" s="189"/>
      <c r="N5" s="189"/>
      <c r="O5" s="189"/>
      <c r="P5" s="189"/>
      <c r="Q5" s="189"/>
      <c r="R5" s="189"/>
      <c r="S5" s="189"/>
      <c r="T5" s="189"/>
      <c r="U5" s="189"/>
      <c r="V5" s="189"/>
    </row>
    <row r="6" spans="1:22" ht="18">
      <c r="A6" s="1912"/>
      <c r="B6" s="192" t="s">
        <v>268</v>
      </c>
      <c r="C6" s="603" t="s">
        <v>925</v>
      </c>
      <c r="D6" s="189"/>
      <c r="E6" s="189"/>
      <c r="F6" s="189"/>
      <c r="G6" s="189"/>
      <c r="H6" s="189"/>
      <c r="I6" s="189"/>
      <c r="J6" s="189"/>
      <c r="K6" s="189"/>
      <c r="L6" s="189"/>
      <c r="M6" s="189"/>
      <c r="N6" s="189"/>
      <c r="O6" s="189"/>
      <c r="P6" s="189"/>
      <c r="Q6" s="189"/>
      <c r="R6" s="189"/>
      <c r="S6" s="189"/>
      <c r="T6" s="189"/>
      <c r="U6" s="189"/>
      <c r="V6" s="189"/>
    </row>
    <row r="7" spans="1:22" ht="18">
      <c r="A7" s="1912"/>
      <c r="B7" s="192" t="s">
        <v>442</v>
      </c>
      <c r="C7" s="1246" t="s">
        <v>926</v>
      </c>
      <c r="D7" s="189"/>
      <c r="E7" s="189"/>
      <c r="F7" s="189"/>
      <c r="G7" s="189"/>
      <c r="H7" s="189"/>
      <c r="I7" s="189"/>
      <c r="J7" s="189"/>
      <c r="K7" s="189"/>
      <c r="L7" s="189"/>
      <c r="M7" s="189"/>
      <c r="N7" s="189"/>
      <c r="O7" s="189"/>
      <c r="P7" s="189"/>
      <c r="Q7" s="189"/>
      <c r="R7" s="189"/>
      <c r="S7" s="189"/>
      <c r="T7" s="189"/>
      <c r="U7" s="189"/>
      <c r="V7" s="189"/>
    </row>
    <row r="8" spans="1:22" ht="18">
      <c r="A8" s="1912"/>
      <c r="B8" s="192" t="s">
        <v>444</v>
      </c>
      <c r="C8" s="609" t="s">
        <v>927</v>
      </c>
      <c r="D8" s="189"/>
      <c r="E8" s="189"/>
      <c r="F8" s="189"/>
      <c r="G8" s="189"/>
      <c r="H8" s="189"/>
      <c r="I8" s="189"/>
      <c r="J8" s="189"/>
      <c r="K8" s="189"/>
      <c r="L8" s="189"/>
      <c r="M8" s="189"/>
      <c r="N8" s="189"/>
      <c r="O8" s="189"/>
      <c r="P8" s="189"/>
      <c r="Q8" s="189"/>
      <c r="R8" s="189"/>
      <c r="S8" s="189"/>
      <c r="T8" s="189"/>
      <c r="U8" s="189"/>
      <c r="V8" s="189"/>
    </row>
    <row r="9" spans="1:22" ht="18">
      <c r="A9" s="1912"/>
      <c r="B9" s="192" t="s">
        <v>446</v>
      </c>
      <c r="C9" s="1318">
        <v>54599959445.610001</v>
      </c>
      <c r="D9" s="189"/>
      <c r="E9" s="189"/>
      <c r="F9" s="189"/>
      <c r="G9" s="189"/>
      <c r="H9" s="189"/>
      <c r="I9" s="189"/>
      <c r="J9" s="189"/>
      <c r="K9" s="189"/>
      <c r="L9" s="189"/>
      <c r="M9" s="189"/>
      <c r="N9" s="189"/>
      <c r="O9" s="189"/>
      <c r="P9" s="189"/>
      <c r="Q9" s="189"/>
      <c r="R9" s="189"/>
      <c r="S9" s="189"/>
      <c r="T9" s="189"/>
      <c r="U9" s="189"/>
      <c r="V9" s="189"/>
    </row>
    <row r="10" spans="1:22" ht="18">
      <c r="A10" s="1912"/>
      <c r="B10" s="192" t="s">
        <v>447</v>
      </c>
      <c r="C10" s="603" t="s">
        <v>928</v>
      </c>
      <c r="D10" s="189"/>
      <c r="E10" s="189"/>
      <c r="F10" s="189"/>
      <c r="G10" s="189"/>
      <c r="H10" s="189"/>
      <c r="I10" s="189"/>
      <c r="J10" s="189"/>
      <c r="K10" s="189"/>
      <c r="L10" s="189"/>
      <c r="M10" s="189"/>
      <c r="N10" s="189"/>
      <c r="O10" s="189"/>
      <c r="P10" s="189"/>
      <c r="Q10" s="189"/>
      <c r="R10" s="189"/>
      <c r="S10" s="189"/>
      <c r="T10" s="189"/>
      <c r="U10" s="189"/>
      <c r="V10" s="189"/>
    </row>
    <row r="11" spans="1:22" ht="18">
      <c r="A11" s="1912"/>
      <c r="B11" s="192" t="s">
        <v>449</v>
      </c>
      <c r="C11" s="603" t="s">
        <v>277</v>
      </c>
      <c r="D11" s="189"/>
      <c r="E11" s="189"/>
      <c r="F11" s="189"/>
      <c r="G11" s="189"/>
      <c r="H11" s="189"/>
      <c r="I11" s="189"/>
      <c r="J11" s="189"/>
      <c r="K11" s="189"/>
      <c r="L11" s="189"/>
      <c r="M11" s="189"/>
      <c r="N11" s="189"/>
      <c r="O11" s="189"/>
      <c r="P11" s="189"/>
      <c r="Q11" s="189"/>
      <c r="R11" s="189"/>
      <c r="S11" s="189"/>
      <c r="T11" s="189"/>
      <c r="U11" s="189"/>
      <c r="V11" s="189"/>
    </row>
    <row r="12" spans="1:22" ht="18">
      <c r="A12" s="1912"/>
      <c r="B12" s="192" t="s">
        <v>450</v>
      </c>
      <c r="C12" s="603" t="s">
        <v>279</v>
      </c>
      <c r="D12" s="189"/>
      <c r="E12" s="189"/>
      <c r="F12" s="189"/>
      <c r="G12" s="189"/>
      <c r="H12" s="189"/>
      <c r="I12" s="189"/>
      <c r="J12" s="189"/>
      <c r="K12" s="189"/>
      <c r="L12" s="189"/>
      <c r="M12" s="189"/>
      <c r="N12" s="189"/>
      <c r="O12" s="189"/>
      <c r="P12" s="189"/>
      <c r="Q12" s="189"/>
      <c r="R12" s="189"/>
      <c r="S12" s="189"/>
      <c r="T12" s="189"/>
      <c r="U12" s="189"/>
      <c r="V12" s="189"/>
    </row>
    <row r="13" spans="1:22" ht="18">
      <c r="A13" s="1912"/>
      <c r="B13" s="192" t="s">
        <v>451</v>
      </c>
      <c r="C13" s="603" t="s">
        <v>279</v>
      </c>
      <c r="D13" s="189"/>
      <c r="E13" s="189"/>
      <c r="F13" s="189"/>
      <c r="G13" s="189"/>
      <c r="H13" s="189"/>
      <c r="I13" s="189"/>
      <c r="J13" s="189"/>
      <c r="K13" s="189"/>
      <c r="L13" s="189"/>
      <c r="M13" s="189"/>
      <c r="N13" s="189"/>
      <c r="O13" s="189"/>
      <c r="P13" s="189"/>
      <c r="Q13" s="189"/>
      <c r="R13" s="189"/>
      <c r="S13" s="189"/>
      <c r="T13" s="189"/>
      <c r="U13" s="189"/>
      <c r="V13" s="189"/>
    </row>
    <row r="14" spans="1:22" ht="18">
      <c r="A14" s="1912"/>
      <c r="B14" s="192" t="s">
        <v>452</v>
      </c>
      <c r="C14" s="603" t="s">
        <v>317</v>
      </c>
      <c r="D14" s="189"/>
      <c r="E14" s="189"/>
      <c r="F14" s="189"/>
      <c r="G14" s="189"/>
      <c r="H14" s="189"/>
      <c r="I14" s="189"/>
      <c r="J14" s="189"/>
      <c r="K14" s="189"/>
      <c r="L14" s="189"/>
      <c r="M14" s="189"/>
      <c r="N14" s="189"/>
      <c r="O14" s="189"/>
      <c r="P14" s="189"/>
      <c r="Q14" s="189"/>
      <c r="R14" s="189"/>
      <c r="S14" s="189"/>
      <c r="T14" s="189"/>
      <c r="U14" s="189"/>
      <c r="V14" s="189"/>
    </row>
    <row r="15" spans="1:22" ht="18">
      <c r="A15" s="1912"/>
      <c r="B15" s="192" t="s">
        <v>453</v>
      </c>
      <c r="C15" s="603" t="s">
        <v>277</v>
      </c>
      <c r="D15" s="189"/>
      <c r="E15" s="189"/>
      <c r="F15" s="189"/>
      <c r="G15" s="189"/>
      <c r="H15" s="189"/>
      <c r="I15" s="189"/>
      <c r="J15" s="189"/>
      <c r="K15" s="189"/>
      <c r="L15" s="189"/>
      <c r="M15" s="189"/>
      <c r="N15" s="189"/>
      <c r="O15" s="189"/>
      <c r="P15" s="189"/>
      <c r="Q15" s="189"/>
      <c r="R15" s="189"/>
      <c r="S15" s="189"/>
      <c r="T15" s="189"/>
      <c r="U15" s="189"/>
      <c r="V15" s="189"/>
    </row>
    <row r="16" spans="1:22" ht="18">
      <c r="A16" s="1912"/>
      <c r="B16" s="192" t="s">
        <v>454</v>
      </c>
      <c r="C16" s="603" t="s">
        <v>317</v>
      </c>
      <c r="D16" s="189"/>
      <c r="E16" s="189"/>
      <c r="F16" s="189"/>
      <c r="G16" s="189"/>
      <c r="H16" s="189"/>
      <c r="I16" s="189"/>
      <c r="J16" s="189"/>
      <c r="K16" s="189"/>
      <c r="L16" s="189"/>
      <c r="M16" s="189"/>
      <c r="N16" s="189"/>
      <c r="O16" s="189"/>
      <c r="P16" s="189"/>
      <c r="Q16" s="189"/>
      <c r="R16" s="189"/>
      <c r="S16" s="189"/>
      <c r="T16" s="189"/>
      <c r="U16" s="189"/>
      <c r="V16" s="189"/>
    </row>
    <row r="17" spans="1:22" ht="48.6">
      <c r="A17" s="1912"/>
      <c r="B17" s="192" t="s">
        <v>455</v>
      </c>
      <c r="C17" s="603" t="s">
        <v>929</v>
      </c>
      <c r="D17" s="189"/>
      <c r="E17" s="189"/>
      <c r="F17" s="189"/>
      <c r="G17" s="189"/>
      <c r="H17" s="189"/>
      <c r="I17" s="189"/>
      <c r="J17" s="189"/>
      <c r="K17" s="189"/>
      <c r="L17" s="189"/>
      <c r="M17" s="189"/>
      <c r="N17" s="189"/>
      <c r="O17" s="189"/>
      <c r="P17" s="189"/>
      <c r="Q17" s="189"/>
      <c r="R17" s="189"/>
      <c r="S17" s="189"/>
      <c r="T17" s="189"/>
      <c r="U17" s="189"/>
      <c r="V17" s="189"/>
    </row>
    <row r="18" spans="1:22" ht="32.4">
      <c r="A18" s="1912"/>
      <c r="B18" s="192" t="s">
        <v>286</v>
      </c>
      <c r="C18" s="603" t="s">
        <v>287</v>
      </c>
      <c r="D18" s="189"/>
      <c r="E18" s="189"/>
      <c r="F18" s="189"/>
      <c r="G18" s="189"/>
      <c r="H18" s="189"/>
      <c r="I18" s="189"/>
      <c r="J18" s="189"/>
      <c r="K18" s="189"/>
      <c r="L18" s="189"/>
      <c r="M18" s="189"/>
      <c r="N18" s="189"/>
      <c r="O18" s="189"/>
      <c r="P18" s="189"/>
      <c r="Q18" s="189"/>
      <c r="R18" s="189"/>
      <c r="S18" s="189"/>
      <c r="T18" s="189"/>
      <c r="U18" s="189"/>
      <c r="V18" s="189"/>
    </row>
    <row r="19" spans="1:22" ht="18">
      <c r="A19" s="1912"/>
      <c r="B19" s="192" t="s">
        <v>457</v>
      </c>
      <c r="C19" s="603" t="s">
        <v>317</v>
      </c>
      <c r="D19" s="189"/>
      <c r="E19" s="189"/>
      <c r="F19" s="189"/>
      <c r="G19" s="189"/>
      <c r="H19" s="189"/>
      <c r="I19" s="189"/>
      <c r="J19" s="189"/>
      <c r="K19" s="189"/>
      <c r="L19" s="189"/>
      <c r="M19" s="189"/>
      <c r="N19" s="189"/>
      <c r="O19" s="189"/>
      <c r="P19" s="189"/>
      <c r="Q19" s="189"/>
      <c r="R19" s="189"/>
      <c r="S19" s="189"/>
      <c r="T19" s="189"/>
      <c r="U19" s="189"/>
      <c r="V19" s="189"/>
    </row>
    <row r="20" spans="1:22" ht="32.4">
      <c r="A20" s="1912"/>
      <c r="B20" s="192" t="s">
        <v>458</v>
      </c>
      <c r="C20" s="603" t="s">
        <v>277</v>
      </c>
      <c r="D20" s="189"/>
      <c r="E20" s="189"/>
      <c r="F20" s="189"/>
      <c r="G20" s="189"/>
      <c r="H20" s="189"/>
      <c r="I20" s="189"/>
      <c r="J20" s="189"/>
      <c r="K20" s="189"/>
      <c r="L20" s="189"/>
      <c r="M20" s="189"/>
      <c r="N20" s="189"/>
      <c r="O20" s="189"/>
      <c r="P20" s="189"/>
      <c r="Q20" s="189"/>
      <c r="R20" s="189"/>
      <c r="S20" s="189"/>
      <c r="T20" s="189"/>
      <c r="U20" s="189"/>
      <c r="V20" s="189"/>
    </row>
    <row r="21" spans="1:22" ht="18">
      <c r="A21" s="1912"/>
      <c r="B21" s="192" t="s">
        <v>459</v>
      </c>
      <c r="C21" s="603" t="s">
        <v>317</v>
      </c>
      <c r="D21" s="189"/>
      <c r="E21" s="189"/>
      <c r="F21" s="189"/>
      <c r="G21" s="189"/>
      <c r="H21" s="189"/>
      <c r="I21" s="189"/>
      <c r="J21" s="189"/>
      <c r="K21" s="189"/>
      <c r="L21" s="189"/>
      <c r="M21" s="189"/>
      <c r="N21" s="189"/>
      <c r="O21" s="189"/>
      <c r="P21" s="189"/>
      <c r="Q21" s="189"/>
      <c r="R21" s="189"/>
      <c r="S21" s="189"/>
      <c r="T21" s="189"/>
      <c r="U21" s="189"/>
      <c r="V21" s="189"/>
    </row>
    <row r="22" spans="1:22" ht="18">
      <c r="A22" s="1912"/>
      <c r="B22" s="192" t="s">
        <v>460</v>
      </c>
      <c r="C22" s="603" t="s">
        <v>317</v>
      </c>
      <c r="D22" s="189"/>
      <c r="E22" s="189"/>
      <c r="F22" s="189"/>
      <c r="G22" s="189"/>
      <c r="H22" s="189"/>
      <c r="I22" s="189"/>
      <c r="J22" s="189"/>
      <c r="K22" s="189"/>
      <c r="L22" s="189"/>
      <c r="M22" s="189"/>
      <c r="N22" s="189"/>
      <c r="O22" s="189"/>
      <c r="P22" s="189"/>
      <c r="Q22" s="189"/>
      <c r="R22" s="189"/>
      <c r="S22" s="189"/>
      <c r="T22" s="189"/>
      <c r="U22" s="189"/>
      <c r="V22" s="189"/>
    </row>
    <row r="23" spans="1:22" ht="18">
      <c r="A23" s="1912"/>
      <c r="B23" s="192" t="s">
        <v>461</v>
      </c>
      <c r="C23" s="603" t="s">
        <v>317</v>
      </c>
      <c r="D23" s="189"/>
      <c r="E23" s="189"/>
      <c r="F23" s="189"/>
      <c r="G23" s="189"/>
      <c r="H23" s="189"/>
      <c r="I23" s="189"/>
      <c r="J23" s="189"/>
      <c r="K23" s="189"/>
      <c r="L23" s="189"/>
      <c r="M23" s="189"/>
      <c r="N23" s="189"/>
      <c r="O23" s="189"/>
      <c r="P23" s="189"/>
      <c r="Q23" s="189"/>
      <c r="R23" s="189"/>
      <c r="S23" s="189"/>
      <c r="T23" s="189"/>
      <c r="U23" s="189"/>
      <c r="V23" s="189"/>
    </row>
    <row r="24" spans="1:22" ht="18">
      <c r="A24" s="1912"/>
      <c r="B24" s="192" t="s">
        <v>463</v>
      </c>
      <c r="C24" s="603" t="s">
        <v>317</v>
      </c>
      <c r="D24" s="189"/>
      <c r="E24" s="189"/>
      <c r="F24" s="189"/>
      <c r="G24" s="189"/>
      <c r="H24" s="189"/>
      <c r="I24" s="189"/>
      <c r="J24" s="189"/>
      <c r="K24" s="189"/>
      <c r="L24" s="189"/>
      <c r="M24" s="189"/>
      <c r="N24" s="189"/>
      <c r="O24" s="189"/>
      <c r="P24" s="189"/>
      <c r="Q24" s="189"/>
      <c r="R24" s="189"/>
      <c r="S24" s="189"/>
      <c r="T24" s="189"/>
      <c r="U24" s="189"/>
      <c r="V24" s="189"/>
    </row>
    <row r="25" spans="1:22" ht="18">
      <c r="A25" s="1912"/>
      <c r="B25" s="192" t="s">
        <v>464</v>
      </c>
      <c r="C25" s="603" t="s">
        <v>296</v>
      </c>
      <c r="D25" s="189"/>
      <c r="E25" s="189"/>
      <c r="F25" s="189"/>
      <c r="G25" s="189"/>
      <c r="H25" s="189"/>
      <c r="I25" s="189"/>
      <c r="J25" s="189"/>
      <c r="K25" s="189"/>
      <c r="L25" s="189"/>
      <c r="M25" s="189"/>
      <c r="N25" s="189"/>
      <c r="O25" s="189"/>
      <c r="P25" s="189"/>
      <c r="Q25" s="189"/>
      <c r="R25" s="189"/>
      <c r="S25" s="189"/>
      <c r="T25" s="189"/>
      <c r="U25" s="189"/>
      <c r="V25" s="189"/>
    </row>
    <row r="26" spans="1:22" ht="18">
      <c r="A26" s="1912"/>
      <c r="B26" s="192" t="s">
        <v>465</v>
      </c>
      <c r="C26" s="603" t="s">
        <v>317</v>
      </c>
      <c r="D26" s="189"/>
      <c r="E26" s="189"/>
      <c r="F26" s="189"/>
      <c r="G26" s="189"/>
      <c r="H26" s="189"/>
      <c r="I26" s="189"/>
      <c r="J26" s="189"/>
      <c r="K26" s="189"/>
      <c r="L26" s="189"/>
      <c r="M26" s="189"/>
      <c r="N26" s="189"/>
      <c r="O26" s="189"/>
      <c r="P26" s="189"/>
      <c r="Q26" s="189"/>
      <c r="R26" s="189"/>
      <c r="S26" s="189"/>
      <c r="T26" s="189"/>
      <c r="U26" s="189"/>
      <c r="V26" s="189"/>
    </row>
    <row r="27" spans="1:22" ht="18">
      <c r="A27" s="1912"/>
      <c r="B27" s="192" t="s">
        <v>466</v>
      </c>
      <c r="C27" s="603" t="s">
        <v>299</v>
      </c>
      <c r="D27" s="189"/>
      <c r="E27" s="189"/>
      <c r="F27" s="189"/>
      <c r="G27" s="189"/>
      <c r="H27" s="189"/>
      <c r="I27" s="189"/>
      <c r="J27" s="189"/>
      <c r="K27" s="189"/>
      <c r="L27" s="189"/>
      <c r="M27" s="189"/>
      <c r="N27" s="189"/>
      <c r="O27" s="189"/>
      <c r="P27" s="189"/>
      <c r="Q27" s="189"/>
      <c r="R27" s="189"/>
      <c r="S27" s="189"/>
      <c r="T27" s="189"/>
      <c r="U27" s="189"/>
      <c r="V27" s="189"/>
    </row>
    <row r="28" spans="1:22" ht="18">
      <c r="A28" s="1912"/>
      <c r="B28" s="192" t="s">
        <v>467</v>
      </c>
      <c r="C28" s="603" t="s">
        <v>301</v>
      </c>
      <c r="D28" s="189"/>
      <c r="E28" s="189"/>
      <c r="F28" s="189"/>
      <c r="G28" s="189"/>
      <c r="H28" s="189"/>
      <c r="I28" s="189"/>
      <c r="J28" s="189"/>
      <c r="K28" s="189"/>
      <c r="L28" s="189"/>
      <c r="M28" s="189"/>
      <c r="N28" s="189"/>
      <c r="O28" s="189"/>
      <c r="P28" s="189"/>
      <c r="Q28" s="189"/>
      <c r="R28" s="189"/>
      <c r="S28" s="189"/>
      <c r="T28" s="189"/>
      <c r="U28" s="189"/>
      <c r="V28" s="189"/>
    </row>
    <row r="29" spans="1:22" ht="48.6">
      <c r="A29" s="1912"/>
      <c r="B29" s="192" t="s">
        <v>468</v>
      </c>
      <c r="C29" s="603" t="s">
        <v>595</v>
      </c>
      <c r="D29" s="189"/>
      <c r="E29" s="189"/>
      <c r="F29" s="189"/>
      <c r="G29" s="189"/>
      <c r="H29" s="189"/>
      <c r="I29" s="189"/>
      <c r="J29" s="189"/>
      <c r="K29" s="189"/>
      <c r="L29" s="189"/>
      <c r="M29" s="189"/>
      <c r="N29" s="189"/>
      <c r="O29" s="189"/>
      <c r="P29" s="189"/>
      <c r="Q29" s="189"/>
      <c r="R29" s="189"/>
      <c r="S29" s="189"/>
      <c r="T29" s="189"/>
      <c r="U29" s="189"/>
      <c r="V29" s="189"/>
    </row>
    <row r="30" spans="1:22" ht="32.4">
      <c r="A30" s="1912"/>
      <c r="B30" s="192" t="s">
        <v>470</v>
      </c>
      <c r="C30" s="603" t="s">
        <v>471</v>
      </c>
      <c r="D30" s="189"/>
      <c r="E30" s="189"/>
      <c r="F30" s="189"/>
      <c r="G30" s="189"/>
      <c r="H30" s="189"/>
      <c r="I30" s="189"/>
      <c r="J30" s="189"/>
      <c r="K30" s="189"/>
      <c r="L30" s="189"/>
      <c r="M30" s="189"/>
      <c r="N30" s="189"/>
      <c r="O30" s="189"/>
      <c r="P30" s="189"/>
      <c r="Q30" s="189"/>
      <c r="R30" s="189"/>
      <c r="S30" s="189"/>
      <c r="T30" s="189"/>
      <c r="U30" s="189"/>
      <c r="V30" s="189"/>
    </row>
    <row r="31" spans="1:22" ht="129.6">
      <c r="A31" s="1912"/>
      <c r="B31" s="192" t="s">
        <v>472</v>
      </c>
      <c r="C31" s="603" t="s">
        <v>596</v>
      </c>
      <c r="D31" s="189"/>
      <c r="E31" s="189"/>
      <c r="F31" s="189"/>
      <c r="G31" s="189"/>
      <c r="H31" s="189"/>
      <c r="I31" s="189"/>
      <c r="J31" s="189"/>
      <c r="K31" s="189"/>
      <c r="L31" s="189"/>
      <c r="M31" s="189"/>
      <c r="N31" s="189"/>
      <c r="O31" s="189"/>
      <c r="P31" s="189"/>
      <c r="Q31" s="189"/>
      <c r="R31" s="189"/>
      <c r="S31" s="189"/>
      <c r="T31" s="189"/>
      <c r="U31" s="189"/>
      <c r="V31" s="189"/>
    </row>
    <row r="32" spans="1:22" ht="33" thickBot="1">
      <c r="A32" s="1913"/>
      <c r="B32" s="193" t="s">
        <v>308</v>
      </c>
      <c r="C32" s="604" t="s">
        <v>317</v>
      </c>
      <c r="D32" s="189"/>
      <c r="E32" s="189"/>
      <c r="F32" s="189"/>
      <c r="G32" s="189"/>
      <c r="H32" s="189"/>
      <c r="I32" s="189"/>
      <c r="J32" s="189"/>
      <c r="K32" s="189"/>
      <c r="L32" s="189"/>
      <c r="M32" s="189"/>
      <c r="N32" s="189"/>
      <c r="O32" s="189"/>
      <c r="P32" s="189"/>
      <c r="Q32" s="189"/>
      <c r="R32" s="189"/>
      <c r="S32" s="189"/>
      <c r="T32" s="189"/>
      <c r="U32" s="189"/>
      <c r="V32" s="189"/>
    </row>
    <row r="33" spans="1:22" ht="18">
      <c r="A33" s="1911" t="s">
        <v>475</v>
      </c>
      <c r="B33" s="191" t="s">
        <v>476</v>
      </c>
      <c r="C33" s="603" t="s">
        <v>925</v>
      </c>
      <c r="D33" s="189"/>
      <c r="E33" s="189"/>
      <c r="F33" s="189"/>
      <c r="G33" s="189"/>
      <c r="H33" s="189"/>
      <c r="I33" s="189"/>
      <c r="J33" s="189"/>
      <c r="K33" s="189"/>
      <c r="L33" s="189"/>
      <c r="M33" s="189"/>
      <c r="N33" s="189"/>
      <c r="O33" s="189"/>
      <c r="P33" s="189"/>
      <c r="Q33" s="189"/>
      <c r="R33" s="189"/>
      <c r="S33" s="189"/>
      <c r="T33" s="189"/>
      <c r="U33" s="189"/>
      <c r="V33" s="189"/>
    </row>
    <row r="34" spans="1:22" ht="18">
      <c r="A34" s="1912"/>
      <c r="B34" s="192" t="s">
        <v>477</v>
      </c>
      <c r="C34" s="603" t="s">
        <v>930</v>
      </c>
      <c r="D34" s="189"/>
      <c r="E34" s="189"/>
      <c r="F34" s="189"/>
      <c r="G34" s="189"/>
      <c r="H34" s="189"/>
      <c r="I34" s="189"/>
      <c r="J34" s="189"/>
      <c r="K34" s="189"/>
      <c r="L34" s="189"/>
      <c r="M34" s="189"/>
      <c r="N34" s="189"/>
      <c r="O34" s="189"/>
      <c r="P34" s="189"/>
      <c r="Q34" s="189"/>
      <c r="R34" s="189"/>
      <c r="S34" s="189"/>
      <c r="T34" s="189"/>
      <c r="U34" s="189"/>
      <c r="V34" s="189"/>
    </row>
    <row r="35" spans="1:22" ht="18">
      <c r="A35" s="1912"/>
      <c r="B35" s="192" t="s">
        <v>479</v>
      </c>
      <c r="C35" s="603" t="s">
        <v>314</v>
      </c>
      <c r="D35" s="189"/>
      <c r="E35" s="189"/>
      <c r="F35" s="189"/>
      <c r="G35" s="189"/>
      <c r="H35" s="189"/>
      <c r="I35" s="189"/>
      <c r="J35" s="189"/>
      <c r="K35" s="189"/>
      <c r="L35" s="189"/>
      <c r="M35" s="189"/>
      <c r="N35" s="189"/>
      <c r="O35" s="189"/>
      <c r="P35" s="189"/>
      <c r="Q35" s="189"/>
      <c r="R35" s="189"/>
      <c r="S35" s="189"/>
      <c r="T35" s="189"/>
      <c r="U35" s="189"/>
      <c r="V35" s="189"/>
    </row>
    <row r="36" spans="1:22" ht="18">
      <c r="A36" s="1912"/>
      <c r="B36" s="192" t="s">
        <v>480</v>
      </c>
      <c r="C36" s="603" t="s">
        <v>317</v>
      </c>
      <c r="D36" s="189"/>
      <c r="E36" s="189"/>
      <c r="F36" s="189"/>
      <c r="G36" s="189"/>
      <c r="H36" s="189"/>
      <c r="I36" s="189"/>
      <c r="J36" s="189"/>
      <c r="K36" s="189"/>
      <c r="L36" s="189"/>
      <c r="M36" s="189"/>
      <c r="N36" s="189"/>
      <c r="O36" s="189"/>
      <c r="P36" s="189"/>
      <c r="Q36" s="189"/>
      <c r="R36" s="189"/>
      <c r="S36" s="189"/>
      <c r="T36" s="189"/>
      <c r="U36" s="189"/>
      <c r="V36" s="189"/>
    </row>
    <row r="37" spans="1:22" ht="18">
      <c r="A37" s="1912"/>
      <c r="B37" s="192" t="s">
        <v>481</v>
      </c>
      <c r="C37" s="603" t="s">
        <v>317</v>
      </c>
      <c r="D37" s="189"/>
      <c r="E37" s="189"/>
      <c r="F37" s="189"/>
      <c r="G37" s="189"/>
      <c r="H37" s="189"/>
      <c r="I37" s="189"/>
      <c r="J37" s="189"/>
      <c r="K37" s="189"/>
      <c r="L37" s="189"/>
      <c r="M37" s="189"/>
      <c r="N37" s="189"/>
      <c r="O37" s="189"/>
      <c r="P37" s="189"/>
      <c r="Q37" s="189"/>
      <c r="R37" s="189"/>
      <c r="S37" s="189"/>
      <c r="T37" s="189"/>
      <c r="U37" s="189"/>
      <c r="V37" s="189"/>
    </row>
    <row r="38" spans="1:22" ht="18.600000000000001" thickBot="1">
      <c r="A38" s="1913"/>
      <c r="B38" s="194" t="s">
        <v>482</v>
      </c>
      <c r="C38" s="604" t="s">
        <v>279</v>
      </c>
      <c r="D38" s="189"/>
      <c r="E38" s="189"/>
      <c r="F38" s="189"/>
      <c r="G38" s="189"/>
      <c r="H38" s="189"/>
      <c r="I38" s="189"/>
      <c r="J38" s="189"/>
      <c r="K38" s="189"/>
      <c r="L38" s="189"/>
      <c r="M38" s="189"/>
      <c r="N38" s="189"/>
      <c r="O38" s="189"/>
      <c r="P38" s="189"/>
      <c r="Q38" s="189"/>
      <c r="R38" s="189"/>
      <c r="S38" s="189"/>
      <c r="T38" s="189"/>
      <c r="U38" s="189"/>
      <c r="V38" s="189"/>
    </row>
    <row r="39" spans="1:22" ht="18">
      <c r="A39" s="1911" t="s">
        <v>483</v>
      </c>
      <c r="B39" s="191" t="s">
        <v>484</v>
      </c>
      <c r="C39" s="603" t="s">
        <v>277</v>
      </c>
      <c r="D39" s="189"/>
      <c r="E39" s="189"/>
      <c r="F39" s="189"/>
      <c r="G39" s="189"/>
      <c r="H39" s="189"/>
      <c r="I39" s="189"/>
      <c r="J39" s="189"/>
      <c r="K39" s="189"/>
      <c r="L39" s="189"/>
      <c r="M39" s="189"/>
      <c r="N39" s="189"/>
      <c r="O39" s="189"/>
      <c r="P39" s="189"/>
      <c r="Q39" s="189"/>
      <c r="R39" s="189"/>
      <c r="S39" s="189"/>
      <c r="T39" s="189"/>
      <c r="U39" s="189"/>
      <c r="V39" s="189"/>
    </row>
    <row r="40" spans="1:22" ht="18">
      <c r="A40" s="1912"/>
      <c r="B40" s="192" t="s">
        <v>485</v>
      </c>
      <c r="C40" s="603" t="s">
        <v>317</v>
      </c>
      <c r="D40" s="189"/>
      <c r="E40" s="189"/>
      <c r="F40" s="189"/>
      <c r="G40" s="189"/>
      <c r="H40" s="189"/>
      <c r="I40" s="189"/>
      <c r="J40" s="189"/>
      <c r="K40" s="189"/>
      <c r="L40" s="189"/>
      <c r="M40" s="189"/>
      <c r="N40" s="189"/>
      <c r="O40" s="189"/>
      <c r="P40" s="189"/>
      <c r="Q40" s="189"/>
      <c r="R40" s="189"/>
      <c r="S40" s="189"/>
      <c r="T40" s="189"/>
      <c r="U40" s="189"/>
      <c r="V40" s="189"/>
    </row>
    <row r="41" spans="1:22" ht="18">
      <c r="A41" s="1912"/>
      <c r="B41" s="192" t="s">
        <v>486</v>
      </c>
      <c r="C41" s="603" t="s">
        <v>317</v>
      </c>
      <c r="D41" s="189"/>
      <c r="E41" s="189"/>
      <c r="F41" s="189"/>
      <c r="G41" s="189"/>
      <c r="H41" s="189"/>
      <c r="I41" s="189"/>
      <c r="J41" s="189"/>
      <c r="K41" s="189"/>
      <c r="L41" s="189"/>
      <c r="M41" s="189"/>
      <c r="N41" s="189"/>
      <c r="O41" s="189"/>
      <c r="P41" s="189"/>
      <c r="Q41" s="189"/>
      <c r="R41" s="189"/>
      <c r="S41" s="189"/>
      <c r="T41" s="189"/>
      <c r="U41" s="189"/>
      <c r="V41" s="189"/>
    </row>
    <row r="42" spans="1:22" ht="18">
      <c r="A42" s="1912"/>
      <c r="B42" s="192" t="s">
        <v>487</v>
      </c>
      <c r="C42" s="603" t="s">
        <v>317</v>
      </c>
      <c r="D42" s="189"/>
      <c r="E42" s="189"/>
      <c r="F42" s="189"/>
      <c r="G42" s="189"/>
      <c r="H42" s="189"/>
      <c r="I42" s="189"/>
      <c r="J42" s="189"/>
      <c r="K42" s="189"/>
      <c r="L42" s="189"/>
      <c r="M42" s="189"/>
      <c r="N42" s="189"/>
      <c r="O42" s="189"/>
      <c r="P42" s="189"/>
      <c r="Q42" s="189"/>
      <c r="R42" s="189"/>
      <c r="S42" s="189"/>
      <c r="T42" s="189"/>
      <c r="U42" s="189"/>
      <c r="V42" s="189"/>
    </row>
    <row r="43" spans="1:22" ht="18">
      <c r="A43" s="1912"/>
      <c r="B43" s="192" t="s">
        <v>488</v>
      </c>
      <c r="C43" s="603" t="s">
        <v>317</v>
      </c>
      <c r="D43" s="189"/>
      <c r="E43" s="189"/>
      <c r="F43" s="189"/>
      <c r="G43" s="189"/>
      <c r="H43" s="189"/>
      <c r="I43" s="189"/>
      <c r="J43" s="189"/>
      <c r="K43" s="189"/>
      <c r="L43" s="189"/>
      <c r="M43" s="189"/>
      <c r="N43" s="189"/>
      <c r="O43" s="189"/>
      <c r="P43" s="189"/>
      <c r="Q43" s="189"/>
      <c r="R43" s="189"/>
      <c r="S43" s="189"/>
      <c r="T43" s="189"/>
      <c r="U43" s="189"/>
      <c r="V43" s="189"/>
    </row>
    <row r="44" spans="1:22" ht="18.600000000000001" thickBot="1">
      <c r="A44" s="1913"/>
      <c r="B44" s="195" t="s">
        <v>489</v>
      </c>
      <c r="C44" s="604" t="s">
        <v>317</v>
      </c>
      <c r="D44" s="189"/>
      <c r="E44" s="189"/>
      <c r="F44" s="189"/>
      <c r="G44" s="189"/>
      <c r="H44" s="189"/>
      <c r="I44" s="189"/>
      <c r="J44" s="189"/>
      <c r="K44" s="189"/>
      <c r="L44" s="189"/>
      <c r="M44" s="189"/>
      <c r="N44" s="189"/>
      <c r="O44" s="189"/>
      <c r="P44" s="189"/>
      <c r="Q44" s="189"/>
      <c r="R44" s="189"/>
      <c r="S44" s="189"/>
      <c r="T44" s="189"/>
      <c r="U44" s="189"/>
      <c r="V44" s="189"/>
    </row>
    <row r="45" spans="1:22" ht="18">
      <c r="A45" s="1911" t="s">
        <v>490</v>
      </c>
      <c r="B45" s="191" t="s">
        <v>491</v>
      </c>
      <c r="C45" s="603" t="s">
        <v>279</v>
      </c>
      <c r="D45" s="189"/>
      <c r="E45" s="189"/>
      <c r="F45" s="189"/>
      <c r="G45" s="189"/>
      <c r="H45" s="189"/>
      <c r="I45" s="189"/>
      <c r="J45" s="189"/>
      <c r="K45" s="189"/>
      <c r="L45" s="189"/>
      <c r="M45" s="189"/>
      <c r="N45" s="189"/>
      <c r="O45" s="189"/>
      <c r="P45" s="189"/>
      <c r="Q45" s="189"/>
      <c r="R45" s="189"/>
      <c r="S45" s="189"/>
      <c r="T45" s="189"/>
      <c r="U45" s="189"/>
      <c r="V45" s="189"/>
    </row>
    <row r="46" spans="1:22" ht="97.2">
      <c r="A46" s="1912"/>
      <c r="B46" s="192" t="s">
        <v>492</v>
      </c>
      <c r="C46" s="603" t="s">
        <v>931</v>
      </c>
      <c r="D46" s="189"/>
      <c r="E46" s="189"/>
      <c r="F46" s="189"/>
      <c r="G46" s="189"/>
      <c r="H46" s="189"/>
      <c r="I46" s="189"/>
      <c r="J46" s="189"/>
      <c r="K46" s="189"/>
      <c r="L46" s="189"/>
      <c r="M46" s="189"/>
      <c r="N46" s="189"/>
      <c r="O46" s="189"/>
      <c r="P46" s="189"/>
      <c r="Q46" s="189"/>
      <c r="R46" s="189"/>
      <c r="S46" s="189"/>
      <c r="T46" s="189"/>
      <c r="U46" s="189"/>
      <c r="V46" s="189"/>
    </row>
    <row r="47" spans="1:22" ht="33" thickBot="1">
      <c r="A47" s="1913"/>
      <c r="B47" s="194" t="s">
        <v>494</v>
      </c>
      <c r="C47" s="604" t="s">
        <v>932</v>
      </c>
      <c r="D47" s="189"/>
      <c r="E47" s="189"/>
      <c r="F47" s="189"/>
      <c r="G47" s="189"/>
      <c r="H47" s="189"/>
      <c r="I47" s="189"/>
      <c r="J47" s="189"/>
      <c r="K47" s="189"/>
      <c r="L47" s="189"/>
      <c r="M47" s="189"/>
      <c r="N47" s="189"/>
      <c r="O47" s="189"/>
      <c r="P47" s="189"/>
      <c r="Q47" s="189"/>
      <c r="R47" s="189"/>
      <c r="S47" s="189"/>
      <c r="T47" s="189"/>
      <c r="U47" s="189"/>
      <c r="V47" s="189"/>
    </row>
    <row r="48" spans="1:22" ht="18">
      <c r="A48" s="1922" t="s">
        <v>496</v>
      </c>
      <c r="B48" s="193" t="s">
        <v>497</v>
      </c>
      <c r="C48" s="603" t="s">
        <v>279</v>
      </c>
      <c r="D48" s="189"/>
      <c r="E48" s="189"/>
      <c r="F48" s="189"/>
      <c r="G48" s="189"/>
      <c r="H48" s="189"/>
      <c r="I48" s="189"/>
      <c r="J48" s="189"/>
      <c r="K48" s="189"/>
      <c r="L48" s="189"/>
      <c r="M48" s="189"/>
      <c r="N48" s="189"/>
      <c r="O48" s="189"/>
      <c r="P48" s="189"/>
      <c r="Q48" s="189"/>
      <c r="R48" s="189"/>
      <c r="S48" s="189"/>
      <c r="T48" s="189"/>
      <c r="U48" s="189"/>
      <c r="V48" s="189"/>
    </row>
    <row r="49" spans="1:22" ht="18">
      <c r="A49" s="1912"/>
      <c r="B49" s="192" t="s">
        <v>498</v>
      </c>
      <c r="C49" s="603" t="s">
        <v>933</v>
      </c>
      <c r="D49" s="189"/>
      <c r="E49" s="189"/>
      <c r="F49" s="189"/>
      <c r="G49" s="189"/>
      <c r="H49" s="189"/>
      <c r="I49" s="189"/>
      <c r="J49" s="189"/>
      <c r="K49" s="189"/>
      <c r="L49" s="189"/>
      <c r="M49" s="189"/>
      <c r="N49" s="189"/>
      <c r="O49" s="189"/>
      <c r="P49" s="189"/>
      <c r="Q49" s="189"/>
      <c r="R49" s="189"/>
      <c r="S49" s="189"/>
      <c r="T49" s="189"/>
      <c r="U49" s="189"/>
      <c r="V49" s="189"/>
    </row>
    <row r="50" spans="1:22" ht="18">
      <c r="A50" s="1912"/>
      <c r="B50" s="192" t="s">
        <v>500</v>
      </c>
      <c r="C50" s="603" t="s">
        <v>934</v>
      </c>
      <c r="D50" s="189"/>
      <c r="E50" s="189"/>
      <c r="F50" s="189"/>
      <c r="G50" s="189"/>
      <c r="H50" s="189"/>
      <c r="I50" s="189"/>
      <c r="J50" s="189"/>
      <c r="K50" s="189"/>
      <c r="L50" s="189"/>
      <c r="M50" s="189"/>
      <c r="N50" s="189"/>
      <c r="O50" s="189"/>
      <c r="P50" s="189"/>
      <c r="Q50" s="189"/>
      <c r="R50" s="189"/>
      <c r="S50" s="189"/>
      <c r="T50" s="189"/>
      <c r="U50" s="189"/>
      <c r="V50" s="189"/>
    </row>
    <row r="51" spans="1:22" ht="18">
      <c r="A51" s="1912"/>
      <c r="B51" s="192" t="s">
        <v>502</v>
      </c>
      <c r="C51" s="603" t="s">
        <v>690</v>
      </c>
      <c r="D51" s="189"/>
      <c r="E51" s="189"/>
      <c r="F51" s="189"/>
      <c r="G51" s="189"/>
      <c r="H51" s="189"/>
      <c r="I51" s="189"/>
      <c r="J51" s="189"/>
      <c r="K51" s="189"/>
      <c r="L51" s="189"/>
      <c r="M51" s="189"/>
      <c r="N51" s="189"/>
      <c r="O51" s="189"/>
      <c r="P51" s="189"/>
      <c r="Q51" s="189"/>
      <c r="R51" s="189"/>
      <c r="S51" s="189"/>
      <c r="T51" s="189"/>
      <c r="U51" s="189"/>
      <c r="V51" s="189"/>
    </row>
    <row r="52" spans="1:22" ht="64.8">
      <c r="A52" s="1912"/>
      <c r="B52" s="192" t="s">
        <v>504</v>
      </c>
      <c r="C52" s="603" t="s">
        <v>935</v>
      </c>
      <c r="D52" s="189"/>
      <c r="E52" s="189"/>
      <c r="F52" s="189"/>
      <c r="G52" s="189"/>
      <c r="H52" s="189"/>
      <c r="I52" s="189"/>
      <c r="J52" s="189"/>
      <c r="K52" s="189"/>
      <c r="L52" s="189"/>
      <c r="M52" s="189"/>
      <c r="N52" s="189"/>
      <c r="O52" s="189"/>
      <c r="P52" s="189"/>
      <c r="Q52" s="189"/>
      <c r="R52" s="189"/>
      <c r="S52" s="189"/>
      <c r="T52" s="189"/>
      <c r="U52" s="189"/>
      <c r="V52" s="189"/>
    </row>
    <row r="53" spans="1:22" ht="97.2">
      <c r="A53" s="1912"/>
      <c r="B53" s="192" t="s">
        <v>506</v>
      </c>
      <c r="C53" s="603" t="s">
        <v>602</v>
      </c>
      <c r="D53" s="189"/>
      <c r="E53" s="189"/>
      <c r="F53" s="189"/>
      <c r="G53" s="189"/>
      <c r="H53" s="189"/>
      <c r="I53" s="189"/>
      <c r="J53" s="189"/>
      <c r="K53" s="189"/>
      <c r="L53" s="189"/>
      <c r="M53" s="189"/>
      <c r="N53" s="189"/>
      <c r="O53" s="189"/>
      <c r="P53" s="189"/>
      <c r="Q53" s="189"/>
      <c r="R53" s="189"/>
      <c r="S53" s="189"/>
      <c r="T53" s="189"/>
      <c r="U53" s="189"/>
      <c r="V53" s="189"/>
    </row>
    <row r="54" spans="1:22" ht="48.6">
      <c r="A54" s="1912"/>
      <c r="B54" s="192" t="s">
        <v>508</v>
      </c>
      <c r="C54" s="603" t="s">
        <v>936</v>
      </c>
      <c r="D54" s="189"/>
      <c r="E54" s="189"/>
      <c r="F54" s="189"/>
      <c r="G54" s="189"/>
      <c r="H54" s="189"/>
      <c r="I54" s="189"/>
      <c r="J54" s="189"/>
      <c r="K54" s="189"/>
      <c r="L54" s="189"/>
      <c r="M54" s="189"/>
      <c r="N54" s="189"/>
      <c r="O54" s="189"/>
      <c r="P54" s="189"/>
      <c r="Q54" s="189"/>
      <c r="R54" s="189"/>
      <c r="S54" s="189"/>
      <c r="T54" s="189"/>
      <c r="U54" s="189"/>
      <c r="V54" s="189"/>
    </row>
    <row r="55" spans="1:22" ht="18">
      <c r="A55" s="1912"/>
      <c r="B55" s="192" t="s">
        <v>510</v>
      </c>
      <c r="C55" s="603" t="s">
        <v>937</v>
      </c>
      <c r="D55" s="189"/>
      <c r="E55" s="189"/>
      <c r="F55" s="189"/>
      <c r="G55" s="189"/>
      <c r="H55" s="189"/>
      <c r="I55" s="189"/>
      <c r="J55" s="189"/>
      <c r="K55" s="189"/>
      <c r="L55" s="189"/>
      <c r="M55" s="189"/>
      <c r="N55" s="189"/>
      <c r="O55" s="189"/>
      <c r="P55" s="189"/>
      <c r="Q55" s="189"/>
      <c r="R55" s="189"/>
      <c r="S55" s="189"/>
      <c r="T55" s="189"/>
      <c r="U55" s="189"/>
      <c r="V55" s="189"/>
    </row>
    <row r="56" spans="1:22" ht="18">
      <c r="A56" s="1912"/>
      <c r="B56" s="192" t="s">
        <v>512</v>
      </c>
      <c r="C56" s="603" t="s">
        <v>349</v>
      </c>
      <c r="D56" s="189"/>
      <c r="E56" s="189"/>
      <c r="F56" s="189"/>
      <c r="G56" s="189"/>
      <c r="H56" s="189"/>
      <c r="I56" s="189"/>
      <c r="J56" s="189"/>
      <c r="K56" s="189"/>
      <c r="L56" s="189"/>
      <c r="M56" s="189"/>
      <c r="N56" s="189"/>
      <c r="O56" s="189"/>
      <c r="P56" s="189"/>
      <c r="Q56" s="189"/>
      <c r="R56" s="189"/>
      <c r="S56" s="189"/>
      <c r="T56" s="189"/>
      <c r="U56" s="189"/>
      <c r="V56" s="189"/>
    </row>
    <row r="57" spans="1:22" ht="18">
      <c r="A57" s="1912"/>
      <c r="B57" s="192" t="s">
        <v>513</v>
      </c>
      <c r="C57" s="603" t="s">
        <v>317</v>
      </c>
      <c r="D57" s="189"/>
      <c r="E57" s="189"/>
      <c r="F57" s="189"/>
      <c r="G57" s="189"/>
      <c r="H57" s="189"/>
      <c r="I57" s="189"/>
      <c r="J57" s="189"/>
      <c r="K57" s="189"/>
      <c r="L57" s="189"/>
      <c r="M57" s="189"/>
      <c r="N57" s="189"/>
      <c r="O57" s="189"/>
      <c r="P57" s="189"/>
      <c r="Q57" s="189"/>
      <c r="R57" s="189"/>
      <c r="S57" s="189"/>
      <c r="T57" s="189"/>
      <c r="U57" s="189"/>
      <c r="V57" s="189"/>
    </row>
    <row r="58" spans="1:22" ht="18">
      <c r="A58" s="1912"/>
      <c r="B58" s="192" t="s">
        <v>514</v>
      </c>
      <c r="C58" s="1246" t="s">
        <v>317</v>
      </c>
      <c r="D58" s="189"/>
      <c r="E58" s="189"/>
      <c r="F58" s="189"/>
      <c r="G58" s="189"/>
      <c r="H58" s="189"/>
      <c r="I58" s="189"/>
      <c r="J58" s="189"/>
      <c r="K58" s="189"/>
      <c r="L58" s="189"/>
      <c r="M58" s="189"/>
      <c r="N58" s="189"/>
      <c r="O58" s="189"/>
      <c r="P58" s="189"/>
      <c r="Q58" s="189"/>
      <c r="R58" s="189"/>
      <c r="S58" s="189"/>
      <c r="T58" s="189"/>
      <c r="U58" s="189"/>
      <c r="V58" s="189"/>
    </row>
    <row r="59" spans="1:22" ht="18">
      <c r="A59" s="1912"/>
      <c r="B59" s="192" t="s">
        <v>515</v>
      </c>
      <c r="C59" s="1025" t="s">
        <v>937</v>
      </c>
      <c r="D59" s="189"/>
      <c r="E59" s="189"/>
      <c r="F59" s="189"/>
      <c r="G59" s="189"/>
      <c r="H59" s="189"/>
      <c r="I59" s="189"/>
      <c r="J59" s="189"/>
      <c r="K59" s="189"/>
      <c r="L59" s="189"/>
      <c r="M59" s="189"/>
      <c r="N59" s="189"/>
      <c r="O59" s="189"/>
      <c r="P59" s="189"/>
      <c r="Q59" s="189"/>
      <c r="R59" s="189"/>
      <c r="S59" s="189"/>
      <c r="T59" s="189"/>
      <c r="U59" s="189"/>
      <c r="V59" s="189"/>
    </row>
    <row r="60" spans="1:22" ht="18">
      <c r="A60" s="1912"/>
      <c r="B60" s="192" t="s">
        <v>516</v>
      </c>
      <c r="C60" s="603" t="s">
        <v>317</v>
      </c>
      <c r="D60" s="189"/>
      <c r="E60" s="189"/>
      <c r="F60" s="189"/>
      <c r="G60" s="189"/>
      <c r="H60" s="189"/>
      <c r="I60" s="189"/>
      <c r="J60" s="189"/>
      <c r="K60" s="189"/>
      <c r="L60" s="189"/>
      <c r="M60" s="189"/>
      <c r="N60" s="189"/>
      <c r="O60" s="189"/>
      <c r="P60" s="189"/>
      <c r="Q60" s="189"/>
      <c r="R60" s="189"/>
      <c r="S60" s="189"/>
      <c r="T60" s="189"/>
      <c r="U60" s="189"/>
      <c r="V60" s="189"/>
    </row>
    <row r="61" spans="1:22" ht="18">
      <c r="A61" s="1912"/>
      <c r="B61" s="192" t="s">
        <v>517</v>
      </c>
      <c r="C61" s="603" t="s">
        <v>938</v>
      </c>
      <c r="D61" s="189"/>
      <c r="E61" s="189"/>
      <c r="F61" s="189"/>
      <c r="G61" s="189"/>
      <c r="H61" s="189"/>
      <c r="I61" s="189"/>
      <c r="J61" s="189"/>
      <c r="K61" s="189"/>
      <c r="L61" s="189"/>
      <c r="M61" s="189"/>
      <c r="N61" s="189"/>
      <c r="O61" s="189"/>
      <c r="P61" s="189"/>
      <c r="Q61" s="189"/>
      <c r="R61" s="189"/>
      <c r="S61" s="189"/>
      <c r="T61" s="189"/>
      <c r="U61" s="189"/>
      <c r="V61" s="189"/>
    </row>
    <row r="62" spans="1:22" ht="81">
      <c r="A62" s="1912"/>
      <c r="B62" s="192" t="s">
        <v>519</v>
      </c>
      <c r="C62" s="603" t="s">
        <v>939</v>
      </c>
      <c r="D62" s="189"/>
      <c r="E62" s="189"/>
      <c r="F62" s="189"/>
      <c r="G62" s="189"/>
      <c r="H62" s="189"/>
      <c r="I62" s="189"/>
      <c r="J62" s="189"/>
      <c r="K62" s="189"/>
      <c r="L62" s="189"/>
      <c r="M62" s="189"/>
      <c r="N62" s="189"/>
      <c r="O62" s="189"/>
      <c r="P62" s="189"/>
      <c r="Q62" s="189"/>
      <c r="R62" s="189"/>
      <c r="S62" s="189"/>
      <c r="T62" s="189"/>
      <c r="U62" s="189"/>
      <c r="V62" s="189"/>
    </row>
    <row r="63" spans="1:22" ht="18">
      <c r="A63" s="1912"/>
      <c r="B63" s="192" t="s">
        <v>521</v>
      </c>
      <c r="C63" s="603" t="s">
        <v>317</v>
      </c>
      <c r="D63" s="189"/>
      <c r="E63" s="189"/>
      <c r="F63" s="189"/>
      <c r="G63" s="189"/>
      <c r="H63" s="189"/>
      <c r="I63" s="189"/>
      <c r="J63" s="189"/>
      <c r="K63" s="189"/>
      <c r="L63" s="189"/>
      <c r="M63" s="189"/>
      <c r="N63" s="189"/>
      <c r="O63" s="189"/>
      <c r="P63" s="189"/>
      <c r="Q63" s="189"/>
      <c r="R63" s="189"/>
      <c r="S63" s="189"/>
      <c r="T63" s="189"/>
      <c r="U63" s="189"/>
      <c r="V63" s="189"/>
    </row>
    <row r="64" spans="1:22" ht="18">
      <c r="A64" s="1912"/>
      <c r="B64" s="192" t="s">
        <v>523</v>
      </c>
      <c r="C64" s="603" t="s">
        <v>317</v>
      </c>
      <c r="D64" s="189"/>
      <c r="E64" s="189"/>
      <c r="F64" s="189"/>
      <c r="G64" s="189"/>
      <c r="H64" s="189"/>
      <c r="I64" s="189"/>
      <c r="J64" s="189"/>
      <c r="K64" s="189"/>
      <c r="L64" s="189"/>
      <c r="M64" s="189"/>
      <c r="N64" s="189"/>
      <c r="O64" s="189"/>
      <c r="P64" s="189"/>
      <c r="Q64" s="189"/>
      <c r="R64" s="189"/>
      <c r="S64" s="189"/>
      <c r="T64" s="189"/>
      <c r="U64" s="189"/>
      <c r="V64" s="189"/>
    </row>
    <row r="65" spans="1:22" ht="18">
      <c r="A65" s="1912"/>
      <c r="B65" s="192" t="s">
        <v>525</v>
      </c>
      <c r="C65" s="603" t="s">
        <v>279</v>
      </c>
      <c r="D65" s="189"/>
      <c r="E65" s="189"/>
      <c r="F65" s="189"/>
      <c r="G65" s="189"/>
      <c r="H65" s="189"/>
      <c r="I65" s="189"/>
      <c r="J65" s="189"/>
      <c r="K65" s="189"/>
      <c r="L65" s="189"/>
      <c r="M65" s="189"/>
      <c r="N65" s="189"/>
      <c r="O65" s="189"/>
      <c r="P65" s="189"/>
      <c r="Q65" s="189"/>
      <c r="R65" s="189"/>
      <c r="S65" s="189"/>
      <c r="T65" s="189"/>
      <c r="U65" s="189"/>
      <c r="V65" s="189"/>
    </row>
    <row r="66" spans="1:22" ht="18">
      <c r="A66" s="1912"/>
      <c r="B66" s="192" t="s">
        <v>526</v>
      </c>
      <c r="C66" s="603" t="s">
        <v>824</v>
      </c>
      <c r="D66" s="189"/>
      <c r="E66" s="189"/>
      <c r="F66" s="189"/>
      <c r="G66" s="189"/>
      <c r="H66" s="189"/>
      <c r="I66" s="189"/>
      <c r="J66" s="189"/>
      <c r="K66" s="189"/>
      <c r="L66" s="189"/>
      <c r="M66" s="189"/>
      <c r="N66" s="189"/>
      <c r="O66" s="189"/>
      <c r="P66" s="189"/>
      <c r="Q66" s="189"/>
      <c r="R66" s="189"/>
      <c r="S66" s="189"/>
      <c r="T66" s="189"/>
      <c r="U66" s="189"/>
      <c r="V66" s="189"/>
    </row>
    <row r="67" spans="1:22" ht="18">
      <c r="A67" s="1912"/>
      <c r="B67" s="192" t="s">
        <v>528</v>
      </c>
      <c r="C67" s="603" t="s">
        <v>926</v>
      </c>
      <c r="D67" s="189"/>
      <c r="E67" s="189"/>
      <c r="F67" s="189"/>
      <c r="G67" s="189"/>
      <c r="H67" s="189"/>
      <c r="I67" s="189"/>
      <c r="J67" s="189"/>
      <c r="K67" s="189"/>
      <c r="L67" s="189"/>
      <c r="M67" s="189"/>
      <c r="N67" s="189"/>
      <c r="O67" s="189"/>
      <c r="P67" s="189"/>
      <c r="Q67" s="189"/>
      <c r="R67" s="189"/>
      <c r="S67" s="189"/>
      <c r="T67" s="189"/>
      <c r="U67" s="189"/>
      <c r="V67" s="189"/>
    </row>
    <row r="68" spans="1:22" ht="65.400000000000006" thickBot="1">
      <c r="A68" s="1913"/>
      <c r="B68" s="194" t="s">
        <v>530</v>
      </c>
      <c r="C68" s="604" t="s">
        <v>940</v>
      </c>
      <c r="D68" s="189"/>
      <c r="E68" s="189"/>
      <c r="F68" s="189"/>
      <c r="G68" s="189"/>
      <c r="H68" s="189"/>
      <c r="I68" s="189"/>
      <c r="J68" s="189"/>
      <c r="K68" s="189"/>
      <c r="L68" s="189"/>
      <c r="M68" s="189"/>
      <c r="N68" s="189"/>
      <c r="O68" s="189"/>
      <c r="P68" s="189"/>
      <c r="Q68" s="189"/>
      <c r="R68" s="189"/>
      <c r="S68" s="189"/>
      <c r="T68" s="189"/>
      <c r="U68" s="189"/>
      <c r="V68" s="189"/>
    </row>
    <row r="69" spans="1:22" ht="18">
      <c r="A69" s="1911" t="s">
        <v>532</v>
      </c>
      <c r="B69" s="191" t="s">
        <v>533</v>
      </c>
      <c r="C69" s="603" t="s">
        <v>279</v>
      </c>
      <c r="D69" s="189"/>
      <c r="E69" s="189"/>
      <c r="F69" s="189"/>
      <c r="G69" s="189"/>
      <c r="H69" s="189"/>
      <c r="I69" s="189"/>
      <c r="J69" s="189"/>
      <c r="K69" s="189"/>
      <c r="L69" s="189"/>
      <c r="M69" s="189"/>
      <c r="N69" s="189"/>
      <c r="O69" s="189"/>
      <c r="P69" s="189"/>
      <c r="Q69" s="189"/>
      <c r="R69" s="189"/>
      <c r="S69" s="189"/>
      <c r="T69" s="189"/>
      <c r="U69" s="189"/>
      <c r="V69" s="189"/>
    </row>
    <row r="70" spans="1:22" ht="18">
      <c r="A70" s="1912"/>
      <c r="B70" s="192" t="s">
        <v>534</v>
      </c>
      <c r="C70" s="603" t="s">
        <v>369</v>
      </c>
      <c r="D70" s="189"/>
      <c r="E70" s="189"/>
      <c r="F70" s="189"/>
      <c r="G70" s="189"/>
      <c r="H70" s="189"/>
      <c r="I70" s="189"/>
      <c r="J70" s="189"/>
      <c r="K70" s="189"/>
      <c r="L70" s="189"/>
      <c r="M70" s="189"/>
      <c r="N70" s="189"/>
      <c r="O70" s="189"/>
      <c r="P70" s="189"/>
      <c r="Q70" s="189"/>
      <c r="R70" s="189"/>
      <c r="S70" s="189"/>
      <c r="T70" s="189"/>
      <c r="U70" s="189"/>
      <c r="V70" s="189"/>
    </row>
    <row r="71" spans="1:22" ht="18">
      <c r="A71" s="1912"/>
      <c r="B71" s="192" t="s">
        <v>535</v>
      </c>
      <c r="C71" s="603" t="s">
        <v>317</v>
      </c>
      <c r="D71" s="189"/>
      <c r="E71" s="189"/>
      <c r="F71" s="189"/>
      <c r="G71" s="189"/>
      <c r="H71" s="189"/>
      <c r="I71" s="189"/>
      <c r="J71" s="189"/>
      <c r="K71" s="189"/>
      <c r="L71" s="189"/>
      <c r="M71" s="189"/>
      <c r="N71" s="189"/>
      <c r="O71" s="189"/>
      <c r="P71" s="189"/>
      <c r="Q71" s="189"/>
      <c r="R71" s="189"/>
      <c r="S71" s="189"/>
      <c r="T71" s="189"/>
      <c r="U71" s="189"/>
      <c r="V71" s="189"/>
    </row>
    <row r="72" spans="1:22" ht="18">
      <c r="A72" s="1912"/>
      <c r="B72" s="192" t="s">
        <v>536</v>
      </c>
      <c r="C72" s="603" t="s">
        <v>317</v>
      </c>
      <c r="D72" s="189"/>
      <c r="E72" s="189"/>
      <c r="F72" s="189"/>
      <c r="G72" s="189"/>
      <c r="H72" s="189"/>
      <c r="I72" s="189"/>
      <c r="J72" s="189"/>
      <c r="K72" s="189"/>
      <c r="L72" s="189"/>
      <c r="M72" s="189"/>
      <c r="N72" s="189"/>
      <c r="O72" s="189"/>
      <c r="P72" s="189"/>
      <c r="Q72" s="189"/>
      <c r="R72" s="189"/>
      <c r="S72" s="189"/>
      <c r="T72" s="189"/>
      <c r="U72" s="189"/>
      <c r="V72" s="189"/>
    </row>
    <row r="73" spans="1:22" ht="48.6">
      <c r="A73" s="1912"/>
      <c r="B73" s="192" t="s">
        <v>537</v>
      </c>
      <c r="C73" s="603" t="s">
        <v>538</v>
      </c>
      <c r="D73" s="189"/>
      <c r="E73" s="189"/>
      <c r="F73" s="189"/>
      <c r="G73" s="189"/>
      <c r="H73" s="189"/>
      <c r="I73" s="189"/>
      <c r="J73" s="189"/>
      <c r="K73" s="189"/>
      <c r="L73" s="189"/>
      <c r="M73" s="189"/>
      <c r="N73" s="189"/>
      <c r="O73" s="189"/>
      <c r="P73" s="189"/>
      <c r="Q73" s="189"/>
      <c r="R73" s="189"/>
      <c r="S73" s="189"/>
      <c r="T73" s="189"/>
      <c r="U73" s="189"/>
      <c r="V73" s="189"/>
    </row>
    <row r="74" spans="1:22" ht="18">
      <c r="A74" s="1912"/>
      <c r="B74" s="192" t="s">
        <v>539</v>
      </c>
      <c r="C74" s="603" t="s">
        <v>301</v>
      </c>
      <c r="D74" s="189"/>
      <c r="E74" s="189"/>
      <c r="F74" s="189"/>
      <c r="G74" s="189"/>
      <c r="H74" s="189"/>
      <c r="I74" s="189"/>
      <c r="J74" s="189"/>
      <c r="K74" s="189"/>
      <c r="L74" s="189"/>
      <c r="M74" s="189"/>
      <c r="N74" s="189"/>
      <c r="O74" s="189"/>
      <c r="P74" s="189"/>
      <c r="Q74" s="189"/>
      <c r="R74" s="189"/>
      <c r="S74" s="189"/>
      <c r="T74" s="189"/>
      <c r="U74" s="189"/>
      <c r="V74" s="189"/>
    </row>
    <row r="75" spans="1:22" ht="18">
      <c r="A75" s="1912"/>
      <c r="B75" s="192" t="s">
        <v>540</v>
      </c>
      <c r="C75" s="603" t="s">
        <v>277</v>
      </c>
      <c r="D75" s="189"/>
      <c r="E75" s="189"/>
      <c r="F75" s="189"/>
      <c r="G75" s="189"/>
      <c r="H75" s="189"/>
      <c r="I75" s="189"/>
      <c r="J75" s="189"/>
      <c r="K75" s="189"/>
      <c r="L75" s="189"/>
      <c r="M75" s="189"/>
      <c r="N75" s="189"/>
      <c r="O75" s="189"/>
      <c r="P75" s="189"/>
      <c r="Q75" s="189"/>
      <c r="R75" s="189"/>
      <c r="S75" s="189"/>
      <c r="T75" s="189"/>
      <c r="U75" s="189"/>
      <c r="V75" s="189"/>
    </row>
    <row r="76" spans="1:22" ht="18">
      <c r="A76" s="1912"/>
      <c r="B76" s="192" t="s">
        <v>541</v>
      </c>
      <c r="C76" s="603" t="s">
        <v>377</v>
      </c>
      <c r="D76" s="189"/>
      <c r="E76" s="189"/>
      <c r="F76" s="189"/>
      <c r="G76" s="189"/>
      <c r="H76" s="189"/>
      <c r="I76" s="189"/>
      <c r="J76" s="189"/>
      <c r="K76" s="189"/>
      <c r="L76" s="189"/>
      <c r="M76" s="189"/>
      <c r="N76" s="189"/>
      <c r="O76" s="189"/>
      <c r="P76" s="189"/>
      <c r="Q76" s="189"/>
      <c r="R76" s="189"/>
      <c r="S76" s="189"/>
      <c r="T76" s="189"/>
      <c r="U76" s="189"/>
      <c r="V76" s="189"/>
    </row>
    <row r="77" spans="1:22" ht="81.599999999999994" thickBot="1">
      <c r="A77" s="1913"/>
      <c r="B77" s="194" t="s">
        <v>542</v>
      </c>
      <c r="C77" s="604" t="s">
        <v>611</v>
      </c>
      <c r="D77" s="189"/>
      <c r="E77" s="189"/>
      <c r="F77" s="189"/>
      <c r="G77" s="189"/>
      <c r="H77" s="189"/>
      <c r="I77" s="189"/>
      <c r="J77" s="189"/>
      <c r="K77" s="189"/>
      <c r="L77" s="189"/>
      <c r="M77" s="189"/>
      <c r="N77" s="189"/>
      <c r="O77" s="189"/>
      <c r="P77" s="189"/>
      <c r="Q77" s="189"/>
      <c r="R77" s="189"/>
      <c r="S77" s="189"/>
      <c r="T77" s="189"/>
      <c r="U77" s="189"/>
      <c r="V77" s="189"/>
    </row>
    <row r="78" spans="1:22" ht="81">
      <c r="A78" s="1911" t="s">
        <v>544</v>
      </c>
      <c r="B78" s="191" t="s">
        <v>545</v>
      </c>
      <c r="C78" s="603" t="s">
        <v>612</v>
      </c>
      <c r="D78" s="189"/>
      <c r="E78" s="189"/>
      <c r="F78" s="189"/>
      <c r="G78" s="189"/>
      <c r="H78" s="189"/>
      <c r="I78" s="189"/>
      <c r="J78" s="189"/>
      <c r="K78" s="189"/>
      <c r="L78" s="189"/>
      <c r="M78" s="189"/>
      <c r="N78" s="189"/>
      <c r="O78" s="189"/>
      <c r="P78" s="189"/>
      <c r="Q78" s="189"/>
      <c r="R78" s="189"/>
      <c r="S78" s="189"/>
      <c r="T78" s="189"/>
      <c r="U78" s="189"/>
      <c r="V78" s="189"/>
    </row>
    <row r="79" spans="1:22" ht="81">
      <c r="A79" s="1912"/>
      <c r="B79" s="192" t="s">
        <v>547</v>
      </c>
      <c r="C79" s="603" t="s">
        <v>613</v>
      </c>
      <c r="D79" s="189"/>
      <c r="E79" s="189"/>
      <c r="F79" s="189"/>
      <c r="G79" s="189"/>
      <c r="H79" s="189"/>
      <c r="I79" s="189"/>
      <c r="J79" s="189"/>
      <c r="K79" s="189"/>
      <c r="L79" s="189"/>
      <c r="M79" s="189"/>
      <c r="N79" s="189"/>
      <c r="O79" s="189"/>
      <c r="P79" s="189"/>
      <c r="Q79" s="189"/>
      <c r="R79" s="189"/>
      <c r="S79" s="189"/>
      <c r="T79" s="189"/>
      <c r="U79" s="189"/>
      <c r="V79" s="189"/>
    </row>
    <row r="80" spans="1:22" ht="64.8">
      <c r="A80" s="1912"/>
      <c r="B80" s="192" t="s">
        <v>548</v>
      </c>
      <c r="C80" s="603" t="s">
        <v>614</v>
      </c>
      <c r="D80" s="189"/>
      <c r="E80" s="189"/>
      <c r="F80" s="189"/>
      <c r="G80" s="189"/>
      <c r="H80" s="189"/>
      <c r="I80" s="189"/>
      <c r="J80" s="189"/>
      <c r="K80" s="189"/>
      <c r="L80" s="189"/>
      <c r="M80" s="189"/>
      <c r="N80" s="189"/>
      <c r="O80" s="189"/>
      <c r="P80" s="189"/>
      <c r="Q80" s="189"/>
      <c r="R80" s="189"/>
      <c r="S80" s="189"/>
      <c r="T80" s="189"/>
      <c r="U80" s="189"/>
      <c r="V80" s="189"/>
    </row>
    <row r="81" spans="1:22" ht="32.4">
      <c r="A81" s="1912"/>
      <c r="B81" s="192" t="s">
        <v>550</v>
      </c>
      <c r="C81" s="603" t="s">
        <v>388</v>
      </c>
      <c r="D81" s="189"/>
      <c r="E81" s="189"/>
      <c r="F81" s="189"/>
      <c r="G81" s="189"/>
      <c r="H81" s="189"/>
      <c r="I81" s="189"/>
      <c r="J81" s="189"/>
      <c r="K81" s="189"/>
      <c r="L81" s="189"/>
      <c r="M81" s="189"/>
      <c r="N81" s="189"/>
      <c r="O81" s="189"/>
      <c r="P81" s="189"/>
      <c r="Q81" s="189"/>
      <c r="R81" s="189"/>
      <c r="S81" s="189"/>
      <c r="T81" s="189"/>
      <c r="U81" s="189"/>
      <c r="V81" s="189"/>
    </row>
    <row r="82" spans="1:22" ht="129.6">
      <c r="A82" s="1912"/>
      <c r="B82" s="192" t="s">
        <v>552</v>
      </c>
      <c r="C82" s="603" t="s">
        <v>615</v>
      </c>
      <c r="D82" s="189"/>
      <c r="E82" s="189"/>
      <c r="F82" s="189"/>
      <c r="G82" s="189"/>
      <c r="H82" s="189"/>
      <c r="I82" s="189"/>
      <c r="J82" s="189"/>
      <c r="K82" s="189"/>
      <c r="L82" s="189"/>
      <c r="M82" s="189"/>
      <c r="N82" s="189"/>
      <c r="O82" s="189"/>
      <c r="P82" s="189"/>
      <c r="Q82" s="189"/>
      <c r="R82" s="189"/>
      <c r="S82" s="189"/>
      <c r="T82" s="189"/>
      <c r="U82" s="189"/>
      <c r="V82" s="189"/>
    </row>
    <row r="83" spans="1:22" ht="18">
      <c r="A83" s="1912"/>
      <c r="B83" s="192" t="s">
        <v>554</v>
      </c>
      <c r="C83" s="603" t="s">
        <v>279</v>
      </c>
      <c r="D83" s="189"/>
      <c r="E83" s="189"/>
      <c r="F83" s="189"/>
      <c r="G83" s="189"/>
      <c r="H83" s="189"/>
      <c r="I83" s="189"/>
      <c r="J83" s="189"/>
      <c r="K83" s="189"/>
      <c r="L83" s="189"/>
      <c r="M83" s="189"/>
      <c r="N83" s="189"/>
      <c r="O83" s="189"/>
      <c r="P83" s="189"/>
      <c r="Q83" s="189"/>
      <c r="R83" s="189"/>
      <c r="S83" s="189"/>
      <c r="T83" s="189"/>
      <c r="U83" s="189"/>
      <c r="V83" s="189"/>
    </row>
    <row r="84" spans="1:22" ht="18">
      <c r="A84" s="1912"/>
      <c r="B84" s="192" t="s">
        <v>526</v>
      </c>
      <c r="C84" s="603" t="s">
        <v>824</v>
      </c>
      <c r="D84" s="189"/>
      <c r="E84" s="189"/>
      <c r="F84" s="189"/>
      <c r="G84" s="189"/>
      <c r="H84" s="189"/>
      <c r="I84" s="189"/>
      <c r="J84" s="189"/>
      <c r="K84" s="189"/>
      <c r="L84" s="189"/>
      <c r="M84" s="189"/>
      <c r="N84" s="189"/>
      <c r="O84" s="189"/>
      <c r="P84" s="189"/>
      <c r="Q84" s="189"/>
      <c r="R84" s="189"/>
      <c r="S84" s="189"/>
      <c r="T84" s="189"/>
      <c r="U84" s="189"/>
      <c r="V84" s="189"/>
    </row>
    <row r="85" spans="1:22" ht="18">
      <c r="A85" s="1912"/>
      <c r="B85" s="192" t="s">
        <v>528</v>
      </c>
      <c r="C85" s="603" t="s">
        <v>926</v>
      </c>
      <c r="D85" s="189"/>
      <c r="E85" s="189"/>
      <c r="F85" s="189"/>
      <c r="G85" s="189"/>
      <c r="H85" s="189"/>
      <c r="I85" s="189"/>
      <c r="J85" s="189"/>
      <c r="K85" s="189"/>
      <c r="L85" s="189"/>
      <c r="M85" s="189"/>
      <c r="N85" s="189"/>
      <c r="O85" s="189"/>
      <c r="P85" s="189"/>
      <c r="Q85" s="189"/>
      <c r="R85" s="189"/>
      <c r="S85" s="189"/>
      <c r="T85" s="189"/>
      <c r="U85" s="189"/>
      <c r="V85" s="189"/>
    </row>
    <row r="86" spans="1:22" ht="18">
      <c r="A86" s="1912"/>
      <c r="B86" s="192" t="s">
        <v>555</v>
      </c>
      <c r="C86" s="603" t="s">
        <v>317</v>
      </c>
      <c r="D86" s="189"/>
      <c r="E86" s="189"/>
      <c r="F86" s="189"/>
      <c r="G86" s="189"/>
      <c r="H86" s="189"/>
      <c r="I86" s="189"/>
      <c r="J86" s="189"/>
      <c r="K86" s="189"/>
      <c r="L86" s="189"/>
      <c r="M86" s="189"/>
      <c r="N86" s="189"/>
      <c r="O86" s="189"/>
      <c r="P86" s="189"/>
      <c r="Q86" s="189"/>
      <c r="R86" s="189"/>
      <c r="S86" s="189"/>
      <c r="T86" s="189"/>
      <c r="U86" s="189"/>
      <c r="V86" s="189"/>
    </row>
    <row r="87" spans="1:22" ht="18">
      <c r="A87" s="1912"/>
      <c r="B87" s="192" t="s">
        <v>556</v>
      </c>
      <c r="C87" s="603"/>
      <c r="D87" s="189"/>
      <c r="E87" s="189"/>
      <c r="F87" s="189"/>
      <c r="G87" s="189"/>
      <c r="H87" s="189"/>
      <c r="I87" s="189"/>
      <c r="J87" s="189"/>
      <c r="K87" s="189"/>
      <c r="L87" s="189"/>
      <c r="M87" s="189"/>
      <c r="N87" s="189"/>
      <c r="O87" s="189"/>
      <c r="P87" s="189"/>
      <c r="Q87" s="189"/>
      <c r="R87" s="189"/>
      <c r="S87" s="189"/>
      <c r="T87" s="189"/>
      <c r="U87" s="189"/>
      <c r="V87" s="189"/>
    </row>
    <row r="88" spans="1:22" ht="18">
      <c r="A88" s="1912"/>
      <c r="B88" s="192" t="s">
        <v>557</v>
      </c>
      <c r="C88" s="603" t="s">
        <v>277</v>
      </c>
      <c r="D88" s="189"/>
      <c r="E88" s="189"/>
      <c r="F88" s="189"/>
      <c r="G88" s="189"/>
      <c r="H88" s="189"/>
      <c r="I88" s="189"/>
      <c r="J88" s="189"/>
      <c r="K88" s="189"/>
      <c r="L88" s="189"/>
      <c r="M88" s="189"/>
      <c r="N88" s="189"/>
      <c r="O88" s="189"/>
      <c r="P88" s="189"/>
      <c r="Q88" s="189"/>
      <c r="R88" s="189"/>
      <c r="S88" s="189"/>
      <c r="T88" s="189"/>
      <c r="U88" s="189"/>
      <c r="V88" s="189"/>
    </row>
    <row r="89" spans="1:22" ht="18">
      <c r="A89" s="1912"/>
      <c r="B89" s="192" t="s">
        <v>558</v>
      </c>
      <c r="C89" s="603" t="s">
        <v>317</v>
      </c>
      <c r="D89" s="189"/>
      <c r="E89" s="189"/>
      <c r="F89" s="189"/>
      <c r="G89" s="189"/>
      <c r="H89" s="189"/>
      <c r="I89" s="189"/>
      <c r="J89" s="189"/>
      <c r="K89" s="189"/>
      <c r="L89" s="189"/>
      <c r="M89" s="189"/>
      <c r="N89" s="189"/>
      <c r="O89" s="189"/>
      <c r="P89" s="189"/>
      <c r="Q89" s="189"/>
      <c r="R89" s="189"/>
      <c r="S89" s="189"/>
      <c r="T89" s="189"/>
      <c r="U89" s="189"/>
      <c r="V89" s="189"/>
    </row>
    <row r="90" spans="1:22" ht="18">
      <c r="A90" s="1912"/>
      <c r="B90" s="192" t="s">
        <v>559</v>
      </c>
      <c r="C90" s="603" t="s">
        <v>317</v>
      </c>
      <c r="D90" s="189"/>
      <c r="E90" s="189"/>
      <c r="F90" s="189"/>
      <c r="G90" s="189"/>
      <c r="H90" s="189"/>
      <c r="I90" s="189"/>
      <c r="J90" s="189"/>
      <c r="K90" s="189"/>
      <c r="L90" s="189"/>
      <c r="M90" s="189"/>
      <c r="N90" s="189"/>
      <c r="O90" s="189"/>
      <c r="P90" s="189"/>
      <c r="Q90" s="189"/>
      <c r="R90" s="189"/>
      <c r="S90" s="189"/>
      <c r="T90" s="189"/>
      <c r="U90" s="189"/>
      <c r="V90" s="189"/>
    </row>
    <row r="91" spans="1:22" ht="18">
      <c r="A91" s="1912"/>
      <c r="B91" s="192" t="s">
        <v>560</v>
      </c>
      <c r="C91" s="603" t="s">
        <v>317</v>
      </c>
      <c r="D91" s="189"/>
      <c r="E91" s="189"/>
      <c r="F91" s="189"/>
      <c r="G91" s="189"/>
      <c r="H91" s="189"/>
      <c r="I91" s="189"/>
      <c r="J91" s="189"/>
      <c r="K91" s="189"/>
      <c r="L91" s="189"/>
      <c r="M91" s="189"/>
      <c r="N91" s="189"/>
      <c r="O91" s="189"/>
      <c r="P91" s="189"/>
      <c r="Q91" s="189"/>
      <c r="R91" s="189"/>
      <c r="S91" s="189"/>
      <c r="T91" s="189"/>
      <c r="U91" s="189"/>
      <c r="V91" s="189"/>
    </row>
    <row r="92" spans="1:22" ht="18.600000000000001" thickBot="1">
      <c r="A92" s="1913"/>
      <c r="B92" s="194" t="s">
        <v>561</v>
      </c>
      <c r="C92" s="604" t="s">
        <v>317</v>
      </c>
      <c r="D92" s="189"/>
      <c r="E92" s="189"/>
      <c r="F92" s="189"/>
      <c r="G92" s="189"/>
      <c r="H92" s="189"/>
      <c r="I92" s="189"/>
      <c r="J92" s="189"/>
      <c r="K92" s="189"/>
      <c r="L92" s="189"/>
      <c r="M92" s="189"/>
      <c r="N92" s="189"/>
      <c r="O92" s="189"/>
      <c r="P92" s="189"/>
      <c r="Q92" s="189"/>
      <c r="R92" s="189"/>
      <c r="S92" s="189"/>
      <c r="T92" s="189"/>
      <c r="U92" s="189"/>
      <c r="V92" s="189"/>
    </row>
    <row r="93" spans="1:22" ht="48.6">
      <c r="A93" s="1911" t="s">
        <v>562</v>
      </c>
      <c r="B93" s="191" t="s">
        <v>563</v>
      </c>
      <c r="C93" s="603" t="s">
        <v>616</v>
      </c>
      <c r="D93" s="189"/>
      <c r="E93" s="189"/>
      <c r="F93" s="189"/>
      <c r="G93" s="189"/>
      <c r="H93" s="189"/>
      <c r="I93" s="189"/>
      <c r="J93" s="189"/>
      <c r="K93" s="189"/>
      <c r="L93" s="189"/>
      <c r="M93" s="189"/>
      <c r="N93" s="189"/>
      <c r="O93" s="189"/>
      <c r="P93" s="189"/>
      <c r="Q93" s="189"/>
      <c r="R93" s="189"/>
      <c r="S93" s="189"/>
      <c r="T93" s="189"/>
      <c r="U93" s="189"/>
      <c r="V93" s="189"/>
    </row>
    <row r="94" spans="1:22" ht="32.4">
      <c r="A94" s="1912"/>
      <c r="B94" s="192" t="s">
        <v>565</v>
      </c>
      <c r="C94" s="603" t="s">
        <v>566</v>
      </c>
      <c r="D94" s="189"/>
      <c r="E94" s="189"/>
      <c r="F94" s="189"/>
      <c r="G94" s="189"/>
      <c r="H94" s="189"/>
      <c r="I94" s="189"/>
      <c r="J94" s="189"/>
      <c r="K94" s="189"/>
      <c r="L94" s="189"/>
      <c r="M94" s="189"/>
      <c r="N94" s="189"/>
      <c r="O94" s="189"/>
      <c r="P94" s="189"/>
      <c r="Q94" s="189"/>
      <c r="R94" s="189"/>
      <c r="S94" s="189"/>
      <c r="T94" s="189"/>
      <c r="U94" s="189"/>
      <c r="V94" s="189"/>
    </row>
    <row r="95" spans="1:22" ht="194.4">
      <c r="A95" s="1912"/>
      <c r="B95" s="192" t="s">
        <v>567</v>
      </c>
      <c r="C95" s="603" t="s">
        <v>941</v>
      </c>
      <c r="D95" s="189"/>
      <c r="E95" s="189"/>
      <c r="F95" s="189"/>
      <c r="G95" s="189"/>
      <c r="H95" s="189"/>
      <c r="I95" s="189"/>
      <c r="J95" s="189"/>
      <c r="K95" s="189"/>
      <c r="L95" s="189"/>
      <c r="M95" s="189"/>
      <c r="N95" s="189"/>
      <c r="O95" s="189"/>
      <c r="P95" s="189"/>
      <c r="Q95" s="189"/>
      <c r="R95" s="189"/>
      <c r="S95" s="189"/>
      <c r="T95" s="189"/>
      <c r="U95" s="189"/>
      <c r="V95" s="189"/>
    </row>
    <row r="96" spans="1:22" ht="113.4">
      <c r="A96" s="1912"/>
      <c r="B96" s="192" t="s">
        <v>568</v>
      </c>
      <c r="C96" s="606" t="s">
        <v>617</v>
      </c>
      <c r="D96" s="189"/>
      <c r="E96" s="189"/>
      <c r="F96" s="189"/>
      <c r="G96" s="189"/>
      <c r="H96" s="189"/>
      <c r="I96" s="189"/>
      <c r="J96" s="189"/>
      <c r="K96" s="189"/>
      <c r="L96" s="189"/>
      <c r="M96" s="189"/>
      <c r="N96" s="189"/>
      <c r="O96" s="189"/>
      <c r="P96" s="189"/>
      <c r="Q96" s="189"/>
      <c r="R96" s="189"/>
      <c r="S96" s="189"/>
      <c r="T96" s="189"/>
      <c r="U96" s="189"/>
      <c r="V96" s="189"/>
    </row>
    <row r="97" spans="1:22" ht="48.6">
      <c r="A97" s="1912"/>
      <c r="B97" s="192" t="s">
        <v>570</v>
      </c>
      <c r="C97" s="603" t="s">
        <v>618</v>
      </c>
      <c r="D97" s="189"/>
      <c r="E97" s="189"/>
      <c r="F97" s="189"/>
      <c r="G97" s="189"/>
      <c r="H97" s="189"/>
      <c r="I97" s="189"/>
      <c r="J97" s="189"/>
      <c r="K97" s="189"/>
      <c r="L97" s="189"/>
      <c r="M97" s="189"/>
      <c r="N97" s="189"/>
      <c r="O97" s="189"/>
      <c r="P97" s="189"/>
      <c r="Q97" s="189"/>
      <c r="R97" s="189"/>
      <c r="S97" s="189"/>
      <c r="T97" s="189"/>
      <c r="U97" s="189"/>
      <c r="V97" s="189"/>
    </row>
    <row r="98" spans="1:22" ht="97.2">
      <c r="A98" s="1912"/>
      <c r="B98" s="192" t="s">
        <v>572</v>
      </c>
      <c r="C98" s="603" t="s">
        <v>942</v>
      </c>
      <c r="D98" s="189"/>
      <c r="E98" s="189"/>
      <c r="F98" s="189"/>
      <c r="G98" s="189"/>
      <c r="H98" s="189"/>
      <c r="I98" s="189"/>
      <c r="J98" s="189"/>
      <c r="K98" s="189"/>
      <c r="L98" s="189"/>
      <c r="M98" s="189"/>
      <c r="N98" s="189"/>
      <c r="O98" s="189"/>
      <c r="P98" s="189"/>
      <c r="Q98" s="189"/>
      <c r="R98" s="189"/>
      <c r="S98" s="189"/>
      <c r="T98" s="189"/>
      <c r="U98" s="189"/>
      <c r="V98" s="189"/>
    </row>
    <row r="99" spans="1:22" ht="178.2">
      <c r="A99" s="1912"/>
      <c r="B99" s="192" t="s">
        <v>574</v>
      </c>
      <c r="C99" s="603" t="s">
        <v>943</v>
      </c>
      <c r="D99" s="189"/>
      <c r="E99" s="189"/>
      <c r="F99" s="189"/>
      <c r="G99" s="189"/>
      <c r="H99" s="189"/>
      <c r="I99" s="189"/>
      <c r="J99" s="189"/>
      <c r="K99" s="189"/>
      <c r="L99" s="189"/>
      <c r="M99" s="189"/>
      <c r="N99" s="189"/>
      <c r="O99" s="189"/>
      <c r="P99" s="189"/>
      <c r="Q99" s="189"/>
      <c r="R99" s="189"/>
      <c r="S99" s="189"/>
      <c r="T99" s="189"/>
      <c r="U99" s="189"/>
      <c r="V99" s="189"/>
    </row>
    <row r="100" spans="1:22" ht="18">
      <c r="A100" s="1912"/>
      <c r="B100" s="192" t="s">
        <v>575</v>
      </c>
      <c r="C100" s="603" t="s">
        <v>317</v>
      </c>
      <c r="D100" s="189"/>
      <c r="E100" s="189"/>
      <c r="F100" s="189"/>
      <c r="G100" s="189"/>
      <c r="H100" s="189"/>
      <c r="I100" s="189"/>
      <c r="J100" s="189"/>
      <c r="K100" s="189"/>
      <c r="L100" s="189"/>
      <c r="M100" s="189"/>
      <c r="N100" s="189"/>
      <c r="O100" s="189"/>
      <c r="P100" s="189"/>
      <c r="Q100" s="189"/>
      <c r="R100" s="189"/>
      <c r="S100" s="189"/>
      <c r="T100" s="189"/>
      <c r="U100" s="189"/>
      <c r="V100" s="189"/>
    </row>
    <row r="101" spans="1:22" ht="18">
      <c r="A101" s="1912"/>
      <c r="B101" s="192" t="s">
        <v>576</v>
      </c>
      <c r="C101" s="603" t="s">
        <v>317</v>
      </c>
      <c r="D101" s="189"/>
      <c r="E101" s="189"/>
      <c r="F101" s="189"/>
      <c r="G101" s="189"/>
      <c r="H101" s="189"/>
      <c r="I101" s="189"/>
      <c r="J101" s="189"/>
      <c r="K101" s="189"/>
      <c r="L101" s="189"/>
      <c r="M101" s="189"/>
      <c r="N101" s="189"/>
      <c r="O101" s="189"/>
      <c r="P101" s="189"/>
      <c r="Q101" s="189"/>
      <c r="R101" s="189"/>
      <c r="S101" s="189"/>
      <c r="T101" s="189"/>
      <c r="U101" s="189"/>
      <c r="V101" s="189"/>
    </row>
    <row r="102" spans="1:22" ht="18.600000000000001" thickBot="1">
      <c r="A102" s="1913"/>
      <c r="B102" s="195" t="s">
        <v>577</v>
      </c>
      <c r="C102" s="604" t="s">
        <v>317</v>
      </c>
      <c r="D102" s="189"/>
      <c r="E102" s="189"/>
      <c r="F102" s="189"/>
      <c r="G102" s="189"/>
      <c r="H102" s="189"/>
      <c r="I102" s="189"/>
      <c r="J102" s="189"/>
      <c r="K102" s="189"/>
      <c r="L102" s="189"/>
      <c r="M102" s="189"/>
      <c r="N102" s="189"/>
      <c r="O102" s="189"/>
      <c r="P102" s="189"/>
      <c r="Q102" s="189"/>
      <c r="R102" s="189"/>
      <c r="S102" s="189"/>
      <c r="T102" s="189"/>
      <c r="U102" s="189"/>
      <c r="V102" s="189"/>
    </row>
    <row r="103" spans="1:22" ht="32.4">
      <c r="A103" s="1922" t="s">
        <v>578</v>
      </c>
      <c r="B103" s="192" t="s">
        <v>579</v>
      </c>
      <c r="C103" s="611" t="s">
        <v>944</v>
      </c>
      <c r="D103" s="189"/>
      <c r="E103" s="189"/>
      <c r="F103" s="189"/>
      <c r="G103" s="189"/>
      <c r="H103" s="189"/>
      <c r="I103" s="189"/>
      <c r="J103" s="189"/>
      <c r="K103" s="189"/>
      <c r="L103" s="189"/>
      <c r="M103" s="189"/>
      <c r="N103" s="189"/>
      <c r="O103" s="189"/>
      <c r="P103" s="189"/>
      <c r="Q103" s="189"/>
      <c r="R103" s="189"/>
      <c r="S103" s="189"/>
      <c r="T103" s="189"/>
      <c r="U103" s="189"/>
      <c r="V103" s="189"/>
    </row>
    <row r="104" spans="1:22" ht="18">
      <c r="A104" s="1912"/>
      <c r="B104" s="192" t="s">
        <v>581</v>
      </c>
      <c r="C104" s="610" t="s">
        <v>945</v>
      </c>
      <c r="D104" s="189"/>
      <c r="E104" s="189"/>
      <c r="F104" s="189"/>
      <c r="G104" s="189"/>
      <c r="H104" s="189"/>
      <c r="I104" s="189"/>
      <c r="J104" s="189"/>
      <c r="K104" s="189"/>
      <c r="L104" s="189"/>
      <c r="M104" s="189"/>
      <c r="N104" s="189"/>
      <c r="O104" s="189"/>
      <c r="P104" s="189"/>
      <c r="Q104" s="189"/>
      <c r="R104" s="189"/>
      <c r="S104" s="189"/>
      <c r="T104" s="189"/>
      <c r="U104" s="189"/>
      <c r="V104" s="189"/>
    </row>
    <row r="105" spans="1:22" ht="18">
      <c r="A105" s="1912"/>
      <c r="B105" s="192" t="s">
        <v>583</v>
      </c>
      <c r="C105" s="607">
        <v>330.34</v>
      </c>
      <c r="D105" s="189"/>
      <c r="E105" s="189"/>
      <c r="F105" s="189"/>
      <c r="G105" s="189"/>
      <c r="H105" s="189"/>
      <c r="I105" s="189"/>
      <c r="J105" s="189"/>
      <c r="K105" s="189"/>
      <c r="L105" s="189"/>
      <c r="M105" s="189"/>
      <c r="N105" s="189"/>
      <c r="O105" s="189"/>
      <c r="P105" s="189"/>
      <c r="Q105" s="189"/>
      <c r="R105" s="189"/>
      <c r="S105" s="189"/>
      <c r="T105" s="189"/>
      <c r="U105" s="189"/>
      <c r="V105" s="189"/>
    </row>
    <row r="106" spans="1:22" ht="18">
      <c r="A106" s="1912"/>
      <c r="B106" s="192" t="s">
        <v>584</v>
      </c>
      <c r="C106" s="1246" t="s">
        <v>425</v>
      </c>
      <c r="D106" s="189"/>
      <c r="E106" s="189"/>
      <c r="F106" s="189"/>
      <c r="G106" s="189"/>
      <c r="H106" s="189"/>
      <c r="I106" s="189"/>
      <c r="J106" s="189"/>
      <c r="K106" s="189"/>
      <c r="L106" s="189"/>
      <c r="M106" s="189"/>
      <c r="N106" s="189"/>
      <c r="O106" s="189"/>
      <c r="P106" s="189"/>
      <c r="Q106" s="189"/>
      <c r="R106" s="189"/>
      <c r="S106" s="189"/>
      <c r="T106" s="189"/>
      <c r="U106" s="189"/>
      <c r="V106" s="189"/>
    </row>
    <row r="107" spans="1:22" ht="18.600000000000001" thickBot="1">
      <c r="A107" s="1913"/>
      <c r="B107" s="196" t="s">
        <v>585</v>
      </c>
      <c r="C107" s="634" t="s">
        <v>317</v>
      </c>
      <c r="D107" s="189"/>
      <c r="E107" s="189"/>
      <c r="F107" s="189"/>
      <c r="G107" s="189"/>
      <c r="H107" s="189"/>
      <c r="I107" s="189"/>
      <c r="J107" s="189"/>
      <c r="K107" s="189"/>
      <c r="L107" s="189"/>
      <c r="M107" s="189"/>
      <c r="N107" s="189"/>
      <c r="O107" s="189"/>
      <c r="P107" s="189"/>
      <c r="Q107" s="189"/>
      <c r="R107" s="189"/>
      <c r="S107" s="189"/>
      <c r="T107" s="189"/>
      <c r="U107" s="189"/>
      <c r="V107" s="189"/>
    </row>
    <row r="108" spans="1:22" s="127" customFormat="1" ht="18">
      <c r="A108" s="1853" t="s">
        <v>427</v>
      </c>
      <c r="B108" s="935" t="s">
        <v>428</v>
      </c>
      <c r="C108" s="936" t="s">
        <v>267</v>
      </c>
    </row>
    <row r="109" spans="1:22" s="127" customFormat="1" ht="276" thickBot="1">
      <c r="A109" s="1854"/>
      <c r="B109" s="937" t="s">
        <v>430</v>
      </c>
      <c r="C109" s="938" t="s">
        <v>946</v>
      </c>
    </row>
    <row r="110" spans="1:22" ht="18.600000000000001" thickBot="1">
      <c r="A110" s="1923" t="s">
        <v>587</v>
      </c>
      <c r="B110" s="1918"/>
      <c r="C110" s="608" t="s">
        <v>267</v>
      </c>
      <c r="D110" s="189"/>
      <c r="E110" s="189"/>
      <c r="F110" s="189"/>
      <c r="G110" s="189"/>
      <c r="H110" s="189"/>
      <c r="I110" s="189"/>
      <c r="J110" s="189"/>
      <c r="K110" s="189"/>
      <c r="L110" s="189"/>
      <c r="M110" s="189"/>
      <c r="N110" s="189"/>
      <c r="O110" s="189"/>
      <c r="P110" s="189"/>
      <c r="Q110" s="189"/>
      <c r="R110" s="189"/>
      <c r="S110" s="189"/>
      <c r="T110" s="189"/>
      <c r="U110" s="189"/>
      <c r="V110" s="189"/>
    </row>
    <row r="111" spans="1:22" ht="298.2" customHeight="1">
      <c r="A111" s="1920" t="s">
        <v>432</v>
      </c>
      <c r="B111" s="1921"/>
      <c r="C111" s="1921"/>
      <c r="D111" s="189"/>
      <c r="E111" s="189"/>
      <c r="F111" s="189"/>
      <c r="G111" s="189"/>
      <c r="H111" s="189"/>
      <c r="I111" s="189"/>
      <c r="J111" s="189"/>
      <c r="K111" s="189"/>
      <c r="L111" s="189"/>
      <c r="M111" s="189"/>
      <c r="N111" s="189"/>
      <c r="O111" s="189"/>
      <c r="P111" s="189"/>
      <c r="Q111" s="189"/>
      <c r="R111" s="189"/>
      <c r="S111" s="189"/>
      <c r="T111" s="189"/>
      <c r="U111" s="189"/>
      <c r="V111" s="189"/>
    </row>
    <row r="112" spans="1:22" ht="16.5" customHeight="1">
      <c r="A112" s="189"/>
      <c r="B112" s="189"/>
      <c r="C112" s="439"/>
      <c r="D112" s="189"/>
      <c r="E112" s="189"/>
      <c r="F112" s="189"/>
      <c r="G112" s="189"/>
      <c r="H112" s="189"/>
      <c r="I112" s="189"/>
      <c r="J112" s="189"/>
      <c r="K112" s="189"/>
      <c r="L112" s="189"/>
      <c r="M112" s="189"/>
      <c r="N112" s="189"/>
      <c r="O112" s="189"/>
      <c r="P112" s="189"/>
      <c r="Q112" s="189"/>
      <c r="R112" s="189"/>
      <c r="S112" s="189"/>
      <c r="T112" s="189"/>
      <c r="U112" s="189"/>
      <c r="V112" s="189"/>
    </row>
    <row r="113" spans="1:22" ht="16.5" customHeight="1">
      <c r="A113" s="189"/>
      <c r="B113" s="189"/>
      <c r="C113" s="439"/>
      <c r="D113" s="189"/>
      <c r="E113" s="189"/>
      <c r="F113" s="189"/>
      <c r="G113" s="189"/>
      <c r="H113" s="189"/>
      <c r="I113" s="189"/>
      <c r="J113" s="189"/>
      <c r="K113" s="189"/>
      <c r="L113" s="189"/>
      <c r="M113" s="189"/>
      <c r="N113" s="189"/>
      <c r="O113" s="189"/>
      <c r="P113" s="189"/>
      <c r="Q113" s="189"/>
      <c r="R113" s="189"/>
      <c r="S113" s="189"/>
      <c r="T113" s="189"/>
      <c r="U113" s="189"/>
      <c r="V113" s="189"/>
    </row>
    <row r="114" spans="1:22" ht="16.5" customHeight="1">
      <c r="A114" s="189"/>
      <c r="B114" s="189"/>
      <c r="C114" s="439"/>
      <c r="D114" s="189"/>
      <c r="E114" s="189"/>
      <c r="F114" s="189"/>
      <c r="G114" s="189"/>
      <c r="H114" s="189"/>
      <c r="I114" s="189"/>
      <c r="J114" s="189"/>
      <c r="K114" s="189"/>
      <c r="L114" s="189"/>
      <c r="M114" s="189"/>
      <c r="N114" s="189"/>
      <c r="O114" s="189"/>
      <c r="P114" s="189"/>
      <c r="Q114" s="189"/>
      <c r="R114" s="189"/>
      <c r="S114" s="189"/>
      <c r="T114" s="189"/>
      <c r="U114" s="189"/>
      <c r="V114" s="189"/>
    </row>
    <row r="115" spans="1:22" ht="16.5" customHeight="1">
      <c r="A115" s="189"/>
      <c r="B115" s="189"/>
      <c r="C115" s="439"/>
      <c r="D115" s="189"/>
      <c r="E115" s="189"/>
      <c r="F115" s="189"/>
      <c r="G115" s="189"/>
      <c r="H115" s="189"/>
      <c r="I115" s="189"/>
      <c r="J115" s="189"/>
      <c r="K115" s="189"/>
      <c r="L115" s="189"/>
      <c r="M115" s="189"/>
      <c r="N115" s="189"/>
      <c r="O115" s="189"/>
      <c r="P115" s="189"/>
      <c r="Q115" s="189"/>
      <c r="R115" s="189"/>
      <c r="S115" s="189"/>
      <c r="T115" s="189"/>
      <c r="U115" s="189"/>
      <c r="V115" s="189"/>
    </row>
    <row r="116" spans="1:22" ht="16.5" customHeight="1">
      <c r="A116" s="189"/>
      <c r="B116" s="189"/>
      <c r="C116" s="439"/>
      <c r="D116" s="189"/>
      <c r="E116" s="189"/>
      <c r="F116" s="189"/>
      <c r="G116" s="189"/>
      <c r="H116" s="189"/>
      <c r="I116" s="189"/>
      <c r="J116" s="189"/>
      <c r="K116" s="189"/>
      <c r="L116" s="189"/>
      <c r="M116" s="189"/>
      <c r="N116" s="189"/>
      <c r="O116" s="189"/>
      <c r="P116" s="189"/>
      <c r="Q116" s="189"/>
      <c r="R116" s="189"/>
      <c r="S116" s="189"/>
      <c r="T116" s="189"/>
      <c r="U116" s="189"/>
      <c r="V116" s="189"/>
    </row>
    <row r="117" spans="1:22" ht="16.5" customHeight="1">
      <c r="A117" s="189"/>
      <c r="B117" s="189"/>
      <c r="C117" s="439"/>
      <c r="D117" s="189"/>
      <c r="E117" s="189"/>
      <c r="F117" s="189"/>
      <c r="G117" s="189"/>
      <c r="H117" s="189"/>
      <c r="I117" s="189"/>
      <c r="J117" s="189"/>
      <c r="K117" s="189"/>
      <c r="L117" s="189"/>
      <c r="M117" s="189"/>
      <c r="N117" s="189"/>
      <c r="O117" s="189"/>
      <c r="P117" s="189"/>
      <c r="Q117" s="189"/>
      <c r="R117" s="189"/>
      <c r="S117" s="189"/>
      <c r="T117" s="189"/>
      <c r="U117" s="189"/>
      <c r="V117" s="189"/>
    </row>
    <row r="118" spans="1:22" ht="16.5" customHeight="1">
      <c r="A118" s="189"/>
      <c r="B118" s="189"/>
      <c r="C118" s="439"/>
      <c r="D118" s="189"/>
      <c r="E118" s="189"/>
      <c r="F118" s="189"/>
      <c r="G118" s="189"/>
      <c r="H118" s="189"/>
      <c r="I118" s="189"/>
      <c r="J118" s="189"/>
      <c r="K118" s="189"/>
      <c r="L118" s="189"/>
      <c r="M118" s="189"/>
      <c r="N118" s="189"/>
      <c r="O118" s="189"/>
      <c r="P118" s="189"/>
      <c r="Q118" s="189"/>
      <c r="R118" s="189"/>
      <c r="S118" s="189"/>
      <c r="T118" s="189"/>
      <c r="U118" s="189"/>
      <c r="V118" s="189"/>
    </row>
    <row r="119" spans="1:22" ht="16.5" customHeight="1">
      <c r="A119" s="189"/>
      <c r="B119" s="189"/>
      <c r="C119" s="439"/>
      <c r="D119" s="189"/>
      <c r="E119" s="189"/>
      <c r="F119" s="189"/>
      <c r="G119" s="189"/>
      <c r="H119" s="189"/>
      <c r="I119" s="189"/>
      <c r="J119" s="189"/>
      <c r="K119" s="189"/>
      <c r="L119" s="189"/>
      <c r="M119" s="189"/>
      <c r="N119" s="189"/>
      <c r="O119" s="189"/>
      <c r="P119" s="189"/>
      <c r="Q119" s="189"/>
      <c r="R119" s="189"/>
      <c r="S119" s="189"/>
      <c r="T119" s="189"/>
      <c r="U119" s="189"/>
      <c r="V119" s="189"/>
    </row>
    <row r="120" spans="1:22" ht="16.5" customHeight="1">
      <c r="A120" s="189"/>
      <c r="B120" s="189"/>
      <c r="C120" s="439"/>
      <c r="D120" s="189"/>
      <c r="E120" s="189"/>
      <c r="F120" s="189"/>
      <c r="G120" s="189"/>
      <c r="H120" s="189"/>
      <c r="I120" s="189"/>
      <c r="J120" s="189"/>
      <c r="K120" s="189"/>
      <c r="L120" s="189"/>
      <c r="M120" s="189"/>
      <c r="N120" s="189"/>
      <c r="O120" s="189"/>
      <c r="P120" s="189"/>
      <c r="Q120" s="189"/>
      <c r="R120" s="189"/>
      <c r="S120" s="189"/>
      <c r="T120" s="189"/>
      <c r="U120" s="189"/>
      <c r="V120" s="189"/>
    </row>
    <row r="121" spans="1:22" ht="16.5" customHeight="1">
      <c r="A121" s="189"/>
      <c r="B121" s="189"/>
      <c r="C121" s="439"/>
      <c r="D121" s="189"/>
      <c r="E121" s="189"/>
      <c r="F121" s="189"/>
      <c r="G121" s="189"/>
      <c r="H121" s="189"/>
      <c r="I121" s="189"/>
      <c r="J121" s="189"/>
      <c r="K121" s="189"/>
      <c r="L121" s="189"/>
      <c r="M121" s="189"/>
      <c r="N121" s="189"/>
      <c r="O121" s="189"/>
      <c r="P121" s="189"/>
      <c r="Q121" s="189"/>
      <c r="R121" s="189"/>
      <c r="S121" s="189"/>
      <c r="T121" s="189"/>
      <c r="U121" s="189"/>
      <c r="V121" s="189"/>
    </row>
    <row r="122" spans="1:22" ht="16.5" customHeight="1">
      <c r="A122" s="189"/>
      <c r="B122" s="189"/>
      <c r="C122" s="439"/>
      <c r="D122" s="189"/>
      <c r="E122" s="189"/>
      <c r="F122" s="189"/>
      <c r="G122" s="189"/>
      <c r="H122" s="189"/>
      <c r="I122" s="189"/>
      <c r="J122" s="189"/>
      <c r="K122" s="189"/>
      <c r="L122" s="189"/>
      <c r="M122" s="189"/>
      <c r="N122" s="189"/>
      <c r="O122" s="189"/>
      <c r="P122" s="189"/>
      <c r="Q122" s="189"/>
      <c r="R122" s="189"/>
      <c r="S122" s="189"/>
      <c r="T122" s="189"/>
      <c r="U122" s="189"/>
      <c r="V122" s="189"/>
    </row>
    <row r="123" spans="1:22" ht="16.5" customHeight="1">
      <c r="A123" s="189"/>
      <c r="B123" s="189"/>
      <c r="C123" s="439"/>
      <c r="D123" s="189"/>
      <c r="E123" s="189"/>
      <c r="F123" s="189"/>
      <c r="G123" s="189"/>
      <c r="H123" s="189"/>
      <c r="I123" s="189"/>
      <c r="J123" s="189"/>
      <c r="K123" s="189"/>
      <c r="L123" s="189"/>
      <c r="M123" s="189"/>
      <c r="N123" s="189"/>
      <c r="O123" s="189"/>
      <c r="P123" s="189"/>
      <c r="Q123" s="189"/>
      <c r="R123" s="189"/>
      <c r="S123" s="189"/>
      <c r="T123" s="189"/>
      <c r="U123" s="189"/>
      <c r="V123" s="189"/>
    </row>
    <row r="124" spans="1:22" ht="16.5" customHeight="1">
      <c r="A124" s="189"/>
      <c r="B124" s="189"/>
      <c r="C124" s="439"/>
      <c r="D124" s="189"/>
      <c r="E124" s="189"/>
      <c r="F124" s="189"/>
      <c r="G124" s="189"/>
      <c r="H124" s="189"/>
      <c r="I124" s="189"/>
      <c r="J124" s="189"/>
      <c r="K124" s="189"/>
      <c r="L124" s="189"/>
      <c r="M124" s="189"/>
      <c r="N124" s="189"/>
      <c r="O124" s="189"/>
      <c r="P124" s="189"/>
      <c r="Q124" s="189"/>
      <c r="R124" s="189"/>
      <c r="S124" s="189"/>
      <c r="T124" s="189"/>
      <c r="U124" s="189"/>
      <c r="V124" s="189"/>
    </row>
    <row r="125" spans="1:22" ht="16.5" customHeight="1">
      <c r="A125" s="189"/>
      <c r="B125" s="189"/>
      <c r="C125" s="439"/>
      <c r="D125" s="189"/>
      <c r="E125" s="189"/>
      <c r="F125" s="189"/>
      <c r="G125" s="189"/>
      <c r="H125" s="189"/>
      <c r="I125" s="189"/>
      <c r="J125" s="189"/>
      <c r="K125" s="189"/>
      <c r="L125" s="189"/>
      <c r="M125" s="189"/>
      <c r="N125" s="189"/>
      <c r="O125" s="189"/>
      <c r="P125" s="189"/>
      <c r="Q125" s="189"/>
      <c r="R125" s="189"/>
      <c r="S125" s="189"/>
      <c r="T125" s="189"/>
      <c r="U125" s="189"/>
      <c r="V125" s="189"/>
    </row>
    <row r="126" spans="1:22" ht="16.5" customHeight="1">
      <c r="A126" s="189"/>
      <c r="B126" s="189"/>
      <c r="C126" s="439"/>
      <c r="D126" s="189"/>
      <c r="E126" s="189"/>
      <c r="F126" s="189"/>
      <c r="G126" s="189"/>
      <c r="H126" s="189"/>
      <c r="I126" s="189"/>
      <c r="J126" s="189"/>
      <c r="K126" s="189"/>
      <c r="L126" s="189"/>
      <c r="M126" s="189"/>
      <c r="N126" s="189"/>
      <c r="O126" s="189"/>
      <c r="P126" s="189"/>
      <c r="Q126" s="189"/>
      <c r="R126" s="189"/>
      <c r="S126" s="189"/>
      <c r="T126" s="189"/>
      <c r="U126" s="189"/>
      <c r="V126" s="189"/>
    </row>
    <row r="127" spans="1:22" ht="16.5" customHeight="1">
      <c r="A127" s="189"/>
      <c r="B127" s="189"/>
      <c r="C127" s="439"/>
      <c r="D127" s="189"/>
      <c r="E127" s="189"/>
      <c r="F127" s="189"/>
      <c r="G127" s="189"/>
      <c r="H127" s="189"/>
      <c r="I127" s="189"/>
      <c r="J127" s="189"/>
      <c r="K127" s="189"/>
      <c r="L127" s="189"/>
      <c r="M127" s="189"/>
      <c r="N127" s="189"/>
      <c r="O127" s="189"/>
      <c r="P127" s="189"/>
      <c r="Q127" s="189"/>
      <c r="R127" s="189"/>
      <c r="S127" s="189"/>
      <c r="T127" s="189"/>
      <c r="U127" s="189"/>
      <c r="V127" s="189"/>
    </row>
    <row r="128" spans="1:22" ht="16.5" customHeight="1">
      <c r="A128" s="189"/>
      <c r="B128" s="189"/>
      <c r="C128" s="439"/>
      <c r="D128" s="189"/>
      <c r="E128" s="189"/>
      <c r="F128" s="189"/>
      <c r="G128" s="189"/>
      <c r="H128" s="189"/>
      <c r="I128" s="189"/>
      <c r="J128" s="189"/>
      <c r="K128" s="189"/>
      <c r="L128" s="189"/>
      <c r="M128" s="189"/>
      <c r="N128" s="189"/>
      <c r="O128" s="189"/>
      <c r="P128" s="189"/>
      <c r="Q128" s="189"/>
      <c r="R128" s="189"/>
      <c r="S128" s="189"/>
      <c r="T128" s="189"/>
      <c r="U128" s="189"/>
      <c r="V128" s="189"/>
    </row>
    <row r="129" spans="1:22" ht="16.5" customHeight="1">
      <c r="A129" s="189"/>
      <c r="B129" s="189"/>
      <c r="C129" s="439"/>
      <c r="D129" s="189"/>
      <c r="E129" s="189"/>
      <c r="F129" s="189"/>
      <c r="G129" s="189"/>
      <c r="H129" s="189"/>
      <c r="I129" s="189"/>
      <c r="J129" s="189"/>
      <c r="K129" s="189"/>
      <c r="L129" s="189"/>
      <c r="M129" s="189"/>
      <c r="N129" s="189"/>
      <c r="O129" s="189"/>
      <c r="P129" s="189"/>
      <c r="Q129" s="189"/>
      <c r="R129" s="189"/>
      <c r="S129" s="189"/>
      <c r="T129" s="189"/>
      <c r="U129" s="189"/>
      <c r="V129" s="189"/>
    </row>
    <row r="130" spans="1:22" ht="16.5" customHeight="1">
      <c r="A130" s="189"/>
      <c r="B130" s="189"/>
      <c r="C130" s="439"/>
      <c r="D130" s="189"/>
      <c r="E130" s="189"/>
      <c r="F130" s="189"/>
      <c r="G130" s="189"/>
      <c r="H130" s="189"/>
      <c r="I130" s="189"/>
      <c r="J130" s="189"/>
      <c r="K130" s="189"/>
      <c r="L130" s="189"/>
      <c r="M130" s="189"/>
      <c r="N130" s="189"/>
      <c r="O130" s="189"/>
      <c r="P130" s="189"/>
      <c r="Q130" s="189"/>
      <c r="R130" s="189"/>
      <c r="S130" s="189"/>
      <c r="T130" s="189"/>
      <c r="U130" s="189"/>
      <c r="V130" s="189"/>
    </row>
    <row r="131" spans="1:22" ht="16.5" customHeight="1">
      <c r="A131" s="189"/>
      <c r="B131" s="189"/>
      <c r="C131" s="439"/>
      <c r="D131" s="189"/>
      <c r="E131" s="189"/>
      <c r="F131" s="189"/>
      <c r="G131" s="189"/>
      <c r="H131" s="189"/>
      <c r="I131" s="189"/>
      <c r="J131" s="189"/>
      <c r="K131" s="189"/>
      <c r="L131" s="189"/>
      <c r="M131" s="189"/>
      <c r="N131" s="189"/>
      <c r="O131" s="189"/>
      <c r="P131" s="189"/>
      <c r="Q131" s="189"/>
      <c r="R131" s="189"/>
      <c r="S131" s="189"/>
      <c r="T131" s="189"/>
      <c r="U131" s="189"/>
      <c r="V131" s="189"/>
    </row>
    <row r="132" spans="1:22" ht="16.5" customHeight="1">
      <c r="A132" s="189"/>
      <c r="B132" s="189"/>
      <c r="C132" s="439"/>
      <c r="D132" s="189"/>
      <c r="E132" s="189"/>
      <c r="F132" s="189"/>
      <c r="G132" s="189"/>
      <c r="H132" s="189"/>
      <c r="I132" s="189"/>
      <c r="J132" s="189"/>
      <c r="K132" s="189"/>
      <c r="L132" s="189"/>
      <c r="M132" s="189"/>
      <c r="N132" s="189"/>
      <c r="O132" s="189"/>
      <c r="P132" s="189"/>
      <c r="Q132" s="189"/>
      <c r="R132" s="189"/>
      <c r="S132" s="189"/>
      <c r="T132" s="189"/>
      <c r="U132" s="189"/>
      <c r="V132" s="189"/>
    </row>
    <row r="133" spans="1:22" ht="16.5" customHeight="1">
      <c r="A133" s="189"/>
      <c r="B133" s="189"/>
      <c r="C133" s="439"/>
      <c r="D133" s="189"/>
      <c r="E133" s="189"/>
      <c r="F133" s="189"/>
      <c r="G133" s="189"/>
      <c r="H133" s="189"/>
      <c r="I133" s="189"/>
      <c r="J133" s="189"/>
      <c r="K133" s="189"/>
      <c r="L133" s="189"/>
      <c r="M133" s="189"/>
      <c r="N133" s="189"/>
      <c r="O133" s="189"/>
      <c r="P133" s="189"/>
      <c r="Q133" s="189"/>
      <c r="R133" s="189"/>
      <c r="S133" s="189"/>
      <c r="T133" s="189"/>
      <c r="U133" s="189"/>
      <c r="V133" s="189"/>
    </row>
    <row r="134" spans="1:22" ht="16.5" customHeight="1">
      <c r="A134" s="189"/>
      <c r="B134" s="189"/>
      <c r="C134" s="439"/>
      <c r="D134" s="189"/>
      <c r="E134" s="189"/>
      <c r="F134" s="189"/>
      <c r="G134" s="189"/>
      <c r="H134" s="189"/>
      <c r="I134" s="189"/>
      <c r="J134" s="189"/>
      <c r="K134" s="189"/>
      <c r="L134" s="189"/>
      <c r="M134" s="189"/>
      <c r="N134" s="189"/>
      <c r="O134" s="189"/>
      <c r="P134" s="189"/>
      <c r="Q134" s="189"/>
      <c r="R134" s="189"/>
      <c r="S134" s="189"/>
      <c r="T134" s="189"/>
      <c r="U134" s="189"/>
      <c r="V134" s="189"/>
    </row>
    <row r="135" spans="1:22" ht="16.5" customHeight="1">
      <c r="A135" s="189"/>
      <c r="B135" s="189"/>
      <c r="C135" s="439"/>
      <c r="D135" s="189"/>
      <c r="E135" s="189"/>
      <c r="F135" s="189"/>
      <c r="G135" s="189"/>
      <c r="H135" s="189"/>
      <c r="I135" s="189"/>
      <c r="J135" s="189"/>
      <c r="K135" s="189"/>
      <c r="L135" s="189"/>
      <c r="M135" s="189"/>
      <c r="N135" s="189"/>
      <c r="O135" s="189"/>
      <c r="P135" s="189"/>
      <c r="Q135" s="189"/>
      <c r="R135" s="189"/>
      <c r="S135" s="189"/>
      <c r="T135" s="189"/>
      <c r="U135" s="189"/>
      <c r="V135" s="189"/>
    </row>
    <row r="136" spans="1:22" ht="16.5" customHeight="1">
      <c r="A136" s="189"/>
      <c r="B136" s="189"/>
      <c r="C136" s="439"/>
      <c r="D136" s="189"/>
      <c r="E136" s="189"/>
      <c r="F136" s="189"/>
      <c r="G136" s="189"/>
      <c r="H136" s="189"/>
      <c r="I136" s="189"/>
      <c r="J136" s="189"/>
      <c r="K136" s="189"/>
      <c r="L136" s="189"/>
      <c r="M136" s="189"/>
      <c r="N136" s="189"/>
      <c r="O136" s="189"/>
      <c r="P136" s="189"/>
      <c r="Q136" s="189"/>
      <c r="R136" s="189"/>
      <c r="S136" s="189"/>
      <c r="T136" s="189"/>
      <c r="U136" s="189"/>
      <c r="V136" s="189"/>
    </row>
    <row r="137" spans="1:22" ht="16.5" customHeight="1">
      <c r="A137" s="189"/>
      <c r="B137" s="189"/>
      <c r="C137" s="439"/>
      <c r="D137" s="189"/>
      <c r="E137" s="189"/>
      <c r="F137" s="189"/>
      <c r="G137" s="189"/>
      <c r="H137" s="189"/>
      <c r="I137" s="189"/>
      <c r="J137" s="189"/>
      <c r="K137" s="189"/>
      <c r="L137" s="189"/>
      <c r="M137" s="189"/>
      <c r="N137" s="189"/>
      <c r="O137" s="189"/>
      <c r="P137" s="189"/>
      <c r="Q137" s="189"/>
      <c r="R137" s="189"/>
      <c r="S137" s="189"/>
      <c r="T137" s="189"/>
      <c r="U137" s="189"/>
      <c r="V137" s="189"/>
    </row>
    <row r="138" spans="1:22" ht="16.5" customHeight="1">
      <c r="A138" s="189"/>
      <c r="B138" s="189"/>
      <c r="C138" s="439"/>
      <c r="D138" s="189"/>
      <c r="E138" s="189"/>
      <c r="F138" s="189"/>
      <c r="G138" s="189"/>
      <c r="H138" s="189"/>
      <c r="I138" s="189"/>
      <c r="J138" s="189"/>
      <c r="K138" s="189"/>
      <c r="L138" s="189"/>
      <c r="M138" s="189"/>
      <c r="N138" s="189"/>
      <c r="O138" s="189"/>
      <c r="P138" s="189"/>
      <c r="Q138" s="189"/>
      <c r="R138" s="189"/>
      <c r="S138" s="189"/>
      <c r="T138" s="189"/>
      <c r="U138" s="189"/>
      <c r="V138" s="189"/>
    </row>
    <row r="139" spans="1:22" ht="16.5" customHeight="1">
      <c r="A139" s="189"/>
      <c r="B139" s="189"/>
      <c r="C139" s="439"/>
      <c r="D139" s="189"/>
      <c r="E139" s="189"/>
      <c r="F139" s="189"/>
      <c r="G139" s="189"/>
      <c r="H139" s="189"/>
      <c r="I139" s="189"/>
      <c r="J139" s="189"/>
      <c r="K139" s="189"/>
      <c r="L139" s="189"/>
      <c r="M139" s="189"/>
      <c r="N139" s="189"/>
      <c r="O139" s="189"/>
      <c r="P139" s="189"/>
      <c r="Q139" s="189"/>
      <c r="R139" s="189"/>
      <c r="S139" s="189"/>
      <c r="T139" s="189"/>
      <c r="U139" s="189"/>
      <c r="V139" s="189"/>
    </row>
    <row r="140" spans="1:22" ht="16.5" customHeight="1">
      <c r="A140" s="189"/>
      <c r="B140" s="189"/>
      <c r="C140" s="439"/>
      <c r="D140" s="189"/>
      <c r="E140" s="189"/>
      <c r="F140" s="189"/>
      <c r="G140" s="189"/>
      <c r="H140" s="189"/>
      <c r="I140" s="189"/>
      <c r="J140" s="189"/>
      <c r="K140" s="189"/>
      <c r="L140" s="189"/>
      <c r="M140" s="189"/>
      <c r="N140" s="189"/>
      <c r="O140" s="189"/>
      <c r="P140" s="189"/>
      <c r="Q140" s="189"/>
      <c r="R140" s="189"/>
      <c r="S140" s="189"/>
      <c r="T140" s="189"/>
      <c r="U140" s="189"/>
      <c r="V140" s="189"/>
    </row>
    <row r="141" spans="1:22" ht="16.5" customHeight="1">
      <c r="A141" s="189"/>
      <c r="B141" s="189"/>
      <c r="C141" s="439"/>
      <c r="D141" s="189"/>
      <c r="E141" s="189"/>
      <c r="F141" s="189"/>
      <c r="G141" s="189"/>
      <c r="H141" s="189"/>
      <c r="I141" s="189"/>
      <c r="J141" s="189"/>
      <c r="K141" s="189"/>
      <c r="L141" s="189"/>
      <c r="M141" s="189"/>
      <c r="N141" s="189"/>
      <c r="O141" s="189"/>
      <c r="P141" s="189"/>
      <c r="Q141" s="189"/>
      <c r="R141" s="189"/>
      <c r="S141" s="189"/>
      <c r="T141" s="189"/>
      <c r="U141" s="189"/>
      <c r="V141" s="189"/>
    </row>
    <row r="142" spans="1:22" ht="16.5" customHeight="1">
      <c r="A142" s="189"/>
      <c r="B142" s="189"/>
      <c r="C142" s="439"/>
      <c r="D142" s="189"/>
      <c r="E142" s="189"/>
      <c r="F142" s="189"/>
      <c r="G142" s="189"/>
      <c r="H142" s="189"/>
      <c r="I142" s="189"/>
      <c r="J142" s="189"/>
      <c r="K142" s="189"/>
      <c r="L142" s="189"/>
      <c r="M142" s="189"/>
      <c r="N142" s="189"/>
      <c r="O142" s="189"/>
      <c r="P142" s="189"/>
      <c r="Q142" s="189"/>
      <c r="R142" s="189"/>
      <c r="S142" s="189"/>
      <c r="T142" s="189"/>
      <c r="U142" s="189"/>
      <c r="V142" s="189"/>
    </row>
    <row r="143" spans="1:22" ht="16.5" customHeight="1">
      <c r="A143" s="189"/>
      <c r="B143" s="189"/>
      <c r="C143" s="439"/>
      <c r="D143" s="189"/>
      <c r="E143" s="189"/>
      <c r="F143" s="189"/>
      <c r="G143" s="189"/>
      <c r="H143" s="189"/>
      <c r="I143" s="189"/>
      <c r="J143" s="189"/>
      <c r="K143" s="189"/>
      <c r="L143" s="189"/>
      <c r="M143" s="189"/>
      <c r="N143" s="189"/>
      <c r="O143" s="189"/>
      <c r="P143" s="189"/>
      <c r="Q143" s="189"/>
      <c r="R143" s="189"/>
      <c r="S143" s="189"/>
      <c r="T143" s="189"/>
      <c r="U143" s="189"/>
      <c r="V143" s="189"/>
    </row>
    <row r="144" spans="1:22" ht="16.5" customHeight="1">
      <c r="A144" s="189"/>
      <c r="B144" s="189"/>
      <c r="C144" s="439"/>
      <c r="D144" s="189"/>
      <c r="E144" s="189"/>
      <c r="F144" s="189"/>
      <c r="G144" s="189"/>
      <c r="H144" s="189"/>
      <c r="I144" s="189"/>
      <c r="J144" s="189"/>
      <c r="K144" s="189"/>
      <c r="L144" s="189"/>
      <c r="M144" s="189"/>
      <c r="N144" s="189"/>
      <c r="O144" s="189"/>
      <c r="P144" s="189"/>
      <c r="Q144" s="189"/>
      <c r="R144" s="189"/>
      <c r="S144" s="189"/>
      <c r="T144" s="189"/>
      <c r="U144" s="189"/>
      <c r="V144" s="189"/>
    </row>
    <row r="145" spans="1:22" ht="16.5" customHeight="1">
      <c r="A145" s="189"/>
      <c r="B145" s="189"/>
      <c r="C145" s="439"/>
      <c r="D145" s="189"/>
      <c r="E145" s="189"/>
      <c r="F145" s="189"/>
      <c r="G145" s="189"/>
      <c r="H145" s="189"/>
      <c r="I145" s="189"/>
      <c r="J145" s="189"/>
      <c r="K145" s="189"/>
      <c r="L145" s="189"/>
      <c r="M145" s="189"/>
      <c r="N145" s="189"/>
      <c r="O145" s="189"/>
      <c r="P145" s="189"/>
      <c r="Q145" s="189"/>
      <c r="R145" s="189"/>
      <c r="S145" s="189"/>
      <c r="T145" s="189"/>
      <c r="U145" s="189"/>
      <c r="V145" s="189"/>
    </row>
    <row r="146" spans="1:22" ht="16.5" customHeight="1">
      <c r="A146" s="189"/>
      <c r="B146" s="189"/>
      <c r="C146" s="439"/>
      <c r="D146" s="189"/>
      <c r="E146" s="189"/>
      <c r="F146" s="189"/>
      <c r="G146" s="189"/>
      <c r="H146" s="189"/>
      <c r="I146" s="189"/>
      <c r="J146" s="189"/>
      <c r="K146" s="189"/>
      <c r="L146" s="189"/>
      <c r="M146" s="189"/>
      <c r="N146" s="189"/>
      <c r="O146" s="189"/>
      <c r="P146" s="189"/>
      <c r="Q146" s="189"/>
      <c r="R146" s="189"/>
      <c r="S146" s="189"/>
      <c r="T146" s="189"/>
      <c r="U146" s="189"/>
      <c r="V146" s="189"/>
    </row>
    <row r="147" spans="1:22" ht="16.5" customHeight="1">
      <c r="A147" s="189"/>
      <c r="B147" s="189"/>
      <c r="C147" s="439"/>
      <c r="D147" s="189"/>
      <c r="E147" s="189"/>
      <c r="F147" s="189"/>
      <c r="G147" s="189"/>
      <c r="H147" s="189"/>
      <c r="I147" s="189"/>
      <c r="J147" s="189"/>
      <c r="K147" s="189"/>
      <c r="L147" s="189"/>
      <c r="M147" s="189"/>
      <c r="N147" s="189"/>
      <c r="O147" s="189"/>
      <c r="P147" s="189"/>
      <c r="Q147" s="189"/>
      <c r="R147" s="189"/>
      <c r="S147" s="189"/>
      <c r="T147" s="189"/>
      <c r="U147" s="189"/>
      <c r="V147" s="189"/>
    </row>
    <row r="148" spans="1:22" ht="16.5" customHeight="1">
      <c r="A148" s="189"/>
      <c r="B148" s="189"/>
      <c r="C148" s="439"/>
      <c r="D148" s="189"/>
      <c r="E148" s="189"/>
      <c r="F148" s="189"/>
      <c r="G148" s="189"/>
      <c r="H148" s="189"/>
      <c r="I148" s="189"/>
      <c r="J148" s="189"/>
      <c r="K148" s="189"/>
      <c r="L148" s="189"/>
      <c r="M148" s="189"/>
      <c r="N148" s="189"/>
      <c r="O148" s="189"/>
      <c r="P148" s="189"/>
      <c r="Q148" s="189"/>
      <c r="R148" s="189"/>
      <c r="S148" s="189"/>
      <c r="T148" s="189"/>
      <c r="U148" s="189"/>
      <c r="V148" s="189"/>
    </row>
    <row r="149" spans="1:22" ht="16.5" customHeight="1">
      <c r="A149" s="189"/>
      <c r="B149" s="189"/>
      <c r="C149" s="439"/>
      <c r="D149" s="189"/>
      <c r="E149" s="189"/>
      <c r="F149" s="189"/>
      <c r="G149" s="189"/>
      <c r="H149" s="189"/>
      <c r="I149" s="189"/>
      <c r="J149" s="189"/>
      <c r="K149" s="189"/>
      <c r="L149" s="189"/>
      <c r="M149" s="189"/>
      <c r="N149" s="189"/>
      <c r="O149" s="189"/>
      <c r="P149" s="189"/>
      <c r="Q149" s="189"/>
      <c r="R149" s="189"/>
      <c r="S149" s="189"/>
      <c r="T149" s="189"/>
      <c r="U149" s="189"/>
      <c r="V149" s="189"/>
    </row>
    <row r="150" spans="1:22" ht="16.5" customHeight="1">
      <c r="A150" s="189"/>
      <c r="B150" s="189"/>
      <c r="C150" s="439"/>
      <c r="D150" s="189"/>
      <c r="E150" s="189"/>
      <c r="F150" s="189"/>
      <c r="G150" s="189"/>
      <c r="H150" s="189"/>
      <c r="I150" s="189"/>
      <c r="J150" s="189"/>
      <c r="K150" s="189"/>
      <c r="L150" s="189"/>
      <c r="M150" s="189"/>
      <c r="N150" s="189"/>
      <c r="O150" s="189"/>
      <c r="P150" s="189"/>
      <c r="Q150" s="189"/>
      <c r="R150" s="189"/>
      <c r="S150" s="189"/>
      <c r="T150" s="189"/>
      <c r="U150" s="189"/>
      <c r="V150" s="189"/>
    </row>
    <row r="151" spans="1:22" ht="16.5" customHeight="1">
      <c r="A151" s="189"/>
      <c r="B151" s="189"/>
      <c r="C151" s="439"/>
      <c r="D151" s="189"/>
      <c r="E151" s="189"/>
      <c r="F151" s="189"/>
      <c r="G151" s="189"/>
      <c r="H151" s="189"/>
      <c r="I151" s="189"/>
      <c r="J151" s="189"/>
      <c r="K151" s="189"/>
      <c r="L151" s="189"/>
      <c r="M151" s="189"/>
      <c r="N151" s="189"/>
      <c r="O151" s="189"/>
      <c r="P151" s="189"/>
      <c r="Q151" s="189"/>
      <c r="R151" s="189"/>
      <c r="S151" s="189"/>
      <c r="T151" s="189"/>
      <c r="U151" s="189"/>
      <c r="V151" s="189"/>
    </row>
    <row r="152" spans="1:22" ht="16.5" customHeight="1">
      <c r="A152" s="189"/>
      <c r="B152" s="189"/>
      <c r="C152" s="439"/>
      <c r="D152" s="189"/>
      <c r="E152" s="189"/>
      <c r="F152" s="189"/>
      <c r="G152" s="189"/>
      <c r="H152" s="189"/>
      <c r="I152" s="189"/>
      <c r="J152" s="189"/>
      <c r="K152" s="189"/>
      <c r="L152" s="189"/>
      <c r="M152" s="189"/>
      <c r="N152" s="189"/>
      <c r="O152" s="189"/>
      <c r="P152" s="189"/>
      <c r="Q152" s="189"/>
      <c r="R152" s="189"/>
      <c r="S152" s="189"/>
      <c r="T152" s="189"/>
      <c r="U152" s="189"/>
      <c r="V152" s="189"/>
    </row>
    <row r="153" spans="1:22" ht="16.5" customHeight="1">
      <c r="A153" s="189"/>
      <c r="B153" s="189"/>
      <c r="C153" s="439"/>
      <c r="D153" s="189"/>
      <c r="E153" s="189"/>
      <c r="F153" s="189"/>
      <c r="G153" s="189"/>
      <c r="H153" s="189"/>
      <c r="I153" s="189"/>
      <c r="J153" s="189"/>
      <c r="K153" s="189"/>
      <c r="L153" s="189"/>
      <c r="M153" s="189"/>
      <c r="N153" s="189"/>
      <c r="O153" s="189"/>
      <c r="P153" s="189"/>
      <c r="Q153" s="189"/>
      <c r="R153" s="189"/>
      <c r="S153" s="189"/>
      <c r="T153" s="189"/>
      <c r="U153" s="189"/>
      <c r="V153" s="189"/>
    </row>
    <row r="154" spans="1:22" ht="16.5" customHeight="1">
      <c r="A154" s="189"/>
      <c r="B154" s="189"/>
      <c r="C154" s="439"/>
      <c r="D154" s="189"/>
      <c r="E154" s="189"/>
      <c r="F154" s="189"/>
      <c r="G154" s="189"/>
      <c r="H154" s="189"/>
      <c r="I154" s="189"/>
      <c r="J154" s="189"/>
      <c r="K154" s="189"/>
      <c r="L154" s="189"/>
      <c r="M154" s="189"/>
      <c r="N154" s="189"/>
      <c r="O154" s="189"/>
      <c r="P154" s="189"/>
      <c r="Q154" s="189"/>
      <c r="R154" s="189"/>
      <c r="S154" s="189"/>
      <c r="T154" s="189"/>
      <c r="U154" s="189"/>
      <c r="V154" s="189"/>
    </row>
    <row r="155" spans="1:22" ht="16.5" customHeight="1">
      <c r="A155" s="189"/>
      <c r="B155" s="189"/>
      <c r="C155" s="439"/>
      <c r="D155" s="189"/>
      <c r="E155" s="189"/>
      <c r="F155" s="189"/>
      <c r="G155" s="189"/>
      <c r="H155" s="189"/>
      <c r="I155" s="189"/>
      <c r="J155" s="189"/>
      <c r="K155" s="189"/>
      <c r="L155" s="189"/>
      <c r="M155" s="189"/>
      <c r="N155" s="189"/>
      <c r="O155" s="189"/>
      <c r="P155" s="189"/>
      <c r="Q155" s="189"/>
      <c r="R155" s="189"/>
      <c r="S155" s="189"/>
      <c r="T155" s="189"/>
      <c r="U155" s="189"/>
      <c r="V155" s="189"/>
    </row>
    <row r="156" spans="1:22" ht="16.5" customHeight="1">
      <c r="A156" s="189"/>
      <c r="B156" s="189"/>
      <c r="C156" s="439"/>
      <c r="D156" s="189"/>
      <c r="E156" s="189"/>
      <c r="F156" s="189"/>
      <c r="G156" s="189"/>
      <c r="H156" s="189"/>
      <c r="I156" s="189"/>
      <c r="J156" s="189"/>
      <c r="K156" s="189"/>
      <c r="L156" s="189"/>
      <c r="M156" s="189"/>
      <c r="N156" s="189"/>
      <c r="O156" s="189"/>
      <c r="P156" s="189"/>
      <c r="Q156" s="189"/>
      <c r="R156" s="189"/>
      <c r="S156" s="189"/>
      <c r="T156" s="189"/>
      <c r="U156" s="189"/>
      <c r="V156" s="189"/>
    </row>
    <row r="157" spans="1:22" ht="16.5" customHeight="1">
      <c r="A157" s="189"/>
      <c r="B157" s="189"/>
      <c r="C157" s="439"/>
      <c r="D157" s="189"/>
      <c r="E157" s="189"/>
      <c r="F157" s="189"/>
      <c r="G157" s="189"/>
      <c r="H157" s="189"/>
      <c r="I157" s="189"/>
      <c r="J157" s="189"/>
      <c r="K157" s="189"/>
      <c r="L157" s="189"/>
      <c r="M157" s="189"/>
      <c r="N157" s="189"/>
      <c r="O157" s="189"/>
      <c r="P157" s="189"/>
      <c r="Q157" s="189"/>
      <c r="R157" s="189"/>
      <c r="S157" s="189"/>
      <c r="T157" s="189"/>
      <c r="U157" s="189"/>
      <c r="V157" s="189"/>
    </row>
    <row r="158" spans="1:22" ht="16.5" customHeight="1">
      <c r="A158" s="189"/>
      <c r="B158" s="189"/>
      <c r="C158" s="439"/>
      <c r="D158" s="189"/>
      <c r="E158" s="189"/>
      <c r="F158" s="189"/>
      <c r="G158" s="189"/>
      <c r="H158" s="189"/>
      <c r="I158" s="189"/>
      <c r="J158" s="189"/>
      <c r="K158" s="189"/>
      <c r="L158" s="189"/>
      <c r="M158" s="189"/>
      <c r="N158" s="189"/>
      <c r="O158" s="189"/>
      <c r="P158" s="189"/>
      <c r="Q158" s="189"/>
      <c r="R158" s="189"/>
      <c r="S158" s="189"/>
      <c r="T158" s="189"/>
      <c r="U158" s="189"/>
      <c r="V158" s="189"/>
    </row>
    <row r="159" spans="1:22" ht="16.5" customHeight="1">
      <c r="A159" s="189"/>
      <c r="B159" s="189"/>
      <c r="C159" s="439"/>
      <c r="D159" s="189"/>
      <c r="E159" s="189"/>
      <c r="F159" s="189"/>
      <c r="G159" s="189"/>
      <c r="H159" s="189"/>
      <c r="I159" s="189"/>
      <c r="J159" s="189"/>
      <c r="K159" s="189"/>
      <c r="L159" s="189"/>
      <c r="M159" s="189"/>
      <c r="N159" s="189"/>
      <c r="O159" s="189"/>
      <c r="P159" s="189"/>
      <c r="Q159" s="189"/>
      <c r="R159" s="189"/>
      <c r="S159" s="189"/>
      <c r="T159" s="189"/>
      <c r="U159" s="189"/>
      <c r="V159" s="189"/>
    </row>
    <row r="160" spans="1:22" ht="16.5" customHeight="1">
      <c r="A160" s="189"/>
      <c r="B160" s="189"/>
      <c r="C160" s="439"/>
      <c r="D160" s="189"/>
      <c r="E160" s="189"/>
      <c r="F160" s="189"/>
      <c r="G160" s="189"/>
      <c r="H160" s="189"/>
      <c r="I160" s="189"/>
      <c r="J160" s="189"/>
      <c r="K160" s="189"/>
      <c r="L160" s="189"/>
      <c r="M160" s="189"/>
      <c r="N160" s="189"/>
      <c r="O160" s="189"/>
      <c r="P160" s="189"/>
      <c r="Q160" s="189"/>
      <c r="R160" s="189"/>
      <c r="S160" s="189"/>
      <c r="T160" s="189"/>
      <c r="U160" s="189"/>
      <c r="V160" s="189"/>
    </row>
    <row r="161" spans="1:22" ht="16.5" customHeight="1">
      <c r="A161" s="189"/>
      <c r="B161" s="189"/>
      <c r="C161" s="439"/>
      <c r="D161" s="189"/>
      <c r="E161" s="189"/>
      <c r="F161" s="189"/>
      <c r="G161" s="189"/>
      <c r="H161" s="189"/>
      <c r="I161" s="189"/>
      <c r="J161" s="189"/>
      <c r="K161" s="189"/>
      <c r="L161" s="189"/>
      <c r="M161" s="189"/>
      <c r="N161" s="189"/>
      <c r="O161" s="189"/>
      <c r="P161" s="189"/>
      <c r="Q161" s="189"/>
      <c r="R161" s="189"/>
      <c r="S161" s="189"/>
      <c r="T161" s="189"/>
      <c r="U161" s="189"/>
      <c r="V161" s="189"/>
    </row>
    <row r="162" spans="1:22" ht="16.5" customHeight="1">
      <c r="A162" s="189"/>
      <c r="B162" s="189"/>
      <c r="C162" s="439"/>
      <c r="D162" s="189"/>
      <c r="E162" s="189"/>
      <c r="F162" s="189"/>
      <c r="G162" s="189"/>
      <c r="H162" s="189"/>
      <c r="I162" s="189"/>
      <c r="J162" s="189"/>
      <c r="K162" s="189"/>
      <c r="L162" s="189"/>
      <c r="M162" s="189"/>
      <c r="N162" s="189"/>
      <c r="O162" s="189"/>
      <c r="P162" s="189"/>
      <c r="Q162" s="189"/>
      <c r="R162" s="189"/>
      <c r="S162" s="189"/>
      <c r="T162" s="189"/>
      <c r="U162" s="189"/>
      <c r="V162" s="189"/>
    </row>
    <row r="163" spans="1:22" ht="16.5" customHeight="1">
      <c r="A163" s="189"/>
      <c r="B163" s="189"/>
      <c r="C163" s="439"/>
      <c r="D163" s="189"/>
      <c r="E163" s="189"/>
      <c r="F163" s="189"/>
      <c r="G163" s="189"/>
      <c r="H163" s="189"/>
      <c r="I163" s="189"/>
      <c r="J163" s="189"/>
      <c r="K163" s="189"/>
      <c r="L163" s="189"/>
      <c r="M163" s="189"/>
      <c r="N163" s="189"/>
      <c r="O163" s="189"/>
      <c r="P163" s="189"/>
      <c r="Q163" s="189"/>
      <c r="R163" s="189"/>
      <c r="S163" s="189"/>
      <c r="T163" s="189"/>
      <c r="U163" s="189"/>
      <c r="V163" s="189"/>
    </row>
    <row r="164" spans="1:22" ht="16.5" customHeight="1">
      <c r="A164" s="189"/>
      <c r="B164" s="189"/>
      <c r="C164" s="439"/>
      <c r="D164" s="189"/>
      <c r="E164" s="189"/>
      <c r="F164" s="189"/>
      <c r="G164" s="189"/>
      <c r="H164" s="189"/>
      <c r="I164" s="189"/>
      <c r="J164" s="189"/>
      <c r="K164" s="189"/>
      <c r="L164" s="189"/>
      <c r="M164" s="189"/>
      <c r="N164" s="189"/>
      <c r="O164" s="189"/>
      <c r="P164" s="189"/>
      <c r="Q164" s="189"/>
      <c r="R164" s="189"/>
      <c r="S164" s="189"/>
      <c r="T164" s="189"/>
      <c r="U164" s="189"/>
      <c r="V164" s="189"/>
    </row>
    <row r="165" spans="1:22" ht="16.5" customHeight="1">
      <c r="A165" s="189"/>
      <c r="B165" s="189"/>
      <c r="C165" s="439"/>
      <c r="D165" s="189"/>
      <c r="E165" s="189"/>
      <c r="F165" s="189"/>
      <c r="G165" s="189"/>
      <c r="H165" s="189"/>
      <c r="I165" s="189"/>
      <c r="J165" s="189"/>
      <c r="K165" s="189"/>
      <c r="L165" s="189"/>
      <c r="M165" s="189"/>
      <c r="N165" s="189"/>
      <c r="O165" s="189"/>
      <c r="P165" s="189"/>
      <c r="Q165" s="189"/>
      <c r="R165" s="189"/>
      <c r="S165" s="189"/>
      <c r="T165" s="189"/>
      <c r="U165" s="189"/>
      <c r="V165" s="189"/>
    </row>
    <row r="166" spans="1:22" ht="16.5" customHeight="1">
      <c r="A166" s="189"/>
      <c r="B166" s="189"/>
      <c r="C166" s="439"/>
      <c r="D166" s="189"/>
      <c r="E166" s="189"/>
      <c r="F166" s="189"/>
      <c r="G166" s="189"/>
      <c r="H166" s="189"/>
      <c r="I166" s="189"/>
      <c r="J166" s="189"/>
      <c r="K166" s="189"/>
      <c r="L166" s="189"/>
      <c r="M166" s="189"/>
      <c r="N166" s="189"/>
      <c r="O166" s="189"/>
      <c r="P166" s="189"/>
      <c r="Q166" s="189"/>
      <c r="R166" s="189"/>
      <c r="S166" s="189"/>
      <c r="T166" s="189"/>
      <c r="U166" s="189"/>
      <c r="V166" s="189"/>
    </row>
    <row r="167" spans="1:22" ht="16.5" customHeight="1">
      <c r="A167" s="189"/>
      <c r="B167" s="189"/>
      <c r="C167" s="439"/>
      <c r="D167" s="189"/>
      <c r="E167" s="189"/>
      <c r="F167" s="189"/>
      <c r="G167" s="189"/>
      <c r="H167" s="189"/>
      <c r="I167" s="189"/>
      <c r="J167" s="189"/>
      <c r="K167" s="189"/>
      <c r="L167" s="189"/>
      <c r="M167" s="189"/>
      <c r="N167" s="189"/>
      <c r="O167" s="189"/>
      <c r="P167" s="189"/>
      <c r="Q167" s="189"/>
      <c r="R167" s="189"/>
      <c r="S167" s="189"/>
      <c r="T167" s="189"/>
      <c r="U167" s="189"/>
      <c r="V167" s="189"/>
    </row>
    <row r="168" spans="1:22" ht="16.5" customHeight="1">
      <c r="A168" s="189"/>
      <c r="B168" s="189"/>
      <c r="C168" s="439"/>
      <c r="D168" s="189"/>
      <c r="E168" s="189"/>
      <c r="F168" s="189"/>
      <c r="G168" s="189"/>
      <c r="H168" s="189"/>
      <c r="I168" s="189"/>
      <c r="J168" s="189"/>
      <c r="K168" s="189"/>
      <c r="L168" s="189"/>
      <c r="M168" s="189"/>
      <c r="N168" s="189"/>
      <c r="O168" s="189"/>
      <c r="P168" s="189"/>
      <c r="Q168" s="189"/>
      <c r="R168" s="189"/>
      <c r="S168" s="189"/>
      <c r="T168" s="189"/>
      <c r="U168" s="189"/>
      <c r="V168" s="189"/>
    </row>
    <row r="169" spans="1:22" ht="16.5" customHeight="1">
      <c r="A169" s="189"/>
      <c r="B169" s="189"/>
      <c r="C169" s="439"/>
      <c r="D169" s="189"/>
      <c r="E169" s="189"/>
      <c r="F169" s="189"/>
      <c r="G169" s="189"/>
      <c r="H169" s="189"/>
      <c r="I169" s="189"/>
      <c r="J169" s="189"/>
      <c r="K169" s="189"/>
      <c r="L169" s="189"/>
      <c r="M169" s="189"/>
      <c r="N169" s="189"/>
      <c r="O169" s="189"/>
      <c r="P169" s="189"/>
      <c r="Q169" s="189"/>
      <c r="R169" s="189"/>
      <c r="S169" s="189"/>
      <c r="T169" s="189"/>
      <c r="U169" s="189"/>
      <c r="V169" s="189"/>
    </row>
    <row r="170" spans="1:22" ht="16.5" customHeight="1">
      <c r="A170" s="189"/>
      <c r="B170" s="189"/>
      <c r="C170" s="439"/>
      <c r="D170" s="189"/>
      <c r="E170" s="189"/>
      <c r="F170" s="189"/>
      <c r="G170" s="189"/>
      <c r="H170" s="189"/>
      <c r="I170" s="189"/>
      <c r="J170" s="189"/>
      <c r="K170" s="189"/>
      <c r="L170" s="189"/>
      <c r="M170" s="189"/>
      <c r="N170" s="189"/>
      <c r="O170" s="189"/>
      <c r="P170" s="189"/>
      <c r="Q170" s="189"/>
      <c r="R170" s="189"/>
      <c r="S170" s="189"/>
      <c r="T170" s="189"/>
      <c r="U170" s="189"/>
      <c r="V170" s="189"/>
    </row>
    <row r="171" spans="1:22" ht="16.5" customHeight="1">
      <c r="A171" s="189"/>
      <c r="B171" s="189"/>
      <c r="C171" s="439"/>
      <c r="D171" s="189"/>
      <c r="E171" s="189"/>
      <c r="F171" s="189"/>
      <c r="G171" s="189"/>
      <c r="H171" s="189"/>
      <c r="I171" s="189"/>
      <c r="J171" s="189"/>
      <c r="K171" s="189"/>
      <c r="L171" s="189"/>
      <c r="M171" s="189"/>
      <c r="N171" s="189"/>
      <c r="O171" s="189"/>
      <c r="P171" s="189"/>
      <c r="Q171" s="189"/>
      <c r="R171" s="189"/>
      <c r="S171" s="189"/>
      <c r="T171" s="189"/>
      <c r="U171" s="189"/>
      <c r="V171" s="189"/>
    </row>
    <row r="172" spans="1:22" ht="16.5" customHeight="1">
      <c r="A172" s="189"/>
      <c r="B172" s="189"/>
      <c r="C172" s="439"/>
      <c r="D172" s="189"/>
      <c r="E172" s="189"/>
      <c r="F172" s="189"/>
      <c r="G172" s="189"/>
      <c r="H172" s="189"/>
      <c r="I172" s="189"/>
      <c r="J172" s="189"/>
      <c r="K172" s="189"/>
      <c r="L172" s="189"/>
      <c r="M172" s="189"/>
      <c r="N172" s="189"/>
      <c r="O172" s="189"/>
      <c r="P172" s="189"/>
      <c r="Q172" s="189"/>
      <c r="R172" s="189"/>
      <c r="S172" s="189"/>
      <c r="T172" s="189"/>
      <c r="U172" s="189"/>
      <c r="V172" s="189"/>
    </row>
    <row r="173" spans="1:22" ht="16.5" customHeight="1">
      <c r="A173" s="189"/>
      <c r="B173" s="189"/>
      <c r="C173" s="439"/>
      <c r="D173" s="189"/>
      <c r="E173" s="189"/>
      <c r="F173" s="189"/>
      <c r="G173" s="189"/>
      <c r="H173" s="189"/>
      <c r="I173" s="189"/>
      <c r="J173" s="189"/>
      <c r="K173" s="189"/>
      <c r="L173" s="189"/>
      <c r="M173" s="189"/>
      <c r="N173" s="189"/>
      <c r="O173" s="189"/>
      <c r="P173" s="189"/>
      <c r="Q173" s="189"/>
      <c r="R173" s="189"/>
      <c r="S173" s="189"/>
      <c r="T173" s="189"/>
      <c r="U173" s="189"/>
      <c r="V173" s="189"/>
    </row>
    <row r="174" spans="1:22" ht="16.5" customHeight="1">
      <c r="A174" s="189"/>
      <c r="B174" s="189"/>
      <c r="C174" s="439"/>
      <c r="D174" s="189"/>
      <c r="E174" s="189"/>
      <c r="F174" s="189"/>
      <c r="G174" s="189"/>
      <c r="H174" s="189"/>
      <c r="I174" s="189"/>
      <c r="J174" s="189"/>
      <c r="K174" s="189"/>
      <c r="L174" s="189"/>
      <c r="M174" s="189"/>
      <c r="N174" s="189"/>
      <c r="O174" s="189"/>
      <c r="P174" s="189"/>
      <c r="Q174" s="189"/>
      <c r="R174" s="189"/>
      <c r="S174" s="189"/>
      <c r="T174" s="189"/>
      <c r="U174" s="189"/>
      <c r="V174" s="189"/>
    </row>
    <row r="175" spans="1:22" ht="16.5" customHeight="1">
      <c r="A175" s="189"/>
      <c r="B175" s="189"/>
      <c r="C175" s="439"/>
      <c r="D175" s="189"/>
      <c r="E175" s="189"/>
      <c r="F175" s="189"/>
      <c r="G175" s="189"/>
      <c r="H175" s="189"/>
      <c r="I175" s="189"/>
      <c r="J175" s="189"/>
      <c r="K175" s="189"/>
      <c r="L175" s="189"/>
      <c r="M175" s="189"/>
      <c r="N175" s="189"/>
      <c r="O175" s="189"/>
      <c r="P175" s="189"/>
      <c r="Q175" s="189"/>
      <c r="R175" s="189"/>
      <c r="S175" s="189"/>
      <c r="T175" s="189"/>
      <c r="U175" s="189"/>
      <c r="V175" s="189"/>
    </row>
    <row r="176" spans="1:22" ht="16.5" customHeight="1">
      <c r="A176" s="189"/>
      <c r="B176" s="189"/>
      <c r="C176" s="439"/>
      <c r="D176" s="189"/>
      <c r="E176" s="189"/>
      <c r="F176" s="189"/>
      <c r="G176" s="189"/>
      <c r="H176" s="189"/>
      <c r="I176" s="189"/>
      <c r="J176" s="189"/>
      <c r="K176" s="189"/>
      <c r="L176" s="189"/>
      <c r="M176" s="189"/>
      <c r="N176" s="189"/>
      <c r="O176" s="189"/>
      <c r="P176" s="189"/>
      <c r="Q176" s="189"/>
      <c r="R176" s="189"/>
      <c r="S176" s="189"/>
      <c r="T176" s="189"/>
      <c r="U176" s="189"/>
      <c r="V176" s="189"/>
    </row>
    <row r="177" spans="1:22" ht="16.5" customHeight="1">
      <c r="A177" s="189"/>
      <c r="B177" s="189"/>
      <c r="C177" s="439"/>
      <c r="D177" s="189"/>
      <c r="E177" s="189"/>
      <c r="F177" s="189"/>
      <c r="G177" s="189"/>
      <c r="H177" s="189"/>
      <c r="I177" s="189"/>
      <c r="J177" s="189"/>
      <c r="K177" s="189"/>
      <c r="L177" s="189"/>
      <c r="M177" s="189"/>
      <c r="N177" s="189"/>
      <c r="O177" s="189"/>
      <c r="P177" s="189"/>
      <c r="Q177" s="189"/>
      <c r="R177" s="189"/>
      <c r="S177" s="189"/>
      <c r="T177" s="189"/>
      <c r="U177" s="189"/>
      <c r="V177" s="189"/>
    </row>
    <row r="178" spans="1:22" ht="16.5" customHeight="1">
      <c r="A178" s="189"/>
      <c r="B178" s="189"/>
      <c r="C178" s="439"/>
      <c r="D178" s="189"/>
      <c r="E178" s="189"/>
      <c r="F178" s="189"/>
      <c r="G178" s="189"/>
      <c r="H178" s="189"/>
      <c r="I178" s="189"/>
      <c r="J178" s="189"/>
      <c r="K178" s="189"/>
      <c r="L178" s="189"/>
      <c r="M178" s="189"/>
      <c r="N178" s="189"/>
      <c r="O178" s="189"/>
      <c r="P178" s="189"/>
      <c r="Q178" s="189"/>
      <c r="R178" s="189"/>
      <c r="S178" s="189"/>
      <c r="T178" s="189"/>
      <c r="U178" s="189"/>
      <c r="V178" s="189"/>
    </row>
    <row r="179" spans="1:22" ht="16.5" customHeight="1">
      <c r="A179" s="189"/>
      <c r="B179" s="189"/>
      <c r="C179" s="439"/>
      <c r="D179" s="189"/>
      <c r="E179" s="189"/>
      <c r="F179" s="189"/>
      <c r="G179" s="189"/>
      <c r="H179" s="189"/>
      <c r="I179" s="189"/>
      <c r="J179" s="189"/>
      <c r="K179" s="189"/>
      <c r="L179" s="189"/>
      <c r="M179" s="189"/>
      <c r="N179" s="189"/>
      <c r="O179" s="189"/>
      <c r="P179" s="189"/>
      <c r="Q179" s="189"/>
      <c r="R179" s="189"/>
      <c r="S179" s="189"/>
      <c r="T179" s="189"/>
      <c r="U179" s="189"/>
      <c r="V179" s="189"/>
    </row>
    <row r="180" spans="1:22" ht="16.5" customHeight="1">
      <c r="A180" s="189"/>
      <c r="B180" s="189"/>
      <c r="C180" s="439"/>
      <c r="D180" s="189"/>
      <c r="E180" s="189"/>
      <c r="F180" s="189"/>
      <c r="G180" s="189"/>
      <c r="H180" s="189"/>
      <c r="I180" s="189"/>
      <c r="J180" s="189"/>
      <c r="K180" s="189"/>
      <c r="L180" s="189"/>
      <c r="M180" s="189"/>
      <c r="N180" s="189"/>
      <c r="O180" s="189"/>
      <c r="P180" s="189"/>
      <c r="Q180" s="189"/>
      <c r="R180" s="189"/>
      <c r="S180" s="189"/>
      <c r="T180" s="189"/>
      <c r="U180" s="189"/>
      <c r="V180" s="189"/>
    </row>
    <row r="181" spans="1:22" ht="16.5" customHeight="1">
      <c r="A181" s="189"/>
      <c r="B181" s="189"/>
      <c r="C181" s="439"/>
      <c r="D181" s="189"/>
      <c r="E181" s="189"/>
      <c r="F181" s="189"/>
      <c r="G181" s="189"/>
      <c r="H181" s="189"/>
      <c r="I181" s="189"/>
      <c r="J181" s="189"/>
      <c r="K181" s="189"/>
      <c r="L181" s="189"/>
      <c r="M181" s="189"/>
      <c r="N181" s="189"/>
      <c r="O181" s="189"/>
      <c r="P181" s="189"/>
      <c r="Q181" s="189"/>
      <c r="R181" s="189"/>
      <c r="S181" s="189"/>
      <c r="T181" s="189"/>
      <c r="U181" s="189"/>
      <c r="V181" s="189"/>
    </row>
    <row r="182" spans="1:22" ht="16.5" customHeight="1">
      <c r="A182" s="189"/>
      <c r="B182" s="189"/>
      <c r="C182" s="439"/>
      <c r="D182" s="189"/>
      <c r="E182" s="189"/>
      <c r="F182" s="189"/>
      <c r="G182" s="189"/>
      <c r="H182" s="189"/>
      <c r="I182" s="189"/>
      <c r="J182" s="189"/>
      <c r="K182" s="189"/>
      <c r="L182" s="189"/>
      <c r="M182" s="189"/>
      <c r="N182" s="189"/>
      <c r="O182" s="189"/>
      <c r="P182" s="189"/>
      <c r="Q182" s="189"/>
      <c r="R182" s="189"/>
      <c r="S182" s="189"/>
      <c r="T182" s="189"/>
      <c r="U182" s="189"/>
      <c r="V182" s="189"/>
    </row>
    <row r="183" spans="1:22" ht="16.5" customHeight="1">
      <c r="A183" s="189"/>
      <c r="B183" s="189"/>
      <c r="C183" s="439"/>
      <c r="D183" s="189"/>
      <c r="E183" s="189"/>
      <c r="F183" s="189"/>
      <c r="G183" s="189"/>
      <c r="H183" s="189"/>
      <c r="I183" s="189"/>
      <c r="J183" s="189"/>
      <c r="K183" s="189"/>
      <c r="L183" s="189"/>
      <c r="M183" s="189"/>
      <c r="N183" s="189"/>
      <c r="O183" s="189"/>
      <c r="P183" s="189"/>
      <c r="Q183" s="189"/>
      <c r="R183" s="189"/>
      <c r="S183" s="189"/>
      <c r="T183" s="189"/>
      <c r="U183" s="189"/>
      <c r="V183" s="189"/>
    </row>
    <row r="184" spans="1:22" ht="16.5" customHeight="1">
      <c r="A184" s="189"/>
      <c r="B184" s="189"/>
      <c r="C184" s="439"/>
      <c r="D184" s="189"/>
      <c r="E184" s="189"/>
      <c r="F184" s="189"/>
      <c r="G184" s="189"/>
      <c r="H184" s="189"/>
      <c r="I184" s="189"/>
      <c r="J184" s="189"/>
      <c r="K184" s="189"/>
      <c r="L184" s="189"/>
      <c r="M184" s="189"/>
      <c r="N184" s="189"/>
      <c r="O184" s="189"/>
      <c r="P184" s="189"/>
      <c r="Q184" s="189"/>
      <c r="R184" s="189"/>
      <c r="S184" s="189"/>
      <c r="T184" s="189"/>
      <c r="U184" s="189"/>
      <c r="V184" s="189"/>
    </row>
    <row r="185" spans="1:22" ht="16.5" customHeight="1">
      <c r="A185" s="189"/>
      <c r="B185" s="189"/>
      <c r="C185" s="439"/>
      <c r="D185" s="189"/>
      <c r="E185" s="189"/>
      <c r="F185" s="189"/>
      <c r="G185" s="189"/>
      <c r="H185" s="189"/>
      <c r="I185" s="189"/>
      <c r="J185" s="189"/>
      <c r="K185" s="189"/>
      <c r="L185" s="189"/>
      <c r="M185" s="189"/>
      <c r="N185" s="189"/>
      <c r="O185" s="189"/>
      <c r="P185" s="189"/>
      <c r="Q185" s="189"/>
      <c r="R185" s="189"/>
      <c r="S185" s="189"/>
      <c r="T185" s="189"/>
      <c r="U185" s="189"/>
      <c r="V185" s="189"/>
    </row>
    <row r="186" spans="1:22" ht="16.5" customHeight="1">
      <c r="A186" s="189"/>
      <c r="B186" s="189"/>
      <c r="C186" s="439"/>
      <c r="D186" s="189"/>
      <c r="E186" s="189"/>
      <c r="F186" s="189"/>
      <c r="G186" s="189"/>
      <c r="H186" s="189"/>
      <c r="I186" s="189"/>
      <c r="J186" s="189"/>
      <c r="K186" s="189"/>
      <c r="L186" s="189"/>
      <c r="M186" s="189"/>
      <c r="N186" s="189"/>
      <c r="O186" s="189"/>
      <c r="P186" s="189"/>
      <c r="Q186" s="189"/>
      <c r="R186" s="189"/>
      <c r="S186" s="189"/>
      <c r="T186" s="189"/>
      <c r="U186" s="189"/>
      <c r="V186" s="189"/>
    </row>
    <row r="187" spans="1:22" ht="16.5" customHeight="1">
      <c r="A187" s="189"/>
      <c r="B187" s="189"/>
      <c r="C187" s="439"/>
      <c r="D187" s="189"/>
      <c r="E187" s="189"/>
      <c r="F187" s="189"/>
      <c r="G187" s="189"/>
      <c r="H187" s="189"/>
      <c r="I187" s="189"/>
      <c r="J187" s="189"/>
      <c r="K187" s="189"/>
      <c r="L187" s="189"/>
      <c r="M187" s="189"/>
      <c r="N187" s="189"/>
      <c r="O187" s="189"/>
      <c r="P187" s="189"/>
      <c r="Q187" s="189"/>
      <c r="R187" s="189"/>
      <c r="S187" s="189"/>
      <c r="T187" s="189"/>
      <c r="U187" s="189"/>
      <c r="V187" s="189"/>
    </row>
    <row r="188" spans="1:22" ht="16.5" customHeight="1">
      <c r="A188" s="189"/>
      <c r="B188" s="189"/>
      <c r="C188" s="439"/>
      <c r="D188" s="189"/>
      <c r="E188" s="189"/>
      <c r="F188" s="189"/>
      <c r="G188" s="189"/>
      <c r="H188" s="189"/>
      <c r="I188" s="189"/>
      <c r="J188" s="189"/>
      <c r="K188" s="189"/>
      <c r="L188" s="189"/>
      <c r="M188" s="189"/>
      <c r="N188" s="189"/>
      <c r="O188" s="189"/>
      <c r="P188" s="189"/>
      <c r="Q188" s="189"/>
      <c r="R188" s="189"/>
      <c r="S188" s="189"/>
      <c r="T188" s="189"/>
      <c r="U188" s="189"/>
      <c r="V188" s="189"/>
    </row>
    <row r="189" spans="1:22" ht="16.5" customHeight="1">
      <c r="A189" s="189"/>
      <c r="B189" s="189"/>
      <c r="C189" s="439"/>
      <c r="D189" s="189"/>
      <c r="E189" s="189"/>
      <c r="F189" s="189"/>
      <c r="G189" s="189"/>
      <c r="H189" s="189"/>
      <c r="I189" s="189"/>
      <c r="J189" s="189"/>
      <c r="K189" s="189"/>
      <c r="L189" s="189"/>
      <c r="M189" s="189"/>
      <c r="N189" s="189"/>
      <c r="O189" s="189"/>
      <c r="P189" s="189"/>
      <c r="Q189" s="189"/>
      <c r="R189" s="189"/>
      <c r="S189" s="189"/>
      <c r="T189" s="189"/>
      <c r="U189" s="189"/>
      <c r="V189" s="189"/>
    </row>
    <row r="190" spans="1:22" ht="16.5" customHeight="1">
      <c r="A190" s="189"/>
      <c r="B190" s="189"/>
      <c r="C190" s="439"/>
      <c r="D190" s="189"/>
      <c r="E190" s="189"/>
      <c r="F190" s="189"/>
      <c r="G190" s="189"/>
      <c r="H190" s="189"/>
      <c r="I190" s="189"/>
      <c r="J190" s="189"/>
      <c r="K190" s="189"/>
      <c r="L190" s="189"/>
      <c r="M190" s="189"/>
      <c r="N190" s="189"/>
      <c r="O190" s="189"/>
      <c r="P190" s="189"/>
      <c r="Q190" s="189"/>
      <c r="R190" s="189"/>
      <c r="S190" s="189"/>
      <c r="T190" s="189"/>
      <c r="U190" s="189"/>
      <c r="V190" s="189"/>
    </row>
    <row r="191" spans="1:22" ht="16.5" customHeight="1">
      <c r="A191" s="189"/>
      <c r="B191" s="189"/>
      <c r="C191" s="439"/>
      <c r="D191" s="189"/>
      <c r="E191" s="189"/>
      <c r="F191" s="189"/>
      <c r="G191" s="189"/>
      <c r="H191" s="189"/>
      <c r="I191" s="189"/>
      <c r="J191" s="189"/>
      <c r="K191" s="189"/>
      <c r="L191" s="189"/>
      <c r="M191" s="189"/>
      <c r="N191" s="189"/>
      <c r="O191" s="189"/>
      <c r="P191" s="189"/>
      <c r="Q191" s="189"/>
      <c r="R191" s="189"/>
      <c r="S191" s="189"/>
      <c r="T191" s="189"/>
      <c r="U191" s="189"/>
      <c r="V191" s="189"/>
    </row>
    <row r="192" spans="1:22" ht="16.5" customHeight="1">
      <c r="A192" s="189"/>
      <c r="B192" s="189"/>
      <c r="C192" s="439"/>
      <c r="D192" s="189"/>
      <c r="E192" s="189"/>
      <c r="F192" s="189"/>
      <c r="G192" s="189"/>
      <c r="H192" s="189"/>
      <c r="I192" s="189"/>
      <c r="J192" s="189"/>
      <c r="K192" s="189"/>
      <c r="L192" s="189"/>
      <c r="M192" s="189"/>
      <c r="N192" s="189"/>
      <c r="O192" s="189"/>
      <c r="P192" s="189"/>
      <c r="Q192" s="189"/>
      <c r="R192" s="189"/>
      <c r="S192" s="189"/>
      <c r="T192" s="189"/>
      <c r="U192" s="189"/>
      <c r="V192" s="189"/>
    </row>
    <row r="193" spans="1:22" ht="16.5" customHeight="1">
      <c r="A193" s="189"/>
      <c r="B193" s="189"/>
      <c r="C193" s="439"/>
      <c r="D193" s="189"/>
      <c r="E193" s="189"/>
      <c r="F193" s="189"/>
      <c r="G193" s="189"/>
      <c r="H193" s="189"/>
      <c r="I193" s="189"/>
      <c r="J193" s="189"/>
      <c r="K193" s="189"/>
      <c r="L193" s="189"/>
      <c r="M193" s="189"/>
      <c r="N193" s="189"/>
      <c r="O193" s="189"/>
      <c r="P193" s="189"/>
      <c r="Q193" s="189"/>
      <c r="R193" s="189"/>
      <c r="S193" s="189"/>
      <c r="T193" s="189"/>
      <c r="U193" s="189"/>
      <c r="V193" s="189"/>
    </row>
    <row r="194" spans="1:22" ht="16.5" customHeight="1">
      <c r="A194" s="189"/>
      <c r="B194" s="189"/>
      <c r="C194" s="439"/>
      <c r="D194" s="189"/>
      <c r="E194" s="189"/>
      <c r="F194" s="189"/>
      <c r="G194" s="189"/>
      <c r="H194" s="189"/>
      <c r="I194" s="189"/>
      <c r="J194" s="189"/>
      <c r="K194" s="189"/>
      <c r="L194" s="189"/>
      <c r="M194" s="189"/>
      <c r="N194" s="189"/>
      <c r="O194" s="189"/>
      <c r="P194" s="189"/>
      <c r="Q194" s="189"/>
      <c r="R194" s="189"/>
      <c r="S194" s="189"/>
      <c r="T194" s="189"/>
      <c r="U194" s="189"/>
      <c r="V194" s="189"/>
    </row>
    <row r="195" spans="1:22" ht="16.5" customHeight="1">
      <c r="A195" s="189"/>
      <c r="B195" s="189"/>
      <c r="C195" s="439"/>
      <c r="D195" s="189"/>
      <c r="E195" s="189"/>
      <c r="F195" s="189"/>
      <c r="G195" s="189"/>
      <c r="H195" s="189"/>
      <c r="I195" s="189"/>
      <c r="J195" s="189"/>
      <c r="K195" s="189"/>
      <c r="L195" s="189"/>
      <c r="M195" s="189"/>
      <c r="N195" s="189"/>
      <c r="O195" s="189"/>
      <c r="P195" s="189"/>
      <c r="Q195" s="189"/>
      <c r="R195" s="189"/>
      <c r="S195" s="189"/>
      <c r="T195" s="189"/>
      <c r="U195" s="189"/>
      <c r="V195" s="189"/>
    </row>
    <row r="196" spans="1:22" ht="16.5" customHeight="1">
      <c r="A196" s="189"/>
      <c r="B196" s="189"/>
      <c r="C196" s="439"/>
      <c r="D196" s="189"/>
      <c r="E196" s="189"/>
      <c r="F196" s="189"/>
      <c r="G196" s="189"/>
      <c r="H196" s="189"/>
      <c r="I196" s="189"/>
      <c r="J196" s="189"/>
      <c r="K196" s="189"/>
      <c r="L196" s="189"/>
      <c r="M196" s="189"/>
      <c r="N196" s="189"/>
      <c r="O196" s="189"/>
      <c r="P196" s="189"/>
      <c r="Q196" s="189"/>
      <c r="R196" s="189"/>
      <c r="S196" s="189"/>
      <c r="T196" s="189"/>
      <c r="U196" s="189"/>
      <c r="V196" s="189"/>
    </row>
    <row r="197" spans="1:22" ht="16.5" customHeight="1">
      <c r="A197" s="189"/>
      <c r="B197" s="189"/>
      <c r="C197" s="439"/>
      <c r="D197" s="189"/>
      <c r="E197" s="189"/>
      <c r="F197" s="189"/>
      <c r="G197" s="189"/>
      <c r="H197" s="189"/>
      <c r="I197" s="189"/>
      <c r="J197" s="189"/>
      <c r="K197" s="189"/>
      <c r="L197" s="189"/>
      <c r="M197" s="189"/>
      <c r="N197" s="189"/>
      <c r="O197" s="189"/>
      <c r="P197" s="189"/>
      <c r="Q197" s="189"/>
      <c r="R197" s="189"/>
      <c r="S197" s="189"/>
      <c r="T197" s="189"/>
      <c r="U197" s="189"/>
      <c r="V197" s="189"/>
    </row>
    <row r="198" spans="1:22" ht="16.5" customHeight="1">
      <c r="A198" s="189"/>
      <c r="B198" s="189"/>
      <c r="C198" s="439"/>
      <c r="D198" s="189"/>
      <c r="E198" s="189"/>
      <c r="F198" s="189"/>
      <c r="G198" s="189"/>
      <c r="H198" s="189"/>
      <c r="I198" s="189"/>
      <c r="J198" s="189"/>
      <c r="K198" s="189"/>
      <c r="L198" s="189"/>
      <c r="M198" s="189"/>
      <c r="N198" s="189"/>
      <c r="O198" s="189"/>
      <c r="P198" s="189"/>
      <c r="Q198" s="189"/>
      <c r="R198" s="189"/>
      <c r="S198" s="189"/>
      <c r="T198" s="189"/>
      <c r="U198" s="189"/>
      <c r="V198" s="189"/>
    </row>
    <row r="199" spans="1:22" ht="16.5" customHeight="1">
      <c r="A199" s="189"/>
      <c r="B199" s="189"/>
      <c r="C199" s="439"/>
      <c r="D199" s="189"/>
      <c r="E199" s="189"/>
      <c r="F199" s="189"/>
      <c r="G199" s="189"/>
      <c r="H199" s="189"/>
      <c r="I199" s="189"/>
      <c r="J199" s="189"/>
      <c r="K199" s="189"/>
      <c r="L199" s="189"/>
      <c r="M199" s="189"/>
      <c r="N199" s="189"/>
      <c r="O199" s="189"/>
      <c r="P199" s="189"/>
      <c r="Q199" s="189"/>
      <c r="R199" s="189"/>
      <c r="S199" s="189"/>
      <c r="T199" s="189"/>
      <c r="U199" s="189"/>
      <c r="V199" s="189"/>
    </row>
    <row r="200" spans="1:22" ht="16.5" customHeight="1">
      <c r="A200" s="189"/>
      <c r="B200" s="189"/>
      <c r="C200" s="439"/>
      <c r="D200" s="189"/>
      <c r="E200" s="189"/>
      <c r="F200" s="189"/>
      <c r="G200" s="189"/>
      <c r="H200" s="189"/>
      <c r="I200" s="189"/>
      <c r="J200" s="189"/>
      <c r="K200" s="189"/>
      <c r="L200" s="189"/>
      <c r="M200" s="189"/>
      <c r="N200" s="189"/>
      <c r="O200" s="189"/>
      <c r="P200" s="189"/>
      <c r="Q200" s="189"/>
      <c r="R200" s="189"/>
      <c r="S200" s="189"/>
      <c r="T200" s="189"/>
      <c r="U200" s="189"/>
      <c r="V200" s="189"/>
    </row>
    <row r="201" spans="1:22" ht="16.5" customHeight="1">
      <c r="A201" s="189"/>
      <c r="B201" s="189"/>
      <c r="C201" s="439"/>
      <c r="D201" s="189"/>
      <c r="E201" s="189"/>
      <c r="F201" s="189"/>
      <c r="G201" s="189"/>
      <c r="H201" s="189"/>
      <c r="I201" s="189"/>
      <c r="J201" s="189"/>
      <c r="K201" s="189"/>
      <c r="L201" s="189"/>
      <c r="M201" s="189"/>
      <c r="N201" s="189"/>
      <c r="O201" s="189"/>
      <c r="P201" s="189"/>
      <c r="Q201" s="189"/>
      <c r="R201" s="189"/>
      <c r="S201" s="189"/>
      <c r="T201" s="189"/>
      <c r="U201" s="189"/>
      <c r="V201" s="189"/>
    </row>
    <row r="202" spans="1:22" ht="16.5" customHeight="1">
      <c r="A202" s="189"/>
      <c r="B202" s="189"/>
      <c r="C202" s="439"/>
      <c r="D202" s="189"/>
      <c r="E202" s="189"/>
      <c r="F202" s="189"/>
      <c r="G202" s="189"/>
      <c r="H202" s="189"/>
      <c r="I202" s="189"/>
      <c r="J202" s="189"/>
      <c r="K202" s="189"/>
      <c r="L202" s="189"/>
      <c r="M202" s="189"/>
      <c r="N202" s="189"/>
      <c r="O202" s="189"/>
      <c r="P202" s="189"/>
      <c r="Q202" s="189"/>
      <c r="R202" s="189"/>
      <c r="S202" s="189"/>
      <c r="T202" s="189"/>
      <c r="U202" s="189"/>
      <c r="V202" s="189"/>
    </row>
    <row r="203" spans="1:22" ht="16.5" customHeight="1">
      <c r="A203" s="189"/>
      <c r="B203" s="189"/>
      <c r="C203" s="439"/>
      <c r="D203" s="189"/>
      <c r="E203" s="189"/>
      <c r="F203" s="189"/>
      <c r="G203" s="189"/>
      <c r="H203" s="189"/>
      <c r="I203" s="189"/>
      <c r="J203" s="189"/>
      <c r="K203" s="189"/>
      <c r="L203" s="189"/>
      <c r="M203" s="189"/>
      <c r="N203" s="189"/>
      <c r="O203" s="189"/>
      <c r="P203" s="189"/>
      <c r="Q203" s="189"/>
      <c r="R203" s="189"/>
      <c r="S203" s="189"/>
      <c r="T203" s="189"/>
      <c r="U203" s="189"/>
      <c r="V203" s="189"/>
    </row>
    <row r="204" spans="1:22" ht="16.5" customHeight="1">
      <c r="A204" s="189"/>
      <c r="B204" s="189"/>
      <c r="C204" s="439"/>
      <c r="D204" s="189"/>
      <c r="E204" s="189"/>
      <c r="F204" s="189"/>
      <c r="G204" s="189"/>
      <c r="H204" s="189"/>
      <c r="I204" s="189"/>
      <c r="J204" s="189"/>
      <c r="K204" s="189"/>
      <c r="L204" s="189"/>
      <c r="M204" s="189"/>
      <c r="N204" s="189"/>
      <c r="O204" s="189"/>
      <c r="P204" s="189"/>
      <c r="Q204" s="189"/>
      <c r="R204" s="189"/>
      <c r="S204" s="189"/>
      <c r="T204" s="189"/>
      <c r="U204" s="189"/>
      <c r="V204" s="189"/>
    </row>
    <row r="205" spans="1:22" ht="16.5" customHeight="1">
      <c r="A205" s="189"/>
      <c r="B205" s="189"/>
      <c r="C205" s="439"/>
      <c r="D205" s="189"/>
      <c r="E205" s="189"/>
      <c r="F205" s="189"/>
      <c r="G205" s="189"/>
      <c r="H205" s="189"/>
      <c r="I205" s="189"/>
      <c r="J205" s="189"/>
      <c r="K205" s="189"/>
      <c r="L205" s="189"/>
      <c r="M205" s="189"/>
      <c r="N205" s="189"/>
      <c r="O205" s="189"/>
      <c r="P205" s="189"/>
      <c r="Q205" s="189"/>
      <c r="R205" s="189"/>
      <c r="S205" s="189"/>
      <c r="T205" s="189"/>
      <c r="U205" s="189"/>
      <c r="V205" s="189"/>
    </row>
    <row r="206" spans="1:22" ht="16.5" customHeight="1">
      <c r="A206" s="189"/>
      <c r="B206" s="189"/>
      <c r="C206" s="439"/>
      <c r="D206" s="189"/>
      <c r="E206" s="189"/>
      <c r="F206" s="189"/>
      <c r="G206" s="189"/>
      <c r="H206" s="189"/>
      <c r="I206" s="189"/>
      <c r="J206" s="189"/>
      <c r="K206" s="189"/>
      <c r="L206" s="189"/>
      <c r="M206" s="189"/>
      <c r="N206" s="189"/>
      <c r="O206" s="189"/>
      <c r="P206" s="189"/>
      <c r="Q206" s="189"/>
      <c r="R206" s="189"/>
      <c r="S206" s="189"/>
      <c r="T206" s="189"/>
      <c r="U206" s="189"/>
      <c r="V206" s="189"/>
    </row>
    <row r="207" spans="1:22" ht="16.5" customHeight="1">
      <c r="A207" s="189"/>
      <c r="B207" s="189"/>
      <c r="C207" s="439"/>
      <c r="D207" s="189"/>
      <c r="E207" s="189"/>
      <c r="F207" s="189"/>
      <c r="G207" s="189"/>
      <c r="H207" s="189"/>
      <c r="I207" s="189"/>
      <c r="J207" s="189"/>
      <c r="K207" s="189"/>
      <c r="L207" s="189"/>
      <c r="M207" s="189"/>
      <c r="N207" s="189"/>
      <c r="O207" s="189"/>
      <c r="P207" s="189"/>
      <c r="Q207" s="189"/>
      <c r="R207" s="189"/>
      <c r="S207" s="189"/>
      <c r="T207" s="189"/>
      <c r="U207" s="189"/>
      <c r="V207" s="189"/>
    </row>
    <row r="208" spans="1:22" ht="16.5" customHeight="1">
      <c r="A208" s="189"/>
      <c r="B208" s="189"/>
      <c r="C208" s="439"/>
      <c r="D208" s="189"/>
      <c r="E208" s="189"/>
      <c r="F208" s="189"/>
      <c r="G208" s="189"/>
      <c r="H208" s="189"/>
      <c r="I208" s="189"/>
      <c r="J208" s="189"/>
      <c r="K208" s="189"/>
      <c r="L208" s="189"/>
      <c r="M208" s="189"/>
      <c r="N208" s="189"/>
      <c r="O208" s="189"/>
      <c r="P208" s="189"/>
      <c r="Q208" s="189"/>
      <c r="R208" s="189"/>
      <c r="S208" s="189"/>
      <c r="T208" s="189"/>
      <c r="U208" s="189"/>
      <c r="V208" s="189"/>
    </row>
    <row r="209" spans="1:22" ht="16.5" customHeight="1">
      <c r="A209" s="189"/>
      <c r="B209" s="189"/>
      <c r="C209" s="439"/>
      <c r="D209" s="189"/>
      <c r="E209" s="189"/>
      <c r="F209" s="189"/>
      <c r="G209" s="189"/>
      <c r="H209" s="189"/>
      <c r="I209" s="189"/>
      <c r="J209" s="189"/>
      <c r="K209" s="189"/>
      <c r="L209" s="189"/>
      <c r="M209" s="189"/>
      <c r="N209" s="189"/>
      <c r="O209" s="189"/>
      <c r="P209" s="189"/>
      <c r="Q209" s="189"/>
      <c r="R209" s="189"/>
      <c r="S209" s="189"/>
      <c r="T209" s="189"/>
      <c r="U209" s="189"/>
      <c r="V209" s="189"/>
    </row>
    <row r="210" spans="1:22" ht="16.5" customHeight="1">
      <c r="A210" s="189"/>
      <c r="B210" s="189"/>
      <c r="C210" s="439"/>
      <c r="D210" s="189"/>
      <c r="E210" s="189"/>
      <c r="F210" s="189"/>
      <c r="G210" s="189"/>
      <c r="H210" s="189"/>
      <c r="I210" s="189"/>
      <c r="J210" s="189"/>
      <c r="K210" s="189"/>
      <c r="L210" s="189"/>
      <c r="M210" s="189"/>
      <c r="N210" s="189"/>
      <c r="O210" s="189"/>
      <c r="P210" s="189"/>
      <c r="Q210" s="189"/>
      <c r="R210" s="189"/>
      <c r="S210" s="189"/>
      <c r="T210" s="189"/>
      <c r="U210" s="189"/>
      <c r="V210" s="189"/>
    </row>
    <row r="211" spans="1:22" ht="16.5" customHeight="1">
      <c r="A211" s="189"/>
      <c r="B211" s="189"/>
      <c r="C211" s="439"/>
      <c r="D211" s="189"/>
      <c r="E211" s="189"/>
      <c r="F211" s="189"/>
      <c r="G211" s="189"/>
      <c r="H211" s="189"/>
      <c r="I211" s="189"/>
      <c r="J211" s="189"/>
      <c r="K211" s="189"/>
      <c r="L211" s="189"/>
      <c r="M211" s="189"/>
      <c r="N211" s="189"/>
      <c r="O211" s="189"/>
      <c r="P211" s="189"/>
      <c r="Q211" s="189"/>
      <c r="R211" s="189"/>
      <c r="S211" s="189"/>
      <c r="T211" s="189"/>
      <c r="U211" s="189"/>
      <c r="V211" s="189"/>
    </row>
    <row r="212" spans="1:22" ht="16.5" customHeight="1">
      <c r="A212" s="189"/>
      <c r="B212" s="189"/>
      <c r="C212" s="439"/>
      <c r="D212" s="189"/>
      <c r="E212" s="189"/>
      <c r="F212" s="189"/>
      <c r="G212" s="189"/>
      <c r="H212" s="189"/>
      <c r="I212" s="189"/>
      <c r="J212" s="189"/>
      <c r="K212" s="189"/>
      <c r="L212" s="189"/>
      <c r="M212" s="189"/>
      <c r="N212" s="189"/>
      <c r="O212" s="189"/>
      <c r="P212" s="189"/>
      <c r="Q212" s="189"/>
      <c r="R212" s="189"/>
      <c r="S212" s="189"/>
      <c r="T212" s="189"/>
      <c r="U212" s="189"/>
      <c r="V212" s="189"/>
    </row>
    <row r="213" spans="1:22" ht="16.5" customHeight="1">
      <c r="A213" s="189"/>
      <c r="B213" s="189"/>
      <c r="C213" s="439"/>
      <c r="D213" s="189"/>
      <c r="E213" s="189"/>
      <c r="F213" s="189"/>
      <c r="G213" s="189"/>
      <c r="H213" s="189"/>
      <c r="I213" s="189"/>
      <c r="J213" s="189"/>
      <c r="K213" s="189"/>
      <c r="L213" s="189"/>
      <c r="M213" s="189"/>
      <c r="N213" s="189"/>
      <c r="O213" s="189"/>
      <c r="P213" s="189"/>
      <c r="Q213" s="189"/>
      <c r="R213" s="189"/>
      <c r="S213" s="189"/>
      <c r="T213" s="189"/>
      <c r="U213" s="189"/>
      <c r="V213" s="189"/>
    </row>
    <row r="214" spans="1:22" ht="16.5" customHeight="1">
      <c r="A214" s="189"/>
      <c r="B214" s="189"/>
      <c r="C214" s="439"/>
      <c r="D214" s="189"/>
      <c r="E214" s="189"/>
      <c r="F214" s="189"/>
      <c r="G214" s="189"/>
      <c r="H214" s="189"/>
      <c r="I214" s="189"/>
      <c r="J214" s="189"/>
      <c r="K214" s="189"/>
      <c r="L214" s="189"/>
      <c r="M214" s="189"/>
      <c r="N214" s="189"/>
      <c r="O214" s="189"/>
      <c r="P214" s="189"/>
      <c r="Q214" s="189"/>
      <c r="R214" s="189"/>
      <c r="S214" s="189"/>
      <c r="T214" s="189"/>
      <c r="U214" s="189"/>
      <c r="V214" s="189"/>
    </row>
    <row r="215" spans="1:22" ht="16.5" customHeight="1">
      <c r="A215" s="189"/>
      <c r="B215" s="189"/>
      <c r="C215" s="439"/>
      <c r="D215" s="189"/>
      <c r="E215" s="189"/>
      <c r="F215" s="189"/>
      <c r="G215" s="189"/>
      <c r="H215" s="189"/>
      <c r="I215" s="189"/>
      <c r="J215" s="189"/>
      <c r="K215" s="189"/>
      <c r="L215" s="189"/>
      <c r="M215" s="189"/>
      <c r="N215" s="189"/>
      <c r="O215" s="189"/>
      <c r="P215" s="189"/>
      <c r="Q215" s="189"/>
      <c r="R215" s="189"/>
      <c r="S215" s="189"/>
      <c r="T215" s="189"/>
      <c r="U215" s="189"/>
      <c r="V215" s="189"/>
    </row>
    <row r="216" spans="1:22" ht="16.5" customHeight="1">
      <c r="A216" s="189"/>
      <c r="B216" s="189"/>
      <c r="C216" s="439"/>
      <c r="D216" s="189"/>
      <c r="E216" s="189"/>
      <c r="F216" s="189"/>
      <c r="G216" s="189"/>
      <c r="H216" s="189"/>
      <c r="I216" s="189"/>
      <c r="J216" s="189"/>
      <c r="K216" s="189"/>
      <c r="L216" s="189"/>
      <c r="M216" s="189"/>
      <c r="N216" s="189"/>
      <c r="O216" s="189"/>
      <c r="P216" s="189"/>
      <c r="Q216" s="189"/>
      <c r="R216" s="189"/>
      <c r="S216" s="189"/>
      <c r="T216" s="189"/>
      <c r="U216" s="189"/>
      <c r="V216" s="189"/>
    </row>
    <row r="217" spans="1:22" ht="16.5" customHeight="1">
      <c r="A217" s="189"/>
      <c r="B217" s="189"/>
      <c r="C217" s="439"/>
      <c r="D217" s="189"/>
      <c r="E217" s="189"/>
      <c r="F217" s="189"/>
      <c r="G217" s="189"/>
      <c r="H217" s="189"/>
      <c r="I217" s="189"/>
      <c r="J217" s="189"/>
      <c r="K217" s="189"/>
      <c r="L217" s="189"/>
      <c r="M217" s="189"/>
      <c r="N217" s="189"/>
      <c r="O217" s="189"/>
      <c r="P217" s="189"/>
      <c r="Q217" s="189"/>
      <c r="R217" s="189"/>
      <c r="S217" s="189"/>
      <c r="T217" s="189"/>
      <c r="U217" s="189"/>
      <c r="V217" s="189"/>
    </row>
    <row r="218" spans="1:22" ht="16.5" customHeight="1">
      <c r="A218" s="189"/>
      <c r="B218" s="189"/>
      <c r="C218" s="439"/>
      <c r="D218" s="189"/>
      <c r="E218" s="189"/>
      <c r="F218" s="189"/>
      <c r="G218" s="189"/>
      <c r="H218" s="189"/>
      <c r="I218" s="189"/>
      <c r="J218" s="189"/>
      <c r="K218" s="189"/>
      <c r="L218" s="189"/>
      <c r="M218" s="189"/>
      <c r="N218" s="189"/>
      <c r="O218" s="189"/>
      <c r="P218" s="189"/>
      <c r="Q218" s="189"/>
      <c r="R218" s="189"/>
      <c r="S218" s="189"/>
      <c r="T218" s="189"/>
      <c r="U218" s="189"/>
      <c r="V218" s="189"/>
    </row>
    <row r="219" spans="1:22" ht="16.5" customHeight="1">
      <c r="A219" s="189"/>
      <c r="B219" s="189"/>
      <c r="C219" s="439"/>
      <c r="D219" s="189"/>
      <c r="E219" s="189"/>
      <c r="F219" s="189"/>
      <c r="G219" s="189"/>
      <c r="H219" s="189"/>
      <c r="I219" s="189"/>
      <c r="J219" s="189"/>
      <c r="K219" s="189"/>
      <c r="L219" s="189"/>
      <c r="M219" s="189"/>
      <c r="N219" s="189"/>
      <c r="O219" s="189"/>
      <c r="P219" s="189"/>
      <c r="Q219" s="189"/>
      <c r="R219" s="189"/>
      <c r="S219" s="189"/>
      <c r="T219" s="189"/>
      <c r="U219" s="189"/>
      <c r="V219" s="189"/>
    </row>
    <row r="220" spans="1:22" ht="16.5" customHeight="1">
      <c r="A220" s="189"/>
      <c r="B220" s="189"/>
      <c r="C220" s="439"/>
      <c r="D220" s="189"/>
      <c r="E220" s="189"/>
      <c r="F220" s="189"/>
      <c r="G220" s="189"/>
      <c r="H220" s="189"/>
      <c r="I220" s="189"/>
      <c r="J220" s="189"/>
      <c r="K220" s="189"/>
      <c r="L220" s="189"/>
      <c r="M220" s="189"/>
      <c r="N220" s="189"/>
      <c r="O220" s="189"/>
      <c r="P220" s="189"/>
      <c r="Q220" s="189"/>
      <c r="R220" s="189"/>
      <c r="S220" s="189"/>
      <c r="T220" s="189"/>
      <c r="U220" s="189"/>
      <c r="V220" s="189"/>
    </row>
    <row r="221" spans="1:22" ht="16.5" customHeight="1">
      <c r="A221" s="189"/>
      <c r="B221" s="189"/>
      <c r="C221" s="439"/>
      <c r="D221" s="189"/>
      <c r="E221" s="189"/>
      <c r="F221" s="189"/>
      <c r="G221" s="189"/>
      <c r="H221" s="189"/>
      <c r="I221" s="189"/>
      <c r="J221" s="189"/>
      <c r="K221" s="189"/>
      <c r="L221" s="189"/>
      <c r="M221" s="189"/>
      <c r="N221" s="189"/>
      <c r="O221" s="189"/>
      <c r="P221" s="189"/>
      <c r="Q221" s="189"/>
      <c r="R221" s="189"/>
      <c r="S221" s="189"/>
      <c r="T221" s="189"/>
      <c r="U221" s="189"/>
      <c r="V221" s="189"/>
    </row>
    <row r="222" spans="1:22" ht="16.5" customHeight="1">
      <c r="A222" s="189"/>
      <c r="B222" s="189"/>
      <c r="C222" s="439"/>
      <c r="D222" s="189"/>
      <c r="E222" s="189"/>
      <c r="F222" s="189"/>
      <c r="G222" s="189"/>
      <c r="H222" s="189"/>
      <c r="I222" s="189"/>
      <c r="J222" s="189"/>
      <c r="K222" s="189"/>
      <c r="L222" s="189"/>
      <c r="M222" s="189"/>
      <c r="N222" s="189"/>
      <c r="O222" s="189"/>
      <c r="P222" s="189"/>
      <c r="Q222" s="189"/>
      <c r="R222" s="189"/>
      <c r="S222" s="189"/>
      <c r="T222" s="189"/>
      <c r="U222" s="189"/>
      <c r="V222" s="189"/>
    </row>
    <row r="223" spans="1:22" ht="16.5" customHeight="1">
      <c r="A223" s="189"/>
      <c r="B223" s="189"/>
      <c r="C223" s="439"/>
      <c r="D223" s="189"/>
      <c r="E223" s="189"/>
      <c r="F223" s="189"/>
      <c r="G223" s="189"/>
      <c r="H223" s="189"/>
      <c r="I223" s="189"/>
      <c r="J223" s="189"/>
      <c r="K223" s="189"/>
      <c r="L223" s="189"/>
      <c r="M223" s="189"/>
      <c r="N223" s="189"/>
      <c r="O223" s="189"/>
      <c r="P223" s="189"/>
      <c r="Q223" s="189"/>
      <c r="R223" s="189"/>
      <c r="S223" s="189"/>
      <c r="T223" s="189"/>
      <c r="U223" s="189"/>
      <c r="V223" s="189"/>
    </row>
    <row r="224" spans="1:22" ht="16.5" customHeight="1">
      <c r="A224" s="189"/>
      <c r="B224" s="189"/>
      <c r="C224" s="439"/>
      <c r="D224" s="189"/>
      <c r="E224" s="189"/>
      <c r="F224" s="189"/>
      <c r="G224" s="189"/>
      <c r="H224" s="189"/>
      <c r="I224" s="189"/>
      <c r="J224" s="189"/>
      <c r="K224" s="189"/>
      <c r="L224" s="189"/>
      <c r="M224" s="189"/>
      <c r="N224" s="189"/>
      <c r="O224" s="189"/>
      <c r="P224" s="189"/>
      <c r="Q224" s="189"/>
      <c r="R224" s="189"/>
      <c r="S224" s="189"/>
      <c r="T224" s="189"/>
      <c r="U224" s="189"/>
      <c r="V224" s="189"/>
    </row>
    <row r="225" spans="1:22" ht="16.5" customHeight="1">
      <c r="A225" s="189"/>
      <c r="B225" s="189"/>
      <c r="C225" s="439"/>
      <c r="D225" s="189"/>
      <c r="E225" s="189"/>
      <c r="F225" s="189"/>
      <c r="G225" s="189"/>
      <c r="H225" s="189"/>
      <c r="I225" s="189"/>
      <c r="J225" s="189"/>
      <c r="K225" s="189"/>
      <c r="L225" s="189"/>
      <c r="M225" s="189"/>
      <c r="N225" s="189"/>
      <c r="O225" s="189"/>
      <c r="P225" s="189"/>
      <c r="Q225" s="189"/>
      <c r="R225" s="189"/>
      <c r="S225" s="189"/>
      <c r="T225" s="189"/>
      <c r="U225" s="189"/>
      <c r="V225" s="189"/>
    </row>
    <row r="226" spans="1:22" ht="16.5" customHeight="1">
      <c r="A226" s="189"/>
      <c r="B226" s="189"/>
      <c r="C226" s="439"/>
      <c r="D226" s="189"/>
      <c r="E226" s="189"/>
      <c r="F226" s="189"/>
      <c r="G226" s="189"/>
      <c r="H226" s="189"/>
      <c r="I226" s="189"/>
      <c r="J226" s="189"/>
      <c r="K226" s="189"/>
      <c r="L226" s="189"/>
      <c r="M226" s="189"/>
      <c r="N226" s="189"/>
      <c r="O226" s="189"/>
      <c r="P226" s="189"/>
      <c r="Q226" s="189"/>
      <c r="R226" s="189"/>
      <c r="S226" s="189"/>
      <c r="T226" s="189"/>
      <c r="U226" s="189"/>
      <c r="V226" s="189"/>
    </row>
    <row r="227" spans="1:22" ht="16.5" customHeight="1">
      <c r="A227" s="189"/>
      <c r="B227" s="189"/>
      <c r="C227" s="439"/>
      <c r="D227" s="189"/>
      <c r="E227" s="189"/>
      <c r="F227" s="189"/>
      <c r="G227" s="189"/>
      <c r="H227" s="189"/>
      <c r="I227" s="189"/>
      <c r="J227" s="189"/>
      <c r="K227" s="189"/>
      <c r="L227" s="189"/>
      <c r="M227" s="189"/>
      <c r="N227" s="189"/>
      <c r="O227" s="189"/>
      <c r="P227" s="189"/>
      <c r="Q227" s="189"/>
      <c r="R227" s="189"/>
      <c r="S227" s="189"/>
      <c r="T227" s="189"/>
      <c r="U227" s="189"/>
      <c r="V227" s="189"/>
    </row>
    <row r="228" spans="1:22" ht="16.5" customHeight="1">
      <c r="A228" s="189"/>
      <c r="B228" s="189"/>
      <c r="C228" s="439"/>
      <c r="D228" s="189"/>
      <c r="E228" s="189"/>
      <c r="F228" s="189"/>
      <c r="G228" s="189"/>
      <c r="H228" s="189"/>
      <c r="I228" s="189"/>
      <c r="J228" s="189"/>
      <c r="K228" s="189"/>
      <c r="L228" s="189"/>
      <c r="M228" s="189"/>
      <c r="N228" s="189"/>
      <c r="O228" s="189"/>
      <c r="P228" s="189"/>
      <c r="Q228" s="189"/>
      <c r="R228" s="189"/>
      <c r="S228" s="189"/>
      <c r="T228" s="189"/>
      <c r="U228" s="189"/>
      <c r="V228" s="189"/>
    </row>
    <row r="229" spans="1:22" ht="16.5" customHeight="1">
      <c r="A229" s="189"/>
      <c r="B229" s="189"/>
      <c r="C229" s="439"/>
      <c r="D229" s="189"/>
      <c r="E229" s="189"/>
      <c r="F229" s="189"/>
      <c r="G229" s="189"/>
      <c r="H229" s="189"/>
      <c r="I229" s="189"/>
      <c r="J229" s="189"/>
      <c r="K229" s="189"/>
      <c r="L229" s="189"/>
      <c r="M229" s="189"/>
      <c r="N229" s="189"/>
      <c r="O229" s="189"/>
      <c r="P229" s="189"/>
      <c r="Q229" s="189"/>
      <c r="R229" s="189"/>
      <c r="S229" s="189"/>
      <c r="T229" s="189"/>
      <c r="U229" s="189"/>
      <c r="V229" s="189"/>
    </row>
    <row r="230" spans="1:22" ht="16.5" customHeight="1">
      <c r="A230" s="189"/>
      <c r="B230" s="189"/>
      <c r="C230" s="439"/>
      <c r="D230" s="189"/>
      <c r="E230" s="189"/>
      <c r="F230" s="189"/>
      <c r="G230" s="189"/>
      <c r="H230" s="189"/>
      <c r="I230" s="189"/>
      <c r="J230" s="189"/>
      <c r="K230" s="189"/>
      <c r="L230" s="189"/>
      <c r="M230" s="189"/>
      <c r="N230" s="189"/>
      <c r="O230" s="189"/>
      <c r="P230" s="189"/>
      <c r="Q230" s="189"/>
      <c r="R230" s="189"/>
      <c r="S230" s="189"/>
      <c r="T230" s="189"/>
      <c r="U230" s="189"/>
      <c r="V230" s="189"/>
    </row>
    <row r="231" spans="1:22" ht="16.5" customHeight="1">
      <c r="A231" s="189"/>
      <c r="B231" s="189"/>
      <c r="C231" s="439"/>
      <c r="D231" s="189"/>
      <c r="E231" s="189"/>
      <c r="F231" s="189"/>
      <c r="G231" s="189"/>
      <c r="H231" s="189"/>
      <c r="I231" s="189"/>
      <c r="J231" s="189"/>
      <c r="K231" s="189"/>
      <c r="L231" s="189"/>
      <c r="M231" s="189"/>
      <c r="N231" s="189"/>
      <c r="O231" s="189"/>
      <c r="P231" s="189"/>
      <c r="Q231" s="189"/>
      <c r="R231" s="189"/>
      <c r="S231" s="189"/>
      <c r="T231" s="189"/>
      <c r="U231" s="189"/>
      <c r="V231" s="189"/>
    </row>
    <row r="232" spans="1:22" ht="16.5" customHeight="1">
      <c r="A232" s="189"/>
      <c r="B232" s="189"/>
      <c r="C232" s="439"/>
      <c r="D232" s="189"/>
      <c r="E232" s="189"/>
      <c r="F232" s="189"/>
      <c r="G232" s="189"/>
      <c r="H232" s="189"/>
      <c r="I232" s="189"/>
      <c r="J232" s="189"/>
      <c r="K232" s="189"/>
      <c r="L232" s="189"/>
      <c r="M232" s="189"/>
      <c r="N232" s="189"/>
      <c r="O232" s="189"/>
      <c r="P232" s="189"/>
      <c r="Q232" s="189"/>
      <c r="R232" s="189"/>
      <c r="S232" s="189"/>
      <c r="T232" s="189"/>
      <c r="U232" s="189"/>
      <c r="V232" s="189"/>
    </row>
    <row r="233" spans="1:22" ht="16.5" customHeight="1">
      <c r="A233" s="189"/>
      <c r="B233" s="189"/>
      <c r="C233" s="439"/>
      <c r="D233" s="189"/>
      <c r="E233" s="189"/>
      <c r="F233" s="189"/>
      <c r="G233" s="189"/>
      <c r="H233" s="189"/>
      <c r="I233" s="189"/>
      <c r="J233" s="189"/>
      <c r="K233" s="189"/>
      <c r="L233" s="189"/>
      <c r="M233" s="189"/>
      <c r="N233" s="189"/>
      <c r="O233" s="189"/>
      <c r="P233" s="189"/>
      <c r="Q233" s="189"/>
      <c r="R233" s="189"/>
      <c r="S233" s="189"/>
      <c r="T233" s="189"/>
      <c r="U233" s="189"/>
      <c r="V233" s="189"/>
    </row>
    <row r="234" spans="1:22" ht="16.5" customHeight="1">
      <c r="A234" s="189"/>
      <c r="B234" s="189"/>
      <c r="C234" s="439"/>
      <c r="D234" s="189"/>
      <c r="E234" s="189"/>
      <c r="F234" s="189"/>
      <c r="G234" s="189"/>
      <c r="H234" s="189"/>
      <c r="I234" s="189"/>
      <c r="J234" s="189"/>
      <c r="K234" s="189"/>
      <c r="L234" s="189"/>
      <c r="M234" s="189"/>
      <c r="N234" s="189"/>
      <c r="O234" s="189"/>
      <c r="P234" s="189"/>
      <c r="Q234" s="189"/>
      <c r="R234" s="189"/>
      <c r="S234" s="189"/>
      <c r="T234" s="189"/>
      <c r="U234" s="189"/>
      <c r="V234" s="189"/>
    </row>
    <row r="235" spans="1:22" ht="16.5" customHeight="1">
      <c r="A235" s="189"/>
      <c r="B235" s="189"/>
      <c r="C235" s="439"/>
      <c r="D235" s="189"/>
      <c r="E235" s="189"/>
      <c r="F235" s="189"/>
      <c r="G235" s="189"/>
      <c r="H235" s="189"/>
      <c r="I235" s="189"/>
      <c r="J235" s="189"/>
      <c r="K235" s="189"/>
      <c r="L235" s="189"/>
      <c r="M235" s="189"/>
      <c r="N235" s="189"/>
      <c r="O235" s="189"/>
      <c r="P235" s="189"/>
      <c r="Q235" s="189"/>
      <c r="R235" s="189"/>
      <c r="S235" s="189"/>
      <c r="T235" s="189"/>
      <c r="U235" s="189"/>
      <c r="V235" s="189"/>
    </row>
    <row r="236" spans="1:22" ht="16.5" customHeight="1">
      <c r="A236" s="189"/>
      <c r="B236" s="189"/>
      <c r="C236" s="439"/>
      <c r="D236" s="189"/>
      <c r="E236" s="189"/>
      <c r="F236" s="189"/>
      <c r="G236" s="189"/>
      <c r="H236" s="189"/>
      <c r="I236" s="189"/>
      <c r="J236" s="189"/>
      <c r="K236" s="189"/>
      <c r="L236" s="189"/>
      <c r="M236" s="189"/>
      <c r="N236" s="189"/>
      <c r="O236" s="189"/>
      <c r="P236" s="189"/>
      <c r="Q236" s="189"/>
      <c r="R236" s="189"/>
      <c r="S236" s="189"/>
      <c r="T236" s="189"/>
      <c r="U236" s="189"/>
      <c r="V236" s="189"/>
    </row>
    <row r="237" spans="1:22" ht="16.5" customHeight="1">
      <c r="A237" s="189"/>
      <c r="B237" s="189"/>
      <c r="C237" s="439"/>
      <c r="D237" s="189"/>
      <c r="E237" s="189"/>
      <c r="F237" s="189"/>
      <c r="G237" s="189"/>
      <c r="H237" s="189"/>
      <c r="I237" s="189"/>
      <c r="J237" s="189"/>
      <c r="K237" s="189"/>
      <c r="L237" s="189"/>
      <c r="M237" s="189"/>
      <c r="N237" s="189"/>
      <c r="O237" s="189"/>
      <c r="P237" s="189"/>
      <c r="Q237" s="189"/>
      <c r="R237" s="189"/>
      <c r="S237" s="189"/>
      <c r="T237" s="189"/>
      <c r="U237" s="189"/>
      <c r="V237" s="189"/>
    </row>
    <row r="238" spans="1:22" ht="16.5" customHeight="1">
      <c r="A238" s="189"/>
      <c r="B238" s="189"/>
      <c r="C238" s="439"/>
      <c r="D238" s="189"/>
      <c r="E238" s="189"/>
      <c r="F238" s="189"/>
      <c r="G238" s="189"/>
      <c r="H238" s="189"/>
      <c r="I238" s="189"/>
      <c r="J238" s="189"/>
      <c r="K238" s="189"/>
      <c r="L238" s="189"/>
      <c r="M238" s="189"/>
      <c r="N238" s="189"/>
      <c r="O238" s="189"/>
      <c r="P238" s="189"/>
      <c r="Q238" s="189"/>
      <c r="R238" s="189"/>
      <c r="S238" s="189"/>
      <c r="T238" s="189"/>
      <c r="U238" s="189"/>
      <c r="V238" s="189"/>
    </row>
    <row r="239" spans="1:22" ht="16.5" customHeight="1">
      <c r="A239" s="189"/>
      <c r="B239" s="189"/>
      <c r="C239" s="439"/>
      <c r="D239" s="189"/>
      <c r="E239" s="189"/>
      <c r="F239" s="189"/>
      <c r="G239" s="189"/>
      <c r="H239" s="189"/>
      <c r="I239" s="189"/>
      <c r="J239" s="189"/>
      <c r="K239" s="189"/>
      <c r="L239" s="189"/>
      <c r="M239" s="189"/>
      <c r="N239" s="189"/>
      <c r="O239" s="189"/>
      <c r="P239" s="189"/>
      <c r="Q239" s="189"/>
      <c r="R239" s="189"/>
      <c r="S239" s="189"/>
      <c r="T239" s="189"/>
      <c r="U239" s="189"/>
      <c r="V239" s="189"/>
    </row>
    <row r="240" spans="1:22" ht="16.5" customHeight="1">
      <c r="A240" s="189"/>
      <c r="B240" s="189"/>
      <c r="C240" s="439"/>
      <c r="D240" s="189"/>
      <c r="E240" s="189"/>
      <c r="F240" s="189"/>
      <c r="G240" s="189"/>
      <c r="H240" s="189"/>
      <c r="I240" s="189"/>
      <c r="J240" s="189"/>
      <c r="K240" s="189"/>
      <c r="L240" s="189"/>
      <c r="M240" s="189"/>
      <c r="N240" s="189"/>
      <c r="O240" s="189"/>
      <c r="P240" s="189"/>
      <c r="Q240" s="189"/>
      <c r="R240" s="189"/>
      <c r="S240" s="189"/>
      <c r="T240" s="189"/>
      <c r="U240" s="189"/>
      <c r="V240" s="189"/>
    </row>
    <row r="241" spans="1:22" ht="16.5" customHeight="1">
      <c r="A241" s="189"/>
      <c r="B241" s="189"/>
      <c r="C241" s="439"/>
      <c r="D241" s="189"/>
      <c r="E241" s="189"/>
      <c r="F241" s="189"/>
      <c r="G241" s="189"/>
      <c r="H241" s="189"/>
      <c r="I241" s="189"/>
      <c r="J241" s="189"/>
      <c r="K241" s="189"/>
      <c r="L241" s="189"/>
      <c r="M241" s="189"/>
      <c r="N241" s="189"/>
      <c r="O241" s="189"/>
      <c r="P241" s="189"/>
      <c r="Q241" s="189"/>
      <c r="R241" s="189"/>
      <c r="S241" s="189"/>
      <c r="T241" s="189"/>
      <c r="U241" s="189"/>
      <c r="V241" s="189"/>
    </row>
    <row r="242" spans="1:22" ht="16.5" customHeight="1">
      <c r="A242" s="189"/>
      <c r="B242" s="189"/>
      <c r="C242" s="439"/>
      <c r="D242" s="189"/>
      <c r="E242" s="189"/>
      <c r="F242" s="189"/>
      <c r="G242" s="189"/>
      <c r="H242" s="189"/>
      <c r="I242" s="189"/>
      <c r="J242" s="189"/>
      <c r="K242" s="189"/>
      <c r="L242" s="189"/>
      <c r="M242" s="189"/>
      <c r="N242" s="189"/>
      <c r="O242" s="189"/>
      <c r="P242" s="189"/>
      <c r="Q242" s="189"/>
      <c r="R242" s="189"/>
      <c r="S242" s="189"/>
      <c r="T242" s="189"/>
      <c r="U242" s="189"/>
      <c r="V242" s="189"/>
    </row>
    <row r="243" spans="1:22" ht="16.5" customHeight="1">
      <c r="A243" s="189"/>
      <c r="B243" s="189"/>
      <c r="C243" s="439"/>
      <c r="D243" s="189"/>
      <c r="E243" s="189"/>
      <c r="F243" s="189"/>
      <c r="G243" s="189"/>
      <c r="H243" s="189"/>
      <c r="I243" s="189"/>
      <c r="J243" s="189"/>
      <c r="K243" s="189"/>
      <c r="L243" s="189"/>
      <c r="M243" s="189"/>
      <c r="N243" s="189"/>
      <c r="O243" s="189"/>
      <c r="P243" s="189"/>
      <c r="Q243" s="189"/>
      <c r="R243" s="189"/>
      <c r="S243" s="189"/>
      <c r="T243" s="189"/>
      <c r="U243" s="189"/>
      <c r="V243" s="189"/>
    </row>
    <row r="244" spans="1:22" ht="16.5" customHeight="1">
      <c r="A244" s="189"/>
      <c r="B244" s="189"/>
      <c r="C244" s="439"/>
      <c r="D244" s="189"/>
      <c r="E244" s="189"/>
      <c r="F244" s="189"/>
      <c r="G244" s="189"/>
      <c r="H244" s="189"/>
      <c r="I244" s="189"/>
      <c r="J244" s="189"/>
      <c r="K244" s="189"/>
      <c r="L244" s="189"/>
      <c r="M244" s="189"/>
      <c r="N244" s="189"/>
      <c r="O244" s="189"/>
      <c r="P244" s="189"/>
      <c r="Q244" s="189"/>
      <c r="R244" s="189"/>
      <c r="S244" s="189"/>
      <c r="T244" s="189"/>
      <c r="U244" s="189"/>
      <c r="V244" s="189"/>
    </row>
    <row r="245" spans="1:22" ht="16.5" customHeight="1">
      <c r="A245" s="189"/>
      <c r="B245" s="189"/>
      <c r="C245" s="439"/>
      <c r="D245" s="189"/>
      <c r="E245" s="189"/>
      <c r="F245" s="189"/>
      <c r="G245" s="189"/>
      <c r="H245" s="189"/>
      <c r="I245" s="189"/>
      <c r="J245" s="189"/>
      <c r="K245" s="189"/>
      <c r="L245" s="189"/>
      <c r="M245" s="189"/>
      <c r="N245" s="189"/>
      <c r="O245" s="189"/>
      <c r="P245" s="189"/>
      <c r="Q245" s="189"/>
      <c r="R245" s="189"/>
      <c r="S245" s="189"/>
      <c r="T245" s="189"/>
      <c r="U245" s="189"/>
      <c r="V245" s="189"/>
    </row>
    <row r="246" spans="1:22" ht="16.5" customHeight="1">
      <c r="A246" s="189"/>
      <c r="B246" s="189"/>
      <c r="C246" s="439"/>
      <c r="D246" s="189"/>
      <c r="E246" s="189"/>
      <c r="F246" s="189"/>
      <c r="G246" s="189"/>
      <c r="H246" s="189"/>
      <c r="I246" s="189"/>
      <c r="J246" s="189"/>
      <c r="K246" s="189"/>
      <c r="L246" s="189"/>
      <c r="M246" s="189"/>
      <c r="N246" s="189"/>
      <c r="O246" s="189"/>
      <c r="P246" s="189"/>
      <c r="Q246" s="189"/>
      <c r="R246" s="189"/>
      <c r="S246" s="189"/>
      <c r="T246" s="189"/>
      <c r="U246" s="189"/>
      <c r="V246" s="189"/>
    </row>
    <row r="247" spans="1:22" ht="16.5" customHeight="1">
      <c r="A247" s="189"/>
      <c r="B247" s="189"/>
      <c r="C247" s="439"/>
      <c r="D247" s="189"/>
      <c r="E247" s="189"/>
      <c r="F247" s="189"/>
      <c r="G247" s="189"/>
      <c r="H247" s="189"/>
      <c r="I247" s="189"/>
      <c r="J247" s="189"/>
      <c r="K247" s="189"/>
      <c r="L247" s="189"/>
      <c r="M247" s="189"/>
      <c r="N247" s="189"/>
      <c r="O247" s="189"/>
      <c r="P247" s="189"/>
      <c r="Q247" s="189"/>
      <c r="R247" s="189"/>
      <c r="S247" s="189"/>
      <c r="T247" s="189"/>
      <c r="U247" s="189"/>
      <c r="V247" s="189"/>
    </row>
    <row r="248" spans="1:22" ht="16.5" customHeight="1">
      <c r="A248" s="189"/>
      <c r="B248" s="189"/>
      <c r="C248" s="439"/>
      <c r="D248" s="189"/>
      <c r="E248" s="189"/>
      <c r="F248" s="189"/>
      <c r="G248" s="189"/>
      <c r="H248" s="189"/>
      <c r="I248" s="189"/>
      <c r="J248" s="189"/>
      <c r="K248" s="189"/>
      <c r="L248" s="189"/>
      <c r="M248" s="189"/>
      <c r="N248" s="189"/>
      <c r="O248" s="189"/>
      <c r="P248" s="189"/>
      <c r="Q248" s="189"/>
      <c r="R248" s="189"/>
      <c r="S248" s="189"/>
      <c r="T248" s="189"/>
      <c r="U248" s="189"/>
      <c r="V248" s="189"/>
    </row>
    <row r="249" spans="1:22" ht="16.5" customHeight="1">
      <c r="A249" s="189"/>
      <c r="B249" s="189"/>
      <c r="C249" s="439"/>
      <c r="D249" s="189"/>
      <c r="E249" s="189"/>
      <c r="F249" s="189"/>
      <c r="G249" s="189"/>
      <c r="H249" s="189"/>
      <c r="I249" s="189"/>
      <c r="J249" s="189"/>
      <c r="K249" s="189"/>
      <c r="L249" s="189"/>
      <c r="M249" s="189"/>
      <c r="N249" s="189"/>
      <c r="O249" s="189"/>
      <c r="P249" s="189"/>
      <c r="Q249" s="189"/>
      <c r="R249" s="189"/>
      <c r="S249" s="189"/>
      <c r="T249" s="189"/>
      <c r="U249" s="189"/>
      <c r="V249" s="189"/>
    </row>
    <row r="250" spans="1:22" ht="16.5" customHeight="1">
      <c r="A250" s="189"/>
      <c r="B250" s="189"/>
      <c r="C250" s="439"/>
      <c r="D250" s="189"/>
      <c r="E250" s="189"/>
      <c r="F250" s="189"/>
      <c r="G250" s="189"/>
      <c r="H250" s="189"/>
      <c r="I250" s="189"/>
      <c r="J250" s="189"/>
      <c r="K250" s="189"/>
      <c r="L250" s="189"/>
      <c r="M250" s="189"/>
      <c r="N250" s="189"/>
      <c r="O250" s="189"/>
      <c r="P250" s="189"/>
      <c r="Q250" s="189"/>
      <c r="R250" s="189"/>
      <c r="S250" s="189"/>
      <c r="T250" s="189"/>
      <c r="U250" s="189"/>
      <c r="V250" s="189"/>
    </row>
    <row r="251" spans="1:22" ht="16.5" customHeight="1">
      <c r="A251" s="189"/>
      <c r="B251" s="189"/>
      <c r="C251" s="439"/>
      <c r="D251" s="189"/>
      <c r="E251" s="189"/>
      <c r="F251" s="189"/>
      <c r="G251" s="189"/>
      <c r="H251" s="189"/>
      <c r="I251" s="189"/>
      <c r="J251" s="189"/>
      <c r="K251" s="189"/>
      <c r="L251" s="189"/>
      <c r="M251" s="189"/>
      <c r="N251" s="189"/>
      <c r="O251" s="189"/>
      <c r="P251" s="189"/>
      <c r="Q251" s="189"/>
      <c r="R251" s="189"/>
      <c r="S251" s="189"/>
      <c r="T251" s="189"/>
      <c r="U251" s="189"/>
      <c r="V251" s="189"/>
    </row>
    <row r="252" spans="1:22" ht="16.5" customHeight="1">
      <c r="A252" s="189"/>
      <c r="B252" s="189"/>
      <c r="C252" s="439"/>
      <c r="D252" s="189"/>
      <c r="E252" s="189"/>
      <c r="F252" s="189"/>
      <c r="G252" s="189"/>
      <c r="H252" s="189"/>
      <c r="I252" s="189"/>
      <c r="J252" s="189"/>
      <c r="K252" s="189"/>
      <c r="L252" s="189"/>
      <c r="M252" s="189"/>
      <c r="N252" s="189"/>
      <c r="O252" s="189"/>
      <c r="P252" s="189"/>
      <c r="Q252" s="189"/>
      <c r="R252" s="189"/>
      <c r="S252" s="189"/>
      <c r="T252" s="189"/>
      <c r="U252" s="189"/>
      <c r="V252" s="189"/>
    </row>
    <row r="253" spans="1:22" ht="16.5" customHeight="1">
      <c r="A253" s="189"/>
      <c r="B253" s="189"/>
      <c r="C253" s="439"/>
      <c r="D253" s="189"/>
      <c r="E253" s="189"/>
      <c r="F253" s="189"/>
      <c r="G253" s="189"/>
      <c r="H253" s="189"/>
      <c r="I253" s="189"/>
      <c r="J253" s="189"/>
      <c r="K253" s="189"/>
      <c r="L253" s="189"/>
      <c r="M253" s="189"/>
      <c r="N253" s="189"/>
      <c r="O253" s="189"/>
      <c r="P253" s="189"/>
      <c r="Q253" s="189"/>
      <c r="R253" s="189"/>
      <c r="S253" s="189"/>
      <c r="T253" s="189"/>
      <c r="U253" s="189"/>
      <c r="V253" s="189"/>
    </row>
    <row r="254" spans="1:22" ht="16.5" customHeight="1">
      <c r="A254" s="189"/>
      <c r="B254" s="189"/>
      <c r="C254" s="439"/>
      <c r="D254" s="189"/>
      <c r="E254" s="189"/>
      <c r="F254" s="189"/>
      <c r="G254" s="189"/>
      <c r="H254" s="189"/>
      <c r="I254" s="189"/>
      <c r="J254" s="189"/>
      <c r="K254" s="189"/>
      <c r="L254" s="189"/>
      <c r="M254" s="189"/>
      <c r="N254" s="189"/>
      <c r="O254" s="189"/>
      <c r="P254" s="189"/>
      <c r="Q254" s="189"/>
      <c r="R254" s="189"/>
      <c r="S254" s="189"/>
      <c r="T254" s="189"/>
      <c r="U254" s="189"/>
      <c r="V254" s="189"/>
    </row>
    <row r="255" spans="1:22" ht="16.5" customHeight="1">
      <c r="A255" s="189"/>
      <c r="B255" s="189"/>
      <c r="C255" s="439"/>
      <c r="D255" s="189"/>
      <c r="E255" s="189"/>
      <c r="F255" s="189"/>
      <c r="G255" s="189"/>
      <c r="H255" s="189"/>
      <c r="I255" s="189"/>
      <c r="J255" s="189"/>
      <c r="K255" s="189"/>
      <c r="L255" s="189"/>
      <c r="M255" s="189"/>
      <c r="N255" s="189"/>
      <c r="O255" s="189"/>
      <c r="P255" s="189"/>
      <c r="Q255" s="189"/>
      <c r="R255" s="189"/>
      <c r="S255" s="189"/>
      <c r="T255" s="189"/>
      <c r="U255" s="189"/>
      <c r="V255" s="189"/>
    </row>
    <row r="256" spans="1:22" ht="16.5" customHeight="1">
      <c r="A256" s="189"/>
      <c r="B256" s="189"/>
      <c r="C256" s="439"/>
      <c r="D256" s="189"/>
      <c r="E256" s="189"/>
      <c r="F256" s="189"/>
      <c r="G256" s="189"/>
      <c r="H256" s="189"/>
      <c r="I256" s="189"/>
      <c r="J256" s="189"/>
      <c r="K256" s="189"/>
      <c r="L256" s="189"/>
      <c r="M256" s="189"/>
      <c r="N256" s="189"/>
      <c r="O256" s="189"/>
      <c r="P256" s="189"/>
      <c r="Q256" s="189"/>
      <c r="R256" s="189"/>
      <c r="S256" s="189"/>
      <c r="T256" s="189"/>
      <c r="U256" s="189"/>
      <c r="V256" s="189"/>
    </row>
    <row r="257" spans="1:22" ht="16.5" customHeight="1">
      <c r="A257" s="189"/>
      <c r="B257" s="189"/>
      <c r="C257" s="439"/>
      <c r="D257" s="189"/>
      <c r="E257" s="189"/>
      <c r="F257" s="189"/>
      <c r="G257" s="189"/>
      <c r="H257" s="189"/>
      <c r="I257" s="189"/>
      <c r="J257" s="189"/>
      <c r="K257" s="189"/>
      <c r="L257" s="189"/>
      <c r="M257" s="189"/>
      <c r="N257" s="189"/>
      <c r="O257" s="189"/>
      <c r="P257" s="189"/>
      <c r="Q257" s="189"/>
      <c r="R257" s="189"/>
      <c r="S257" s="189"/>
      <c r="T257" s="189"/>
      <c r="U257" s="189"/>
      <c r="V257" s="189"/>
    </row>
    <row r="258" spans="1:22" ht="16.5" customHeight="1">
      <c r="A258" s="189"/>
      <c r="B258" s="189"/>
      <c r="C258" s="439"/>
      <c r="D258" s="189"/>
      <c r="E258" s="189"/>
      <c r="F258" s="189"/>
      <c r="G258" s="189"/>
      <c r="H258" s="189"/>
      <c r="I258" s="189"/>
      <c r="J258" s="189"/>
      <c r="K258" s="189"/>
      <c r="L258" s="189"/>
      <c r="M258" s="189"/>
      <c r="N258" s="189"/>
      <c r="O258" s="189"/>
      <c r="P258" s="189"/>
      <c r="Q258" s="189"/>
      <c r="R258" s="189"/>
      <c r="S258" s="189"/>
      <c r="T258" s="189"/>
      <c r="U258" s="189"/>
      <c r="V258" s="189"/>
    </row>
    <row r="259" spans="1:22" ht="16.5" customHeight="1">
      <c r="A259" s="189"/>
      <c r="B259" s="189"/>
      <c r="C259" s="439"/>
      <c r="D259" s="189"/>
      <c r="E259" s="189"/>
      <c r="F259" s="189"/>
      <c r="G259" s="189"/>
      <c r="H259" s="189"/>
      <c r="I259" s="189"/>
      <c r="J259" s="189"/>
      <c r="K259" s="189"/>
      <c r="L259" s="189"/>
      <c r="M259" s="189"/>
      <c r="N259" s="189"/>
      <c r="O259" s="189"/>
      <c r="P259" s="189"/>
      <c r="Q259" s="189"/>
      <c r="R259" s="189"/>
      <c r="S259" s="189"/>
      <c r="T259" s="189"/>
      <c r="U259" s="189"/>
      <c r="V259" s="189"/>
    </row>
    <row r="260" spans="1:22" ht="16.5" customHeight="1">
      <c r="A260" s="189"/>
      <c r="B260" s="189"/>
      <c r="C260" s="439"/>
      <c r="D260" s="189"/>
      <c r="E260" s="189"/>
      <c r="F260" s="189"/>
      <c r="G260" s="189"/>
      <c r="H260" s="189"/>
      <c r="I260" s="189"/>
      <c r="J260" s="189"/>
      <c r="K260" s="189"/>
      <c r="L260" s="189"/>
      <c r="M260" s="189"/>
      <c r="N260" s="189"/>
      <c r="O260" s="189"/>
      <c r="P260" s="189"/>
      <c r="Q260" s="189"/>
      <c r="R260" s="189"/>
      <c r="S260" s="189"/>
      <c r="T260" s="189"/>
      <c r="U260" s="189"/>
      <c r="V260" s="189"/>
    </row>
    <row r="261" spans="1:22" ht="16.5" customHeight="1">
      <c r="A261" s="189"/>
      <c r="B261" s="189"/>
      <c r="C261" s="439"/>
      <c r="D261" s="189"/>
      <c r="E261" s="189"/>
      <c r="F261" s="189"/>
      <c r="G261" s="189"/>
      <c r="H261" s="189"/>
      <c r="I261" s="189"/>
      <c r="J261" s="189"/>
      <c r="K261" s="189"/>
      <c r="L261" s="189"/>
      <c r="M261" s="189"/>
      <c r="N261" s="189"/>
      <c r="O261" s="189"/>
      <c r="P261" s="189"/>
      <c r="Q261" s="189"/>
      <c r="R261" s="189"/>
      <c r="S261" s="189"/>
      <c r="T261" s="189"/>
      <c r="U261" s="189"/>
      <c r="V261" s="189"/>
    </row>
    <row r="262" spans="1:22" ht="16.5" customHeight="1">
      <c r="A262" s="189"/>
      <c r="B262" s="189"/>
      <c r="C262" s="439"/>
      <c r="D262" s="189"/>
      <c r="E262" s="189"/>
      <c r="F262" s="189"/>
      <c r="G262" s="189"/>
      <c r="H262" s="189"/>
      <c r="I262" s="189"/>
      <c r="J262" s="189"/>
      <c r="K262" s="189"/>
      <c r="L262" s="189"/>
      <c r="M262" s="189"/>
      <c r="N262" s="189"/>
      <c r="O262" s="189"/>
      <c r="P262" s="189"/>
      <c r="Q262" s="189"/>
      <c r="R262" s="189"/>
      <c r="S262" s="189"/>
      <c r="T262" s="189"/>
      <c r="U262" s="189"/>
      <c r="V262" s="189"/>
    </row>
    <row r="263" spans="1:22" ht="16.5" customHeight="1">
      <c r="A263" s="189"/>
      <c r="B263" s="189"/>
      <c r="C263" s="439"/>
      <c r="D263" s="189"/>
      <c r="E263" s="189"/>
      <c r="F263" s="189"/>
      <c r="G263" s="189"/>
      <c r="H263" s="189"/>
      <c r="I263" s="189"/>
      <c r="J263" s="189"/>
      <c r="K263" s="189"/>
      <c r="L263" s="189"/>
      <c r="M263" s="189"/>
      <c r="N263" s="189"/>
      <c r="O263" s="189"/>
      <c r="P263" s="189"/>
      <c r="Q263" s="189"/>
      <c r="R263" s="189"/>
      <c r="S263" s="189"/>
      <c r="T263" s="189"/>
      <c r="U263" s="189"/>
      <c r="V263" s="189"/>
    </row>
    <row r="264" spans="1:22" ht="16.5" customHeight="1">
      <c r="A264" s="189"/>
      <c r="B264" s="189"/>
      <c r="C264" s="439"/>
      <c r="D264" s="189"/>
      <c r="E264" s="189"/>
      <c r="F264" s="189"/>
      <c r="G264" s="189"/>
      <c r="H264" s="189"/>
      <c r="I264" s="189"/>
      <c r="J264" s="189"/>
      <c r="K264" s="189"/>
      <c r="L264" s="189"/>
      <c r="M264" s="189"/>
      <c r="N264" s="189"/>
      <c r="O264" s="189"/>
      <c r="P264" s="189"/>
      <c r="Q264" s="189"/>
      <c r="R264" s="189"/>
      <c r="S264" s="189"/>
      <c r="T264" s="189"/>
      <c r="U264" s="189"/>
      <c r="V264" s="189"/>
    </row>
    <row r="265" spans="1:22" ht="16.5" customHeight="1">
      <c r="A265" s="189"/>
      <c r="B265" s="189"/>
      <c r="C265" s="439"/>
      <c r="D265" s="189"/>
      <c r="E265" s="189"/>
      <c r="F265" s="189"/>
      <c r="G265" s="189"/>
      <c r="H265" s="189"/>
      <c r="I265" s="189"/>
      <c r="J265" s="189"/>
      <c r="K265" s="189"/>
      <c r="L265" s="189"/>
      <c r="M265" s="189"/>
      <c r="N265" s="189"/>
      <c r="O265" s="189"/>
      <c r="P265" s="189"/>
      <c r="Q265" s="189"/>
      <c r="R265" s="189"/>
      <c r="S265" s="189"/>
      <c r="T265" s="189"/>
      <c r="U265" s="189"/>
      <c r="V265" s="189"/>
    </row>
    <row r="266" spans="1:22" ht="16.5" customHeight="1">
      <c r="A266" s="189"/>
      <c r="B266" s="189"/>
      <c r="C266" s="439"/>
      <c r="D266" s="189"/>
      <c r="E266" s="189"/>
      <c r="F266" s="189"/>
      <c r="G266" s="189"/>
      <c r="H266" s="189"/>
      <c r="I266" s="189"/>
      <c r="J266" s="189"/>
      <c r="K266" s="189"/>
      <c r="L266" s="189"/>
      <c r="M266" s="189"/>
      <c r="N266" s="189"/>
      <c r="O266" s="189"/>
      <c r="P266" s="189"/>
      <c r="Q266" s="189"/>
      <c r="R266" s="189"/>
      <c r="S266" s="189"/>
      <c r="T266" s="189"/>
      <c r="U266" s="189"/>
      <c r="V266" s="189"/>
    </row>
    <row r="267" spans="1:22" ht="16.5" customHeight="1">
      <c r="A267" s="189"/>
      <c r="B267" s="189"/>
      <c r="C267" s="439"/>
      <c r="D267" s="189"/>
      <c r="E267" s="189"/>
      <c r="F267" s="189"/>
      <c r="G267" s="189"/>
      <c r="H267" s="189"/>
      <c r="I267" s="189"/>
      <c r="J267" s="189"/>
      <c r="K267" s="189"/>
      <c r="L267" s="189"/>
      <c r="M267" s="189"/>
      <c r="N267" s="189"/>
      <c r="O267" s="189"/>
      <c r="P267" s="189"/>
      <c r="Q267" s="189"/>
      <c r="R267" s="189"/>
      <c r="S267" s="189"/>
      <c r="T267" s="189"/>
      <c r="U267" s="189"/>
      <c r="V267" s="189"/>
    </row>
    <row r="268" spans="1:22" ht="16.5" customHeight="1">
      <c r="A268" s="189"/>
      <c r="B268" s="189"/>
      <c r="C268" s="439"/>
      <c r="D268" s="189"/>
      <c r="E268" s="189"/>
      <c r="F268" s="189"/>
      <c r="G268" s="189"/>
      <c r="H268" s="189"/>
      <c r="I268" s="189"/>
      <c r="J268" s="189"/>
      <c r="K268" s="189"/>
      <c r="L268" s="189"/>
      <c r="M268" s="189"/>
      <c r="N268" s="189"/>
      <c r="O268" s="189"/>
      <c r="P268" s="189"/>
      <c r="Q268" s="189"/>
      <c r="R268" s="189"/>
      <c r="S268" s="189"/>
      <c r="T268" s="189"/>
      <c r="U268" s="189"/>
      <c r="V268" s="189"/>
    </row>
    <row r="269" spans="1:22" ht="16.5" customHeight="1">
      <c r="A269" s="189"/>
      <c r="B269" s="189"/>
      <c r="C269" s="439"/>
      <c r="D269" s="189"/>
      <c r="E269" s="189"/>
      <c r="F269" s="189"/>
      <c r="G269" s="189"/>
      <c r="H269" s="189"/>
      <c r="I269" s="189"/>
      <c r="J269" s="189"/>
      <c r="K269" s="189"/>
      <c r="L269" s="189"/>
      <c r="M269" s="189"/>
      <c r="N269" s="189"/>
      <c r="O269" s="189"/>
      <c r="P269" s="189"/>
      <c r="Q269" s="189"/>
      <c r="R269" s="189"/>
      <c r="S269" s="189"/>
      <c r="T269" s="189"/>
      <c r="U269" s="189"/>
      <c r="V269" s="189"/>
    </row>
    <row r="270" spans="1:22" ht="16.5" customHeight="1">
      <c r="A270" s="189"/>
      <c r="B270" s="189"/>
      <c r="C270" s="439"/>
      <c r="D270" s="189"/>
      <c r="E270" s="189"/>
      <c r="F270" s="189"/>
      <c r="G270" s="189"/>
      <c r="H270" s="189"/>
      <c r="I270" s="189"/>
      <c r="J270" s="189"/>
      <c r="K270" s="189"/>
      <c r="L270" s="189"/>
      <c r="M270" s="189"/>
      <c r="N270" s="189"/>
      <c r="O270" s="189"/>
      <c r="P270" s="189"/>
      <c r="Q270" s="189"/>
      <c r="R270" s="189"/>
      <c r="S270" s="189"/>
      <c r="T270" s="189"/>
      <c r="U270" s="189"/>
      <c r="V270" s="189"/>
    </row>
    <row r="271" spans="1:22" ht="16.5" customHeight="1">
      <c r="A271" s="189"/>
      <c r="B271" s="189"/>
      <c r="C271" s="439"/>
      <c r="D271" s="189"/>
      <c r="E271" s="189"/>
      <c r="F271" s="189"/>
      <c r="G271" s="189"/>
      <c r="H271" s="189"/>
      <c r="I271" s="189"/>
      <c r="J271" s="189"/>
      <c r="K271" s="189"/>
      <c r="L271" s="189"/>
      <c r="M271" s="189"/>
      <c r="N271" s="189"/>
      <c r="O271" s="189"/>
      <c r="P271" s="189"/>
      <c r="Q271" s="189"/>
      <c r="R271" s="189"/>
      <c r="S271" s="189"/>
      <c r="T271" s="189"/>
      <c r="U271" s="189"/>
      <c r="V271" s="189"/>
    </row>
    <row r="272" spans="1:22" ht="16.5" customHeight="1">
      <c r="A272" s="189"/>
      <c r="B272" s="189"/>
      <c r="C272" s="439"/>
      <c r="D272" s="189"/>
      <c r="E272" s="189"/>
      <c r="F272" s="189"/>
      <c r="G272" s="189"/>
      <c r="H272" s="189"/>
      <c r="I272" s="189"/>
      <c r="J272" s="189"/>
      <c r="K272" s="189"/>
      <c r="L272" s="189"/>
      <c r="M272" s="189"/>
      <c r="N272" s="189"/>
      <c r="O272" s="189"/>
      <c r="P272" s="189"/>
      <c r="Q272" s="189"/>
      <c r="R272" s="189"/>
      <c r="S272" s="189"/>
      <c r="T272" s="189"/>
      <c r="U272" s="189"/>
      <c r="V272" s="189"/>
    </row>
    <row r="273" spans="1:22" ht="16.5" customHeight="1">
      <c r="A273" s="189"/>
      <c r="B273" s="189"/>
      <c r="C273" s="439"/>
      <c r="D273" s="189"/>
      <c r="E273" s="189"/>
      <c r="F273" s="189"/>
      <c r="G273" s="189"/>
      <c r="H273" s="189"/>
      <c r="I273" s="189"/>
      <c r="J273" s="189"/>
      <c r="K273" s="189"/>
      <c r="L273" s="189"/>
      <c r="M273" s="189"/>
      <c r="N273" s="189"/>
      <c r="O273" s="189"/>
      <c r="P273" s="189"/>
      <c r="Q273" s="189"/>
      <c r="R273" s="189"/>
      <c r="S273" s="189"/>
      <c r="T273" s="189"/>
      <c r="U273" s="189"/>
      <c r="V273" s="189"/>
    </row>
    <row r="274" spans="1:22" ht="16.5" customHeight="1">
      <c r="A274" s="189"/>
      <c r="B274" s="189"/>
      <c r="C274" s="439"/>
      <c r="D274" s="189"/>
      <c r="E274" s="189"/>
      <c r="F274" s="189"/>
      <c r="G274" s="189"/>
      <c r="H274" s="189"/>
      <c r="I274" s="189"/>
      <c r="J274" s="189"/>
      <c r="K274" s="189"/>
      <c r="L274" s="189"/>
      <c r="M274" s="189"/>
      <c r="N274" s="189"/>
      <c r="O274" s="189"/>
      <c r="P274" s="189"/>
      <c r="Q274" s="189"/>
      <c r="R274" s="189"/>
      <c r="S274" s="189"/>
      <c r="T274" s="189"/>
      <c r="U274" s="189"/>
      <c r="V274" s="189"/>
    </row>
    <row r="275" spans="1:22" ht="16.5" customHeight="1">
      <c r="A275" s="189"/>
      <c r="B275" s="189"/>
      <c r="C275" s="439"/>
      <c r="D275" s="189"/>
      <c r="E275" s="189"/>
      <c r="F275" s="189"/>
      <c r="G275" s="189"/>
      <c r="H275" s="189"/>
      <c r="I275" s="189"/>
      <c r="J275" s="189"/>
      <c r="K275" s="189"/>
      <c r="L275" s="189"/>
      <c r="M275" s="189"/>
      <c r="N275" s="189"/>
      <c r="O275" s="189"/>
      <c r="P275" s="189"/>
      <c r="Q275" s="189"/>
      <c r="R275" s="189"/>
      <c r="S275" s="189"/>
      <c r="T275" s="189"/>
      <c r="U275" s="189"/>
      <c r="V275" s="189"/>
    </row>
    <row r="276" spans="1:22" ht="16.5" customHeight="1">
      <c r="A276" s="189"/>
      <c r="B276" s="189"/>
      <c r="C276" s="439"/>
      <c r="D276" s="189"/>
      <c r="E276" s="189"/>
      <c r="F276" s="189"/>
      <c r="G276" s="189"/>
      <c r="H276" s="189"/>
      <c r="I276" s="189"/>
      <c r="J276" s="189"/>
      <c r="K276" s="189"/>
      <c r="L276" s="189"/>
      <c r="M276" s="189"/>
      <c r="N276" s="189"/>
      <c r="O276" s="189"/>
      <c r="P276" s="189"/>
      <c r="Q276" s="189"/>
      <c r="R276" s="189"/>
      <c r="S276" s="189"/>
      <c r="T276" s="189"/>
      <c r="U276" s="189"/>
      <c r="V276" s="189"/>
    </row>
    <row r="277" spans="1:22" ht="16.5" customHeight="1">
      <c r="A277" s="189"/>
      <c r="B277" s="189"/>
      <c r="C277" s="439"/>
      <c r="D277" s="189"/>
      <c r="E277" s="189"/>
      <c r="F277" s="189"/>
      <c r="G277" s="189"/>
      <c r="H277" s="189"/>
      <c r="I277" s="189"/>
      <c r="J277" s="189"/>
      <c r="K277" s="189"/>
      <c r="L277" s="189"/>
      <c r="M277" s="189"/>
      <c r="N277" s="189"/>
      <c r="O277" s="189"/>
      <c r="P277" s="189"/>
      <c r="Q277" s="189"/>
      <c r="R277" s="189"/>
      <c r="S277" s="189"/>
      <c r="T277" s="189"/>
      <c r="U277" s="189"/>
      <c r="V277" s="189"/>
    </row>
    <row r="278" spans="1:22" ht="16.5" customHeight="1">
      <c r="A278" s="189"/>
      <c r="B278" s="189"/>
      <c r="C278" s="439"/>
      <c r="D278" s="189"/>
      <c r="E278" s="189"/>
      <c r="F278" s="189"/>
      <c r="G278" s="189"/>
      <c r="H278" s="189"/>
      <c r="I278" s="189"/>
      <c r="J278" s="189"/>
      <c r="K278" s="189"/>
      <c r="L278" s="189"/>
      <c r="M278" s="189"/>
      <c r="N278" s="189"/>
      <c r="O278" s="189"/>
      <c r="P278" s="189"/>
      <c r="Q278" s="189"/>
      <c r="R278" s="189"/>
      <c r="S278" s="189"/>
      <c r="T278" s="189"/>
      <c r="U278" s="189"/>
      <c r="V278" s="189"/>
    </row>
    <row r="279" spans="1:22" ht="16.5" customHeight="1">
      <c r="A279" s="189"/>
      <c r="B279" s="189"/>
      <c r="C279" s="439"/>
      <c r="D279" s="189"/>
      <c r="E279" s="189"/>
      <c r="F279" s="189"/>
      <c r="G279" s="189"/>
      <c r="H279" s="189"/>
      <c r="I279" s="189"/>
      <c r="J279" s="189"/>
      <c r="K279" s="189"/>
      <c r="L279" s="189"/>
      <c r="M279" s="189"/>
      <c r="N279" s="189"/>
      <c r="O279" s="189"/>
      <c r="P279" s="189"/>
      <c r="Q279" s="189"/>
      <c r="R279" s="189"/>
      <c r="S279" s="189"/>
      <c r="T279" s="189"/>
      <c r="U279" s="189"/>
      <c r="V279" s="189"/>
    </row>
    <row r="280" spans="1:22" ht="16.5" customHeight="1">
      <c r="A280" s="189"/>
      <c r="B280" s="189"/>
      <c r="C280" s="439"/>
      <c r="D280" s="189"/>
      <c r="E280" s="189"/>
      <c r="F280" s="189"/>
      <c r="G280" s="189"/>
      <c r="H280" s="189"/>
      <c r="I280" s="189"/>
      <c r="J280" s="189"/>
      <c r="K280" s="189"/>
      <c r="L280" s="189"/>
      <c r="M280" s="189"/>
      <c r="N280" s="189"/>
      <c r="O280" s="189"/>
      <c r="P280" s="189"/>
      <c r="Q280" s="189"/>
      <c r="R280" s="189"/>
      <c r="S280" s="189"/>
      <c r="T280" s="189"/>
      <c r="U280" s="189"/>
      <c r="V280" s="189"/>
    </row>
    <row r="281" spans="1:22" ht="16.5" customHeight="1">
      <c r="A281" s="189"/>
      <c r="B281" s="189"/>
      <c r="C281" s="439"/>
      <c r="D281" s="189"/>
      <c r="E281" s="189"/>
      <c r="F281" s="189"/>
      <c r="G281" s="189"/>
      <c r="H281" s="189"/>
      <c r="I281" s="189"/>
      <c r="J281" s="189"/>
      <c r="K281" s="189"/>
      <c r="L281" s="189"/>
      <c r="M281" s="189"/>
      <c r="N281" s="189"/>
      <c r="O281" s="189"/>
      <c r="P281" s="189"/>
      <c r="Q281" s="189"/>
      <c r="R281" s="189"/>
      <c r="S281" s="189"/>
      <c r="T281" s="189"/>
      <c r="U281" s="189"/>
      <c r="V281" s="189"/>
    </row>
    <row r="282" spans="1:22" ht="16.5" customHeight="1">
      <c r="A282" s="189"/>
      <c r="B282" s="189"/>
      <c r="C282" s="439"/>
      <c r="D282" s="189"/>
      <c r="E282" s="189"/>
      <c r="F282" s="189"/>
      <c r="G282" s="189"/>
      <c r="H282" s="189"/>
      <c r="I282" s="189"/>
      <c r="J282" s="189"/>
      <c r="K282" s="189"/>
      <c r="L282" s="189"/>
      <c r="M282" s="189"/>
      <c r="N282" s="189"/>
      <c r="O282" s="189"/>
      <c r="P282" s="189"/>
      <c r="Q282" s="189"/>
      <c r="R282" s="189"/>
      <c r="S282" s="189"/>
      <c r="T282" s="189"/>
      <c r="U282" s="189"/>
      <c r="V282" s="189"/>
    </row>
    <row r="283" spans="1:22" ht="16.5" customHeight="1">
      <c r="A283" s="189"/>
      <c r="B283" s="189"/>
      <c r="C283" s="439"/>
      <c r="D283" s="189"/>
      <c r="E283" s="189"/>
      <c r="F283" s="189"/>
      <c r="G283" s="189"/>
      <c r="H283" s="189"/>
      <c r="I283" s="189"/>
      <c r="J283" s="189"/>
      <c r="K283" s="189"/>
      <c r="L283" s="189"/>
      <c r="M283" s="189"/>
      <c r="N283" s="189"/>
      <c r="O283" s="189"/>
      <c r="P283" s="189"/>
      <c r="Q283" s="189"/>
      <c r="R283" s="189"/>
      <c r="S283" s="189"/>
      <c r="T283" s="189"/>
      <c r="U283" s="189"/>
      <c r="V283" s="189"/>
    </row>
    <row r="284" spans="1:22" ht="16.5" customHeight="1">
      <c r="A284" s="189"/>
      <c r="B284" s="189"/>
      <c r="C284" s="439"/>
      <c r="D284" s="189"/>
      <c r="E284" s="189"/>
      <c r="F284" s="189"/>
      <c r="G284" s="189"/>
      <c r="H284" s="189"/>
      <c r="I284" s="189"/>
      <c r="J284" s="189"/>
      <c r="K284" s="189"/>
      <c r="L284" s="189"/>
      <c r="M284" s="189"/>
      <c r="N284" s="189"/>
      <c r="O284" s="189"/>
      <c r="P284" s="189"/>
      <c r="Q284" s="189"/>
      <c r="R284" s="189"/>
      <c r="S284" s="189"/>
      <c r="T284" s="189"/>
      <c r="U284" s="189"/>
      <c r="V284" s="189"/>
    </row>
    <row r="285" spans="1:22" ht="16.5" customHeight="1">
      <c r="A285" s="189"/>
      <c r="B285" s="189"/>
      <c r="C285" s="439"/>
      <c r="D285" s="189"/>
      <c r="E285" s="189"/>
      <c r="F285" s="189"/>
      <c r="G285" s="189"/>
      <c r="H285" s="189"/>
      <c r="I285" s="189"/>
      <c r="J285" s="189"/>
      <c r="K285" s="189"/>
      <c r="L285" s="189"/>
      <c r="M285" s="189"/>
      <c r="N285" s="189"/>
      <c r="O285" s="189"/>
      <c r="P285" s="189"/>
      <c r="Q285" s="189"/>
      <c r="R285" s="189"/>
      <c r="S285" s="189"/>
      <c r="T285" s="189"/>
      <c r="U285" s="189"/>
      <c r="V285" s="189"/>
    </row>
    <row r="286" spans="1:22" ht="16.5" customHeight="1">
      <c r="A286" s="189"/>
      <c r="B286" s="189"/>
      <c r="C286" s="439"/>
      <c r="D286" s="189"/>
      <c r="E286" s="189"/>
      <c r="F286" s="189"/>
      <c r="G286" s="189"/>
      <c r="H286" s="189"/>
      <c r="I286" s="189"/>
      <c r="J286" s="189"/>
      <c r="K286" s="189"/>
      <c r="L286" s="189"/>
      <c r="M286" s="189"/>
      <c r="N286" s="189"/>
      <c r="O286" s="189"/>
      <c r="P286" s="189"/>
      <c r="Q286" s="189"/>
      <c r="R286" s="189"/>
      <c r="S286" s="189"/>
      <c r="T286" s="189"/>
      <c r="U286" s="189"/>
      <c r="V286" s="189"/>
    </row>
    <row r="287" spans="1:22" ht="16.5" customHeight="1">
      <c r="A287" s="189"/>
      <c r="B287" s="189"/>
      <c r="C287" s="439"/>
      <c r="D287" s="189"/>
      <c r="E287" s="189"/>
      <c r="F287" s="189"/>
      <c r="G287" s="189"/>
      <c r="H287" s="189"/>
      <c r="I287" s="189"/>
      <c r="J287" s="189"/>
      <c r="K287" s="189"/>
      <c r="L287" s="189"/>
      <c r="M287" s="189"/>
      <c r="N287" s="189"/>
      <c r="O287" s="189"/>
      <c r="P287" s="189"/>
      <c r="Q287" s="189"/>
      <c r="R287" s="189"/>
      <c r="S287" s="189"/>
      <c r="T287" s="189"/>
      <c r="U287" s="189"/>
      <c r="V287" s="189"/>
    </row>
    <row r="288" spans="1:22" ht="16.5" customHeight="1">
      <c r="A288" s="189"/>
      <c r="B288" s="189"/>
      <c r="C288" s="439"/>
      <c r="D288" s="189"/>
      <c r="E288" s="189"/>
      <c r="F288" s="189"/>
      <c r="G288" s="189"/>
      <c r="H288" s="189"/>
      <c r="I288" s="189"/>
      <c r="J288" s="189"/>
      <c r="K288" s="189"/>
      <c r="L288" s="189"/>
      <c r="M288" s="189"/>
      <c r="N288" s="189"/>
      <c r="O288" s="189"/>
      <c r="P288" s="189"/>
      <c r="Q288" s="189"/>
      <c r="R288" s="189"/>
      <c r="S288" s="189"/>
      <c r="T288" s="189"/>
      <c r="U288" s="189"/>
      <c r="V288" s="189"/>
    </row>
    <row r="289" spans="1:22" ht="16.5" customHeight="1">
      <c r="A289" s="189"/>
      <c r="B289" s="189"/>
      <c r="C289" s="439"/>
      <c r="D289" s="189"/>
      <c r="E289" s="189"/>
      <c r="F289" s="189"/>
      <c r="G289" s="189"/>
      <c r="H289" s="189"/>
      <c r="I289" s="189"/>
      <c r="J289" s="189"/>
      <c r="K289" s="189"/>
      <c r="L289" s="189"/>
      <c r="M289" s="189"/>
      <c r="N289" s="189"/>
      <c r="O289" s="189"/>
      <c r="P289" s="189"/>
      <c r="Q289" s="189"/>
      <c r="R289" s="189"/>
      <c r="S289" s="189"/>
      <c r="T289" s="189"/>
      <c r="U289" s="189"/>
      <c r="V289" s="189"/>
    </row>
    <row r="290" spans="1:22" ht="16.5" customHeight="1">
      <c r="A290" s="189"/>
      <c r="B290" s="189"/>
      <c r="C290" s="439"/>
      <c r="D290" s="189"/>
      <c r="E290" s="189"/>
      <c r="F290" s="189"/>
      <c r="G290" s="189"/>
      <c r="H290" s="189"/>
      <c r="I290" s="189"/>
      <c r="J290" s="189"/>
      <c r="K290" s="189"/>
      <c r="L290" s="189"/>
      <c r="M290" s="189"/>
      <c r="N290" s="189"/>
      <c r="O290" s="189"/>
      <c r="P290" s="189"/>
      <c r="Q290" s="189"/>
      <c r="R290" s="189"/>
      <c r="S290" s="189"/>
      <c r="T290" s="189"/>
      <c r="U290" s="189"/>
      <c r="V290" s="189"/>
    </row>
    <row r="291" spans="1:22" ht="16.5" customHeight="1">
      <c r="A291" s="189"/>
      <c r="B291" s="189"/>
      <c r="C291" s="439"/>
      <c r="D291" s="189"/>
      <c r="E291" s="189"/>
      <c r="F291" s="189"/>
      <c r="G291" s="189"/>
      <c r="H291" s="189"/>
      <c r="I291" s="189"/>
      <c r="J291" s="189"/>
      <c r="K291" s="189"/>
      <c r="L291" s="189"/>
      <c r="M291" s="189"/>
      <c r="N291" s="189"/>
      <c r="O291" s="189"/>
      <c r="P291" s="189"/>
      <c r="Q291" s="189"/>
      <c r="R291" s="189"/>
      <c r="S291" s="189"/>
      <c r="T291" s="189"/>
      <c r="U291" s="189"/>
      <c r="V291" s="189"/>
    </row>
    <row r="292" spans="1:22" ht="16.5" customHeight="1">
      <c r="A292" s="189"/>
      <c r="B292" s="189"/>
      <c r="C292" s="439"/>
      <c r="D292" s="189"/>
      <c r="E292" s="189"/>
      <c r="F292" s="189"/>
      <c r="G292" s="189"/>
      <c r="H292" s="189"/>
      <c r="I292" s="189"/>
      <c r="J292" s="189"/>
      <c r="K292" s="189"/>
      <c r="L292" s="189"/>
      <c r="M292" s="189"/>
      <c r="N292" s="189"/>
      <c r="O292" s="189"/>
      <c r="P292" s="189"/>
      <c r="Q292" s="189"/>
      <c r="R292" s="189"/>
      <c r="S292" s="189"/>
      <c r="T292" s="189"/>
      <c r="U292" s="189"/>
      <c r="V292" s="189"/>
    </row>
    <row r="293" spans="1:22" ht="16.5" customHeight="1">
      <c r="A293" s="189"/>
      <c r="B293" s="189"/>
      <c r="C293" s="439"/>
      <c r="D293" s="189"/>
      <c r="E293" s="189"/>
      <c r="F293" s="189"/>
      <c r="G293" s="189"/>
      <c r="H293" s="189"/>
      <c r="I293" s="189"/>
      <c r="J293" s="189"/>
      <c r="K293" s="189"/>
      <c r="L293" s="189"/>
      <c r="M293" s="189"/>
      <c r="N293" s="189"/>
      <c r="O293" s="189"/>
      <c r="P293" s="189"/>
      <c r="Q293" s="189"/>
      <c r="R293" s="189"/>
      <c r="S293" s="189"/>
      <c r="T293" s="189"/>
      <c r="U293" s="189"/>
      <c r="V293" s="189"/>
    </row>
    <row r="294" spans="1:22" ht="16.5" customHeight="1">
      <c r="A294" s="189"/>
      <c r="B294" s="189"/>
      <c r="C294" s="439"/>
      <c r="D294" s="189"/>
      <c r="E294" s="189"/>
      <c r="F294" s="189"/>
      <c r="G294" s="189"/>
      <c r="H294" s="189"/>
      <c r="I294" s="189"/>
      <c r="J294" s="189"/>
      <c r="K294" s="189"/>
      <c r="L294" s="189"/>
      <c r="M294" s="189"/>
      <c r="N294" s="189"/>
      <c r="O294" s="189"/>
      <c r="P294" s="189"/>
      <c r="Q294" s="189"/>
      <c r="R294" s="189"/>
      <c r="S294" s="189"/>
      <c r="T294" s="189"/>
      <c r="U294" s="189"/>
      <c r="V294" s="189"/>
    </row>
    <row r="295" spans="1:22" ht="16.5" customHeight="1">
      <c r="A295" s="189"/>
      <c r="B295" s="189"/>
      <c r="C295" s="439"/>
      <c r="D295" s="189"/>
      <c r="E295" s="189"/>
      <c r="F295" s="189"/>
      <c r="G295" s="189"/>
      <c r="H295" s="189"/>
      <c r="I295" s="189"/>
      <c r="J295" s="189"/>
      <c r="K295" s="189"/>
      <c r="L295" s="189"/>
      <c r="M295" s="189"/>
      <c r="N295" s="189"/>
      <c r="O295" s="189"/>
      <c r="P295" s="189"/>
      <c r="Q295" s="189"/>
      <c r="R295" s="189"/>
      <c r="S295" s="189"/>
      <c r="T295" s="189"/>
      <c r="U295" s="189"/>
      <c r="V295" s="189"/>
    </row>
    <row r="296" spans="1:22" ht="16.5" customHeight="1">
      <c r="A296" s="189"/>
      <c r="B296" s="189"/>
      <c r="C296" s="439"/>
      <c r="D296" s="189"/>
      <c r="E296" s="189"/>
      <c r="F296" s="189"/>
      <c r="G296" s="189"/>
      <c r="H296" s="189"/>
      <c r="I296" s="189"/>
      <c r="J296" s="189"/>
      <c r="K296" s="189"/>
      <c r="L296" s="189"/>
      <c r="M296" s="189"/>
      <c r="N296" s="189"/>
      <c r="O296" s="189"/>
      <c r="P296" s="189"/>
      <c r="Q296" s="189"/>
      <c r="R296" s="189"/>
      <c r="S296" s="189"/>
      <c r="T296" s="189"/>
      <c r="U296" s="189"/>
      <c r="V296" s="189"/>
    </row>
    <row r="297" spans="1:22" ht="16.5" customHeight="1">
      <c r="A297" s="189"/>
      <c r="B297" s="189"/>
      <c r="C297" s="439"/>
      <c r="D297" s="189"/>
      <c r="E297" s="189"/>
      <c r="F297" s="189"/>
      <c r="G297" s="189"/>
      <c r="H297" s="189"/>
      <c r="I297" s="189"/>
      <c r="J297" s="189"/>
      <c r="K297" s="189"/>
      <c r="L297" s="189"/>
      <c r="M297" s="189"/>
      <c r="N297" s="189"/>
      <c r="O297" s="189"/>
      <c r="P297" s="189"/>
      <c r="Q297" s="189"/>
      <c r="R297" s="189"/>
      <c r="S297" s="189"/>
      <c r="T297" s="189"/>
      <c r="U297" s="189"/>
      <c r="V297" s="189"/>
    </row>
    <row r="298" spans="1:22" ht="16.5" customHeight="1">
      <c r="A298" s="189"/>
      <c r="B298" s="189"/>
      <c r="C298" s="439"/>
      <c r="D298" s="189"/>
      <c r="E298" s="189"/>
      <c r="F298" s="189"/>
      <c r="G298" s="189"/>
      <c r="H298" s="189"/>
      <c r="I298" s="189"/>
      <c r="J298" s="189"/>
      <c r="K298" s="189"/>
      <c r="L298" s="189"/>
      <c r="M298" s="189"/>
      <c r="N298" s="189"/>
      <c r="O298" s="189"/>
      <c r="P298" s="189"/>
      <c r="Q298" s="189"/>
      <c r="R298" s="189"/>
      <c r="S298" s="189"/>
      <c r="T298" s="189"/>
      <c r="U298" s="189"/>
      <c r="V298" s="189"/>
    </row>
    <row r="299" spans="1:22" ht="16.5" customHeight="1">
      <c r="A299" s="189"/>
      <c r="B299" s="189"/>
      <c r="C299" s="439"/>
      <c r="D299" s="189"/>
      <c r="E299" s="189"/>
      <c r="F299" s="189"/>
      <c r="G299" s="189"/>
      <c r="H299" s="189"/>
      <c r="I299" s="189"/>
      <c r="J299" s="189"/>
      <c r="K299" s="189"/>
      <c r="L299" s="189"/>
      <c r="M299" s="189"/>
      <c r="N299" s="189"/>
      <c r="O299" s="189"/>
      <c r="P299" s="189"/>
      <c r="Q299" s="189"/>
      <c r="R299" s="189"/>
      <c r="S299" s="189"/>
      <c r="T299" s="189"/>
      <c r="U299" s="189"/>
      <c r="V299" s="189"/>
    </row>
    <row r="300" spans="1:22" ht="16.5" customHeight="1">
      <c r="A300" s="189"/>
      <c r="B300" s="189"/>
      <c r="C300" s="439"/>
      <c r="D300" s="189"/>
      <c r="E300" s="189"/>
      <c r="F300" s="189"/>
      <c r="G300" s="189"/>
      <c r="H300" s="189"/>
      <c r="I300" s="189"/>
      <c r="J300" s="189"/>
      <c r="K300" s="189"/>
      <c r="L300" s="189"/>
      <c r="M300" s="189"/>
      <c r="N300" s="189"/>
      <c r="O300" s="189"/>
      <c r="P300" s="189"/>
      <c r="Q300" s="189"/>
      <c r="R300" s="189"/>
      <c r="S300" s="189"/>
      <c r="T300" s="189"/>
      <c r="U300" s="189"/>
      <c r="V300" s="189"/>
    </row>
    <row r="301" spans="1:22" ht="16.5" customHeight="1">
      <c r="A301" s="189"/>
      <c r="B301" s="189"/>
      <c r="C301" s="439"/>
      <c r="D301" s="189"/>
      <c r="E301" s="189"/>
      <c r="F301" s="189"/>
      <c r="G301" s="189"/>
      <c r="H301" s="189"/>
      <c r="I301" s="189"/>
      <c r="J301" s="189"/>
      <c r="K301" s="189"/>
      <c r="L301" s="189"/>
      <c r="M301" s="189"/>
      <c r="N301" s="189"/>
      <c r="O301" s="189"/>
      <c r="P301" s="189"/>
      <c r="Q301" s="189"/>
      <c r="R301" s="189"/>
      <c r="S301" s="189"/>
      <c r="T301" s="189"/>
      <c r="U301" s="189"/>
      <c r="V301" s="189"/>
    </row>
    <row r="302" spans="1:22" ht="16.5" customHeight="1">
      <c r="A302" s="189"/>
      <c r="B302" s="189"/>
      <c r="C302" s="439"/>
      <c r="D302" s="189"/>
      <c r="E302" s="189"/>
      <c r="F302" s="189"/>
      <c r="G302" s="189"/>
      <c r="H302" s="189"/>
      <c r="I302" s="189"/>
      <c r="J302" s="189"/>
      <c r="K302" s="189"/>
      <c r="L302" s="189"/>
      <c r="M302" s="189"/>
      <c r="N302" s="189"/>
      <c r="O302" s="189"/>
      <c r="P302" s="189"/>
      <c r="Q302" s="189"/>
      <c r="R302" s="189"/>
      <c r="S302" s="189"/>
      <c r="T302" s="189"/>
      <c r="U302" s="189"/>
      <c r="V302" s="189"/>
    </row>
    <row r="303" spans="1:22" ht="16.5" customHeight="1">
      <c r="A303" s="189"/>
      <c r="B303" s="189"/>
      <c r="C303" s="439"/>
      <c r="D303" s="189"/>
      <c r="E303" s="189"/>
      <c r="F303" s="189"/>
      <c r="G303" s="189"/>
      <c r="H303" s="189"/>
      <c r="I303" s="189"/>
      <c r="J303" s="189"/>
      <c r="K303" s="189"/>
      <c r="L303" s="189"/>
      <c r="M303" s="189"/>
      <c r="N303" s="189"/>
      <c r="O303" s="189"/>
      <c r="P303" s="189"/>
      <c r="Q303" s="189"/>
      <c r="R303" s="189"/>
      <c r="S303" s="189"/>
      <c r="T303" s="189"/>
      <c r="U303" s="189"/>
      <c r="V303" s="189"/>
    </row>
    <row r="304" spans="1:22" ht="16.5" customHeight="1">
      <c r="A304" s="189"/>
      <c r="B304" s="189"/>
      <c r="C304" s="439"/>
      <c r="D304" s="189"/>
      <c r="E304" s="189"/>
      <c r="F304" s="189"/>
      <c r="G304" s="189"/>
      <c r="H304" s="189"/>
      <c r="I304" s="189"/>
      <c r="J304" s="189"/>
      <c r="K304" s="189"/>
      <c r="L304" s="189"/>
      <c r="M304" s="189"/>
      <c r="N304" s="189"/>
      <c r="O304" s="189"/>
      <c r="P304" s="189"/>
      <c r="Q304" s="189"/>
      <c r="R304" s="189"/>
      <c r="S304" s="189"/>
      <c r="T304" s="189"/>
      <c r="U304" s="189"/>
      <c r="V304" s="189"/>
    </row>
    <row r="305" spans="1:22" ht="16.5" customHeight="1">
      <c r="A305" s="189"/>
      <c r="B305" s="189"/>
      <c r="C305" s="439"/>
      <c r="D305" s="189"/>
      <c r="E305" s="189"/>
      <c r="F305" s="189"/>
      <c r="G305" s="189"/>
      <c r="H305" s="189"/>
      <c r="I305" s="189"/>
      <c r="J305" s="189"/>
      <c r="K305" s="189"/>
      <c r="L305" s="189"/>
      <c r="M305" s="189"/>
      <c r="N305" s="189"/>
      <c r="O305" s="189"/>
      <c r="P305" s="189"/>
      <c r="Q305" s="189"/>
      <c r="R305" s="189"/>
      <c r="S305" s="189"/>
      <c r="T305" s="189"/>
      <c r="U305" s="189"/>
      <c r="V305" s="189"/>
    </row>
    <row r="306" spans="1:22" ht="16.5" customHeight="1">
      <c r="A306" s="189"/>
      <c r="B306" s="189"/>
      <c r="C306" s="439"/>
      <c r="D306" s="189"/>
      <c r="E306" s="189"/>
      <c r="F306" s="189"/>
      <c r="G306" s="189"/>
      <c r="H306" s="189"/>
      <c r="I306" s="189"/>
      <c r="J306" s="189"/>
      <c r="K306" s="189"/>
      <c r="L306" s="189"/>
      <c r="M306" s="189"/>
      <c r="N306" s="189"/>
      <c r="O306" s="189"/>
      <c r="P306" s="189"/>
      <c r="Q306" s="189"/>
      <c r="R306" s="189"/>
      <c r="S306" s="189"/>
      <c r="T306" s="189"/>
      <c r="U306" s="189"/>
      <c r="V306" s="189"/>
    </row>
    <row r="307" spans="1:22" ht="16.5" customHeight="1">
      <c r="A307" s="189"/>
      <c r="B307" s="189"/>
      <c r="C307" s="439"/>
      <c r="D307" s="189"/>
      <c r="E307" s="189"/>
      <c r="F307" s="189"/>
      <c r="G307" s="189"/>
      <c r="H307" s="189"/>
      <c r="I307" s="189"/>
      <c r="J307" s="189"/>
      <c r="K307" s="189"/>
      <c r="L307" s="189"/>
      <c r="M307" s="189"/>
      <c r="N307" s="189"/>
      <c r="O307" s="189"/>
      <c r="P307" s="189"/>
      <c r="Q307" s="189"/>
      <c r="R307" s="189"/>
      <c r="S307" s="189"/>
      <c r="T307" s="189"/>
      <c r="U307" s="189"/>
      <c r="V307" s="189"/>
    </row>
    <row r="308" spans="1:22" ht="16.5" customHeight="1">
      <c r="A308" s="189"/>
      <c r="B308" s="189"/>
      <c r="C308" s="439"/>
      <c r="D308" s="189"/>
      <c r="E308" s="189"/>
      <c r="F308" s="189"/>
      <c r="G308" s="189"/>
      <c r="H308" s="189"/>
      <c r="I308" s="189"/>
      <c r="J308" s="189"/>
      <c r="K308" s="189"/>
      <c r="L308" s="189"/>
      <c r="M308" s="189"/>
      <c r="N308" s="189"/>
      <c r="O308" s="189"/>
      <c r="P308" s="189"/>
      <c r="Q308" s="189"/>
      <c r="R308" s="189"/>
      <c r="S308" s="189"/>
      <c r="T308" s="189"/>
      <c r="U308" s="189"/>
      <c r="V308" s="189"/>
    </row>
    <row r="309" spans="1:22" ht="16.5" customHeight="1">
      <c r="A309" s="189"/>
      <c r="B309" s="189"/>
      <c r="C309" s="439"/>
      <c r="D309" s="189"/>
      <c r="E309" s="189"/>
      <c r="F309" s="189"/>
      <c r="G309" s="189"/>
      <c r="H309" s="189"/>
      <c r="I309" s="189"/>
      <c r="J309" s="189"/>
      <c r="K309" s="189"/>
      <c r="L309" s="189"/>
      <c r="M309" s="189"/>
      <c r="N309" s="189"/>
      <c r="O309" s="189"/>
      <c r="P309" s="189"/>
      <c r="Q309" s="189"/>
      <c r="R309" s="189"/>
      <c r="S309" s="189"/>
      <c r="T309" s="189"/>
      <c r="U309" s="189"/>
      <c r="V309" s="189"/>
    </row>
    <row r="310" spans="1:22" ht="16.5" customHeight="1">
      <c r="A310" s="189"/>
      <c r="B310" s="189"/>
      <c r="C310" s="439"/>
      <c r="D310" s="189"/>
      <c r="E310" s="189"/>
      <c r="F310" s="189"/>
      <c r="G310" s="189"/>
      <c r="H310" s="189"/>
      <c r="I310" s="189"/>
      <c r="J310" s="189"/>
      <c r="K310" s="189"/>
      <c r="L310" s="189"/>
      <c r="M310" s="189"/>
      <c r="N310" s="189"/>
      <c r="O310" s="189"/>
      <c r="P310" s="189"/>
      <c r="Q310" s="189"/>
      <c r="R310" s="189"/>
      <c r="S310" s="189"/>
      <c r="T310" s="189"/>
      <c r="U310" s="189"/>
      <c r="V310" s="189"/>
    </row>
    <row r="311" spans="1:22" ht="16.5" customHeight="1">
      <c r="A311" s="189"/>
      <c r="B311" s="189"/>
      <c r="C311" s="439"/>
      <c r="D311" s="189"/>
      <c r="E311" s="189"/>
      <c r="F311" s="189"/>
      <c r="G311" s="189"/>
      <c r="H311" s="189"/>
      <c r="I311" s="189"/>
      <c r="J311" s="189"/>
      <c r="K311" s="189"/>
      <c r="L311" s="189"/>
      <c r="M311" s="189"/>
      <c r="N311" s="189"/>
      <c r="O311" s="189"/>
      <c r="P311" s="189"/>
      <c r="Q311" s="189"/>
      <c r="R311" s="189"/>
      <c r="S311" s="189"/>
      <c r="T311" s="189"/>
      <c r="U311" s="189"/>
      <c r="V311" s="189"/>
    </row>
    <row r="312" spans="1:22" ht="16.5" customHeight="1">
      <c r="A312" s="189"/>
      <c r="B312" s="189"/>
      <c r="C312" s="439"/>
      <c r="D312" s="189"/>
      <c r="E312" s="189"/>
      <c r="F312" s="189"/>
      <c r="G312" s="189"/>
      <c r="H312" s="189"/>
      <c r="I312" s="189"/>
      <c r="J312" s="189"/>
      <c r="K312" s="189"/>
      <c r="L312" s="189"/>
      <c r="M312" s="189"/>
      <c r="N312" s="189"/>
      <c r="O312" s="189"/>
      <c r="P312" s="189"/>
      <c r="Q312" s="189"/>
      <c r="R312" s="189"/>
      <c r="S312" s="189"/>
      <c r="T312" s="189"/>
      <c r="U312" s="189"/>
      <c r="V312" s="189"/>
    </row>
    <row r="313" spans="1:22" ht="16.5" customHeight="1">
      <c r="A313" s="189"/>
      <c r="B313" s="189"/>
      <c r="C313" s="439"/>
      <c r="D313" s="189"/>
      <c r="E313" s="189"/>
      <c r="F313" s="189"/>
      <c r="G313" s="189"/>
      <c r="H313" s="189"/>
      <c r="I313" s="189"/>
      <c r="J313" s="189"/>
      <c r="K313" s="189"/>
      <c r="L313" s="189"/>
      <c r="M313" s="189"/>
      <c r="N313" s="189"/>
      <c r="O313" s="189"/>
      <c r="P313" s="189"/>
      <c r="Q313" s="189"/>
      <c r="R313" s="189"/>
      <c r="S313" s="189"/>
      <c r="T313" s="189"/>
      <c r="U313" s="189"/>
      <c r="V313" s="189"/>
    </row>
    <row r="314" spans="1:22" ht="16.5" customHeight="1">
      <c r="A314" s="189"/>
      <c r="B314" s="189"/>
      <c r="C314" s="439"/>
      <c r="D314" s="189"/>
      <c r="E314" s="189"/>
      <c r="F314" s="189"/>
      <c r="G314" s="189"/>
      <c r="H314" s="189"/>
      <c r="I314" s="189"/>
      <c r="J314" s="189"/>
      <c r="K314" s="189"/>
      <c r="L314" s="189"/>
      <c r="M314" s="189"/>
      <c r="N314" s="189"/>
      <c r="O314" s="189"/>
      <c r="P314" s="189"/>
      <c r="Q314" s="189"/>
      <c r="R314" s="189"/>
      <c r="S314" s="189"/>
      <c r="T314" s="189"/>
      <c r="U314" s="189"/>
      <c r="V314" s="189"/>
    </row>
    <row r="315" spans="1:22" ht="16.5" customHeight="1">
      <c r="A315" s="189"/>
      <c r="B315" s="189"/>
      <c r="C315" s="439"/>
      <c r="D315" s="189"/>
      <c r="E315" s="189"/>
      <c r="F315" s="189"/>
      <c r="G315" s="189"/>
      <c r="H315" s="189"/>
      <c r="I315" s="189"/>
      <c r="J315" s="189"/>
      <c r="K315" s="189"/>
      <c r="L315" s="189"/>
      <c r="M315" s="189"/>
      <c r="N315" s="189"/>
      <c r="O315" s="189"/>
      <c r="P315" s="189"/>
      <c r="Q315" s="189"/>
      <c r="R315" s="189"/>
      <c r="S315" s="189"/>
      <c r="T315" s="189"/>
      <c r="U315" s="189"/>
      <c r="V315" s="189"/>
    </row>
    <row r="316" spans="1:22" ht="16.5" customHeight="1">
      <c r="A316" s="189"/>
      <c r="B316" s="189"/>
      <c r="C316" s="439"/>
      <c r="D316" s="189"/>
      <c r="E316" s="189"/>
      <c r="F316" s="189"/>
      <c r="G316" s="189"/>
      <c r="H316" s="189"/>
      <c r="I316" s="189"/>
      <c r="J316" s="189"/>
      <c r="K316" s="189"/>
      <c r="L316" s="189"/>
      <c r="M316" s="189"/>
      <c r="N316" s="189"/>
      <c r="O316" s="189"/>
      <c r="P316" s="189"/>
      <c r="Q316" s="189"/>
      <c r="R316" s="189"/>
      <c r="S316" s="189"/>
      <c r="T316" s="189"/>
      <c r="U316" s="189"/>
      <c r="V316" s="189"/>
    </row>
    <row r="317" spans="1:22" ht="16.5" customHeight="1">
      <c r="A317" s="189"/>
      <c r="B317" s="189"/>
      <c r="C317" s="439"/>
      <c r="D317" s="189"/>
      <c r="E317" s="189"/>
      <c r="F317" s="189"/>
      <c r="G317" s="189"/>
      <c r="H317" s="189"/>
      <c r="I317" s="189"/>
      <c r="J317" s="189"/>
      <c r="K317" s="189"/>
      <c r="L317" s="189"/>
      <c r="M317" s="189"/>
      <c r="N317" s="189"/>
      <c r="O317" s="189"/>
      <c r="P317" s="189"/>
      <c r="Q317" s="189"/>
      <c r="R317" s="189"/>
      <c r="S317" s="189"/>
      <c r="T317" s="189"/>
      <c r="U317" s="189"/>
      <c r="V317" s="189"/>
    </row>
    <row r="318" spans="1:22" ht="16.5" customHeight="1">
      <c r="A318" s="189"/>
      <c r="B318" s="189"/>
      <c r="C318" s="439"/>
      <c r="D318" s="189"/>
      <c r="E318" s="189"/>
      <c r="F318" s="189"/>
      <c r="G318" s="189"/>
      <c r="H318" s="189"/>
      <c r="I318" s="189"/>
      <c r="J318" s="189"/>
      <c r="K318" s="189"/>
      <c r="L318" s="189"/>
      <c r="M318" s="189"/>
      <c r="N318" s="189"/>
      <c r="O318" s="189"/>
      <c r="P318" s="189"/>
      <c r="Q318" s="189"/>
      <c r="R318" s="189"/>
      <c r="S318" s="189"/>
      <c r="T318" s="189"/>
      <c r="U318" s="189"/>
      <c r="V318" s="189"/>
    </row>
    <row r="319" spans="1:22" ht="16.5" customHeight="1">
      <c r="A319" s="189"/>
      <c r="B319" s="189"/>
      <c r="C319" s="439"/>
      <c r="D319" s="189"/>
      <c r="E319" s="189"/>
      <c r="F319" s="189"/>
      <c r="G319" s="189"/>
      <c r="H319" s="189"/>
      <c r="I319" s="189"/>
      <c r="J319" s="189"/>
      <c r="K319" s="189"/>
      <c r="L319" s="189"/>
      <c r="M319" s="189"/>
      <c r="N319" s="189"/>
      <c r="O319" s="189"/>
      <c r="P319" s="189"/>
      <c r="Q319" s="189"/>
      <c r="R319" s="189"/>
      <c r="S319" s="189"/>
      <c r="T319" s="189"/>
      <c r="U319" s="189"/>
      <c r="V319" s="189"/>
    </row>
    <row r="320" spans="1:22" ht="16.5" customHeight="1">
      <c r="A320" s="189"/>
      <c r="B320" s="189"/>
      <c r="C320" s="439"/>
      <c r="D320" s="189"/>
      <c r="E320" s="189"/>
      <c r="F320" s="189"/>
      <c r="G320" s="189"/>
      <c r="H320" s="189"/>
      <c r="I320" s="189"/>
      <c r="J320" s="189"/>
      <c r="K320" s="189"/>
      <c r="L320" s="189"/>
      <c r="M320" s="189"/>
      <c r="N320" s="189"/>
      <c r="O320" s="189"/>
      <c r="P320" s="189"/>
      <c r="Q320" s="189"/>
      <c r="R320" s="189"/>
      <c r="S320" s="189"/>
      <c r="T320" s="189"/>
      <c r="U320" s="189"/>
      <c r="V320" s="189"/>
    </row>
    <row r="321" spans="1:22" ht="16.5" customHeight="1">
      <c r="A321" s="189"/>
      <c r="B321" s="189"/>
      <c r="C321" s="439"/>
      <c r="D321" s="189"/>
      <c r="E321" s="189"/>
      <c r="F321" s="189"/>
      <c r="G321" s="189"/>
      <c r="H321" s="189"/>
      <c r="I321" s="189"/>
      <c r="J321" s="189"/>
      <c r="K321" s="189"/>
      <c r="L321" s="189"/>
      <c r="M321" s="189"/>
      <c r="N321" s="189"/>
      <c r="O321" s="189"/>
      <c r="P321" s="189"/>
      <c r="Q321" s="189"/>
      <c r="R321" s="189"/>
      <c r="S321" s="189"/>
      <c r="T321" s="189"/>
      <c r="U321" s="189"/>
      <c r="V321" s="189"/>
    </row>
    <row r="322" spans="1:22" ht="16.5" customHeight="1">
      <c r="A322" s="189"/>
      <c r="B322" s="189"/>
      <c r="C322" s="439"/>
      <c r="D322" s="189"/>
      <c r="E322" s="189"/>
      <c r="F322" s="189"/>
      <c r="G322" s="189"/>
      <c r="H322" s="189"/>
      <c r="I322" s="189"/>
      <c r="J322" s="189"/>
      <c r="K322" s="189"/>
      <c r="L322" s="189"/>
      <c r="M322" s="189"/>
      <c r="N322" s="189"/>
      <c r="O322" s="189"/>
      <c r="P322" s="189"/>
      <c r="Q322" s="189"/>
      <c r="R322" s="189"/>
      <c r="S322" s="189"/>
      <c r="T322" s="189"/>
      <c r="U322" s="189"/>
      <c r="V322" s="189"/>
    </row>
    <row r="323" spans="1:22" ht="16.5" customHeight="1">
      <c r="A323" s="189"/>
      <c r="B323" s="189"/>
      <c r="C323" s="439"/>
      <c r="D323" s="189"/>
      <c r="E323" s="189"/>
      <c r="F323" s="189"/>
      <c r="G323" s="189"/>
      <c r="H323" s="189"/>
      <c r="I323" s="189"/>
      <c r="J323" s="189"/>
      <c r="K323" s="189"/>
      <c r="L323" s="189"/>
      <c r="M323" s="189"/>
      <c r="N323" s="189"/>
      <c r="O323" s="189"/>
      <c r="P323" s="189"/>
      <c r="Q323" s="189"/>
      <c r="R323" s="189"/>
      <c r="S323" s="189"/>
      <c r="T323" s="189"/>
      <c r="U323" s="189"/>
      <c r="V323" s="189"/>
    </row>
    <row r="324" spans="1:22" ht="16.5" customHeight="1">
      <c r="A324" s="189"/>
      <c r="B324" s="189"/>
      <c r="C324" s="439"/>
      <c r="D324" s="189"/>
      <c r="E324" s="189"/>
      <c r="F324" s="189"/>
      <c r="G324" s="189"/>
      <c r="H324" s="189"/>
      <c r="I324" s="189"/>
      <c r="J324" s="189"/>
      <c r="K324" s="189"/>
      <c r="L324" s="189"/>
      <c r="M324" s="189"/>
      <c r="N324" s="189"/>
      <c r="O324" s="189"/>
      <c r="P324" s="189"/>
      <c r="Q324" s="189"/>
      <c r="R324" s="189"/>
      <c r="S324" s="189"/>
      <c r="T324" s="189"/>
      <c r="U324" s="189"/>
      <c r="V324" s="189"/>
    </row>
    <row r="325" spans="1:22" ht="16.5" customHeight="1">
      <c r="A325" s="189"/>
      <c r="B325" s="189"/>
      <c r="C325" s="439"/>
      <c r="D325" s="189"/>
      <c r="E325" s="189"/>
      <c r="F325" s="189"/>
      <c r="G325" s="189"/>
      <c r="H325" s="189"/>
      <c r="I325" s="189"/>
      <c r="J325" s="189"/>
      <c r="K325" s="189"/>
      <c r="L325" s="189"/>
      <c r="M325" s="189"/>
      <c r="N325" s="189"/>
      <c r="O325" s="189"/>
      <c r="P325" s="189"/>
      <c r="Q325" s="189"/>
      <c r="R325" s="189"/>
      <c r="S325" s="189"/>
      <c r="T325" s="189"/>
      <c r="U325" s="189"/>
      <c r="V325" s="189"/>
    </row>
    <row r="326" spans="1:22" ht="16.5" customHeight="1">
      <c r="A326" s="189"/>
      <c r="B326" s="189"/>
      <c r="C326" s="439"/>
      <c r="D326" s="189"/>
      <c r="E326" s="189"/>
      <c r="F326" s="189"/>
      <c r="G326" s="189"/>
      <c r="H326" s="189"/>
      <c r="I326" s="189"/>
      <c r="J326" s="189"/>
      <c r="K326" s="189"/>
      <c r="L326" s="189"/>
      <c r="M326" s="189"/>
      <c r="N326" s="189"/>
      <c r="O326" s="189"/>
      <c r="P326" s="189"/>
      <c r="Q326" s="189"/>
      <c r="R326" s="189"/>
      <c r="S326" s="189"/>
      <c r="T326" s="189"/>
      <c r="U326" s="189"/>
      <c r="V326" s="189"/>
    </row>
    <row r="327" spans="1:22" ht="16.5" customHeight="1">
      <c r="A327" s="189"/>
      <c r="B327" s="189"/>
      <c r="C327" s="439"/>
      <c r="D327" s="189"/>
      <c r="E327" s="189"/>
      <c r="F327" s="189"/>
      <c r="G327" s="189"/>
      <c r="H327" s="189"/>
      <c r="I327" s="189"/>
      <c r="J327" s="189"/>
      <c r="K327" s="189"/>
      <c r="L327" s="189"/>
      <c r="M327" s="189"/>
      <c r="N327" s="189"/>
      <c r="O327" s="189"/>
      <c r="P327" s="189"/>
      <c r="Q327" s="189"/>
      <c r="R327" s="189"/>
      <c r="S327" s="189"/>
      <c r="T327" s="189"/>
      <c r="U327" s="189"/>
      <c r="V327" s="189"/>
    </row>
    <row r="328" spans="1:22" ht="16.5" customHeight="1">
      <c r="A328" s="189"/>
      <c r="B328" s="189"/>
      <c r="C328" s="439"/>
      <c r="D328" s="189"/>
      <c r="E328" s="189"/>
      <c r="F328" s="189"/>
      <c r="G328" s="189"/>
      <c r="H328" s="189"/>
      <c r="I328" s="189"/>
      <c r="J328" s="189"/>
      <c r="K328" s="189"/>
      <c r="L328" s="189"/>
      <c r="M328" s="189"/>
      <c r="N328" s="189"/>
      <c r="O328" s="189"/>
      <c r="P328" s="189"/>
      <c r="Q328" s="189"/>
      <c r="R328" s="189"/>
      <c r="S328" s="189"/>
      <c r="T328" s="189"/>
      <c r="U328" s="189"/>
      <c r="V328" s="189"/>
    </row>
    <row r="329" spans="1:22" ht="16.5" customHeight="1">
      <c r="A329" s="189"/>
      <c r="B329" s="189"/>
      <c r="C329" s="439"/>
      <c r="D329" s="189"/>
      <c r="E329" s="189"/>
      <c r="F329" s="189"/>
      <c r="G329" s="189"/>
      <c r="H329" s="189"/>
      <c r="I329" s="189"/>
      <c r="J329" s="189"/>
      <c r="K329" s="189"/>
      <c r="L329" s="189"/>
      <c r="M329" s="189"/>
      <c r="N329" s="189"/>
      <c r="O329" s="189"/>
      <c r="P329" s="189"/>
      <c r="Q329" s="189"/>
      <c r="R329" s="189"/>
      <c r="S329" s="189"/>
      <c r="T329" s="189"/>
      <c r="U329" s="189"/>
      <c r="V329" s="189"/>
    </row>
    <row r="330" spans="1:22" ht="16.5" customHeight="1">
      <c r="A330" s="189"/>
      <c r="B330" s="189"/>
      <c r="C330" s="439"/>
      <c r="D330" s="189"/>
      <c r="E330" s="189"/>
      <c r="F330" s="189"/>
      <c r="G330" s="189"/>
      <c r="H330" s="189"/>
      <c r="I330" s="189"/>
      <c r="J330" s="189"/>
      <c r="K330" s="189"/>
      <c r="L330" s="189"/>
      <c r="M330" s="189"/>
      <c r="N330" s="189"/>
      <c r="O330" s="189"/>
      <c r="P330" s="189"/>
      <c r="Q330" s="189"/>
      <c r="R330" s="189"/>
      <c r="S330" s="189"/>
      <c r="T330" s="189"/>
      <c r="U330" s="189"/>
      <c r="V330" s="189"/>
    </row>
    <row r="331" spans="1:22" ht="16.5" customHeight="1">
      <c r="A331" s="189"/>
      <c r="B331" s="189"/>
      <c r="C331" s="439"/>
      <c r="D331" s="189"/>
      <c r="E331" s="189"/>
      <c r="F331" s="189"/>
      <c r="G331" s="189"/>
      <c r="H331" s="189"/>
      <c r="I331" s="189"/>
      <c r="J331" s="189"/>
      <c r="K331" s="189"/>
      <c r="L331" s="189"/>
      <c r="M331" s="189"/>
      <c r="N331" s="189"/>
      <c r="O331" s="189"/>
      <c r="P331" s="189"/>
      <c r="Q331" s="189"/>
      <c r="R331" s="189"/>
      <c r="S331" s="189"/>
      <c r="T331" s="189"/>
      <c r="U331" s="189"/>
      <c r="V331" s="189"/>
    </row>
    <row r="332" spans="1:22" ht="16.5" customHeight="1">
      <c r="A332" s="189"/>
      <c r="B332" s="189"/>
      <c r="C332" s="439"/>
      <c r="D332" s="189"/>
      <c r="E332" s="189"/>
      <c r="F332" s="189"/>
      <c r="G332" s="189"/>
      <c r="H332" s="189"/>
      <c r="I332" s="189"/>
      <c r="J332" s="189"/>
      <c r="K332" s="189"/>
      <c r="L332" s="189"/>
      <c r="M332" s="189"/>
      <c r="N332" s="189"/>
      <c r="O332" s="189"/>
      <c r="P332" s="189"/>
      <c r="Q332" s="189"/>
      <c r="R332" s="189"/>
      <c r="S332" s="189"/>
      <c r="T332" s="189"/>
      <c r="U332" s="189"/>
      <c r="V332" s="189"/>
    </row>
    <row r="333" spans="1:22" ht="16.5" customHeight="1">
      <c r="A333" s="189"/>
      <c r="B333" s="189"/>
      <c r="C333" s="439"/>
      <c r="D333" s="189"/>
      <c r="E333" s="189"/>
      <c r="F333" s="189"/>
      <c r="G333" s="189"/>
      <c r="H333" s="189"/>
      <c r="I333" s="189"/>
      <c r="J333" s="189"/>
      <c r="K333" s="189"/>
      <c r="L333" s="189"/>
      <c r="M333" s="189"/>
      <c r="N333" s="189"/>
      <c r="O333" s="189"/>
      <c r="P333" s="189"/>
      <c r="Q333" s="189"/>
      <c r="R333" s="189"/>
      <c r="S333" s="189"/>
      <c r="T333" s="189"/>
      <c r="U333" s="189"/>
      <c r="V333" s="189"/>
    </row>
    <row r="334" spans="1:22" ht="16.5" customHeight="1">
      <c r="A334" s="189"/>
      <c r="B334" s="189"/>
      <c r="C334" s="439"/>
      <c r="D334" s="189"/>
      <c r="E334" s="189"/>
      <c r="F334" s="189"/>
      <c r="G334" s="189"/>
      <c r="H334" s="189"/>
      <c r="I334" s="189"/>
      <c r="J334" s="189"/>
      <c r="K334" s="189"/>
      <c r="L334" s="189"/>
      <c r="M334" s="189"/>
      <c r="N334" s="189"/>
      <c r="O334" s="189"/>
      <c r="P334" s="189"/>
      <c r="Q334" s="189"/>
      <c r="R334" s="189"/>
      <c r="S334" s="189"/>
      <c r="T334" s="189"/>
      <c r="U334" s="189"/>
      <c r="V334" s="189"/>
    </row>
    <row r="335" spans="1:22" ht="16.5" customHeight="1">
      <c r="A335" s="189"/>
      <c r="B335" s="189"/>
      <c r="C335" s="439"/>
      <c r="D335" s="189"/>
      <c r="E335" s="189"/>
      <c r="F335" s="189"/>
      <c r="G335" s="189"/>
      <c r="H335" s="189"/>
      <c r="I335" s="189"/>
      <c r="J335" s="189"/>
      <c r="K335" s="189"/>
      <c r="L335" s="189"/>
      <c r="M335" s="189"/>
      <c r="N335" s="189"/>
      <c r="O335" s="189"/>
      <c r="P335" s="189"/>
      <c r="Q335" s="189"/>
      <c r="R335" s="189"/>
      <c r="S335" s="189"/>
      <c r="T335" s="189"/>
      <c r="U335" s="189"/>
      <c r="V335" s="189"/>
    </row>
    <row r="336" spans="1:22" ht="16.5" customHeight="1">
      <c r="A336" s="189"/>
      <c r="B336" s="189"/>
      <c r="C336" s="439"/>
      <c r="D336" s="189"/>
      <c r="E336" s="189"/>
      <c r="F336" s="189"/>
      <c r="G336" s="189"/>
      <c r="H336" s="189"/>
      <c r="I336" s="189"/>
      <c r="J336" s="189"/>
      <c r="K336" s="189"/>
      <c r="L336" s="189"/>
      <c r="M336" s="189"/>
      <c r="N336" s="189"/>
      <c r="O336" s="189"/>
      <c r="P336" s="189"/>
      <c r="Q336" s="189"/>
      <c r="R336" s="189"/>
      <c r="S336" s="189"/>
      <c r="T336" s="189"/>
      <c r="U336" s="189"/>
      <c r="V336" s="189"/>
    </row>
    <row r="337" spans="1:22" ht="16.5" customHeight="1">
      <c r="A337" s="189"/>
      <c r="B337" s="189"/>
      <c r="C337" s="439"/>
      <c r="D337" s="189"/>
      <c r="E337" s="189"/>
      <c r="F337" s="189"/>
      <c r="G337" s="189"/>
      <c r="H337" s="189"/>
      <c r="I337" s="189"/>
      <c r="J337" s="189"/>
      <c r="K337" s="189"/>
      <c r="L337" s="189"/>
      <c r="M337" s="189"/>
      <c r="N337" s="189"/>
      <c r="O337" s="189"/>
      <c r="P337" s="189"/>
      <c r="Q337" s="189"/>
      <c r="R337" s="189"/>
      <c r="S337" s="189"/>
      <c r="T337" s="189"/>
      <c r="U337" s="189"/>
      <c r="V337" s="189"/>
    </row>
    <row r="338" spans="1:22" ht="16.5" customHeight="1">
      <c r="A338" s="189"/>
      <c r="B338" s="189"/>
      <c r="C338" s="439"/>
      <c r="D338" s="189"/>
      <c r="E338" s="189"/>
      <c r="F338" s="189"/>
      <c r="G338" s="189"/>
      <c r="H338" s="189"/>
      <c r="I338" s="189"/>
      <c r="J338" s="189"/>
      <c r="K338" s="189"/>
      <c r="L338" s="189"/>
      <c r="M338" s="189"/>
      <c r="N338" s="189"/>
      <c r="O338" s="189"/>
      <c r="P338" s="189"/>
      <c r="Q338" s="189"/>
      <c r="R338" s="189"/>
      <c r="S338" s="189"/>
      <c r="T338" s="189"/>
      <c r="U338" s="189"/>
      <c r="V338" s="189"/>
    </row>
    <row r="339" spans="1:22" ht="16.5" customHeight="1">
      <c r="A339" s="189"/>
      <c r="B339" s="189"/>
      <c r="C339" s="439"/>
      <c r="D339" s="189"/>
      <c r="E339" s="189"/>
      <c r="F339" s="189"/>
      <c r="G339" s="189"/>
      <c r="H339" s="189"/>
      <c r="I339" s="189"/>
      <c r="J339" s="189"/>
      <c r="K339" s="189"/>
      <c r="L339" s="189"/>
      <c r="M339" s="189"/>
      <c r="N339" s="189"/>
      <c r="O339" s="189"/>
      <c r="P339" s="189"/>
      <c r="Q339" s="189"/>
      <c r="R339" s="189"/>
      <c r="S339" s="189"/>
      <c r="T339" s="189"/>
      <c r="U339" s="189"/>
      <c r="V339" s="189"/>
    </row>
    <row r="340" spans="1:22" ht="16.5" customHeight="1">
      <c r="A340" s="189"/>
      <c r="B340" s="189"/>
      <c r="C340" s="439"/>
      <c r="D340" s="189"/>
      <c r="E340" s="189"/>
      <c r="F340" s="189"/>
      <c r="G340" s="189"/>
      <c r="H340" s="189"/>
      <c r="I340" s="189"/>
      <c r="J340" s="189"/>
      <c r="K340" s="189"/>
      <c r="L340" s="189"/>
      <c r="M340" s="189"/>
      <c r="N340" s="189"/>
      <c r="O340" s="189"/>
      <c r="P340" s="189"/>
      <c r="Q340" s="189"/>
      <c r="R340" s="189"/>
      <c r="S340" s="189"/>
      <c r="T340" s="189"/>
      <c r="U340" s="189"/>
      <c r="V340" s="189"/>
    </row>
    <row r="341" spans="1:22" ht="16.5" customHeight="1">
      <c r="A341" s="189"/>
      <c r="B341" s="189"/>
      <c r="C341" s="439"/>
      <c r="D341" s="189"/>
      <c r="E341" s="189"/>
      <c r="F341" s="189"/>
      <c r="G341" s="189"/>
      <c r="H341" s="189"/>
      <c r="I341" s="189"/>
      <c r="J341" s="189"/>
      <c r="K341" s="189"/>
      <c r="L341" s="189"/>
      <c r="M341" s="189"/>
      <c r="N341" s="189"/>
      <c r="O341" s="189"/>
      <c r="P341" s="189"/>
      <c r="Q341" s="189"/>
      <c r="R341" s="189"/>
      <c r="S341" s="189"/>
      <c r="T341" s="189"/>
      <c r="U341" s="189"/>
      <c r="V341" s="189"/>
    </row>
    <row r="342" spans="1:22" ht="16.5" customHeight="1">
      <c r="A342" s="189"/>
      <c r="B342" s="189"/>
      <c r="C342" s="439"/>
      <c r="D342" s="189"/>
      <c r="E342" s="189"/>
      <c r="F342" s="189"/>
      <c r="G342" s="189"/>
      <c r="H342" s="189"/>
      <c r="I342" s="189"/>
      <c r="J342" s="189"/>
      <c r="K342" s="189"/>
      <c r="L342" s="189"/>
      <c r="M342" s="189"/>
      <c r="N342" s="189"/>
      <c r="O342" s="189"/>
      <c r="P342" s="189"/>
      <c r="Q342" s="189"/>
      <c r="R342" s="189"/>
      <c r="S342" s="189"/>
      <c r="T342" s="189"/>
      <c r="U342" s="189"/>
      <c r="V342" s="189"/>
    </row>
    <row r="343" spans="1:22" ht="16.5" customHeight="1">
      <c r="A343" s="189"/>
      <c r="B343" s="189"/>
      <c r="C343" s="439"/>
      <c r="D343" s="189"/>
      <c r="E343" s="189"/>
      <c r="F343" s="189"/>
      <c r="G343" s="189"/>
      <c r="H343" s="189"/>
      <c r="I343" s="189"/>
      <c r="J343" s="189"/>
      <c r="K343" s="189"/>
      <c r="L343" s="189"/>
      <c r="M343" s="189"/>
      <c r="N343" s="189"/>
      <c r="O343" s="189"/>
      <c r="P343" s="189"/>
      <c r="Q343" s="189"/>
      <c r="R343" s="189"/>
      <c r="S343" s="189"/>
      <c r="T343" s="189"/>
      <c r="U343" s="189"/>
      <c r="V343" s="189"/>
    </row>
    <row r="344" spans="1:22" ht="16.5" customHeight="1">
      <c r="A344" s="189"/>
      <c r="B344" s="189"/>
      <c r="C344" s="439"/>
      <c r="D344" s="189"/>
      <c r="E344" s="189"/>
      <c r="F344" s="189"/>
      <c r="G344" s="189"/>
      <c r="H344" s="189"/>
      <c r="I344" s="189"/>
      <c r="J344" s="189"/>
      <c r="K344" s="189"/>
      <c r="L344" s="189"/>
      <c r="M344" s="189"/>
      <c r="N344" s="189"/>
      <c r="O344" s="189"/>
      <c r="P344" s="189"/>
      <c r="Q344" s="189"/>
      <c r="R344" s="189"/>
      <c r="S344" s="189"/>
      <c r="T344" s="189"/>
      <c r="U344" s="189"/>
      <c r="V344" s="189"/>
    </row>
    <row r="345" spans="1:22" ht="16.5" customHeight="1">
      <c r="A345" s="189"/>
      <c r="B345" s="189"/>
      <c r="C345" s="439"/>
      <c r="D345" s="189"/>
      <c r="E345" s="189"/>
      <c r="F345" s="189"/>
      <c r="G345" s="189"/>
      <c r="H345" s="189"/>
      <c r="I345" s="189"/>
      <c r="J345" s="189"/>
      <c r="K345" s="189"/>
      <c r="L345" s="189"/>
      <c r="M345" s="189"/>
      <c r="N345" s="189"/>
      <c r="O345" s="189"/>
      <c r="P345" s="189"/>
      <c r="Q345" s="189"/>
      <c r="R345" s="189"/>
      <c r="S345" s="189"/>
      <c r="T345" s="189"/>
      <c r="U345" s="189"/>
      <c r="V345" s="189"/>
    </row>
    <row r="346" spans="1:22" ht="16.5" customHeight="1">
      <c r="A346" s="189"/>
      <c r="B346" s="189"/>
      <c r="C346" s="439"/>
      <c r="D346" s="189"/>
      <c r="E346" s="189"/>
      <c r="F346" s="189"/>
      <c r="G346" s="189"/>
      <c r="H346" s="189"/>
      <c r="I346" s="189"/>
      <c r="J346" s="189"/>
      <c r="K346" s="189"/>
      <c r="L346" s="189"/>
      <c r="M346" s="189"/>
      <c r="N346" s="189"/>
      <c r="O346" s="189"/>
      <c r="P346" s="189"/>
      <c r="Q346" s="189"/>
      <c r="R346" s="189"/>
      <c r="S346" s="189"/>
      <c r="T346" s="189"/>
      <c r="U346" s="189"/>
      <c r="V346" s="189"/>
    </row>
    <row r="347" spans="1:22" ht="16.5" customHeight="1">
      <c r="A347" s="189"/>
      <c r="B347" s="189"/>
      <c r="C347" s="439"/>
      <c r="D347" s="189"/>
      <c r="E347" s="189"/>
      <c r="F347" s="189"/>
      <c r="G347" s="189"/>
      <c r="H347" s="189"/>
      <c r="I347" s="189"/>
      <c r="J347" s="189"/>
      <c r="K347" s="189"/>
      <c r="L347" s="189"/>
      <c r="M347" s="189"/>
      <c r="N347" s="189"/>
      <c r="O347" s="189"/>
      <c r="P347" s="189"/>
      <c r="Q347" s="189"/>
      <c r="R347" s="189"/>
      <c r="S347" s="189"/>
      <c r="T347" s="189"/>
      <c r="U347" s="189"/>
      <c r="V347" s="189"/>
    </row>
    <row r="348" spans="1:22" ht="16.5" customHeight="1">
      <c r="A348" s="189"/>
      <c r="B348" s="189"/>
      <c r="C348" s="439"/>
      <c r="D348" s="189"/>
      <c r="E348" s="189"/>
      <c r="F348" s="189"/>
      <c r="G348" s="189"/>
      <c r="H348" s="189"/>
      <c r="I348" s="189"/>
      <c r="J348" s="189"/>
      <c r="K348" s="189"/>
      <c r="L348" s="189"/>
      <c r="M348" s="189"/>
      <c r="N348" s="189"/>
      <c r="O348" s="189"/>
      <c r="P348" s="189"/>
      <c r="Q348" s="189"/>
      <c r="R348" s="189"/>
      <c r="S348" s="189"/>
      <c r="T348" s="189"/>
      <c r="U348" s="189"/>
      <c r="V348" s="189"/>
    </row>
    <row r="349" spans="1:22" ht="16.5" customHeight="1">
      <c r="A349" s="189"/>
      <c r="B349" s="189"/>
      <c r="C349" s="439"/>
      <c r="D349" s="189"/>
      <c r="E349" s="189"/>
      <c r="F349" s="189"/>
      <c r="G349" s="189"/>
      <c r="H349" s="189"/>
      <c r="I349" s="189"/>
      <c r="J349" s="189"/>
      <c r="K349" s="189"/>
      <c r="L349" s="189"/>
      <c r="M349" s="189"/>
      <c r="N349" s="189"/>
      <c r="O349" s="189"/>
      <c r="P349" s="189"/>
      <c r="Q349" s="189"/>
      <c r="R349" s="189"/>
      <c r="S349" s="189"/>
      <c r="T349" s="189"/>
      <c r="U349" s="189"/>
      <c r="V349" s="189"/>
    </row>
    <row r="350" spans="1:22" ht="16.5" customHeight="1">
      <c r="A350" s="189"/>
      <c r="B350" s="189"/>
      <c r="C350" s="439"/>
      <c r="D350" s="189"/>
      <c r="E350" s="189"/>
      <c r="F350" s="189"/>
      <c r="G350" s="189"/>
      <c r="H350" s="189"/>
      <c r="I350" s="189"/>
      <c r="J350" s="189"/>
      <c r="K350" s="189"/>
      <c r="L350" s="189"/>
      <c r="M350" s="189"/>
      <c r="N350" s="189"/>
      <c r="O350" s="189"/>
      <c r="P350" s="189"/>
      <c r="Q350" s="189"/>
      <c r="R350" s="189"/>
      <c r="S350" s="189"/>
      <c r="T350" s="189"/>
      <c r="U350" s="189"/>
      <c r="V350" s="189"/>
    </row>
    <row r="351" spans="1:22" ht="16.5" customHeight="1">
      <c r="A351" s="189"/>
      <c r="B351" s="189"/>
      <c r="C351" s="439"/>
      <c r="D351" s="189"/>
      <c r="E351" s="189"/>
      <c r="F351" s="189"/>
      <c r="G351" s="189"/>
      <c r="H351" s="189"/>
      <c r="I351" s="189"/>
      <c r="J351" s="189"/>
      <c r="K351" s="189"/>
      <c r="L351" s="189"/>
      <c r="M351" s="189"/>
      <c r="N351" s="189"/>
      <c r="O351" s="189"/>
      <c r="P351" s="189"/>
      <c r="Q351" s="189"/>
      <c r="R351" s="189"/>
      <c r="S351" s="189"/>
      <c r="T351" s="189"/>
      <c r="U351" s="189"/>
      <c r="V351" s="189"/>
    </row>
    <row r="352" spans="1:22" ht="16.5" customHeight="1">
      <c r="A352" s="189"/>
      <c r="B352" s="189"/>
      <c r="C352" s="439"/>
      <c r="D352" s="189"/>
      <c r="E352" s="189"/>
      <c r="F352" s="189"/>
      <c r="G352" s="189"/>
      <c r="H352" s="189"/>
      <c r="I352" s="189"/>
      <c r="J352" s="189"/>
      <c r="K352" s="189"/>
      <c r="L352" s="189"/>
      <c r="M352" s="189"/>
      <c r="N352" s="189"/>
      <c r="O352" s="189"/>
      <c r="P352" s="189"/>
      <c r="Q352" s="189"/>
      <c r="R352" s="189"/>
      <c r="S352" s="189"/>
      <c r="T352" s="189"/>
      <c r="U352" s="189"/>
      <c r="V352" s="189"/>
    </row>
    <row r="353" spans="1:22" ht="16.5" customHeight="1">
      <c r="A353" s="189"/>
      <c r="B353" s="189"/>
      <c r="C353" s="439"/>
      <c r="D353" s="189"/>
      <c r="E353" s="189"/>
      <c r="F353" s="189"/>
      <c r="G353" s="189"/>
      <c r="H353" s="189"/>
      <c r="I353" s="189"/>
      <c r="J353" s="189"/>
      <c r="K353" s="189"/>
      <c r="L353" s="189"/>
      <c r="M353" s="189"/>
      <c r="N353" s="189"/>
      <c r="O353" s="189"/>
      <c r="P353" s="189"/>
      <c r="Q353" s="189"/>
      <c r="R353" s="189"/>
      <c r="S353" s="189"/>
      <c r="T353" s="189"/>
      <c r="U353" s="189"/>
      <c r="V353" s="189"/>
    </row>
    <row r="354" spans="1:22" ht="16.5" customHeight="1">
      <c r="A354" s="189"/>
      <c r="B354" s="189"/>
      <c r="C354" s="439"/>
      <c r="D354" s="189"/>
      <c r="E354" s="189"/>
      <c r="F354" s="189"/>
      <c r="G354" s="189"/>
      <c r="H354" s="189"/>
      <c r="I354" s="189"/>
      <c r="J354" s="189"/>
      <c r="K354" s="189"/>
      <c r="L354" s="189"/>
      <c r="M354" s="189"/>
      <c r="N354" s="189"/>
      <c r="O354" s="189"/>
      <c r="P354" s="189"/>
      <c r="Q354" s="189"/>
      <c r="R354" s="189"/>
      <c r="S354" s="189"/>
      <c r="T354" s="189"/>
      <c r="U354" s="189"/>
      <c r="V354" s="189"/>
    </row>
    <row r="355" spans="1:22" ht="16.5" customHeight="1">
      <c r="A355" s="189"/>
      <c r="B355" s="189"/>
      <c r="C355" s="439"/>
      <c r="D355" s="189"/>
      <c r="E355" s="189"/>
      <c r="F355" s="189"/>
      <c r="G355" s="189"/>
      <c r="H355" s="189"/>
      <c r="I355" s="189"/>
      <c r="J355" s="189"/>
      <c r="K355" s="189"/>
      <c r="L355" s="189"/>
      <c r="M355" s="189"/>
      <c r="N355" s="189"/>
      <c r="O355" s="189"/>
      <c r="P355" s="189"/>
      <c r="Q355" s="189"/>
      <c r="R355" s="189"/>
      <c r="S355" s="189"/>
      <c r="T355" s="189"/>
      <c r="U355" s="189"/>
      <c r="V355" s="189"/>
    </row>
    <row r="356" spans="1:22" ht="16.5" customHeight="1">
      <c r="A356" s="189"/>
      <c r="B356" s="189"/>
      <c r="C356" s="439"/>
      <c r="D356" s="189"/>
      <c r="E356" s="189"/>
      <c r="F356" s="189"/>
      <c r="G356" s="189"/>
      <c r="H356" s="189"/>
      <c r="I356" s="189"/>
      <c r="J356" s="189"/>
      <c r="K356" s="189"/>
      <c r="L356" s="189"/>
      <c r="M356" s="189"/>
      <c r="N356" s="189"/>
      <c r="O356" s="189"/>
      <c r="P356" s="189"/>
      <c r="Q356" s="189"/>
      <c r="R356" s="189"/>
      <c r="S356" s="189"/>
      <c r="T356" s="189"/>
      <c r="U356" s="189"/>
      <c r="V356" s="189"/>
    </row>
    <row r="357" spans="1:22" ht="16.5" customHeight="1">
      <c r="A357" s="189"/>
      <c r="B357" s="189"/>
      <c r="C357" s="439"/>
      <c r="D357" s="189"/>
      <c r="E357" s="189"/>
      <c r="F357" s="189"/>
      <c r="G357" s="189"/>
      <c r="H357" s="189"/>
      <c r="I357" s="189"/>
      <c r="J357" s="189"/>
      <c r="K357" s="189"/>
      <c r="L357" s="189"/>
      <c r="M357" s="189"/>
      <c r="N357" s="189"/>
      <c r="O357" s="189"/>
      <c r="P357" s="189"/>
      <c r="Q357" s="189"/>
      <c r="R357" s="189"/>
      <c r="S357" s="189"/>
      <c r="T357" s="189"/>
      <c r="U357" s="189"/>
      <c r="V357" s="189"/>
    </row>
    <row r="358" spans="1:22" ht="16.5" customHeight="1">
      <c r="A358" s="189"/>
      <c r="B358" s="189"/>
      <c r="C358" s="439"/>
      <c r="D358" s="189"/>
      <c r="E358" s="189"/>
      <c r="F358" s="189"/>
      <c r="G358" s="189"/>
      <c r="H358" s="189"/>
      <c r="I358" s="189"/>
      <c r="J358" s="189"/>
      <c r="K358" s="189"/>
      <c r="L358" s="189"/>
      <c r="M358" s="189"/>
      <c r="N358" s="189"/>
      <c r="O358" s="189"/>
      <c r="P358" s="189"/>
      <c r="Q358" s="189"/>
      <c r="R358" s="189"/>
      <c r="S358" s="189"/>
      <c r="T358" s="189"/>
      <c r="U358" s="189"/>
      <c r="V358" s="189"/>
    </row>
    <row r="359" spans="1:22" ht="16.5" customHeight="1">
      <c r="A359" s="189"/>
      <c r="B359" s="189"/>
      <c r="C359" s="439"/>
      <c r="D359" s="189"/>
      <c r="E359" s="189"/>
      <c r="F359" s="189"/>
      <c r="G359" s="189"/>
      <c r="H359" s="189"/>
      <c r="I359" s="189"/>
      <c r="J359" s="189"/>
      <c r="K359" s="189"/>
      <c r="L359" s="189"/>
      <c r="M359" s="189"/>
      <c r="N359" s="189"/>
      <c r="O359" s="189"/>
      <c r="P359" s="189"/>
      <c r="Q359" s="189"/>
      <c r="R359" s="189"/>
      <c r="S359" s="189"/>
      <c r="T359" s="189"/>
      <c r="U359" s="189"/>
      <c r="V359" s="189"/>
    </row>
    <row r="360" spans="1:22" ht="16.5" customHeight="1">
      <c r="A360" s="189"/>
      <c r="B360" s="189"/>
      <c r="C360" s="439"/>
      <c r="D360" s="189"/>
      <c r="E360" s="189"/>
      <c r="F360" s="189"/>
      <c r="G360" s="189"/>
      <c r="H360" s="189"/>
      <c r="I360" s="189"/>
      <c r="J360" s="189"/>
      <c r="K360" s="189"/>
      <c r="L360" s="189"/>
      <c r="M360" s="189"/>
      <c r="N360" s="189"/>
      <c r="O360" s="189"/>
      <c r="P360" s="189"/>
      <c r="Q360" s="189"/>
      <c r="R360" s="189"/>
      <c r="S360" s="189"/>
      <c r="T360" s="189"/>
      <c r="U360" s="189"/>
      <c r="V360" s="189"/>
    </row>
    <row r="361" spans="1:22" ht="16.5" customHeight="1">
      <c r="A361" s="189"/>
      <c r="B361" s="189"/>
      <c r="C361" s="439"/>
      <c r="D361" s="189"/>
      <c r="E361" s="189"/>
      <c r="F361" s="189"/>
      <c r="G361" s="189"/>
      <c r="H361" s="189"/>
      <c r="I361" s="189"/>
      <c r="J361" s="189"/>
      <c r="K361" s="189"/>
      <c r="L361" s="189"/>
      <c r="M361" s="189"/>
      <c r="N361" s="189"/>
      <c r="O361" s="189"/>
      <c r="P361" s="189"/>
      <c r="Q361" s="189"/>
      <c r="R361" s="189"/>
      <c r="S361" s="189"/>
      <c r="T361" s="189"/>
      <c r="U361" s="189"/>
      <c r="V361" s="189"/>
    </row>
    <row r="362" spans="1:22" ht="16.5" customHeight="1">
      <c r="A362" s="189"/>
      <c r="B362" s="189"/>
      <c r="C362" s="439"/>
      <c r="D362" s="189"/>
      <c r="E362" s="189"/>
      <c r="F362" s="189"/>
      <c r="G362" s="189"/>
      <c r="H362" s="189"/>
      <c r="I362" s="189"/>
      <c r="J362" s="189"/>
      <c r="K362" s="189"/>
      <c r="L362" s="189"/>
      <c r="M362" s="189"/>
      <c r="N362" s="189"/>
      <c r="O362" s="189"/>
      <c r="P362" s="189"/>
      <c r="Q362" s="189"/>
      <c r="R362" s="189"/>
      <c r="S362" s="189"/>
      <c r="T362" s="189"/>
      <c r="U362" s="189"/>
      <c r="V362" s="189"/>
    </row>
    <row r="363" spans="1:22" ht="16.5" customHeight="1">
      <c r="A363" s="189"/>
      <c r="B363" s="189"/>
      <c r="C363" s="439"/>
      <c r="D363" s="189"/>
      <c r="E363" s="189"/>
      <c r="F363" s="189"/>
      <c r="G363" s="189"/>
      <c r="H363" s="189"/>
      <c r="I363" s="189"/>
      <c r="J363" s="189"/>
      <c r="K363" s="189"/>
      <c r="L363" s="189"/>
      <c r="M363" s="189"/>
      <c r="N363" s="189"/>
      <c r="O363" s="189"/>
      <c r="P363" s="189"/>
      <c r="Q363" s="189"/>
      <c r="R363" s="189"/>
      <c r="S363" s="189"/>
      <c r="T363" s="189"/>
      <c r="U363" s="189"/>
      <c r="V363" s="189"/>
    </row>
    <row r="364" spans="1:22" ht="16.5" customHeight="1">
      <c r="A364" s="189"/>
      <c r="B364" s="189"/>
      <c r="C364" s="439"/>
      <c r="D364" s="189"/>
      <c r="E364" s="189"/>
      <c r="F364" s="189"/>
      <c r="G364" s="189"/>
      <c r="H364" s="189"/>
      <c r="I364" s="189"/>
      <c r="J364" s="189"/>
      <c r="K364" s="189"/>
      <c r="L364" s="189"/>
      <c r="M364" s="189"/>
      <c r="N364" s="189"/>
      <c r="O364" s="189"/>
      <c r="P364" s="189"/>
      <c r="Q364" s="189"/>
      <c r="R364" s="189"/>
      <c r="S364" s="189"/>
      <c r="T364" s="189"/>
      <c r="U364" s="189"/>
      <c r="V364" s="189"/>
    </row>
    <row r="365" spans="1:22" ht="16.5" customHeight="1">
      <c r="A365" s="189"/>
      <c r="B365" s="189"/>
      <c r="C365" s="439"/>
      <c r="D365" s="189"/>
      <c r="E365" s="189"/>
      <c r="F365" s="189"/>
      <c r="G365" s="189"/>
      <c r="H365" s="189"/>
      <c r="I365" s="189"/>
      <c r="J365" s="189"/>
      <c r="K365" s="189"/>
      <c r="L365" s="189"/>
      <c r="M365" s="189"/>
      <c r="N365" s="189"/>
      <c r="O365" s="189"/>
      <c r="P365" s="189"/>
      <c r="Q365" s="189"/>
      <c r="R365" s="189"/>
      <c r="S365" s="189"/>
      <c r="T365" s="189"/>
      <c r="U365" s="189"/>
      <c r="V365" s="189"/>
    </row>
    <row r="366" spans="1:22" ht="16.5" customHeight="1">
      <c r="A366" s="189"/>
      <c r="B366" s="189"/>
      <c r="C366" s="439"/>
      <c r="D366" s="189"/>
      <c r="E366" s="189"/>
      <c r="F366" s="189"/>
      <c r="G366" s="189"/>
      <c r="H366" s="189"/>
      <c r="I366" s="189"/>
      <c r="J366" s="189"/>
      <c r="K366" s="189"/>
      <c r="L366" s="189"/>
      <c r="M366" s="189"/>
      <c r="N366" s="189"/>
      <c r="O366" s="189"/>
      <c r="P366" s="189"/>
      <c r="Q366" s="189"/>
      <c r="R366" s="189"/>
      <c r="S366" s="189"/>
      <c r="T366" s="189"/>
      <c r="U366" s="189"/>
      <c r="V366" s="189"/>
    </row>
    <row r="367" spans="1:22" ht="16.5" customHeight="1">
      <c r="A367" s="189"/>
      <c r="B367" s="189"/>
      <c r="C367" s="439"/>
      <c r="D367" s="189"/>
      <c r="E367" s="189"/>
      <c r="F367" s="189"/>
      <c r="G367" s="189"/>
      <c r="H367" s="189"/>
      <c r="I367" s="189"/>
      <c r="J367" s="189"/>
      <c r="K367" s="189"/>
      <c r="L367" s="189"/>
      <c r="M367" s="189"/>
      <c r="N367" s="189"/>
      <c r="O367" s="189"/>
      <c r="P367" s="189"/>
      <c r="Q367" s="189"/>
      <c r="R367" s="189"/>
      <c r="S367" s="189"/>
      <c r="T367" s="189"/>
      <c r="U367" s="189"/>
      <c r="V367" s="189"/>
    </row>
    <row r="368" spans="1:22" ht="16.5" customHeight="1">
      <c r="A368" s="189"/>
      <c r="B368" s="189"/>
      <c r="C368" s="439"/>
      <c r="D368" s="189"/>
      <c r="E368" s="189"/>
      <c r="F368" s="189"/>
      <c r="G368" s="189"/>
      <c r="H368" s="189"/>
      <c r="I368" s="189"/>
      <c r="J368" s="189"/>
      <c r="K368" s="189"/>
      <c r="L368" s="189"/>
      <c r="M368" s="189"/>
      <c r="N368" s="189"/>
      <c r="O368" s="189"/>
      <c r="P368" s="189"/>
      <c r="Q368" s="189"/>
      <c r="R368" s="189"/>
      <c r="S368" s="189"/>
      <c r="T368" s="189"/>
      <c r="U368" s="189"/>
      <c r="V368" s="189"/>
    </row>
    <row r="369" spans="1:22" ht="16.5" customHeight="1">
      <c r="A369" s="189"/>
      <c r="B369" s="189"/>
      <c r="C369" s="439"/>
      <c r="D369" s="189"/>
      <c r="E369" s="189"/>
      <c r="F369" s="189"/>
      <c r="G369" s="189"/>
      <c r="H369" s="189"/>
      <c r="I369" s="189"/>
      <c r="J369" s="189"/>
      <c r="K369" s="189"/>
      <c r="L369" s="189"/>
      <c r="M369" s="189"/>
      <c r="N369" s="189"/>
      <c r="O369" s="189"/>
      <c r="P369" s="189"/>
      <c r="Q369" s="189"/>
      <c r="R369" s="189"/>
      <c r="S369" s="189"/>
      <c r="T369" s="189"/>
      <c r="U369" s="189"/>
      <c r="V369" s="189"/>
    </row>
    <row r="370" spans="1:22" ht="16.5" customHeight="1">
      <c r="A370" s="189"/>
      <c r="B370" s="189"/>
      <c r="C370" s="439"/>
      <c r="D370" s="189"/>
      <c r="E370" s="189"/>
      <c r="F370" s="189"/>
      <c r="G370" s="189"/>
      <c r="H370" s="189"/>
      <c r="I370" s="189"/>
      <c r="J370" s="189"/>
      <c r="K370" s="189"/>
      <c r="L370" s="189"/>
      <c r="M370" s="189"/>
      <c r="N370" s="189"/>
      <c r="O370" s="189"/>
      <c r="P370" s="189"/>
      <c r="Q370" s="189"/>
      <c r="R370" s="189"/>
      <c r="S370" s="189"/>
      <c r="T370" s="189"/>
      <c r="U370" s="189"/>
      <c r="V370" s="189"/>
    </row>
    <row r="371" spans="1:22" ht="16.5" customHeight="1">
      <c r="A371" s="189"/>
      <c r="B371" s="189"/>
      <c r="C371" s="439"/>
      <c r="D371" s="189"/>
      <c r="E371" s="189"/>
      <c r="F371" s="189"/>
      <c r="G371" s="189"/>
      <c r="H371" s="189"/>
      <c r="I371" s="189"/>
      <c r="J371" s="189"/>
      <c r="K371" s="189"/>
      <c r="L371" s="189"/>
      <c r="M371" s="189"/>
      <c r="N371" s="189"/>
      <c r="O371" s="189"/>
      <c r="P371" s="189"/>
      <c r="Q371" s="189"/>
      <c r="R371" s="189"/>
      <c r="S371" s="189"/>
      <c r="T371" s="189"/>
      <c r="U371" s="189"/>
      <c r="V371" s="189"/>
    </row>
    <row r="372" spans="1:22" ht="16.5" customHeight="1">
      <c r="A372" s="189"/>
      <c r="B372" s="189"/>
      <c r="C372" s="439"/>
      <c r="D372" s="189"/>
      <c r="E372" s="189"/>
      <c r="F372" s="189"/>
      <c r="G372" s="189"/>
      <c r="H372" s="189"/>
      <c r="I372" s="189"/>
      <c r="J372" s="189"/>
      <c r="K372" s="189"/>
      <c r="L372" s="189"/>
      <c r="M372" s="189"/>
      <c r="N372" s="189"/>
      <c r="O372" s="189"/>
      <c r="P372" s="189"/>
      <c r="Q372" s="189"/>
      <c r="R372" s="189"/>
      <c r="S372" s="189"/>
      <c r="T372" s="189"/>
      <c r="U372" s="189"/>
      <c r="V372" s="189"/>
    </row>
    <row r="373" spans="1:22" ht="16.5" customHeight="1">
      <c r="A373" s="189"/>
      <c r="B373" s="189"/>
      <c r="C373" s="439"/>
      <c r="D373" s="189"/>
      <c r="E373" s="189"/>
      <c r="F373" s="189"/>
      <c r="G373" s="189"/>
      <c r="H373" s="189"/>
      <c r="I373" s="189"/>
      <c r="J373" s="189"/>
      <c r="K373" s="189"/>
      <c r="L373" s="189"/>
      <c r="M373" s="189"/>
      <c r="N373" s="189"/>
      <c r="O373" s="189"/>
      <c r="P373" s="189"/>
      <c r="Q373" s="189"/>
      <c r="R373" s="189"/>
      <c r="S373" s="189"/>
      <c r="T373" s="189"/>
      <c r="U373" s="189"/>
      <c r="V373" s="189"/>
    </row>
    <row r="374" spans="1:22" ht="16.5" customHeight="1">
      <c r="A374" s="189"/>
      <c r="B374" s="189"/>
      <c r="C374" s="439"/>
      <c r="D374" s="189"/>
      <c r="E374" s="189"/>
      <c r="F374" s="189"/>
      <c r="G374" s="189"/>
      <c r="H374" s="189"/>
      <c r="I374" s="189"/>
      <c r="J374" s="189"/>
      <c r="K374" s="189"/>
      <c r="L374" s="189"/>
      <c r="M374" s="189"/>
      <c r="N374" s="189"/>
      <c r="O374" s="189"/>
      <c r="P374" s="189"/>
      <c r="Q374" s="189"/>
      <c r="R374" s="189"/>
      <c r="S374" s="189"/>
      <c r="T374" s="189"/>
      <c r="U374" s="189"/>
      <c r="V374" s="189"/>
    </row>
    <row r="375" spans="1:22" ht="16.5" customHeight="1">
      <c r="A375" s="189"/>
      <c r="B375" s="189"/>
      <c r="C375" s="439"/>
      <c r="D375" s="189"/>
      <c r="E375" s="189"/>
      <c r="F375" s="189"/>
      <c r="G375" s="189"/>
      <c r="H375" s="189"/>
      <c r="I375" s="189"/>
      <c r="J375" s="189"/>
      <c r="K375" s="189"/>
      <c r="L375" s="189"/>
      <c r="M375" s="189"/>
      <c r="N375" s="189"/>
      <c r="O375" s="189"/>
      <c r="P375" s="189"/>
      <c r="Q375" s="189"/>
      <c r="R375" s="189"/>
      <c r="S375" s="189"/>
      <c r="T375" s="189"/>
      <c r="U375" s="189"/>
      <c r="V375" s="189"/>
    </row>
    <row r="376" spans="1:22" ht="16.5" customHeight="1">
      <c r="A376" s="189"/>
      <c r="B376" s="189"/>
      <c r="C376" s="439"/>
      <c r="D376" s="189"/>
      <c r="E376" s="189"/>
      <c r="F376" s="189"/>
      <c r="G376" s="189"/>
      <c r="H376" s="189"/>
      <c r="I376" s="189"/>
      <c r="J376" s="189"/>
      <c r="K376" s="189"/>
      <c r="L376" s="189"/>
      <c r="M376" s="189"/>
      <c r="N376" s="189"/>
      <c r="O376" s="189"/>
      <c r="P376" s="189"/>
      <c r="Q376" s="189"/>
      <c r="R376" s="189"/>
      <c r="S376" s="189"/>
      <c r="T376" s="189"/>
      <c r="U376" s="189"/>
      <c r="V376" s="189"/>
    </row>
    <row r="377" spans="1:22" ht="16.5" customHeight="1">
      <c r="A377" s="189"/>
      <c r="B377" s="189"/>
      <c r="C377" s="439"/>
      <c r="D377" s="189"/>
      <c r="E377" s="189"/>
      <c r="F377" s="189"/>
      <c r="G377" s="189"/>
      <c r="H377" s="189"/>
      <c r="I377" s="189"/>
      <c r="J377" s="189"/>
      <c r="K377" s="189"/>
      <c r="L377" s="189"/>
      <c r="M377" s="189"/>
      <c r="N377" s="189"/>
      <c r="O377" s="189"/>
      <c r="P377" s="189"/>
      <c r="Q377" s="189"/>
      <c r="R377" s="189"/>
      <c r="S377" s="189"/>
      <c r="T377" s="189"/>
      <c r="U377" s="189"/>
      <c r="V377" s="189"/>
    </row>
    <row r="378" spans="1:22" ht="16.5" customHeight="1">
      <c r="A378" s="189"/>
      <c r="B378" s="189"/>
      <c r="C378" s="439"/>
      <c r="D378" s="189"/>
      <c r="E378" s="189"/>
      <c r="F378" s="189"/>
      <c r="G378" s="189"/>
      <c r="H378" s="189"/>
      <c r="I378" s="189"/>
      <c r="J378" s="189"/>
      <c r="K378" s="189"/>
      <c r="L378" s="189"/>
      <c r="M378" s="189"/>
      <c r="N378" s="189"/>
      <c r="O378" s="189"/>
      <c r="P378" s="189"/>
      <c r="Q378" s="189"/>
      <c r="R378" s="189"/>
      <c r="S378" s="189"/>
      <c r="T378" s="189"/>
      <c r="U378" s="189"/>
      <c r="V378" s="189"/>
    </row>
    <row r="379" spans="1:22" ht="16.5" customHeight="1">
      <c r="A379" s="189"/>
      <c r="B379" s="189"/>
      <c r="C379" s="439"/>
      <c r="D379" s="189"/>
      <c r="E379" s="189"/>
      <c r="F379" s="189"/>
      <c r="G379" s="189"/>
      <c r="H379" s="189"/>
      <c r="I379" s="189"/>
      <c r="J379" s="189"/>
      <c r="K379" s="189"/>
      <c r="L379" s="189"/>
      <c r="M379" s="189"/>
      <c r="N379" s="189"/>
      <c r="O379" s="189"/>
      <c r="P379" s="189"/>
      <c r="Q379" s="189"/>
      <c r="R379" s="189"/>
      <c r="S379" s="189"/>
      <c r="T379" s="189"/>
      <c r="U379" s="189"/>
      <c r="V379" s="189"/>
    </row>
    <row r="380" spans="1:22" ht="16.5" customHeight="1">
      <c r="A380" s="189"/>
      <c r="B380" s="189"/>
      <c r="C380" s="439"/>
      <c r="D380" s="189"/>
      <c r="E380" s="189"/>
      <c r="F380" s="189"/>
      <c r="G380" s="189"/>
      <c r="H380" s="189"/>
      <c r="I380" s="189"/>
      <c r="J380" s="189"/>
      <c r="K380" s="189"/>
      <c r="L380" s="189"/>
      <c r="M380" s="189"/>
      <c r="N380" s="189"/>
      <c r="O380" s="189"/>
      <c r="P380" s="189"/>
      <c r="Q380" s="189"/>
      <c r="R380" s="189"/>
      <c r="S380" s="189"/>
      <c r="T380" s="189"/>
      <c r="U380" s="189"/>
      <c r="V380" s="189"/>
    </row>
    <row r="381" spans="1:22" ht="16.5" customHeight="1">
      <c r="A381" s="189"/>
      <c r="B381" s="189"/>
      <c r="C381" s="439"/>
      <c r="D381" s="189"/>
      <c r="E381" s="189"/>
      <c r="F381" s="189"/>
      <c r="G381" s="189"/>
      <c r="H381" s="189"/>
      <c r="I381" s="189"/>
      <c r="J381" s="189"/>
      <c r="K381" s="189"/>
      <c r="L381" s="189"/>
      <c r="M381" s="189"/>
      <c r="N381" s="189"/>
      <c r="O381" s="189"/>
      <c r="P381" s="189"/>
      <c r="Q381" s="189"/>
      <c r="R381" s="189"/>
      <c r="S381" s="189"/>
      <c r="T381" s="189"/>
      <c r="U381" s="189"/>
      <c r="V381" s="189"/>
    </row>
    <row r="382" spans="1:22" ht="16.5" customHeight="1">
      <c r="A382" s="189"/>
      <c r="B382" s="189"/>
      <c r="C382" s="439"/>
      <c r="D382" s="189"/>
      <c r="E382" s="189"/>
      <c r="F382" s="189"/>
      <c r="G382" s="189"/>
      <c r="H382" s="189"/>
      <c r="I382" s="189"/>
      <c r="J382" s="189"/>
      <c r="K382" s="189"/>
      <c r="L382" s="189"/>
      <c r="M382" s="189"/>
      <c r="N382" s="189"/>
      <c r="O382" s="189"/>
      <c r="P382" s="189"/>
      <c r="Q382" s="189"/>
      <c r="R382" s="189"/>
      <c r="S382" s="189"/>
      <c r="T382" s="189"/>
      <c r="U382" s="189"/>
      <c r="V382" s="189"/>
    </row>
    <row r="383" spans="1:22" ht="16.5" customHeight="1">
      <c r="A383" s="189"/>
      <c r="B383" s="189"/>
      <c r="C383" s="439"/>
      <c r="D383" s="189"/>
      <c r="E383" s="189"/>
      <c r="F383" s="189"/>
      <c r="G383" s="189"/>
      <c r="H383" s="189"/>
      <c r="I383" s="189"/>
      <c r="J383" s="189"/>
      <c r="K383" s="189"/>
      <c r="L383" s="189"/>
      <c r="M383" s="189"/>
      <c r="N383" s="189"/>
      <c r="O383" s="189"/>
      <c r="P383" s="189"/>
      <c r="Q383" s="189"/>
      <c r="R383" s="189"/>
      <c r="S383" s="189"/>
      <c r="T383" s="189"/>
      <c r="U383" s="189"/>
      <c r="V383" s="189"/>
    </row>
    <row r="384" spans="1:22" ht="16.5" customHeight="1">
      <c r="A384" s="189"/>
      <c r="B384" s="189"/>
      <c r="C384" s="439"/>
      <c r="D384" s="189"/>
      <c r="E384" s="189"/>
      <c r="F384" s="189"/>
      <c r="G384" s="189"/>
      <c r="H384" s="189"/>
      <c r="I384" s="189"/>
      <c r="J384" s="189"/>
      <c r="K384" s="189"/>
      <c r="L384" s="189"/>
      <c r="M384" s="189"/>
      <c r="N384" s="189"/>
      <c r="O384" s="189"/>
      <c r="P384" s="189"/>
      <c r="Q384" s="189"/>
      <c r="R384" s="189"/>
      <c r="S384" s="189"/>
      <c r="T384" s="189"/>
      <c r="U384" s="189"/>
      <c r="V384" s="189"/>
    </row>
    <row r="385" spans="1:22" ht="16.5" customHeight="1">
      <c r="A385" s="189"/>
      <c r="B385" s="189"/>
      <c r="C385" s="439"/>
      <c r="D385" s="189"/>
      <c r="E385" s="189"/>
      <c r="F385" s="189"/>
      <c r="G385" s="189"/>
      <c r="H385" s="189"/>
      <c r="I385" s="189"/>
      <c r="J385" s="189"/>
      <c r="K385" s="189"/>
      <c r="L385" s="189"/>
      <c r="M385" s="189"/>
      <c r="N385" s="189"/>
      <c r="O385" s="189"/>
      <c r="P385" s="189"/>
      <c r="Q385" s="189"/>
      <c r="R385" s="189"/>
      <c r="S385" s="189"/>
      <c r="T385" s="189"/>
      <c r="U385" s="189"/>
      <c r="V385" s="189"/>
    </row>
    <row r="386" spans="1:22" ht="16.5" customHeight="1">
      <c r="A386" s="189"/>
      <c r="B386" s="189"/>
      <c r="C386" s="439"/>
      <c r="D386" s="189"/>
      <c r="E386" s="189"/>
      <c r="F386" s="189"/>
      <c r="G386" s="189"/>
      <c r="H386" s="189"/>
      <c r="I386" s="189"/>
      <c r="J386" s="189"/>
      <c r="K386" s="189"/>
      <c r="L386" s="189"/>
      <c r="M386" s="189"/>
      <c r="N386" s="189"/>
      <c r="O386" s="189"/>
      <c r="P386" s="189"/>
      <c r="Q386" s="189"/>
      <c r="R386" s="189"/>
      <c r="S386" s="189"/>
      <c r="T386" s="189"/>
      <c r="U386" s="189"/>
      <c r="V386" s="189"/>
    </row>
    <row r="387" spans="1:22" ht="16.5" customHeight="1">
      <c r="A387" s="189"/>
      <c r="B387" s="189"/>
      <c r="C387" s="439"/>
      <c r="D387" s="189"/>
      <c r="E387" s="189"/>
      <c r="F387" s="189"/>
      <c r="G387" s="189"/>
      <c r="H387" s="189"/>
      <c r="I387" s="189"/>
      <c r="J387" s="189"/>
      <c r="K387" s="189"/>
      <c r="L387" s="189"/>
      <c r="M387" s="189"/>
      <c r="N387" s="189"/>
      <c r="O387" s="189"/>
      <c r="P387" s="189"/>
      <c r="Q387" s="189"/>
      <c r="R387" s="189"/>
      <c r="S387" s="189"/>
      <c r="T387" s="189"/>
      <c r="U387" s="189"/>
      <c r="V387" s="189"/>
    </row>
    <row r="388" spans="1:22" ht="16.5" customHeight="1">
      <c r="A388" s="189"/>
      <c r="B388" s="189"/>
      <c r="C388" s="439"/>
      <c r="D388" s="189"/>
      <c r="E388" s="189"/>
      <c r="F388" s="189"/>
      <c r="G388" s="189"/>
      <c r="H388" s="189"/>
      <c r="I388" s="189"/>
      <c r="J388" s="189"/>
      <c r="K388" s="189"/>
      <c r="L388" s="189"/>
      <c r="M388" s="189"/>
      <c r="N388" s="189"/>
      <c r="O388" s="189"/>
      <c r="P388" s="189"/>
      <c r="Q388" s="189"/>
      <c r="R388" s="189"/>
      <c r="S388" s="189"/>
      <c r="T388" s="189"/>
      <c r="U388" s="189"/>
      <c r="V388" s="189"/>
    </row>
    <row r="389" spans="1:22" ht="16.5" customHeight="1">
      <c r="A389" s="189"/>
      <c r="B389" s="189"/>
      <c r="C389" s="439"/>
      <c r="D389" s="189"/>
      <c r="E389" s="189"/>
      <c r="F389" s="189"/>
      <c r="G389" s="189"/>
      <c r="H389" s="189"/>
      <c r="I389" s="189"/>
      <c r="J389" s="189"/>
      <c r="K389" s="189"/>
      <c r="L389" s="189"/>
      <c r="M389" s="189"/>
      <c r="N389" s="189"/>
      <c r="O389" s="189"/>
      <c r="P389" s="189"/>
      <c r="Q389" s="189"/>
      <c r="R389" s="189"/>
      <c r="S389" s="189"/>
      <c r="T389" s="189"/>
      <c r="U389" s="189"/>
      <c r="V389" s="189"/>
    </row>
    <row r="390" spans="1:22" ht="16.5" customHeight="1">
      <c r="A390" s="189"/>
      <c r="B390" s="189"/>
      <c r="C390" s="439"/>
      <c r="D390" s="189"/>
      <c r="E390" s="189"/>
      <c r="F390" s="189"/>
      <c r="G390" s="189"/>
      <c r="H390" s="189"/>
      <c r="I390" s="189"/>
      <c r="J390" s="189"/>
      <c r="K390" s="189"/>
      <c r="L390" s="189"/>
      <c r="M390" s="189"/>
      <c r="N390" s="189"/>
      <c r="O390" s="189"/>
      <c r="P390" s="189"/>
      <c r="Q390" s="189"/>
      <c r="R390" s="189"/>
      <c r="S390" s="189"/>
      <c r="T390" s="189"/>
      <c r="U390" s="189"/>
      <c r="V390" s="189"/>
    </row>
    <row r="391" spans="1:22" ht="16.5" customHeight="1">
      <c r="A391" s="189"/>
      <c r="B391" s="189"/>
      <c r="C391" s="439"/>
      <c r="D391" s="189"/>
      <c r="E391" s="189"/>
      <c r="F391" s="189"/>
      <c r="G391" s="189"/>
      <c r="H391" s="189"/>
      <c r="I391" s="189"/>
      <c r="J391" s="189"/>
      <c r="K391" s="189"/>
      <c r="L391" s="189"/>
      <c r="M391" s="189"/>
      <c r="N391" s="189"/>
      <c r="O391" s="189"/>
      <c r="P391" s="189"/>
      <c r="Q391" s="189"/>
      <c r="R391" s="189"/>
      <c r="S391" s="189"/>
      <c r="T391" s="189"/>
      <c r="U391" s="189"/>
      <c r="V391" s="189"/>
    </row>
    <row r="392" spans="1:22" ht="16.5" customHeight="1">
      <c r="A392" s="189"/>
      <c r="B392" s="189"/>
      <c r="C392" s="439"/>
      <c r="D392" s="189"/>
      <c r="E392" s="189"/>
      <c r="F392" s="189"/>
      <c r="G392" s="189"/>
      <c r="H392" s="189"/>
      <c r="I392" s="189"/>
      <c r="J392" s="189"/>
      <c r="K392" s="189"/>
      <c r="L392" s="189"/>
      <c r="M392" s="189"/>
      <c r="N392" s="189"/>
      <c r="O392" s="189"/>
      <c r="P392" s="189"/>
      <c r="Q392" s="189"/>
      <c r="R392" s="189"/>
      <c r="S392" s="189"/>
      <c r="T392" s="189"/>
      <c r="U392" s="189"/>
      <c r="V392" s="189"/>
    </row>
    <row r="393" spans="1:22" ht="16.5" customHeight="1">
      <c r="A393" s="189"/>
      <c r="B393" s="189"/>
      <c r="C393" s="439"/>
      <c r="D393" s="189"/>
      <c r="E393" s="189"/>
      <c r="F393" s="189"/>
      <c r="G393" s="189"/>
      <c r="H393" s="189"/>
      <c r="I393" s="189"/>
      <c r="J393" s="189"/>
      <c r="K393" s="189"/>
      <c r="L393" s="189"/>
      <c r="M393" s="189"/>
      <c r="N393" s="189"/>
      <c r="O393" s="189"/>
      <c r="P393" s="189"/>
      <c r="Q393" s="189"/>
      <c r="R393" s="189"/>
      <c r="S393" s="189"/>
      <c r="T393" s="189"/>
      <c r="U393" s="189"/>
      <c r="V393" s="189"/>
    </row>
    <row r="394" spans="1:22" ht="16.5" customHeight="1">
      <c r="A394" s="189"/>
      <c r="B394" s="189"/>
      <c r="C394" s="439"/>
      <c r="D394" s="189"/>
      <c r="E394" s="189"/>
      <c r="F394" s="189"/>
      <c r="G394" s="189"/>
      <c r="H394" s="189"/>
      <c r="I394" s="189"/>
      <c r="J394" s="189"/>
      <c r="K394" s="189"/>
      <c r="L394" s="189"/>
      <c r="M394" s="189"/>
      <c r="N394" s="189"/>
      <c r="O394" s="189"/>
      <c r="P394" s="189"/>
      <c r="Q394" s="189"/>
      <c r="R394" s="189"/>
      <c r="S394" s="189"/>
      <c r="T394" s="189"/>
      <c r="U394" s="189"/>
      <c r="V394" s="189"/>
    </row>
    <row r="395" spans="1:22" ht="16.5" customHeight="1">
      <c r="A395" s="189"/>
      <c r="B395" s="189"/>
      <c r="C395" s="439"/>
      <c r="D395" s="189"/>
      <c r="E395" s="189"/>
      <c r="F395" s="189"/>
      <c r="G395" s="189"/>
      <c r="H395" s="189"/>
      <c r="I395" s="189"/>
      <c r="J395" s="189"/>
      <c r="K395" s="189"/>
      <c r="L395" s="189"/>
      <c r="M395" s="189"/>
      <c r="N395" s="189"/>
      <c r="O395" s="189"/>
      <c r="P395" s="189"/>
      <c r="Q395" s="189"/>
      <c r="R395" s="189"/>
      <c r="S395" s="189"/>
      <c r="T395" s="189"/>
      <c r="U395" s="189"/>
      <c r="V395" s="189"/>
    </row>
    <row r="396" spans="1:22" ht="16.5" customHeight="1">
      <c r="A396" s="189"/>
      <c r="B396" s="189"/>
      <c r="C396" s="439"/>
      <c r="D396" s="189"/>
      <c r="E396" s="189"/>
      <c r="F396" s="189"/>
      <c r="G396" s="189"/>
      <c r="H396" s="189"/>
      <c r="I396" s="189"/>
      <c r="J396" s="189"/>
      <c r="K396" s="189"/>
      <c r="L396" s="189"/>
      <c r="M396" s="189"/>
      <c r="N396" s="189"/>
      <c r="O396" s="189"/>
      <c r="P396" s="189"/>
      <c r="Q396" s="189"/>
      <c r="R396" s="189"/>
      <c r="S396" s="189"/>
      <c r="T396" s="189"/>
      <c r="U396" s="189"/>
      <c r="V396" s="189"/>
    </row>
    <row r="397" spans="1:22" ht="16.5" customHeight="1">
      <c r="A397" s="189"/>
      <c r="B397" s="189"/>
      <c r="C397" s="439"/>
      <c r="D397" s="189"/>
      <c r="E397" s="189"/>
      <c r="F397" s="189"/>
      <c r="G397" s="189"/>
      <c r="H397" s="189"/>
      <c r="I397" s="189"/>
      <c r="J397" s="189"/>
      <c r="K397" s="189"/>
      <c r="L397" s="189"/>
      <c r="M397" s="189"/>
      <c r="N397" s="189"/>
      <c r="O397" s="189"/>
      <c r="P397" s="189"/>
      <c r="Q397" s="189"/>
      <c r="R397" s="189"/>
      <c r="S397" s="189"/>
      <c r="T397" s="189"/>
      <c r="U397" s="189"/>
      <c r="V397" s="189"/>
    </row>
    <row r="398" spans="1:22" ht="16.5" customHeight="1">
      <c r="A398" s="189"/>
      <c r="B398" s="189"/>
      <c r="C398" s="439"/>
      <c r="D398" s="189"/>
      <c r="E398" s="189"/>
      <c r="F398" s="189"/>
      <c r="G398" s="189"/>
      <c r="H398" s="189"/>
      <c r="I398" s="189"/>
      <c r="J398" s="189"/>
      <c r="K398" s="189"/>
      <c r="L398" s="189"/>
      <c r="M398" s="189"/>
      <c r="N398" s="189"/>
      <c r="O398" s="189"/>
      <c r="P398" s="189"/>
      <c r="Q398" s="189"/>
      <c r="R398" s="189"/>
      <c r="S398" s="189"/>
      <c r="T398" s="189"/>
      <c r="U398" s="189"/>
      <c r="V398" s="189"/>
    </row>
    <row r="399" spans="1:22" ht="16.5" customHeight="1">
      <c r="A399" s="189"/>
      <c r="B399" s="189"/>
      <c r="C399" s="439"/>
      <c r="D399" s="189"/>
      <c r="E399" s="189"/>
      <c r="F399" s="189"/>
      <c r="G399" s="189"/>
      <c r="H399" s="189"/>
      <c r="I399" s="189"/>
      <c r="J399" s="189"/>
      <c r="K399" s="189"/>
      <c r="L399" s="189"/>
      <c r="M399" s="189"/>
      <c r="N399" s="189"/>
      <c r="O399" s="189"/>
      <c r="P399" s="189"/>
      <c r="Q399" s="189"/>
      <c r="R399" s="189"/>
      <c r="S399" s="189"/>
      <c r="T399" s="189"/>
      <c r="U399" s="189"/>
      <c r="V399" s="189"/>
    </row>
    <row r="400" spans="1:22" ht="16.5" customHeight="1">
      <c r="A400" s="189"/>
      <c r="B400" s="189"/>
      <c r="C400" s="439"/>
      <c r="D400" s="189"/>
      <c r="E400" s="189"/>
      <c r="F400" s="189"/>
      <c r="G400" s="189"/>
      <c r="H400" s="189"/>
      <c r="I400" s="189"/>
      <c r="J400" s="189"/>
      <c r="K400" s="189"/>
      <c r="L400" s="189"/>
      <c r="M400" s="189"/>
      <c r="N400" s="189"/>
      <c r="O400" s="189"/>
      <c r="P400" s="189"/>
      <c r="Q400" s="189"/>
      <c r="R400" s="189"/>
      <c r="S400" s="189"/>
      <c r="T400" s="189"/>
      <c r="U400" s="189"/>
      <c r="V400" s="189"/>
    </row>
    <row r="401" spans="1:22" ht="16.5" customHeight="1">
      <c r="A401" s="189"/>
      <c r="B401" s="189"/>
      <c r="C401" s="439"/>
      <c r="D401" s="189"/>
      <c r="E401" s="189"/>
      <c r="F401" s="189"/>
      <c r="G401" s="189"/>
      <c r="H401" s="189"/>
      <c r="I401" s="189"/>
      <c r="J401" s="189"/>
      <c r="K401" s="189"/>
      <c r="L401" s="189"/>
      <c r="M401" s="189"/>
      <c r="N401" s="189"/>
      <c r="O401" s="189"/>
      <c r="P401" s="189"/>
      <c r="Q401" s="189"/>
      <c r="R401" s="189"/>
      <c r="S401" s="189"/>
      <c r="T401" s="189"/>
      <c r="U401" s="189"/>
      <c r="V401" s="189"/>
    </row>
    <row r="402" spans="1:22" ht="16.5" customHeight="1">
      <c r="A402" s="189"/>
      <c r="B402" s="189"/>
      <c r="C402" s="439"/>
      <c r="D402" s="189"/>
      <c r="E402" s="189"/>
      <c r="F402" s="189"/>
      <c r="G402" s="189"/>
      <c r="H402" s="189"/>
      <c r="I402" s="189"/>
      <c r="J402" s="189"/>
      <c r="K402" s="189"/>
      <c r="L402" s="189"/>
      <c r="M402" s="189"/>
      <c r="N402" s="189"/>
      <c r="O402" s="189"/>
      <c r="P402" s="189"/>
      <c r="Q402" s="189"/>
      <c r="R402" s="189"/>
      <c r="S402" s="189"/>
      <c r="T402" s="189"/>
      <c r="U402" s="189"/>
      <c r="V402" s="189"/>
    </row>
    <row r="403" spans="1:22" ht="16.5" customHeight="1">
      <c r="A403" s="189"/>
      <c r="B403" s="189"/>
      <c r="C403" s="439"/>
      <c r="D403" s="189"/>
      <c r="E403" s="189"/>
      <c r="F403" s="189"/>
      <c r="G403" s="189"/>
      <c r="H403" s="189"/>
      <c r="I403" s="189"/>
      <c r="J403" s="189"/>
      <c r="K403" s="189"/>
      <c r="L403" s="189"/>
      <c r="M403" s="189"/>
      <c r="N403" s="189"/>
      <c r="O403" s="189"/>
      <c r="P403" s="189"/>
      <c r="Q403" s="189"/>
      <c r="R403" s="189"/>
      <c r="S403" s="189"/>
      <c r="T403" s="189"/>
      <c r="U403" s="189"/>
      <c r="V403" s="189"/>
    </row>
    <row r="404" spans="1:22" ht="16.5" customHeight="1">
      <c r="A404" s="189"/>
      <c r="B404" s="189"/>
      <c r="C404" s="439"/>
      <c r="D404" s="189"/>
      <c r="E404" s="189"/>
      <c r="F404" s="189"/>
      <c r="G404" s="189"/>
      <c r="H404" s="189"/>
      <c r="I404" s="189"/>
      <c r="J404" s="189"/>
      <c r="K404" s="189"/>
      <c r="L404" s="189"/>
      <c r="M404" s="189"/>
      <c r="N404" s="189"/>
      <c r="O404" s="189"/>
      <c r="P404" s="189"/>
      <c r="Q404" s="189"/>
      <c r="R404" s="189"/>
      <c r="S404" s="189"/>
      <c r="T404" s="189"/>
      <c r="U404" s="189"/>
      <c r="V404" s="189"/>
    </row>
    <row r="405" spans="1:22" ht="16.5" customHeight="1">
      <c r="A405" s="189"/>
      <c r="B405" s="189"/>
      <c r="C405" s="439"/>
      <c r="D405" s="189"/>
      <c r="E405" s="189"/>
      <c r="F405" s="189"/>
      <c r="G405" s="189"/>
      <c r="H405" s="189"/>
      <c r="I405" s="189"/>
      <c r="J405" s="189"/>
      <c r="K405" s="189"/>
      <c r="L405" s="189"/>
      <c r="M405" s="189"/>
      <c r="N405" s="189"/>
      <c r="O405" s="189"/>
      <c r="P405" s="189"/>
      <c r="Q405" s="189"/>
      <c r="R405" s="189"/>
      <c r="S405" s="189"/>
      <c r="T405" s="189"/>
      <c r="U405" s="189"/>
      <c r="V405" s="189"/>
    </row>
    <row r="406" spans="1:22" ht="16.5" customHeight="1">
      <c r="A406" s="189"/>
      <c r="B406" s="189"/>
      <c r="C406" s="439"/>
      <c r="D406" s="189"/>
      <c r="E406" s="189"/>
      <c r="F406" s="189"/>
      <c r="G406" s="189"/>
      <c r="H406" s="189"/>
      <c r="I406" s="189"/>
      <c r="J406" s="189"/>
      <c r="K406" s="189"/>
      <c r="L406" s="189"/>
      <c r="M406" s="189"/>
      <c r="N406" s="189"/>
      <c r="O406" s="189"/>
      <c r="P406" s="189"/>
      <c r="Q406" s="189"/>
      <c r="R406" s="189"/>
      <c r="S406" s="189"/>
      <c r="T406" s="189"/>
      <c r="U406" s="189"/>
      <c r="V406" s="189"/>
    </row>
    <row r="407" spans="1:22" ht="16.5" customHeight="1">
      <c r="A407" s="189"/>
      <c r="B407" s="189"/>
      <c r="C407" s="439"/>
      <c r="D407" s="189"/>
      <c r="E407" s="189"/>
      <c r="F407" s="189"/>
      <c r="G407" s="189"/>
      <c r="H407" s="189"/>
      <c r="I407" s="189"/>
      <c r="J407" s="189"/>
      <c r="K407" s="189"/>
      <c r="L407" s="189"/>
      <c r="M407" s="189"/>
      <c r="N407" s="189"/>
      <c r="O407" s="189"/>
      <c r="P407" s="189"/>
      <c r="Q407" s="189"/>
      <c r="R407" s="189"/>
      <c r="S407" s="189"/>
      <c r="T407" s="189"/>
      <c r="U407" s="189"/>
      <c r="V407" s="189"/>
    </row>
    <row r="408" spans="1:22" ht="16.5" customHeight="1">
      <c r="A408" s="189"/>
      <c r="B408" s="189"/>
      <c r="C408" s="439"/>
      <c r="D408" s="189"/>
      <c r="E408" s="189"/>
      <c r="F408" s="189"/>
      <c r="G408" s="189"/>
      <c r="H408" s="189"/>
      <c r="I408" s="189"/>
      <c r="J408" s="189"/>
      <c r="K408" s="189"/>
      <c r="L408" s="189"/>
      <c r="M408" s="189"/>
      <c r="N408" s="189"/>
      <c r="O408" s="189"/>
      <c r="P408" s="189"/>
      <c r="Q408" s="189"/>
      <c r="R408" s="189"/>
      <c r="S408" s="189"/>
      <c r="T408" s="189"/>
      <c r="U408" s="189"/>
      <c r="V408" s="189"/>
    </row>
    <row r="409" spans="1:22" ht="16.5" customHeight="1">
      <c r="A409" s="189"/>
      <c r="B409" s="189"/>
      <c r="C409" s="439"/>
      <c r="D409" s="189"/>
      <c r="E409" s="189"/>
      <c r="F409" s="189"/>
      <c r="G409" s="189"/>
      <c r="H409" s="189"/>
      <c r="I409" s="189"/>
      <c r="J409" s="189"/>
      <c r="K409" s="189"/>
      <c r="L409" s="189"/>
      <c r="M409" s="189"/>
      <c r="N409" s="189"/>
      <c r="O409" s="189"/>
      <c r="P409" s="189"/>
      <c r="Q409" s="189"/>
      <c r="R409" s="189"/>
      <c r="S409" s="189"/>
      <c r="T409" s="189"/>
      <c r="U409" s="189"/>
      <c r="V409" s="189"/>
    </row>
    <row r="410" spans="1:22" ht="16.5" customHeight="1">
      <c r="A410" s="189"/>
      <c r="B410" s="189"/>
      <c r="C410" s="439"/>
      <c r="D410" s="189"/>
      <c r="E410" s="189"/>
      <c r="F410" s="189"/>
      <c r="G410" s="189"/>
      <c r="H410" s="189"/>
      <c r="I410" s="189"/>
      <c r="J410" s="189"/>
      <c r="K410" s="189"/>
      <c r="L410" s="189"/>
      <c r="M410" s="189"/>
      <c r="N410" s="189"/>
      <c r="O410" s="189"/>
      <c r="P410" s="189"/>
      <c r="Q410" s="189"/>
      <c r="R410" s="189"/>
      <c r="S410" s="189"/>
      <c r="T410" s="189"/>
      <c r="U410" s="189"/>
      <c r="V410" s="189"/>
    </row>
    <row r="411" spans="1:22" ht="16.5" customHeight="1">
      <c r="A411" s="189"/>
      <c r="B411" s="189"/>
      <c r="C411" s="439"/>
      <c r="D411" s="189"/>
      <c r="E411" s="189"/>
      <c r="F411" s="189"/>
      <c r="G411" s="189"/>
      <c r="H411" s="189"/>
      <c r="I411" s="189"/>
      <c r="J411" s="189"/>
      <c r="K411" s="189"/>
      <c r="L411" s="189"/>
      <c r="M411" s="189"/>
      <c r="N411" s="189"/>
      <c r="O411" s="189"/>
      <c r="P411" s="189"/>
      <c r="Q411" s="189"/>
      <c r="R411" s="189"/>
      <c r="S411" s="189"/>
      <c r="T411" s="189"/>
      <c r="U411" s="189"/>
      <c r="V411" s="189"/>
    </row>
    <row r="412" spans="1:22" ht="16.5" customHeight="1">
      <c r="A412" s="189"/>
      <c r="B412" s="189"/>
      <c r="C412" s="439"/>
      <c r="D412" s="189"/>
      <c r="E412" s="189"/>
      <c r="F412" s="189"/>
      <c r="G412" s="189"/>
      <c r="H412" s="189"/>
      <c r="I412" s="189"/>
      <c r="J412" s="189"/>
      <c r="K412" s="189"/>
      <c r="L412" s="189"/>
      <c r="M412" s="189"/>
      <c r="N412" s="189"/>
      <c r="O412" s="189"/>
      <c r="P412" s="189"/>
      <c r="Q412" s="189"/>
      <c r="R412" s="189"/>
      <c r="S412" s="189"/>
      <c r="T412" s="189"/>
      <c r="U412" s="189"/>
      <c r="V412" s="189"/>
    </row>
    <row r="413" spans="1:22" ht="16.5" customHeight="1">
      <c r="A413" s="189"/>
      <c r="B413" s="189"/>
      <c r="C413" s="439"/>
      <c r="D413" s="189"/>
      <c r="E413" s="189"/>
      <c r="F413" s="189"/>
      <c r="G413" s="189"/>
      <c r="H413" s="189"/>
      <c r="I413" s="189"/>
      <c r="J413" s="189"/>
      <c r="K413" s="189"/>
      <c r="L413" s="189"/>
      <c r="M413" s="189"/>
      <c r="N413" s="189"/>
      <c r="O413" s="189"/>
      <c r="P413" s="189"/>
      <c r="Q413" s="189"/>
      <c r="R413" s="189"/>
      <c r="S413" s="189"/>
      <c r="T413" s="189"/>
      <c r="U413" s="189"/>
      <c r="V413" s="189"/>
    </row>
    <row r="414" spans="1:22" ht="16.5" customHeight="1">
      <c r="A414" s="189"/>
      <c r="B414" s="189"/>
      <c r="C414" s="439"/>
      <c r="D414" s="189"/>
      <c r="E414" s="189"/>
      <c r="F414" s="189"/>
      <c r="G414" s="189"/>
      <c r="H414" s="189"/>
      <c r="I414" s="189"/>
      <c r="J414" s="189"/>
      <c r="K414" s="189"/>
      <c r="L414" s="189"/>
      <c r="M414" s="189"/>
      <c r="N414" s="189"/>
      <c r="O414" s="189"/>
      <c r="P414" s="189"/>
      <c r="Q414" s="189"/>
      <c r="R414" s="189"/>
      <c r="S414" s="189"/>
      <c r="T414" s="189"/>
      <c r="U414" s="189"/>
      <c r="V414" s="189"/>
    </row>
    <row r="415" spans="1:22" ht="16.5" customHeight="1">
      <c r="A415" s="189"/>
      <c r="B415" s="189"/>
      <c r="C415" s="439"/>
      <c r="D415" s="189"/>
      <c r="E415" s="189"/>
      <c r="F415" s="189"/>
      <c r="G415" s="189"/>
      <c r="H415" s="189"/>
      <c r="I415" s="189"/>
      <c r="J415" s="189"/>
      <c r="K415" s="189"/>
      <c r="L415" s="189"/>
      <c r="M415" s="189"/>
      <c r="N415" s="189"/>
      <c r="O415" s="189"/>
      <c r="P415" s="189"/>
      <c r="Q415" s="189"/>
      <c r="R415" s="189"/>
      <c r="S415" s="189"/>
      <c r="T415" s="189"/>
      <c r="U415" s="189"/>
      <c r="V415" s="189"/>
    </row>
    <row r="416" spans="1:22" ht="16.5" customHeight="1">
      <c r="A416" s="189"/>
      <c r="B416" s="189"/>
      <c r="C416" s="439"/>
      <c r="D416" s="189"/>
      <c r="E416" s="189"/>
      <c r="F416" s="189"/>
      <c r="G416" s="189"/>
      <c r="H416" s="189"/>
      <c r="I416" s="189"/>
      <c r="J416" s="189"/>
      <c r="K416" s="189"/>
      <c r="L416" s="189"/>
      <c r="M416" s="189"/>
      <c r="N416" s="189"/>
      <c r="O416" s="189"/>
      <c r="P416" s="189"/>
      <c r="Q416" s="189"/>
      <c r="R416" s="189"/>
      <c r="S416" s="189"/>
      <c r="T416" s="189"/>
      <c r="U416" s="189"/>
      <c r="V416" s="189"/>
    </row>
    <row r="417" spans="1:22" ht="16.5" customHeight="1">
      <c r="A417" s="189"/>
      <c r="B417" s="189"/>
      <c r="C417" s="439"/>
      <c r="D417" s="189"/>
      <c r="E417" s="189"/>
      <c r="F417" s="189"/>
      <c r="G417" s="189"/>
      <c r="H417" s="189"/>
      <c r="I417" s="189"/>
      <c r="J417" s="189"/>
      <c r="K417" s="189"/>
      <c r="L417" s="189"/>
      <c r="M417" s="189"/>
      <c r="N417" s="189"/>
      <c r="O417" s="189"/>
      <c r="P417" s="189"/>
      <c r="Q417" s="189"/>
      <c r="R417" s="189"/>
      <c r="S417" s="189"/>
      <c r="T417" s="189"/>
      <c r="U417" s="189"/>
      <c r="V417" s="189"/>
    </row>
    <row r="418" spans="1:22" ht="16.5" customHeight="1">
      <c r="A418" s="189"/>
      <c r="B418" s="189"/>
      <c r="C418" s="439"/>
      <c r="D418" s="189"/>
      <c r="E418" s="189"/>
      <c r="F418" s="189"/>
      <c r="G418" s="189"/>
      <c r="H418" s="189"/>
      <c r="I418" s="189"/>
      <c r="J418" s="189"/>
      <c r="K418" s="189"/>
      <c r="L418" s="189"/>
      <c r="M418" s="189"/>
      <c r="N418" s="189"/>
      <c r="O418" s="189"/>
      <c r="P418" s="189"/>
      <c r="Q418" s="189"/>
      <c r="R418" s="189"/>
      <c r="S418" s="189"/>
      <c r="T418" s="189"/>
      <c r="U418" s="189"/>
      <c r="V418" s="189"/>
    </row>
    <row r="419" spans="1:22" ht="16.5" customHeight="1">
      <c r="A419" s="189"/>
      <c r="B419" s="189"/>
      <c r="C419" s="439"/>
      <c r="D419" s="189"/>
      <c r="E419" s="189"/>
      <c r="F419" s="189"/>
      <c r="G419" s="189"/>
      <c r="H419" s="189"/>
      <c r="I419" s="189"/>
      <c r="J419" s="189"/>
      <c r="K419" s="189"/>
      <c r="L419" s="189"/>
      <c r="M419" s="189"/>
      <c r="N419" s="189"/>
      <c r="O419" s="189"/>
      <c r="P419" s="189"/>
      <c r="Q419" s="189"/>
      <c r="R419" s="189"/>
      <c r="S419" s="189"/>
      <c r="T419" s="189"/>
      <c r="U419" s="189"/>
      <c r="V419" s="189"/>
    </row>
    <row r="420" spans="1:22" ht="16.5" customHeight="1">
      <c r="A420" s="189"/>
      <c r="B420" s="189"/>
      <c r="C420" s="439"/>
      <c r="D420" s="189"/>
      <c r="E420" s="189"/>
      <c r="F420" s="189"/>
      <c r="G420" s="189"/>
      <c r="H420" s="189"/>
      <c r="I420" s="189"/>
      <c r="J420" s="189"/>
      <c r="K420" s="189"/>
      <c r="L420" s="189"/>
      <c r="M420" s="189"/>
      <c r="N420" s="189"/>
      <c r="O420" s="189"/>
      <c r="P420" s="189"/>
      <c r="Q420" s="189"/>
      <c r="R420" s="189"/>
      <c r="S420" s="189"/>
      <c r="T420" s="189"/>
      <c r="U420" s="189"/>
      <c r="V420" s="189"/>
    </row>
    <row r="421" spans="1:22" ht="16.5" customHeight="1">
      <c r="A421" s="189"/>
      <c r="B421" s="189"/>
      <c r="C421" s="439"/>
      <c r="D421" s="189"/>
      <c r="E421" s="189"/>
      <c r="F421" s="189"/>
      <c r="G421" s="189"/>
      <c r="H421" s="189"/>
      <c r="I421" s="189"/>
      <c r="J421" s="189"/>
      <c r="K421" s="189"/>
      <c r="L421" s="189"/>
      <c r="M421" s="189"/>
      <c r="N421" s="189"/>
      <c r="O421" s="189"/>
      <c r="P421" s="189"/>
      <c r="Q421" s="189"/>
      <c r="R421" s="189"/>
      <c r="S421" s="189"/>
      <c r="T421" s="189"/>
      <c r="U421" s="189"/>
      <c r="V421" s="189"/>
    </row>
    <row r="422" spans="1:22" ht="16.5" customHeight="1">
      <c r="A422" s="189"/>
      <c r="B422" s="189"/>
      <c r="C422" s="439"/>
      <c r="D422" s="189"/>
      <c r="E422" s="189"/>
      <c r="F422" s="189"/>
      <c r="G422" s="189"/>
      <c r="H422" s="189"/>
      <c r="I422" s="189"/>
      <c r="J422" s="189"/>
      <c r="K422" s="189"/>
      <c r="L422" s="189"/>
      <c r="M422" s="189"/>
      <c r="N422" s="189"/>
      <c r="O422" s="189"/>
      <c r="P422" s="189"/>
      <c r="Q422" s="189"/>
      <c r="R422" s="189"/>
      <c r="S422" s="189"/>
      <c r="T422" s="189"/>
      <c r="U422" s="189"/>
      <c r="V422" s="189"/>
    </row>
    <row r="423" spans="1:22" ht="16.5" customHeight="1">
      <c r="A423" s="189"/>
      <c r="B423" s="189"/>
      <c r="C423" s="439"/>
      <c r="D423" s="189"/>
      <c r="E423" s="189"/>
      <c r="F423" s="189"/>
      <c r="G423" s="189"/>
      <c r="H423" s="189"/>
      <c r="I423" s="189"/>
      <c r="J423" s="189"/>
      <c r="K423" s="189"/>
      <c r="L423" s="189"/>
      <c r="M423" s="189"/>
      <c r="N423" s="189"/>
      <c r="O423" s="189"/>
      <c r="P423" s="189"/>
      <c r="Q423" s="189"/>
      <c r="R423" s="189"/>
      <c r="S423" s="189"/>
      <c r="T423" s="189"/>
      <c r="U423" s="189"/>
      <c r="V423" s="189"/>
    </row>
    <row r="424" spans="1:22" ht="16.5" customHeight="1">
      <c r="A424" s="189"/>
      <c r="B424" s="189"/>
      <c r="C424" s="439"/>
      <c r="D424" s="189"/>
      <c r="E424" s="189"/>
      <c r="F424" s="189"/>
      <c r="G424" s="189"/>
      <c r="H424" s="189"/>
      <c r="I424" s="189"/>
      <c r="J424" s="189"/>
      <c r="K424" s="189"/>
      <c r="L424" s="189"/>
      <c r="M424" s="189"/>
      <c r="N424" s="189"/>
      <c r="O424" s="189"/>
      <c r="P424" s="189"/>
      <c r="Q424" s="189"/>
      <c r="R424" s="189"/>
      <c r="S424" s="189"/>
      <c r="T424" s="189"/>
      <c r="U424" s="189"/>
      <c r="V424" s="189"/>
    </row>
    <row r="425" spans="1:22" ht="16.5" customHeight="1">
      <c r="A425" s="189"/>
      <c r="B425" s="189"/>
      <c r="C425" s="439"/>
      <c r="D425" s="189"/>
      <c r="E425" s="189"/>
      <c r="F425" s="189"/>
      <c r="G425" s="189"/>
      <c r="H425" s="189"/>
      <c r="I425" s="189"/>
      <c r="J425" s="189"/>
      <c r="K425" s="189"/>
      <c r="L425" s="189"/>
      <c r="M425" s="189"/>
      <c r="N425" s="189"/>
      <c r="O425" s="189"/>
      <c r="P425" s="189"/>
      <c r="Q425" s="189"/>
      <c r="R425" s="189"/>
      <c r="S425" s="189"/>
      <c r="T425" s="189"/>
      <c r="U425" s="189"/>
      <c r="V425" s="189"/>
    </row>
    <row r="426" spans="1:22" ht="16.5" customHeight="1">
      <c r="A426" s="189"/>
      <c r="B426" s="189"/>
      <c r="C426" s="439"/>
      <c r="D426" s="189"/>
      <c r="E426" s="189"/>
      <c r="F426" s="189"/>
      <c r="G426" s="189"/>
      <c r="H426" s="189"/>
      <c r="I426" s="189"/>
      <c r="J426" s="189"/>
      <c r="K426" s="189"/>
      <c r="L426" s="189"/>
      <c r="M426" s="189"/>
      <c r="N426" s="189"/>
      <c r="O426" s="189"/>
      <c r="P426" s="189"/>
      <c r="Q426" s="189"/>
      <c r="R426" s="189"/>
      <c r="S426" s="189"/>
      <c r="T426" s="189"/>
      <c r="U426" s="189"/>
      <c r="V426" s="189"/>
    </row>
    <row r="427" spans="1:22" ht="16.5" customHeight="1">
      <c r="A427" s="189"/>
      <c r="B427" s="189"/>
      <c r="C427" s="439"/>
      <c r="D427" s="189"/>
      <c r="E427" s="189"/>
      <c r="F427" s="189"/>
      <c r="G427" s="189"/>
      <c r="H427" s="189"/>
      <c r="I427" s="189"/>
      <c r="J427" s="189"/>
      <c r="K427" s="189"/>
      <c r="L427" s="189"/>
      <c r="M427" s="189"/>
      <c r="N427" s="189"/>
      <c r="O427" s="189"/>
      <c r="P427" s="189"/>
      <c r="Q427" s="189"/>
      <c r="R427" s="189"/>
      <c r="S427" s="189"/>
      <c r="T427" s="189"/>
      <c r="U427" s="189"/>
      <c r="V427" s="189"/>
    </row>
    <row r="428" spans="1:22" ht="16.5" customHeight="1">
      <c r="A428" s="189"/>
      <c r="B428" s="189"/>
      <c r="C428" s="439"/>
      <c r="D428" s="189"/>
      <c r="E428" s="189"/>
      <c r="F428" s="189"/>
      <c r="G428" s="189"/>
      <c r="H428" s="189"/>
      <c r="I428" s="189"/>
      <c r="J428" s="189"/>
      <c r="K428" s="189"/>
      <c r="L428" s="189"/>
      <c r="M428" s="189"/>
      <c r="N428" s="189"/>
      <c r="O428" s="189"/>
      <c r="P428" s="189"/>
      <c r="Q428" s="189"/>
      <c r="R428" s="189"/>
      <c r="S428" s="189"/>
      <c r="T428" s="189"/>
      <c r="U428" s="189"/>
      <c r="V428" s="189"/>
    </row>
    <row r="429" spans="1:22" ht="16.5" customHeight="1">
      <c r="A429" s="189"/>
      <c r="B429" s="189"/>
      <c r="C429" s="439"/>
      <c r="D429" s="189"/>
      <c r="E429" s="189"/>
      <c r="F429" s="189"/>
      <c r="G429" s="189"/>
      <c r="H429" s="189"/>
      <c r="I429" s="189"/>
      <c r="J429" s="189"/>
      <c r="K429" s="189"/>
      <c r="L429" s="189"/>
      <c r="M429" s="189"/>
      <c r="N429" s="189"/>
      <c r="O429" s="189"/>
      <c r="P429" s="189"/>
      <c r="Q429" s="189"/>
      <c r="R429" s="189"/>
      <c r="S429" s="189"/>
      <c r="T429" s="189"/>
      <c r="U429" s="189"/>
      <c r="V429" s="189"/>
    </row>
    <row r="430" spans="1:22" ht="16.5" customHeight="1">
      <c r="A430" s="189"/>
      <c r="B430" s="189"/>
      <c r="C430" s="439"/>
      <c r="D430" s="189"/>
      <c r="E430" s="189"/>
      <c r="F430" s="189"/>
      <c r="G430" s="189"/>
      <c r="H430" s="189"/>
      <c r="I430" s="189"/>
      <c r="J430" s="189"/>
      <c r="K430" s="189"/>
      <c r="L430" s="189"/>
      <c r="M430" s="189"/>
      <c r="N430" s="189"/>
      <c r="O430" s="189"/>
      <c r="P430" s="189"/>
      <c r="Q430" s="189"/>
      <c r="R430" s="189"/>
      <c r="S430" s="189"/>
      <c r="T430" s="189"/>
      <c r="U430" s="189"/>
      <c r="V430" s="189"/>
    </row>
    <row r="431" spans="1:22" ht="16.5" customHeight="1">
      <c r="A431" s="189"/>
      <c r="B431" s="189"/>
      <c r="C431" s="439"/>
      <c r="D431" s="189"/>
      <c r="E431" s="189"/>
      <c r="F431" s="189"/>
      <c r="G431" s="189"/>
      <c r="H431" s="189"/>
      <c r="I431" s="189"/>
      <c r="J431" s="189"/>
      <c r="K431" s="189"/>
      <c r="L431" s="189"/>
      <c r="M431" s="189"/>
      <c r="N431" s="189"/>
      <c r="O431" s="189"/>
      <c r="P431" s="189"/>
      <c r="Q431" s="189"/>
      <c r="R431" s="189"/>
      <c r="S431" s="189"/>
      <c r="T431" s="189"/>
      <c r="U431" s="189"/>
      <c r="V431" s="189"/>
    </row>
    <row r="432" spans="1:22" ht="16.5" customHeight="1">
      <c r="A432" s="189"/>
      <c r="B432" s="189"/>
      <c r="C432" s="439"/>
      <c r="D432" s="189"/>
      <c r="E432" s="189"/>
      <c r="F432" s="189"/>
      <c r="G432" s="189"/>
      <c r="H432" s="189"/>
      <c r="I432" s="189"/>
      <c r="J432" s="189"/>
      <c r="K432" s="189"/>
      <c r="L432" s="189"/>
      <c r="M432" s="189"/>
      <c r="N432" s="189"/>
      <c r="O432" s="189"/>
      <c r="P432" s="189"/>
      <c r="Q432" s="189"/>
      <c r="R432" s="189"/>
      <c r="S432" s="189"/>
      <c r="T432" s="189"/>
      <c r="U432" s="189"/>
      <c r="V432" s="189"/>
    </row>
    <row r="433" spans="1:22" ht="16.5" customHeight="1">
      <c r="A433" s="189"/>
      <c r="B433" s="189"/>
      <c r="C433" s="439"/>
      <c r="D433" s="189"/>
      <c r="E433" s="189"/>
      <c r="F433" s="189"/>
      <c r="G433" s="189"/>
      <c r="H433" s="189"/>
      <c r="I433" s="189"/>
      <c r="J433" s="189"/>
      <c r="K433" s="189"/>
      <c r="L433" s="189"/>
      <c r="M433" s="189"/>
      <c r="N433" s="189"/>
      <c r="O433" s="189"/>
      <c r="P433" s="189"/>
      <c r="Q433" s="189"/>
      <c r="R433" s="189"/>
      <c r="S433" s="189"/>
      <c r="T433" s="189"/>
      <c r="U433" s="189"/>
      <c r="V433" s="189"/>
    </row>
    <row r="434" spans="1:22" ht="16.5" customHeight="1">
      <c r="A434" s="189"/>
      <c r="B434" s="189"/>
      <c r="C434" s="439"/>
      <c r="D434" s="189"/>
      <c r="E434" s="189"/>
      <c r="F434" s="189"/>
      <c r="G434" s="189"/>
      <c r="H434" s="189"/>
      <c r="I434" s="189"/>
      <c r="J434" s="189"/>
      <c r="K434" s="189"/>
      <c r="L434" s="189"/>
      <c r="M434" s="189"/>
      <c r="N434" s="189"/>
      <c r="O434" s="189"/>
      <c r="P434" s="189"/>
      <c r="Q434" s="189"/>
      <c r="R434" s="189"/>
      <c r="S434" s="189"/>
      <c r="T434" s="189"/>
      <c r="U434" s="189"/>
      <c r="V434" s="189"/>
    </row>
    <row r="435" spans="1:22" ht="16.5" customHeight="1">
      <c r="A435" s="189"/>
      <c r="B435" s="189"/>
      <c r="C435" s="439"/>
      <c r="D435" s="189"/>
      <c r="E435" s="189"/>
      <c r="F435" s="189"/>
      <c r="G435" s="189"/>
      <c r="H435" s="189"/>
      <c r="I435" s="189"/>
      <c r="J435" s="189"/>
      <c r="K435" s="189"/>
      <c r="L435" s="189"/>
      <c r="M435" s="189"/>
      <c r="N435" s="189"/>
      <c r="O435" s="189"/>
      <c r="P435" s="189"/>
      <c r="Q435" s="189"/>
      <c r="R435" s="189"/>
      <c r="S435" s="189"/>
      <c r="T435" s="189"/>
      <c r="U435" s="189"/>
      <c r="V435" s="189"/>
    </row>
    <row r="436" spans="1:22" ht="16.5" customHeight="1">
      <c r="A436" s="189"/>
      <c r="B436" s="189"/>
      <c r="C436" s="439"/>
      <c r="D436" s="189"/>
      <c r="E436" s="189"/>
      <c r="F436" s="189"/>
      <c r="G436" s="189"/>
      <c r="H436" s="189"/>
      <c r="I436" s="189"/>
      <c r="J436" s="189"/>
      <c r="K436" s="189"/>
      <c r="L436" s="189"/>
      <c r="M436" s="189"/>
      <c r="N436" s="189"/>
      <c r="O436" s="189"/>
      <c r="P436" s="189"/>
      <c r="Q436" s="189"/>
      <c r="R436" s="189"/>
      <c r="S436" s="189"/>
      <c r="T436" s="189"/>
      <c r="U436" s="189"/>
      <c r="V436" s="189"/>
    </row>
    <row r="437" spans="1:22" ht="16.5" customHeight="1">
      <c r="A437" s="189"/>
      <c r="B437" s="189"/>
      <c r="C437" s="439"/>
      <c r="D437" s="189"/>
      <c r="E437" s="189"/>
      <c r="F437" s="189"/>
      <c r="G437" s="189"/>
      <c r="H437" s="189"/>
      <c r="I437" s="189"/>
      <c r="J437" s="189"/>
      <c r="K437" s="189"/>
      <c r="L437" s="189"/>
      <c r="M437" s="189"/>
      <c r="N437" s="189"/>
      <c r="O437" s="189"/>
      <c r="P437" s="189"/>
      <c r="Q437" s="189"/>
      <c r="R437" s="189"/>
      <c r="S437" s="189"/>
      <c r="T437" s="189"/>
      <c r="U437" s="189"/>
      <c r="V437" s="189"/>
    </row>
    <row r="438" spans="1:22" ht="16.5" customHeight="1">
      <c r="A438" s="189"/>
      <c r="B438" s="189"/>
      <c r="C438" s="439"/>
      <c r="D438" s="189"/>
      <c r="E438" s="189"/>
      <c r="F438" s="189"/>
      <c r="G438" s="189"/>
      <c r="H438" s="189"/>
      <c r="I438" s="189"/>
      <c r="J438" s="189"/>
      <c r="K438" s="189"/>
      <c r="L438" s="189"/>
      <c r="M438" s="189"/>
      <c r="N438" s="189"/>
      <c r="O438" s="189"/>
      <c r="P438" s="189"/>
      <c r="Q438" s="189"/>
      <c r="R438" s="189"/>
      <c r="S438" s="189"/>
      <c r="T438" s="189"/>
      <c r="U438" s="189"/>
      <c r="V438" s="189"/>
    </row>
    <row r="439" spans="1:22" ht="16.5" customHeight="1">
      <c r="A439" s="189"/>
      <c r="B439" s="189"/>
      <c r="C439" s="439"/>
      <c r="D439" s="189"/>
      <c r="E439" s="189"/>
      <c r="F439" s="189"/>
      <c r="G439" s="189"/>
      <c r="H439" s="189"/>
      <c r="I439" s="189"/>
      <c r="J439" s="189"/>
      <c r="K439" s="189"/>
      <c r="L439" s="189"/>
      <c r="M439" s="189"/>
      <c r="N439" s="189"/>
      <c r="O439" s="189"/>
      <c r="P439" s="189"/>
      <c r="Q439" s="189"/>
      <c r="R439" s="189"/>
      <c r="S439" s="189"/>
      <c r="T439" s="189"/>
      <c r="U439" s="189"/>
      <c r="V439" s="189"/>
    </row>
    <row r="440" spans="1:22" ht="16.5" customHeight="1">
      <c r="A440" s="189"/>
      <c r="B440" s="189"/>
      <c r="C440" s="439"/>
      <c r="D440" s="189"/>
      <c r="E440" s="189"/>
      <c r="F440" s="189"/>
      <c r="G440" s="189"/>
      <c r="H440" s="189"/>
      <c r="I440" s="189"/>
      <c r="J440" s="189"/>
      <c r="K440" s="189"/>
      <c r="L440" s="189"/>
      <c r="M440" s="189"/>
      <c r="N440" s="189"/>
      <c r="O440" s="189"/>
      <c r="P440" s="189"/>
      <c r="Q440" s="189"/>
      <c r="R440" s="189"/>
      <c r="S440" s="189"/>
      <c r="T440" s="189"/>
      <c r="U440" s="189"/>
      <c r="V440" s="189"/>
    </row>
    <row r="441" spans="1:22" ht="16.5" customHeight="1">
      <c r="A441" s="189"/>
      <c r="B441" s="189"/>
      <c r="C441" s="439"/>
      <c r="D441" s="189"/>
      <c r="E441" s="189"/>
      <c r="F441" s="189"/>
      <c r="G441" s="189"/>
      <c r="H441" s="189"/>
      <c r="I441" s="189"/>
      <c r="J441" s="189"/>
      <c r="K441" s="189"/>
      <c r="L441" s="189"/>
      <c r="M441" s="189"/>
      <c r="N441" s="189"/>
      <c r="O441" s="189"/>
      <c r="P441" s="189"/>
      <c r="Q441" s="189"/>
      <c r="R441" s="189"/>
      <c r="S441" s="189"/>
      <c r="T441" s="189"/>
      <c r="U441" s="189"/>
      <c r="V441" s="189"/>
    </row>
    <row r="442" spans="1:22" ht="16.5" customHeight="1">
      <c r="A442" s="189"/>
      <c r="B442" s="189"/>
      <c r="C442" s="439"/>
      <c r="D442" s="189"/>
      <c r="E442" s="189"/>
      <c r="F442" s="189"/>
      <c r="G442" s="189"/>
      <c r="H442" s="189"/>
      <c r="I442" s="189"/>
      <c r="J442" s="189"/>
      <c r="K442" s="189"/>
      <c r="L442" s="189"/>
      <c r="M442" s="189"/>
      <c r="N442" s="189"/>
      <c r="O442" s="189"/>
      <c r="P442" s="189"/>
      <c r="Q442" s="189"/>
      <c r="R442" s="189"/>
      <c r="S442" s="189"/>
      <c r="T442" s="189"/>
      <c r="U442" s="189"/>
      <c r="V442" s="189"/>
    </row>
    <row r="443" spans="1:22" ht="16.5" customHeight="1">
      <c r="A443" s="189"/>
      <c r="B443" s="189"/>
      <c r="C443" s="439"/>
      <c r="D443" s="189"/>
      <c r="E443" s="189"/>
      <c r="F443" s="189"/>
      <c r="G443" s="189"/>
      <c r="H443" s="189"/>
      <c r="I443" s="189"/>
      <c r="J443" s="189"/>
      <c r="K443" s="189"/>
      <c r="L443" s="189"/>
      <c r="M443" s="189"/>
      <c r="N443" s="189"/>
      <c r="O443" s="189"/>
      <c r="P443" s="189"/>
      <c r="Q443" s="189"/>
      <c r="R443" s="189"/>
      <c r="S443" s="189"/>
      <c r="T443" s="189"/>
      <c r="U443" s="189"/>
      <c r="V443" s="189"/>
    </row>
    <row r="444" spans="1:22" ht="16.5" customHeight="1">
      <c r="A444" s="189"/>
      <c r="B444" s="189"/>
      <c r="C444" s="439"/>
      <c r="D444" s="189"/>
      <c r="E444" s="189"/>
      <c r="F444" s="189"/>
      <c r="G444" s="189"/>
      <c r="H444" s="189"/>
      <c r="I444" s="189"/>
      <c r="J444" s="189"/>
      <c r="K444" s="189"/>
      <c r="L444" s="189"/>
      <c r="M444" s="189"/>
      <c r="N444" s="189"/>
      <c r="O444" s="189"/>
      <c r="P444" s="189"/>
      <c r="Q444" s="189"/>
      <c r="R444" s="189"/>
      <c r="S444" s="189"/>
      <c r="T444" s="189"/>
      <c r="U444" s="189"/>
      <c r="V444" s="189"/>
    </row>
    <row r="445" spans="1:22" ht="16.5" customHeight="1">
      <c r="A445" s="189"/>
      <c r="B445" s="189"/>
      <c r="C445" s="439"/>
      <c r="D445" s="189"/>
      <c r="E445" s="189"/>
      <c r="F445" s="189"/>
      <c r="G445" s="189"/>
      <c r="H445" s="189"/>
      <c r="I445" s="189"/>
      <c r="J445" s="189"/>
      <c r="K445" s="189"/>
      <c r="L445" s="189"/>
      <c r="M445" s="189"/>
      <c r="N445" s="189"/>
      <c r="O445" s="189"/>
      <c r="P445" s="189"/>
      <c r="Q445" s="189"/>
      <c r="R445" s="189"/>
      <c r="S445" s="189"/>
      <c r="T445" s="189"/>
      <c r="U445" s="189"/>
      <c r="V445" s="189"/>
    </row>
    <row r="446" spans="1:22" ht="16.5" customHeight="1">
      <c r="A446" s="189"/>
      <c r="B446" s="189"/>
      <c r="C446" s="439"/>
      <c r="D446" s="189"/>
      <c r="E446" s="189"/>
      <c r="F446" s="189"/>
      <c r="G446" s="189"/>
      <c r="H446" s="189"/>
      <c r="I446" s="189"/>
      <c r="J446" s="189"/>
      <c r="K446" s="189"/>
      <c r="L446" s="189"/>
      <c r="M446" s="189"/>
      <c r="N446" s="189"/>
      <c r="O446" s="189"/>
      <c r="P446" s="189"/>
      <c r="Q446" s="189"/>
      <c r="R446" s="189"/>
      <c r="S446" s="189"/>
      <c r="T446" s="189"/>
      <c r="U446" s="189"/>
      <c r="V446" s="189"/>
    </row>
    <row r="447" spans="1:22" ht="16.5" customHeight="1">
      <c r="A447" s="189"/>
      <c r="B447" s="189"/>
      <c r="C447" s="439"/>
      <c r="D447" s="189"/>
      <c r="E447" s="189"/>
      <c r="F447" s="189"/>
      <c r="G447" s="189"/>
      <c r="H447" s="189"/>
      <c r="I447" s="189"/>
      <c r="J447" s="189"/>
      <c r="K447" s="189"/>
      <c r="L447" s="189"/>
      <c r="M447" s="189"/>
      <c r="N447" s="189"/>
      <c r="O447" s="189"/>
      <c r="P447" s="189"/>
      <c r="Q447" s="189"/>
      <c r="R447" s="189"/>
      <c r="S447" s="189"/>
      <c r="T447" s="189"/>
      <c r="U447" s="189"/>
      <c r="V447" s="189"/>
    </row>
    <row r="448" spans="1:22" ht="16.5" customHeight="1">
      <c r="A448" s="189"/>
      <c r="B448" s="189"/>
      <c r="C448" s="439"/>
      <c r="D448" s="189"/>
      <c r="E448" s="189"/>
      <c r="F448" s="189"/>
      <c r="G448" s="189"/>
      <c r="H448" s="189"/>
      <c r="I448" s="189"/>
      <c r="J448" s="189"/>
      <c r="K448" s="189"/>
      <c r="L448" s="189"/>
      <c r="M448" s="189"/>
      <c r="N448" s="189"/>
      <c r="O448" s="189"/>
      <c r="P448" s="189"/>
      <c r="Q448" s="189"/>
      <c r="R448" s="189"/>
      <c r="S448" s="189"/>
      <c r="T448" s="189"/>
      <c r="U448" s="189"/>
      <c r="V448" s="189"/>
    </row>
    <row r="449" spans="1:22" ht="16.5" customHeight="1">
      <c r="A449" s="189"/>
      <c r="B449" s="189"/>
      <c r="C449" s="439"/>
      <c r="D449" s="189"/>
      <c r="E449" s="189"/>
      <c r="F449" s="189"/>
      <c r="G449" s="189"/>
      <c r="H449" s="189"/>
      <c r="I449" s="189"/>
      <c r="J449" s="189"/>
      <c r="K449" s="189"/>
      <c r="L449" s="189"/>
      <c r="M449" s="189"/>
      <c r="N449" s="189"/>
      <c r="O449" s="189"/>
      <c r="P449" s="189"/>
      <c r="Q449" s="189"/>
      <c r="R449" s="189"/>
      <c r="S449" s="189"/>
      <c r="T449" s="189"/>
      <c r="U449" s="189"/>
      <c r="V449" s="189"/>
    </row>
    <row r="450" spans="1:22" ht="16.5" customHeight="1">
      <c r="A450" s="189"/>
      <c r="B450" s="189"/>
      <c r="C450" s="439"/>
      <c r="D450" s="189"/>
      <c r="E450" s="189"/>
      <c r="F450" s="189"/>
      <c r="G450" s="189"/>
      <c r="H450" s="189"/>
      <c r="I450" s="189"/>
      <c r="J450" s="189"/>
      <c r="K450" s="189"/>
      <c r="L450" s="189"/>
      <c r="M450" s="189"/>
      <c r="N450" s="189"/>
      <c r="O450" s="189"/>
      <c r="P450" s="189"/>
      <c r="Q450" s="189"/>
      <c r="R450" s="189"/>
      <c r="S450" s="189"/>
      <c r="T450" s="189"/>
      <c r="U450" s="189"/>
      <c r="V450" s="189"/>
    </row>
    <row r="451" spans="1:22" ht="16.5" customHeight="1">
      <c r="A451" s="189"/>
      <c r="B451" s="189"/>
      <c r="C451" s="439"/>
      <c r="D451" s="189"/>
      <c r="E451" s="189"/>
      <c r="F451" s="189"/>
      <c r="G451" s="189"/>
      <c r="H451" s="189"/>
      <c r="I451" s="189"/>
      <c r="J451" s="189"/>
      <c r="K451" s="189"/>
      <c r="L451" s="189"/>
      <c r="M451" s="189"/>
      <c r="N451" s="189"/>
      <c r="O451" s="189"/>
      <c r="P451" s="189"/>
      <c r="Q451" s="189"/>
      <c r="R451" s="189"/>
      <c r="S451" s="189"/>
      <c r="T451" s="189"/>
      <c r="U451" s="189"/>
      <c r="V451" s="189"/>
    </row>
    <row r="452" spans="1:22" ht="16.5" customHeight="1">
      <c r="A452" s="189"/>
      <c r="B452" s="189"/>
      <c r="C452" s="439"/>
      <c r="D452" s="189"/>
      <c r="E452" s="189"/>
      <c r="F452" s="189"/>
      <c r="G452" s="189"/>
      <c r="H452" s="189"/>
      <c r="I452" s="189"/>
      <c r="J452" s="189"/>
      <c r="K452" s="189"/>
      <c r="L452" s="189"/>
      <c r="M452" s="189"/>
      <c r="N452" s="189"/>
      <c r="O452" s="189"/>
      <c r="P452" s="189"/>
      <c r="Q452" s="189"/>
      <c r="R452" s="189"/>
      <c r="S452" s="189"/>
      <c r="T452" s="189"/>
      <c r="U452" s="189"/>
      <c r="V452" s="189"/>
    </row>
    <row r="453" spans="1:22" ht="16.5" customHeight="1">
      <c r="A453" s="189"/>
      <c r="B453" s="189"/>
      <c r="C453" s="439"/>
      <c r="D453" s="189"/>
      <c r="E453" s="189"/>
      <c r="F453" s="189"/>
      <c r="G453" s="189"/>
      <c r="H453" s="189"/>
      <c r="I453" s="189"/>
      <c r="J453" s="189"/>
      <c r="K453" s="189"/>
      <c r="L453" s="189"/>
      <c r="M453" s="189"/>
      <c r="N453" s="189"/>
      <c r="O453" s="189"/>
      <c r="P453" s="189"/>
      <c r="Q453" s="189"/>
      <c r="R453" s="189"/>
      <c r="S453" s="189"/>
      <c r="T453" s="189"/>
      <c r="U453" s="189"/>
      <c r="V453" s="189"/>
    </row>
    <row r="454" spans="1:22" ht="16.5" customHeight="1">
      <c r="A454" s="189"/>
      <c r="B454" s="189"/>
      <c r="C454" s="439"/>
      <c r="D454" s="189"/>
      <c r="E454" s="189"/>
      <c r="F454" s="189"/>
      <c r="G454" s="189"/>
      <c r="H454" s="189"/>
      <c r="I454" s="189"/>
      <c r="J454" s="189"/>
      <c r="K454" s="189"/>
      <c r="L454" s="189"/>
      <c r="M454" s="189"/>
      <c r="N454" s="189"/>
      <c r="O454" s="189"/>
      <c r="P454" s="189"/>
      <c r="Q454" s="189"/>
      <c r="R454" s="189"/>
      <c r="S454" s="189"/>
      <c r="T454" s="189"/>
      <c r="U454" s="189"/>
      <c r="V454" s="189"/>
    </row>
    <row r="455" spans="1:22" ht="16.5" customHeight="1">
      <c r="A455" s="189"/>
      <c r="B455" s="189"/>
      <c r="C455" s="439"/>
      <c r="D455" s="189"/>
      <c r="E455" s="189"/>
      <c r="F455" s="189"/>
      <c r="G455" s="189"/>
      <c r="H455" s="189"/>
      <c r="I455" s="189"/>
      <c r="J455" s="189"/>
      <c r="K455" s="189"/>
      <c r="L455" s="189"/>
      <c r="M455" s="189"/>
      <c r="N455" s="189"/>
      <c r="O455" s="189"/>
      <c r="P455" s="189"/>
      <c r="Q455" s="189"/>
      <c r="R455" s="189"/>
      <c r="S455" s="189"/>
      <c r="T455" s="189"/>
      <c r="U455" s="189"/>
      <c r="V455" s="189"/>
    </row>
    <row r="456" spans="1:22" ht="16.5" customHeight="1">
      <c r="A456" s="189"/>
      <c r="B456" s="189"/>
      <c r="C456" s="439"/>
      <c r="D456" s="189"/>
      <c r="E456" s="189"/>
      <c r="F456" s="189"/>
      <c r="G456" s="189"/>
      <c r="H456" s="189"/>
      <c r="I456" s="189"/>
      <c r="J456" s="189"/>
      <c r="K456" s="189"/>
      <c r="L456" s="189"/>
      <c r="M456" s="189"/>
      <c r="N456" s="189"/>
      <c r="O456" s="189"/>
      <c r="P456" s="189"/>
      <c r="Q456" s="189"/>
      <c r="R456" s="189"/>
      <c r="S456" s="189"/>
      <c r="T456" s="189"/>
      <c r="U456" s="189"/>
      <c r="V456" s="189"/>
    </row>
    <row r="457" spans="1:22" ht="16.5" customHeight="1">
      <c r="A457" s="189"/>
      <c r="B457" s="189"/>
      <c r="C457" s="439"/>
      <c r="D457" s="189"/>
      <c r="E457" s="189"/>
      <c r="F457" s="189"/>
      <c r="G457" s="189"/>
      <c r="H457" s="189"/>
      <c r="I457" s="189"/>
      <c r="J457" s="189"/>
      <c r="K457" s="189"/>
      <c r="L457" s="189"/>
      <c r="M457" s="189"/>
      <c r="N457" s="189"/>
      <c r="O457" s="189"/>
      <c r="P457" s="189"/>
      <c r="Q457" s="189"/>
      <c r="R457" s="189"/>
      <c r="S457" s="189"/>
      <c r="T457" s="189"/>
      <c r="U457" s="189"/>
      <c r="V457" s="189"/>
    </row>
    <row r="458" spans="1:22" ht="16.5" customHeight="1">
      <c r="A458" s="189"/>
      <c r="B458" s="189"/>
      <c r="C458" s="439"/>
      <c r="D458" s="189"/>
      <c r="E458" s="189"/>
      <c r="F458" s="189"/>
      <c r="G458" s="189"/>
      <c r="H458" s="189"/>
      <c r="I458" s="189"/>
      <c r="J458" s="189"/>
      <c r="K458" s="189"/>
      <c r="L458" s="189"/>
      <c r="M458" s="189"/>
      <c r="N458" s="189"/>
      <c r="O458" s="189"/>
      <c r="P458" s="189"/>
      <c r="Q458" s="189"/>
      <c r="R458" s="189"/>
      <c r="S458" s="189"/>
      <c r="T458" s="189"/>
      <c r="U458" s="189"/>
      <c r="V458" s="189"/>
    </row>
    <row r="459" spans="1:22" ht="16.5" customHeight="1">
      <c r="A459" s="189"/>
      <c r="B459" s="189"/>
      <c r="C459" s="439"/>
      <c r="D459" s="189"/>
      <c r="E459" s="189"/>
      <c r="F459" s="189"/>
      <c r="G459" s="189"/>
      <c r="H459" s="189"/>
      <c r="I459" s="189"/>
      <c r="J459" s="189"/>
      <c r="K459" s="189"/>
      <c r="L459" s="189"/>
      <c r="M459" s="189"/>
      <c r="N459" s="189"/>
      <c r="O459" s="189"/>
      <c r="P459" s="189"/>
      <c r="Q459" s="189"/>
      <c r="R459" s="189"/>
      <c r="S459" s="189"/>
      <c r="T459" s="189"/>
      <c r="U459" s="189"/>
      <c r="V459" s="189"/>
    </row>
    <row r="460" spans="1:22" ht="16.5" customHeight="1">
      <c r="A460" s="189"/>
      <c r="B460" s="189"/>
      <c r="C460" s="439"/>
      <c r="D460" s="189"/>
      <c r="E460" s="189"/>
      <c r="F460" s="189"/>
      <c r="G460" s="189"/>
      <c r="H460" s="189"/>
      <c r="I460" s="189"/>
      <c r="J460" s="189"/>
      <c r="K460" s="189"/>
      <c r="L460" s="189"/>
      <c r="M460" s="189"/>
      <c r="N460" s="189"/>
      <c r="O460" s="189"/>
      <c r="P460" s="189"/>
      <c r="Q460" s="189"/>
      <c r="R460" s="189"/>
      <c r="S460" s="189"/>
      <c r="T460" s="189"/>
      <c r="U460" s="189"/>
      <c r="V460" s="189"/>
    </row>
    <row r="461" spans="1:22" ht="16.5" customHeight="1">
      <c r="A461" s="189"/>
      <c r="B461" s="189"/>
      <c r="C461" s="439"/>
      <c r="D461" s="189"/>
      <c r="E461" s="189"/>
      <c r="F461" s="189"/>
      <c r="G461" s="189"/>
      <c r="H461" s="189"/>
      <c r="I461" s="189"/>
      <c r="J461" s="189"/>
      <c r="K461" s="189"/>
      <c r="L461" s="189"/>
      <c r="M461" s="189"/>
      <c r="N461" s="189"/>
      <c r="O461" s="189"/>
      <c r="P461" s="189"/>
      <c r="Q461" s="189"/>
      <c r="R461" s="189"/>
      <c r="S461" s="189"/>
      <c r="T461" s="189"/>
      <c r="U461" s="189"/>
      <c r="V461" s="189"/>
    </row>
    <row r="462" spans="1:22" ht="16.5" customHeight="1">
      <c r="A462" s="189"/>
      <c r="B462" s="189"/>
      <c r="C462" s="439"/>
      <c r="D462" s="189"/>
      <c r="E462" s="189"/>
      <c r="F462" s="189"/>
      <c r="G462" s="189"/>
      <c r="H462" s="189"/>
      <c r="I462" s="189"/>
      <c r="J462" s="189"/>
      <c r="K462" s="189"/>
      <c r="L462" s="189"/>
      <c r="M462" s="189"/>
      <c r="N462" s="189"/>
      <c r="O462" s="189"/>
      <c r="P462" s="189"/>
      <c r="Q462" s="189"/>
      <c r="R462" s="189"/>
      <c r="S462" s="189"/>
      <c r="T462" s="189"/>
      <c r="U462" s="189"/>
      <c r="V462" s="189"/>
    </row>
    <row r="463" spans="1:22" ht="16.5" customHeight="1">
      <c r="A463" s="189"/>
      <c r="B463" s="189"/>
      <c r="C463" s="439"/>
      <c r="D463" s="189"/>
      <c r="E463" s="189"/>
      <c r="F463" s="189"/>
      <c r="G463" s="189"/>
      <c r="H463" s="189"/>
      <c r="I463" s="189"/>
      <c r="J463" s="189"/>
      <c r="K463" s="189"/>
      <c r="L463" s="189"/>
      <c r="M463" s="189"/>
      <c r="N463" s="189"/>
      <c r="O463" s="189"/>
      <c r="P463" s="189"/>
      <c r="Q463" s="189"/>
      <c r="R463" s="189"/>
      <c r="S463" s="189"/>
      <c r="T463" s="189"/>
      <c r="U463" s="189"/>
      <c r="V463" s="189"/>
    </row>
    <row r="464" spans="1:22" ht="16.5" customHeight="1">
      <c r="A464" s="189"/>
      <c r="B464" s="189"/>
      <c r="C464" s="439"/>
      <c r="D464" s="189"/>
      <c r="E464" s="189"/>
      <c r="F464" s="189"/>
      <c r="G464" s="189"/>
      <c r="H464" s="189"/>
      <c r="I464" s="189"/>
      <c r="J464" s="189"/>
      <c r="K464" s="189"/>
      <c r="L464" s="189"/>
      <c r="M464" s="189"/>
      <c r="N464" s="189"/>
      <c r="O464" s="189"/>
      <c r="P464" s="189"/>
      <c r="Q464" s="189"/>
      <c r="R464" s="189"/>
      <c r="S464" s="189"/>
      <c r="T464" s="189"/>
      <c r="U464" s="189"/>
      <c r="V464" s="189"/>
    </row>
    <row r="465" spans="1:22" ht="16.5" customHeight="1">
      <c r="A465" s="189"/>
      <c r="B465" s="189"/>
      <c r="C465" s="439"/>
      <c r="D465" s="189"/>
      <c r="E465" s="189"/>
      <c r="F465" s="189"/>
      <c r="G465" s="189"/>
      <c r="H465" s="189"/>
      <c r="I465" s="189"/>
      <c r="J465" s="189"/>
      <c r="K465" s="189"/>
      <c r="L465" s="189"/>
      <c r="M465" s="189"/>
      <c r="N465" s="189"/>
      <c r="O465" s="189"/>
      <c r="P465" s="189"/>
      <c r="Q465" s="189"/>
      <c r="R465" s="189"/>
      <c r="S465" s="189"/>
      <c r="T465" s="189"/>
      <c r="U465" s="189"/>
      <c r="V465" s="189"/>
    </row>
    <row r="466" spans="1:22" ht="16.5" customHeight="1">
      <c r="A466" s="189"/>
      <c r="B466" s="189"/>
      <c r="C466" s="439"/>
      <c r="D466" s="189"/>
      <c r="E466" s="189"/>
      <c r="F466" s="189"/>
      <c r="G466" s="189"/>
      <c r="H466" s="189"/>
      <c r="I466" s="189"/>
      <c r="J466" s="189"/>
      <c r="K466" s="189"/>
      <c r="L466" s="189"/>
      <c r="M466" s="189"/>
      <c r="N466" s="189"/>
      <c r="O466" s="189"/>
      <c r="P466" s="189"/>
      <c r="Q466" s="189"/>
      <c r="R466" s="189"/>
      <c r="S466" s="189"/>
      <c r="T466" s="189"/>
      <c r="U466" s="189"/>
      <c r="V466" s="189"/>
    </row>
    <row r="467" spans="1:22" ht="16.5" customHeight="1">
      <c r="A467" s="189"/>
      <c r="B467" s="189"/>
      <c r="C467" s="439"/>
      <c r="D467" s="189"/>
      <c r="E467" s="189"/>
      <c r="F467" s="189"/>
      <c r="G467" s="189"/>
      <c r="H467" s="189"/>
      <c r="I467" s="189"/>
      <c r="J467" s="189"/>
      <c r="K467" s="189"/>
      <c r="L467" s="189"/>
      <c r="M467" s="189"/>
      <c r="N467" s="189"/>
      <c r="O467" s="189"/>
      <c r="P467" s="189"/>
      <c r="Q467" s="189"/>
      <c r="R467" s="189"/>
      <c r="S467" s="189"/>
      <c r="T467" s="189"/>
      <c r="U467" s="189"/>
      <c r="V467" s="189"/>
    </row>
    <row r="468" spans="1:22" ht="16.5" customHeight="1">
      <c r="A468" s="189"/>
      <c r="B468" s="189"/>
      <c r="C468" s="439"/>
      <c r="D468" s="189"/>
      <c r="E468" s="189"/>
      <c r="F468" s="189"/>
      <c r="G468" s="189"/>
      <c r="H468" s="189"/>
      <c r="I468" s="189"/>
      <c r="J468" s="189"/>
      <c r="K468" s="189"/>
      <c r="L468" s="189"/>
      <c r="M468" s="189"/>
      <c r="N468" s="189"/>
      <c r="O468" s="189"/>
      <c r="P468" s="189"/>
      <c r="Q468" s="189"/>
      <c r="R468" s="189"/>
      <c r="S468" s="189"/>
      <c r="T468" s="189"/>
      <c r="U468" s="189"/>
      <c r="V468" s="189"/>
    </row>
    <row r="469" spans="1:22" ht="16.5" customHeight="1">
      <c r="A469" s="189"/>
      <c r="B469" s="189"/>
      <c r="C469" s="439"/>
      <c r="D469" s="189"/>
      <c r="E469" s="189"/>
      <c r="F469" s="189"/>
      <c r="G469" s="189"/>
      <c r="H469" s="189"/>
      <c r="I469" s="189"/>
      <c r="J469" s="189"/>
      <c r="K469" s="189"/>
      <c r="L469" s="189"/>
      <c r="M469" s="189"/>
      <c r="N469" s="189"/>
      <c r="O469" s="189"/>
      <c r="P469" s="189"/>
      <c r="Q469" s="189"/>
      <c r="R469" s="189"/>
      <c r="S469" s="189"/>
      <c r="T469" s="189"/>
      <c r="U469" s="189"/>
      <c r="V469" s="189"/>
    </row>
    <row r="470" spans="1:22" ht="16.5" customHeight="1">
      <c r="A470" s="189"/>
      <c r="B470" s="189"/>
      <c r="C470" s="439"/>
      <c r="D470" s="189"/>
      <c r="E470" s="189"/>
      <c r="F470" s="189"/>
      <c r="G470" s="189"/>
      <c r="H470" s="189"/>
      <c r="I470" s="189"/>
      <c r="J470" s="189"/>
      <c r="K470" s="189"/>
      <c r="L470" s="189"/>
      <c r="M470" s="189"/>
      <c r="N470" s="189"/>
      <c r="O470" s="189"/>
      <c r="P470" s="189"/>
      <c r="Q470" s="189"/>
      <c r="R470" s="189"/>
      <c r="S470" s="189"/>
      <c r="T470" s="189"/>
      <c r="U470" s="189"/>
      <c r="V470" s="189"/>
    </row>
    <row r="471" spans="1:22" ht="16.5" customHeight="1">
      <c r="A471" s="189"/>
      <c r="B471" s="189"/>
      <c r="C471" s="439"/>
      <c r="D471" s="189"/>
      <c r="E471" s="189"/>
      <c r="F471" s="189"/>
      <c r="G471" s="189"/>
      <c r="H471" s="189"/>
      <c r="I471" s="189"/>
      <c r="J471" s="189"/>
      <c r="K471" s="189"/>
      <c r="L471" s="189"/>
      <c r="M471" s="189"/>
      <c r="N471" s="189"/>
      <c r="O471" s="189"/>
      <c r="P471" s="189"/>
      <c r="Q471" s="189"/>
      <c r="R471" s="189"/>
      <c r="S471" s="189"/>
      <c r="T471" s="189"/>
      <c r="U471" s="189"/>
      <c r="V471" s="189"/>
    </row>
    <row r="472" spans="1:22" ht="16.5" customHeight="1">
      <c r="A472" s="189"/>
      <c r="B472" s="189"/>
      <c r="C472" s="439"/>
      <c r="D472" s="189"/>
      <c r="E472" s="189"/>
      <c r="F472" s="189"/>
      <c r="G472" s="189"/>
      <c r="H472" s="189"/>
      <c r="I472" s="189"/>
      <c r="J472" s="189"/>
      <c r="K472" s="189"/>
      <c r="L472" s="189"/>
      <c r="M472" s="189"/>
      <c r="N472" s="189"/>
      <c r="O472" s="189"/>
      <c r="P472" s="189"/>
      <c r="Q472" s="189"/>
      <c r="R472" s="189"/>
      <c r="S472" s="189"/>
      <c r="T472" s="189"/>
      <c r="U472" s="189"/>
      <c r="V472" s="189"/>
    </row>
    <row r="473" spans="1:22" ht="16.5" customHeight="1">
      <c r="A473" s="189"/>
      <c r="B473" s="189"/>
      <c r="C473" s="439"/>
      <c r="D473" s="189"/>
      <c r="E473" s="189"/>
      <c r="F473" s="189"/>
      <c r="G473" s="189"/>
      <c r="H473" s="189"/>
      <c r="I473" s="189"/>
      <c r="J473" s="189"/>
      <c r="K473" s="189"/>
      <c r="L473" s="189"/>
      <c r="M473" s="189"/>
      <c r="N473" s="189"/>
      <c r="O473" s="189"/>
      <c r="P473" s="189"/>
      <c r="Q473" s="189"/>
      <c r="R473" s="189"/>
      <c r="S473" s="189"/>
      <c r="T473" s="189"/>
      <c r="U473" s="189"/>
      <c r="V473" s="189"/>
    </row>
    <row r="474" spans="1:22" ht="16.5" customHeight="1">
      <c r="A474" s="189"/>
      <c r="B474" s="189"/>
      <c r="C474" s="439"/>
      <c r="D474" s="189"/>
      <c r="E474" s="189"/>
      <c r="F474" s="189"/>
      <c r="G474" s="189"/>
      <c r="H474" s="189"/>
      <c r="I474" s="189"/>
      <c r="J474" s="189"/>
      <c r="K474" s="189"/>
      <c r="L474" s="189"/>
      <c r="M474" s="189"/>
      <c r="N474" s="189"/>
      <c r="O474" s="189"/>
      <c r="P474" s="189"/>
      <c r="Q474" s="189"/>
      <c r="R474" s="189"/>
      <c r="S474" s="189"/>
      <c r="T474" s="189"/>
      <c r="U474" s="189"/>
      <c r="V474" s="189"/>
    </row>
    <row r="475" spans="1:22" ht="16.5" customHeight="1">
      <c r="A475" s="189"/>
      <c r="B475" s="189"/>
      <c r="C475" s="439"/>
      <c r="D475" s="189"/>
      <c r="E475" s="189"/>
      <c r="F475" s="189"/>
      <c r="G475" s="189"/>
      <c r="H475" s="189"/>
      <c r="I475" s="189"/>
      <c r="J475" s="189"/>
      <c r="K475" s="189"/>
      <c r="L475" s="189"/>
      <c r="M475" s="189"/>
      <c r="N475" s="189"/>
      <c r="O475" s="189"/>
      <c r="P475" s="189"/>
      <c r="Q475" s="189"/>
      <c r="R475" s="189"/>
      <c r="S475" s="189"/>
      <c r="T475" s="189"/>
      <c r="U475" s="189"/>
      <c r="V475" s="189"/>
    </row>
    <row r="476" spans="1:22" ht="16.5" customHeight="1">
      <c r="A476" s="189"/>
      <c r="B476" s="189"/>
      <c r="C476" s="439"/>
      <c r="D476" s="189"/>
      <c r="E476" s="189"/>
      <c r="F476" s="189"/>
      <c r="G476" s="189"/>
      <c r="H476" s="189"/>
      <c r="I476" s="189"/>
      <c r="J476" s="189"/>
      <c r="K476" s="189"/>
      <c r="L476" s="189"/>
      <c r="M476" s="189"/>
      <c r="N476" s="189"/>
      <c r="O476" s="189"/>
      <c r="P476" s="189"/>
      <c r="Q476" s="189"/>
      <c r="R476" s="189"/>
      <c r="S476" s="189"/>
      <c r="T476" s="189"/>
      <c r="U476" s="189"/>
      <c r="V476" s="189"/>
    </row>
    <row r="477" spans="1:22" ht="16.5" customHeight="1">
      <c r="A477" s="189"/>
      <c r="B477" s="189"/>
      <c r="C477" s="439"/>
      <c r="D477" s="189"/>
      <c r="E477" s="189"/>
      <c r="F477" s="189"/>
      <c r="G477" s="189"/>
      <c r="H477" s="189"/>
      <c r="I477" s="189"/>
      <c r="J477" s="189"/>
      <c r="K477" s="189"/>
      <c r="L477" s="189"/>
      <c r="M477" s="189"/>
      <c r="N477" s="189"/>
      <c r="O477" s="189"/>
      <c r="P477" s="189"/>
      <c r="Q477" s="189"/>
      <c r="R477" s="189"/>
      <c r="S477" s="189"/>
      <c r="T477" s="189"/>
      <c r="U477" s="189"/>
      <c r="V477" s="189"/>
    </row>
    <row r="478" spans="1:22" ht="16.5" customHeight="1">
      <c r="A478" s="189"/>
      <c r="B478" s="189"/>
      <c r="C478" s="439"/>
      <c r="D478" s="189"/>
      <c r="E478" s="189"/>
      <c r="F478" s="189"/>
      <c r="G478" s="189"/>
      <c r="H478" s="189"/>
      <c r="I478" s="189"/>
      <c r="J478" s="189"/>
      <c r="K478" s="189"/>
      <c r="L478" s="189"/>
      <c r="M478" s="189"/>
      <c r="N478" s="189"/>
      <c r="O478" s="189"/>
      <c r="P478" s="189"/>
      <c r="Q478" s="189"/>
      <c r="R478" s="189"/>
      <c r="S478" s="189"/>
      <c r="T478" s="189"/>
      <c r="U478" s="189"/>
      <c r="V478" s="189"/>
    </row>
    <row r="479" spans="1:22" ht="16.5" customHeight="1">
      <c r="A479" s="189"/>
      <c r="B479" s="189"/>
      <c r="C479" s="439"/>
      <c r="D479" s="189"/>
      <c r="E479" s="189"/>
      <c r="F479" s="189"/>
      <c r="G479" s="189"/>
      <c r="H479" s="189"/>
      <c r="I479" s="189"/>
      <c r="J479" s="189"/>
      <c r="K479" s="189"/>
      <c r="L479" s="189"/>
      <c r="M479" s="189"/>
      <c r="N479" s="189"/>
      <c r="O479" s="189"/>
      <c r="P479" s="189"/>
      <c r="Q479" s="189"/>
      <c r="R479" s="189"/>
      <c r="S479" s="189"/>
      <c r="T479" s="189"/>
      <c r="U479" s="189"/>
      <c r="V479" s="189"/>
    </row>
    <row r="480" spans="1:22" ht="16.5" customHeight="1">
      <c r="A480" s="189"/>
      <c r="B480" s="189"/>
      <c r="C480" s="439"/>
      <c r="D480" s="189"/>
      <c r="E480" s="189"/>
      <c r="F480" s="189"/>
      <c r="G480" s="189"/>
      <c r="H480" s="189"/>
      <c r="I480" s="189"/>
      <c r="J480" s="189"/>
      <c r="K480" s="189"/>
      <c r="L480" s="189"/>
      <c r="M480" s="189"/>
      <c r="N480" s="189"/>
      <c r="O480" s="189"/>
      <c r="P480" s="189"/>
      <c r="Q480" s="189"/>
      <c r="R480" s="189"/>
      <c r="S480" s="189"/>
      <c r="T480" s="189"/>
      <c r="U480" s="189"/>
      <c r="V480" s="189"/>
    </row>
    <row r="481" spans="1:22" ht="16.5" customHeight="1">
      <c r="A481" s="189"/>
      <c r="B481" s="189"/>
      <c r="C481" s="439"/>
      <c r="D481" s="189"/>
      <c r="E481" s="189"/>
      <c r="F481" s="189"/>
      <c r="G481" s="189"/>
      <c r="H481" s="189"/>
      <c r="I481" s="189"/>
      <c r="J481" s="189"/>
      <c r="K481" s="189"/>
      <c r="L481" s="189"/>
      <c r="M481" s="189"/>
      <c r="N481" s="189"/>
      <c r="O481" s="189"/>
      <c r="P481" s="189"/>
      <c r="Q481" s="189"/>
      <c r="R481" s="189"/>
      <c r="S481" s="189"/>
      <c r="T481" s="189"/>
      <c r="U481" s="189"/>
      <c r="V481" s="189"/>
    </row>
    <row r="482" spans="1:22" ht="16.5" customHeight="1">
      <c r="A482" s="189"/>
      <c r="B482" s="189"/>
      <c r="C482" s="439"/>
      <c r="D482" s="189"/>
      <c r="E482" s="189"/>
      <c r="F482" s="189"/>
      <c r="G482" s="189"/>
      <c r="H482" s="189"/>
      <c r="I482" s="189"/>
      <c r="J482" s="189"/>
      <c r="K482" s="189"/>
      <c r="L482" s="189"/>
      <c r="M482" s="189"/>
      <c r="N482" s="189"/>
      <c r="O482" s="189"/>
      <c r="P482" s="189"/>
      <c r="Q482" s="189"/>
      <c r="R482" s="189"/>
      <c r="S482" s="189"/>
      <c r="T482" s="189"/>
      <c r="U482" s="189"/>
      <c r="V482" s="189"/>
    </row>
    <row r="483" spans="1:22" ht="16.5" customHeight="1">
      <c r="A483" s="189"/>
      <c r="B483" s="189"/>
      <c r="C483" s="439"/>
      <c r="D483" s="189"/>
      <c r="E483" s="189"/>
      <c r="F483" s="189"/>
      <c r="G483" s="189"/>
      <c r="H483" s="189"/>
      <c r="I483" s="189"/>
      <c r="J483" s="189"/>
      <c r="K483" s="189"/>
      <c r="L483" s="189"/>
      <c r="M483" s="189"/>
      <c r="N483" s="189"/>
      <c r="O483" s="189"/>
      <c r="P483" s="189"/>
      <c r="Q483" s="189"/>
      <c r="R483" s="189"/>
      <c r="S483" s="189"/>
      <c r="T483" s="189"/>
      <c r="U483" s="189"/>
      <c r="V483" s="189"/>
    </row>
    <row r="484" spans="1:22" ht="16.5" customHeight="1">
      <c r="A484" s="189"/>
      <c r="B484" s="189"/>
      <c r="C484" s="439"/>
      <c r="D484" s="189"/>
      <c r="E484" s="189"/>
      <c r="F484" s="189"/>
      <c r="G484" s="189"/>
      <c r="H484" s="189"/>
      <c r="I484" s="189"/>
      <c r="J484" s="189"/>
      <c r="K484" s="189"/>
      <c r="L484" s="189"/>
      <c r="M484" s="189"/>
      <c r="N484" s="189"/>
      <c r="O484" s="189"/>
      <c r="P484" s="189"/>
      <c r="Q484" s="189"/>
      <c r="R484" s="189"/>
      <c r="S484" s="189"/>
      <c r="T484" s="189"/>
      <c r="U484" s="189"/>
      <c r="V484" s="189"/>
    </row>
    <row r="485" spans="1:22" ht="16.5" customHeight="1">
      <c r="A485" s="189"/>
      <c r="B485" s="189"/>
      <c r="C485" s="439"/>
      <c r="D485" s="189"/>
      <c r="E485" s="189"/>
      <c r="F485" s="189"/>
      <c r="G485" s="189"/>
      <c r="H485" s="189"/>
      <c r="I485" s="189"/>
      <c r="J485" s="189"/>
      <c r="K485" s="189"/>
      <c r="L485" s="189"/>
      <c r="M485" s="189"/>
      <c r="N485" s="189"/>
      <c r="O485" s="189"/>
      <c r="P485" s="189"/>
      <c r="Q485" s="189"/>
      <c r="R485" s="189"/>
      <c r="S485" s="189"/>
      <c r="T485" s="189"/>
      <c r="U485" s="189"/>
      <c r="V485" s="189"/>
    </row>
    <row r="486" spans="1:22" ht="16.5" customHeight="1">
      <c r="A486" s="189"/>
      <c r="B486" s="189"/>
      <c r="C486" s="439"/>
      <c r="D486" s="189"/>
      <c r="E486" s="189"/>
      <c r="F486" s="189"/>
      <c r="G486" s="189"/>
      <c r="H486" s="189"/>
      <c r="I486" s="189"/>
      <c r="J486" s="189"/>
      <c r="K486" s="189"/>
      <c r="L486" s="189"/>
      <c r="M486" s="189"/>
      <c r="N486" s="189"/>
      <c r="O486" s="189"/>
      <c r="P486" s="189"/>
      <c r="Q486" s="189"/>
      <c r="R486" s="189"/>
      <c r="S486" s="189"/>
      <c r="T486" s="189"/>
      <c r="U486" s="189"/>
      <c r="V486" s="189"/>
    </row>
    <row r="487" spans="1:22" ht="16.5" customHeight="1">
      <c r="A487" s="189"/>
      <c r="B487" s="189"/>
      <c r="C487" s="439"/>
      <c r="D487" s="189"/>
      <c r="E487" s="189"/>
      <c r="F487" s="189"/>
      <c r="G487" s="189"/>
      <c r="H487" s="189"/>
      <c r="I487" s="189"/>
      <c r="J487" s="189"/>
      <c r="K487" s="189"/>
      <c r="L487" s="189"/>
      <c r="M487" s="189"/>
      <c r="N487" s="189"/>
      <c r="O487" s="189"/>
      <c r="P487" s="189"/>
      <c r="Q487" s="189"/>
      <c r="R487" s="189"/>
      <c r="S487" s="189"/>
      <c r="T487" s="189"/>
      <c r="U487" s="189"/>
      <c r="V487" s="189"/>
    </row>
    <row r="488" spans="1:22" ht="16.5" customHeight="1">
      <c r="A488" s="189"/>
      <c r="B488" s="189"/>
      <c r="C488" s="439"/>
      <c r="D488" s="189"/>
      <c r="E488" s="189"/>
      <c r="F488" s="189"/>
      <c r="G488" s="189"/>
      <c r="H488" s="189"/>
      <c r="I488" s="189"/>
      <c r="J488" s="189"/>
      <c r="K488" s="189"/>
      <c r="L488" s="189"/>
      <c r="M488" s="189"/>
      <c r="N488" s="189"/>
      <c r="O488" s="189"/>
      <c r="P488" s="189"/>
      <c r="Q488" s="189"/>
      <c r="R488" s="189"/>
      <c r="S488" s="189"/>
      <c r="T488" s="189"/>
      <c r="U488" s="189"/>
      <c r="V488" s="189"/>
    </row>
    <row r="489" spans="1:22" ht="16.5" customHeight="1">
      <c r="A489" s="189"/>
      <c r="B489" s="189"/>
      <c r="C489" s="439"/>
      <c r="D489" s="189"/>
      <c r="E489" s="189"/>
      <c r="F489" s="189"/>
      <c r="G489" s="189"/>
      <c r="H489" s="189"/>
      <c r="I489" s="189"/>
      <c r="J489" s="189"/>
      <c r="K489" s="189"/>
      <c r="L489" s="189"/>
      <c r="M489" s="189"/>
      <c r="N489" s="189"/>
      <c r="O489" s="189"/>
      <c r="P489" s="189"/>
      <c r="Q489" s="189"/>
      <c r="R489" s="189"/>
      <c r="S489" s="189"/>
      <c r="T489" s="189"/>
      <c r="U489" s="189"/>
      <c r="V489" s="189"/>
    </row>
    <row r="490" spans="1:22" ht="16.5" customHeight="1">
      <c r="A490" s="189"/>
      <c r="B490" s="189"/>
      <c r="C490" s="439"/>
      <c r="D490" s="189"/>
      <c r="E490" s="189"/>
      <c r="F490" s="189"/>
      <c r="G490" s="189"/>
      <c r="H490" s="189"/>
      <c r="I490" s="189"/>
      <c r="J490" s="189"/>
      <c r="K490" s="189"/>
      <c r="L490" s="189"/>
      <c r="M490" s="189"/>
      <c r="N490" s="189"/>
      <c r="O490" s="189"/>
      <c r="P490" s="189"/>
      <c r="Q490" s="189"/>
      <c r="R490" s="189"/>
      <c r="S490" s="189"/>
      <c r="T490" s="189"/>
      <c r="U490" s="189"/>
      <c r="V490" s="189"/>
    </row>
    <row r="491" spans="1:22" ht="16.5" customHeight="1">
      <c r="A491" s="189"/>
      <c r="B491" s="189"/>
      <c r="C491" s="439"/>
      <c r="D491" s="189"/>
      <c r="E491" s="189"/>
      <c r="F491" s="189"/>
      <c r="G491" s="189"/>
      <c r="H491" s="189"/>
      <c r="I491" s="189"/>
      <c r="J491" s="189"/>
      <c r="K491" s="189"/>
      <c r="L491" s="189"/>
      <c r="M491" s="189"/>
      <c r="N491" s="189"/>
      <c r="O491" s="189"/>
      <c r="P491" s="189"/>
      <c r="Q491" s="189"/>
      <c r="R491" s="189"/>
      <c r="S491" s="189"/>
      <c r="T491" s="189"/>
      <c r="U491" s="189"/>
      <c r="V491" s="189"/>
    </row>
    <row r="492" spans="1:22" ht="16.5" customHeight="1">
      <c r="A492" s="189"/>
      <c r="B492" s="189"/>
      <c r="C492" s="439"/>
      <c r="D492" s="189"/>
      <c r="E492" s="189"/>
      <c r="F492" s="189"/>
      <c r="G492" s="189"/>
      <c r="H492" s="189"/>
      <c r="I492" s="189"/>
      <c r="J492" s="189"/>
      <c r="K492" s="189"/>
      <c r="L492" s="189"/>
      <c r="M492" s="189"/>
      <c r="N492" s="189"/>
      <c r="O492" s="189"/>
      <c r="P492" s="189"/>
      <c r="Q492" s="189"/>
      <c r="R492" s="189"/>
      <c r="S492" s="189"/>
      <c r="T492" s="189"/>
      <c r="U492" s="189"/>
      <c r="V492" s="189"/>
    </row>
    <row r="493" spans="1:22" ht="16.5" customHeight="1">
      <c r="A493" s="189"/>
      <c r="B493" s="189"/>
      <c r="C493" s="439"/>
      <c r="D493" s="189"/>
      <c r="E493" s="189"/>
      <c r="F493" s="189"/>
      <c r="G493" s="189"/>
      <c r="H493" s="189"/>
      <c r="I493" s="189"/>
      <c r="J493" s="189"/>
      <c r="K493" s="189"/>
      <c r="L493" s="189"/>
      <c r="M493" s="189"/>
      <c r="N493" s="189"/>
      <c r="O493" s="189"/>
      <c r="P493" s="189"/>
      <c r="Q493" s="189"/>
      <c r="R493" s="189"/>
      <c r="S493" s="189"/>
      <c r="T493" s="189"/>
      <c r="U493" s="189"/>
      <c r="V493" s="189"/>
    </row>
    <row r="494" spans="1:22" ht="16.5" customHeight="1">
      <c r="A494" s="189"/>
      <c r="B494" s="189"/>
      <c r="C494" s="439"/>
      <c r="D494" s="189"/>
      <c r="E494" s="189"/>
      <c r="F494" s="189"/>
      <c r="G494" s="189"/>
      <c r="H494" s="189"/>
      <c r="I494" s="189"/>
      <c r="J494" s="189"/>
      <c r="K494" s="189"/>
      <c r="L494" s="189"/>
      <c r="M494" s="189"/>
      <c r="N494" s="189"/>
      <c r="O494" s="189"/>
      <c r="P494" s="189"/>
      <c r="Q494" s="189"/>
      <c r="R494" s="189"/>
      <c r="S494" s="189"/>
      <c r="T494" s="189"/>
      <c r="U494" s="189"/>
      <c r="V494" s="189"/>
    </row>
    <row r="495" spans="1:22" ht="16.5" customHeight="1">
      <c r="A495" s="189"/>
      <c r="B495" s="189"/>
      <c r="C495" s="439"/>
      <c r="D495" s="189"/>
      <c r="E495" s="189"/>
      <c r="F495" s="189"/>
      <c r="G495" s="189"/>
      <c r="H495" s="189"/>
      <c r="I495" s="189"/>
      <c r="J495" s="189"/>
      <c r="K495" s="189"/>
      <c r="L495" s="189"/>
      <c r="M495" s="189"/>
      <c r="N495" s="189"/>
      <c r="O495" s="189"/>
      <c r="P495" s="189"/>
      <c r="Q495" s="189"/>
      <c r="R495" s="189"/>
      <c r="S495" s="189"/>
      <c r="T495" s="189"/>
      <c r="U495" s="189"/>
      <c r="V495" s="189"/>
    </row>
    <row r="496" spans="1:22" ht="16.5" customHeight="1">
      <c r="A496" s="189"/>
      <c r="B496" s="189"/>
      <c r="C496" s="439"/>
      <c r="D496" s="189"/>
      <c r="E496" s="189"/>
      <c r="F496" s="189"/>
      <c r="G496" s="189"/>
      <c r="H496" s="189"/>
      <c r="I496" s="189"/>
      <c r="J496" s="189"/>
      <c r="K496" s="189"/>
      <c r="L496" s="189"/>
      <c r="M496" s="189"/>
      <c r="N496" s="189"/>
      <c r="O496" s="189"/>
      <c r="P496" s="189"/>
      <c r="Q496" s="189"/>
      <c r="R496" s="189"/>
      <c r="S496" s="189"/>
      <c r="T496" s="189"/>
      <c r="U496" s="189"/>
      <c r="V496" s="189"/>
    </row>
    <row r="497" spans="1:22" ht="16.5" customHeight="1">
      <c r="A497" s="189"/>
      <c r="B497" s="189"/>
      <c r="C497" s="439"/>
      <c r="D497" s="189"/>
      <c r="E497" s="189"/>
      <c r="F497" s="189"/>
      <c r="G497" s="189"/>
      <c r="H497" s="189"/>
      <c r="I497" s="189"/>
      <c r="J497" s="189"/>
      <c r="K497" s="189"/>
      <c r="L497" s="189"/>
      <c r="M497" s="189"/>
      <c r="N497" s="189"/>
      <c r="O497" s="189"/>
      <c r="P497" s="189"/>
      <c r="Q497" s="189"/>
      <c r="R497" s="189"/>
      <c r="S497" s="189"/>
      <c r="T497" s="189"/>
      <c r="U497" s="189"/>
      <c r="V497" s="189"/>
    </row>
    <row r="498" spans="1:22" ht="16.5" customHeight="1">
      <c r="A498" s="189"/>
      <c r="B498" s="189"/>
      <c r="C498" s="439"/>
      <c r="D498" s="189"/>
      <c r="E498" s="189"/>
      <c r="F498" s="189"/>
      <c r="G498" s="189"/>
      <c r="H498" s="189"/>
      <c r="I498" s="189"/>
      <c r="J498" s="189"/>
      <c r="K498" s="189"/>
      <c r="L498" s="189"/>
      <c r="M498" s="189"/>
      <c r="N498" s="189"/>
      <c r="O498" s="189"/>
      <c r="P498" s="189"/>
      <c r="Q498" s="189"/>
      <c r="R498" s="189"/>
      <c r="S498" s="189"/>
      <c r="T498" s="189"/>
      <c r="U498" s="189"/>
      <c r="V498" s="189"/>
    </row>
    <row r="499" spans="1:22" ht="16.5" customHeight="1">
      <c r="A499" s="189"/>
      <c r="B499" s="189"/>
      <c r="C499" s="439"/>
      <c r="D499" s="189"/>
      <c r="E499" s="189"/>
      <c r="F499" s="189"/>
      <c r="G499" s="189"/>
      <c r="H499" s="189"/>
      <c r="I499" s="189"/>
      <c r="J499" s="189"/>
      <c r="K499" s="189"/>
      <c r="L499" s="189"/>
      <c r="M499" s="189"/>
      <c r="N499" s="189"/>
      <c r="O499" s="189"/>
      <c r="P499" s="189"/>
      <c r="Q499" s="189"/>
      <c r="R499" s="189"/>
      <c r="S499" s="189"/>
      <c r="T499" s="189"/>
      <c r="U499" s="189"/>
      <c r="V499" s="189"/>
    </row>
    <row r="500" spans="1:22" ht="16.5" customHeight="1">
      <c r="A500" s="189"/>
      <c r="B500" s="189"/>
      <c r="C500" s="439"/>
      <c r="D500" s="189"/>
      <c r="E500" s="189"/>
      <c r="F500" s="189"/>
      <c r="G500" s="189"/>
      <c r="H500" s="189"/>
      <c r="I500" s="189"/>
      <c r="J500" s="189"/>
      <c r="K500" s="189"/>
      <c r="L500" s="189"/>
      <c r="M500" s="189"/>
      <c r="N500" s="189"/>
      <c r="O500" s="189"/>
      <c r="P500" s="189"/>
      <c r="Q500" s="189"/>
      <c r="R500" s="189"/>
      <c r="S500" s="189"/>
      <c r="T500" s="189"/>
      <c r="U500" s="189"/>
      <c r="V500" s="189"/>
    </row>
    <row r="501" spans="1:22" ht="16.5" customHeight="1">
      <c r="A501" s="189"/>
      <c r="B501" s="189"/>
      <c r="C501" s="439"/>
      <c r="D501" s="189"/>
      <c r="E501" s="189"/>
      <c r="F501" s="189"/>
      <c r="G501" s="189"/>
      <c r="H501" s="189"/>
      <c r="I501" s="189"/>
      <c r="J501" s="189"/>
      <c r="K501" s="189"/>
      <c r="L501" s="189"/>
      <c r="M501" s="189"/>
      <c r="N501" s="189"/>
      <c r="O501" s="189"/>
      <c r="P501" s="189"/>
      <c r="Q501" s="189"/>
      <c r="R501" s="189"/>
      <c r="S501" s="189"/>
      <c r="T501" s="189"/>
      <c r="U501" s="189"/>
      <c r="V501" s="189"/>
    </row>
    <row r="502" spans="1:22" ht="16.5" customHeight="1">
      <c r="A502" s="189"/>
      <c r="B502" s="189"/>
      <c r="C502" s="439"/>
      <c r="D502" s="189"/>
      <c r="E502" s="189"/>
      <c r="F502" s="189"/>
      <c r="G502" s="189"/>
      <c r="H502" s="189"/>
      <c r="I502" s="189"/>
      <c r="J502" s="189"/>
      <c r="K502" s="189"/>
      <c r="L502" s="189"/>
      <c r="M502" s="189"/>
      <c r="N502" s="189"/>
      <c r="O502" s="189"/>
      <c r="P502" s="189"/>
      <c r="Q502" s="189"/>
      <c r="R502" s="189"/>
      <c r="S502" s="189"/>
      <c r="T502" s="189"/>
      <c r="U502" s="189"/>
      <c r="V502" s="189"/>
    </row>
    <row r="503" spans="1:22" ht="16.5" customHeight="1">
      <c r="A503" s="189"/>
      <c r="B503" s="189"/>
      <c r="C503" s="439"/>
      <c r="D503" s="189"/>
      <c r="E503" s="189"/>
      <c r="F503" s="189"/>
      <c r="G503" s="189"/>
      <c r="H503" s="189"/>
      <c r="I503" s="189"/>
      <c r="J503" s="189"/>
      <c r="K503" s="189"/>
      <c r="L503" s="189"/>
      <c r="M503" s="189"/>
      <c r="N503" s="189"/>
      <c r="O503" s="189"/>
      <c r="P503" s="189"/>
      <c r="Q503" s="189"/>
      <c r="R503" s="189"/>
      <c r="S503" s="189"/>
      <c r="T503" s="189"/>
      <c r="U503" s="189"/>
      <c r="V503" s="189"/>
    </row>
    <row r="504" spans="1:22" ht="16.5" customHeight="1">
      <c r="A504" s="189"/>
      <c r="B504" s="189"/>
      <c r="C504" s="439"/>
      <c r="D504" s="189"/>
      <c r="E504" s="189"/>
      <c r="F504" s="189"/>
      <c r="G504" s="189"/>
      <c r="H504" s="189"/>
      <c r="I504" s="189"/>
      <c r="J504" s="189"/>
      <c r="K504" s="189"/>
      <c r="L504" s="189"/>
      <c r="M504" s="189"/>
      <c r="N504" s="189"/>
      <c r="O504" s="189"/>
      <c r="P504" s="189"/>
      <c r="Q504" s="189"/>
      <c r="R504" s="189"/>
      <c r="S504" s="189"/>
      <c r="T504" s="189"/>
      <c r="U504" s="189"/>
      <c r="V504" s="189"/>
    </row>
    <row r="505" spans="1:22" ht="16.5" customHeight="1">
      <c r="A505" s="189"/>
      <c r="B505" s="189"/>
      <c r="C505" s="439"/>
      <c r="D505" s="189"/>
      <c r="E505" s="189"/>
      <c r="F505" s="189"/>
      <c r="G505" s="189"/>
      <c r="H505" s="189"/>
      <c r="I505" s="189"/>
      <c r="J505" s="189"/>
      <c r="K505" s="189"/>
      <c r="L505" s="189"/>
      <c r="M505" s="189"/>
      <c r="N505" s="189"/>
      <c r="O505" s="189"/>
      <c r="P505" s="189"/>
      <c r="Q505" s="189"/>
      <c r="R505" s="189"/>
      <c r="S505" s="189"/>
      <c r="T505" s="189"/>
      <c r="U505" s="189"/>
      <c r="V505" s="189"/>
    </row>
    <row r="506" spans="1:22" ht="16.5" customHeight="1">
      <c r="A506" s="189"/>
      <c r="B506" s="189"/>
      <c r="C506" s="439"/>
      <c r="D506" s="189"/>
      <c r="E506" s="189"/>
      <c r="F506" s="189"/>
      <c r="G506" s="189"/>
      <c r="H506" s="189"/>
      <c r="I506" s="189"/>
      <c r="J506" s="189"/>
      <c r="K506" s="189"/>
      <c r="L506" s="189"/>
      <c r="M506" s="189"/>
      <c r="N506" s="189"/>
      <c r="O506" s="189"/>
      <c r="P506" s="189"/>
      <c r="Q506" s="189"/>
      <c r="R506" s="189"/>
      <c r="S506" s="189"/>
      <c r="T506" s="189"/>
      <c r="U506" s="189"/>
      <c r="V506" s="189"/>
    </row>
    <row r="507" spans="1:22" ht="16.5" customHeight="1">
      <c r="A507" s="189"/>
      <c r="B507" s="189"/>
      <c r="C507" s="439"/>
      <c r="D507" s="189"/>
      <c r="E507" s="189"/>
      <c r="F507" s="189"/>
      <c r="G507" s="189"/>
      <c r="H507" s="189"/>
      <c r="I507" s="189"/>
      <c r="J507" s="189"/>
      <c r="K507" s="189"/>
      <c r="L507" s="189"/>
      <c r="M507" s="189"/>
      <c r="N507" s="189"/>
      <c r="O507" s="189"/>
      <c r="P507" s="189"/>
      <c r="Q507" s="189"/>
      <c r="R507" s="189"/>
      <c r="S507" s="189"/>
      <c r="T507" s="189"/>
      <c r="U507" s="189"/>
      <c r="V507" s="189"/>
    </row>
    <row r="508" spans="1:22" ht="16.5" customHeight="1">
      <c r="A508" s="189"/>
      <c r="B508" s="189"/>
      <c r="C508" s="439"/>
      <c r="D508" s="189"/>
      <c r="E508" s="189"/>
      <c r="F508" s="189"/>
      <c r="G508" s="189"/>
      <c r="H508" s="189"/>
      <c r="I508" s="189"/>
      <c r="J508" s="189"/>
      <c r="K508" s="189"/>
      <c r="L508" s="189"/>
      <c r="M508" s="189"/>
      <c r="N508" s="189"/>
      <c r="O508" s="189"/>
      <c r="P508" s="189"/>
      <c r="Q508" s="189"/>
      <c r="R508" s="189"/>
      <c r="S508" s="189"/>
      <c r="T508" s="189"/>
      <c r="U508" s="189"/>
      <c r="V508" s="189"/>
    </row>
    <row r="509" spans="1:22" ht="16.5" customHeight="1">
      <c r="A509" s="189"/>
      <c r="B509" s="189"/>
      <c r="C509" s="439"/>
      <c r="D509" s="189"/>
      <c r="E509" s="189"/>
      <c r="F509" s="189"/>
      <c r="G509" s="189"/>
      <c r="H509" s="189"/>
      <c r="I509" s="189"/>
      <c r="J509" s="189"/>
      <c r="K509" s="189"/>
      <c r="L509" s="189"/>
      <c r="M509" s="189"/>
      <c r="N509" s="189"/>
      <c r="O509" s="189"/>
      <c r="P509" s="189"/>
      <c r="Q509" s="189"/>
      <c r="R509" s="189"/>
      <c r="S509" s="189"/>
      <c r="T509" s="189"/>
      <c r="U509" s="189"/>
      <c r="V509" s="189"/>
    </row>
    <row r="510" spans="1:22" ht="16.5" customHeight="1">
      <c r="A510" s="189"/>
      <c r="B510" s="189"/>
      <c r="C510" s="439"/>
      <c r="D510" s="189"/>
      <c r="E510" s="189"/>
      <c r="F510" s="189"/>
      <c r="G510" s="189"/>
      <c r="H510" s="189"/>
      <c r="I510" s="189"/>
      <c r="J510" s="189"/>
      <c r="K510" s="189"/>
      <c r="L510" s="189"/>
      <c r="M510" s="189"/>
      <c r="N510" s="189"/>
      <c r="O510" s="189"/>
      <c r="P510" s="189"/>
      <c r="Q510" s="189"/>
      <c r="R510" s="189"/>
      <c r="S510" s="189"/>
      <c r="T510" s="189"/>
      <c r="U510" s="189"/>
      <c r="V510" s="189"/>
    </row>
    <row r="511" spans="1:22" ht="16.5" customHeight="1">
      <c r="A511" s="189"/>
      <c r="B511" s="189"/>
      <c r="C511" s="439"/>
      <c r="D511" s="189"/>
      <c r="E511" s="189"/>
      <c r="F511" s="189"/>
      <c r="G511" s="189"/>
      <c r="H511" s="189"/>
      <c r="I511" s="189"/>
      <c r="J511" s="189"/>
      <c r="K511" s="189"/>
      <c r="L511" s="189"/>
      <c r="M511" s="189"/>
      <c r="N511" s="189"/>
      <c r="O511" s="189"/>
      <c r="P511" s="189"/>
      <c r="Q511" s="189"/>
      <c r="R511" s="189"/>
      <c r="S511" s="189"/>
      <c r="T511" s="189"/>
      <c r="U511" s="189"/>
      <c r="V511" s="189"/>
    </row>
    <row r="512" spans="1:22" ht="16.5" customHeight="1">
      <c r="A512" s="189"/>
      <c r="B512" s="189"/>
      <c r="C512" s="439"/>
      <c r="D512" s="189"/>
      <c r="E512" s="189"/>
      <c r="F512" s="189"/>
      <c r="G512" s="189"/>
      <c r="H512" s="189"/>
      <c r="I512" s="189"/>
      <c r="J512" s="189"/>
      <c r="K512" s="189"/>
      <c r="L512" s="189"/>
      <c r="M512" s="189"/>
      <c r="N512" s="189"/>
      <c r="O512" s="189"/>
      <c r="P512" s="189"/>
      <c r="Q512" s="189"/>
      <c r="R512" s="189"/>
      <c r="S512" s="189"/>
      <c r="T512" s="189"/>
      <c r="U512" s="189"/>
      <c r="V512" s="189"/>
    </row>
    <row r="513" spans="1:22" ht="16.5" customHeight="1">
      <c r="A513" s="189"/>
      <c r="B513" s="189"/>
      <c r="C513" s="439"/>
      <c r="D513" s="189"/>
      <c r="E513" s="189"/>
      <c r="F513" s="189"/>
      <c r="G513" s="189"/>
      <c r="H513" s="189"/>
      <c r="I513" s="189"/>
      <c r="J513" s="189"/>
      <c r="K513" s="189"/>
      <c r="L513" s="189"/>
      <c r="M513" s="189"/>
      <c r="N513" s="189"/>
      <c r="O513" s="189"/>
      <c r="P513" s="189"/>
      <c r="Q513" s="189"/>
      <c r="R513" s="189"/>
      <c r="S513" s="189"/>
      <c r="T513" s="189"/>
      <c r="U513" s="189"/>
      <c r="V513" s="189"/>
    </row>
    <row r="514" spans="1:22" ht="16.5" customHeight="1">
      <c r="A514" s="189"/>
      <c r="B514" s="189"/>
      <c r="C514" s="439"/>
      <c r="D514" s="189"/>
      <c r="E514" s="189"/>
      <c r="F514" s="189"/>
      <c r="G514" s="189"/>
      <c r="H514" s="189"/>
      <c r="I514" s="189"/>
      <c r="J514" s="189"/>
      <c r="K514" s="189"/>
      <c r="L514" s="189"/>
      <c r="M514" s="189"/>
      <c r="N514" s="189"/>
      <c r="O514" s="189"/>
      <c r="P514" s="189"/>
      <c r="Q514" s="189"/>
      <c r="R514" s="189"/>
      <c r="S514" s="189"/>
      <c r="T514" s="189"/>
      <c r="U514" s="189"/>
      <c r="V514" s="189"/>
    </row>
    <row r="515" spans="1:22" ht="16.5" customHeight="1">
      <c r="A515" s="189"/>
      <c r="B515" s="189"/>
      <c r="C515" s="439"/>
      <c r="D515" s="189"/>
      <c r="E515" s="189"/>
      <c r="F515" s="189"/>
      <c r="G515" s="189"/>
      <c r="H515" s="189"/>
      <c r="I515" s="189"/>
      <c r="J515" s="189"/>
      <c r="K515" s="189"/>
      <c r="L515" s="189"/>
      <c r="M515" s="189"/>
      <c r="N515" s="189"/>
      <c r="O515" s="189"/>
      <c r="P515" s="189"/>
      <c r="Q515" s="189"/>
      <c r="R515" s="189"/>
      <c r="S515" s="189"/>
      <c r="T515" s="189"/>
      <c r="U515" s="189"/>
      <c r="V515" s="189"/>
    </row>
    <row r="516" spans="1:22" ht="16.5" customHeight="1">
      <c r="A516" s="189"/>
      <c r="B516" s="189"/>
      <c r="C516" s="439"/>
      <c r="D516" s="189"/>
      <c r="E516" s="189"/>
      <c r="F516" s="189"/>
      <c r="G516" s="189"/>
      <c r="H516" s="189"/>
      <c r="I516" s="189"/>
      <c r="J516" s="189"/>
      <c r="K516" s="189"/>
      <c r="L516" s="189"/>
      <c r="M516" s="189"/>
      <c r="N516" s="189"/>
      <c r="O516" s="189"/>
      <c r="P516" s="189"/>
      <c r="Q516" s="189"/>
      <c r="R516" s="189"/>
      <c r="S516" s="189"/>
      <c r="T516" s="189"/>
      <c r="U516" s="189"/>
      <c r="V516" s="189"/>
    </row>
    <row r="517" spans="1:22" ht="16.5" customHeight="1">
      <c r="A517" s="189"/>
      <c r="B517" s="189"/>
      <c r="C517" s="439"/>
      <c r="D517" s="189"/>
      <c r="E517" s="189"/>
      <c r="F517" s="189"/>
      <c r="G517" s="189"/>
      <c r="H517" s="189"/>
      <c r="I517" s="189"/>
      <c r="J517" s="189"/>
      <c r="K517" s="189"/>
      <c r="L517" s="189"/>
      <c r="M517" s="189"/>
      <c r="N517" s="189"/>
      <c r="O517" s="189"/>
      <c r="P517" s="189"/>
      <c r="Q517" s="189"/>
      <c r="R517" s="189"/>
      <c r="S517" s="189"/>
      <c r="T517" s="189"/>
      <c r="U517" s="189"/>
      <c r="V517" s="189"/>
    </row>
    <row r="518" spans="1:22" ht="16.5" customHeight="1">
      <c r="A518" s="189"/>
      <c r="B518" s="189"/>
      <c r="C518" s="439"/>
      <c r="D518" s="189"/>
      <c r="E518" s="189"/>
      <c r="F518" s="189"/>
      <c r="G518" s="189"/>
      <c r="H518" s="189"/>
      <c r="I518" s="189"/>
      <c r="J518" s="189"/>
      <c r="K518" s="189"/>
      <c r="L518" s="189"/>
      <c r="M518" s="189"/>
      <c r="N518" s="189"/>
      <c r="O518" s="189"/>
      <c r="P518" s="189"/>
      <c r="Q518" s="189"/>
      <c r="R518" s="189"/>
      <c r="S518" s="189"/>
      <c r="T518" s="189"/>
      <c r="U518" s="189"/>
      <c r="V518" s="189"/>
    </row>
    <row r="519" spans="1:22" ht="16.5" customHeight="1">
      <c r="A519" s="189"/>
      <c r="B519" s="189"/>
      <c r="C519" s="439"/>
      <c r="D519" s="189"/>
      <c r="E519" s="189"/>
      <c r="F519" s="189"/>
      <c r="G519" s="189"/>
      <c r="H519" s="189"/>
      <c r="I519" s="189"/>
      <c r="J519" s="189"/>
      <c r="K519" s="189"/>
      <c r="L519" s="189"/>
      <c r="M519" s="189"/>
      <c r="N519" s="189"/>
      <c r="O519" s="189"/>
      <c r="P519" s="189"/>
      <c r="Q519" s="189"/>
      <c r="R519" s="189"/>
      <c r="S519" s="189"/>
      <c r="T519" s="189"/>
      <c r="U519" s="189"/>
      <c r="V519" s="189"/>
    </row>
    <row r="520" spans="1:22" ht="16.5" customHeight="1">
      <c r="A520" s="189"/>
      <c r="B520" s="189"/>
      <c r="C520" s="439"/>
      <c r="D520" s="189"/>
      <c r="E520" s="189"/>
      <c r="F520" s="189"/>
      <c r="G520" s="189"/>
      <c r="H520" s="189"/>
      <c r="I520" s="189"/>
      <c r="J520" s="189"/>
      <c r="K520" s="189"/>
      <c r="L520" s="189"/>
      <c r="M520" s="189"/>
      <c r="N520" s="189"/>
      <c r="O520" s="189"/>
      <c r="P520" s="189"/>
      <c r="Q520" s="189"/>
      <c r="R520" s="189"/>
      <c r="S520" s="189"/>
      <c r="T520" s="189"/>
      <c r="U520" s="189"/>
      <c r="V520" s="189"/>
    </row>
    <row r="521" spans="1:22" ht="16.5" customHeight="1">
      <c r="A521" s="189"/>
      <c r="B521" s="189"/>
      <c r="C521" s="439"/>
      <c r="D521" s="189"/>
      <c r="E521" s="189"/>
      <c r="F521" s="189"/>
      <c r="G521" s="189"/>
      <c r="H521" s="189"/>
      <c r="I521" s="189"/>
      <c r="J521" s="189"/>
      <c r="K521" s="189"/>
      <c r="L521" s="189"/>
      <c r="M521" s="189"/>
      <c r="N521" s="189"/>
      <c r="O521" s="189"/>
      <c r="P521" s="189"/>
      <c r="Q521" s="189"/>
      <c r="R521" s="189"/>
      <c r="S521" s="189"/>
      <c r="T521" s="189"/>
      <c r="U521" s="189"/>
      <c r="V521" s="189"/>
    </row>
    <row r="522" spans="1:22" ht="16.5" customHeight="1">
      <c r="A522" s="189"/>
      <c r="B522" s="189"/>
      <c r="C522" s="439"/>
      <c r="D522" s="189"/>
      <c r="E522" s="189"/>
      <c r="F522" s="189"/>
      <c r="G522" s="189"/>
      <c r="H522" s="189"/>
      <c r="I522" s="189"/>
      <c r="J522" s="189"/>
      <c r="K522" s="189"/>
      <c r="L522" s="189"/>
      <c r="M522" s="189"/>
      <c r="N522" s="189"/>
      <c r="O522" s="189"/>
      <c r="P522" s="189"/>
      <c r="Q522" s="189"/>
      <c r="R522" s="189"/>
      <c r="S522" s="189"/>
      <c r="T522" s="189"/>
      <c r="U522" s="189"/>
      <c r="V522" s="189"/>
    </row>
    <row r="523" spans="1:22" ht="16.5" customHeight="1">
      <c r="A523" s="189"/>
      <c r="B523" s="189"/>
      <c r="C523" s="439"/>
      <c r="D523" s="189"/>
      <c r="E523" s="189"/>
      <c r="F523" s="189"/>
      <c r="G523" s="189"/>
      <c r="H523" s="189"/>
      <c r="I523" s="189"/>
      <c r="J523" s="189"/>
      <c r="K523" s="189"/>
      <c r="L523" s="189"/>
      <c r="M523" s="189"/>
      <c r="N523" s="189"/>
      <c r="O523" s="189"/>
      <c r="P523" s="189"/>
      <c r="Q523" s="189"/>
      <c r="R523" s="189"/>
      <c r="S523" s="189"/>
      <c r="T523" s="189"/>
      <c r="U523" s="189"/>
      <c r="V523" s="189"/>
    </row>
    <row r="524" spans="1:22" ht="16.5" customHeight="1">
      <c r="A524" s="189"/>
      <c r="B524" s="189"/>
      <c r="C524" s="439"/>
      <c r="D524" s="189"/>
      <c r="E524" s="189"/>
      <c r="F524" s="189"/>
      <c r="G524" s="189"/>
      <c r="H524" s="189"/>
      <c r="I524" s="189"/>
      <c r="J524" s="189"/>
      <c r="K524" s="189"/>
      <c r="L524" s="189"/>
      <c r="M524" s="189"/>
      <c r="N524" s="189"/>
      <c r="O524" s="189"/>
      <c r="P524" s="189"/>
      <c r="Q524" s="189"/>
      <c r="R524" s="189"/>
      <c r="S524" s="189"/>
      <c r="T524" s="189"/>
      <c r="U524" s="189"/>
      <c r="V524" s="189"/>
    </row>
    <row r="525" spans="1:22" ht="16.5" customHeight="1">
      <c r="A525" s="189"/>
      <c r="B525" s="189"/>
      <c r="C525" s="439"/>
      <c r="D525" s="189"/>
      <c r="E525" s="189"/>
      <c r="F525" s="189"/>
      <c r="G525" s="189"/>
      <c r="H525" s="189"/>
      <c r="I525" s="189"/>
      <c r="J525" s="189"/>
      <c r="K525" s="189"/>
      <c r="L525" s="189"/>
      <c r="M525" s="189"/>
      <c r="N525" s="189"/>
      <c r="O525" s="189"/>
      <c r="P525" s="189"/>
      <c r="Q525" s="189"/>
      <c r="R525" s="189"/>
      <c r="S525" s="189"/>
      <c r="T525" s="189"/>
      <c r="U525" s="189"/>
      <c r="V525" s="189"/>
    </row>
    <row r="526" spans="1:22" ht="16.5" customHeight="1">
      <c r="A526" s="189"/>
      <c r="B526" s="189"/>
      <c r="C526" s="439"/>
      <c r="D526" s="189"/>
      <c r="E526" s="189"/>
      <c r="F526" s="189"/>
      <c r="G526" s="189"/>
      <c r="H526" s="189"/>
      <c r="I526" s="189"/>
      <c r="J526" s="189"/>
      <c r="K526" s="189"/>
      <c r="L526" s="189"/>
      <c r="M526" s="189"/>
      <c r="N526" s="189"/>
      <c r="O526" s="189"/>
      <c r="P526" s="189"/>
      <c r="Q526" s="189"/>
      <c r="R526" s="189"/>
      <c r="S526" s="189"/>
      <c r="T526" s="189"/>
      <c r="U526" s="189"/>
      <c r="V526" s="189"/>
    </row>
    <row r="527" spans="1:22" ht="16.5" customHeight="1">
      <c r="A527" s="189"/>
      <c r="B527" s="189"/>
      <c r="C527" s="439"/>
      <c r="D527" s="189"/>
      <c r="E527" s="189"/>
      <c r="F527" s="189"/>
      <c r="G527" s="189"/>
      <c r="H527" s="189"/>
      <c r="I527" s="189"/>
      <c r="J527" s="189"/>
      <c r="K527" s="189"/>
      <c r="L527" s="189"/>
      <c r="M527" s="189"/>
      <c r="N527" s="189"/>
      <c r="O527" s="189"/>
      <c r="P527" s="189"/>
      <c r="Q527" s="189"/>
      <c r="R527" s="189"/>
      <c r="S527" s="189"/>
      <c r="T527" s="189"/>
      <c r="U527" s="189"/>
      <c r="V527" s="189"/>
    </row>
    <row r="528" spans="1:22" ht="16.5" customHeight="1">
      <c r="A528" s="189"/>
      <c r="B528" s="189"/>
      <c r="C528" s="439"/>
      <c r="D528" s="189"/>
      <c r="E528" s="189"/>
      <c r="F528" s="189"/>
      <c r="G528" s="189"/>
      <c r="H528" s="189"/>
      <c r="I528" s="189"/>
      <c r="J528" s="189"/>
      <c r="K528" s="189"/>
      <c r="L528" s="189"/>
      <c r="M528" s="189"/>
      <c r="N528" s="189"/>
      <c r="O528" s="189"/>
      <c r="P528" s="189"/>
      <c r="Q528" s="189"/>
      <c r="R528" s="189"/>
      <c r="S528" s="189"/>
      <c r="T528" s="189"/>
      <c r="U528" s="189"/>
      <c r="V528" s="189"/>
    </row>
    <row r="529" spans="1:22" ht="16.5" customHeight="1">
      <c r="A529" s="189"/>
      <c r="B529" s="189"/>
      <c r="C529" s="439"/>
      <c r="D529" s="189"/>
      <c r="E529" s="189"/>
      <c r="F529" s="189"/>
      <c r="G529" s="189"/>
      <c r="H529" s="189"/>
      <c r="I529" s="189"/>
      <c r="J529" s="189"/>
      <c r="K529" s="189"/>
      <c r="L529" s="189"/>
      <c r="M529" s="189"/>
      <c r="N529" s="189"/>
      <c r="O529" s="189"/>
      <c r="P529" s="189"/>
      <c r="Q529" s="189"/>
      <c r="R529" s="189"/>
      <c r="S529" s="189"/>
      <c r="T529" s="189"/>
      <c r="U529" s="189"/>
      <c r="V529" s="189"/>
    </row>
    <row r="530" spans="1:22" ht="16.5" customHeight="1">
      <c r="A530" s="189"/>
      <c r="B530" s="189"/>
      <c r="C530" s="439"/>
      <c r="D530" s="189"/>
      <c r="E530" s="189"/>
      <c r="F530" s="189"/>
      <c r="G530" s="189"/>
      <c r="H530" s="189"/>
      <c r="I530" s="189"/>
      <c r="J530" s="189"/>
      <c r="K530" s="189"/>
      <c r="L530" s="189"/>
      <c r="M530" s="189"/>
      <c r="N530" s="189"/>
      <c r="O530" s="189"/>
      <c r="P530" s="189"/>
      <c r="Q530" s="189"/>
      <c r="R530" s="189"/>
      <c r="S530" s="189"/>
      <c r="T530" s="189"/>
      <c r="U530" s="189"/>
      <c r="V530" s="189"/>
    </row>
    <row r="531" spans="1:22" ht="16.5" customHeight="1">
      <c r="A531" s="189"/>
      <c r="B531" s="189"/>
      <c r="C531" s="439"/>
      <c r="D531" s="189"/>
      <c r="E531" s="189"/>
      <c r="F531" s="189"/>
      <c r="G531" s="189"/>
      <c r="H531" s="189"/>
      <c r="I531" s="189"/>
      <c r="J531" s="189"/>
      <c r="K531" s="189"/>
      <c r="L531" s="189"/>
      <c r="M531" s="189"/>
      <c r="N531" s="189"/>
      <c r="O531" s="189"/>
      <c r="P531" s="189"/>
      <c r="Q531" s="189"/>
      <c r="R531" s="189"/>
      <c r="S531" s="189"/>
      <c r="T531" s="189"/>
      <c r="U531" s="189"/>
      <c r="V531" s="189"/>
    </row>
    <row r="532" spans="1:22" ht="16.5" customHeight="1">
      <c r="A532" s="189"/>
      <c r="B532" s="189"/>
      <c r="C532" s="439"/>
      <c r="D532" s="189"/>
      <c r="E532" s="189"/>
      <c r="F532" s="189"/>
      <c r="G532" s="189"/>
      <c r="H532" s="189"/>
      <c r="I532" s="189"/>
      <c r="J532" s="189"/>
      <c r="K532" s="189"/>
      <c r="L532" s="189"/>
      <c r="M532" s="189"/>
      <c r="N532" s="189"/>
      <c r="O532" s="189"/>
      <c r="P532" s="189"/>
      <c r="Q532" s="189"/>
      <c r="R532" s="189"/>
      <c r="S532" s="189"/>
      <c r="T532" s="189"/>
      <c r="U532" s="189"/>
      <c r="V532" s="189"/>
    </row>
    <row r="533" spans="1:22" ht="16.5" customHeight="1">
      <c r="A533" s="189"/>
      <c r="B533" s="189"/>
      <c r="C533" s="439"/>
      <c r="D533" s="189"/>
      <c r="E533" s="189"/>
      <c r="F533" s="189"/>
      <c r="G533" s="189"/>
      <c r="H533" s="189"/>
      <c r="I533" s="189"/>
      <c r="J533" s="189"/>
      <c r="K533" s="189"/>
      <c r="L533" s="189"/>
      <c r="M533" s="189"/>
      <c r="N533" s="189"/>
      <c r="O533" s="189"/>
      <c r="P533" s="189"/>
      <c r="Q533" s="189"/>
      <c r="R533" s="189"/>
      <c r="S533" s="189"/>
      <c r="T533" s="189"/>
      <c r="U533" s="189"/>
      <c r="V533" s="189"/>
    </row>
    <row r="534" spans="1:22" ht="16.5" customHeight="1">
      <c r="A534" s="189"/>
      <c r="B534" s="189"/>
      <c r="C534" s="439"/>
      <c r="D534" s="189"/>
      <c r="E534" s="189"/>
      <c r="F534" s="189"/>
      <c r="G534" s="189"/>
      <c r="H534" s="189"/>
      <c r="I534" s="189"/>
      <c r="J534" s="189"/>
      <c r="K534" s="189"/>
      <c r="L534" s="189"/>
      <c r="M534" s="189"/>
      <c r="N534" s="189"/>
      <c r="O534" s="189"/>
      <c r="P534" s="189"/>
      <c r="Q534" s="189"/>
      <c r="R534" s="189"/>
      <c r="S534" s="189"/>
      <c r="T534" s="189"/>
      <c r="U534" s="189"/>
      <c r="V534" s="189"/>
    </row>
    <row r="535" spans="1:22" ht="16.5" customHeight="1">
      <c r="A535" s="189"/>
      <c r="B535" s="189"/>
      <c r="C535" s="439"/>
      <c r="D535" s="189"/>
      <c r="E535" s="189"/>
      <c r="F535" s="189"/>
      <c r="G535" s="189"/>
      <c r="H535" s="189"/>
      <c r="I535" s="189"/>
      <c r="J535" s="189"/>
      <c r="K535" s="189"/>
      <c r="L535" s="189"/>
      <c r="M535" s="189"/>
      <c r="N535" s="189"/>
      <c r="O535" s="189"/>
      <c r="P535" s="189"/>
      <c r="Q535" s="189"/>
      <c r="R535" s="189"/>
      <c r="S535" s="189"/>
      <c r="T535" s="189"/>
      <c r="U535" s="189"/>
      <c r="V535" s="189"/>
    </row>
    <row r="536" spans="1:22" ht="16.5" customHeight="1">
      <c r="A536" s="189"/>
      <c r="B536" s="189"/>
      <c r="C536" s="439"/>
      <c r="D536" s="189"/>
      <c r="E536" s="189"/>
      <c r="F536" s="189"/>
      <c r="G536" s="189"/>
      <c r="H536" s="189"/>
      <c r="I536" s="189"/>
      <c r="J536" s="189"/>
      <c r="K536" s="189"/>
      <c r="L536" s="189"/>
      <c r="M536" s="189"/>
      <c r="N536" s="189"/>
      <c r="O536" s="189"/>
      <c r="P536" s="189"/>
      <c r="Q536" s="189"/>
      <c r="R536" s="189"/>
      <c r="S536" s="189"/>
      <c r="T536" s="189"/>
      <c r="U536" s="189"/>
      <c r="V536" s="189"/>
    </row>
    <row r="537" spans="1:22" ht="16.5" customHeight="1">
      <c r="A537" s="189"/>
      <c r="B537" s="189"/>
      <c r="C537" s="439"/>
      <c r="D537" s="189"/>
      <c r="E537" s="189"/>
      <c r="F537" s="189"/>
      <c r="G537" s="189"/>
      <c r="H537" s="189"/>
      <c r="I537" s="189"/>
      <c r="J537" s="189"/>
      <c r="K537" s="189"/>
      <c r="L537" s="189"/>
      <c r="M537" s="189"/>
      <c r="N537" s="189"/>
      <c r="O537" s="189"/>
      <c r="P537" s="189"/>
      <c r="Q537" s="189"/>
      <c r="R537" s="189"/>
      <c r="S537" s="189"/>
      <c r="T537" s="189"/>
      <c r="U537" s="189"/>
      <c r="V537" s="189"/>
    </row>
    <row r="538" spans="1:22" ht="16.5" customHeight="1">
      <c r="A538" s="189"/>
      <c r="B538" s="189"/>
      <c r="C538" s="439"/>
      <c r="D538" s="189"/>
      <c r="E538" s="189"/>
      <c r="F538" s="189"/>
      <c r="G538" s="189"/>
      <c r="H538" s="189"/>
      <c r="I538" s="189"/>
      <c r="J538" s="189"/>
      <c r="K538" s="189"/>
      <c r="L538" s="189"/>
      <c r="M538" s="189"/>
      <c r="N538" s="189"/>
      <c r="O538" s="189"/>
      <c r="P538" s="189"/>
      <c r="Q538" s="189"/>
      <c r="R538" s="189"/>
      <c r="S538" s="189"/>
      <c r="T538" s="189"/>
      <c r="U538" s="189"/>
      <c r="V538" s="189"/>
    </row>
    <row r="539" spans="1:22" ht="16.5" customHeight="1">
      <c r="A539" s="189"/>
      <c r="B539" s="189"/>
      <c r="C539" s="439"/>
      <c r="D539" s="189"/>
      <c r="E539" s="189"/>
      <c r="F539" s="189"/>
      <c r="G539" s="189"/>
      <c r="H539" s="189"/>
      <c r="I539" s="189"/>
      <c r="J539" s="189"/>
      <c r="K539" s="189"/>
      <c r="L539" s="189"/>
      <c r="M539" s="189"/>
      <c r="N539" s="189"/>
      <c r="O539" s="189"/>
      <c r="P539" s="189"/>
      <c r="Q539" s="189"/>
      <c r="R539" s="189"/>
      <c r="S539" s="189"/>
      <c r="T539" s="189"/>
      <c r="U539" s="189"/>
      <c r="V539" s="189"/>
    </row>
    <row r="540" spans="1:22" ht="16.5" customHeight="1">
      <c r="A540" s="189"/>
      <c r="B540" s="189"/>
      <c r="C540" s="439"/>
      <c r="D540" s="189"/>
      <c r="E540" s="189"/>
      <c r="F540" s="189"/>
      <c r="G540" s="189"/>
      <c r="H540" s="189"/>
      <c r="I540" s="189"/>
      <c r="J540" s="189"/>
      <c r="K540" s="189"/>
      <c r="L540" s="189"/>
      <c r="M540" s="189"/>
      <c r="N540" s="189"/>
      <c r="O540" s="189"/>
      <c r="P540" s="189"/>
      <c r="Q540" s="189"/>
      <c r="R540" s="189"/>
      <c r="S540" s="189"/>
      <c r="T540" s="189"/>
      <c r="U540" s="189"/>
      <c r="V540" s="189"/>
    </row>
    <row r="541" spans="1:22" ht="16.5" customHeight="1">
      <c r="A541" s="189"/>
      <c r="B541" s="189"/>
      <c r="C541" s="439"/>
      <c r="D541" s="189"/>
      <c r="E541" s="189"/>
      <c r="F541" s="189"/>
      <c r="G541" s="189"/>
      <c r="H541" s="189"/>
      <c r="I541" s="189"/>
      <c r="J541" s="189"/>
      <c r="K541" s="189"/>
      <c r="L541" s="189"/>
      <c r="M541" s="189"/>
      <c r="N541" s="189"/>
      <c r="O541" s="189"/>
      <c r="P541" s="189"/>
      <c r="Q541" s="189"/>
      <c r="R541" s="189"/>
      <c r="S541" s="189"/>
      <c r="T541" s="189"/>
      <c r="U541" s="189"/>
      <c r="V541" s="189"/>
    </row>
    <row r="542" spans="1:22" ht="16.5" customHeight="1">
      <c r="A542" s="189"/>
      <c r="B542" s="189"/>
      <c r="C542" s="439"/>
      <c r="D542" s="189"/>
      <c r="E542" s="189"/>
      <c r="F542" s="189"/>
      <c r="G542" s="189"/>
      <c r="H542" s="189"/>
      <c r="I542" s="189"/>
      <c r="J542" s="189"/>
      <c r="K542" s="189"/>
      <c r="L542" s="189"/>
      <c r="M542" s="189"/>
      <c r="N542" s="189"/>
      <c r="O542" s="189"/>
      <c r="P542" s="189"/>
      <c r="Q542" s="189"/>
      <c r="R542" s="189"/>
      <c r="S542" s="189"/>
      <c r="T542" s="189"/>
      <c r="U542" s="189"/>
      <c r="V542" s="189"/>
    </row>
    <row r="543" spans="1:22" ht="16.5" customHeight="1">
      <c r="A543" s="189"/>
      <c r="B543" s="189"/>
      <c r="C543" s="439"/>
      <c r="D543" s="189"/>
      <c r="E543" s="189"/>
      <c r="F543" s="189"/>
      <c r="G543" s="189"/>
      <c r="H543" s="189"/>
      <c r="I543" s="189"/>
      <c r="J543" s="189"/>
      <c r="K543" s="189"/>
      <c r="L543" s="189"/>
      <c r="M543" s="189"/>
      <c r="N543" s="189"/>
      <c r="O543" s="189"/>
      <c r="P543" s="189"/>
      <c r="Q543" s="189"/>
      <c r="R543" s="189"/>
      <c r="S543" s="189"/>
      <c r="T543" s="189"/>
      <c r="U543" s="189"/>
      <c r="V543" s="189"/>
    </row>
    <row r="544" spans="1:22" ht="16.5" customHeight="1">
      <c r="A544" s="189"/>
      <c r="B544" s="189"/>
      <c r="C544" s="439"/>
      <c r="D544" s="189"/>
      <c r="E544" s="189"/>
      <c r="F544" s="189"/>
      <c r="G544" s="189"/>
      <c r="H544" s="189"/>
      <c r="I544" s="189"/>
      <c r="J544" s="189"/>
      <c r="K544" s="189"/>
      <c r="L544" s="189"/>
      <c r="M544" s="189"/>
      <c r="N544" s="189"/>
      <c r="O544" s="189"/>
      <c r="P544" s="189"/>
      <c r="Q544" s="189"/>
      <c r="R544" s="189"/>
      <c r="S544" s="189"/>
      <c r="T544" s="189"/>
      <c r="U544" s="189"/>
      <c r="V544" s="189"/>
    </row>
    <row r="545" spans="1:22" ht="16.5" customHeight="1">
      <c r="A545" s="189"/>
      <c r="B545" s="189"/>
      <c r="C545" s="439"/>
      <c r="D545" s="189"/>
      <c r="E545" s="189"/>
      <c r="F545" s="189"/>
      <c r="G545" s="189"/>
      <c r="H545" s="189"/>
      <c r="I545" s="189"/>
      <c r="J545" s="189"/>
      <c r="K545" s="189"/>
      <c r="L545" s="189"/>
      <c r="M545" s="189"/>
      <c r="N545" s="189"/>
      <c r="O545" s="189"/>
      <c r="P545" s="189"/>
      <c r="Q545" s="189"/>
      <c r="R545" s="189"/>
      <c r="S545" s="189"/>
      <c r="T545" s="189"/>
      <c r="U545" s="189"/>
      <c r="V545" s="189"/>
    </row>
    <row r="546" spans="1:22" ht="16.5" customHeight="1">
      <c r="A546" s="189"/>
      <c r="B546" s="189"/>
      <c r="C546" s="439"/>
      <c r="D546" s="189"/>
      <c r="E546" s="189"/>
      <c r="F546" s="189"/>
      <c r="G546" s="189"/>
      <c r="H546" s="189"/>
      <c r="I546" s="189"/>
      <c r="J546" s="189"/>
      <c r="K546" s="189"/>
      <c r="L546" s="189"/>
      <c r="M546" s="189"/>
      <c r="N546" s="189"/>
      <c r="O546" s="189"/>
      <c r="P546" s="189"/>
      <c r="Q546" s="189"/>
      <c r="R546" s="189"/>
      <c r="S546" s="189"/>
      <c r="T546" s="189"/>
      <c r="U546" s="189"/>
      <c r="V546" s="189"/>
    </row>
    <row r="547" spans="1:22" ht="16.5" customHeight="1">
      <c r="A547" s="189"/>
      <c r="B547" s="189"/>
      <c r="C547" s="439"/>
      <c r="D547" s="189"/>
      <c r="E547" s="189"/>
      <c r="F547" s="189"/>
      <c r="G547" s="189"/>
      <c r="H547" s="189"/>
      <c r="I547" s="189"/>
      <c r="J547" s="189"/>
      <c r="K547" s="189"/>
      <c r="L547" s="189"/>
      <c r="M547" s="189"/>
      <c r="N547" s="189"/>
      <c r="O547" s="189"/>
      <c r="P547" s="189"/>
      <c r="Q547" s="189"/>
      <c r="R547" s="189"/>
      <c r="S547" s="189"/>
      <c r="T547" s="189"/>
      <c r="U547" s="189"/>
      <c r="V547" s="189"/>
    </row>
    <row r="548" spans="1:22" ht="16.5" customHeight="1">
      <c r="A548" s="189"/>
      <c r="B548" s="189"/>
      <c r="C548" s="439"/>
      <c r="D548" s="189"/>
      <c r="E548" s="189"/>
      <c r="F548" s="189"/>
      <c r="G548" s="189"/>
      <c r="H548" s="189"/>
      <c r="I548" s="189"/>
      <c r="J548" s="189"/>
      <c r="K548" s="189"/>
      <c r="L548" s="189"/>
      <c r="M548" s="189"/>
      <c r="N548" s="189"/>
      <c r="O548" s="189"/>
      <c r="P548" s="189"/>
      <c r="Q548" s="189"/>
      <c r="R548" s="189"/>
      <c r="S548" s="189"/>
      <c r="T548" s="189"/>
      <c r="U548" s="189"/>
      <c r="V548" s="189"/>
    </row>
    <row r="549" spans="1:22" ht="16.5" customHeight="1">
      <c r="A549" s="189"/>
      <c r="B549" s="189"/>
      <c r="C549" s="439"/>
      <c r="D549" s="189"/>
      <c r="E549" s="189"/>
      <c r="F549" s="189"/>
      <c r="G549" s="189"/>
      <c r="H549" s="189"/>
      <c r="I549" s="189"/>
      <c r="J549" s="189"/>
      <c r="K549" s="189"/>
      <c r="L549" s="189"/>
      <c r="M549" s="189"/>
      <c r="N549" s="189"/>
      <c r="O549" s="189"/>
      <c r="P549" s="189"/>
      <c r="Q549" s="189"/>
      <c r="R549" s="189"/>
      <c r="S549" s="189"/>
      <c r="T549" s="189"/>
      <c r="U549" s="189"/>
      <c r="V549" s="189"/>
    </row>
    <row r="550" spans="1:22" ht="16.5" customHeight="1">
      <c r="A550" s="189"/>
      <c r="B550" s="189"/>
      <c r="C550" s="439"/>
      <c r="D550" s="189"/>
      <c r="E550" s="189"/>
      <c r="F550" s="189"/>
      <c r="G550" s="189"/>
      <c r="H550" s="189"/>
      <c r="I550" s="189"/>
      <c r="J550" s="189"/>
      <c r="K550" s="189"/>
      <c r="L550" s="189"/>
      <c r="M550" s="189"/>
      <c r="N550" s="189"/>
      <c r="O550" s="189"/>
      <c r="P550" s="189"/>
      <c r="Q550" s="189"/>
      <c r="R550" s="189"/>
      <c r="S550" s="189"/>
      <c r="T550" s="189"/>
      <c r="U550" s="189"/>
      <c r="V550" s="189"/>
    </row>
    <row r="551" spans="1:22" ht="16.5" customHeight="1">
      <c r="A551" s="189"/>
      <c r="B551" s="189"/>
      <c r="C551" s="439"/>
      <c r="D551" s="189"/>
      <c r="E551" s="189"/>
      <c r="F551" s="189"/>
      <c r="G551" s="189"/>
      <c r="H551" s="189"/>
      <c r="I551" s="189"/>
      <c r="J551" s="189"/>
      <c r="K551" s="189"/>
      <c r="L551" s="189"/>
      <c r="M551" s="189"/>
      <c r="N551" s="189"/>
      <c r="O551" s="189"/>
      <c r="P551" s="189"/>
      <c r="Q551" s="189"/>
      <c r="R551" s="189"/>
      <c r="S551" s="189"/>
      <c r="T551" s="189"/>
      <c r="U551" s="189"/>
      <c r="V551" s="189"/>
    </row>
    <row r="552" spans="1:22" ht="16.5" customHeight="1">
      <c r="A552" s="189"/>
      <c r="B552" s="189"/>
      <c r="C552" s="439"/>
      <c r="D552" s="189"/>
      <c r="E552" s="189"/>
      <c r="F552" s="189"/>
      <c r="G552" s="189"/>
      <c r="H552" s="189"/>
      <c r="I552" s="189"/>
      <c r="J552" s="189"/>
      <c r="K552" s="189"/>
      <c r="L552" s="189"/>
      <c r="M552" s="189"/>
      <c r="N552" s="189"/>
      <c r="O552" s="189"/>
      <c r="P552" s="189"/>
      <c r="Q552" s="189"/>
      <c r="R552" s="189"/>
      <c r="S552" s="189"/>
      <c r="T552" s="189"/>
      <c r="U552" s="189"/>
      <c r="V552" s="189"/>
    </row>
    <row r="553" spans="1:22" ht="16.5" customHeight="1">
      <c r="A553" s="189"/>
      <c r="B553" s="189"/>
      <c r="C553" s="439"/>
      <c r="D553" s="189"/>
      <c r="E553" s="189"/>
      <c r="F553" s="189"/>
      <c r="G553" s="189"/>
      <c r="H553" s="189"/>
      <c r="I553" s="189"/>
      <c r="J553" s="189"/>
      <c r="K553" s="189"/>
      <c r="L553" s="189"/>
      <c r="M553" s="189"/>
      <c r="N553" s="189"/>
      <c r="O553" s="189"/>
      <c r="P553" s="189"/>
      <c r="Q553" s="189"/>
      <c r="R553" s="189"/>
      <c r="S553" s="189"/>
      <c r="T553" s="189"/>
      <c r="U553" s="189"/>
      <c r="V553" s="189"/>
    </row>
    <row r="554" spans="1:22" ht="16.5" customHeight="1">
      <c r="A554" s="189"/>
      <c r="B554" s="189"/>
      <c r="C554" s="439"/>
      <c r="D554" s="189"/>
      <c r="E554" s="189"/>
      <c r="F554" s="189"/>
      <c r="G554" s="189"/>
      <c r="H554" s="189"/>
      <c r="I554" s="189"/>
      <c r="J554" s="189"/>
      <c r="K554" s="189"/>
      <c r="L554" s="189"/>
      <c r="M554" s="189"/>
      <c r="N554" s="189"/>
      <c r="O554" s="189"/>
      <c r="P554" s="189"/>
      <c r="Q554" s="189"/>
      <c r="R554" s="189"/>
      <c r="S554" s="189"/>
      <c r="T554" s="189"/>
      <c r="U554" s="189"/>
      <c r="V554" s="189"/>
    </row>
    <row r="555" spans="1:22" ht="16.5" customHeight="1">
      <c r="A555" s="189"/>
      <c r="B555" s="189"/>
      <c r="C555" s="439"/>
      <c r="D555" s="189"/>
      <c r="E555" s="189"/>
      <c r="F555" s="189"/>
      <c r="G555" s="189"/>
      <c r="H555" s="189"/>
      <c r="I555" s="189"/>
      <c r="J555" s="189"/>
      <c r="K555" s="189"/>
      <c r="L555" s="189"/>
      <c r="M555" s="189"/>
      <c r="N555" s="189"/>
      <c r="O555" s="189"/>
      <c r="P555" s="189"/>
      <c r="Q555" s="189"/>
      <c r="R555" s="189"/>
      <c r="S555" s="189"/>
      <c r="T555" s="189"/>
      <c r="U555" s="189"/>
      <c r="V555" s="189"/>
    </row>
    <row r="556" spans="1:22" ht="16.5" customHeight="1">
      <c r="A556" s="189"/>
      <c r="B556" s="189"/>
      <c r="C556" s="439"/>
      <c r="D556" s="189"/>
      <c r="E556" s="189"/>
      <c r="F556" s="189"/>
      <c r="G556" s="189"/>
      <c r="H556" s="189"/>
      <c r="I556" s="189"/>
      <c r="J556" s="189"/>
      <c r="K556" s="189"/>
      <c r="L556" s="189"/>
      <c r="M556" s="189"/>
      <c r="N556" s="189"/>
      <c r="O556" s="189"/>
      <c r="P556" s="189"/>
      <c r="Q556" s="189"/>
      <c r="R556" s="189"/>
      <c r="S556" s="189"/>
      <c r="T556" s="189"/>
      <c r="U556" s="189"/>
      <c r="V556" s="189"/>
    </row>
    <row r="557" spans="1:22" ht="16.5" customHeight="1">
      <c r="A557" s="189"/>
      <c r="B557" s="189"/>
      <c r="C557" s="439"/>
      <c r="D557" s="189"/>
      <c r="E557" s="189"/>
      <c r="F557" s="189"/>
      <c r="G557" s="189"/>
      <c r="H557" s="189"/>
      <c r="I557" s="189"/>
      <c r="J557" s="189"/>
      <c r="K557" s="189"/>
      <c r="L557" s="189"/>
      <c r="M557" s="189"/>
      <c r="N557" s="189"/>
      <c r="O557" s="189"/>
      <c r="P557" s="189"/>
      <c r="Q557" s="189"/>
      <c r="R557" s="189"/>
      <c r="S557" s="189"/>
      <c r="T557" s="189"/>
      <c r="U557" s="189"/>
      <c r="V557" s="189"/>
    </row>
    <row r="558" spans="1:22" ht="16.5" customHeight="1">
      <c r="A558" s="189"/>
      <c r="B558" s="189"/>
      <c r="C558" s="439"/>
      <c r="D558" s="189"/>
      <c r="E558" s="189"/>
      <c r="F558" s="189"/>
      <c r="G558" s="189"/>
      <c r="H558" s="189"/>
      <c r="I558" s="189"/>
      <c r="J558" s="189"/>
      <c r="K558" s="189"/>
      <c r="L558" s="189"/>
      <c r="M558" s="189"/>
      <c r="N558" s="189"/>
      <c r="O558" s="189"/>
      <c r="P558" s="189"/>
      <c r="Q558" s="189"/>
      <c r="R558" s="189"/>
      <c r="S558" s="189"/>
      <c r="T558" s="189"/>
      <c r="U558" s="189"/>
      <c r="V558" s="189"/>
    </row>
    <row r="559" spans="1:22" ht="16.5" customHeight="1">
      <c r="A559" s="189"/>
      <c r="B559" s="189"/>
      <c r="C559" s="439"/>
      <c r="D559" s="189"/>
      <c r="E559" s="189"/>
      <c r="F559" s="189"/>
      <c r="G559" s="189"/>
      <c r="H559" s="189"/>
      <c r="I559" s="189"/>
      <c r="J559" s="189"/>
      <c r="K559" s="189"/>
      <c r="L559" s="189"/>
      <c r="M559" s="189"/>
      <c r="N559" s="189"/>
      <c r="O559" s="189"/>
      <c r="P559" s="189"/>
      <c r="Q559" s="189"/>
      <c r="R559" s="189"/>
      <c r="S559" s="189"/>
      <c r="T559" s="189"/>
      <c r="U559" s="189"/>
      <c r="V559" s="189"/>
    </row>
    <row r="560" spans="1:22" ht="16.5" customHeight="1">
      <c r="A560" s="189"/>
      <c r="B560" s="189"/>
      <c r="C560" s="439"/>
      <c r="D560" s="189"/>
      <c r="E560" s="189"/>
      <c r="F560" s="189"/>
      <c r="G560" s="189"/>
      <c r="H560" s="189"/>
      <c r="I560" s="189"/>
      <c r="J560" s="189"/>
      <c r="K560" s="189"/>
      <c r="L560" s="189"/>
      <c r="M560" s="189"/>
      <c r="N560" s="189"/>
      <c r="O560" s="189"/>
      <c r="P560" s="189"/>
      <c r="Q560" s="189"/>
      <c r="R560" s="189"/>
      <c r="S560" s="189"/>
      <c r="T560" s="189"/>
      <c r="U560" s="189"/>
      <c r="V560" s="189"/>
    </row>
    <row r="561" spans="1:22" ht="16.5" customHeight="1">
      <c r="A561" s="189"/>
      <c r="B561" s="189"/>
      <c r="C561" s="439"/>
      <c r="D561" s="189"/>
      <c r="E561" s="189"/>
      <c r="F561" s="189"/>
      <c r="G561" s="189"/>
      <c r="H561" s="189"/>
      <c r="I561" s="189"/>
      <c r="J561" s="189"/>
      <c r="K561" s="189"/>
      <c r="L561" s="189"/>
      <c r="M561" s="189"/>
      <c r="N561" s="189"/>
      <c r="O561" s="189"/>
      <c r="P561" s="189"/>
      <c r="Q561" s="189"/>
      <c r="R561" s="189"/>
      <c r="S561" s="189"/>
      <c r="T561" s="189"/>
      <c r="U561" s="189"/>
      <c r="V561" s="189"/>
    </row>
    <row r="562" spans="1:22" ht="16.5" customHeight="1">
      <c r="A562" s="189"/>
      <c r="B562" s="189"/>
      <c r="C562" s="439"/>
      <c r="D562" s="189"/>
      <c r="E562" s="189"/>
      <c r="F562" s="189"/>
      <c r="G562" s="189"/>
      <c r="H562" s="189"/>
      <c r="I562" s="189"/>
      <c r="J562" s="189"/>
      <c r="K562" s="189"/>
      <c r="L562" s="189"/>
      <c r="M562" s="189"/>
      <c r="N562" s="189"/>
      <c r="O562" s="189"/>
      <c r="P562" s="189"/>
      <c r="Q562" s="189"/>
      <c r="R562" s="189"/>
      <c r="S562" s="189"/>
      <c r="T562" s="189"/>
      <c r="U562" s="189"/>
      <c r="V562" s="189"/>
    </row>
    <row r="563" spans="1:22" ht="16.5" customHeight="1">
      <c r="A563" s="189"/>
      <c r="B563" s="189"/>
      <c r="C563" s="439"/>
      <c r="D563" s="189"/>
      <c r="E563" s="189"/>
      <c r="F563" s="189"/>
      <c r="G563" s="189"/>
      <c r="H563" s="189"/>
      <c r="I563" s="189"/>
      <c r="J563" s="189"/>
      <c r="K563" s="189"/>
      <c r="L563" s="189"/>
      <c r="M563" s="189"/>
      <c r="N563" s="189"/>
      <c r="O563" s="189"/>
      <c r="P563" s="189"/>
      <c r="Q563" s="189"/>
      <c r="R563" s="189"/>
      <c r="S563" s="189"/>
      <c r="T563" s="189"/>
      <c r="U563" s="189"/>
      <c r="V563" s="189"/>
    </row>
    <row r="564" spans="1:22" ht="16.5" customHeight="1">
      <c r="A564" s="189"/>
      <c r="B564" s="189"/>
      <c r="C564" s="439"/>
      <c r="D564" s="189"/>
      <c r="E564" s="189"/>
      <c r="F564" s="189"/>
      <c r="G564" s="189"/>
      <c r="H564" s="189"/>
      <c r="I564" s="189"/>
      <c r="J564" s="189"/>
      <c r="K564" s="189"/>
      <c r="L564" s="189"/>
      <c r="M564" s="189"/>
      <c r="N564" s="189"/>
      <c r="O564" s="189"/>
      <c r="P564" s="189"/>
      <c r="Q564" s="189"/>
      <c r="R564" s="189"/>
      <c r="S564" s="189"/>
      <c r="T564" s="189"/>
      <c r="U564" s="189"/>
      <c r="V564" s="189"/>
    </row>
    <row r="565" spans="1:22" ht="16.5" customHeight="1">
      <c r="A565" s="189"/>
      <c r="B565" s="189"/>
      <c r="C565" s="439"/>
      <c r="D565" s="189"/>
      <c r="E565" s="189"/>
      <c r="F565" s="189"/>
      <c r="G565" s="189"/>
      <c r="H565" s="189"/>
      <c r="I565" s="189"/>
      <c r="J565" s="189"/>
      <c r="K565" s="189"/>
      <c r="L565" s="189"/>
      <c r="M565" s="189"/>
      <c r="N565" s="189"/>
      <c r="O565" s="189"/>
      <c r="P565" s="189"/>
      <c r="Q565" s="189"/>
      <c r="R565" s="189"/>
      <c r="S565" s="189"/>
      <c r="T565" s="189"/>
      <c r="U565" s="189"/>
      <c r="V565" s="189"/>
    </row>
    <row r="566" spans="1:22" ht="16.5" customHeight="1">
      <c r="A566" s="189"/>
      <c r="B566" s="189"/>
      <c r="C566" s="439"/>
      <c r="D566" s="189"/>
      <c r="E566" s="189"/>
      <c r="F566" s="189"/>
      <c r="G566" s="189"/>
      <c r="H566" s="189"/>
      <c r="I566" s="189"/>
      <c r="J566" s="189"/>
      <c r="K566" s="189"/>
      <c r="L566" s="189"/>
      <c r="M566" s="189"/>
      <c r="N566" s="189"/>
      <c r="O566" s="189"/>
      <c r="P566" s="189"/>
      <c r="Q566" s="189"/>
      <c r="R566" s="189"/>
      <c r="S566" s="189"/>
      <c r="T566" s="189"/>
      <c r="U566" s="189"/>
      <c r="V566" s="189"/>
    </row>
    <row r="567" spans="1:22" ht="16.5" customHeight="1">
      <c r="A567" s="189"/>
      <c r="B567" s="189"/>
      <c r="C567" s="439"/>
      <c r="D567" s="189"/>
      <c r="E567" s="189"/>
      <c r="F567" s="189"/>
      <c r="G567" s="189"/>
      <c r="H567" s="189"/>
      <c r="I567" s="189"/>
      <c r="J567" s="189"/>
      <c r="K567" s="189"/>
      <c r="L567" s="189"/>
      <c r="M567" s="189"/>
      <c r="N567" s="189"/>
      <c r="O567" s="189"/>
      <c r="P567" s="189"/>
      <c r="Q567" s="189"/>
      <c r="R567" s="189"/>
      <c r="S567" s="189"/>
      <c r="T567" s="189"/>
      <c r="U567" s="189"/>
      <c r="V567" s="189"/>
    </row>
    <row r="568" spans="1:22" ht="16.5" customHeight="1">
      <c r="A568" s="189"/>
      <c r="B568" s="189"/>
      <c r="C568" s="439"/>
      <c r="D568" s="189"/>
      <c r="E568" s="189"/>
      <c r="F568" s="189"/>
      <c r="G568" s="189"/>
      <c r="H568" s="189"/>
      <c r="I568" s="189"/>
      <c r="J568" s="189"/>
      <c r="K568" s="189"/>
      <c r="L568" s="189"/>
      <c r="M568" s="189"/>
      <c r="N568" s="189"/>
      <c r="O568" s="189"/>
      <c r="P568" s="189"/>
      <c r="Q568" s="189"/>
      <c r="R568" s="189"/>
      <c r="S568" s="189"/>
      <c r="T568" s="189"/>
      <c r="U568" s="189"/>
      <c r="V568" s="189"/>
    </row>
    <row r="569" spans="1:22" ht="16.5" customHeight="1">
      <c r="A569" s="189"/>
      <c r="B569" s="189"/>
      <c r="C569" s="439"/>
      <c r="D569" s="189"/>
      <c r="E569" s="189"/>
      <c r="F569" s="189"/>
      <c r="G569" s="189"/>
      <c r="H569" s="189"/>
      <c r="I569" s="189"/>
      <c r="J569" s="189"/>
      <c r="K569" s="189"/>
      <c r="L569" s="189"/>
      <c r="M569" s="189"/>
      <c r="N569" s="189"/>
      <c r="O569" s="189"/>
      <c r="P569" s="189"/>
      <c r="Q569" s="189"/>
      <c r="R569" s="189"/>
      <c r="S569" s="189"/>
      <c r="T569" s="189"/>
      <c r="U569" s="189"/>
      <c r="V569" s="189"/>
    </row>
    <row r="570" spans="1:22" ht="16.5" customHeight="1">
      <c r="A570" s="189"/>
      <c r="B570" s="189"/>
      <c r="C570" s="439"/>
      <c r="D570" s="189"/>
      <c r="E570" s="189"/>
      <c r="F570" s="189"/>
      <c r="G570" s="189"/>
      <c r="H570" s="189"/>
      <c r="I570" s="189"/>
      <c r="J570" s="189"/>
      <c r="K570" s="189"/>
      <c r="L570" s="189"/>
      <c r="M570" s="189"/>
      <c r="N570" s="189"/>
      <c r="O570" s="189"/>
      <c r="P570" s="189"/>
      <c r="Q570" s="189"/>
      <c r="R570" s="189"/>
      <c r="S570" s="189"/>
      <c r="T570" s="189"/>
      <c r="U570" s="189"/>
      <c r="V570" s="189"/>
    </row>
    <row r="571" spans="1:22" ht="16.5" customHeight="1">
      <c r="A571" s="189"/>
      <c r="B571" s="189"/>
      <c r="C571" s="439"/>
      <c r="D571" s="189"/>
      <c r="E571" s="189"/>
      <c r="F571" s="189"/>
      <c r="G571" s="189"/>
      <c r="H571" s="189"/>
      <c r="I571" s="189"/>
      <c r="J571" s="189"/>
      <c r="K571" s="189"/>
      <c r="L571" s="189"/>
      <c r="M571" s="189"/>
      <c r="N571" s="189"/>
      <c r="O571" s="189"/>
      <c r="P571" s="189"/>
      <c r="Q571" s="189"/>
      <c r="R571" s="189"/>
      <c r="S571" s="189"/>
      <c r="T571" s="189"/>
      <c r="U571" s="189"/>
      <c r="V571" s="189"/>
    </row>
    <row r="572" spans="1:22" ht="16.5" customHeight="1">
      <c r="A572" s="189"/>
      <c r="B572" s="189"/>
      <c r="C572" s="439"/>
      <c r="D572" s="189"/>
      <c r="E572" s="189"/>
      <c r="F572" s="189"/>
      <c r="G572" s="189"/>
      <c r="H572" s="189"/>
      <c r="I572" s="189"/>
      <c r="J572" s="189"/>
      <c r="K572" s="189"/>
      <c r="L572" s="189"/>
      <c r="M572" s="189"/>
      <c r="N572" s="189"/>
      <c r="O572" s="189"/>
      <c r="P572" s="189"/>
      <c r="Q572" s="189"/>
      <c r="R572" s="189"/>
      <c r="S572" s="189"/>
      <c r="T572" s="189"/>
      <c r="U572" s="189"/>
      <c r="V572" s="189"/>
    </row>
    <row r="573" spans="1:22" ht="16.5" customHeight="1">
      <c r="A573" s="189"/>
      <c r="B573" s="189"/>
      <c r="C573" s="439"/>
      <c r="D573" s="189"/>
      <c r="E573" s="189"/>
      <c r="F573" s="189"/>
      <c r="G573" s="189"/>
      <c r="H573" s="189"/>
      <c r="I573" s="189"/>
      <c r="J573" s="189"/>
      <c r="K573" s="189"/>
      <c r="L573" s="189"/>
      <c r="M573" s="189"/>
      <c r="N573" s="189"/>
      <c r="O573" s="189"/>
      <c r="P573" s="189"/>
      <c r="Q573" s="189"/>
      <c r="R573" s="189"/>
      <c r="S573" s="189"/>
      <c r="T573" s="189"/>
      <c r="U573" s="189"/>
      <c r="V573" s="189"/>
    </row>
    <row r="574" spans="1:22" ht="16.5" customHeight="1">
      <c r="A574" s="189"/>
      <c r="B574" s="189"/>
      <c r="C574" s="439"/>
      <c r="D574" s="189"/>
      <c r="E574" s="189"/>
      <c r="F574" s="189"/>
      <c r="G574" s="189"/>
      <c r="H574" s="189"/>
      <c r="I574" s="189"/>
      <c r="J574" s="189"/>
      <c r="K574" s="189"/>
      <c r="L574" s="189"/>
      <c r="M574" s="189"/>
      <c r="N574" s="189"/>
      <c r="O574" s="189"/>
      <c r="P574" s="189"/>
      <c r="Q574" s="189"/>
      <c r="R574" s="189"/>
      <c r="S574" s="189"/>
      <c r="T574" s="189"/>
      <c r="U574" s="189"/>
      <c r="V574" s="189"/>
    </row>
    <row r="575" spans="1:22" ht="16.5" customHeight="1">
      <c r="A575" s="189"/>
      <c r="B575" s="189"/>
      <c r="C575" s="439"/>
      <c r="D575" s="189"/>
      <c r="E575" s="189"/>
      <c r="F575" s="189"/>
      <c r="G575" s="189"/>
      <c r="H575" s="189"/>
      <c r="I575" s="189"/>
      <c r="J575" s="189"/>
      <c r="K575" s="189"/>
      <c r="L575" s="189"/>
      <c r="M575" s="189"/>
      <c r="N575" s="189"/>
      <c r="O575" s="189"/>
      <c r="P575" s="189"/>
      <c r="Q575" s="189"/>
      <c r="R575" s="189"/>
      <c r="S575" s="189"/>
      <c r="T575" s="189"/>
      <c r="U575" s="189"/>
      <c r="V575" s="189"/>
    </row>
    <row r="576" spans="1:22" ht="16.5" customHeight="1">
      <c r="A576" s="189"/>
      <c r="B576" s="189"/>
      <c r="C576" s="439"/>
      <c r="D576" s="189"/>
      <c r="E576" s="189"/>
      <c r="F576" s="189"/>
      <c r="G576" s="189"/>
      <c r="H576" s="189"/>
      <c r="I576" s="189"/>
      <c r="J576" s="189"/>
      <c r="K576" s="189"/>
      <c r="L576" s="189"/>
      <c r="M576" s="189"/>
      <c r="N576" s="189"/>
      <c r="O576" s="189"/>
      <c r="P576" s="189"/>
      <c r="Q576" s="189"/>
      <c r="R576" s="189"/>
      <c r="S576" s="189"/>
      <c r="T576" s="189"/>
      <c r="U576" s="189"/>
      <c r="V576" s="189"/>
    </row>
    <row r="577" spans="1:22" ht="16.5" customHeight="1">
      <c r="A577" s="189"/>
      <c r="B577" s="189"/>
      <c r="C577" s="439"/>
      <c r="D577" s="189"/>
      <c r="E577" s="189"/>
      <c r="F577" s="189"/>
      <c r="G577" s="189"/>
      <c r="H577" s="189"/>
      <c r="I577" s="189"/>
      <c r="J577" s="189"/>
      <c r="K577" s="189"/>
      <c r="L577" s="189"/>
      <c r="M577" s="189"/>
      <c r="N577" s="189"/>
      <c r="O577" s="189"/>
      <c r="P577" s="189"/>
      <c r="Q577" s="189"/>
      <c r="R577" s="189"/>
      <c r="S577" s="189"/>
      <c r="T577" s="189"/>
      <c r="U577" s="189"/>
      <c r="V577" s="189"/>
    </row>
    <row r="578" spans="1:22" ht="16.5" customHeight="1">
      <c r="A578" s="189"/>
      <c r="B578" s="189"/>
      <c r="C578" s="439"/>
      <c r="D578" s="189"/>
      <c r="E578" s="189"/>
      <c r="F578" s="189"/>
      <c r="G578" s="189"/>
      <c r="H578" s="189"/>
      <c r="I578" s="189"/>
      <c r="J578" s="189"/>
      <c r="K578" s="189"/>
      <c r="L578" s="189"/>
      <c r="M578" s="189"/>
      <c r="N578" s="189"/>
      <c r="O578" s="189"/>
      <c r="P578" s="189"/>
      <c r="Q578" s="189"/>
      <c r="R578" s="189"/>
      <c r="S578" s="189"/>
      <c r="T578" s="189"/>
      <c r="U578" s="189"/>
      <c r="V578" s="189"/>
    </row>
    <row r="579" spans="1:22" ht="16.5" customHeight="1">
      <c r="A579" s="189"/>
      <c r="B579" s="189"/>
      <c r="C579" s="439"/>
      <c r="D579" s="189"/>
      <c r="E579" s="189"/>
      <c r="F579" s="189"/>
      <c r="G579" s="189"/>
      <c r="H579" s="189"/>
      <c r="I579" s="189"/>
      <c r="J579" s="189"/>
      <c r="K579" s="189"/>
      <c r="L579" s="189"/>
      <c r="M579" s="189"/>
      <c r="N579" s="189"/>
      <c r="O579" s="189"/>
      <c r="P579" s="189"/>
      <c r="Q579" s="189"/>
      <c r="R579" s="189"/>
      <c r="S579" s="189"/>
      <c r="T579" s="189"/>
      <c r="U579" s="189"/>
      <c r="V579" s="189"/>
    </row>
    <row r="580" spans="1:22" ht="16.5" customHeight="1">
      <c r="A580" s="189"/>
      <c r="B580" s="189"/>
      <c r="C580" s="439"/>
      <c r="D580" s="189"/>
      <c r="E580" s="189"/>
      <c r="F580" s="189"/>
      <c r="G580" s="189"/>
      <c r="H580" s="189"/>
      <c r="I580" s="189"/>
      <c r="J580" s="189"/>
      <c r="K580" s="189"/>
      <c r="L580" s="189"/>
      <c r="M580" s="189"/>
      <c r="N580" s="189"/>
      <c r="O580" s="189"/>
      <c r="P580" s="189"/>
      <c r="Q580" s="189"/>
      <c r="R580" s="189"/>
      <c r="S580" s="189"/>
      <c r="T580" s="189"/>
      <c r="U580" s="189"/>
      <c r="V580" s="189"/>
    </row>
    <row r="581" spans="1:22" ht="16.5" customHeight="1">
      <c r="A581" s="189"/>
      <c r="B581" s="189"/>
      <c r="C581" s="439"/>
      <c r="D581" s="189"/>
      <c r="E581" s="189"/>
      <c r="F581" s="189"/>
      <c r="G581" s="189"/>
      <c r="H581" s="189"/>
      <c r="I581" s="189"/>
      <c r="J581" s="189"/>
      <c r="K581" s="189"/>
      <c r="L581" s="189"/>
      <c r="M581" s="189"/>
      <c r="N581" s="189"/>
      <c r="O581" s="189"/>
      <c r="P581" s="189"/>
      <c r="Q581" s="189"/>
      <c r="R581" s="189"/>
      <c r="S581" s="189"/>
      <c r="T581" s="189"/>
      <c r="U581" s="189"/>
      <c r="V581" s="189"/>
    </row>
    <row r="582" spans="1:22" ht="16.5" customHeight="1">
      <c r="A582" s="189"/>
      <c r="B582" s="189"/>
      <c r="C582" s="439"/>
      <c r="D582" s="189"/>
      <c r="E582" s="189"/>
      <c r="F582" s="189"/>
      <c r="G582" s="189"/>
      <c r="H582" s="189"/>
      <c r="I582" s="189"/>
      <c r="J582" s="189"/>
      <c r="K582" s="189"/>
      <c r="L582" s="189"/>
      <c r="M582" s="189"/>
      <c r="N582" s="189"/>
      <c r="O582" s="189"/>
      <c r="P582" s="189"/>
      <c r="Q582" s="189"/>
      <c r="R582" s="189"/>
      <c r="S582" s="189"/>
      <c r="T582" s="189"/>
      <c r="U582" s="189"/>
      <c r="V582" s="189"/>
    </row>
    <row r="583" spans="1:22" ht="16.5" customHeight="1">
      <c r="A583" s="189"/>
      <c r="B583" s="189"/>
      <c r="C583" s="439"/>
      <c r="D583" s="189"/>
      <c r="E583" s="189"/>
      <c r="F583" s="189"/>
      <c r="G583" s="189"/>
      <c r="H583" s="189"/>
      <c r="I583" s="189"/>
      <c r="J583" s="189"/>
      <c r="K583" s="189"/>
      <c r="L583" s="189"/>
      <c r="M583" s="189"/>
      <c r="N583" s="189"/>
      <c r="O583" s="189"/>
      <c r="P583" s="189"/>
      <c r="Q583" s="189"/>
      <c r="R583" s="189"/>
      <c r="S583" s="189"/>
      <c r="T583" s="189"/>
      <c r="U583" s="189"/>
      <c r="V583" s="189"/>
    </row>
    <row r="584" spans="1:22" ht="16.5" customHeight="1">
      <c r="A584" s="189"/>
      <c r="B584" s="189"/>
      <c r="C584" s="439"/>
      <c r="D584" s="189"/>
      <c r="E584" s="189"/>
      <c r="F584" s="189"/>
      <c r="G584" s="189"/>
      <c r="H584" s="189"/>
      <c r="I584" s="189"/>
      <c r="J584" s="189"/>
      <c r="K584" s="189"/>
      <c r="L584" s="189"/>
      <c r="M584" s="189"/>
      <c r="N584" s="189"/>
      <c r="O584" s="189"/>
      <c r="P584" s="189"/>
      <c r="Q584" s="189"/>
      <c r="R584" s="189"/>
      <c r="S584" s="189"/>
      <c r="T584" s="189"/>
      <c r="U584" s="189"/>
      <c r="V584" s="189"/>
    </row>
    <row r="585" spans="1:22" ht="16.5" customHeight="1">
      <c r="A585" s="189"/>
      <c r="B585" s="189"/>
      <c r="C585" s="439"/>
      <c r="D585" s="189"/>
      <c r="E585" s="189"/>
      <c r="F585" s="189"/>
      <c r="G585" s="189"/>
      <c r="H585" s="189"/>
      <c r="I585" s="189"/>
      <c r="J585" s="189"/>
      <c r="K585" s="189"/>
      <c r="L585" s="189"/>
      <c r="M585" s="189"/>
      <c r="N585" s="189"/>
      <c r="O585" s="189"/>
      <c r="P585" s="189"/>
      <c r="Q585" s="189"/>
      <c r="R585" s="189"/>
      <c r="S585" s="189"/>
      <c r="T585" s="189"/>
      <c r="U585" s="189"/>
      <c r="V585" s="189"/>
    </row>
    <row r="586" spans="1:22" ht="16.5" customHeight="1">
      <c r="A586" s="189"/>
      <c r="B586" s="189"/>
      <c r="C586" s="439"/>
      <c r="D586" s="189"/>
      <c r="E586" s="189"/>
      <c r="F586" s="189"/>
      <c r="G586" s="189"/>
      <c r="H586" s="189"/>
      <c r="I586" s="189"/>
      <c r="J586" s="189"/>
      <c r="K586" s="189"/>
      <c r="L586" s="189"/>
      <c r="M586" s="189"/>
      <c r="N586" s="189"/>
      <c r="O586" s="189"/>
      <c r="P586" s="189"/>
      <c r="Q586" s="189"/>
      <c r="R586" s="189"/>
      <c r="S586" s="189"/>
      <c r="T586" s="189"/>
      <c r="U586" s="189"/>
      <c r="V586" s="189"/>
    </row>
    <row r="587" spans="1:22" ht="16.5" customHeight="1">
      <c r="A587" s="189"/>
      <c r="B587" s="189"/>
      <c r="C587" s="439"/>
      <c r="D587" s="189"/>
      <c r="E587" s="189"/>
      <c r="F587" s="189"/>
      <c r="G587" s="189"/>
      <c r="H587" s="189"/>
      <c r="I587" s="189"/>
      <c r="J587" s="189"/>
      <c r="K587" s="189"/>
      <c r="L587" s="189"/>
      <c r="M587" s="189"/>
      <c r="N587" s="189"/>
      <c r="O587" s="189"/>
      <c r="P587" s="189"/>
      <c r="Q587" s="189"/>
      <c r="R587" s="189"/>
      <c r="S587" s="189"/>
      <c r="T587" s="189"/>
      <c r="U587" s="189"/>
      <c r="V587" s="189"/>
    </row>
    <row r="588" spans="1:22" ht="16.5" customHeight="1">
      <c r="A588" s="189"/>
      <c r="B588" s="189"/>
      <c r="C588" s="439"/>
      <c r="D588" s="189"/>
      <c r="E588" s="189"/>
      <c r="F588" s="189"/>
      <c r="G588" s="189"/>
      <c r="H588" s="189"/>
      <c r="I588" s="189"/>
      <c r="J588" s="189"/>
      <c r="K588" s="189"/>
      <c r="L588" s="189"/>
      <c r="M588" s="189"/>
      <c r="N588" s="189"/>
      <c r="O588" s="189"/>
      <c r="P588" s="189"/>
      <c r="Q588" s="189"/>
      <c r="R588" s="189"/>
      <c r="S588" s="189"/>
      <c r="T588" s="189"/>
      <c r="U588" s="189"/>
      <c r="V588" s="189"/>
    </row>
    <row r="589" spans="1:22" ht="16.5" customHeight="1">
      <c r="A589" s="189"/>
      <c r="B589" s="189"/>
      <c r="C589" s="439"/>
      <c r="D589" s="189"/>
      <c r="E589" s="189"/>
      <c r="F589" s="189"/>
      <c r="G589" s="189"/>
      <c r="H589" s="189"/>
      <c r="I589" s="189"/>
      <c r="J589" s="189"/>
      <c r="K589" s="189"/>
      <c r="L589" s="189"/>
      <c r="M589" s="189"/>
      <c r="N589" s="189"/>
      <c r="O589" s="189"/>
      <c r="P589" s="189"/>
      <c r="Q589" s="189"/>
      <c r="R589" s="189"/>
      <c r="S589" s="189"/>
      <c r="T589" s="189"/>
      <c r="U589" s="189"/>
      <c r="V589" s="189"/>
    </row>
    <row r="590" spans="1:22" ht="16.5" customHeight="1">
      <c r="A590" s="189"/>
      <c r="B590" s="189"/>
      <c r="C590" s="439"/>
      <c r="D590" s="189"/>
      <c r="E590" s="189"/>
      <c r="F590" s="189"/>
      <c r="G590" s="189"/>
      <c r="H590" s="189"/>
      <c r="I590" s="189"/>
      <c r="J590" s="189"/>
      <c r="K590" s="189"/>
      <c r="L590" s="189"/>
      <c r="M590" s="189"/>
      <c r="N590" s="189"/>
      <c r="O590" s="189"/>
      <c r="P590" s="189"/>
      <c r="Q590" s="189"/>
      <c r="R590" s="189"/>
      <c r="S590" s="189"/>
      <c r="T590" s="189"/>
      <c r="U590" s="189"/>
      <c r="V590" s="189"/>
    </row>
    <row r="591" spans="1:22" ht="16.5" customHeight="1">
      <c r="A591" s="189"/>
      <c r="B591" s="189"/>
      <c r="C591" s="439"/>
      <c r="D591" s="189"/>
      <c r="E591" s="189"/>
      <c r="F591" s="189"/>
      <c r="G591" s="189"/>
      <c r="H591" s="189"/>
      <c r="I591" s="189"/>
      <c r="J591" s="189"/>
      <c r="K591" s="189"/>
      <c r="L591" s="189"/>
      <c r="M591" s="189"/>
      <c r="N591" s="189"/>
      <c r="O591" s="189"/>
      <c r="P591" s="189"/>
      <c r="Q591" s="189"/>
      <c r="R591" s="189"/>
      <c r="S591" s="189"/>
      <c r="T591" s="189"/>
      <c r="U591" s="189"/>
      <c r="V591" s="189"/>
    </row>
    <row r="592" spans="1:22" ht="16.5" customHeight="1">
      <c r="A592" s="189"/>
      <c r="B592" s="189"/>
      <c r="C592" s="439"/>
      <c r="D592" s="189"/>
      <c r="E592" s="189"/>
      <c r="F592" s="189"/>
      <c r="G592" s="189"/>
      <c r="H592" s="189"/>
      <c r="I592" s="189"/>
      <c r="J592" s="189"/>
      <c r="K592" s="189"/>
      <c r="L592" s="189"/>
      <c r="M592" s="189"/>
      <c r="N592" s="189"/>
      <c r="O592" s="189"/>
      <c r="P592" s="189"/>
      <c r="Q592" s="189"/>
      <c r="R592" s="189"/>
      <c r="S592" s="189"/>
      <c r="T592" s="189"/>
      <c r="U592" s="189"/>
      <c r="V592" s="189"/>
    </row>
    <row r="593" spans="1:22" ht="16.5" customHeight="1">
      <c r="A593" s="189"/>
      <c r="B593" s="189"/>
      <c r="C593" s="439"/>
      <c r="D593" s="189"/>
      <c r="E593" s="189"/>
      <c r="F593" s="189"/>
      <c r="G593" s="189"/>
      <c r="H593" s="189"/>
      <c r="I593" s="189"/>
      <c r="J593" s="189"/>
      <c r="K593" s="189"/>
      <c r="L593" s="189"/>
      <c r="M593" s="189"/>
      <c r="N593" s="189"/>
      <c r="O593" s="189"/>
      <c r="P593" s="189"/>
      <c r="Q593" s="189"/>
      <c r="R593" s="189"/>
      <c r="S593" s="189"/>
      <c r="T593" s="189"/>
      <c r="U593" s="189"/>
      <c r="V593" s="189"/>
    </row>
    <row r="594" spans="1:22" ht="16.5" customHeight="1">
      <c r="A594" s="189"/>
      <c r="B594" s="189"/>
      <c r="C594" s="439"/>
      <c r="D594" s="189"/>
      <c r="E594" s="189"/>
      <c r="F594" s="189"/>
      <c r="G594" s="189"/>
      <c r="H594" s="189"/>
      <c r="I594" s="189"/>
      <c r="J594" s="189"/>
      <c r="K594" s="189"/>
      <c r="L594" s="189"/>
      <c r="M594" s="189"/>
      <c r="N594" s="189"/>
      <c r="O594" s="189"/>
      <c r="P594" s="189"/>
      <c r="Q594" s="189"/>
      <c r="R594" s="189"/>
      <c r="S594" s="189"/>
      <c r="T594" s="189"/>
      <c r="U594" s="189"/>
      <c r="V594" s="189"/>
    </row>
    <row r="595" spans="1:22" ht="16.5" customHeight="1">
      <c r="A595" s="189"/>
      <c r="B595" s="189"/>
      <c r="C595" s="439"/>
      <c r="D595" s="189"/>
      <c r="E595" s="189"/>
      <c r="F595" s="189"/>
      <c r="G595" s="189"/>
      <c r="H595" s="189"/>
      <c r="I595" s="189"/>
      <c r="J595" s="189"/>
      <c r="K595" s="189"/>
      <c r="L595" s="189"/>
      <c r="M595" s="189"/>
      <c r="N595" s="189"/>
      <c r="O595" s="189"/>
      <c r="P595" s="189"/>
      <c r="Q595" s="189"/>
      <c r="R595" s="189"/>
      <c r="S595" s="189"/>
      <c r="T595" s="189"/>
      <c r="U595" s="189"/>
      <c r="V595" s="189"/>
    </row>
    <row r="596" spans="1:22" ht="16.5" customHeight="1">
      <c r="A596" s="189"/>
      <c r="B596" s="189"/>
      <c r="C596" s="439"/>
      <c r="D596" s="189"/>
      <c r="E596" s="189"/>
      <c r="F596" s="189"/>
      <c r="G596" s="189"/>
      <c r="H596" s="189"/>
      <c r="I596" s="189"/>
      <c r="J596" s="189"/>
      <c r="K596" s="189"/>
      <c r="L596" s="189"/>
      <c r="M596" s="189"/>
      <c r="N596" s="189"/>
      <c r="O596" s="189"/>
      <c r="P596" s="189"/>
      <c r="Q596" s="189"/>
      <c r="R596" s="189"/>
      <c r="S596" s="189"/>
      <c r="T596" s="189"/>
      <c r="U596" s="189"/>
      <c r="V596" s="189"/>
    </row>
    <row r="597" spans="1:22" ht="16.5" customHeight="1">
      <c r="A597" s="189"/>
      <c r="B597" s="189"/>
      <c r="C597" s="439"/>
      <c r="D597" s="189"/>
      <c r="E597" s="189"/>
      <c r="F597" s="189"/>
      <c r="G597" s="189"/>
      <c r="H597" s="189"/>
      <c r="I597" s="189"/>
      <c r="J597" s="189"/>
      <c r="K597" s="189"/>
      <c r="L597" s="189"/>
      <c r="M597" s="189"/>
      <c r="N597" s="189"/>
      <c r="O597" s="189"/>
      <c r="P597" s="189"/>
      <c r="Q597" s="189"/>
      <c r="R597" s="189"/>
      <c r="S597" s="189"/>
      <c r="T597" s="189"/>
      <c r="U597" s="189"/>
      <c r="V597" s="189"/>
    </row>
    <row r="598" spans="1:22" ht="16.5" customHeight="1">
      <c r="A598" s="189"/>
      <c r="B598" s="189"/>
      <c r="C598" s="439"/>
      <c r="D598" s="189"/>
      <c r="E598" s="189"/>
      <c r="F598" s="189"/>
      <c r="G598" s="189"/>
      <c r="H598" s="189"/>
      <c r="I598" s="189"/>
      <c r="J598" s="189"/>
      <c r="K598" s="189"/>
      <c r="L598" s="189"/>
      <c r="M598" s="189"/>
      <c r="N598" s="189"/>
      <c r="O598" s="189"/>
      <c r="P598" s="189"/>
      <c r="Q598" s="189"/>
      <c r="R598" s="189"/>
      <c r="S598" s="189"/>
      <c r="T598" s="189"/>
      <c r="U598" s="189"/>
      <c r="V598" s="189"/>
    </row>
    <row r="599" spans="1:22" ht="16.5" customHeight="1">
      <c r="A599" s="189"/>
      <c r="B599" s="189"/>
      <c r="C599" s="439"/>
      <c r="D599" s="189"/>
      <c r="E599" s="189"/>
      <c r="F599" s="189"/>
      <c r="G599" s="189"/>
      <c r="H599" s="189"/>
      <c r="I599" s="189"/>
      <c r="J599" s="189"/>
      <c r="K599" s="189"/>
      <c r="L599" s="189"/>
      <c r="M599" s="189"/>
      <c r="N599" s="189"/>
      <c r="O599" s="189"/>
      <c r="P599" s="189"/>
      <c r="Q599" s="189"/>
      <c r="R599" s="189"/>
      <c r="S599" s="189"/>
      <c r="T599" s="189"/>
      <c r="U599" s="189"/>
      <c r="V599" s="189"/>
    </row>
    <row r="600" spans="1:22" ht="16.5" customHeight="1">
      <c r="A600" s="189"/>
      <c r="B600" s="189"/>
      <c r="C600" s="439"/>
      <c r="D600" s="189"/>
      <c r="E600" s="189"/>
      <c r="F600" s="189"/>
      <c r="G600" s="189"/>
      <c r="H600" s="189"/>
      <c r="I600" s="189"/>
      <c r="J600" s="189"/>
      <c r="K600" s="189"/>
      <c r="L600" s="189"/>
      <c r="M600" s="189"/>
      <c r="N600" s="189"/>
      <c r="O600" s="189"/>
      <c r="P600" s="189"/>
      <c r="Q600" s="189"/>
      <c r="R600" s="189"/>
      <c r="S600" s="189"/>
      <c r="T600" s="189"/>
      <c r="U600" s="189"/>
      <c r="V600" s="189"/>
    </row>
    <row r="601" spans="1:22" ht="16.5" customHeight="1">
      <c r="A601" s="189"/>
      <c r="B601" s="189"/>
      <c r="C601" s="439"/>
      <c r="D601" s="189"/>
      <c r="E601" s="189"/>
      <c r="F601" s="189"/>
      <c r="G601" s="189"/>
      <c r="H601" s="189"/>
      <c r="I601" s="189"/>
      <c r="J601" s="189"/>
      <c r="K601" s="189"/>
      <c r="L601" s="189"/>
      <c r="M601" s="189"/>
      <c r="N601" s="189"/>
      <c r="O601" s="189"/>
      <c r="P601" s="189"/>
      <c r="Q601" s="189"/>
      <c r="R601" s="189"/>
      <c r="S601" s="189"/>
      <c r="T601" s="189"/>
      <c r="U601" s="189"/>
      <c r="V601" s="189"/>
    </row>
    <row r="602" spans="1:22" ht="16.5" customHeight="1">
      <c r="A602" s="189"/>
      <c r="B602" s="189"/>
      <c r="C602" s="439"/>
      <c r="D602" s="189"/>
      <c r="E602" s="189"/>
      <c r="F602" s="189"/>
      <c r="G602" s="189"/>
      <c r="H602" s="189"/>
      <c r="I602" s="189"/>
      <c r="J602" s="189"/>
      <c r="K602" s="189"/>
      <c r="L602" s="189"/>
      <c r="M602" s="189"/>
      <c r="N602" s="189"/>
      <c r="O602" s="189"/>
      <c r="P602" s="189"/>
      <c r="Q602" s="189"/>
      <c r="R602" s="189"/>
      <c r="S602" s="189"/>
      <c r="T602" s="189"/>
      <c r="U602" s="189"/>
      <c r="V602" s="189"/>
    </row>
    <row r="603" spans="1:22" ht="16.5" customHeight="1">
      <c r="A603" s="189"/>
      <c r="B603" s="189"/>
      <c r="C603" s="439"/>
      <c r="D603" s="189"/>
      <c r="E603" s="189"/>
      <c r="F603" s="189"/>
      <c r="G603" s="189"/>
      <c r="H603" s="189"/>
      <c r="I603" s="189"/>
      <c r="J603" s="189"/>
      <c r="K603" s="189"/>
      <c r="L603" s="189"/>
      <c r="M603" s="189"/>
      <c r="N603" s="189"/>
      <c r="O603" s="189"/>
      <c r="P603" s="189"/>
      <c r="Q603" s="189"/>
      <c r="R603" s="189"/>
      <c r="S603" s="189"/>
      <c r="T603" s="189"/>
      <c r="U603" s="189"/>
      <c r="V603" s="189"/>
    </row>
    <row r="604" spans="1:22" ht="16.5" customHeight="1">
      <c r="A604" s="189"/>
      <c r="B604" s="189"/>
      <c r="C604" s="439"/>
      <c r="D604" s="189"/>
      <c r="E604" s="189"/>
      <c r="F604" s="189"/>
      <c r="G604" s="189"/>
      <c r="H604" s="189"/>
      <c r="I604" s="189"/>
      <c r="J604" s="189"/>
      <c r="K604" s="189"/>
      <c r="L604" s="189"/>
      <c r="M604" s="189"/>
      <c r="N604" s="189"/>
      <c r="O604" s="189"/>
      <c r="P604" s="189"/>
      <c r="Q604" s="189"/>
      <c r="R604" s="189"/>
      <c r="S604" s="189"/>
      <c r="T604" s="189"/>
      <c r="U604" s="189"/>
      <c r="V604" s="189"/>
    </row>
    <row r="605" spans="1:22" ht="16.5" customHeight="1">
      <c r="A605" s="189"/>
      <c r="B605" s="189"/>
      <c r="C605" s="439"/>
      <c r="D605" s="189"/>
      <c r="E605" s="189"/>
      <c r="F605" s="189"/>
      <c r="G605" s="189"/>
      <c r="H605" s="189"/>
      <c r="I605" s="189"/>
      <c r="J605" s="189"/>
      <c r="K605" s="189"/>
      <c r="L605" s="189"/>
      <c r="M605" s="189"/>
      <c r="N605" s="189"/>
      <c r="O605" s="189"/>
      <c r="P605" s="189"/>
      <c r="Q605" s="189"/>
      <c r="R605" s="189"/>
      <c r="S605" s="189"/>
      <c r="T605" s="189"/>
      <c r="U605" s="189"/>
      <c r="V605" s="189"/>
    </row>
    <row r="606" spans="1:22" ht="16.5" customHeight="1">
      <c r="A606" s="189"/>
      <c r="B606" s="189"/>
      <c r="C606" s="439"/>
      <c r="D606" s="189"/>
      <c r="E606" s="189"/>
      <c r="F606" s="189"/>
      <c r="G606" s="189"/>
      <c r="H606" s="189"/>
      <c r="I606" s="189"/>
      <c r="J606" s="189"/>
      <c r="K606" s="189"/>
      <c r="L606" s="189"/>
      <c r="M606" s="189"/>
      <c r="N606" s="189"/>
      <c r="O606" s="189"/>
      <c r="P606" s="189"/>
      <c r="Q606" s="189"/>
      <c r="R606" s="189"/>
      <c r="S606" s="189"/>
      <c r="T606" s="189"/>
      <c r="U606" s="189"/>
      <c r="V606" s="189"/>
    </row>
    <row r="607" spans="1:22" ht="16.5" customHeight="1">
      <c r="A607" s="189"/>
      <c r="B607" s="189"/>
      <c r="C607" s="439"/>
      <c r="D607" s="189"/>
      <c r="E607" s="189"/>
      <c r="F607" s="189"/>
      <c r="G607" s="189"/>
      <c r="H607" s="189"/>
      <c r="I607" s="189"/>
      <c r="J607" s="189"/>
      <c r="K607" s="189"/>
      <c r="L607" s="189"/>
      <c r="M607" s="189"/>
      <c r="N607" s="189"/>
      <c r="O607" s="189"/>
      <c r="P607" s="189"/>
      <c r="Q607" s="189"/>
      <c r="R607" s="189"/>
      <c r="S607" s="189"/>
      <c r="T607" s="189"/>
      <c r="U607" s="189"/>
      <c r="V607" s="189"/>
    </row>
    <row r="608" spans="1:22" ht="16.5" customHeight="1">
      <c r="A608" s="189"/>
      <c r="B608" s="189"/>
      <c r="C608" s="439"/>
      <c r="D608" s="189"/>
      <c r="E608" s="189"/>
      <c r="F608" s="189"/>
      <c r="G608" s="189"/>
      <c r="H608" s="189"/>
      <c r="I608" s="189"/>
      <c r="J608" s="189"/>
      <c r="K608" s="189"/>
      <c r="L608" s="189"/>
      <c r="M608" s="189"/>
      <c r="N608" s="189"/>
      <c r="O608" s="189"/>
      <c r="P608" s="189"/>
      <c r="Q608" s="189"/>
      <c r="R608" s="189"/>
      <c r="S608" s="189"/>
      <c r="T608" s="189"/>
      <c r="U608" s="189"/>
      <c r="V608" s="189"/>
    </row>
    <row r="609" spans="1:22" ht="16.5" customHeight="1">
      <c r="A609" s="189"/>
      <c r="B609" s="189"/>
      <c r="C609" s="439"/>
      <c r="D609" s="189"/>
      <c r="E609" s="189"/>
      <c r="F609" s="189"/>
      <c r="G609" s="189"/>
      <c r="H609" s="189"/>
      <c r="I609" s="189"/>
      <c r="J609" s="189"/>
      <c r="K609" s="189"/>
      <c r="L609" s="189"/>
      <c r="M609" s="189"/>
      <c r="N609" s="189"/>
      <c r="O609" s="189"/>
      <c r="P609" s="189"/>
      <c r="Q609" s="189"/>
      <c r="R609" s="189"/>
      <c r="S609" s="189"/>
      <c r="T609" s="189"/>
      <c r="U609" s="189"/>
      <c r="V609" s="189"/>
    </row>
    <row r="610" spans="1:22" ht="16.5" customHeight="1">
      <c r="A610" s="189"/>
      <c r="B610" s="189"/>
      <c r="C610" s="439"/>
      <c r="D610" s="189"/>
      <c r="E610" s="189"/>
      <c r="F610" s="189"/>
      <c r="G610" s="189"/>
      <c r="H610" s="189"/>
      <c r="I610" s="189"/>
      <c r="J610" s="189"/>
      <c r="K610" s="189"/>
      <c r="L610" s="189"/>
      <c r="M610" s="189"/>
      <c r="N610" s="189"/>
      <c r="O610" s="189"/>
      <c r="P610" s="189"/>
      <c r="Q610" s="189"/>
      <c r="R610" s="189"/>
      <c r="S610" s="189"/>
      <c r="T610" s="189"/>
      <c r="U610" s="189"/>
      <c r="V610" s="189"/>
    </row>
    <row r="611" spans="1:22" ht="16.5" customHeight="1">
      <c r="A611" s="189"/>
      <c r="B611" s="189"/>
      <c r="C611" s="439"/>
      <c r="D611" s="189"/>
      <c r="E611" s="189"/>
      <c r="F611" s="189"/>
      <c r="G611" s="189"/>
      <c r="H611" s="189"/>
      <c r="I611" s="189"/>
      <c r="J611" s="189"/>
      <c r="K611" s="189"/>
      <c r="L611" s="189"/>
      <c r="M611" s="189"/>
      <c r="N611" s="189"/>
      <c r="O611" s="189"/>
      <c r="P611" s="189"/>
      <c r="Q611" s="189"/>
      <c r="R611" s="189"/>
      <c r="S611" s="189"/>
      <c r="T611" s="189"/>
      <c r="U611" s="189"/>
      <c r="V611" s="189"/>
    </row>
    <row r="612" spans="1:22" ht="16.5" customHeight="1">
      <c r="A612" s="189"/>
      <c r="B612" s="189"/>
      <c r="C612" s="439"/>
      <c r="D612" s="189"/>
      <c r="E612" s="189"/>
      <c r="F612" s="189"/>
      <c r="G612" s="189"/>
      <c r="H612" s="189"/>
      <c r="I612" s="189"/>
      <c r="J612" s="189"/>
      <c r="K612" s="189"/>
      <c r="L612" s="189"/>
      <c r="M612" s="189"/>
      <c r="N612" s="189"/>
      <c r="O612" s="189"/>
      <c r="P612" s="189"/>
      <c r="Q612" s="189"/>
      <c r="R612" s="189"/>
      <c r="S612" s="189"/>
      <c r="T612" s="189"/>
      <c r="U612" s="189"/>
      <c r="V612" s="189"/>
    </row>
    <row r="613" spans="1:22" ht="16.5" customHeight="1">
      <c r="A613" s="189"/>
      <c r="B613" s="189"/>
      <c r="C613" s="439"/>
      <c r="D613" s="189"/>
      <c r="E613" s="189"/>
      <c r="F613" s="189"/>
      <c r="G613" s="189"/>
      <c r="H613" s="189"/>
      <c r="I613" s="189"/>
      <c r="J613" s="189"/>
      <c r="K613" s="189"/>
      <c r="L613" s="189"/>
      <c r="M613" s="189"/>
      <c r="N613" s="189"/>
      <c r="O613" s="189"/>
      <c r="P613" s="189"/>
      <c r="Q613" s="189"/>
      <c r="R613" s="189"/>
      <c r="S613" s="189"/>
      <c r="T613" s="189"/>
      <c r="U613" s="189"/>
      <c r="V613" s="189"/>
    </row>
    <row r="614" spans="1:22" ht="16.5" customHeight="1">
      <c r="A614" s="189"/>
      <c r="B614" s="189"/>
      <c r="C614" s="439"/>
      <c r="D614" s="189"/>
      <c r="E614" s="189"/>
      <c r="F614" s="189"/>
      <c r="G614" s="189"/>
      <c r="H614" s="189"/>
      <c r="I614" s="189"/>
      <c r="J614" s="189"/>
      <c r="K614" s="189"/>
      <c r="L614" s="189"/>
      <c r="M614" s="189"/>
      <c r="N614" s="189"/>
      <c r="O614" s="189"/>
      <c r="P614" s="189"/>
      <c r="Q614" s="189"/>
      <c r="R614" s="189"/>
      <c r="S614" s="189"/>
      <c r="T614" s="189"/>
      <c r="U614" s="189"/>
      <c r="V614" s="189"/>
    </row>
    <row r="615" spans="1:22" ht="16.5" customHeight="1">
      <c r="A615" s="189"/>
      <c r="B615" s="189"/>
      <c r="C615" s="439"/>
      <c r="D615" s="189"/>
      <c r="E615" s="189"/>
      <c r="F615" s="189"/>
      <c r="G615" s="189"/>
      <c r="H615" s="189"/>
      <c r="I615" s="189"/>
      <c r="J615" s="189"/>
      <c r="K615" s="189"/>
      <c r="L615" s="189"/>
      <c r="M615" s="189"/>
      <c r="N615" s="189"/>
      <c r="O615" s="189"/>
      <c r="P615" s="189"/>
      <c r="Q615" s="189"/>
      <c r="R615" s="189"/>
      <c r="S615" s="189"/>
      <c r="T615" s="189"/>
      <c r="U615" s="189"/>
      <c r="V615" s="189"/>
    </row>
    <row r="616" spans="1:22" ht="16.5" customHeight="1">
      <c r="A616" s="189"/>
      <c r="B616" s="189"/>
      <c r="C616" s="439"/>
      <c r="D616" s="189"/>
      <c r="E616" s="189"/>
      <c r="F616" s="189"/>
      <c r="G616" s="189"/>
      <c r="H616" s="189"/>
      <c r="I616" s="189"/>
      <c r="J616" s="189"/>
      <c r="K616" s="189"/>
      <c r="L616" s="189"/>
      <c r="M616" s="189"/>
      <c r="N616" s="189"/>
      <c r="O616" s="189"/>
      <c r="P616" s="189"/>
      <c r="Q616" s="189"/>
      <c r="R616" s="189"/>
      <c r="S616" s="189"/>
      <c r="T616" s="189"/>
      <c r="U616" s="189"/>
      <c r="V616" s="189"/>
    </row>
    <row r="617" spans="1:22" ht="16.5" customHeight="1">
      <c r="A617" s="189"/>
      <c r="B617" s="189"/>
      <c r="C617" s="439"/>
      <c r="D617" s="189"/>
      <c r="E617" s="189"/>
      <c r="F617" s="189"/>
      <c r="G617" s="189"/>
      <c r="H617" s="189"/>
      <c r="I617" s="189"/>
      <c r="J617" s="189"/>
      <c r="K617" s="189"/>
      <c r="L617" s="189"/>
      <c r="M617" s="189"/>
      <c r="N617" s="189"/>
      <c r="O617" s="189"/>
      <c r="P617" s="189"/>
      <c r="Q617" s="189"/>
      <c r="R617" s="189"/>
      <c r="S617" s="189"/>
      <c r="T617" s="189"/>
      <c r="U617" s="189"/>
      <c r="V617" s="189"/>
    </row>
    <row r="618" spans="1:22" ht="16.5" customHeight="1">
      <c r="A618" s="189"/>
      <c r="B618" s="189"/>
      <c r="C618" s="439"/>
      <c r="D618" s="189"/>
      <c r="E618" s="189"/>
      <c r="F618" s="189"/>
      <c r="G618" s="189"/>
      <c r="H618" s="189"/>
      <c r="I618" s="189"/>
      <c r="J618" s="189"/>
      <c r="K618" s="189"/>
      <c r="L618" s="189"/>
      <c r="M618" s="189"/>
      <c r="N618" s="189"/>
      <c r="O618" s="189"/>
      <c r="P618" s="189"/>
      <c r="Q618" s="189"/>
      <c r="R618" s="189"/>
      <c r="S618" s="189"/>
      <c r="T618" s="189"/>
      <c r="U618" s="189"/>
      <c r="V618" s="189"/>
    </row>
    <row r="619" spans="1:22" ht="16.5" customHeight="1">
      <c r="A619" s="189"/>
      <c r="B619" s="189"/>
      <c r="C619" s="439"/>
      <c r="D619" s="189"/>
      <c r="E619" s="189"/>
      <c r="F619" s="189"/>
      <c r="G619" s="189"/>
      <c r="H619" s="189"/>
      <c r="I619" s="189"/>
      <c r="J619" s="189"/>
      <c r="K619" s="189"/>
      <c r="L619" s="189"/>
      <c r="M619" s="189"/>
      <c r="N619" s="189"/>
      <c r="O619" s="189"/>
      <c r="P619" s="189"/>
      <c r="Q619" s="189"/>
      <c r="R619" s="189"/>
      <c r="S619" s="189"/>
      <c r="T619" s="189"/>
      <c r="U619" s="189"/>
      <c r="V619" s="189"/>
    </row>
    <row r="620" spans="1:22" ht="16.5" customHeight="1">
      <c r="A620" s="189"/>
      <c r="B620" s="189"/>
      <c r="C620" s="439"/>
      <c r="D620" s="189"/>
      <c r="E620" s="189"/>
      <c r="F620" s="189"/>
      <c r="G620" s="189"/>
      <c r="H620" s="189"/>
      <c r="I620" s="189"/>
      <c r="J620" s="189"/>
      <c r="K620" s="189"/>
      <c r="L620" s="189"/>
      <c r="M620" s="189"/>
      <c r="N620" s="189"/>
      <c r="O620" s="189"/>
      <c r="P620" s="189"/>
      <c r="Q620" s="189"/>
      <c r="R620" s="189"/>
      <c r="S620" s="189"/>
      <c r="T620" s="189"/>
      <c r="U620" s="189"/>
      <c r="V620" s="189"/>
    </row>
    <row r="621" spans="1:22" ht="16.5" customHeight="1">
      <c r="A621" s="189"/>
      <c r="B621" s="189"/>
      <c r="C621" s="439"/>
      <c r="D621" s="189"/>
      <c r="E621" s="189"/>
      <c r="F621" s="189"/>
      <c r="G621" s="189"/>
      <c r="H621" s="189"/>
      <c r="I621" s="189"/>
      <c r="J621" s="189"/>
      <c r="K621" s="189"/>
      <c r="L621" s="189"/>
      <c r="M621" s="189"/>
      <c r="N621" s="189"/>
      <c r="O621" s="189"/>
      <c r="P621" s="189"/>
      <c r="Q621" s="189"/>
      <c r="R621" s="189"/>
      <c r="S621" s="189"/>
      <c r="T621" s="189"/>
      <c r="U621" s="189"/>
      <c r="V621" s="189"/>
    </row>
    <row r="622" spans="1:22" ht="16.5" customHeight="1">
      <c r="A622" s="189"/>
      <c r="B622" s="189"/>
      <c r="C622" s="439"/>
      <c r="D622" s="189"/>
      <c r="E622" s="189"/>
      <c r="F622" s="189"/>
      <c r="G622" s="189"/>
      <c r="H622" s="189"/>
      <c r="I622" s="189"/>
      <c r="J622" s="189"/>
      <c r="K622" s="189"/>
      <c r="L622" s="189"/>
      <c r="M622" s="189"/>
      <c r="N622" s="189"/>
      <c r="O622" s="189"/>
      <c r="P622" s="189"/>
      <c r="Q622" s="189"/>
      <c r="R622" s="189"/>
      <c r="S622" s="189"/>
      <c r="T622" s="189"/>
      <c r="U622" s="189"/>
      <c r="V622" s="189"/>
    </row>
    <row r="623" spans="1:22" ht="16.5" customHeight="1">
      <c r="A623" s="189"/>
      <c r="B623" s="189"/>
      <c r="C623" s="439"/>
      <c r="D623" s="189"/>
      <c r="E623" s="189"/>
      <c r="F623" s="189"/>
      <c r="G623" s="189"/>
      <c r="H623" s="189"/>
      <c r="I623" s="189"/>
      <c r="J623" s="189"/>
      <c r="K623" s="189"/>
      <c r="L623" s="189"/>
      <c r="M623" s="189"/>
      <c r="N623" s="189"/>
      <c r="O623" s="189"/>
      <c r="P623" s="189"/>
      <c r="Q623" s="189"/>
      <c r="R623" s="189"/>
      <c r="S623" s="189"/>
      <c r="T623" s="189"/>
      <c r="U623" s="189"/>
      <c r="V623" s="189"/>
    </row>
    <row r="624" spans="1:22" ht="16.5" customHeight="1">
      <c r="A624" s="189"/>
      <c r="B624" s="189"/>
      <c r="C624" s="439"/>
      <c r="D624" s="189"/>
      <c r="E624" s="189"/>
      <c r="F624" s="189"/>
      <c r="G624" s="189"/>
      <c r="H624" s="189"/>
      <c r="I624" s="189"/>
      <c r="J624" s="189"/>
      <c r="K624" s="189"/>
      <c r="L624" s="189"/>
      <c r="M624" s="189"/>
      <c r="N624" s="189"/>
      <c r="O624" s="189"/>
      <c r="P624" s="189"/>
      <c r="Q624" s="189"/>
      <c r="R624" s="189"/>
      <c r="S624" s="189"/>
      <c r="T624" s="189"/>
      <c r="U624" s="189"/>
      <c r="V624" s="189"/>
    </row>
    <row r="625" spans="1:22" ht="16.5" customHeight="1">
      <c r="A625" s="189"/>
      <c r="B625" s="189"/>
      <c r="C625" s="439"/>
      <c r="D625" s="189"/>
      <c r="E625" s="189"/>
      <c r="F625" s="189"/>
      <c r="G625" s="189"/>
      <c r="H625" s="189"/>
      <c r="I625" s="189"/>
      <c r="J625" s="189"/>
      <c r="K625" s="189"/>
      <c r="L625" s="189"/>
      <c r="M625" s="189"/>
      <c r="N625" s="189"/>
      <c r="O625" s="189"/>
      <c r="P625" s="189"/>
      <c r="Q625" s="189"/>
      <c r="R625" s="189"/>
      <c r="S625" s="189"/>
      <c r="T625" s="189"/>
      <c r="U625" s="189"/>
      <c r="V625" s="189"/>
    </row>
    <row r="626" spans="1:22" ht="16.5" customHeight="1">
      <c r="A626" s="189"/>
      <c r="B626" s="189"/>
      <c r="C626" s="439"/>
      <c r="D626" s="189"/>
      <c r="E626" s="189"/>
      <c r="F626" s="189"/>
      <c r="G626" s="189"/>
      <c r="H626" s="189"/>
      <c r="I626" s="189"/>
      <c r="J626" s="189"/>
      <c r="K626" s="189"/>
      <c r="L626" s="189"/>
      <c r="M626" s="189"/>
      <c r="N626" s="189"/>
      <c r="O626" s="189"/>
      <c r="P626" s="189"/>
      <c r="Q626" s="189"/>
      <c r="R626" s="189"/>
      <c r="S626" s="189"/>
      <c r="T626" s="189"/>
      <c r="U626" s="189"/>
      <c r="V626" s="189"/>
    </row>
    <row r="627" spans="1:22" ht="16.5" customHeight="1">
      <c r="A627" s="189"/>
      <c r="B627" s="189"/>
      <c r="C627" s="439"/>
      <c r="D627" s="189"/>
      <c r="E627" s="189"/>
      <c r="F627" s="189"/>
      <c r="G627" s="189"/>
      <c r="H627" s="189"/>
      <c r="I627" s="189"/>
      <c r="J627" s="189"/>
      <c r="K627" s="189"/>
      <c r="L627" s="189"/>
      <c r="M627" s="189"/>
      <c r="N627" s="189"/>
      <c r="O627" s="189"/>
      <c r="P627" s="189"/>
      <c r="Q627" s="189"/>
      <c r="R627" s="189"/>
      <c r="S627" s="189"/>
      <c r="T627" s="189"/>
      <c r="U627" s="189"/>
      <c r="V627" s="189"/>
    </row>
    <row r="628" spans="1:22" ht="16.5" customHeight="1">
      <c r="A628" s="189"/>
      <c r="B628" s="189"/>
      <c r="C628" s="439"/>
      <c r="D628" s="189"/>
      <c r="E628" s="189"/>
      <c r="F628" s="189"/>
      <c r="G628" s="189"/>
      <c r="H628" s="189"/>
      <c r="I628" s="189"/>
      <c r="J628" s="189"/>
      <c r="K628" s="189"/>
      <c r="L628" s="189"/>
      <c r="M628" s="189"/>
      <c r="N628" s="189"/>
      <c r="O628" s="189"/>
      <c r="P628" s="189"/>
      <c r="Q628" s="189"/>
      <c r="R628" s="189"/>
      <c r="S628" s="189"/>
      <c r="T628" s="189"/>
      <c r="U628" s="189"/>
      <c r="V628" s="189"/>
    </row>
    <row r="629" spans="1:22" ht="16.5" customHeight="1">
      <c r="A629" s="189"/>
      <c r="B629" s="189"/>
      <c r="C629" s="439"/>
      <c r="D629" s="189"/>
      <c r="E629" s="189"/>
      <c r="F629" s="189"/>
      <c r="G629" s="189"/>
      <c r="H629" s="189"/>
      <c r="I629" s="189"/>
      <c r="J629" s="189"/>
      <c r="K629" s="189"/>
      <c r="L629" s="189"/>
      <c r="M629" s="189"/>
      <c r="N629" s="189"/>
      <c r="O629" s="189"/>
      <c r="P629" s="189"/>
      <c r="Q629" s="189"/>
      <c r="R629" s="189"/>
      <c r="S629" s="189"/>
      <c r="T629" s="189"/>
      <c r="U629" s="189"/>
      <c r="V629" s="189"/>
    </row>
    <row r="630" spans="1:22" ht="16.5" customHeight="1">
      <c r="A630" s="189"/>
      <c r="B630" s="189"/>
      <c r="C630" s="439"/>
      <c r="D630" s="189"/>
      <c r="E630" s="189"/>
      <c r="F630" s="189"/>
      <c r="G630" s="189"/>
      <c r="H630" s="189"/>
      <c r="I630" s="189"/>
      <c r="J630" s="189"/>
      <c r="K630" s="189"/>
      <c r="L630" s="189"/>
      <c r="M630" s="189"/>
      <c r="N630" s="189"/>
      <c r="O630" s="189"/>
      <c r="P630" s="189"/>
      <c r="Q630" s="189"/>
      <c r="R630" s="189"/>
      <c r="S630" s="189"/>
      <c r="T630" s="189"/>
      <c r="U630" s="189"/>
      <c r="V630" s="189"/>
    </row>
    <row r="631" spans="1:22" ht="16.5" customHeight="1">
      <c r="A631" s="189"/>
      <c r="B631" s="189"/>
      <c r="C631" s="439"/>
      <c r="D631" s="189"/>
      <c r="E631" s="189"/>
      <c r="F631" s="189"/>
      <c r="G631" s="189"/>
      <c r="H631" s="189"/>
      <c r="I631" s="189"/>
      <c r="J631" s="189"/>
      <c r="K631" s="189"/>
      <c r="L631" s="189"/>
      <c r="M631" s="189"/>
      <c r="N631" s="189"/>
      <c r="O631" s="189"/>
      <c r="P631" s="189"/>
      <c r="Q631" s="189"/>
      <c r="R631" s="189"/>
      <c r="S631" s="189"/>
      <c r="T631" s="189"/>
      <c r="U631" s="189"/>
      <c r="V631" s="189"/>
    </row>
    <row r="632" spans="1:22" ht="16.5" customHeight="1">
      <c r="A632" s="189"/>
      <c r="B632" s="189"/>
      <c r="C632" s="439"/>
      <c r="D632" s="189"/>
      <c r="E632" s="189"/>
      <c r="F632" s="189"/>
      <c r="G632" s="189"/>
      <c r="H632" s="189"/>
      <c r="I632" s="189"/>
      <c r="J632" s="189"/>
      <c r="K632" s="189"/>
      <c r="L632" s="189"/>
      <c r="M632" s="189"/>
      <c r="N632" s="189"/>
      <c r="O632" s="189"/>
      <c r="P632" s="189"/>
      <c r="Q632" s="189"/>
      <c r="R632" s="189"/>
      <c r="S632" s="189"/>
      <c r="T632" s="189"/>
      <c r="U632" s="189"/>
      <c r="V632" s="189"/>
    </row>
    <row r="633" spans="1:22" ht="16.5" customHeight="1">
      <c r="A633" s="189"/>
      <c r="B633" s="189"/>
      <c r="C633" s="439"/>
      <c r="D633" s="189"/>
      <c r="E633" s="189"/>
      <c r="F633" s="189"/>
      <c r="G633" s="189"/>
      <c r="H633" s="189"/>
      <c r="I633" s="189"/>
      <c r="J633" s="189"/>
      <c r="K633" s="189"/>
      <c r="L633" s="189"/>
      <c r="M633" s="189"/>
      <c r="N633" s="189"/>
      <c r="O633" s="189"/>
      <c r="P633" s="189"/>
      <c r="Q633" s="189"/>
      <c r="R633" s="189"/>
      <c r="S633" s="189"/>
      <c r="T633" s="189"/>
      <c r="U633" s="189"/>
      <c r="V633" s="189"/>
    </row>
    <row r="634" spans="1:22" ht="16.5" customHeight="1">
      <c r="A634" s="189"/>
      <c r="B634" s="189"/>
      <c r="C634" s="439"/>
      <c r="D634" s="189"/>
      <c r="E634" s="189"/>
      <c r="F634" s="189"/>
      <c r="G634" s="189"/>
      <c r="H634" s="189"/>
      <c r="I634" s="189"/>
      <c r="J634" s="189"/>
      <c r="K634" s="189"/>
      <c r="L634" s="189"/>
      <c r="M634" s="189"/>
      <c r="N634" s="189"/>
      <c r="O634" s="189"/>
      <c r="P634" s="189"/>
      <c r="Q634" s="189"/>
      <c r="R634" s="189"/>
      <c r="S634" s="189"/>
      <c r="T634" s="189"/>
      <c r="U634" s="189"/>
      <c r="V634" s="189"/>
    </row>
    <row r="635" spans="1:22" ht="16.5" customHeight="1">
      <c r="A635" s="189"/>
      <c r="B635" s="189"/>
      <c r="C635" s="439"/>
      <c r="D635" s="189"/>
      <c r="E635" s="189"/>
      <c r="F635" s="189"/>
      <c r="G635" s="189"/>
      <c r="H635" s="189"/>
      <c r="I635" s="189"/>
      <c r="J635" s="189"/>
      <c r="K635" s="189"/>
      <c r="L635" s="189"/>
      <c r="M635" s="189"/>
      <c r="N635" s="189"/>
      <c r="O635" s="189"/>
      <c r="P635" s="189"/>
      <c r="Q635" s="189"/>
      <c r="R635" s="189"/>
      <c r="S635" s="189"/>
      <c r="T635" s="189"/>
      <c r="U635" s="189"/>
      <c r="V635" s="189"/>
    </row>
    <row r="636" spans="1:22" ht="16.5" customHeight="1">
      <c r="A636" s="189"/>
      <c r="B636" s="189"/>
      <c r="C636" s="439"/>
      <c r="D636" s="189"/>
      <c r="E636" s="189"/>
      <c r="F636" s="189"/>
      <c r="G636" s="189"/>
      <c r="H636" s="189"/>
      <c r="I636" s="189"/>
      <c r="J636" s="189"/>
      <c r="K636" s="189"/>
      <c r="L636" s="189"/>
      <c r="M636" s="189"/>
      <c r="N636" s="189"/>
      <c r="O636" s="189"/>
      <c r="P636" s="189"/>
      <c r="Q636" s="189"/>
      <c r="R636" s="189"/>
      <c r="S636" s="189"/>
      <c r="T636" s="189"/>
      <c r="U636" s="189"/>
      <c r="V636" s="189"/>
    </row>
    <row r="637" spans="1:22" ht="16.5" customHeight="1">
      <c r="A637" s="189"/>
      <c r="B637" s="189"/>
      <c r="C637" s="439"/>
      <c r="D637" s="189"/>
      <c r="E637" s="189"/>
      <c r="F637" s="189"/>
      <c r="G637" s="189"/>
      <c r="H637" s="189"/>
      <c r="I637" s="189"/>
      <c r="J637" s="189"/>
      <c r="K637" s="189"/>
      <c r="L637" s="189"/>
      <c r="M637" s="189"/>
      <c r="N637" s="189"/>
      <c r="O637" s="189"/>
      <c r="P637" s="189"/>
      <c r="Q637" s="189"/>
      <c r="R637" s="189"/>
      <c r="S637" s="189"/>
      <c r="T637" s="189"/>
      <c r="U637" s="189"/>
      <c r="V637" s="189"/>
    </row>
    <row r="638" spans="1:22" ht="16.5" customHeight="1">
      <c r="A638" s="189"/>
      <c r="B638" s="189"/>
      <c r="C638" s="439"/>
      <c r="D638" s="189"/>
      <c r="E638" s="189"/>
      <c r="F638" s="189"/>
      <c r="G638" s="189"/>
      <c r="H638" s="189"/>
      <c r="I638" s="189"/>
      <c r="J638" s="189"/>
      <c r="K638" s="189"/>
      <c r="L638" s="189"/>
      <c r="M638" s="189"/>
      <c r="N638" s="189"/>
      <c r="O638" s="189"/>
      <c r="P638" s="189"/>
      <c r="Q638" s="189"/>
      <c r="R638" s="189"/>
      <c r="S638" s="189"/>
      <c r="T638" s="189"/>
      <c r="U638" s="189"/>
      <c r="V638" s="189"/>
    </row>
    <row r="639" spans="1:22" ht="16.5" customHeight="1">
      <c r="A639" s="189"/>
      <c r="B639" s="189"/>
      <c r="C639" s="439"/>
      <c r="D639" s="189"/>
      <c r="E639" s="189"/>
      <c r="F639" s="189"/>
      <c r="G639" s="189"/>
      <c r="H639" s="189"/>
      <c r="I639" s="189"/>
      <c r="J639" s="189"/>
      <c r="K639" s="189"/>
      <c r="L639" s="189"/>
      <c r="M639" s="189"/>
      <c r="N639" s="189"/>
      <c r="O639" s="189"/>
      <c r="P639" s="189"/>
      <c r="Q639" s="189"/>
      <c r="R639" s="189"/>
      <c r="S639" s="189"/>
      <c r="T639" s="189"/>
      <c r="U639" s="189"/>
      <c r="V639" s="189"/>
    </row>
    <row r="640" spans="1:22" ht="16.5" customHeight="1">
      <c r="A640" s="189"/>
      <c r="B640" s="189"/>
      <c r="C640" s="439"/>
      <c r="D640" s="189"/>
      <c r="E640" s="189"/>
      <c r="F640" s="189"/>
      <c r="G640" s="189"/>
      <c r="H640" s="189"/>
      <c r="I640" s="189"/>
      <c r="J640" s="189"/>
      <c r="K640" s="189"/>
      <c r="L640" s="189"/>
      <c r="M640" s="189"/>
      <c r="N640" s="189"/>
      <c r="O640" s="189"/>
      <c r="P640" s="189"/>
      <c r="Q640" s="189"/>
      <c r="R640" s="189"/>
      <c r="S640" s="189"/>
      <c r="T640" s="189"/>
      <c r="U640" s="189"/>
      <c r="V640" s="189"/>
    </row>
    <row r="641" spans="1:22" ht="16.5" customHeight="1">
      <c r="A641" s="189"/>
      <c r="B641" s="189"/>
      <c r="C641" s="439"/>
      <c r="D641" s="189"/>
      <c r="E641" s="189"/>
      <c r="F641" s="189"/>
      <c r="G641" s="189"/>
      <c r="H641" s="189"/>
      <c r="I641" s="189"/>
      <c r="J641" s="189"/>
      <c r="K641" s="189"/>
      <c r="L641" s="189"/>
      <c r="M641" s="189"/>
      <c r="N641" s="189"/>
      <c r="O641" s="189"/>
      <c r="P641" s="189"/>
      <c r="Q641" s="189"/>
      <c r="R641" s="189"/>
      <c r="S641" s="189"/>
      <c r="T641" s="189"/>
      <c r="U641" s="189"/>
      <c r="V641" s="189"/>
    </row>
    <row r="642" spans="1:22" ht="16.5" customHeight="1">
      <c r="A642" s="189"/>
      <c r="B642" s="189"/>
      <c r="C642" s="439"/>
      <c r="D642" s="189"/>
      <c r="E642" s="189"/>
      <c r="F642" s="189"/>
      <c r="G642" s="189"/>
      <c r="H642" s="189"/>
      <c r="I642" s="189"/>
      <c r="J642" s="189"/>
      <c r="K642" s="189"/>
      <c r="L642" s="189"/>
      <c r="M642" s="189"/>
      <c r="N642" s="189"/>
      <c r="O642" s="189"/>
      <c r="P642" s="189"/>
      <c r="Q642" s="189"/>
      <c r="R642" s="189"/>
      <c r="S642" s="189"/>
      <c r="T642" s="189"/>
      <c r="U642" s="189"/>
      <c r="V642" s="189"/>
    </row>
    <row r="643" spans="1:22" ht="16.5" customHeight="1">
      <c r="A643" s="189"/>
      <c r="B643" s="189"/>
      <c r="C643" s="439"/>
      <c r="D643" s="189"/>
      <c r="E643" s="189"/>
      <c r="F643" s="189"/>
      <c r="G643" s="189"/>
      <c r="H643" s="189"/>
      <c r="I643" s="189"/>
      <c r="J643" s="189"/>
      <c r="K643" s="189"/>
      <c r="L643" s="189"/>
      <c r="M643" s="189"/>
      <c r="N643" s="189"/>
      <c r="O643" s="189"/>
      <c r="P643" s="189"/>
      <c r="Q643" s="189"/>
      <c r="R643" s="189"/>
      <c r="S643" s="189"/>
      <c r="T643" s="189"/>
      <c r="U643" s="189"/>
      <c r="V643" s="189"/>
    </row>
    <row r="644" spans="1:22" ht="16.5" customHeight="1">
      <c r="A644" s="189"/>
      <c r="B644" s="189"/>
      <c r="C644" s="439"/>
      <c r="D644" s="189"/>
      <c r="E644" s="189"/>
      <c r="F644" s="189"/>
      <c r="G644" s="189"/>
      <c r="H644" s="189"/>
      <c r="I644" s="189"/>
      <c r="J644" s="189"/>
      <c r="K644" s="189"/>
      <c r="L644" s="189"/>
      <c r="M644" s="189"/>
      <c r="N644" s="189"/>
      <c r="O644" s="189"/>
      <c r="P644" s="189"/>
      <c r="Q644" s="189"/>
      <c r="R644" s="189"/>
      <c r="S644" s="189"/>
      <c r="T644" s="189"/>
      <c r="U644" s="189"/>
      <c r="V644" s="189"/>
    </row>
    <row r="645" spans="1:22" ht="16.5" customHeight="1">
      <c r="A645" s="189"/>
      <c r="B645" s="189"/>
      <c r="C645" s="439"/>
      <c r="D645" s="189"/>
      <c r="E645" s="189"/>
      <c r="F645" s="189"/>
      <c r="G645" s="189"/>
      <c r="H645" s="189"/>
      <c r="I645" s="189"/>
      <c r="J645" s="189"/>
      <c r="K645" s="189"/>
      <c r="L645" s="189"/>
      <c r="M645" s="189"/>
      <c r="N645" s="189"/>
      <c r="O645" s="189"/>
      <c r="P645" s="189"/>
      <c r="Q645" s="189"/>
      <c r="R645" s="189"/>
      <c r="S645" s="189"/>
      <c r="T645" s="189"/>
      <c r="U645" s="189"/>
      <c r="V645" s="189"/>
    </row>
    <row r="646" spans="1:22" ht="16.5" customHeight="1">
      <c r="A646" s="189"/>
      <c r="B646" s="189"/>
      <c r="C646" s="439"/>
      <c r="D646" s="189"/>
      <c r="E646" s="189"/>
      <c r="F646" s="189"/>
      <c r="G646" s="189"/>
      <c r="H646" s="189"/>
      <c r="I646" s="189"/>
      <c r="J646" s="189"/>
      <c r="K646" s="189"/>
      <c r="L646" s="189"/>
      <c r="M646" s="189"/>
      <c r="N646" s="189"/>
      <c r="O646" s="189"/>
      <c r="P646" s="189"/>
      <c r="Q646" s="189"/>
      <c r="R646" s="189"/>
      <c r="S646" s="189"/>
      <c r="T646" s="189"/>
      <c r="U646" s="189"/>
      <c r="V646" s="189"/>
    </row>
    <row r="647" spans="1:22" ht="16.5" customHeight="1">
      <c r="A647" s="189"/>
      <c r="B647" s="189"/>
      <c r="C647" s="439"/>
      <c r="D647" s="189"/>
      <c r="E647" s="189"/>
      <c r="F647" s="189"/>
      <c r="G647" s="189"/>
      <c r="H647" s="189"/>
      <c r="I647" s="189"/>
      <c r="J647" s="189"/>
      <c r="K647" s="189"/>
      <c r="L647" s="189"/>
      <c r="M647" s="189"/>
      <c r="N647" s="189"/>
      <c r="O647" s="189"/>
      <c r="P647" s="189"/>
      <c r="Q647" s="189"/>
      <c r="R647" s="189"/>
      <c r="S647" s="189"/>
      <c r="T647" s="189"/>
      <c r="U647" s="189"/>
      <c r="V647" s="189"/>
    </row>
    <row r="648" spans="1:22" ht="16.5" customHeight="1">
      <c r="A648" s="189"/>
      <c r="B648" s="189"/>
      <c r="C648" s="439"/>
      <c r="D648" s="189"/>
      <c r="E648" s="189"/>
      <c r="F648" s="189"/>
      <c r="G648" s="189"/>
      <c r="H648" s="189"/>
      <c r="I648" s="189"/>
      <c r="J648" s="189"/>
      <c r="K648" s="189"/>
      <c r="L648" s="189"/>
      <c r="M648" s="189"/>
      <c r="N648" s="189"/>
      <c r="O648" s="189"/>
      <c r="P648" s="189"/>
      <c r="Q648" s="189"/>
      <c r="R648" s="189"/>
      <c r="S648" s="189"/>
      <c r="T648" s="189"/>
      <c r="U648" s="189"/>
      <c r="V648" s="189"/>
    </row>
    <row r="649" spans="1:22" ht="16.5" customHeight="1">
      <c r="A649" s="189"/>
      <c r="B649" s="189"/>
      <c r="C649" s="439"/>
      <c r="D649" s="189"/>
      <c r="E649" s="189"/>
      <c r="F649" s="189"/>
      <c r="G649" s="189"/>
      <c r="H649" s="189"/>
      <c r="I649" s="189"/>
      <c r="J649" s="189"/>
      <c r="K649" s="189"/>
      <c r="L649" s="189"/>
      <c r="M649" s="189"/>
      <c r="N649" s="189"/>
      <c r="O649" s="189"/>
      <c r="P649" s="189"/>
      <c r="Q649" s="189"/>
      <c r="R649" s="189"/>
      <c r="S649" s="189"/>
      <c r="T649" s="189"/>
      <c r="U649" s="189"/>
      <c r="V649" s="189"/>
    </row>
    <row r="650" spans="1:22" ht="16.5" customHeight="1">
      <c r="A650" s="189"/>
      <c r="B650" s="189"/>
      <c r="C650" s="439"/>
      <c r="D650" s="189"/>
      <c r="E650" s="189"/>
      <c r="F650" s="189"/>
      <c r="G650" s="189"/>
      <c r="H650" s="189"/>
      <c r="I650" s="189"/>
      <c r="J650" s="189"/>
      <c r="K650" s="189"/>
      <c r="L650" s="189"/>
      <c r="M650" s="189"/>
      <c r="N650" s="189"/>
      <c r="O650" s="189"/>
      <c r="P650" s="189"/>
      <c r="Q650" s="189"/>
      <c r="R650" s="189"/>
      <c r="S650" s="189"/>
      <c r="T650" s="189"/>
      <c r="U650" s="189"/>
      <c r="V650" s="189"/>
    </row>
    <row r="651" spans="1:22" ht="16.5" customHeight="1">
      <c r="A651" s="189"/>
      <c r="B651" s="189"/>
      <c r="C651" s="439"/>
      <c r="D651" s="189"/>
      <c r="E651" s="189"/>
      <c r="F651" s="189"/>
      <c r="G651" s="189"/>
      <c r="H651" s="189"/>
      <c r="I651" s="189"/>
      <c r="J651" s="189"/>
      <c r="K651" s="189"/>
      <c r="L651" s="189"/>
      <c r="M651" s="189"/>
      <c r="N651" s="189"/>
      <c r="O651" s="189"/>
      <c r="P651" s="189"/>
      <c r="Q651" s="189"/>
      <c r="R651" s="189"/>
      <c r="S651" s="189"/>
      <c r="T651" s="189"/>
      <c r="U651" s="189"/>
      <c r="V651" s="189"/>
    </row>
    <row r="652" spans="1:22" ht="16.5" customHeight="1">
      <c r="A652" s="189"/>
      <c r="B652" s="189"/>
      <c r="C652" s="439"/>
      <c r="D652" s="189"/>
      <c r="E652" s="189"/>
      <c r="F652" s="189"/>
      <c r="G652" s="189"/>
      <c r="H652" s="189"/>
      <c r="I652" s="189"/>
      <c r="J652" s="189"/>
      <c r="K652" s="189"/>
      <c r="L652" s="189"/>
      <c r="M652" s="189"/>
      <c r="N652" s="189"/>
      <c r="O652" s="189"/>
      <c r="P652" s="189"/>
      <c r="Q652" s="189"/>
      <c r="R652" s="189"/>
      <c r="S652" s="189"/>
      <c r="T652" s="189"/>
      <c r="U652" s="189"/>
      <c r="V652" s="189"/>
    </row>
    <row r="653" spans="1:22" ht="16.5" customHeight="1">
      <c r="A653" s="189"/>
      <c r="B653" s="189"/>
      <c r="C653" s="439"/>
      <c r="D653" s="189"/>
      <c r="E653" s="189"/>
      <c r="F653" s="189"/>
      <c r="G653" s="189"/>
      <c r="H653" s="189"/>
      <c r="I653" s="189"/>
      <c r="J653" s="189"/>
      <c r="K653" s="189"/>
      <c r="L653" s="189"/>
      <c r="M653" s="189"/>
      <c r="N653" s="189"/>
      <c r="O653" s="189"/>
      <c r="P653" s="189"/>
      <c r="Q653" s="189"/>
      <c r="R653" s="189"/>
      <c r="S653" s="189"/>
      <c r="T653" s="189"/>
      <c r="U653" s="189"/>
      <c r="V653" s="189"/>
    </row>
    <row r="654" spans="1:22" ht="16.5" customHeight="1">
      <c r="A654" s="189"/>
      <c r="B654" s="189"/>
      <c r="C654" s="439"/>
      <c r="D654" s="189"/>
      <c r="E654" s="189"/>
      <c r="F654" s="189"/>
      <c r="G654" s="189"/>
      <c r="H654" s="189"/>
      <c r="I654" s="189"/>
      <c r="J654" s="189"/>
      <c r="K654" s="189"/>
      <c r="L654" s="189"/>
      <c r="M654" s="189"/>
      <c r="N654" s="189"/>
      <c r="O654" s="189"/>
      <c r="P654" s="189"/>
      <c r="Q654" s="189"/>
      <c r="R654" s="189"/>
      <c r="S654" s="189"/>
      <c r="T654" s="189"/>
      <c r="U654" s="189"/>
      <c r="V654" s="189"/>
    </row>
    <row r="655" spans="1:22" ht="16.5" customHeight="1">
      <c r="A655" s="189"/>
      <c r="B655" s="189"/>
      <c r="C655" s="439"/>
      <c r="D655" s="189"/>
      <c r="E655" s="189"/>
      <c r="F655" s="189"/>
      <c r="G655" s="189"/>
      <c r="H655" s="189"/>
      <c r="I655" s="189"/>
      <c r="J655" s="189"/>
      <c r="K655" s="189"/>
      <c r="L655" s="189"/>
      <c r="M655" s="189"/>
      <c r="N655" s="189"/>
      <c r="O655" s="189"/>
      <c r="P655" s="189"/>
      <c r="Q655" s="189"/>
      <c r="R655" s="189"/>
      <c r="S655" s="189"/>
      <c r="T655" s="189"/>
      <c r="U655" s="189"/>
      <c r="V655" s="189"/>
    </row>
    <row r="656" spans="1:22" ht="16.5" customHeight="1">
      <c r="A656" s="189"/>
      <c r="B656" s="189"/>
      <c r="C656" s="439"/>
      <c r="D656" s="189"/>
      <c r="E656" s="189"/>
      <c r="F656" s="189"/>
      <c r="G656" s="189"/>
      <c r="H656" s="189"/>
      <c r="I656" s="189"/>
      <c r="J656" s="189"/>
      <c r="K656" s="189"/>
      <c r="L656" s="189"/>
      <c r="M656" s="189"/>
      <c r="N656" s="189"/>
      <c r="O656" s="189"/>
      <c r="P656" s="189"/>
      <c r="Q656" s="189"/>
      <c r="R656" s="189"/>
      <c r="S656" s="189"/>
      <c r="T656" s="189"/>
      <c r="U656" s="189"/>
      <c r="V656" s="189"/>
    </row>
    <row r="657" spans="1:22" ht="16.5" customHeight="1">
      <c r="A657" s="189"/>
      <c r="B657" s="189"/>
      <c r="C657" s="439"/>
      <c r="D657" s="189"/>
      <c r="E657" s="189"/>
      <c r="F657" s="189"/>
      <c r="G657" s="189"/>
      <c r="H657" s="189"/>
      <c r="I657" s="189"/>
      <c r="J657" s="189"/>
      <c r="K657" s="189"/>
      <c r="L657" s="189"/>
      <c r="M657" s="189"/>
      <c r="N657" s="189"/>
      <c r="O657" s="189"/>
      <c r="P657" s="189"/>
      <c r="Q657" s="189"/>
      <c r="R657" s="189"/>
      <c r="S657" s="189"/>
      <c r="T657" s="189"/>
      <c r="U657" s="189"/>
      <c r="V657" s="189"/>
    </row>
    <row r="658" spans="1:22" ht="16.5" customHeight="1">
      <c r="A658" s="189"/>
      <c r="B658" s="189"/>
      <c r="C658" s="439"/>
      <c r="D658" s="189"/>
      <c r="E658" s="189"/>
      <c r="F658" s="189"/>
      <c r="G658" s="189"/>
      <c r="H658" s="189"/>
      <c r="I658" s="189"/>
      <c r="J658" s="189"/>
      <c r="K658" s="189"/>
      <c r="L658" s="189"/>
      <c r="M658" s="189"/>
      <c r="N658" s="189"/>
      <c r="O658" s="189"/>
      <c r="P658" s="189"/>
      <c r="Q658" s="189"/>
      <c r="R658" s="189"/>
      <c r="S658" s="189"/>
      <c r="T658" s="189"/>
      <c r="U658" s="189"/>
      <c r="V658" s="189"/>
    </row>
    <row r="659" spans="1:22" ht="16.5" customHeight="1">
      <c r="A659" s="189"/>
      <c r="B659" s="189"/>
      <c r="C659" s="439"/>
      <c r="D659" s="189"/>
      <c r="E659" s="189"/>
      <c r="F659" s="189"/>
      <c r="G659" s="189"/>
      <c r="H659" s="189"/>
      <c r="I659" s="189"/>
      <c r="J659" s="189"/>
      <c r="K659" s="189"/>
      <c r="L659" s="189"/>
      <c r="M659" s="189"/>
      <c r="N659" s="189"/>
      <c r="O659" s="189"/>
      <c r="P659" s="189"/>
      <c r="Q659" s="189"/>
      <c r="R659" s="189"/>
      <c r="S659" s="189"/>
      <c r="T659" s="189"/>
      <c r="U659" s="189"/>
      <c r="V659" s="189"/>
    </row>
    <row r="660" spans="1:22" ht="16.5" customHeight="1">
      <c r="A660" s="189"/>
      <c r="B660" s="189"/>
      <c r="C660" s="439"/>
      <c r="D660" s="189"/>
      <c r="E660" s="189"/>
      <c r="F660" s="189"/>
      <c r="G660" s="189"/>
      <c r="H660" s="189"/>
      <c r="I660" s="189"/>
      <c r="J660" s="189"/>
      <c r="K660" s="189"/>
      <c r="L660" s="189"/>
      <c r="M660" s="189"/>
      <c r="N660" s="189"/>
      <c r="O660" s="189"/>
      <c r="P660" s="189"/>
      <c r="Q660" s="189"/>
      <c r="R660" s="189"/>
      <c r="S660" s="189"/>
      <c r="T660" s="189"/>
      <c r="U660" s="189"/>
      <c r="V660" s="189"/>
    </row>
    <row r="661" spans="1:22" ht="16.5" customHeight="1">
      <c r="A661" s="189"/>
      <c r="B661" s="189"/>
      <c r="C661" s="439"/>
      <c r="D661" s="189"/>
      <c r="E661" s="189"/>
      <c r="F661" s="189"/>
      <c r="G661" s="189"/>
      <c r="H661" s="189"/>
      <c r="I661" s="189"/>
      <c r="J661" s="189"/>
      <c r="K661" s="189"/>
      <c r="L661" s="189"/>
      <c r="M661" s="189"/>
      <c r="N661" s="189"/>
      <c r="O661" s="189"/>
      <c r="P661" s="189"/>
      <c r="Q661" s="189"/>
      <c r="R661" s="189"/>
      <c r="S661" s="189"/>
      <c r="T661" s="189"/>
      <c r="U661" s="189"/>
      <c r="V661" s="189"/>
    </row>
    <row r="662" spans="1:22" ht="16.5" customHeight="1">
      <c r="A662" s="189"/>
      <c r="B662" s="189"/>
      <c r="C662" s="439"/>
      <c r="D662" s="189"/>
      <c r="E662" s="189"/>
      <c r="F662" s="189"/>
      <c r="G662" s="189"/>
      <c r="H662" s="189"/>
      <c r="I662" s="189"/>
      <c r="J662" s="189"/>
      <c r="K662" s="189"/>
      <c r="L662" s="189"/>
      <c r="M662" s="189"/>
      <c r="N662" s="189"/>
      <c r="O662" s="189"/>
      <c r="P662" s="189"/>
      <c r="Q662" s="189"/>
      <c r="R662" s="189"/>
      <c r="S662" s="189"/>
      <c r="T662" s="189"/>
      <c r="U662" s="189"/>
      <c r="V662" s="189"/>
    </row>
    <row r="663" spans="1:22" ht="16.5" customHeight="1">
      <c r="A663" s="189"/>
      <c r="B663" s="189"/>
      <c r="C663" s="439"/>
      <c r="D663" s="189"/>
      <c r="E663" s="189"/>
      <c r="F663" s="189"/>
      <c r="G663" s="189"/>
      <c r="H663" s="189"/>
      <c r="I663" s="189"/>
      <c r="J663" s="189"/>
      <c r="K663" s="189"/>
      <c r="L663" s="189"/>
      <c r="M663" s="189"/>
      <c r="N663" s="189"/>
      <c r="O663" s="189"/>
      <c r="P663" s="189"/>
      <c r="Q663" s="189"/>
      <c r="R663" s="189"/>
      <c r="S663" s="189"/>
      <c r="T663" s="189"/>
      <c r="U663" s="189"/>
      <c r="V663" s="189"/>
    </row>
    <row r="664" spans="1:22" ht="16.5" customHeight="1">
      <c r="A664" s="189"/>
      <c r="B664" s="189"/>
      <c r="C664" s="439"/>
      <c r="D664" s="189"/>
      <c r="E664" s="189"/>
      <c r="F664" s="189"/>
      <c r="G664" s="189"/>
      <c r="H664" s="189"/>
      <c r="I664" s="189"/>
      <c r="J664" s="189"/>
      <c r="K664" s="189"/>
      <c r="L664" s="189"/>
      <c r="M664" s="189"/>
      <c r="N664" s="189"/>
      <c r="O664" s="189"/>
      <c r="P664" s="189"/>
      <c r="Q664" s="189"/>
      <c r="R664" s="189"/>
      <c r="S664" s="189"/>
      <c r="T664" s="189"/>
      <c r="U664" s="189"/>
      <c r="V664" s="189"/>
    </row>
    <row r="665" spans="1:22" ht="16.5" customHeight="1">
      <c r="A665" s="189"/>
      <c r="B665" s="189"/>
      <c r="C665" s="439"/>
      <c r="D665" s="189"/>
      <c r="E665" s="189"/>
      <c r="F665" s="189"/>
      <c r="G665" s="189"/>
      <c r="H665" s="189"/>
      <c r="I665" s="189"/>
      <c r="J665" s="189"/>
      <c r="K665" s="189"/>
      <c r="L665" s="189"/>
      <c r="M665" s="189"/>
      <c r="N665" s="189"/>
      <c r="O665" s="189"/>
      <c r="P665" s="189"/>
      <c r="Q665" s="189"/>
      <c r="R665" s="189"/>
      <c r="S665" s="189"/>
      <c r="T665" s="189"/>
      <c r="U665" s="189"/>
      <c r="V665" s="189"/>
    </row>
    <row r="666" spans="1:22" ht="16.5" customHeight="1">
      <c r="A666" s="189"/>
      <c r="B666" s="189"/>
      <c r="C666" s="439"/>
      <c r="D666" s="189"/>
      <c r="E666" s="189"/>
      <c r="F666" s="189"/>
      <c r="G666" s="189"/>
      <c r="H666" s="189"/>
      <c r="I666" s="189"/>
      <c r="J666" s="189"/>
      <c r="K666" s="189"/>
      <c r="L666" s="189"/>
      <c r="M666" s="189"/>
      <c r="N666" s="189"/>
      <c r="O666" s="189"/>
      <c r="P666" s="189"/>
      <c r="Q666" s="189"/>
      <c r="R666" s="189"/>
      <c r="S666" s="189"/>
      <c r="T666" s="189"/>
      <c r="U666" s="189"/>
      <c r="V666" s="189"/>
    </row>
    <row r="667" spans="1:22" ht="16.5" customHeight="1">
      <c r="A667" s="189"/>
      <c r="B667" s="189"/>
      <c r="C667" s="439"/>
      <c r="D667" s="189"/>
      <c r="E667" s="189"/>
      <c r="F667" s="189"/>
      <c r="G667" s="189"/>
      <c r="H667" s="189"/>
      <c r="I667" s="189"/>
      <c r="J667" s="189"/>
      <c r="K667" s="189"/>
      <c r="L667" s="189"/>
      <c r="M667" s="189"/>
      <c r="N667" s="189"/>
      <c r="O667" s="189"/>
      <c r="P667" s="189"/>
      <c r="Q667" s="189"/>
      <c r="R667" s="189"/>
      <c r="S667" s="189"/>
      <c r="T667" s="189"/>
      <c r="U667" s="189"/>
      <c r="V667" s="189"/>
    </row>
    <row r="668" spans="1:22" ht="16.5" customHeight="1">
      <c r="A668" s="189"/>
      <c r="B668" s="189"/>
      <c r="C668" s="439"/>
      <c r="D668" s="189"/>
      <c r="E668" s="189"/>
      <c r="F668" s="189"/>
      <c r="G668" s="189"/>
      <c r="H668" s="189"/>
      <c r="I668" s="189"/>
      <c r="J668" s="189"/>
      <c r="K668" s="189"/>
      <c r="L668" s="189"/>
      <c r="M668" s="189"/>
      <c r="N668" s="189"/>
      <c r="O668" s="189"/>
      <c r="P668" s="189"/>
      <c r="Q668" s="189"/>
      <c r="R668" s="189"/>
      <c r="S668" s="189"/>
      <c r="T668" s="189"/>
      <c r="U668" s="189"/>
      <c r="V668" s="189"/>
    </row>
    <row r="669" spans="1:22" ht="16.5" customHeight="1">
      <c r="A669" s="189"/>
      <c r="B669" s="189"/>
      <c r="C669" s="439"/>
      <c r="D669" s="189"/>
      <c r="E669" s="189"/>
      <c r="F669" s="189"/>
      <c r="G669" s="189"/>
      <c r="H669" s="189"/>
      <c r="I669" s="189"/>
      <c r="J669" s="189"/>
      <c r="K669" s="189"/>
      <c r="L669" s="189"/>
      <c r="M669" s="189"/>
      <c r="N669" s="189"/>
      <c r="O669" s="189"/>
      <c r="P669" s="189"/>
      <c r="Q669" s="189"/>
      <c r="R669" s="189"/>
      <c r="S669" s="189"/>
      <c r="T669" s="189"/>
      <c r="U669" s="189"/>
      <c r="V669" s="189"/>
    </row>
    <row r="670" spans="1:22" ht="16.5" customHeight="1">
      <c r="A670" s="189"/>
      <c r="B670" s="189"/>
      <c r="C670" s="439"/>
      <c r="D670" s="189"/>
      <c r="E670" s="189"/>
      <c r="F670" s="189"/>
      <c r="G670" s="189"/>
      <c r="H670" s="189"/>
      <c r="I670" s="189"/>
      <c r="J670" s="189"/>
      <c r="K670" s="189"/>
      <c r="L670" s="189"/>
      <c r="M670" s="189"/>
      <c r="N670" s="189"/>
      <c r="O670" s="189"/>
      <c r="P670" s="189"/>
      <c r="Q670" s="189"/>
      <c r="R670" s="189"/>
      <c r="S670" s="189"/>
      <c r="T670" s="189"/>
      <c r="U670" s="189"/>
      <c r="V670" s="189"/>
    </row>
    <row r="671" spans="1:22" ht="16.5" customHeight="1">
      <c r="A671" s="189"/>
      <c r="B671" s="189"/>
      <c r="C671" s="439"/>
      <c r="D671" s="189"/>
      <c r="E671" s="189"/>
      <c r="F671" s="189"/>
      <c r="G671" s="189"/>
      <c r="H671" s="189"/>
      <c r="I671" s="189"/>
      <c r="J671" s="189"/>
      <c r="K671" s="189"/>
      <c r="L671" s="189"/>
      <c r="M671" s="189"/>
      <c r="N671" s="189"/>
      <c r="O671" s="189"/>
      <c r="P671" s="189"/>
      <c r="Q671" s="189"/>
      <c r="R671" s="189"/>
      <c r="S671" s="189"/>
      <c r="T671" s="189"/>
      <c r="U671" s="189"/>
      <c r="V671" s="189"/>
    </row>
    <row r="672" spans="1:22" ht="16.5" customHeight="1">
      <c r="A672" s="189"/>
      <c r="B672" s="189"/>
      <c r="C672" s="439"/>
      <c r="D672" s="189"/>
      <c r="E672" s="189"/>
      <c r="F672" s="189"/>
      <c r="G672" s="189"/>
      <c r="H672" s="189"/>
      <c r="I672" s="189"/>
      <c r="J672" s="189"/>
      <c r="K672" s="189"/>
      <c r="L672" s="189"/>
      <c r="M672" s="189"/>
      <c r="N672" s="189"/>
      <c r="O672" s="189"/>
      <c r="P672" s="189"/>
      <c r="Q672" s="189"/>
      <c r="R672" s="189"/>
      <c r="S672" s="189"/>
      <c r="T672" s="189"/>
      <c r="U672" s="189"/>
      <c r="V672" s="189"/>
    </row>
    <row r="673" spans="1:22" ht="16.5" customHeight="1">
      <c r="A673" s="189"/>
      <c r="B673" s="189"/>
      <c r="C673" s="439"/>
      <c r="D673" s="189"/>
      <c r="E673" s="189"/>
      <c r="F673" s="189"/>
      <c r="G673" s="189"/>
      <c r="H673" s="189"/>
      <c r="I673" s="189"/>
      <c r="J673" s="189"/>
      <c r="K673" s="189"/>
      <c r="L673" s="189"/>
      <c r="M673" s="189"/>
      <c r="N673" s="189"/>
      <c r="O673" s="189"/>
      <c r="P673" s="189"/>
      <c r="Q673" s="189"/>
      <c r="R673" s="189"/>
      <c r="S673" s="189"/>
      <c r="T673" s="189"/>
      <c r="U673" s="189"/>
      <c r="V673" s="189"/>
    </row>
    <row r="674" spans="1:22" ht="16.5" customHeight="1">
      <c r="A674" s="189"/>
      <c r="B674" s="189"/>
      <c r="C674" s="439"/>
      <c r="D674" s="189"/>
      <c r="E674" s="189"/>
      <c r="F674" s="189"/>
      <c r="G674" s="189"/>
      <c r="H674" s="189"/>
      <c r="I674" s="189"/>
      <c r="J674" s="189"/>
      <c r="K674" s="189"/>
      <c r="L674" s="189"/>
      <c r="M674" s="189"/>
      <c r="N674" s="189"/>
      <c r="O674" s="189"/>
      <c r="P674" s="189"/>
      <c r="Q674" s="189"/>
      <c r="R674" s="189"/>
      <c r="S674" s="189"/>
      <c r="T674" s="189"/>
      <c r="U674" s="189"/>
      <c r="V674" s="189"/>
    </row>
    <row r="675" spans="1:22" ht="16.5" customHeight="1">
      <c r="A675" s="189"/>
      <c r="B675" s="189"/>
      <c r="C675" s="439"/>
      <c r="D675" s="189"/>
      <c r="E675" s="189"/>
      <c r="F675" s="189"/>
      <c r="G675" s="189"/>
      <c r="H675" s="189"/>
      <c r="I675" s="189"/>
      <c r="J675" s="189"/>
      <c r="K675" s="189"/>
      <c r="L675" s="189"/>
      <c r="M675" s="189"/>
      <c r="N675" s="189"/>
      <c r="O675" s="189"/>
      <c r="P675" s="189"/>
      <c r="Q675" s="189"/>
      <c r="R675" s="189"/>
      <c r="S675" s="189"/>
      <c r="T675" s="189"/>
      <c r="U675" s="189"/>
      <c r="V675" s="189"/>
    </row>
    <row r="676" spans="1:22" ht="16.5" customHeight="1">
      <c r="A676" s="189"/>
      <c r="B676" s="189"/>
      <c r="C676" s="439"/>
      <c r="D676" s="189"/>
      <c r="E676" s="189"/>
      <c r="F676" s="189"/>
      <c r="G676" s="189"/>
      <c r="H676" s="189"/>
      <c r="I676" s="189"/>
      <c r="J676" s="189"/>
      <c r="K676" s="189"/>
      <c r="L676" s="189"/>
      <c r="M676" s="189"/>
      <c r="N676" s="189"/>
      <c r="O676" s="189"/>
      <c r="P676" s="189"/>
      <c r="Q676" s="189"/>
      <c r="R676" s="189"/>
      <c r="S676" s="189"/>
      <c r="T676" s="189"/>
      <c r="U676" s="189"/>
      <c r="V676" s="189"/>
    </row>
    <row r="677" spans="1:22" ht="16.5" customHeight="1">
      <c r="A677" s="189"/>
      <c r="B677" s="189"/>
      <c r="C677" s="439"/>
      <c r="D677" s="189"/>
      <c r="E677" s="189"/>
      <c r="F677" s="189"/>
      <c r="G677" s="189"/>
      <c r="H677" s="189"/>
      <c r="I677" s="189"/>
      <c r="J677" s="189"/>
      <c r="K677" s="189"/>
      <c r="L677" s="189"/>
      <c r="M677" s="189"/>
      <c r="N677" s="189"/>
      <c r="O677" s="189"/>
      <c r="P677" s="189"/>
      <c r="Q677" s="189"/>
      <c r="R677" s="189"/>
      <c r="S677" s="189"/>
      <c r="T677" s="189"/>
      <c r="U677" s="189"/>
      <c r="V677" s="189"/>
    </row>
    <row r="678" spans="1:22" ht="16.5" customHeight="1">
      <c r="A678" s="189"/>
      <c r="B678" s="189"/>
      <c r="C678" s="439"/>
      <c r="D678" s="189"/>
      <c r="E678" s="189"/>
      <c r="F678" s="189"/>
      <c r="G678" s="189"/>
      <c r="H678" s="189"/>
      <c r="I678" s="189"/>
      <c r="J678" s="189"/>
      <c r="K678" s="189"/>
      <c r="L678" s="189"/>
      <c r="M678" s="189"/>
      <c r="N678" s="189"/>
      <c r="O678" s="189"/>
      <c r="P678" s="189"/>
      <c r="Q678" s="189"/>
      <c r="R678" s="189"/>
      <c r="S678" s="189"/>
      <c r="T678" s="189"/>
      <c r="U678" s="189"/>
      <c r="V678" s="189"/>
    </row>
    <row r="679" spans="1:22" ht="16.5" customHeight="1">
      <c r="A679" s="189"/>
      <c r="B679" s="189"/>
      <c r="C679" s="439"/>
      <c r="D679" s="189"/>
      <c r="E679" s="189"/>
      <c r="F679" s="189"/>
      <c r="G679" s="189"/>
      <c r="H679" s="189"/>
      <c r="I679" s="189"/>
      <c r="J679" s="189"/>
      <c r="K679" s="189"/>
      <c r="L679" s="189"/>
      <c r="M679" s="189"/>
      <c r="N679" s="189"/>
      <c r="O679" s="189"/>
      <c r="P679" s="189"/>
      <c r="Q679" s="189"/>
      <c r="R679" s="189"/>
      <c r="S679" s="189"/>
      <c r="T679" s="189"/>
      <c r="U679" s="189"/>
      <c r="V679" s="189"/>
    </row>
    <row r="680" spans="1:22" ht="16.5" customHeight="1">
      <c r="A680" s="189"/>
      <c r="B680" s="189"/>
      <c r="C680" s="439"/>
      <c r="D680" s="189"/>
      <c r="E680" s="189"/>
      <c r="F680" s="189"/>
      <c r="G680" s="189"/>
      <c r="H680" s="189"/>
      <c r="I680" s="189"/>
      <c r="J680" s="189"/>
      <c r="K680" s="189"/>
      <c r="L680" s="189"/>
      <c r="M680" s="189"/>
      <c r="N680" s="189"/>
      <c r="O680" s="189"/>
      <c r="P680" s="189"/>
      <c r="Q680" s="189"/>
      <c r="R680" s="189"/>
      <c r="S680" s="189"/>
      <c r="T680" s="189"/>
      <c r="U680" s="189"/>
      <c r="V680" s="189"/>
    </row>
    <row r="681" spans="1:22" ht="16.5" customHeight="1">
      <c r="A681" s="189"/>
      <c r="B681" s="189"/>
      <c r="C681" s="439"/>
      <c r="D681" s="189"/>
      <c r="E681" s="189"/>
      <c r="F681" s="189"/>
      <c r="G681" s="189"/>
      <c r="H681" s="189"/>
      <c r="I681" s="189"/>
      <c r="J681" s="189"/>
      <c r="K681" s="189"/>
      <c r="L681" s="189"/>
      <c r="M681" s="189"/>
      <c r="N681" s="189"/>
      <c r="O681" s="189"/>
      <c r="P681" s="189"/>
      <c r="Q681" s="189"/>
      <c r="R681" s="189"/>
      <c r="S681" s="189"/>
      <c r="T681" s="189"/>
      <c r="U681" s="189"/>
      <c r="V681" s="189"/>
    </row>
    <row r="682" spans="1:22" ht="16.5" customHeight="1">
      <c r="A682" s="189"/>
      <c r="B682" s="189"/>
      <c r="C682" s="439"/>
      <c r="D682" s="189"/>
      <c r="E682" s="189"/>
      <c r="F682" s="189"/>
      <c r="G682" s="189"/>
      <c r="H682" s="189"/>
      <c r="I682" s="189"/>
      <c r="J682" s="189"/>
      <c r="K682" s="189"/>
      <c r="L682" s="189"/>
      <c r="M682" s="189"/>
      <c r="N682" s="189"/>
      <c r="O682" s="189"/>
      <c r="P682" s="189"/>
      <c r="Q682" s="189"/>
      <c r="R682" s="189"/>
      <c r="S682" s="189"/>
      <c r="T682" s="189"/>
      <c r="U682" s="189"/>
      <c r="V682" s="189"/>
    </row>
    <row r="683" spans="1:22" ht="16.5" customHeight="1">
      <c r="A683" s="189"/>
      <c r="B683" s="189"/>
      <c r="C683" s="439"/>
      <c r="D683" s="189"/>
      <c r="E683" s="189"/>
      <c r="F683" s="189"/>
      <c r="G683" s="189"/>
      <c r="H683" s="189"/>
      <c r="I683" s="189"/>
      <c r="J683" s="189"/>
      <c r="K683" s="189"/>
      <c r="L683" s="189"/>
      <c r="M683" s="189"/>
      <c r="N683" s="189"/>
      <c r="O683" s="189"/>
      <c r="P683" s="189"/>
      <c r="Q683" s="189"/>
      <c r="R683" s="189"/>
      <c r="S683" s="189"/>
      <c r="T683" s="189"/>
      <c r="U683" s="189"/>
      <c r="V683" s="189"/>
    </row>
    <row r="684" spans="1:22" ht="16.5" customHeight="1">
      <c r="A684" s="189"/>
      <c r="B684" s="189"/>
      <c r="C684" s="439"/>
      <c r="D684" s="189"/>
      <c r="E684" s="189"/>
      <c r="F684" s="189"/>
      <c r="G684" s="189"/>
      <c r="H684" s="189"/>
      <c r="I684" s="189"/>
      <c r="J684" s="189"/>
      <c r="K684" s="189"/>
      <c r="L684" s="189"/>
      <c r="M684" s="189"/>
      <c r="N684" s="189"/>
      <c r="O684" s="189"/>
      <c r="P684" s="189"/>
      <c r="Q684" s="189"/>
      <c r="R684" s="189"/>
      <c r="S684" s="189"/>
      <c r="T684" s="189"/>
      <c r="U684" s="189"/>
      <c r="V684" s="189"/>
    </row>
    <row r="685" spans="1:22" ht="16.5" customHeight="1">
      <c r="A685" s="189"/>
      <c r="B685" s="189"/>
      <c r="C685" s="439"/>
      <c r="D685" s="189"/>
      <c r="E685" s="189"/>
      <c r="F685" s="189"/>
      <c r="G685" s="189"/>
      <c r="H685" s="189"/>
      <c r="I685" s="189"/>
      <c r="J685" s="189"/>
      <c r="K685" s="189"/>
      <c r="L685" s="189"/>
      <c r="M685" s="189"/>
      <c r="N685" s="189"/>
      <c r="O685" s="189"/>
      <c r="P685" s="189"/>
      <c r="Q685" s="189"/>
      <c r="R685" s="189"/>
      <c r="S685" s="189"/>
      <c r="T685" s="189"/>
      <c r="U685" s="189"/>
      <c r="V685" s="189"/>
    </row>
    <row r="686" spans="1:22" ht="16.5" customHeight="1">
      <c r="A686" s="189"/>
      <c r="B686" s="189"/>
      <c r="C686" s="439"/>
      <c r="D686" s="189"/>
      <c r="E686" s="189"/>
      <c r="F686" s="189"/>
      <c r="G686" s="189"/>
      <c r="H686" s="189"/>
      <c r="I686" s="189"/>
      <c r="J686" s="189"/>
      <c r="K686" s="189"/>
      <c r="L686" s="189"/>
      <c r="M686" s="189"/>
      <c r="N686" s="189"/>
      <c r="O686" s="189"/>
      <c r="P686" s="189"/>
      <c r="Q686" s="189"/>
      <c r="R686" s="189"/>
      <c r="S686" s="189"/>
      <c r="T686" s="189"/>
      <c r="U686" s="189"/>
      <c r="V686" s="189"/>
    </row>
    <row r="687" spans="1:22" ht="16.5" customHeight="1">
      <c r="A687" s="189"/>
      <c r="B687" s="189"/>
      <c r="C687" s="439"/>
      <c r="D687" s="189"/>
      <c r="E687" s="189"/>
      <c r="F687" s="189"/>
      <c r="G687" s="189"/>
      <c r="H687" s="189"/>
      <c r="I687" s="189"/>
      <c r="J687" s="189"/>
      <c r="K687" s="189"/>
      <c r="L687" s="189"/>
      <c r="M687" s="189"/>
      <c r="N687" s="189"/>
      <c r="O687" s="189"/>
      <c r="P687" s="189"/>
      <c r="Q687" s="189"/>
      <c r="R687" s="189"/>
      <c r="S687" s="189"/>
      <c r="T687" s="189"/>
      <c r="U687" s="189"/>
      <c r="V687" s="189"/>
    </row>
    <row r="688" spans="1:22" ht="16.5" customHeight="1">
      <c r="A688" s="189"/>
      <c r="B688" s="189"/>
      <c r="C688" s="439"/>
      <c r="D688" s="189"/>
      <c r="E688" s="189"/>
      <c r="F688" s="189"/>
      <c r="G688" s="189"/>
      <c r="H688" s="189"/>
      <c r="I688" s="189"/>
      <c r="J688" s="189"/>
      <c r="K688" s="189"/>
      <c r="L688" s="189"/>
      <c r="M688" s="189"/>
      <c r="N688" s="189"/>
      <c r="O688" s="189"/>
      <c r="P688" s="189"/>
      <c r="Q688" s="189"/>
      <c r="R688" s="189"/>
      <c r="S688" s="189"/>
      <c r="T688" s="189"/>
      <c r="U688" s="189"/>
      <c r="V688" s="189"/>
    </row>
    <row r="689" spans="1:22" ht="16.5" customHeight="1">
      <c r="A689" s="189"/>
      <c r="B689" s="189"/>
      <c r="C689" s="439"/>
      <c r="D689" s="189"/>
      <c r="E689" s="189"/>
      <c r="F689" s="189"/>
      <c r="G689" s="189"/>
      <c r="H689" s="189"/>
      <c r="I689" s="189"/>
      <c r="J689" s="189"/>
      <c r="K689" s="189"/>
      <c r="L689" s="189"/>
      <c r="M689" s="189"/>
      <c r="N689" s="189"/>
      <c r="O689" s="189"/>
      <c r="P689" s="189"/>
      <c r="Q689" s="189"/>
      <c r="R689" s="189"/>
      <c r="S689" s="189"/>
      <c r="T689" s="189"/>
      <c r="U689" s="189"/>
      <c r="V689" s="189"/>
    </row>
    <row r="690" spans="1:22" ht="16.5" customHeight="1">
      <c r="A690" s="189"/>
      <c r="B690" s="189"/>
      <c r="C690" s="439"/>
      <c r="D690" s="189"/>
      <c r="E690" s="189"/>
      <c r="F690" s="189"/>
      <c r="G690" s="189"/>
      <c r="H690" s="189"/>
      <c r="I690" s="189"/>
      <c r="J690" s="189"/>
      <c r="K690" s="189"/>
      <c r="L690" s="189"/>
      <c r="M690" s="189"/>
      <c r="N690" s="189"/>
      <c r="O690" s="189"/>
      <c r="P690" s="189"/>
      <c r="Q690" s="189"/>
      <c r="R690" s="189"/>
      <c r="S690" s="189"/>
      <c r="T690" s="189"/>
      <c r="U690" s="189"/>
      <c r="V690" s="189"/>
    </row>
    <row r="691" spans="1:22" ht="16.5" customHeight="1">
      <c r="A691" s="189"/>
      <c r="B691" s="189"/>
      <c r="C691" s="439"/>
      <c r="D691" s="189"/>
      <c r="E691" s="189"/>
      <c r="F691" s="189"/>
      <c r="G691" s="189"/>
      <c r="H691" s="189"/>
      <c r="I691" s="189"/>
      <c r="J691" s="189"/>
      <c r="K691" s="189"/>
      <c r="L691" s="189"/>
      <c r="M691" s="189"/>
      <c r="N691" s="189"/>
      <c r="O691" s="189"/>
      <c r="P691" s="189"/>
      <c r="Q691" s="189"/>
      <c r="R691" s="189"/>
      <c r="S691" s="189"/>
      <c r="T691" s="189"/>
      <c r="U691" s="189"/>
      <c r="V691" s="189"/>
    </row>
    <row r="692" spans="1:22" ht="16.5" customHeight="1">
      <c r="A692" s="189"/>
      <c r="B692" s="189"/>
      <c r="C692" s="439"/>
      <c r="D692" s="189"/>
      <c r="E692" s="189"/>
      <c r="F692" s="189"/>
      <c r="G692" s="189"/>
      <c r="H692" s="189"/>
      <c r="I692" s="189"/>
      <c r="J692" s="189"/>
      <c r="K692" s="189"/>
      <c r="L692" s="189"/>
      <c r="M692" s="189"/>
      <c r="N692" s="189"/>
      <c r="O692" s="189"/>
      <c r="P692" s="189"/>
      <c r="Q692" s="189"/>
      <c r="R692" s="189"/>
      <c r="S692" s="189"/>
      <c r="T692" s="189"/>
      <c r="U692" s="189"/>
      <c r="V692" s="189"/>
    </row>
    <row r="693" spans="1:22" ht="16.5" customHeight="1">
      <c r="A693" s="189"/>
      <c r="B693" s="189"/>
      <c r="C693" s="439"/>
      <c r="D693" s="189"/>
      <c r="E693" s="189"/>
      <c r="F693" s="189"/>
      <c r="G693" s="189"/>
      <c r="H693" s="189"/>
      <c r="I693" s="189"/>
      <c r="J693" s="189"/>
      <c r="K693" s="189"/>
      <c r="L693" s="189"/>
      <c r="M693" s="189"/>
      <c r="N693" s="189"/>
      <c r="O693" s="189"/>
      <c r="P693" s="189"/>
      <c r="Q693" s="189"/>
      <c r="R693" s="189"/>
      <c r="S693" s="189"/>
      <c r="T693" s="189"/>
      <c r="U693" s="189"/>
      <c r="V693" s="189"/>
    </row>
    <row r="694" spans="1:22" ht="16.5" customHeight="1">
      <c r="A694" s="189"/>
      <c r="B694" s="189"/>
      <c r="C694" s="439"/>
      <c r="D694" s="189"/>
      <c r="E694" s="189"/>
      <c r="F694" s="189"/>
      <c r="G694" s="189"/>
      <c r="H694" s="189"/>
      <c r="I694" s="189"/>
      <c r="J694" s="189"/>
      <c r="K694" s="189"/>
      <c r="L694" s="189"/>
      <c r="M694" s="189"/>
      <c r="N694" s="189"/>
      <c r="O694" s="189"/>
      <c r="P694" s="189"/>
      <c r="Q694" s="189"/>
      <c r="R694" s="189"/>
      <c r="S694" s="189"/>
      <c r="T694" s="189"/>
      <c r="U694" s="189"/>
      <c r="V694" s="189"/>
    </row>
    <row r="695" spans="1:22" ht="16.5" customHeight="1">
      <c r="A695" s="189"/>
      <c r="B695" s="189"/>
      <c r="C695" s="439"/>
      <c r="D695" s="189"/>
      <c r="E695" s="189"/>
      <c r="F695" s="189"/>
      <c r="G695" s="189"/>
      <c r="H695" s="189"/>
      <c r="I695" s="189"/>
      <c r="J695" s="189"/>
      <c r="K695" s="189"/>
      <c r="L695" s="189"/>
      <c r="M695" s="189"/>
      <c r="N695" s="189"/>
      <c r="O695" s="189"/>
      <c r="P695" s="189"/>
      <c r="Q695" s="189"/>
      <c r="R695" s="189"/>
      <c r="S695" s="189"/>
      <c r="T695" s="189"/>
      <c r="U695" s="189"/>
      <c r="V695" s="189"/>
    </row>
    <row r="696" spans="1:22" ht="16.5" customHeight="1">
      <c r="A696" s="189"/>
      <c r="B696" s="189"/>
      <c r="C696" s="439"/>
      <c r="D696" s="189"/>
      <c r="E696" s="189"/>
      <c r="F696" s="189"/>
      <c r="G696" s="189"/>
      <c r="H696" s="189"/>
      <c r="I696" s="189"/>
      <c r="J696" s="189"/>
      <c r="K696" s="189"/>
      <c r="L696" s="189"/>
      <c r="M696" s="189"/>
      <c r="N696" s="189"/>
      <c r="O696" s="189"/>
      <c r="P696" s="189"/>
      <c r="Q696" s="189"/>
      <c r="R696" s="189"/>
      <c r="S696" s="189"/>
      <c r="T696" s="189"/>
      <c r="U696" s="189"/>
      <c r="V696" s="189"/>
    </row>
    <row r="697" spans="1:22" ht="16.5" customHeight="1">
      <c r="A697" s="189"/>
      <c r="B697" s="189"/>
      <c r="C697" s="439"/>
      <c r="D697" s="189"/>
      <c r="E697" s="189"/>
      <c r="F697" s="189"/>
      <c r="G697" s="189"/>
      <c r="H697" s="189"/>
      <c r="I697" s="189"/>
      <c r="J697" s="189"/>
      <c r="K697" s="189"/>
      <c r="L697" s="189"/>
      <c r="M697" s="189"/>
      <c r="N697" s="189"/>
      <c r="O697" s="189"/>
      <c r="P697" s="189"/>
      <c r="Q697" s="189"/>
      <c r="R697" s="189"/>
      <c r="S697" s="189"/>
      <c r="T697" s="189"/>
      <c r="U697" s="189"/>
      <c r="V697" s="189"/>
    </row>
    <row r="698" spans="1:22" ht="16.5" customHeight="1">
      <c r="A698" s="189"/>
      <c r="B698" s="189"/>
      <c r="C698" s="439"/>
      <c r="D698" s="189"/>
      <c r="E698" s="189"/>
      <c r="F698" s="189"/>
      <c r="G698" s="189"/>
      <c r="H698" s="189"/>
      <c r="I698" s="189"/>
      <c r="J698" s="189"/>
      <c r="K698" s="189"/>
      <c r="L698" s="189"/>
      <c r="M698" s="189"/>
      <c r="N698" s="189"/>
      <c r="O698" s="189"/>
      <c r="P698" s="189"/>
      <c r="Q698" s="189"/>
      <c r="R698" s="189"/>
      <c r="S698" s="189"/>
      <c r="T698" s="189"/>
      <c r="U698" s="189"/>
      <c r="V698" s="189"/>
    </row>
    <row r="699" spans="1:22" ht="16.5" customHeight="1">
      <c r="A699" s="189"/>
      <c r="B699" s="189"/>
      <c r="C699" s="439"/>
      <c r="D699" s="189"/>
      <c r="E699" s="189"/>
      <c r="F699" s="189"/>
      <c r="G699" s="189"/>
      <c r="H699" s="189"/>
      <c r="I699" s="189"/>
      <c r="J699" s="189"/>
      <c r="K699" s="189"/>
      <c r="L699" s="189"/>
      <c r="M699" s="189"/>
      <c r="N699" s="189"/>
      <c r="O699" s="189"/>
      <c r="P699" s="189"/>
      <c r="Q699" s="189"/>
      <c r="R699" s="189"/>
      <c r="S699" s="189"/>
      <c r="T699" s="189"/>
      <c r="U699" s="189"/>
      <c r="V699" s="189"/>
    </row>
    <row r="700" spans="1:22" ht="16.5" customHeight="1">
      <c r="A700" s="189"/>
      <c r="B700" s="189"/>
      <c r="C700" s="439"/>
      <c r="D700" s="189"/>
      <c r="E700" s="189"/>
      <c r="F700" s="189"/>
      <c r="G700" s="189"/>
      <c r="H700" s="189"/>
      <c r="I700" s="189"/>
      <c r="J700" s="189"/>
      <c r="K700" s="189"/>
      <c r="L700" s="189"/>
      <c r="M700" s="189"/>
      <c r="N700" s="189"/>
      <c r="O700" s="189"/>
      <c r="P700" s="189"/>
      <c r="Q700" s="189"/>
      <c r="R700" s="189"/>
      <c r="S700" s="189"/>
      <c r="T700" s="189"/>
      <c r="U700" s="189"/>
      <c r="V700" s="189"/>
    </row>
    <row r="701" spans="1:22" ht="16.5" customHeight="1">
      <c r="A701" s="189"/>
      <c r="B701" s="189"/>
      <c r="C701" s="439"/>
      <c r="D701" s="189"/>
      <c r="E701" s="189"/>
      <c r="F701" s="189"/>
      <c r="G701" s="189"/>
      <c r="H701" s="189"/>
      <c r="I701" s="189"/>
      <c r="J701" s="189"/>
      <c r="K701" s="189"/>
      <c r="L701" s="189"/>
      <c r="M701" s="189"/>
      <c r="N701" s="189"/>
      <c r="O701" s="189"/>
      <c r="P701" s="189"/>
      <c r="Q701" s="189"/>
      <c r="R701" s="189"/>
      <c r="S701" s="189"/>
      <c r="T701" s="189"/>
      <c r="U701" s="189"/>
      <c r="V701" s="189"/>
    </row>
    <row r="702" spans="1:22" ht="16.5" customHeight="1">
      <c r="A702" s="189"/>
      <c r="B702" s="189"/>
      <c r="C702" s="439"/>
      <c r="D702" s="189"/>
      <c r="E702" s="189"/>
      <c r="F702" s="189"/>
      <c r="G702" s="189"/>
      <c r="H702" s="189"/>
      <c r="I702" s="189"/>
      <c r="J702" s="189"/>
      <c r="K702" s="189"/>
      <c r="L702" s="189"/>
      <c r="M702" s="189"/>
      <c r="N702" s="189"/>
      <c r="O702" s="189"/>
      <c r="P702" s="189"/>
      <c r="Q702" s="189"/>
      <c r="R702" s="189"/>
      <c r="S702" s="189"/>
      <c r="T702" s="189"/>
      <c r="U702" s="189"/>
      <c r="V702" s="189"/>
    </row>
    <row r="703" spans="1:22" ht="16.5" customHeight="1">
      <c r="A703" s="189"/>
      <c r="B703" s="189"/>
      <c r="C703" s="439"/>
      <c r="D703" s="189"/>
      <c r="E703" s="189"/>
      <c r="F703" s="189"/>
      <c r="G703" s="189"/>
      <c r="H703" s="189"/>
      <c r="I703" s="189"/>
      <c r="J703" s="189"/>
      <c r="K703" s="189"/>
      <c r="L703" s="189"/>
      <c r="M703" s="189"/>
      <c r="N703" s="189"/>
      <c r="O703" s="189"/>
      <c r="P703" s="189"/>
      <c r="Q703" s="189"/>
      <c r="R703" s="189"/>
      <c r="S703" s="189"/>
      <c r="T703" s="189"/>
      <c r="U703" s="189"/>
      <c r="V703" s="189"/>
    </row>
    <row r="704" spans="1:22" ht="16.5" customHeight="1">
      <c r="A704" s="189"/>
      <c r="B704" s="189"/>
      <c r="C704" s="439"/>
      <c r="D704" s="189"/>
      <c r="E704" s="189"/>
      <c r="F704" s="189"/>
      <c r="G704" s="189"/>
      <c r="H704" s="189"/>
      <c r="I704" s="189"/>
      <c r="J704" s="189"/>
      <c r="K704" s="189"/>
      <c r="L704" s="189"/>
      <c r="M704" s="189"/>
      <c r="N704" s="189"/>
      <c r="O704" s="189"/>
      <c r="P704" s="189"/>
      <c r="Q704" s="189"/>
      <c r="R704" s="189"/>
      <c r="S704" s="189"/>
      <c r="T704" s="189"/>
      <c r="U704" s="189"/>
      <c r="V704" s="189"/>
    </row>
    <row r="705" spans="1:22" ht="16.5" customHeight="1">
      <c r="A705" s="189"/>
      <c r="B705" s="189"/>
      <c r="C705" s="439"/>
      <c r="D705" s="189"/>
      <c r="E705" s="189"/>
      <c r="F705" s="189"/>
      <c r="G705" s="189"/>
      <c r="H705" s="189"/>
      <c r="I705" s="189"/>
      <c r="J705" s="189"/>
      <c r="K705" s="189"/>
      <c r="L705" s="189"/>
      <c r="M705" s="189"/>
      <c r="N705" s="189"/>
      <c r="O705" s="189"/>
      <c r="P705" s="189"/>
      <c r="Q705" s="189"/>
      <c r="R705" s="189"/>
      <c r="S705" s="189"/>
      <c r="T705" s="189"/>
      <c r="U705" s="189"/>
      <c r="V705" s="189"/>
    </row>
    <row r="706" spans="1:22" ht="16.5" customHeight="1">
      <c r="A706" s="189"/>
      <c r="B706" s="189"/>
      <c r="C706" s="439"/>
      <c r="D706" s="189"/>
      <c r="E706" s="189"/>
      <c r="F706" s="189"/>
      <c r="G706" s="189"/>
      <c r="H706" s="189"/>
      <c r="I706" s="189"/>
      <c r="J706" s="189"/>
      <c r="K706" s="189"/>
      <c r="L706" s="189"/>
      <c r="M706" s="189"/>
      <c r="N706" s="189"/>
      <c r="O706" s="189"/>
      <c r="P706" s="189"/>
      <c r="Q706" s="189"/>
      <c r="R706" s="189"/>
      <c r="S706" s="189"/>
      <c r="T706" s="189"/>
      <c r="U706" s="189"/>
      <c r="V706" s="189"/>
    </row>
    <row r="707" spans="1:22" ht="16.5" customHeight="1">
      <c r="A707" s="189"/>
      <c r="B707" s="189"/>
      <c r="C707" s="439"/>
      <c r="D707" s="189"/>
      <c r="E707" s="189"/>
      <c r="F707" s="189"/>
      <c r="G707" s="189"/>
      <c r="H707" s="189"/>
      <c r="I707" s="189"/>
      <c r="J707" s="189"/>
      <c r="K707" s="189"/>
      <c r="L707" s="189"/>
      <c r="M707" s="189"/>
      <c r="N707" s="189"/>
      <c r="O707" s="189"/>
      <c r="P707" s="189"/>
      <c r="Q707" s="189"/>
      <c r="R707" s="189"/>
      <c r="S707" s="189"/>
      <c r="T707" s="189"/>
      <c r="U707" s="189"/>
      <c r="V707" s="189"/>
    </row>
    <row r="708" spans="1:22" ht="16.5" customHeight="1">
      <c r="A708" s="189"/>
      <c r="B708" s="189"/>
      <c r="C708" s="439"/>
      <c r="D708" s="189"/>
      <c r="E708" s="189"/>
      <c r="F708" s="189"/>
      <c r="G708" s="189"/>
      <c r="H708" s="189"/>
      <c r="I708" s="189"/>
      <c r="J708" s="189"/>
      <c r="K708" s="189"/>
      <c r="L708" s="189"/>
      <c r="M708" s="189"/>
      <c r="N708" s="189"/>
      <c r="O708" s="189"/>
      <c r="P708" s="189"/>
      <c r="Q708" s="189"/>
      <c r="R708" s="189"/>
      <c r="S708" s="189"/>
      <c r="T708" s="189"/>
      <c r="U708" s="189"/>
      <c r="V708" s="189"/>
    </row>
    <row r="709" spans="1:22" ht="16.5" customHeight="1">
      <c r="A709" s="189"/>
      <c r="B709" s="189"/>
      <c r="C709" s="439"/>
      <c r="D709" s="189"/>
      <c r="E709" s="189"/>
      <c r="F709" s="189"/>
      <c r="G709" s="189"/>
      <c r="H709" s="189"/>
      <c r="I709" s="189"/>
      <c r="J709" s="189"/>
      <c r="K709" s="189"/>
      <c r="L709" s="189"/>
      <c r="M709" s="189"/>
      <c r="N709" s="189"/>
      <c r="O709" s="189"/>
      <c r="P709" s="189"/>
      <c r="Q709" s="189"/>
      <c r="R709" s="189"/>
      <c r="S709" s="189"/>
      <c r="T709" s="189"/>
      <c r="U709" s="189"/>
      <c r="V709" s="189"/>
    </row>
    <row r="710" spans="1:22" ht="16.5" customHeight="1">
      <c r="A710" s="189"/>
      <c r="B710" s="189"/>
      <c r="C710" s="439"/>
      <c r="D710" s="189"/>
      <c r="E710" s="189"/>
      <c r="F710" s="189"/>
      <c r="G710" s="189"/>
      <c r="H710" s="189"/>
      <c r="I710" s="189"/>
      <c r="J710" s="189"/>
      <c r="K710" s="189"/>
      <c r="L710" s="189"/>
      <c r="M710" s="189"/>
      <c r="N710" s="189"/>
      <c r="O710" s="189"/>
      <c r="P710" s="189"/>
      <c r="Q710" s="189"/>
      <c r="R710" s="189"/>
      <c r="S710" s="189"/>
      <c r="T710" s="189"/>
      <c r="U710" s="189"/>
      <c r="V710" s="189"/>
    </row>
    <row r="711" spans="1:22" ht="16.5" customHeight="1">
      <c r="A711" s="189"/>
      <c r="B711" s="189"/>
      <c r="C711" s="439"/>
      <c r="D711" s="189"/>
      <c r="E711" s="189"/>
      <c r="F711" s="189"/>
      <c r="G711" s="189"/>
      <c r="H711" s="189"/>
      <c r="I711" s="189"/>
      <c r="J711" s="189"/>
      <c r="K711" s="189"/>
      <c r="L711" s="189"/>
      <c r="M711" s="189"/>
      <c r="N711" s="189"/>
      <c r="O711" s="189"/>
      <c r="P711" s="189"/>
      <c r="Q711" s="189"/>
      <c r="R711" s="189"/>
      <c r="S711" s="189"/>
      <c r="T711" s="189"/>
      <c r="U711" s="189"/>
      <c r="V711" s="189"/>
    </row>
    <row r="712" spans="1:22" ht="16.5" customHeight="1">
      <c r="A712" s="189"/>
      <c r="B712" s="189"/>
      <c r="C712" s="439"/>
      <c r="D712" s="189"/>
      <c r="E712" s="189"/>
      <c r="F712" s="189"/>
      <c r="G712" s="189"/>
      <c r="H712" s="189"/>
      <c r="I712" s="189"/>
      <c r="J712" s="189"/>
      <c r="K712" s="189"/>
      <c r="L712" s="189"/>
      <c r="M712" s="189"/>
      <c r="N712" s="189"/>
      <c r="O712" s="189"/>
      <c r="P712" s="189"/>
      <c r="Q712" s="189"/>
      <c r="R712" s="189"/>
      <c r="S712" s="189"/>
      <c r="T712" s="189"/>
      <c r="U712" s="189"/>
      <c r="V712" s="189"/>
    </row>
    <row r="713" spans="1:22" ht="16.5" customHeight="1">
      <c r="A713" s="189"/>
      <c r="B713" s="189"/>
      <c r="C713" s="439"/>
      <c r="D713" s="189"/>
      <c r="E713" s="189"/>
      <c r="F713" s="189"/>
      <c r="G713" s="189"/>
      <c r="H713" s="189"/>
      <c r="I713" s="189"/>
      <c r="J713" s="189"/>
      <c r="K713" s="189"/>
      <c r="L713" s="189"/>
      <c r="M713" s="189"/>
      <c r="N713" s="189"/>
      <c r="O713" s="189"/>
      <c r="P713" s="189"/>
      <c r="Q713" s="189"/>
      <c r="R713" s="189"/>
      <c r="S713" s="189"/>
      <c r="T713" s="189"/>
      <c r="U713" s="189"/>
      <c r="V713" s="189"/>
    </row>
    <row r="714" spans="1:22" ht="16.5" customHeight="1">
      <c r="A714" s="189"/>
      <c r="B714" s="189"/>
      <c r="C714" s="439"/>
      <c r="D714" s="189"/>
      <c r="E714" s="189"/>
      <c r="F714" s="189"/>
      <c r="G714" s="189"/>
      <c r="H714" s="189"/>
      <c r="I714" s="189"/>
      <c r="J714" s="189"/>
      <c r="K714" s="189"/>
      <c r="L714" s="189"/>
      <c r="M714" s="189"/>
      <c r="N714" s="189"/>
      <c r="O714" s="189"/>
      <c r="P714" s="189"/>
      <c r="Q714" s="189"/>
      <c r="R714" s="189"/>
      <c r="S714" s="189"/>
      <c r="T714" s="189"/>
      <c r="U714" s="189"/>
      <c r="V714" s="189"/>
    </row>
    <row r="715" spans="1:22" ht="16.5" customHeight="1">
      <c r="A715" s="189"/>
      <c r="B715" s="189"/>
      <c r="C715" s="439"/>
      <c r="D715" s="189"/>
      <c r="E715" s="189"/>
      <c r="F715" s="189"/>
      <c r="G715" s="189"/>
      <c r="H715" s="189"/>
      <c r="I715" s="189"/>
      <c r="J715" s="189"/>
      <c r="K715" s="189"/>
      <c r="L715" s="189"/>
      <c r="M715" s="189"/>
      <c r="N715" s="189"/>
      <c r="O715" s="189"/>
      <c r="P715" s="189"/>
      <c r="Q715" s="189"/>
      <c r="R715" s="189"/>
      <c r="S715" s="189"/>
      <c r="T715" s="189"/>
      <c r="U715" s="189"/>
      <c r="V715" s="189"/>
    </row>
    <row r="716" spans="1:22" ht="16.5" customHeight="1">
      <c r="A716" s="189"/>
      <c r="B716" s="189"/>
      <c r="C716" s="439"/>
      <c r="D716" s="189"/>
      <c r="E716" s="189"/>
      <c r="F716" s="189"/>
      <c r="G716" s="189"/>
      <c r="H716" s="189"/>
      <c r="I716" s="189"/>
      <c r="J716" s="189"/>
      <c r="K716" s="189"/>
      <c r="L716" s="189"/>
      <c r="M716" s="189"/>
      <c r="N716" s="189"/>
      <c r="O716" s="189"/>
      <c r="P716" s="189"/>
      <c r="Q716" s="189"/>
      <c r="R716" s="189"/>
      <c r="S716" s="189"/>
      <c r="T716" s="189"/>
      <c r="U716" s="189"/>
      <c r="V716" s="189"/>
    </row>
    <row r="717" spans="1:22" ht="16.5" customHeight="1">
      <c r="A717" s="189"/>
      <c r="B717" s="189"/>
      <c r="C717" s="439"/>
      <c r="D717" s="189"/>
      <c r="E717" s="189"/>
      <c r="F717" s="189"/>
      <c r="G717" s="189"/>
      <c r="H717" s="189"/>
      <c r="I717" s="189"/>
      <c r="J717" s="189"/>
      <c r="K717" s="189"/>
      <c r="L717" s="189"/>
      <c r="M717" s="189"/>
      <c r="N717" s="189"/>
      <c r="O717" s="189"/>
      <c r="P717" s="189"/>
      <c r="Q717" s="189"/>
      <c r="R717" s="189"/>
      <c r="S717" s="189"/>
      <c r="T717" s="189"/>
      <c r="U717" s="189"/>
      <c r="V717" s="189"/>
    </row>
    <row r="718" spans="1:22" ht="16.5" customHeight="1">
      <c r="A718" s="189"/>
      <c r="B718" s="189"/>
      <c r="C718" s="439"/>
      <c r="D718" s="189"/>
      <c r="E718" s="189"/>
      <c r="F718" s="189"/>
      <c r="G718" s="189"/>
      <c r="H718" s="189"/>
      <c r="I718" s="189"/>
      <c r="J718" s="189"/>
      <c r="K718" s="189"/>
      <c r="L718" s="189"/>
      <c r="M718" s="189"/>
      <c r="N718" s="189"/>
      <c r="O718" s="189"/>
      <c r="P718" s="189"/>
      <c r="Q718" s="189"/>
      <c r="R718" s="189"/>
      <c r="S718" s="189"/>
      <c r="T718" s="189"/>
      <c r="U718" s="189"/>
      <c r="V718" s="189"/>
    </row>
    <row r="719" spans="1:22" ht="16.5" customHeight="1">
      <c r="A719" s="189"/>
      <c r="B719" s="189"/>
      <c r="C719" s="439"/>
      <c r="D719" s="189"/>
      <c r="E719" s="189"/>
      <c r="F719" s="189"/>
      <c r="G719" s="189"/>
      <c r="H719" s="189"/>
      <c r="I719" s="189"/>
      <c r="J719" s="189"/>
      <c r="K719" s="189"/>
      <c r="L719" s="189"/>
      <c r="M719" s="189"/>
      <c r="N719" s="189"/>
      <c r="O719" s="189"/>
      <c r="P719" s="189"/>
      <c r="Q719" s="189"/>
      <c r="R719" s="189"/>
      <c r="S719" s="189"/>
      <c r="T719" s="189"/>
      <c r="U719" s="189"/>
      <c r="V719" s="189"/>
    </row>
    <row r="720" spans="1:22" ht="16.5" customHeight="1">
      <c r="A720" s="189"/>
      <c r="B720" s="189"/>
      <c r="C720" s="439"/>
      <c r="D720" s="189"/>
      <c r="E720" s="189"/>
      <c r="F720" s="189"/>
      <c r="G720" s="189"/>
      <c r="H720" s="189"/>
      <c r="I720" s="189"/>
      <c r="J720" s="189"/>
      <c r="K720" s="189"/>
      <c r="L720" s="189"/>
      <c r="M720" s="189"/>
      <c r="N720" s="189"/>
      <c r="O720" s="189"/>
      <c r="P720" s="189"/>
      <c r="Q720" s="189"/>
      <c r="R720" s="189"/>
      <c r="S720" s="189"/>
      <c r="T720" s="189"/>
      <c r="U720" s="189"/>
      <c r="V720" s="189"/>
    </row>
    <row r="721" spans="1:22" ht="16.5" customHeight="1">
      <c r="A721" s="189"/>
      <c r="B721" s="189"/>
      <c r="C721" s="439"/>
      <c r="D721" s="189"/>
      <c r="E721" s="189"/>
      <c r="F721" s="189"/>
      <c r="G721" s="189"/>
      <c r="H721" s="189"/>
      <c r="I721" s="189"/>
      <c r="J721" s="189"/>
      <c r="K721" s="189"/>
      <c r="L721" s="189"/>
      <c r="M721" s="189"/>
      <c r="N721" s="189"/>
      <c r="O721" s="189"/>
      <c r="P721" s="189"/>
      <c r="Q721" s="189"/>
      <c r="R721" s="189"/>
      <c r="S721" s="189"/>
      <c r="T721" s="189"/>
      <c r="U721" s="189"/>
      <c r="V721" s="189"/>
    </row>
    <row r="722" spans="1:22" ht="16.5" customHeight="1">
      <c r="A722" s="189"/>
      <c r="B722" s="189"/>
      <c r="C722" s="439"/>
      <c r="D722" s="189"/>
      <c r="E722" s="189"/>
      <c r="F722" s="189"/>
      <c r="G722" s="189"/>
      <c r="H722" s="189"/>
      <c r="I722" s="189"/>
      <c r="J722" s="189"/>
      <c r="K722" s="189"/>
      <c r="L722" s="189"/>
      <c r="M722" s="189"/>
      <c r="N722" s="189"/>
      <c r="O722" s="189"/>
      <c r="P722" s="189"/>
      <c r="Q722" s="189"/>
      <c r="R722" s="189"/>
      <c r="S722" s="189"/>
      <c r="T722" s="189"/>
      <c r="U722" s="189"/>
      <c r="V722" s="189"/>
    </row>
    <row r="723" spans="1:22" ht="16.5" customHeight="1">
      <c r="A723" s="189"/>
      <c r="B723" s="189"/>
      <c r="C723" s="439"/>
      <c r="D723" s="189"/>
      <c r="E723" s="189"/>
      <c r="F723" s="189"/>
      <c r="G723" s="189"/>
      <c r="H723" s="189"/>
      <c r="I723" s="189"/>
      <c r="J723" s="189"/>
      <c r="K723" s="189"/>
      <c r="L723" s="189"/>
      <c r="M723" s="189"/>
      <c r="N723" s="189"/>
      <c r="O723" s="189"/>
      <c r="P723" s="189"/>
      <c r="Q723" s="189"/>
      <c r="R723" s="189"/>
      <c r="S723" s="189"/>
      <c r="T723" s="189"/>
      <c r="U723" s="189"/>
      <c r="V723" s="189"/>
    </row>
    <row r="724" spans="1:22" ht="16.5" customHeight="1">
      <c r="A724" s="189"/>
      <c r="B724" s="189"/>
      <c r="C724" s="439"/>
      <c r="D724" s="189"/>
      <c r="E724" s="189"/>
      <c r="F724" s="189"/>
      <c r="G724" s="189"/>
      <c r="H724" s="189"/>
      <c r="I724" s="189"/>
      <c r="J724" s="189"/>
      <c r="K724" s="189"/>
      <c r="L724" s="189"/>
      <c r="M724" s="189"/>
      <c r="N724" s="189"/>
      <c r="O724" s="189"/>
      <c r="P724" s="189"/>
      <c r="Q724" s="189"/>
      <c r="R724" s="189"/>
      <c r="S724" s="189"/>
      <c r="T724" s="189"/>
      <c r="U724" s="189"/>
      <c r="V724" s="189"/>
    </row>
    <row r="725" spans="1:22" ht="16.5" customHeight="1">
      <c r="A725" s="189"/>
      <c r="B725" s="189"/>
      <c r="C725" s="439"/>
      <c r="D725" s="189"/>
      <c r="E725" s="189"/>
      <c r="F725" s="189"/>
      <c r="G725" s="189"/>
      <c r="H725" s="189"/>
      <c r="I725" s="189"/>
      <c r="J725" s="189"/>
      <c r="K725" s="189"/>
      <c r="L725" s="189"/>
      <c r="M725" s="189"/>
      <c r="N725" s="189"/>
      <c r="O725" s="189"/>
      <c r="P725" s="189"/>
      <c r="Q725" s="189"/>
      <c r="R725" s="189"/>
      <c r="S725" s="189"/>
      <c r="T725" s="189"/>
      <c r="U725" s="189"/>
      <c r="V725" s="189"/>
    </row>
    <row r="726" spans="1:22" ht="16.5" customHeight="1">
      <c r="A726" s="189"/>
      <c r="B726" s="189"/>
      <c r="C726" s="439"/>
      <c r="D726" s="189"/>
      <c r="E726" s="189"/>
      <c r="F726" s="189"/>
      <c r="G726" s="189"/>
      <c r="H726" s="189"/>
      <c r="I726" s="189"/>
      <c r="J726" s="189"/>
      <c r="K726" s="189"/>
      <c r="L726" s="189"/>
      <c r="M726" s="189"/>
      <c r="N726" s="189"/>
      <c r="O726" s="189"/>
      <c r="P726" s="189"/>
      <c r="Q726" s="189"/>
      <c r="R726" s="189"/>
      <c r="S726" s="189"/>
      <c r="T726" s="189"/>
      <c r="U726" s="189"/>
      <c r="V726" s="189"/>
    </row>
    <row r="727" spans="1:22" ht="16.5" customHeight="1">
      <c r="A727" s="189"/>
      <c r="B727" s="189"/>
      <c r="C727" s="439"/>
      <c r="D727" s="189"/>
      <c r="E727" s="189"/>
      <c r="F727" s="189"/>
      <c r="G727" s="189"/>
      <c r="H727" s="189"/>
      <c r="I727" s="189"/>
      <c r="J727" s="189"/>
      <c r="K727" s="189"/>
      <c r="L727" s="189"/>
      <c r="M727" s="189"/>
      <c r="N727" s="189"/>
      <c r="O727" s="189"/>
      <c r="P727" s="189"/>
      <c r="Q727" s="189"/>
      <c r="R727" s="189"/>
      <c r="S727" s="189"/>
      <c r="T727" s="189"/>
      <c r="U727" s="189"/>
      <c r="V727" s="189"/>
    </row>
    <row r="728" spans="1:22" ht="16.5" customHeight="1">
      <c r="A728" s="189"/>
      <c r="B728" s="189"/>
      <c r="C728" s="439"/>
      <c r="D728" s="189"/>
      <c r="E728" s="189"/>
      <c r="F728" s="189"/>
      <c r="G728" s="189"/>
      <c r="H728" s="189"/>
      <c r="I728" s="189"/>
      <c r="J728" s="189"/>
      <c r="K728" s="189"/>
      <c r="L728" s="189"/>
      <c r="M728" s="189"/>
      <c r="N728" s="189"/>
      <c r="O728" s="189"/>
      <c r="P728" s="189"/>
      <c r="Q728" s="189"/>
      <c r="R728" s="189"/>
      <c r="S728" s="189"/>
      <c r="T728" s="189"/>
      <c r="U728" s="189"/>
      <c r="V728" s="189"/>
    </row>
    <row r="729" spans="1:22" ht="16.5" customHeight="1">
      <c r="A729" s="189"/>
      <c r="B729" s="189"/>
      <c r="C729" s="439"/>
      <c r="D729" s="189"/>
      <c r="E729" s="189"/>
      <c r="F729" s="189"/>
      <c r="G729" s="189"/>
      <c r="H729" s="189"/>
      <c r="I729" s="189"/>
      <c r="J729" s="189"/>
      <c r="K729" s="189"/>
      <c r="L729" s="189"/>
      <c r="M729" s="189"/>
      <c r="N729" s="189"/>
      <c r="O729" s="189"/>
      <c r="P729" s="189"/>
      <c r="Q729" s="189"/>
      <c r="R729" s="189"/>
      <c r="S729" s="189"/>
      <c r="T729" s="189"/>
      <c r="U729" s="189"/>
      <c r="V729" s="189"/>
    </row>
    <row r="730" spans="1:22" ht="16.5" customHeight="1">
      <c r="A730" s="189"/>
      <c r="B730" s="189"/>
      <c r="C730" s="439"/>
      <c r="D730" s="189"/>
      <c r="E730" s="189"/>
      <c r="F730" s="189"/>
      <c r="G730" s="189"/>
      <c r="H730" s="189"/>
      <c r="I730" s="189"/>
      <c r="J730" s="189"/>
      <c r="K730" s="189"/>
      <c r="L730" s="189"/>
      <c r="M730" s="189"/>
      <c r="N730" s="189"/>
      <c r="O730" s="189"/>
      <c r="P730" s="189"/>
      <c r="Q730" s="189"/>
      <c r="R730" s="189"/>
      <c r="S730" s="189"/>
      <c r="T730" s="189"/>
      <c r="U730" s="189"/>
      <c r="V730" s="189"/>
    </row>
    <row r="731" spans="1:22" ht="16.5" customHeight="1">
      <c r="A731" s="189"/>
      <c r="B731" s="189"/>
      <c r="C731" s="439"/>
      <c r="D731" s="189"/>
      <c r="E731" s="189"/>
      <c r="F731" s="189"/>
      <c r="G731" s="189"/>
      <c r="H731" s="189"/>
      <c r="I731" s="189"/>
      <c r="J731" s="189"/>
      <c r="K731" s="189"/>
      <c r="L731" s="189"/>
      <c r="M731" s="189"/>
      <c r="N731" s="189"/>
      <c r="O731" s="189"/>
      <c r="P731" s="189"/>
      <c r="Q731" s="189"/>
      <c r="R731" s="189"/>
      <c r="S731" s="189"/>
      <c r="T731" s="189"/>
      <c r="U731" s="189"/>
      <c r="V731" s="189"/>
    </row>
    <row r="732" spans="1:22" ht="16.5" customHeight="1">
      <c r="A732" s="189"/>
      <c r="B732" s="189"/>
      <c r="C732" s="439"/>
      <c r="D732" s="189"/>
      <c r="E732" s="189"/>
      <c r="F732" s="189"/>
      <c r="G732" s="189"/>
      <c r="H732" s="189"/>
      <c r="I732" s="189"/>
      <c r="J732" s="189"/>
      <c r="K732" s="189"/>
      <c r="L732" s="189"/>
      <c r="M732" s="189"/>
      <c r="N732" s="189"/>
      <c r="O732" s="189"/>
      <c r="P732" s="189"/>
      <c r="Q732" s="189"/>
      <c r="R732" s="189"/>
      <c r="S732" s="189"/>
      <c r="T732" s="189"/>
      <c r="U732" s="189"/>
      <c r="V732" s="189"/>
    </row>
    <row r="733" spans="1:22" ht="16.5" customHeight="1">
      <c r="A733" s="189"/>
      <c r="B733" s="189"/>
      <c r="C733" s="439"/>
      <c r="D733" s="189"/>
      <c r="E733" s="189"/>
      <c r="F733" s="189"/>
      <c r="G733" s="189"/>
      <c r="H733" s="189"/>
      <c r="I733" s="189"/>
      <c r="J733" s="189"/>
      <c r="K733" s="189"/>
      <c r="L733" s="189"/>
      <c r="M733" s="189"/>
      <c r="N733" s="189"/>
      <c r="O733" s="189"/>
      <c r="P733" s="189"/>
      <c r="Q733" s="189"/>
      <c r="R733" s="189"/>
      <c r="S733" s="189"/>
      <c r="T733" s="189"/>
      <c r="U733" s="189"/>
      <c r="V733" s="189"/>
    </row>
    <row r="734" spans="1:22" ht="16.5" customHeight="1">
      <c r="A734" s="189"/>
      <c r="B734" s="189"/>
      <c r="C734" s="439"/>
      <c r="D734" s="189"/>
      <c r="E734" s="189"/>
      <c r="F734" s="189"/>
      <c r="G734" s="189"/>
      <c r="H734" s="189"/>
      <c r="I734" s="189"/>
      <c r="J734" s="189"/>
      <c r="K734" s="189"/>
      <c r="L734" s="189"/>
      <c r="M734" s="189"/>
      <c r="N734" s="189"/>
      <c r="O734" s="189"/>
      <c r="P734" s="189"/>
      <c r="Q734" s="189"/>
      <c r="R734" s="189"/>
      <c r="S734" s="189"/>
      <c r="T734" s="189"/>
      <c r="U734" s="189"/>
      <c r="V734" s="189"/>
    </row>
    <row r="735" spans="1:22" ht="16.5" customHeight="1">
      <c r="A735" s="189"/>
      <c r="B735" s="189"/>
      <c r="C735" s="439"/>
      <c r="D735" s="189"/>
      <c r="E735" s="189"/>
      <c r="F735" s="189"/>
      <c r="G735" s="189"/>
      <c r="H735" s="189"/>
      <c r="I735" s="189"/>
      <c r="J735" s="189"/>
      <c r="K735" s="189"/>
      <c r="L735" s="189"/>
      <c r="M735" s="189"/>
      <c r="N735" s="189"/>
      <c r="O735" s="189"/>
      <c r="P735" s="189"/>
      <c r="Q735" s="189"/>
      <c r="R735" s="189"/>
      <c r="S735" s="189"/>
      <c r="T735" s="189"/>
      <c r="U735" s="189"/>
      <c r="V735" s="189"/>
    </row>
    <row r="736" spans="1:22" ht="16.5" customHeight="1">
      <c r="A736" s="189"/>
      <c r="B736" s="189"/>
      <c r="C736" s="439"/>
      <c r="D736" s="189"/>
      <c r="E736" s="189"/>
      <c r="F736" s="189"/>
      <c r="G736" s="189"/>
      <c r="H736" s="189"/>
      <c r="I736" s="189"/>
      <c r="J736" s="189"/>
      <c r="K736" s="189"/>
      <c r="L736" s="189"/>
      <c r="M736" s="189"/>
      <c r="N736" s="189"/>
      <c r="O736" s="189"/>
      <c r="P736" s="189"/>
      <c r="Q736" s="189"/>
      <c r="R736" s="189"/>
      <c r="S736" s="189"/>
      <c r="T736" s="189"/>
      <c r="U736" s="189"/>
      <c r="V736" s="189"/>
    </row>
    <row r="737" spans="1:22" ht="16.5" customHeight="1">
      <c r="A737" s="189"/>
      <c r="B737" s="189"/>
      <c r="C737" s="439"/>
      <c r="D737" s="189"/>
      <c r="E737" s="189"/>
      <c r="F737" s="189"/>
      <c r="G737" s="189"/>
      <c r="H737" s="189"/>
      <c r="I737" s="189"/>
      <c r="J737" s="189"/>
      <c r="K737" s="189"/>
      <c r="L737" s="189"/>
      <c r="M737" s="189"/>
      <c r="N737" s="189"/>
      <c r="O737" s="189"/>
      <c r="P737" s="189"/>
      <c r="Q737" s="189"/>
      <c r="R737" s="189"/>
      <c r="S737" s="189"/>
      <c r="T737" s="189"/>
      <c r="U737" s="189"/>
      <c r="V737" s="189"/>
    </row>
    <row r="738" spans="1:22" ht="16.5" customHeight="1">
      <c r="A738" s="189"/>
      <c r="B738" s="189"/>
      <c r="C738" s="439"/>
      <c r="D738" s="189"/>
      <c r="E738" s="189"/>
      <c r="F738" s="189"/>
      <c r="G738" s="189"/>
      <c r="H738" s="189"/>
      <c r="I738" s="189"/>
      <c r="J738" s="189"/>
      <c r="K738" s="189"/>
      <c r="L738" s="189"/>
      <c r="M738" s="189"/>
      <c r="N738" s="189"/>
      <c r="O738" s="189"/>
      <c r="P738" s="189"/>
      <c r="Q738" s="189"/>
      <c r="R738" s="189"/>
      <c r="S738" s="189"/>
      <c r="T738" s="189"/>
      <c r="U738" s="189"/>
      <c r="V738" s="189"/>
    </row>
    <row r="739" spans="1:22" ht="16.5" customHeight="1">
      <c r="A739" s="189"/>
      <c r="B739" s="189"/>
      <c r="C739" s="439"/>
      <c r="D739" s="189"/>
      <c r="E739" s="189"/>
      <c r="F739" s="189"/>
      <c r="G739" s="189"/>
      <c r="H739" s="189"/>
      <c r="I739" s="189"/>
      <c r="J739" s="189"/>
      <c r="K739" s="189"/>
      <c r="L739" s="189"/>
      <c r="M739" s="189"/>
      <c r="N739" s="189"/>
      <c r="O739" s="189"/>
      <c r="P739" s="189"/>
      <c r="Q739" s="189"/>
      <c r="R739" s="189"/>
      <c r="S739" s="189"/>
      <c r="T739" s="189"/>
      <c r="U739" s="189"/>
      <c r="V739" s="189"/>
    </row>
    <row r="740" spans="1:22" ht="16.5" customHeight="1">
      <c r="A740" s="189"/>
      <c r="B740" s="189"/>
      <c r="C740" s="439"/>
      <c r="D740" s="189"/>
      <c r="E740" s="189"/>
      <c r="F740" s="189"/>
      <c r="G740" s="189"/>
      <c r="H740" s="189"/>
      <c r="I740" s="189"/>
      <c r="J740" s="189"/>
      <c r="K740" s="189"/>
      <c r="L740" s="189"/>
      <c r="M740" s="189"/>
      <c r="N740" s="189"/>
      <c r="O740" s="189"/>
      <c r="P740" s="189"/>
      <c r="Q740" s="189"/>
      <c r="R740" s="189"/>
      <c r="S740" s="189"/>
      <c r="T740" s="189"/>
      <c r="U740" s="189"/>
      <c r="V740" s="189"/>
    </row>
    <row r="741" spans="1:22" ht="16.5" customHeight="1">
      <c r="A741" s="189"/>
      <c r="B741" s="189"/>
      <c r="C741" s="439"/>
      <c r="D741" s="189"/>
      <c r="E741" s="189"/>
      <c r="F741" s="189"/>
      <c r="G741" s="189"/>
      <c r="H741" s="189"/>
      <c r="I741" s="189"/>
      <c r="J741" s="189"/>
      <c r="K741" s="189"/>
      <c r="L741" s="189"/>
      <c r="M741" s="189"/>
      <c r="N741" s="189"/>
      <c r="O741" s="189"/>
      <c r="P741" s="189"/>
      <c r="Q741" s="189"/>
      <c r="R741" s="189"/>
      <c r="S741" s="189"/>
      <c r="T741" s="189"/>
      <c r="U741" s="189"/>
      <c r="V741" s="189"/>
    </row>
    <row r="742" spans="1:22" ht="16.5" customHeight="1">
      <c r="A742" s="189"/>
      <c r="B742" s="189"/>
      <c r="C742" s="439"/>
      <c r="D742" s="189"/>
      <c r="E742" s="189"/>
      <c r="F742" s="189"/>
      <c r="G742" s="189"/>
      <c r="H742" s="189"/>
      <c r="I742" s="189"/>
      <c r="J742" s="189"/>
      <c r="K742" s="189"/>
      <c r="L742" s="189"/>
      <c r="M742" s="189"/>
      <c r="N742" s="189"/>
      <c r="O742" s="189"/>
      <c r="P742" s="189"/>
      <c r="Q742" s="189"/>
      <c r="R742" s="189"/>
      <c r="S742" s="189"/>
      <c r="T742" s="189"/>
      <c r="U742" s="189"/>
      <c r="V742" s="189"/>
    </row>
    <row r="743" spans="1:22" ht="16.5" customHeight="1">
      <c r="A743" s="189"/>
      <c r="B743" s="189"/>
      <c r="C743" s="439"/>
      <c r="D743" s="189"/>
      <c r="E743" s="189"/>
      <c r="F743" s="189"/>
      <c r="G743" s="189"/>
      <c r="H743" s="189"/>
      <c r="I743" s="189"/>
      <c r="J743" s="189"/>
      <c r="K743" s="189"/>
      <c r="L743" s="189"/>
      <c r="M743" s="189"/>
      <c r="N743" s="189"/>
      <c r="O743" s="189"/>
      <c r="P743" s="189"/>
      <c r="Q743" s="189"/>
      <c r="R743" s="189"/>
      <c r="S743" s="189"/>
      <c r="T743" s="189"/>
      <c r="U743" s="189"/>
      <c r="V743" s="189"/>
    </row>
    <row r="744" spans="1:22" ht="16.5" customHeight="1">
      <c r="A744" s="189"/>
      <c r="B744" s="189"/>
      <c r="C744" s="439"/>
      <c r="D744" s="189"/>
      <c r="E744" s="189"/>
      <c r="F744" s="189"/>
      <c r="G744" s="189"/>
      <c r="H744" s="189"/>
      <c r="I744" s="189"/>
      <c r="J744" s="189"/>
      <c r="K744" s="189"/>
      <c r="L744" s="189"/>
      <c r="M744" s="189"/>
      <c r="N744" s="189"/>
      <c r="O744" s="189"/>
      <c r="P744" s="189"/>
      <c r="Q744" s="189"/>
      <c r="R744" s="189"/>
      <c r="S744" s="189"/>
      <c r="T744" s="189"/>
      <c r="U744" s="189"/>
      <c r="V744" s="189"/>
    </row>
    <row r="745" spans="1:22" ht="16.5" customHeight="1">
      <c r="A745" s="189"/>
      <c r="B745" s="189"/>
      <c r="C745" s="439"/>
      <c r="D745" s="189"/>
      <c r="E745" s="189"/>
      <c r="F745" s="189"/>
      <c r="G745" s="189"/>
      <c r="H745" s="189"/>
      <c r="I745" s="189"/>
      <c r="J745" s="189"/>
      <c r="K745" s="189"/>
      <c r="L745" s="189"/>
      <c r="M745" s="189"/>
      <c r="N745" s="189"/>
      <c r="O745" s="189"/>
      <c r="P745" s="189"/>
      <c r="Q745" s="189"/>
      <c r="R745" s="189"/>
      <c r="S745" s="189"/>
      <c r="T745" s="189"/>
      <c r="U745" s="189"/>
      <c r="V745" s="189"/>
    </row>
    <row r="746" spans="1:22" ht="16.5" customHeight="1">
      <c r="A746" s="189"/>
      <c r="B746" s="189"/>
      <c r="C746" s="439"/>
      <c r="D746" s="189"/>
      <c r="E746" s="189"/>
      <c r="F746" s="189"/>
      <c r="G746" s="189"/>
      <c r="H746" s="189"/>
      <c r="I746" s="189"/>
      <c r="J746" s="189"/>
      <c r="K746" s="189"/>
      <c r="L746" s="189"/>
      <c r="M746" s="189"/>
      <c r="N746" s="189"/>
      <c r="O746" s="189"/>
      <c r="P746" s="189"/>
      <c r="Q746" s="189"/>
      <c r="R746" s="189"/>
      <c r="S746" s="189"/>
      <c r="T746" s="189"/>
      <c r="U746" s="189"/>
      <c r="V746" s="189"/>
    </row>
    <row r="747" spans="1:22" ht="16.5" customHeight="1">
      <c r="A747" s="189"/>
      <c r="B747" s="189"/>
      <c r="C747" s="439"/>
      <c r="D747" s="189"/>
      <c r="E747" s="189"/>
      <c r="F747" s="189"/>
      <c r="G747" s="189"/>
      <c r="H747" s="189"/>
      <c r="I747" s="189"/>
      <c r="J747" s="189"/>
      <c r="K747" s="189"/>
      <c r="L747" s="189"/>
      <c r="M747" s="189"/>
      <c r="N747" s="189"/>
      <c r="O747" s="189"/>
      <c r="P747" s="189"/>
      <c r="Q747" s="189"/>
      <c r="R747" s="189"/>
      <c r="S747" s="189"/>
      <c r="T747" s="189"/>
      <c r="U747" s="189"/>
      <c r="V747" s="189"/>
    </row>
    <row r="748" spans="1:22" ht="16.5" customHeight="1">
      <c r="A748" s="189"/>
      <c r="B748" s="189"/>
      <c r="C748" s="439"/>
      <c r="D748" s="189"/>
      <c r="E748" s="189"/>
      <c r="F748" s="189"/>
      <c r="G748" s="189"/>
      <c r="H748" s="189"/>
      <c r="I748" s="189"/>
      <c r="J748" s="189"/>
      <c r="K748" s="189"/>
      <c r="L748" s="189"/>
      <c r="M748" s="189"/>
      <c r="N748" s="189"/>
      <c r="O748" s="189"/>
      <c r="P748" s="189"/>
      <c r="Q748" s="189"/>
      <c r="R748" s="189"/>
      <c r="S748" s="189"/>
      <c r="T748" s="189"/>
      <c r="U748" s="189"/>
      <c r="V748" s="189"/>
    </row>
    <row r="749" spans="1:22" ht="16.5" customHeight="1">
      <c r="A749" s="189"/>
      <c r="B749" s="189"/>
      <c r="C749" s="439"/>
      <c r="D749" s="189"/>
      <c r="E749" s="189"/>
      <c r="F749" s="189"/>
      <c r="G749" s="189"/>
      <c r="H749" s="189"/>
      <c r="I749" s="189"/>
      <c r="J749" s="189"/>
      <c r="K749" s="189"/>
      <c r="L749" s="189"/>
      <c r="M749" s="189"/>
      <c r="N749" s="189"/>
      <c r="O749" s="189"/>
      <c r="P749" s="189"/>
      <c r="Q749" s="189"/>
      <c r="R749" s="189"/>
      <c r="S749" s="189"/>
      <c r="T749" s="189"/>
      <c r="U749" s="189"/>
      <c r="V749" s="189"/>
    </row>
    <row r="750" spans="1:22" ht="16.5" customHeight="1">
      <c r="A750" s="189"/>
      <c r="B750" s="189"/>
      <c r="C750" s="439"/>
      <c r="D750" s="189"/>
      <c r="E750" s="189"/>
      <c r="F750" s="189"/>
      <c r="G750" s="189"/>
      <c r="H750" s="189"/>
      <c r="I750" s="189"/>
      <c r="J750" s="189"/>
      <c r="K750" s="189"/>
      <c r="L750" s="189"/>
      <c r="M750" s="189"/>
      <c r="N750" s="189"/>
      <c r="O750" s="189"/>
      <c r="P750" s="189"/>
      <c r="Q750" s="189"/>
      <c r="R750" s="189"/>
      <c r="S750" s="189"/>
      <c r="T750" s="189"/>
      <c r="U750" s="189"/>
      <c r="V750" s="189"/>
    </row>
    <row r="751" spans="1:22" ht="16.5" customHeight="1">
      <c r="A751" s="189"/>
      <c r="B751" s="189"/>
      <c r="C751" s="439"/>
      <c r="D751" s="189"/>
      <c r="E751" s="189"/>
      <c r="F751" s="189"/>
      <c r="G751" s="189"/>
      <c r="H751" s="189"/>
      <c r="I751" s="189"/>
      <c r="J751" s="189"/>
      <c r="K751" s="189"/>
      <c r="L751" s="189"/>
      <c r="M751" s="189"/>
      <c r="N751" s="189"/>
      <c r="O751" s="189"/>
      <c r="P751" s="189"/>
      <c r="Q751" s="189"/>
      <c r="R751" s="189"/>
      <c r="S751" s="189"/>
      <c r="T751" s="189"/>
      <c r="U751" s="189"/>
      <c r="V751" s="189"/>
    </row>
    <row r="752" spans="1:22" ht="16.5" customHeight="1">
      <c r="A752" s="189"/>
      <c r="B752" s="189"/>
      <c r="C752" s="439"/>
      <c r="D752" s="189"/>
      <c r="E752" s="189"/>
      <c r="F752" s="189"/>
      <c r="G752" s="189"/>
      <c r="H752" s="189"/>
      <c r="I752" s="189"/>
      <c r="J752" s="189"/>
      <c r="K752" s="189"/>
      <c r="L752" s="189"/>
      <c r="M752" s="189"/>
      <c r="N752" s="189"/>
      <c r="O752" s="189"/>
      <c r="P752" s="189"/>
      <c r="Q752" s="189"/>
      <c r="R752" s="189"/>
      <c r="S752" s="189"/>
      <c r="T752" s="189"/>
      <c r="U752" s="189"/>
      <c r="V752" s="189"/>
    </row>
    <row r="753" spans="1:22" ht="16.5" customHeight="1">
      <c r="A753" s="189"/>
      <c r="B753" s="189"/>
      <c r="C753" s="439"/>
      <c r="D753" s="189"/>
      <c r="E753" s="189"/>
      <c r="F753" s="189"/>
      <c r="G753" s="189"/>
      <c r="H753" s="189"/>
      <c r="I753" s="189"/>
      <c r="J753" s="189"/>
      <c r="K753" s="189"/>
      <c r="L753" s="189"/>
      <c r="M753" s="189"/>
      <c r="N753" s="189"/>
      <c r="O753" s="189"/>
      <c r="P753" s="189"/>
      <c r="Q753" s="189"/>
      <c r="R753" s="189"/>
      <c r="S753" s="189"/>
      <c r="T753" s="189"/>
      <c r="U753" s="189"/>
      <c r="V753" s="189"/>
    </row>
    <row r="754" spans="1:22" ht="16.5" customHeight="1">
      <c r="A754" s="189"/>
      <c r="B754" s="189"/>
      <c r="C754" s="439"/>
      <c r="D754" s="189"/>
      <c r="E754" s="189"/>
      <c r="F754" s="189"/>
      <c r="G754" s="189"/>
      <c r="H754" s="189"/>
      <c r="I754" s="189"/>
      <c r="J754" s="189"/>
      <c r="K754" s="189"/>
      <c r="L754" s="189"/>
      <c r="M754" s="189"/>
      <c r="N754" s="189"/>
      <c r="O754" s="189"/>
      <c r="P754" s="189"/>
      <c r="Q754" s="189"/>
      <c r="R754" s="189"/>
      <c r="S754" s="189"/>
      <c r="T754" s="189"/>
      <c r="U754" s="189"/>
      <c r="V754" s="189"/>
    </row>
    <row r="755" spans="1:22" ht="16.5" customHeight="1">
      <c r="A755" s="189"/>
      <c r="B755" s="189"/>
      <c r="C755" s="439"/>
      <c r="D755" s="189"/>
      <c r="E755" s="189"/>
      <c r="F755" s="189"/>
      <c r="G755" s="189"/>
      <c r="H755" s="189"/>
      <c r="I755" s="189"/>
      <c r="J755" s="189"/>
      <c r="K755" s="189"/>
      <c r="L755" s="189"/>
      <c r="M755" s="189"/>
      <c r="N755" s="189"/>
      <c r="O755" s="189"/>
      <c r="P755" s="189"/>
      <c r="Q755" s="189"/>
      <c r="R755" s="189"/>
      <c r="S755" s="189"/>
      <c r="T755" s="189"/>
      <c r="U755" s="189"/>
      <c r="V755" s="189"/>
    </row>
    <row r="756" spans="1:22" ht="16.5" customHeight="1">
      <c r="A756" s="189"/>
      <c r="B756" s="189"/>
      <c r="C756" s="439"/>
      <c r="D756" s="189"/>
      <c r="E756" s="189"/>
      <c r="F756" s="189"/>
      <c r="G756" s="189"/>
      <c r="H756" s="189"/>
      <c r="I756" s="189"/>
      <c r="J756" s="189"/>
      <c r="K756" s="189"/>
      <c r="L756" s="189"/>
      <c r="M756" s="189"/>
      <c r="N756" s="189"/>
      <c r="O756" s="189"/>
      <c r="P756" s="189"/>
      <c r="Q756" s="189"/>
      <c r="R756" s="189"/>
      <c r="S756" s="189"/>
      <c r="T756" s="189"/>
      <c r="U756" s="189"/>
      <c r="V756" s="189"/>
    </row>
    <row r="757" spans="1:22" ht="16.5" customHeight="1">
      <c r="A757" s="189"/>
      <c r="B757" s="189"/>
      <c r="C757" s="439"/>
      <c r="D757" s="189"/>
      <c r="E757" s="189"/>
      <c r="F757" s="189"/>
      <c r="G757" s="189"/>
      <c r="H757" s="189"/>
      <c r="I757" s="189"/>
      <c r="J757" s="189"/>
      <c r="K757" s="189"/>
      <c r="L757" s="189"/>
      <c r="M757" s="189"/>
      <c r="N757" s="189"/>
      <c r="O757" s="189"/>
      <c r="P757" s="189"/>
      <c r="Q757" s="189"/>
      <c r="R757" s="189"/>
      <c r="S757" s="189"/>
      <c r="T757" s="189"/>
      <c r="U757" s="189"/>
      <c r="V757" s="189"/>
    </row>
    <row r="758" spans="1:22" ht="16.5" customHeight="1">
      <c r="A758" s="189"/>
      <c r="B758" s="189"/>
      <c r="C758" s="439"/>
      <c r="D758" s="189"/>
      <c r="E758" s="189"/>
      <c r="F758" s="189"/>
      <c r="G758" s="189"/>
      <c r="H758" s="189"/>
      <c r="I758" s="189"/>
      <c r="J758" s="189"/>
      <c r="K758" s="189"/>
      <c r="L758" s="189"/>
      <c r="M758" s="189"/>
      <c r="N758" s="189"/>
      <c r="O758" s="189"/>
      <c r="P758" s="189"/>
      <c r="Q758" s="189"/>
      <c r="R758" s="189"/>
      <c r="S758" s="189"/>
      <c r="T758" s="189"/>
      <c r="U758" s="189"/>
      <c r="V758" s="189"/>
    </row>
    <row r="759" spans="1:22" ht="16.5" customHeight="1">
      <c r="A759" s="189"/>
      <c r="B759" s="189"/>
      <c r="C759" s="439"/>
      <c r="D759" s="189"/>
      <c r="E759" s="189"/>
      <c r="F759" s="189"/>
      <c r="G759" s="189"/>
      <c r="H759" s="189"/>
      <c r="I759" s="189"/>
      <c r="J759" s="189"/>
      <c r="K759" s="189"/>
      <c r="L759" s="189"/>
      <c r="M759" s="189"/>
      <c r="N759" s="189"/>
      <c r="O759" s="189"/>
      <c r="P759" s="189"/>
      <c r="Q759" s="189"/>
      <c r="R759" s="189"/>
      <c r="S759" s="189"/>
      <c r="T759" s="189"/>
      <c r="U759" s="189"/>
      <c r="V759" s="189"/>
    </row>
    <row r="760" spans="1:22" ht="16.5" customHeight="1">
      <c r="A760" s="189"/>
      <c r="B760" s="189"/>
      <c r="C760" s="439"/>
      <c r="D760" s="189"/>
      <c r="E760" s="189"/>
      <c r="F760" s="189"/>
      <c r="G760" s="189"/>
      <c r="H760" s="189"/>
      <c r="I760" s="189"/>
      <c r="J760" s="189"/>
      <c r="K760" s="189"/>
      <c r="L760" s="189"/>
      <c r="M760" s="189"/>
      <c r="N760" s="189"/>
      <c r="O760" s="189"/>
      <c r="P760" s="189"/>
      <c r="Q760" s="189"/>
      <c r="R760" s="189"/>
      <c r="S760" s="189"/>
      <c r="T760" s="189"/>
      <c r="U760" s="189"/>
      <c r="V760" s="189"/>
    </row>
    <row r="761" spans="1:22" ht="16.5" customHeight="1">
      <c r="A761" s="189"/>
      <c r="B761" s="189"/>
      <c r="C761" s="439"/>
      <c r="D761" s="189"/>
      <c r="E761" s="189"/>
      <c r="F761" s="189"/>
      <c r="G761" s="189"/>
      <c r="H761" s="189"/>
      <c r="I761" s="189"/>
      <c r="J761" s="189"/>
      <c r="K761" s="189"/>
      <c r="L761" s="189"/>
      <c r="M761" s="189"/>
      <c r="N761" s="189"/>
      <c r="O761" s="189"/>
      <c r="P761" s="189"/>
      <c r="Q761" s="189"/>
      <c r="R761" s="189"/>
      <c r="S761" s="189"/>
      <c r="T761" s="189"/>
      <c r="U761" s="189"/>
      <c r="V761" s="189"/>
    </row>
    <row r="762" spans="1:22" ht="16.5" customHeight="1">
      <c r="A762" s="189"/>
      <c r="B762" s="189"/>
      <c r="C762" s="439"/>
      <c r="D762" s="189"/>
      <c r="E762" s="189"/>
      <c r="F762" s="189"/>
      <c r="G762" s="189"/>
      <c r="H762" s="189"/>
      <c r="I762" s="189"/>
      <c r="J762" s="189"/>
      <c r="K762" s="189"/>
      <c r="L762" s="189"/>
      <c r="M762" s="189"/>
      <c r="N762" s="189"/>
      <c r="O762" s="189"/>
      <c r="P762" s="189"/>
      <c r="Q762" s="189"/>
      <c r="R762" s="189"/>
      <c r="S762" s="189"/>
      <c r="T762" s="189"/>
      <c r="U762" s="189"/>
      <c r="V762" s="189"/>
    </row>
    <row r="763" spans="1:22" ht="16.5" customHeight="1">
      <c r="A763" s="189"/>
      <c r="B763" s="189"/>
      <c r="C763" s="439"/>
      <c r="D763" s="189"/>
      <c r="E763" s="189"/>
      <c r="F763" s="189"/>
      <c r="G763" s="189"/>
      <c r="H763" s="189"/>
      <c r="I763" s="189"/>
      <c r="J763" s="189"/>
      <c r="K763" s="189"/>
      <c r="L763" s="189"/>
      <c r="M763" s="189"/>
      <c r="N763" s="189"/>
      <c r="O763" s="189"/>
      <c r="P763" s="189"/>
      <c r="Q763" s="189"/>
      <c r="R763" s="189"/>
      <c r="S763" s="189"/>
      <c r="T763" s="189"/>
      <c r="U763" s="189"/>
      <c r="V763" s="189"/>
    </row>
    <row r="764" spans="1:22" ht="16.5" customHeight="1">
      <c r="A764" s="189"/>
      <c r="B764" s="189"/>
      <c r="C764" s="439"/>
      <c r="D764" s="189"/>
      <c r="E764" s="189"/>
      <c r="F764" s="189"/>
      <c r="G764" s="189"/>
      <c r="H764" s="189"/>
      <c r="I764" s="189"/>
      <c r="J764" s="189"/>
      <c r="K764" s="189"/>
      <c r="L764" s="189"/>
      <c r="M764" s="189"/>
      <c r="N764" s="189"/>
      <c r="O764" s="189"/>
      <c r="P764" s="189"/>
      <c r="Q764" s="189"/>
      <c r="R764" s="189"/>
      <c r="S764" s="189"/>
      <c r="T764" s="189"/>
      <c r="U764" s="189"/>
      <c r="V764" s="189"/>
    </row>
    <row r="765" spans="1:22" ht="16.5" customHeight="1">
      <c r="A765" s="189"/>
      <c r="B765" s="189"/>
      <c r="C765" s="439"/>
      <c r="D765" s="189"/>
      <c r="E765" s="189"/>
      <c r="F765" s="189"/>
      <c r="G765" s="189"/>
      <c r="H765" s="189"/>
      <c r="I765" s="189"/>
      <c r="J765" s="189"/>
      <c r="K765" s="189"/>
      <c r="L765" s="189"/>
      <c r="M765" s="189"/>
      <c r="N765" s="189"/>
      <c r="O765" s="189"/>
      <c r="P765" s="189"/>
      <c r="Q765" s="189"/>
      <c r="R765" s="189"/>
      <c r="S765" s="189"/>
      <c r="T765" s="189"/>
      <c r="U765" s="189"/>
      <c r="V765" s="189"/>
    </row>
    <row r="766" spans="1:22" ht="16.5" customHeight="1">
      <c r="A766" s="189"/>
      <c r="B766" s="189"/>
      <c r="C766" s="439"/>
      <c r="D766" s="189"/>
      <c r="E766" s="189"/>
      <c r="F766" s="189"/>
      <c r="G766" s="189"/>
      <c r="H766" s="189"/>
      <c r="I766" s="189"/>
      <c r="J766" s="189"/>
      <c r="K766" s="189"/>
      <c r="L766" s="189"/>
      <c r="M766" s="189"/>
      <c r="N766" s="189"/>
      <c r="O766" s="189"/>
      <c r="P766" s="189"/>
      <c r="Q766" s="189"/>
      <c r="R766" s="189"/>
      <c r="S766" s="189"/>
      <c r="T766" s="189"/>
      <c r="U766" s="189"/>
      <c r="V766" s="189"/>
    </row>
    <row r="767" spans="1:22" ht="16.5" customHeight="1">
      <c r="A767" s="189"/>
      <c r="B767" s="189"/>
      <c r="C767" s="439"/>
      <c r="D767" s="189"/>
      <c r="E767" s="189"/>
      <c r="F767" s="189"/>
      <c r="G767" s="189"/>
      <c r="H767" s="189"/>
      <c r="I767" s="189"/>
      <c r="J767" s="189"/>
      <c r="K767" s="189"/>
      <c r="L767" s="189"/>
      <c r="M767" s="189"/>
      <c r="N767" s="189"/>
      <c r="O767" s="189"/>
      <c r="P767" s="189"/>
      <c r="Q767" s="189"/>
      <c r="R767" s="189"/>
      <c r="S767" s="189"/>
      <c r="T767" s="189"/>
      <c r="U767" s="189"/>
      <c r="V767" s="189"/>
    </row>
    <row r="768" spans="1:22" ht="16.5" customHeight="1">
      <c r="A768" s="189"/>
      <c r="B768" s="189"/>
      <c r="C768" s="439"/>
      <c r="D768" s="189"/>
      <c r="E768" s="189"/>
      <c r="F768" s="189"/>
      <c r="G768" s="189"/>
      <c r="H768" s="189"/>
      <c r="I768" s="189"/>
      <c r="J768" s="189"/>
      <c r="K768" s="189"/>
      <c r="L768" s="189"/>
      <c r="M768" s="189"/>
      <c r="N768" s="189"/>
      <c r="O768" s="189"/>
      <c r="P768" s="189"/>
      <c r="Q768" s="189"/>
      <c r="R768" s="189"/>
      <c r="S768" s="189"/>
      <c r="T768" s="189"/>
      <c r="U768" s="189"/>
      <c r="V768" s="189"/>
    </row>
    <row r="769" spans="1:22" ht="16.5" customHeight="1">
      <c r="A769" s="189"/>
      <c r="B769" s="189"/>
      <c r="C769" s="439"/>
      <c r="D769" s="189"/>
      <c r="E769" s="189"/>
      <c r="F769" s="189"/>
      <c r="G769" s="189"/>
      <c r="H769" s="189"/>
      <c r="I769" s="189"/>
      <c r="J769" s="189"/>
      <c r="K769" s="189"/>
      <c r="L769" s="189"/>
      <c r="M769" s="189"/>
      <c r="N769" s="189"/>
      <c r="O769" s="189"/>
      <c r="P769" s="189"/>
      <c r="Q769" s="189"/>
      <c r="R769" s="189"/>
      <c r="S769" s="189"/>
      <c r="T769" s="189"/>
      <c r="U769" s="189"/>
      <c r="V769" s="189"/>
    </row>
    <row r="770" spans="1:22" ht="16.5" customHeight="1">
      <c r="A770" s="189"/>
      <c r="B770" s="189"/>
      <c r="C770" s="439"/>
      <c r="D770" s="189"/>
      <c r="E770" s="189"/>
      <c r="F770" s="189"/>
      <c r="G770" s="189"/>
      <c r="H770" s="189"/>
      <c r="I770" s="189"/>
      <c r="J770" s="189"/>
      <c r="K770" s="189"/>
      <c r="L770" s="189"/>
      <c r="M770" s="189"/>
      <c r="N770" s="189"/>
      <c r="O770" s="189"/>
      <c r="P770" s="189"/>
      <c r="Q770" s="189"/>
      <c r="R770" s="189"/>
      <c r="S770" s="189"/>
      <c r="T770" s="189"/>
      <c r="U770" s="189"/>
      <c r="V770" s="189"/>
    </row>
    <row r="771" spans="1:22" ht="16.5" customHeight="1">
      <c r="A771" s="189"/>
      <c r="B771" s="189"/>
      <c r="C771" s="439"/>
      <c r="D771" s="189"/>
      <c r="E771" s="189"/>
      <c r="F771" s="189"/>
      <c r="G771" s="189"/>
      <c r="H771" s="189"/>
      <c r="I771" s="189"/>
      <c r="J771" s="189"/>
      <c r="K771" s="189"/>
      <c r="L771" s="189"/>
      <c r="M771" s="189"/>
      <c r="N771" s="189"/>
      <c r="O771" s="189"/>
      <c r="P771" s="189"/>
      <c r="Q771" s="189"/>
      <c r="R771" s="189"/>
      <c r="S771" s="189"/>
      <c r="T771" s="189"/>
      <c r="U771" s="189"/>
      <c r="V771" s="189"/>
    </row>
    <row r="772" spans="1:22" ht="16.5" customHeight="1">
      <c r="A772" s="189"/>
      <c r="B772" s="189"/>
      <c r="C772" s="439"/>
      <c r="D772" s="189"/>
      <c r="E772" s="189"/>
      <c r="F772" s="189"/>
      <c r="G772" s="189"/>
      <c r="H772" s="189"/>
      <c r="I772" s="189"/>
      <c r="J772" s="189"/>
      <c r="K772" s="189"/>
      <c r="L772" s="189"/>
      <c r="M772" s="189"/>
      <c r="N772" s="189"/>
      <c r="O772" s="189"/>
      <c r="P772" s="189"/>
      <c r="Q772" s="189"/>
      <c r="R772" s="189"/>
      <c r="S772" s="189"/>
      <c r="T772" s="189"/>
      <c r="U772" s="189"/>
      <c r="V772" s="189"/>
    </row>
    <row r="773" spans="1:22" ht="16.5" customHeight="1">
      <c r="A773" s="189"/>
      <c r="B773" s="189"/>
      <c r="C773" s="439"/>
      <c r="D773" s="189"/>
      <c r="E773" s="189"/>
      <c r="F773" s="189"/>
      <c r="G773" s="189"/>
      <c r="H773" s="189"/>
      <c r="I773" s="189"/>
      <c r="J773" s="189"/>
      <c r="K773" s="189"/>
      <c r="L773" s="189"/>
      <c r="M773" s="189"/>
      <c r="N773" s="189"/>
      <c r="O773" s="189"/>
      <c r="P773" s="189"/>
      <c r="Q773" s="189"/>
      <c r="R773" s="189"/>
      <c r="S773" s="189"/>
      <c r="T773" s="189"/>
      <c r="U773" s="189"/>
      <c r="V773" s="189"/>
    </row>
    <row r="774" spans="1:22" ht="16.5" customHeight="1">
      <c r="A774" s="189"/>
      <c r="B774" s="189"/>
      <c r="C774" s="439"/>
      <c r="D774" s="189"/>
      <c r="E774" s="189"/>
      <c r="F774" s="189"/>
      <c r="G774" s="189"/>
      <c r="H774" s="189"/>
      <c r="I774" s="189"/>
      <c r="J774" s="189"/>
      <c r="K774" s="189"/>
      <c r="L774" s="189"/>
      <c r="M774" s="189"/>
      <c r="N774" s="189"/>
      <c r="O774" s="189"/>
      <c r="P774" s="189"/>
      <c r="Q774" s="189"/>
      <c r="R774" s="189"/>
      <c r="S774" s="189"/>
      <c r="T774" s="189"/>
      <c r="U774" s="189"/>
      <c r="V774" s="189"/>
    </row>
    <row r="775" spans="1:22" ht="16.5" customHeight="1">
      <c r="A775" s="189"/>
      <c r="B775" s="189"/>
      <c r="C775" s="439"/>
      <c r="D775" s="189"/>
      <c r="E775" s="189"/>
      <c r="F775" s="189"/>
      <c r="G775" s="189"/>
      <c r="H775" s="189"/>
      <c r="I775" s="189"/>
      <c r="J775" s="189"/>
      <c r="K775" s="189"/>
      <c r="L775" s="189"/>
      <c r="M775" s="189"/>
      <c r="N775" s="189"/>
      <c r="O775" s="189"/>
      <c r="P775" s="189"/>
      <c r="Q775" s="189"/>
      <c r="R775" s="189"/>
      <c r="S775" s="189"/>
      <c r="T775" s="189"/>
      <c r="U775" s="189"/>
      <c r="V775" s="189"/>
    </row>
    <row r="776" spans="1:22" ht="16.5" customHeight="1">
      <c r="A776" s="189"/>
      <c r="B776" s="189"/>
      <c r="C776" s="439"/>
      <c r="D776" s="189"/>
      <c r="E776" s="189"/>
      <c r="F776" s="189"/>
      <c r="G776" s="189"/>
      <c r="H776" s="189"/>
      <c r="I776" s="189"/>
      <c r="J776" s="189"/>
      <c r="K776" s="189"/>
      <c r="L776" s="189"/>
      <c r="M776" s="189"/>
      <c r="N776" s="189"/>
      <c r="O776" s="189"/>
      <c r="P776" s="189"/>
      <c r="Q776" s="189"/>
      <c r="R776" s="189"/>
      <c r="S776" s="189"/>
      <c r="T776" s="189"/>
      <c r="U776" s="189"/>
      <c r="V776" s="189"/>
    </row>
    <row r="777" spans="1:22" ht="16.5" customHeight="1">
      <c r="A777" s="189"/>
      <c r="B777" s="189"/>
      <c r="C777" s="439"/>
      <c r="D777" s="189"/>
      <c r="E777" s="189"/>
      <c r="F777" s="189"/>
      <c r="G777" s="189"/>
      <c r="H777" s="189"/>
      <c r="I777" s="189"/>
      <c r="J777" s="189"/>
      <c r="K777" s="189"/>
      <c r="L777" s="189"/>
      <c r="M777" s="189"/>
      <c r="N777" s="189"/>
      <c r="O777" s="189"/>
      <c r="P777" s="189"/>
      <c r="Q777" s="189"/>
      <c r="R777" s="189"/>
      <c r="S777" s="189"/>
      <c r="T777" s="189"/>
      <c r="U777" s="189"/>
      <c r="V777" s="189"/>
    </row>
    <row r="778" spans="1:22" ht="16.5" customHeight="1">
      <c r="A778" s="189"/>
      <c r="B778" s="189"/>
      <c r="C778" s="439"/>
      <c r="D778" s="189"/>
      <c r="E778" s="189"/>
      <c r="F778" s="189"/>
      <c r="G778" s="189"/>
      <c r="H778" s="189"/>
      <c r="I778" s="189"/>
      <c r="J778" s="189"/>
      <c r="K778" s="189"/>
      <c r="L778" s="189"/>
      <c r="M778" s="189"/>
      <c r="N778" s="189"/>
      <c r="O778" s="189"/>
      <c r="P778" s="189"/>
      <c r="Q778" s="189"/>
      <c r="R778" s="189"/>
      <c r="S778" s="189"/>
      <c r="T778" s="189"/>
      <c r="U778" s="189"/>
      <c r="V778" s="189"/>
    </row>
    <row r="779" spans="1:22" ht="16.5" customHeight="1">
      <c r="A779" s="189"/>
      <c r="B779" s="189"/>
      <c r="C779" s="439"/>
      <c r="D779" s="189"/>
      <c r="E779" s="189"/>
      <c r="F779" s="189"/>
      <c r="G779" s="189"/>
      <c r="H779" s="189"/>
      <c r="I779" s="189"/>
      <c r="J779" s="189"/>
      <c r="K779" s="189"/>
      <c r="L779" s="189"/>
      <c r="M779" s="189"/>
      <c r="N779" s="189"/>
      <c r="O779" s="189"/>
      <c r="P779" s="189"/>
      <c r="Q779" s="189"/>
      <c r="R779" s="189"/>
      <c r="S779" s="189"/>
      <c r="T779" s="189"/>
      <c r="U779" s="189"/>
      <c r="V779" s="189"/>
    </row>
    <row r="780" spans="1:22" ht="16.5" customHeight="1">
      <c r="A780" s="189"/>
      <c r="B780" s="189"/>
      <c r="C780" s="439"/>
      <c r="D780" s="189"/>
      <c r="E780" s="189"/>
      <c r="F780" s="189"/>
      <c r="G780" s="189"/>
      <c r="H780" s="189"/>
      <c r="I780" s="189"/>
      <c r="J780" s="189"/>
      <c r="K780" s="189"/>
      <c r="L780" s="189"/>
      <c r="M780" s="189"/>
      <c r="N780" s="189"/>
      <c r="O780" s="189"/>
      <c r="P780" s="189"/>
      <c r="Q780" s="189"/>
      <c r="R780" s="189"/>
      <c r="S780" s="189"/>
      <c r="T780" s="189"/>
      <c r="U780" s="189"/>
      <c r="V780" s="189"/>
    </row>
    <row r="781" spans="1:22" ht="16.5" customHeight="1">
      <c r="A781" s="189"/>
      <c r="B781" s="189"/>
      <c r="C781" s="439"/>
      <c r="D781" s="189"/>
      <c r="E781" s="189"/>
      <c r="F781" s="189"/>
      <c r="G781" s="189"/>
      <c r="H781" s="189"/>
      <c r="I781" s="189"/>
      <c r="J781" s="189"/>
      <c r="K781" s="189"/>
      <c r="L781" s="189"/>
      <c r="M781" s="189"/>
      <c r="N781" s="189"/>
      <c r="O781" s="189"/>
      <c r="P781" s="189"/>
      <c r="Q781" s="189"/>
      <c r="R781" s="189"/>
      <c r="S781" s="189"/>
      <c r="T781" s="189"/>
      <c r="U781" s="189"/>
      <c r="V781" s="189"/>
    </row>
    <row r="782" spans="1:22" ht="16.5" customHeight="1">
      <c r="A782" s="189"/>
      <c r="B782" s="189"/>
      <c r="C782" s="439"/>
      <c r="D782" s="189"/>
      <c r="E782" s="189"/>
      <c r="F782" s="189"/>
      <c r="G782" s="189"/>
      <c r="H782" s="189"/>
      <c r="I782" s="189"/>
      <c r="J782" s="189"/>
      <c r="K782" s="189"/>
      <c r="L782" s="189"/>
      <c r="M782" s="189"/>
      <c r="N782" s="189"/>
      <c r="O782" s="189"/>
      <c r="P782" s="189"/>
      <c r="Q782" s="189"/>
      <c r="R782" s="189"/>
      <c r="S782" s="189"/>
      <c r="T782" s="189"/>
      <c r="U782" s="189"/>
      <c r="V782" s="189"/>
    </row>
    <row r="783" spans="1:22" ht="16.5" customHeight="1">
      <c r="A783" s="189"/>
      <c r="B783" s="189"/>
      <c r="C783" s="439"/>
      <c r="D783" s="189"/>
      <c r="E783" s="189"/>
      <c r="F783" s="189"/>
      <c r="G783" s="189"/>
      <c r="H783" s="189"/>
      <c r="I783" s="189"/>
      <c r="J783" s="189"/>
      <c r="K783" s="189"/>
      <c r="L783" s="189"/>
      <c r="M783" s="189"/>
      <c r="N783" s="189"/>
      <c r="O783" s="189"/>
      <c r="P783" s="189"/>
      <c r="Q783" s="189"/>
      <c r="R783" s="189"/>
      <c r="S783" s="189"/>
      <c r="T783" s="189"/>
      <c r="U783" s="189"/>
      <c r="V783" s="189"/>
    </row>
    <row r="784" spans="1:22" ht="16.5" customHeight="1">
      <c r="A784" s="189"/>
      <c r="B784" s="189"/>
      <c r="C784" s="439"/>
      <c r="D784" s="189"/>
      <c r="E784" s="189"/>
      <c r="F784" s="189"/>
      <c r="G784" s="189"/>
      <c r="H784" s="189"/>
      <c r="I784" s="189"/>
      <c r="J784" s="189"/>
      <c r="K784" s="189"/>
      <c r="L784" s="189"/>
      <c r="M784" s="189"/>
      <c r="N784" s="189"/>
      <c r="O784" s="189"/>
      <c r="P784" s="189"/>
      <c r="Q784" s="189"/>
      <c r="R784" s="189"/>
      <c r="S784" s="189"/>
      <c r="T784" s="189"/>
      <c r="U784" s="189"/>
      <c r="V784" s="189"/>
    </row>
    <row r="785" spans="1:22" ht="16.5" customHeight="1">
      <c r="A785" s="189"/>
      <c r="B785" s="189"/>
      <c r="C785" s="439"/>
      <c r="D785" s="189"/>
      <c r="E785" s="189"/>
      <c r="F785" s="189"/>
      <c r="G785" s="189"/>
      <c r="H785" s="189"/>
      <c r="I785" s="189"/>
      <c r="J785" s="189"/>
      <c r="K785" s="189"/>
      <c r="L785" s="189"/>
      <c r="M785" s="189"/>
      <c r="N785" s="189"/>
      <c r="O785" s="189"/>
      <c r="P785" s="189"/>
      <c r="Q785" s="189"/>
      <c r="R785" s="189"/>
      <c r="S785" s="189"/>
      <c r="T785" s="189"/>
      <c r="U785" s="189"/>
      <c r="V785" s="189"/>
    </row>
    <row r="786" spans="1:22" ht="16.5" customHeight="1">
      <c r="A786" s="189"/>
      <c r="B786" s="189"/>
      <c r="C786" s="439"/>
      <c r="D786" s="189"/>
      <c r="E786" s="189"/>
      <c r="F786" s="189"/>
      <c r="G786" s="189"/>
      <c r="H786" s="189"/>
      <c r="I786" s="189"/>
      <c r="J786" s="189"/>
      <c r="K786" s="189"/>
      <c r="L786" s="189"/>
      <c r="M786" s="189"/>
      <c r="N786" s="189"/>
      <c r="O786" s="189"/>
      <c r="P786" s="189"/>
      <c r="Q786" s="189"/>
      <c r="R786" s="189"/>
      <c r="S786" s="189"/>
      <c r="T786" s="189"/>
      <c r="U786" s="189"/>
      <c r="V786" s="189"/>
    </row>
    <row r="787" spans="1:22" ht="16.5" customHeight="1">
      <c r="A787" s="189"/>
      <c r="B787" s="189"/>
      <c r="C787" s="439"/>
      <c r="D787" s="189"/>
      <c r="E787" s="189"/>
      <c r="F787" s="189"/>
      <c r="G787" s="189"/>
      <c r="H787" s="189"/>
      <c r="I787" s="189"/>
      <c r="J787" s="189"/>
      <c r="K787" s="189"/>
      <c r="L787" s="189"/>
      <c r="M787" s="189"/>
      <c r="N787" s="189"/>
      <c r="O787" s="189"/>
      <c r="P787" s="189"/>
      <c r="Q787" s="189"/>
      <c r="R787" s="189"/>
      <c r="S787" s="189"/>
      <c r="T787" s="189"/>
      <c r="U787" s="189"/>
      <c r="V787" s="189"/>
    </row>
    <row r="788" spans="1:22" ht="16.5" customHeight="1">
      <c r="A788" s="189"/>
      <c r="B788" s="189"/>
      <c r="C788" s="439"/>
      <c r="D788" s="189"/>
      <c r="E788" s="189"/>
      <c r="F788" s="189"/>
      <c r="G788" s="189"/>
      <c r="H788" s="189"/>
      <c r="I788" s="189"/>
      <c r="J788" s="189"/>
      <c r="K788" s="189"/>
      <c r="L788" s="189"/>
      <c r="M788" s="189"/>
      <c r="N788" s="189"/>
      <c r="O788" s="189"/>
      <c r="P788" s="189"/>
      <c r="Q788" s="189"/>
      <c r="R788" s="189"/>
      <c r="S788" s="189"/>
      <c r="T788" s="189"/>
      <c r="U788" s="189"/>
      <c r="V788" s="189"/>
    </row>
    <row r="789" spans="1:22" ht="16.5" customHeight="1">
      <c r="A789" s="189"/>
      <c r="B789" s="189"/>
      <c r="C789" s="439"/>
      <c r="D789" s="189"/>
      <c r="E789" s="189"/>
      <c r="F789" s="189"/>
      <c r="G789" s="189"/>
      <c r="H789" s="189"/>
      <c r="I789" s="189"/>
      <c r="J789" s="189"/>
      <c r="K789" s="189"/>
      <c r="L789" s="189"/>
      <c r="M789" s="189"/>
      <c r="N789" s="189"/>
      <c r="O789" s="189"/>
      <c r="P789" s="189"/>
      <c r="Q789" s="189"/>
      <c r="R789" s="189"/>
      <c r="S789" s="189"/>
      <c r="T789" s="189"/>
      <c r="U789" s="189"/>
      <c r="V789" s="189"/>
    </row>
    <row r="790" spans="1:22" ht="16.5" customHeight="1">
      <c r="A790" s="189"/>
      <c r="B790" s="189"/>
      <c r="C790" s="439"/>
      <c r="D790" s="189"/>
      <c r="E790" s="189"/>
      <c r="F790" s="189"/>
      <c r="G790" s="189"/>
      <c r="H790" s="189"/>
      <c r="I790" s="189"/>
      <c r="J790" s="189"/>
      <c r="K790" s="189"/>
      <c r="L790" s="189"/>
      <c r="M790" s="189"/>
      <c r="N790" s="189"/>
      <c r="O790" s="189"/>
      <c r="P790" s="189"/>
      <c r="Q790" s="189"/>
      <c r="R790" s="189"/>
      <c r="S790" s="189"/>
      <c r="T790" s="189"/>
      <c r="U790" s="189"/>
      <c r="V790" s="189"/>
    </row>
    <row r="791" spans="1:22" ht="16.5" customHeight="1">
      <c r="A791" s="189"/>
      <c r="B791" s="189"/>
      <c r="C791" s="439"/>
      <c r="D791" s="189"/>
      <c r="E791" s="189"/>
      <c r="F791" s="189"/>
      <c r="G791" s="189"/>
      <c r="H791" s="189"/>
      <c r="I791" s="189"/>
      <c r="J791" s="189"/>
      <c r="K791" s="189"/>
      <c r="L791" s="189"/>
      <c r="M791" s="189"/>
      <c r="N791" s="189"/>
      <c r="O791" s="189"/>
      <c r="P791" s="189"/>
      <c r="Q791" s="189"/>
      <c r="R791" s="189"/>
      <c r="S791" s="189"/>
      <c r="T791" s="189"/>
      <c r="U791" s="189"/>
      <c r="V791" s="189"/>
    </row>
    <row r="792" spans="1:22" ht="16.5" customHeight="1">
      <c r="A792" s="189"/>
      <c r="B792" s="189"/>
      <c r="C792" s="439"/>
      <c r="D792" s="189"/>
      <c r="E792" s="189"/>
      <c r="F792" s="189"/>
      <c r="G792" s="189"/>
      <c r="H792" s="189"/>
      <c r="I792" s="189"/>
      <c r="J792" s="189"/>
      <c r="K792" s="189"/>
      <c r="L792" s="189"/>
      <c r="M792" s="189"/>
      <c r="N792" s="189"/>
      <c r="O792" s="189"/>
      <c r="P792" s="189"/>
      <c r="Q792" s="189"/>
      <c r="R792" s="189"/>
      <c r="S792" s="189"/>
      <c r="T792" s="189"/>
      <c r="U792" s="189"/>
      <c r="V792" s="189"/>
    </row>
    <row r="793" spans="1:22" ht="16.5" customHeight="1">
      <c r="A793" s="189"/>
      <c r="B793" s="189"/>
      <c r="C793" s="439"/>
      <c r="D793" s="189"/>
      <c r="E793" s="189"/>
      <c r="F793" s="189"/>
      <c r="G793" s="189"/>
      <c r="H793" s="189"/>
      <c r="I793" s="189"/>
      <c r="J793" s="189"/>
      <c r="K793" s="189"/>
      <c r="L793" s="189"/>
      <c r="M793" s="189"/>
      <c r="N793" s="189"/>
      <c r="O793" s="189"/>
      <c r="P793" s="189"/>
      <c r="Q793" s="189"/>
      <c r="R793" s="189"/>
      <c r="S793" s="189"/>
      <c r="T793" s="189"/>
      <c r="U793" s="189"/>
      <c r="V793" s="189"/>
    </row>
    <row r="794" spans="1:22" ht="16.5" customHeight="1">
      <c r="A794" s="189"/>
      <c r="B794" s="189"/>
      <c r="C794" s="439"/>
      <c r="D794" s="189"/>
      <c r="E794" s="189"/>
      <c r="F794" s="189"/>
      <c r="G794" s="189"/>
      <c r="H794" s="189"/>
      <c r="I794" s="189"/>
      <c r="J794" s="189"/>
      <c r="K794" s="189"/>
      <c r="L794" s="189"/>
      <c r="M794" s="189"/>
      <c r="N794" s="189"/>
      <c r="O794" s="189"/>
      <c r="P794" s="189"/>
      <c r="Q794" s="189"/>
      <c r="R794" s="189"/>
      <c r="S794" s="189"/>
      <c r="T794" s="189"/>
      <c r="U794" s="189"/>
      <c r="V794" s="189"/>
    </row>
    <row r="795" spans="1:22" ht="16.5" customHeight="1">
      <c r="A795" s="189"/>
      <c r="B795" s="189"/>
      <c r="C795" s="439"/>
      <c r="D795" s="189"/>
      <c r="E795" s="189"/>
      <c r="F795" s="189"/>
      <c r="G795" s="189"/>
      <c r="H795" s="189"/>
      <c r="I795" s="189"/>
      <c r="J795" s="189"/>
      <c r="K795" s="189"/>
      <c r="L795" s="189"/>
      <c r="M795" s="189"/>
      <c r="N795" s="189"/>
      <c r="O795" s="189"/>
      <c r="P795" s="189"/>
      <c r="Q795" s="189"/>
      <c r="R795" s="189"/>
      <c r="S795" s="189"/>
      <c r="T795" s="189"/>
      <c r="U795" s="189"/>
      <c r="V795" s="189"/>
    </row>
    <row r="796" spans="1:22" ht="16.5" customHeight="1">
      <c r="A796" s="189"/>
      <c r="B796" s="189"/>
      <c r="C796" s="439"/>
      <c r="D796" s="189"/>
      <c r="E796" s="189"/>
      <c r="F796" s="189"/>
      <c r="G796" s="189"/>
      <c r="H796" s="189"/>
      <c r="I796" s="189"/>
      <c r="J796" s="189"/>
      <c r="K796" s="189"/>
      <c r="L796" s="189"/>
      <c r="M796" s="189"/>
      <c r="N796" s="189"/>
      <c r="O796" s="189"/>
      <c r="P796" s="189"/>
      <c r="Q796" s="189"/>
      <c r="R796" s="189"/>
      <c r="S796" s="189"/>
      <c r="T796" s="189"/>
      <c r="U796" s="189"/>
      <c r="V796" s="189"/>
    </row>
    <row r="797" spans="1:22" ht="16.5" customHeight="1">
      <c r="A797" s="189"/>
      <c r="B797" s="189"/>
      <c r="C797" s="439"/>
      <c r="D797" s="189"/>
      <c r="E797" s="189"/>
      <c r="F797" s="189"/>
      <c r="G797" s="189"/>
      <c r="H797" s="189"/>
      <c r="I797" s="189"/>
      <c r="J797" s="189"/>
      <c r="K797" s="189"/>
      <c r="L797" s="189"/>
      <c r="M797" s="189"/>
      <c r="N797" s="189"/>
      <c r="O797" s="189"/>
      <c r="P797" s="189"/>
      <c r="Q797" s="189"/>
      <c r="R797" s="189"/>
      <c r="S797" s="189"/>
      <c r="T797" s="189"/>
      <c r="U797" s="189"/>
      <c r="V797" s="189"/>
    </row>
    <row r="798" spans="1:22" ht="16.5" customHeight="1">
      <c r="A798" s="189"/>
      <c r="B798" s="189"/>
      <c r="C798" s="439"/>
      <c r="D798" s="189"/>
      <c r="E798" s="189"/>
      <c r="F798" s="189"/>
      <c r="G798" s="189"/>
      <c r="H798" s="189"/>
      <c r="I798" s="189"/>
      <c r="J798" s="189"/>
      <c r="K798" s="189"/>
      <c r="L798" s="189"/>
      <c r="M798" s="189"/>
      <c r="N798" s="189"/>
      <c r="O798" s="189"/>
      <c r="P798" s="189"/>
      <c r="Q798" s="189"/>
      <c r="R798" s="189"/>
      <c r="S798" s="189"/>
      <c r="T798" s="189"/>
      <c r="U798" s="189"/>
      <c r="V798" s="189"/>
    </row>
    <row r="799" spans="1:22" ht="16.5" customHeight="1">
      <c r="A799" s="189"/>
      <c r="B799" s="189"/>
      <c r="C799" s="439"/>
      <c r="D799" s="189"/>
      <c r="E799" s="189"/>
      <c r="F799" s="189"/>
      <c r="G799" s="189"/>
      <c r="H799" s="189"/>
      <c r="I799" s="189"/>
      <c r="J799" s="189"/>
      <c r="K799" s="189"/>
      <c r="L799" s="189"/>
      <c r="M799" s="189"/>
      <c r="N799" s="189"/>
      <c r="O799" s="189"/>
      <c r="P799" s="189"/>
      <c r="Q799" s="189"/>
      <c r="R799" s="189"/>
      <c r="S799" s="189"/>
      <c r="T799" s="189"/>
      <c r="U799" s="189"/>
      <c r="V799" s="189"/>
    </row>
    <row r="800" spans="1:22" ht="16.5" customHeight="1">
      <c r="A800" s="189"/>
      <c r="B800" s="189"/>
      <c r="C800" s="439"/>
      <c r="D800" s="189"/>
      <c r="E800" s="189"/>
      <c r="F800" s="189"/>
      <c r="G800" s="189"/>
      <c r="H800" s="189"/>
      <c r="I800" s="189"/>
      <c r="J800" s="189"/>
      <c r="K800" s="189"/>
      <c r="L800" s="189"/>
      <c r="M800" s="189"/>
      <c r="N800" s="189"/>
      <c r="O800" s="189"/>
      <c r="P800" s="189"/>
      <c r="Q800" s="189"/>
      <c r="R800" s="189"/>
      <c r="S800" s="189"/>
      <c r="T800" s="189"/>
      <c r="U800" s="189"/>
      <c r="V800" s="189"/>
    </row>
    <row r="801" spans="1:22" ht="16.5" customHeight="1">
      <c r="A801" s="189"/>
      <c r="B801" s="189"/>
      <c r="C801" s="439"/>
      <c r="D801" s="189"/>
      <c r="E801" s="189"/>
      <c r="F801" s="189"/>
      <c r="G801" s="189"/>
      <c r="H801" s="189"/>
      <c r="I801" s="189"/>
      <c r="J801" s="189"/>
      <c r="K801" s="189"/>
      <c r="L801" s="189"/>
      <c r="M801" s="189"/>
      <c r="N801" s="189"/>
      <c r="O801" s="189"/>
      <c r="P801" s="189"/>
      <c r="Q801" s="189"/>
      <c r="R801" s="189"/>
      <c r="S801" s="189"/>
      <c r="T801" s="189"/>
      <c r="U801" s="189"/>
      <c r="V801" s="189"/>
    </row>
    <row r="802" spans="1:22" ht="16.5" customHeight="1">
      <c r="A802" s="189"/>
      <c r="B802" s="189"/>
      <c r="C802" s="439"/>
      <c r="D802" s="189"/>
      <c r="E802" s="189"/>
      <c r="F802" s="189"/>
      <c r="G802" s="189"/>
      <c r="H802" s="189"/>
      <c r="I802" s="189"/>
      <c r="J802" s="189"/>
      <c r="K802" s="189"/>
      <c r="L802" s="189"/>
      <c r="M802" s="189"/>
      <c r="N802" s="189"/>
      <c r="O802" s="189"/>
      <c r="P802" s="189"/>
      <c r="Q802" s="189"/>
      <c r="R802" s="189"/>
      <c r="S802" s="189"/>
      <c r="T802" s="189"/>
      <c r="U802" s="189"/>
      <c r="V802" s="189"/>
    </row>
    <row r="803" spans="1:22" ht="16.5" customHeight="1">
      <c r="A803" s="189"/>
      <c r="B803" s="189"/>
      <c r="C803" s="439"/>
      <c r="D803" s="189"/>
      <c r="E803" s="189"/>
      <c r="F803" s="189"/>
      <c r="G803" s="189"/>
      <c r="H803" s="189"/>
      <c r="I803" s="189"/>
      <c r="J803" s="189"/>
      <c r="K803" s="189"/>
      <c r="L803" s="189"/>
      <c r="M803" s="189"/>
      <c r="N803" s="189"/>
      <c r="O803" s="189"/>
      <c r="P803" s="189"/>
      <c r="Q803" s="189"/>
      <c r="R803" s="189"/>
      <c r="S803" s="189"/>
      <c r="T803" s="189"/>
      <c r="U803" s="189"/>
      <c r="V803" s="189"/>
    </row>
    <row r="804" spans="1:22" ht="16.5" customHeight="1">
      <c r="A804" s="189"/>
      <c r="B804" s="189"/>
      <c r="C804" s="439"/>
      <c r="D804" s="189"/>
      <c r="E804" s="189"/>
      <c r="F804" s="189"/>
      <c r="G804" s="189"/>
      <c r="H804" s="189"/>
      <c r="I804" s="189"/>
      <c r="J804" s="189"/>
      <c r="K804" s="189"/>
      <c r="L804" s="189"/>
      <c r="M804" s="189"/>
      <c r="N804" s="189"/>
      <c r="O804" s="189"/>
      <c r="P804" s="189"/>
      <c r="Q804" s="189"/>
      <c r="R804" s="189"/>
      <c r="S804" s="189"/>
      <c r="T804" s="189"/>
      <c r="U804" s="189"/>
      <c r="V804" s="189"/>
    </row>
    <row r="805" spans="1:22" ht="16.5" customHeight="1">
      <c r="A805" s="189"/>
      <c r="B805" s="189"/>
      <c r="C805" s="439"/>
      <c r="D805" s="189"/>
      <c r="E805" s="189"/>
      <c r="F805" s="189"/>
      <c r="G805" s="189"/>
      <c r="H805" s="189"/>
      <c r="I805" s="189"/>
      <c r="J805" s="189"/>
      <c r="K805" s="189"/>
      <c r="L805" s="189"/>
      <c r="M805" s="189"/>
      <c r="N805" s="189"/>
      <c r="O805" s="189"/>
      <c r="P805" s="189"/>
      <c r="Q805" s="189"/>
      <c r="R805" s="189"/>
      <c r="S805" s="189"/>
      <c r="T805" s="189"/>
      <c r="U805" s="189"/>
      <c r="V805" s="189"/>
    </row>
    <row r="806" spans="1:22" ht="16.5" customHeight="1">
      <c r="A806" s="189"/>
      <c r="B806" s="189"/>
      <c r="C806" s="439"/>
      <c r="D806" s="189"/>
      <c r="E806" s="189"/>
      <c r="F806" s="189"/>
      <c r="G806" s="189"/>
      <c r="H806" s="189"/>
      <c r="I806" s="189"/>
      <c r="J806" s="189"/>
      <c r="K806" s="189"/>
      <c r="L806" s="189"/>
      <c r="M806" s="189"/>
      <c r="N806" s="189"/>
      <c r="O806" s="189"/>
      <c r="P806" s="189"/>
      <c r="Q806" s="189"/>
      <c r="R806" s="189"/>
      <c r="S806" s="189"/>
      <c r="T806" s="189"/>
      <c r="U806" s="189"/>
      <c r="V806" s="189"/>
    </row>
    <row r="807" spans="1:22" ht="16.5" customHeight="1">
      <c r="A807" s="189"/>
      <c r="B807" s="189"/>
      <c r="C807" s="439"/>
      <c r="D807" s="189"/>
      <c r="E807" s="189"/>
      <c r="F807" s="189"/>
      <c r="G807" s="189"/>
      <c r="H807" s="189"/>
      <c r="I807" s="189"/>
      <c r="J807" s="189"/>
      <c r="K807" s="189"/>
      <c r="L807" s="189"/>
      <c r="M807" s="189"/>
      <c r="N807" s="189"/>
      <c r="O807" s="189"/>
      <c r="P807" s="189"/>
      <c r="Q807" s="189"/>
      <c r="R807" s="189"/>
      <c r="S807" s="189"/>
      <c r="T807" s="189"/>
      <c r="U807" s="189"/>
      <c r="V807" s="189"/>
    </row>
    <row r="808" spans="1:22" ht="16.5" customHeight="1">
      <c r="A808" s="189"/>
      <c r="B808" s="189"/>
      <c r="C808" s="439"/>
      <c r="D808" s="189"/>
      <c r="E808" s="189"/>
      <c r="F808" s="189"/>
      <c r="G808" s="189"/>
      <c r="H808" s="189"/>
      <c r="I808" s="189"/>
      <c r="J808" s="189"/>
      <c r="K808" s="189"/>
      <c r="L808" s="189"/>
      <c r="M808" s="189"/>
      <c r="N808" s="189"/>
      <c r="O808" s="189"/>
      <c r="P808" s="189"/>
      <c r="Q808" s="189"/>
      <c r="R808" s="189"/>
      <c r="S808" s="189"/>
      <c r="T808" s="189"/>
      <c r="U808" s="189"/>
      <c r="V808" s="189"/>
    </row>
    <row r="809" spans="1:22" ht="16.5" customHeight="1">
      <c r="A809" s="189"/>
      <c r="B809" s="189"/>
      <c r="C809" s="439"/>
      <c r="D809" s="189"/>
      <c r="E809" s="189"/>
      <c r="F809" s="189"/>
      <c r="G809" s="189"/>
      <c r="H809" s="189"/>
      <c r="I809" s="189"/>
      <c r="J809" s="189"/>
      <c r="K809" s="189"/>
      <c r="L809" s="189"/>
      <c r="M809" s="189"/>
      <c r="N809" s="189"/>
      <c r="O809" s="189"/>
      <c r="P809" s="189"/>
      <c r="Q809" s="189"/>
      <c r="R809" s="189"/>
      <c r="S809" s="189"/>
      <c r="T809" s="189"/>
      <c r="U809" s="189"/>
      <c r="V809" s="189"/>
    </row>
    <row r="810" spans="1:22" ht="16.5" customHeight="1">
      <c r="A810" s="189"/>
      <c r="B810" s="189"/>
      <c r="C810" s="439"/>
      <c r="D810" s="189"/>
      <c r="E810" s="189"/>
      <c r="F810" s="189"/>
      <c r="G810" s="189"/>
      <c r="H810" s="189"/>
      <c r="I810" s="189"/>
      <c r="J810" s="189"/>
      <c r="K810" s="189"/>
      <c r="L810" s="189"/>
      <c r="M810" s="189"/>
      <c r="N810" s="189"/>
      <c r="O810" s="189"/>
      <c r="P810" s="189"/>
      <c r="Q810" s="189"/>
      <c r="R810" s="189"/>
      <c r="S810" s="189"/>
      <c r="T810" s="189"/>
      <c r="U810" s="189"/>
      <c r="V810" s="189"/>
    </row>
    <row r="811" spans="1:22" ht="16.5" customHeight="1">
      <c r="A811" s="189"/>
      <c r="B811" s="189"/>
      <c r="C811" s="439"/>
      <c r="D811" s="189"/>
      <c r="E811" s="189"/>
      <c r="F811" s="189"/>
      <c r="G811" s="189"/>
      <c r="H811" s="189"/>
      <c r="I811" s="189"/>
      <c r="J811" s="189"/>
      <c r="K811" s="189"/>
      <c r="L811" s="189"/>
      <c r="M811" s="189"/>
      <c r="N811" s="189"/>
      <c r="O811" s="189"/>
      <c r="P811" s="189"/>
      <c r="Q811" s="189"/>
      <c r="R811" s="189"/>
      <c r="S811" s="189"/>
      <c r="T811" s="189"/>
      <c r="U811" s="189"/>
      <c r="V811" s="189"/>
    </row>
    <row r="812" spans="1:22" ht="16.5" customHeight="1">
      <c r="A812" s="189"/>
      <c r="B812" s="189"/>
      <c r="C812" s="439"/>
      <c r="D812" s="189"/>
      <c r="E812" s="189"/>
      <c r="F812" s="189"/>
      <c r="G812" s="189"/>
      <c r="H812" s="189"/>
      <c r="I812" s="189"/>
      <c r="J812" s="189"/>
      <c r="K812" s="189"/>
      <c r="L812" s="189"/>
      <c r="M812" s="189"/>
      <c r="N812" s="189"/>
      <c r="O812" s="189"/>
      <c r="P812" s="189"/>
      <c r="Q812" s="189"/>
      <c r="R812" s="189"/>
      <c r="S812" s="189"/>
      <c r="T812" s="189"/>
      <c r="U812" s="189"/>
      <c r="V812" s="189"/>
    </row>
    <row r="813" spans="1:22" ht="16.5" customHeight="1">
      <c r="A813" s="189"/>
      <c r="B813" s="189"/>
      <c r="C813" s="439"/>
      <c r="D813" s="189"/>
      <c r="E813" s="189"/>
      <c r="F813" s="189"/>
      <c r="G813" s="189"/>
      <c r="H813" s="189"/>
      <c r="I813" s="189"/>
      <c r="J813" s="189"/>
      <c r="K813" s="189"/>
      <c r="L813" s="189"/>
      <c r="M813" s="189"/>
      <c r="N813" s="189"/>
      <c r="O813" s="189"/>
      <c r="P813" s="189"/>
      <c r="Q813" s="189"/>
      <c r="R813" s="189"/>
      <c r="S813" s="189"/>
      <c r="T813" s="189"/>
      <c r="U813" s="189"/>
      <c r="V813" s="189"/>
    </row>
    <row r="814" spans="1:22" ht="16.5" customHeight="1">
      <c r="A814" s="189"/>
      <c r="B814" s="189"/>
      <c r="C814" s="439"/>
      <c r="D814" s="189"/>
      <c r="E814" s="189"/>
      <c r="F814" s="189"/>
      <c r="G814" s="189"/>
      <c r="H814" s="189"/>
      <c r="I814" s="189"/>
      <c r="J814" s="189"/>
      <c r="K814" s="189"/>
      <c r="L814" s="189"/>
      <c r="M814" s="189"/>
      <c r="N814" s="189"/>
      <c r="O814" s="189"/>
      <c r="P814" s="189"/>
      <c r="Q814" s="189"/>
      <c r="R814" s="189"/>
      <c r="S814" s="189"/>
      <c r="T814" s="189"/>
      <c r="U814" s="189"/>
      <c r="V814" s="189"/>
    </row>
    <row r="815" spans="1:22" ht="16.5" customHeight="1">
      <c r="A815" s="189"/>
      <c r="B815" s="189"/>
      <c r="C815" s="439"/>
      <c r="D815" s="189"/>
      <c r="E815" s="189"/>
      <c r="F815" s="189"/>
      <c r="G815" s="189"/>
      <c r="H815" s="189"/>
      <c r="I815" s="189"/>
      <c r="J815" s="189"/>
      <c r="K815" s="189"/>
      <c r="L815" s="189"/>
      <c r="M815" s="189"/>
      <c r="N815" s="189"/>
      <c r="O815" s="189"/>
      <c r="P815" s="189"/>
      <c r="Q815" s="189"/>
      <c r="R815" s="189"/>
      <c r="S815" s="189"/>
      <c r="T815" s="189"/>
      <c r="U815" s="189"/>
      <c r="V815" s="189"/>
    </row>
    <row r="816" spans="1:22" ht="16.5" customHeight="1">
      <c r="A816" s="189"/>
      <c r="B816" s="189"/>
      <c r="C816" s="439"/>
      <c r="D816" s="189"/>
      <c r="E816" s="189"/>
      <c r="F816" s="189"/>
      <c r="G816" s="189"/>
      <c r="H816" s="189"/>
      <c r="I816" s="189"/>
      <c r="J816" s="189"/>
      <c r="K816" s="189"/>
      <c r="L816" s="189"/>
      <c r="M816" s="189"/>
      <c r="N816" s="189"/>
      <c r="O816" s="189"/>
      <c r="P816" s="189"/>
      <c r="Q816" s="189"/>
      <c r="R816" s="189"/>
      <c r="S816" s="189"/>
      <c r="T816" s="189"/>
      <c r="U816" s="189"/>
      <c r="V816" s="189"/>
    </row>
    <row r="817" spans="1:22" ht="16.5" customHeight="1">
      <c r="A817" s="189"/>
      <c r="B817" s="189"/>
      <c r="C817" s="439"/>
      <c r="D817" s="189"/>
      <c r="E817" s="189"/>
      <c r="F817" s="189"/>
      <c r="G817" s="189"/>
      <c r="H817" s="189"/>
      <c r="I817" s="189"/>
      <c r="J817" s="189"/>
      <c r="K817" s="189"/>
      <c r="L817" s="189"/>
      <c r="M817" s="189"/>
      <c r="N817" s="189"/>
      <c r="O817" s="189"/>
      <c r="P817" s="189"/>
      <c r="Q817" s="189"/>
      <c r="R817" s="189"/>
      <c r="S817" s="189"/>
      <c r="T817" s="189"/>
      <c r="U817" s="189"/>
      <c r="V817" s="189"/>
    </row>
    <row r="818" spans="1:22" ht="16.5" customHeight="1">
      <c r="A818" s="189"/>
      <c r="B818" s="189"/>
      <c r="C818" s="439"/>
      <c r="D818" s="189"/>
      <c r="E818" s="189"/>
      <c r="F818" s="189"/>
      <c r="G818" s="189"/>
      <c r="H818" s="189"/>
      <c r="I818" s="189"/>
      <c r="J818" s="189"/>
      <c r="K818" s="189"/>
      <c r="L818" s="189"/>
      <c r="M818" s="189"/>
      <c r="N818" s="189"/>
      <c r="O818" s="189"/>
      <c r="P818" s="189"/>
      <c r="Q818" s="189"/>
      <c r="R818" s="189"/>
      <c r="S818" s="189"/>
      <c r="T818" s="189"/>
      <c r="U818" s="189"/>
      <c r="V818" s="189"/>
    </row>
    <row r="819" spans="1:22" ht="16.5" customHeight="1">
      <c r="A819" s="189"/>
      <c r="B819" s="189"/>
      <c r="C819" s="439"/>
      <c r="D819" s="189"/>
      <c r="E819" s="189"/>
      <c r="F819" s="189"/>
      <c r="G819" s="189"/>
      <c r="H819" s="189"/>
      <c r="I819" s="189"/>
      <c r="J819" s="189"/>
      <c r="K819" s="189"/>
      <c r="L819" s="189"/>
      <c r="M819" s="189"/>
      <c r="N819" s="189"/>
      <c r="O819" s="189"/>
      <c r="P819" s="189"/>
      <c r="Q819" s="189"/>
      <c r="R819" s="189"/>
      <c r="S819" s="189"/>
      <c r="T819" s="189"/>
      <c r="U819" s="189"/>
      <c r="V819" s="189"/>
    </row>
    <row r="820" spans="1:22" ht="16.5" customHeight="1">
      <c r="A820" s="189"/>
      <c r="B820" s="189"/>
      <c r="C820" s="439"/>
      <c r="D820" s="189"/>
      <c r="E820" s="189"/>
      <c r="F820" s="189"/>
      <c r="G820" s="189"/>
      <c r="H820" s="189"/>
      <c r="I820" s="189"/>
      <c r="J820" s="189"/>
      <c r="K820" s="189"/>
      <c r="L820" s="189"/>
      <c r="M820" s="189"/>
      <c r="N820" s="189"/>
      <c r="O820" s="189"/>
      <c r="P820" s="189"/>
      <c r="Q820" s="189"/>
      <c r="R820" s="189"/>
      <c r="S820" s="189"/>
      <c r="T820" s="189"/>
      <c r="U820" s="189"/>
      <c r="V820" s="189"/>
    </row>
    <row r="821" spans="1:22" ht="16.5" customHeight="1">
      <c r="A821" s="189"/>
      <c r="B821" s="189"/>
      <c r="C821" s="439"/>
      <c r="D821" s="189"/>
      <c r="E821" s="189"/>
      <c r="F821" s="189"/>
      <c r="G821" s="189"/>
      <c r="H821" s="189"/>
      <c r="I821" s="189"/>
      <c r="J821" s="189"/>
      <c r="K821" s="189"/>
      <c r="L821" s="189"/>
      <c r="M821" s="189"/>
      <c r="N821" s="189"/>
      <c r="O821" s="189"/>
      <c r="P821" s="189"/>
      <c r="Q821" s="189"/>
      <c r="R821" s="189"/>
      <c r="S821" s="189"/>
      <c r="T821" s="189"/>
      <c r="U821" s="189"/>
      <c r="V821" s="189"/>
    </row>
    <row r="822" spans="1:22" ht="16.5" customHeight="1">
      <c r="A822" s="189"/>
      <c r="B822" s="189"/>
      <c r="C822" s="439"/>
      <c r="D822" s="189"/>
      <c r="E822" s="189"/>
      <c r="F822" s="189"/>
      <c r="G822" s="189"/>
      <c r="H822" s="189"/>
      <c r="I822" s="189"/>
      <c r="J822" s="189"/>
      <c r="K822" s="189"/>
      <c r="L822" s="189"/>
      <c r="M822" s="189"/>
      <c r="N822" s="189"/>
      <c r="O822" s="189"/>
      <c r="P822" s="189"/>
      <c r="Q822" s="189"/>
      <c r="R822" s="189"/>
      <c r="S822" s="189"/>
      <c r="T822" s="189"/>
      <c r="U822" s="189"/>
      <c r="V822" s="189"/>
    </row>
    <row r="823" spans="1:22" ht="16.5" customHeight="1">
      <c r="A823" s="189"/>
      <c r="B823" s="189"/>
      <c r="C823" s="439"/>
      <c r="D823" s="189"/>
      <c r="E823" s="189"/>
      <c r="F823" s="189"/>
      <c r="G823" s="189"/>
      <c r="H823" s="189"/>
      <c r="I823" s="189"/>
      <c r="J823" s="189"/>
      <c r="K823" s="189"/>
      <c r="L823" s="189"/>
      <c r="M823" s="189"/>
      <c r="N823" s="189"/>
      <c r="O823" s="189"/>
      <c r="P823" s="189"/>
      <c r="Q823" s="189"/>
      <c r="R823" s="189"/>
      <c r="S823" s="189"/>
      <c r="T823" s="189"/>
      <c r="U823" s="189"/>
      <c r="V823" s="189"/>
    </row>
    <row r="824" spans="1:22" ht="16.5" customHeight="1">
      <c r="A824" s="189"/>
      <c r="B824" s="189"/>
      <c r="C824" s="439"/>
      <c r="D824" s="189"/>
      <c r="E824" s="189"/>
      <c r="F824" s="189"/>
      <c r="G824" s="189"/>
      <c r="H824" s="189"/>
      <c r="I824" s="189"/>
      <c r="J824" s="189"/>
      <c r="K824" s="189"/>
      <c r="L824" s="189"/>
      <c r="M824" s="189"/>
      <c r="N824" s="189"/>
      <c r="O824" s="189"/>
      <c r="P824" s="189"/>
      <c r="Q824" s="189"/>
      <c r="R824" s="189"/>
      <c r="S824" s="189"/>
      <c r="T824" s="189"/>
      <c r="U824" s="189"/>
      <c r="V824" s="189"/>
    </row>
    <row r="825" spans="1:22" ht="16.5" customHeight="1">
      <c r="A825" s="189"/>
      <c r="B825" s="189"/>
      <c r="C825" s="439"/>
      <c r="D825" s="189"/>
      <c r="E825" s="189"/>
      <c r="F825" s="189"/>
      <c r="G825" s="189"/>
      <c r="H825" s="189"/>
      <c r="I825" s="189"/>
      <c r="J825" s="189"/>
      <c r="K825" s="189"/>
      <c r="L825" s="189"/>
      <c r="M825" s="189"/>
      <c r="N825" s="189"/>
      <c r="O825" s="189"/>
      <c r="P825" s="189"/>
      <c r="Q825" s="189"/>
      <c r="R825" s="189"/>
      <c r="S825" s="189"/>
      <c r="T825" s="189"/>
      <c r="U825" s="189"/>
      <c r="V825" s="189"/>
    </row>
    <row r="826" spans="1:22" ht="16.5" customHeight="1">
      <c r="A826" s="189"/>
      <c r="B826" s="189"/>
      <c r="C826" s="439"/>
      <c r="D826" s="189"/>
      <c r="E826" s="189"/>
      <c r="F826" s="189"/>
      <c r="G826" s="189"/>
      <c r="H826" s="189"/>
      <c r="I826" s="189"/>
      <c r="J826" s="189"/>
      <c r="K826" s="189"/>
      <c r="L826" s="189"/>
      <c r="M826" s="189"/>
      <c r="N826" s="189"/>
      <c r="O826" s="189"/>
      <c r="P826" s="189"/>
      <c r="Q826" s="189"/>
      <c r="R826" s="189"/>
      <c r="S826" s="189"/>
      <c r="T826" s="189"/>
      <c r="U826" s="189"/>
      <c r="V826" s="189"/>
    </row>
    <row r="827" spans="1:22" ht="16.5" customHeight="1">
      <c r="A827" s="189"/>
      <c r="B827" s="189"/>
      <c r="C827" s="439"/>
      <c r="D827" s="189"/>
      <c r="E827" s="189"/>
      <c r="F827" s="189"/>
      <c r="G827" s="189"/>
      <c r="H827" s="189"/>
      <c r="I827" s="189"/>
      <c r="J827" s="189"/>
      <c r="K827" s="189"/>
      <c r="L827" s="189"/>
      <c r="M827" s="189"/>
      <c r="N827" s="189"/>
      <c r="O827" s="189"/>
      <c r="P827" s="189"/>
      <c r="Q827" s="189"/>
      <c r="R827" s="189"/>
      <c r="S827" s="189"/>
      <c r="T827" s="189"/>
      <c r="U827" s="189"/>
      <c r="V827" s="189"/>
    </row>
    <row r="828" spans="1:22" ht="16.5" customHeight="1">
      <c r="A828" s="189"/>
      <c r="B828" s="189"/>
      <c r="C828" s="439"/>
      <c r="D828" s="189"/>
      <c r="E828" s="189"/>
      <c r="F828" s="189"/>
      <c r="G828" s="189"/>
      <c r="H828" s="189"/>
      <c r="I828" s="189"/>
      <c r="J828" s="189"/>
      <c r="K828" s="189"/>
      <c r="L828" s="189"/>
      <c r="M828" s="189"/>
      <c r="N828" s="189"/>
      <c r="O828" s="189"/>
      <c r="P828" s="189"/>
      <c r="Q828" s="189"/>
      <c r="R828" s="189"/>
      <c r="S828" s="189"/>
      <c r="T828" s="189"/>
      <c r="U828" s="189"/>
      <c r="V828" s="189"/>
    </row>
    <row r="829" spans="1:22" ht="16.5" customHeight="1">
      <c r="A829" s="189"/>
      <c r="B829" s="189"/>
      <c r="C829" s="439"/>
      <c r="D829" s="189"/>
      <c r="E829" s="189"/>
      <c r="F829" s="189"/>
      <c r="G829" s="189"/>
      <c r="H829" s="189"/>
      <c r="I829" s="189"/>
      <c r="J829" s="189"/>
      <c r="K829" s="189"/>
      <c r="L829" s="189"/>
      <c r="M829" s="189"/>
      <c r="N829" s="189"/>
      <c r="O829" s="189"/>
      <c r="P829" s="189"/>
      <c r="Q829" s="189"/>
      <c r="R829" s="189"/>
      <c r="S829" s="189"/>
      <c r="T829" s="189"/>
      <c r="U829" s="189"/>
      <c r="V829" s="189"/>
    </row>
    <row r="830" spans="1:22" ht="16.5" customHeight="1">
      <c r="A830" s="189"/>
      <c r="B830" s="189"/>
      <c r="C830" s="439"/>
      <c r="D830" s="189"/>
      <c r="E830" s="189"/>
      <c r="F830" s="189"/>
      <c r="G830" s="189"/>
      <c r="H830" s="189"/>
      <c r="I830" s="189"/>
      <c r="J830" s="189"/>
      <c r="K830" s="189"/>
      <c r="L830" s="189"/>
      <c r="M830" s="189"/>
      <c r="N830" s="189"/>
      <c r="O830" s="189"/>
      <c r="P830" s="189"/>
      <c r="Q830" s="189"/>
      <c r="R830" s="189"/>
      <c r="S830" s="189"/>
      <c r="T830" s="189"/>
      <c r="U830" s="189"/>
      <c r="V830" s="189"/>
    </row>
    <row r="831" spans="1:22" ht="16.5" customHeight="1">
      <c r="A831" s="189"/>
      <c r="B831" s="189"/>
      <c r="C831" s="439"/>
      <c r="D831" s="189"/>
      <c r="E831" s="189"/>
      <c r="F831" s="189"/>
      <c r="G831" s="189"/>
      <c r="H831" s="189"/>
      <c r="I831" s="189"/>
      <c r="J831" s="189"/>
      <c r="K831" s="189"/>
      <c r="L831" s="189"/>
      <c r="M831" s="189"/>
      <c r="N831" s="189"/>
      <c r="O831" s="189"/>
      <c r="P831" s="189"/>
      <c r="Q831" s="189"/>
      <c r="R831" s="189"/>
      <c r="S831" s="189"/>
      <c r="T831" s="189"/>
      <c r="U831" s="189"/>
      <c r="V831" s="189"/>
    </row>
    <row r="832" spans="1:22" ht="16.5" customHeight="1">
      <c r="A832" s="189"/>
      <c r="B832" s="189"/>
      <c r="C832" s="439"/>
      <c r="D832" s="189"/>
      <c r="E832" s="189"/>
      <c r="F832" s="189"/>
      <c r="G832" s="189"/>
      <c r="H832" s="189"/>
      <c r="I832" s="189"/>
      <c r="J832" s="189"/>
      <c r="K832" s="189"/>
      <c r="L832" s="189"/>
      <c r="M832" s="189"/>
      <c r="N832" s="189"/>
      <c r="O832" s="189"/>
      <c r="P832" s="189"/>
      <c r="Q832" s="189"/>
      <c r="R832" s="189"/>
      <c r="S832" s="189"/>
      <c r="T832" s="189"/>
      <c r="U832" s="189"/>
      <c r="V832" s="189"/>
    </row>
    <row r="833" spans="1:22" ht="16.5" customHeight="1">
      <c r="A833" s="189"/>
      <c r="B833" s="189"/>
      <c r="C833" s="439"/>
      <c r="D833" s="189"/>
      <c r="E833" s="189"/>
      <c r="F833" s="189"/>
      <c r="G833" s="189"/>
      <c r="H833" s="189"/>
      <c r="I833" s="189"/>
      <c r="J833" s="189"/>
      <c r="K833" s="189"/>
      <c r="L833" s="189"/>
      <c r="M833" s="189"/>
      <c r="N833" s="189"/>
      <c r="O833" s="189"/>
      <c r="P833" s="189"/>
      <c r="Q833" s="189"/>
      <c r="R833" s="189"/>
      <c r="S833" s="189"/>
      <c r="T833" s="189"/>
      <c r="U833" s="189"/>
      <c r="V833" s="189"/>
    </row>
    <row r="834" spans="1:22" ht="16.5" customHeight="1">
      <c r="A834" s="189"/>
      <c r="B834" s="189"/>
      <c r="C834" s="439"/>
      <c r="D834" s="189"/>
      <c r="E834" s="189"/>
      <c r="F834" s="189"/>
      <c r="G834" s="189"/>
      <c r="H834" s="189"/>
      <c r="I834" s="189"/>
      <c r="J834" s="189"/>
      <c r="K834" s="189"/>
      <c r="L834" s="189"/>
      <c r="M834" s="189"/>
      <c r="N834" s="189"/>
      <c r="O834" s="189"/>
      <c r="P834" s="189"/>
      <c r="Q834" s="189"/>
      <c r="R834" s="189"/>
      <c r="S834" s="189"/>
      <c r="T834" s="189"/>
      <c r="U834" s="189"/>
      <c r="V834" s="189"/>
    </row>
    <row r="835" spans="1:22" ht="16.5" customHeight="1">
      <c r="A835" s="189"/>
      <c r="B835" s="189"/>
      <c r="C835" s="439"/>
      <c r="D835" s="189"/>
      <c r="E835" s="189"/>
      <c r="F835" s="189"/>
      <c r="G835" s="189"/>
      <c r="H835" s="189"/>
      <c r="I835" s="189"/>
      <c r="J835" s="189"/>
      <c r="K835" s="189"/>
      <c r="L835" s="189"/>
      <c r="M835" s="189"/>
      <c r="N835" s="189"/>
      <c r="O835" s="189"/>
      <c r="P835" s="189"/>
      <c r="Q835" s="189"/>
      <c r="R835" s="189"/>
      <c r="S835" s="189"/>
      <c r="T835" s="189"/>
      <c r="U835" s="189"/>
      <c r="V835" s="189"/>
    </row>
    <row r="836" spans="1:22" ht="16.5" customHeight="1">
      <c r="A836" s="189"/>
      <c r="B836" s="189"/>
      <c r="C836" s="439"/>
      <c r="D836" s="189"/>
      <c r="E836" s="189"/>
      <c r="F836" s="189"/>
      <c r="G836" s="189"/>
      <c r="H836" s="189"/>
      <c r="I836" s="189"/>
      <c r="J836" s="189"/>
      <c r="K836" s="189"/>
      <c r="L836" s="189"/>
      <c r="M836" s="189"/>
      <c r="N836" s="189"/>
      <c r="O836" s="189"/>
      <c r="P836" s="189"/>
      <c r="Q836" s="189"/>
      <c r="R836" s="189"/>
      <c r="S836" s="189"/>
      <c r="T836" s="189"/>
      <c r="U836" s="189"/>
      <c r="V836" s="189"/>
    </row>
    <row r="837" spans="1:22" ht="16.5" customHeight="1">
      <c r="A837" s="189"/>
      <c r="B837" s="189"/>
      <c r="C837" s="439"/>
      <c r="D837" s="189"/>
      <c r="E837" s="189"/>
      <c r="F837" s="189"/>
      <c r="G837" s="189"/>
      <c r="H837" s="189"/>
      <c r="I837" s="189"/>
      <c r="J837" s="189"/>
      <c r="K837" s="189"/>
      <c r="L837" s="189"/>
      <c r="M837" s="189"/>
      <c r="N837" s="189"/>
      <c r="O837" s="189"/>
      <c r="P837" s="189"/>
      <c r="Q837" s="189"/>
      <c r="R837" s="189"/>
      <c r="S837" s="189"/>
      <c r="T837" s="189"/>
      <c r="U837" s="189"/>
      <c r="V837" s="189"/>
    </row>
    <row r="838" spans="1:22" ht="16.5" customHeight="1">
      <c r="A838" s="189"/>
      <c r="B838" s="189"/>
      <c r="C838" s="439"/>
      <c r="D838" s="189"/>
      <c r="E838" s="189"/>
      <c r="F838" s="189"/>
      <c r="G838" s="189"/>
      <c r="H838" s="189"/>
      <c r="I838" s="189"/>
      <c r="J838" s="189"/>
      <c r="K838" s="189"/>
      <c r="L838" s="189"/>
      <c r="M838" s="189"/>
      <c r="N838" s="189"/>
      <c r="O838" s="189"/>
      <c r="P838" s="189"/>
      <c r="Q838" s="189"/>
      <c r="R838" s="189"/>
      <c r="S838" s="189"/>
      <c r="T838" s="189"/>
      <c r="U838" s="189"/>
      <c r="V838" s="189"/>
    </row>
    <row r="839" spans="1:22" ht="16.5" customHeight="1">
      <c r="A839" s="189"/>
      <c r="B839" s="189"/>
      <c r="C839" s="439"/>
      <c r="D839" s="189"/>
      <c r="E839" s="189"/>
      <c r="F839" s="189"/>
      <c r="G839" s="189"/>
      <c r="H839" s="189"/>
      <c r="I839" s="189"/>
      <c r="J839" s="189"/>
      <c r="K839" s="189"/>
      <c r="L839" s="189"/>
      <c r="M839" s="189"/>
      <c r="N839" s="189"/>
      <c r="O839" s="189"/>
      <c r="P839" s="189"/>
      <c r="Q839" s="189"/>
      <c r="R839" s="189"/>
      <c r="S839" s="189"/>
      <c r="T839" s="189"/>
      <c r="U839" s="189"/>
      <c r="V839" s="189"/>
    </row>
    <row r="840" spans="1:22" ht="16.5" customHeight="1">
      <c r="A840" s="189"/>
      <c r="B840" s="189"/>
      <c r="C840" s="439"/>
      <c r="D840" s="189"/>
      <c r="E840" s="189"/>
      <c r="F840" s="189"/>
      <c r="G840" s="189"/>
      <c r="H840" s="189"/>
      <c r="I840" s="189"/>
      <c r="J840" s="189"/>
      <c r="K840" s="189"/>
      <c r="L840" s="189"/>
      <c r="M840" s="189"/>
      <c r="N840" s="189"/>
      <c r="O840" s="189"/>
      <c r="P840" s="189"/>
      <c r="Q840" s="189"/>
      <c r="R840" s="189"/>
      <c r="S840" s="189"/>
      <c r="T840" s="189"/>
      <c r="U840" s="189"/>
      <c r="V840" s="189"/>
    </row>
    <row r="841" spans="1:22" ht="16.5" customHeight="1">
      <c r="A841" s="189"/>
      <c r="B841" s="189"/>
      <c r="C841" s="439"/>
      <c r="D841" s="189"/>
      <c r="E841" s="189"/>
      <c r="F841" s="189"/>
      <c r="G841" s="189"/>
      <c r="H841" s="189"/>
      <c r="I841" s="189"/>
      <c r="J841" s="189"/>
      <c r="K841" s="189"/>
      <c r="L841" s="189"/>
      <c r="M841" s="189"/>
      <c r="N841" s="189"/>
      <c r="O841" s="189"/>
      <c r="P841" s="189"/>
      <c r="Q841" s="189"/>
      <c r="R841" s="189"/>
      <c r="S841" s="189"/>
      <c r="T841" s="189"/>
      <c r="U841" s="189"/>
      <c r="V841" s="189"/>
    </row>
    <row r="842" spans="1:22" ht="16.5" customHeight="1">
      <c r="A842" s="189"/>
      <c r="B842" s="189"/>
      <c r="C842" s="439"/>
      <c r="D842" s="189"/>
      <c r="E842" s="189"/>
      <c r="F842" s="189"/>
      <c r="G842" s="189"/>
      <c r="H842" s="189"/>
      <c r="I842" s="189"/>
      <c r="J842" s="189"/>
      <c r="K842" s="189"/>
      <c r="L842" s="189"/>
      <c r="M842" s="189"/>
      <c r="N842" s="189"/>
      <c r="O842" s="189"/>
      <c r="P842" s="189"/>
      <c r="Q842" s="189"/>
      <c r="R842" s="189"/>
      <c r="S842" s="189"/>
      <c r="T842" s="189"/>
      <c r="U842" s="189"/>
      <c r="V842" s="189"/>
    </row>
    <row r="843" spans="1:22" ht="16.5" customHeight="1">
      <c r="A843" s="189"/>
      <c r="B843" s="189"/>
      <c r="C843" s="439"/>
      <c r="D843" s="189"/>
      <c r="E843" s="189"/>
      <c r="F843" s="189"/>
      <c r="G843" s="189"/>
      <c r="H843" s="189"/>
      <c r="I843" s="189"/>
      <c r="J843" s="189"/>
      <c r="K843" s="189"/>
      <c r="L843" s="189"/>
      <c r="M843" s="189"/>
      <c r="N843" s="189"/>
      <c r="O843" s="189"/>
      <c r="P843" s="189"/>
      <c r="Q843" s="189"/>
      <c r="R843" s="189"/>
      <c r="S843" s="189"/>
      <c r="T843" s="189"/>
      <c r="U843" s="189"/>
      <c r="V843" s="189"/>
    </row>
    <row r="844" spans="1:22" ht="16.5" customHeight="1">
      <c r="A844" s="189"/>
      <c r="B844" s="189"/>
      <c r="C844" s="439"/>
      <c r="D844" s="189"/>
      <c r="E844" s="189"/>
      <c r="F844" s="189"/>
      <c r="G844" s="189"/>
      <c r="H844" s="189"/>
      <c r="I844" s="189"/>
      <c r="J844" s="189"/>
      <c r="K844" s="189"/>
      <c r="L844" s="189"/>
      <c r="M844" s="189"/>
      <c r="N844" s="189"/>
      <c r="O844" s="189"/>
      <c r="P844" s="189"/>
      <c r="Q844" s="189"/>
      <c r="R844" s="189"/>
      <c r="S844" s="189"/>
      <c r="T844" s="189"/>
      <c r="U844" s="189"/>
      <c r="V844" s="189"/>
    </row>
    <row r="845" spans="1:22" ht="16.5" customHeight="1">
      <c r="A845" s="189"/>
      <c r="B845" s="189"/>
      <c r="C845" s="439"/>
      <c r="D845" s="189"/>
      <c r="E845" s="189"/>
      <c r="F845" s="189"/>
      <c r="G845" s="189"/>
      <c r="H845" s="189"/>
      <c r="I845" s="189"/>
      <c r="J845" s="189"/>
      <c r="K845" s="189"/>
      <c r="L845" s="189"/>
      <c r="M845" s="189"/>
      <c r="N845" s="189"/>
      <c r="O845" s="189"/>
      <c r="P845" s="189"/>
      <c r="Q845" s="189"/>
      <c r="R845" s="189"/>
      <c r="S845" s="189"/>
      <c r="T845" s="189"/>
      <c r="U845" s="189"/>
      <c r="V845" s="189"/>
    </row>
    <row r="846" spans="1:22" ht="16.5" customHeight="1">
      <c r="A846" s="189"/>
      <c r="B846" s="189"/>
      <c r="C846" s="439"/>
      <c r="D846" s="189"/>
      <c r="E846" s="189"/>
      <c r="F846" s="189"/>
      <c r="G846" s="189"/>
      <c r="H846" s="189"/>
      <c r="I846" s="189"/>
      <c r="J846" s="189"/>
      <c r="K846" s="189"/>
      <c r="L846" s="189"/>
      <c r="M846" s="189"/>
      <c r="N846" s="189"/>
      <c r="O846" s="189"/>
      <c r="P846" s="189"/>
      <c r="Q846" s="189"/>
      <c r="R846" s="189"/>
      <c r="S846" s="189"/>
      <c r="T846" s="189"/>
      <c r="U846" s="189"/>
      <c r="V846" s="189"/>
    </row>
    <row r="847" spans="1:22" ht="16.5" customHeight="1">
      <c r="A847" s="189"/>
      <c r="B847" s="189"/>
      <c r="C847" s="439"/>
      <c r="D847" s="189"/>
      <c r="E847" s="189"/>
      <c r="F847" s="189"/>
      <c r="G847" s="189"/>
      <c r="H847" s="189"/>
      <c r="I847" s="189"/>
      <c r="J847" s="189"/>
      <c r="K847" s="189"/>
      <c r="L847" s="189"/>
      <c r="M847" s="189"/>
      <c r="N847" s="189"/>
      <c r="O847" s="189"/>
      <c r="P847" s="189"/>
      <c r="Q847" s="189"/>
      <c r="R847" s="189"/>
      <c r="S847" s="189"/>
      <c r="T847" s="189"/>
      <c r="U847" s="189"/>
      <c r="V847" s="189"/>
    </row>
    <row r="848" spans="1:22" ht="16.5" customHeight="1">
      <c r="A848" s="189"/>
      <c r="B848" s="189"/>
      <c r="C848" s="439"/>
      <c r="D848" s="189"/>
      <c r="E848" s="189"/>
      <c r="F848" s="189"/>
      <c r="G848" s="189"/>
      <c r="H848" s="189"/>
      <c r="I848" s="189"/>
      <c r="J848" s="189"/>
      <c r="K848" s="189"/>
      <c r="L848" s="189"/>
      <c r="M848" s="189"/>
      <c r="N848" s="189"/>
      <c r="O848" s="189"/>
      <c r="P848" s="189"/>
      <c r="Q848" s="189"/>
      <c r="R848" s="189"/>
      <c r="S848" s="189"/>
      <c r="T848" s="189"/>
      <c r="U848" s="189"/>
      <c r="V848" s="189"/>
    </row>
    <row r="849" spans="1:22" ht="16.5" customHeight="1">
      <c r="A849" s="189"/>
      <c r="B849" s="189"/>
      <c r="C849" s="439"/>
      <c r="D849" s="189"/>
      <c r="E849" s="189"/>
      <c r="F849" s="189"/>
      <c r="G849" s="189"/>
      <c r="H849" s="189"/>
      <c r="I849" s="189"/>
      <c r="J849" s="189"/>
      <c r="K849" s="189"/>
      <c r="L849" s="189"/>
      <c r="M849" s="189"/>
      <c r="N849" s="189"/>
      <c r="O849" s="189"/>
      <c r="P849" s="189"/>
      <c r="Q849" s="189"/>
      <c r="R849" s="189"/>
      <c r="S849" s="189"/>
      <c r="T849" s="189"/>
      <c r="U849" s="189"/>
      <c r="V849" s="189"/>
    </row>
    <row r="850" spans="1:22" ht="16.5" customHeight="1">
      <c r="A850" s="189"/>
      <c r="B850" s="189"/>
      <c r="C850" s="439"/>
      <c r="D850" s="189"/>
      <c r="E850" s="189"/>
      <c r="F850" s="189"/>
      <c r="G850" s="189"/>
      <c r="H850" s="189"/>
      <c r="I850" s="189"/>
      <c r="J850" s="189"/>
      <c r="K850" s="189"/>
      <c r="L850" s="189"/>
      <c r="M850" s="189"/>
      <c r="N850" s="189"/>
      <c r="O850" s="189"/>
      <c r="P850" s="189"/>
      <c r="Q850" s="189"/>
      <c r="R850" s="189"/>
      <c r="S850" s="189"/>
      <c r="T850" s="189"/>
      <c r="U850" s="189"/>
      <c r="V850" s="189"/>
    </row>
    <row r="851" spans="1:22" ht="16.5" customHeight="1">
      <c r="A851" s="189"/>
      <c r="B851" s="189"/>
      <c r="C851" s="439"/>
      <c r="D851" s="189"/>
      <c r="E851" s="189"/>
      <c r="F851" s="189"/>
      <c r="G851" s="189"/>
      <c r="H851" s="189"/>
      <c r="I851" s="189"/>
      <c r="J851" s="189"/>
      <c r="K851" s="189"/>
      <c r="L851" s="189"/>
      <c r="M851" s="189"/>
      <c r="N851" s="189"/>
      <c r="O851" s="189"/>
      <c r="P851" s="189"/>
      <c r="Q851" s="189"/>
      <c r="R851" s="189"/>
      <c r="S851" s="189"/>
      <c r="T851" s="189"/>
      <c r="U851" s="189"/>
      <c r="V851" s="189"/>
    </row>
    <row r="852" spans="1:22" ht="16.5" customHeight="1">
      <c r="A852" s="189"/>
      <c r="B852" s="189"/>
      <c r="C852" s="439"/>
      <c r="D852" s="189"/>
      <c r="E852" s="189"/>
      <c r="F852" s="189"/>
      <c r="G852" s="189"/>
      <c r="H852" s="189"/>
      <c r="I852" s="189"/>
      <c r="J852" s="189"/>
      <c r="K852" s="189"/>
      <c r="L852" s="189"/>
      <c r="M852" s="189"/>
      <c r="N852" s="189"/>
      <c r="O852" s="189"/>
      <c r="P852" s="189"/>
      <c r="Q852" s="189"/>
      <c r="R852" s="189"/>
      <c r="S852" s="189"/>
      <c r="T852" s="189"/>
      <c r="U852" s="189"/>
      <c r="V852" s="189"/>
    </row>
    <row r="853" spans="1:22" ht="16.5" customHeight="1">
      <c r="A853" s="189"/>
      <c r="B853" s="189"/>
      <c r="C853" s="439"/>
      <c r="D853" s="189"/>
      <c r="E853" s="189"/>
      <c r="F853" s="189"/>
      <c r="G853" s="189"/>
      <c r="H853" s="189"/>
      <c r="I853" s="189"/>
      <c r="J853" s="189"/>
      <c r="K853" s="189"/>
      <c r="L853" s="189"/>
      <c r="M853" s="189"/>
      <c r="N853" s="189"/>
      <c r="O853" s="189"/>
      <c r="P853" s="189"/>
      <c r="Q853" s="189"/>
      <c r="R853" s="189"/>
      <c r="S853" s="189"/>
      <c r="T853" s="189"/>
      <c r="U853" s="189"/>
      <c r="V853" s="189"/>
    </row>
    <row r="854" spans="1:22" ht="16.5" customHeight="1">
      <c r="A854" s="189"/>
      <c r="B854" s="189"/>
      <c r="C854" s="439"/>
      <c r="D854" s="189"/>
      <c r="E854" s="189"/>
      <c r="F854" s="189"/>
      <c r="G854" s="189"/>
      <c r="H854" s="189"/>
      <c r="I854" s="189"/>
      <c r="J854" s="189"/>
      <c r="K854" s="189"/>
      <c r="L854" s="189"/>
      <c r="M854" s="189"/>
      <c r="N854" s="189"/>
      <c r="O854" s="189"/>
      <c r="P854" s="189"/>
      <c r="Q854" s="189"/>
      <c r="R854" s="189"/>
      <c r="S854" s="189"/>
      <c r="T854" s="189"/>
      <c r="U854" s="189"/>
      <c r="V854" s="189"/>
    </row>
    <row r="855" spans="1:22" ht="16.5" customHeight="1">
      <c r="A855" s="189"/>
      <c r="B855" s="189"/>
      <c r="C855" s="439"/>
      <c r="D855" s="189"/>
      <c r="E855" s="189"/>
      <c r="F855" s="189"/>
      <c r="G855" s="189"/>
      <c r="H855" s="189"/>
      <c r="I855" s="189"/>
      <c r="J855" s="189"/>
      <c r="K855" s="189"/>
      <c r="L855" s="189"/>
      <c r="M855" s="189"/>
      <c r="N855" s="189"/>
      <c r="O855" s="189"/>
      <c r="P855" s="189"/>
      <c r="Q855" s="189"/>
      <c r="R855" s="189"/>
      <c r="S855" s="189"/>
      <c r="T855" s="189"/>
      <c r="U855" s="189"/>
      <c r="V855" s="189"/>
    </row>
    <row r="856" spans="1:22" ht="16.5" customHeight="1">
      <c r="A856" s="189"/>
      <c r="B856" s="189"/>
      <c r="C856" s="439"/>
      <c r="D856" s="189"/>
      <c r="E856" s="189"/>
      <c r="F856" s="189"/>
      <c r="G856" s="189"/>
      <c r="H856" s="189"/>
      <c r="I856" s="189"/>
      <c r="J856" s="189"/>
      <c r="K856" s="189"/>
      <c r="L856" s="189"/>
      <c r="M856" s="189"/>
      <c r="N856" s="189"/>
      <c r="O856" s="189"/>
      <c r="P856" s="189"/>
      <c r="Q856" s="189"/>
      <c r="R856" s="189"/>
      <c r="S856" s="189"/>
      <c r="T856" s="189"/>
      <c r="U856" s="189"/>
      <c r="V856" s="189"/>
    </row>
    <row r="857" spans="1:22" ht="16.5" customHeight="1">
      <c r="A857" s="189"/>
      <c r="B857" s="189"/>
      <c r="C857" s="439"/>
      <c r="D857" s="189"/>
      <c r="E857" s="189"/>
      <c r="F857" s="189"/>
      <c r="G857" s="189"/>
      <c r="H857" s="189"/>
      <c r="I857" s="189"/>
      <c r="J857" s="189"/>
      <c r="K857" s="189"/>
      <c r="L857" s="189"/>
      <c r="M857" s="189"/>
      <c r="N857" s="189"/>
      <c r="O857" s="189"/>
      <c r="P857" s="189"/>
      <c r="Q857" s="189"/>
      <c r="R857" s="189"/>
      <c r="S857" s="189"/>
      <c r="T857" s="189"/>
      <c r="U857" s="189"/>
      <c r="V857" s="189"/>
    </row>
    <row r="858" spans="1:22" ht="16.5" customHeight="1">
      <c r="A858" s="189"/>
      <c r="B858" s="189"/>
      <c r="C858" s="439"/>
      <c r="D858" s="189"/>
      <c r="E858" s="189"/>
      <c r="F858" s="189"/>
      <c r="G858" s="189"/>
      <c r="H858" s="189"/>
      <c r="I858" s="189"/>
      <c r="J858" s="189"/>
      <c r="K858" s="189"/>
      <c r="L858" s="189"/>
      <c r="M858" s="189"/>
      <c r="N858" s="189"/>
      <c r="O858" s="189"/>
      <c r="P858" s="189"/>
      <c r="Q858" s="189"/>
      <c r="R858" s="189"/>
      <c r="S858" s="189"/>
      <c r="T858" s="189"/>
      <c r="U858" s="189"/>
      <c r="V858" s="189"/>
    </row>
    <row r="859" spans="1:22" ht="16.5" customHeight="1">
      <c r="A859" s="189"/>
      <c r="B859" s="189"/>
      <c r="C859" s="439"/>
      <c r="D859" s="189"/>
      <c r="E859" s="189"/>
      <c r="F859" s="189"/>
      <c r="G859" s="189"/>
      <c r="H859" s="189"/>
      <c r="I859" s="189"/>
      <c r="J859" s="189"/>
      <c r="K859" s="189"/>
      <c r="L859" s="189"/>
      <c r="M859" s="189"/>
      <c r="N859" s="189"/>
      <c r="O859" s="189"/>
      <c r="P859" s="189"/>
      <c r="Q859" s="189"/>
      <c r="R859" s="189"/>
      <c r="S859" s="189"/>
      <c r="T859" s="189"/>
      <c r="U859" s="189"/>
      <c r="V859" s="189"/>
    </row>
    <row r="860" spans="1:22" ht="16.5" customHeight="1">
      <c r="A860" s="189"/>
      <c r="B860" s="189"/>
      <c r="C860" s="439"/>
      <c r="D860" s="189"/>
      <c r="E860" s="189"/>
      <c r="F860" s="189"/>
      <c r="G860" s="189"/>
      <c r="H860" s="189"/>
      <c r="I860" s="189"/>
      <c r="J860" s="189"/>
      <c r="K860" s="189"/>
      <c r="L860" s="189"/>
      <c r="M860" s="189"/>
      <c r="N860" s="189"/>
      <c r="O860" s="189"/>
      <c r="P860" s="189"/>
      <c r="Q860" s="189"/>
      <c r="R860" s="189"/>
      <c r="S860" s="189"/>
      <c r="T860" s="189"/>
      <c r="U860" s="189"/>
      <c r="V860" s="189"/>
    </row>
    <row r="861" spans="1:22" ht="16.5" customHeight="1">
      <c r="A861" s="189"/>
      <c r="B861" s="189"/>
      <c r="C861" s="439"/>
      <c r="D861" s="189"/>
      <c r="E861" s="189"/>
      <c r="F861" s="189"/>
      <c r="G861" s="189"/>
      <c r="H861" s="189"/>
      <c r="I861" s="189"/>
      <c r="J861" s="189"/>
      <c r="K861" s="189"/>
      <c r="L861" s="189"/>
      <c r="M861" s="189"/>
      <c r="N861" s="189"/>
      <c r="O861" s="189"/>
      <c r="P861" s="189"/>
      <c r="Q861" s="189"/>
      <c r="R861" s="189"/>
      <c r="S861" s="189"/>
      <c r="T861" s="189"/>
      <c r="U861" s="189"/>
      <c r="V861" s="189"/>
    </row>
    <row r="862" spans="1:22" ht="16.5" customHeight="1">
      <c r="A862" s="189"/>
      <c r="B862" s="189"/>
      <c r="C862" s="439"/>
      <c r="D862" s="189"/>
      <c r="E862" s="189"/>
      <c r="F862" s="189"/>
      <c r="G862" s="189"/>
      <c r="H862" s="189"/>
      <c r="I862" s="189"/>
      <c r="J862" s="189"/>
      <c r="K862" s="189"/>
      <c r="L862" s="189"/>
      <c r="M862" s="189"/>
      <c r="N862" s="189"/>
      <c r="O862" s="189"/>
      <c r="P862" s="189"/>
      <c r="Q862" s="189"/>
      <c r="R862" s="189"/>
      <c r="S862" s="189"/>
      <c r="T862" s="189"/>
      <c r="U862" s="189"/>
      <c r="V862" s="189"/>
    </row>
    <row r="863" spans="1:22" ht="16.5" customHeight="1">
      <c r="A863" s="189"/>
      <c r="B863" s="189"/>
      <c r="C863" s="439"/>
      <c r="D863" s="189"/>
      <c r="E863" s="189"/>
      <c r="F863" s="189"/>
      <c r="G863" s="189"/>
      <c r="H863" s="189"/>
      <c r="I863" s="189"/>
      <c r="J863" s="189"/>
      <c r="K863" s="189"/>
      <c r="L863" s="189"/>
      <c r="M863" s="189"/>
      <c r="N863" s="189"/>
      <c r="O863" s="189"/>
      <c r="P863" s="189"/>
      <c r="Q863" s="189"/>
      <c r="R863" s="189"/>
      <c r="S863" s="189"/>
      <c r="T863" s="189"/>
      <c r="U863" s="189"/>
      <c r="V863" s="189"/>
    </row>
    <row r="864" spans="1:22" ht="16.5" customHeight="1">
      <c r="A864" s="189"/>
      <c r="B864" s="189"/>
      <c r="C864" s="439"/>
      <c r="D864" s="189"/>
      <c r="E864" s="189"/>
      <c r="F864" s="189"/>
      <c r="G864" s="189"/>
      <c r="H864" s="189"/>
      <c r="I864" s="189"/>
      <c r="J864" s="189"/>
      <c r="K864" s="189"/>
      <c r="L864" s="189"/>
      <c r="M864" s="189"/>
      <c r="N864" s="189"/>
      <c r="O864" s="189"/>
      <c r="P864" s="189"/>
      <c r="Q864" s="189"/>
      <c r="R864" s="189"/>
      <c r="S864" s="189"/>
      <c r="T864" s="189"/>
      <c r="U864" s="189"/>
      <c r="V864" s="189"/>
    </row>
    <row r="865" spans="1:22" ht="16.5" customHeight="1">
      <c r="A865" s="189"/>
      <c r="B865" s="189"/>
      <c r="C865" s="439"/>
      <c r="D865" s="189"/>
      <c r="E865" s="189"/>
      <c r="F865" s="189"/>
      <c r="G865" s="189"/>
      <c r="H865" s="189"/>
      <c r="I865" s="189"/>
      <c r="J865" s="189"/>
      <c r="K865" s="189"/>
      <c r="L865" s="189"/>
      <c r="M865" s="189"/>
      <c r="N865" s="189"/>
      <c r="O865" s="189"/>
      <c r="P865" s="189"/>
      <c r="Q865" s="189"/>
      <c r="R865" s="189"/>
      <c r="S865" s="189"/>
      <c r="T865" s="189"/>
      <c r="U865" s="189"/>
      <c r="V865" s="189"/>
    </row>
    <row r="866" spans="1:22" ht="16.5" customHeight="1">
      <c r="A866" s="189"/>
      <c r="B866" s="189"/>
      <c r="C866" s="439"/>
      <c r="D866" s="189"/>
      <c r="E866" s="189"/>
      <c r="F866" s="189"/>
      <c r="G866" s="189"/>
      <c r="H866" s="189"/>
      <c r="I866" s="189"/>
      <c r="J866" s="189"/>
      <c r="K866" s="189"/>
      <c r="L866" s="189"/>
      <c r="M866" s="189"/>
      <c r="N866" s="189"/>
      <c r="O866" s="189"/>
      <c r="P866" s="189"/>
      <c r="Q866" s="189"/>
      <c r="R866" s="189"/>
      <c r="S866" s="189"/>
      <c r="T866" s="189"/>
      <c r="U866" s="189"/>
      <c r="V866" s="189"/>
    </row>
    <row r="867" spans="1:22" ht="16.5" customHeight="1">
      <c r="A867" s="189"/>
      <c r="B867" s="189"/>
      <c r="C867" s="439"/>
      <c r="D867" s="189"/>
      <c r="E867" s="189"/>
      <c r="F867" s="189"/>
      <c r="G867" s="189"/>
      <c r="H867" s="189"/>
      <c r="I867" s="189"/>
      <c r="J867" s="189"/>
      <c r="K867" s="189"/>
      <c r="L867" s="189"/>
      <c r="M867" s="189"/>
      <c r="N867" s="189"/>
      <c r="O867" s="189"/>
      <c r="P867" s="189"/>
      <c r="Q867" s="189"/>
      <c r="R867" s="189"/>
      <c r="S867" s="189"/>
      <c r="T867" s="189"/>
      <c r="U867" s="189"/>
      <c r="V867" s="189"/>
    </row>
    <row r="868" spans="1:22" ht="16.5" customHeight="1">
      <c r="A868" s="189"/>
      <c r="B868" s="189"/>
      <c r="C868" s="439"/>
      <c r="D868" s="189"/>
      <c r="E868" s="189"/>
      <c r="F868" s="189"/>
      <c r="G868" s="189"/>
      <c r="H868" s="189"/>
      <c r="I868" s="189"/>
      <c r="J868" s="189"/>
      <c r="K868" s="189"/>
      <c r="L868" s="189"/>
      <c r="M868" s="189"/>
      <c r="N868" s="189"/>
      <c r="O868" s="189"/>
      <c r="P868" s="189"/>
      <c r="Q868" s="189"/>
      <c r="R868" s="189"/>
      <c r="S868" s="189"/>
      <c r="T868" s="189"/>
      <c r="U868" s="189"/>
      <c r="V868" s="189"/>
    </row>
    <row r="869" spans="1:22" ht="16.5" customHeight="1">
      <c r="A869" s="189"/>
      <c r="B869" s="189"/>
      <c r="C869" s="439"/>
      <c r="D869" s="189"/>
      <c r="E869" s="189"/>
      <c r="F869" s="189"/>
      <c r="G869" s="189"/>
      <c r="H869" s="189"/>
      <c r="I869" s="189"/>
      <c r="J869" s="189"/>
      <c r="K869" s="189"/>
      <c r="L869" s="189"/>
      <c r="M869" s="189"/>
      <c r="N869" s="189"/>
      <c r="O869" s="189"/>
      <c r="P869" s="189"/>
      <c r="Q869" s="189"/>
      <c r="R869" s="189"/>
      <c r="S869" s="189"/>
      <c r="T869" s="189"/>
      <c r="U869" s="189"/>
      <c r="V869" s="189"/>
    </row>
    <row r="870" spans="1:22" ht="16.5" customHeight="1">
      <c r="A870" s="189"/>
      <c r="B870" s="189"/>
      <c r="C870" s="439"/>
      <c r="D870" s="189"/>
      <c r="E870" s="189"/>
      <c r="F870" s="189"/>
      <c r="G870" s="189"/>
      <c r="H870" s="189"/>
      <c r="I870" s="189"/>
      <c r="J870" s="189"/>
      <c r="K870" s="189"/>
      <c r="L870" s="189"/>
      <c r="M870" s="189"/>
      <c r="N870" s="189"/>
      <c r="O870" s="189"/>
      <c r="P870" s="189"/>
      <c r="Q870" s="189"/>
      <c r="R870" s="189"/>
      <c r="S870" s="189"/>
      <c r="T870" s="189"/>
      <c r="U870" s="189"/>
      <c r="V870" s="189"/>
    </row>
    <row r="871" spans="1:22" ht="16.5" customHeight="1">
      <c r="A871" s="189"/>
      <c r="B871" s="189"/>
      <c r="C871" s="439"/>
      <c r="D871" s="189"/>
      <c r="E871" s="189"/>
      <c r="F871" s="189"/>
      <c r="G871" s="189"/>
      <c r="H871" s="189"/>
      <c r="I871" s="189"/>
      <c r="J871" s="189"/>
      <c r="K871" s="189"/>
      <c r="L871" s="189"/>
      <c r="M871" s="189"/>
      <c r="N871" s="189"/>
      <c r="O871" s="189"/>
      <c r="P871" s="189"/>
      <c r="Q871" s="189"/>
      <c r="R871" s="189"/>
      <c r="S871" s="189"/>
      <c r="T871" s="189"/>
      <c r="U871" s="189"/>
      <c r="V871" s="189"/>
    </row>
    <row r="872" spans="1:22" ht="16.5" customHeight="1">
      <c r="A872" s="189"/>
      <c r="B872" s="189"/>
      <c r="C872" s="439"/>
      <c r="D872" s="189"/>
      <c r="E872" s="189"/>
      <c r="F872" s="189"/>
      <c r="G872" s="189"/>
      <c r="H872" s="189"/>
      <c r="I872" s="189"/>
      <c r="J872" s="189"/>
      <c r="K872" s="189"/>
      <c r="L872" s="189"/>
      <c r="M872" s="189"/>
      <c r="N872" s="189"/>
      <c r="O872" s="189"/>
      <c r="P872" s="189"/>
      <c r="Q872" s="189"/>
      <c r="R872" s="189"/>
      <c r="S872" s="189"/>
      <c r="T872" s="189"/>
      <c r="U872" s="189"/>
      <c r="V872" s="189"/>
    </row>
    <row r="873" spans="1:22" ht="16.5" customHeight="1">
      <c r="A873" s="189"/>
      <c r="B873" s="189"/>
      <c r="C873" s="439"/>
      <c r="D873" s="189"/>
      <c r="E873" s="189"/>
      <c r="F873" s="189"/>
      <c r="G873" s="189"/>
      <c r="H873" s="189"/>
      <c r="I873" s="189"/>
      <c r="J873" s="189"/>
      <c r="K873" s="189"/>
      <c r="L873" s="189"/>
      <c r="M873" s="189"/>
      <c r="N873" s="189"/>
      <c r="O873" s="189"/>
      <c r="P873" s="189"/>
      <c r="Q873" s="189"/>
      <c r="R873" s="189"/>
      <c r="S873" s="189"/>
      <c r="T873" s="189"/>
      <c r="U873" s="189"/>
      <c r="V873" s="189"/>
    </row>
    <row r="874" spans="1:22" ht="16.5" customHeight="1">
      <c r="A874" s="189"/>
      <c r="B874" s="189"/>
      <c r="C874" s="439"/>
      <c r="D874" s="189"/>
      <c r="E874" s="189"/>
      <c r="F874" s="189"/>
      <c r="G874" s="189"/>
      <c r="H874" s="189"/>
      <c r="I874" s="189"/>
      <c r="J874" s="189"/>
      <c r="K874" s="189"/>
      <c r="L874" s="189"/>
      <c r="M874" s="189"/>
      <c r="N874" s="189"/>
      <c r="O874" s="189"/>
      <c r="P874" s="189"/>
      <c r="Q874" s="189"/>
      <c r="R874" s="189"/>
      <c r="S874" s="189"/>
      <c r="T874" s="189"/>
      <c r="U874" s="189"/>
      <c r="V874" s="189"/>
    </row>
    <row r="875" spans="1:22" ht="16.5" customHeight="1">
      <c r="A875" s="189"/>
      <c r="B875" s="189"/>
      <c r="C875" s="439"/>
      <c r="D875" s="189"/>
      <c r="E875" s="189"/>
      <c r="F875" s="189"/>
      <c r="G875" s="189"/>
      <c r="H875" s="189"/>
      <c r="I875" s="189"/>
      <c r="J875" s="189"/>
      <c r="K875" s="189"/>
      <c r="L875" s="189"/>
      <c r="M875" s="189"/>
      <c r="N875" s="189"/>
      <c r="O875" s="189"/>
      <c r="P875" s="189"/>
      <c r="Q875" s="189"/>
      <c r="R875" s="189"/>
      <c r="S875" s="189"/>
      <c r="T875" s="189"/>
      <c r="U875" s="189"/>
      <c r="V875" s="189"/>
    </row>
    <row r="876" spans="1:22" ht="16.5" customHeight="1">
      <c r="A876" s="189"/>
      <c r="B876" s="189"/>
      <c r="C876" s="439"/>
      <c r="D876" s="189"/>
      <c r="E876" s="189"/>
      <c r="F876" s="189"/>
      <c r="G876" s="189"/>
      <c r="H876" s="189"/>
      <c r="I876" s="189"/>
      <c r="J876" s="189"/>
      <c r="K876" s="189"/>
      <c r="L876" s="189"/>
      <c r="M876" s="189"/>
      <c r="N876" s="189"/>
      <c r="O876" s="189"/>
      <c r="P876" s="189"/>
      <c r="Q876" s="189"/>
      <c r="R876" s="189"/>
      <c r="S876" s="189"/>
      <c r="T876" s="189"/>
      <c r="U876" s="189"/>
      <c r="V876" s="189"/>
    </row>
    <row r="877" spans="1:22" ht="16.5" customHeight="1">
      <c r="A877" s="189"/>
      <c r="B877" s="189"/>
      <c r="C877" s="439"/>
      <c r="D877" s="189"/>
      <c r="E877" s="189"/>
      <c r="F877" s="189"/>
      <c r="G877" s="189"/>
      <c r="H877" s="189"/>
      <c r="I877" s="189"/>
      <c r="J877" s="189"/>
      <c r="K877" s="189"/>
      <c r="L877" s="189"/>
      <c r="M877" s="189"/>
      <c r="N877" s="189"/>
      <c r="O877" s="189"/>
      <c r="P877" s="189"/>
      <c r="Q877" s="189"/>
      <c r="R877" s="189"/>
      <c r="S877" s="189"/>
      <c r="T877" s="189"/>
      <c r="U877" s="189"/>
      <c r="V877" s="189"/>
    </row>
    <row r="878" spans="1:22" ht="16.5" customHeight="1">
      <c r="A878" s="189"/>
      <c r="B878" s="189"/>
      <c r="C878" s="439"/>
      <c r="D878" s="189"/>
      <c r="E878" s="189"/>
      <c r="F878" s="189"/>
      <c r="G878" s="189"/>
      <c r="H878" s="189"/>
      <c r="I878" s="189"/>
      <c r="J878" s="189"/>
      <c r="K878" s="189"/>
      <c r="L878" s="189"/>
      <c r="M878" s="189"/>
      <c r="N878" s="189"/>
      <c r="O878" s="189"/>
      <c r="P878" s="189"/>
      <c r="Q878" s="189"/>
      <c r="R878" s="189"/>
      <c r="S878" s="189"/>
      <c r="T878" s="189"/>
      <c r="U878" s="189"/>
      <c r="V878" s="189"/>
    </row>
    <row r="879" spans="1:22" ht="16.5" customHeight="1">
      <c r="A879" s="189"/>
      <c r="B879" s="189"/>
      <c r="C879" s="439"/>
      <c r="D879" s="189"/>
      <c r="E879" s="189"/>
      <c r="F879" s="189"/>
      <c r="G879" s="189"/>
      <c r="H879" s="189"/>
      <c r="I879" s="189"/>
      <c r="J879" s="189"/>
      <c r="K879" s="189"/>
      <c r="L879" s="189"/>
      <c r="M879" s="189"/>
      <c r="N879" s="189"/>
      <c r="O879" s="189"/>
      <c r="P879" s="189"/>
      <c r="Q879" s="189"/>
      <c r="R879" s="189"/>
      <c r="S879" s="189"/>
      <c r="T879" s="189"/>
      <c r="U879" s="189"/>
      <c r="V879" s="189"/>
    </row>
    <row r="880" spans="1:22" ht="16.5" customHeight="1">
      <c r="A880" s="189"/>
      <c r="B880" s="189"/>
      <c r="C880" s="439"/>
      <c r="D880" s="189"/>
      <c r="E880" s="189"/>
      <c r="F880" s="189"/>
      <c r="G880" s="189"/>
      <c r="H880" s="189"/>
      <c r="I880" s="189"/>
      <c r="J880" s="189"/>
      <c r="K880" s="189"/>
      <c r="L880" s="189"/>
      <c r="M880" s="189"/>
      <c r="N880" s="189"/>
      <c r="O880" s="189"/>
      <c r="P880" s="189"/>
      <c r="Q880" s="189"/>
      <c r="R880" s="189"/>
      <c r="S880" s="189"/>
      <c r="T880" s="189"/>
      <c r="U880" s="189"/>
      <c r="V880" s="189"/>
    </row>
    <row r="881" spans="1:22" ht="16.5" customHeight="1">
      <c r="A881" s="189"/>
      <c r="B881" s="189"/>
      <c r="C881" s="439"/>
      <c r="D881" s="189"/>
      <c r="E881" s="189"/>
      <c r="F881" s="189"/>
      <c r="G881" s="189"/>
      <c r="H881" s="189"/>
      <c r="I881" s="189"/>
      <c r="J881" s="189"/>
      <c r="K881" s="189"/>
      <c r="L881" s="189"/>
      <c r="M881" s="189"/>
      <c r="N881" s="189"/>
      <c r="O881" s="189"/>
      <c r="P881" s="189"/>
      <c r="Q881" s="189"/>
      <c r="R881" s="189"/>
      <c r="S881" s="189"/>
      <c r="T881" s="189"/>
      <c r="U881" s="189"/>
      <c r="V881" s="189"/>
    </row>
    <row r="882" spans="1:22" ht="16.5" customHeight="1">
      <c r="A882" s="189"/>
      <c r="B882" s="189"/>
      <c r="C882" s="439"/>
      <c r="D882" s="189"/>
      <c r="E882" s="189"/>
      <c r="F882" s="189"/>
      <c r="G882" s="189"/>
      <c r="H882" s="189"/>
      <c r="I882" s="189"/>
      <c r="J882" s="189"/>
      <c r="K882" s="189"/>
      <c r="L882" s="189"/>
      <c r="M882" s="189"/>
      <c r="N882" s="189"/>
      <c r="O882" s="189"/>
      <c r="P882" s="189"/>
      <c r="Q882" s="189"/>
      <c r="R882" s="189"/>
      <c r="S882" s="189"/>
      <c r="T882" s="189"/>
      <c r="U882" s="189"/>
      <c r="V882" s="189"/>
    </row>
    <row r="883" spans="1:22" ht="16.5" customHeight="1">
      <c r="A883" s="189"/>
      <c r="B883" s="189"/>
      <c r="C883" s="439"/>
      <c r="D883" s="189"/>
      <c r="E883" s="189"/>
      <c r="F883" s="189"/>
      <c r="G883" s="189"/>
      <c r="H883" s="189"/>
      <c r="I883" s="189"/>
      <c r="J883" s="189"/>
      <c r="K883" s="189"/>
      <c r="L883" s="189"/>
      <c r="M883" s="189"/>
      <c r="N883" s="189"/>
      <c r="O883" s="189"/>
      <c r="P883" s="189"/>
      <c r="Q883" s="189"/>
      <c r="R883" s="189"/>
      <c r="S883" s="189"/>
      <c r="T883" s="189"/>
      <c r="U883" s="189"/>
      <c r="V883" s="189"/>
    </row>
    <row r="884" spans="1:22" ht="16.5" customHeight="1">
      <c r="A884" s="189"/>
      <c r="B884" s="189"/>
      <c r="C884" s="439"/>
      <c r="D884" s="189"/>
      <c r="E884" s="189"/>
      <c r="F884" s="189"/>
      <c r="G884" s="189"/>
      <c r="H884" s="189"/>
      <c r="I884" s="189"/>
      <c r="J884" s="189"/>
      <c r="K884" s="189"/>
      <c r="L884" s="189"/>
      <c r="M884" s="189"/>
      <c r="N884" s="189"/>
      <c r="O884" s="189"/>
      <c r="P884" s="189"/>
      <c r="Q884" s="189"/>
      <c r="R884" s="189"/>
      <c r="S884" s="189"/>
      <c r="T884" s="189"/>
      <c r="U884" s="189"/>
      <c r="V884" s="189"/>
    </row>
    <row r="885" spans="1:22" ht="16.5" customHeight="1">
      <c r="A885" s="189"/>
      <c r="B885" s="189"/>
      <c r="C885" s="439"/>
      <c r="D885" s="189"/>
      <c r="E885" s="189"/>
      <c r="F885" s="189"/>
      <c r="G885" s="189"/>
      <c r="H885" s="189"/>
      <c r="I885" s="189"/>
      <c r="J885" s="189"/>
      <c r="K885" s="189"/>
      <c r="L885" s="189"/>
      <c r="M885" s="189"/>
      <c r="N885" s="189"/>
      <c r="O885" s="189"/>
      <c r="P885" s="189"/>
      <c r="Q885" s="189"/>
      <c r="R885" s="189"/>
      <c r="S885" s="189"/>
      <c r="T885" s="189"/>
      <c r="U885" s="189"/>
      <c r="V885" s="189"/>
    </row>
    <row r="886" spans="1:22" ht="16.5" customHeight="1">
      <c r="A886" s="189"/>
      <c r="B886" s="189"/>
      <c r="C886" s="439"/>
      <c r="D886" s="189"/>
      <c r="E886" s="189"/>
      <c r="F886" s="189"/>
      <c r="G886" s="189"/>
      <c r="H886" s="189"/>
      <c r="I886" s="189"/>
      <c r="J886" s="189"/>
      <c r="K886" s="189"/>
      <c r="L886" s="189"/>
      <c r="M886" s="189"/>
      <c r="N886" s="189"/>
      <c r="O886" s="189"/>
      <c r="P886" s="189"/>
      <c r="Q886" s="189"/>
      <c r="R886" s="189"/>
      <c r="S886" s="189"/>
      <c r="T886" s="189"/>
      <c r="U886" s="189"/>
      <c r="V886" s="189"/>
    </row>
    <row r="887" spans="1:22" ht="16.5" customHeight="1">
      <c r="A887" s="189"/>
      <c r="B887" s="189"/>
      <c r="C887" s="439"/>
      <c r="D887" s="189"/>
      <c r="E887" s="189"/>
      <c r="F887" s="189"/>
      <c r="G887" s="189"/>
      <c r="H887" s="189"/>
      <c r="I887" s="189"/>
      <c r="J887" s="189"/>
      <c r="K887" s="189"/>
      <c r="L887" s="189"/>
      <c r="M887" s="189"/>
      <c r="N887" s="189"/>
      <c r="O887" s="189"/>
      <c r="P887" s="189"/>
      <c r="Q887" s="189"/>
      <c r="R887" s="189"/>
      <c r="S887" s="189"/>
      <c r="T887" s="189"/>
      <c r="U887" s="189"/>
      <c r="V887" s="189"/>
    </row>
    <row r="888" spans="1:22" ht="16.5" customHeight="1">
      <c r="A888" s="189"/>
      <c r="B888" s="189"/>
      <c r="C888" s="439"/>
      <c r="D888" s="189"/>
      <c r="E888" s="189"/>
      <c r="F888" s="189"/>
      <c r="G888" s="189"/>
      <c r="H888" s="189"/>
      <c r="I888" s="189"/>
      <c r="J888" s="189"/>
      <c r="K888" s="189"/>
      <c r="L888" s="189"/>
      <c r="M888" s="189"/>
      <c r="N888" s="189"/>
      <c r="O888" s="189"/>
      <c r="P888" s="189"/>
      <c r="Q888" s="189"/>
      <c r="R888" s="189"/>
      <c r="S888" s="189"/>
      <c r="T888" s="189"/>
      <c r="U888" s="189"/>
      <c r="V888" s="189"/>
    </row>
    <row r="889" spans="1:22" ht="16.5" customHeight="1">
      <c r="A889" s="189"/>
      <c r="B889" s="189"/>
      <c r="C889" s="439"/>
      <c r="D889" s="189"/>
      <c r="E889" s="189"/>
      <c r="F889" s="189"/>
      <c r="G889" s="189"/>
      <c r="H889" s="189"/>
      <c r="I889" s="189"/>
      <c r="J889" s="189"/>
      <c r="K889" s="189"/>
      <c r="L889" s="189"/>
      <c r="M889" s="189"/>
      <c r="N889" s="189"/>
      <c r="O889" s="189"/>
      <c r="P889" s="189"/>
      <c r="Q889" s="189"/>
      <c r="R889" s="189"/>
      <c r="S889" s="189"/>
      <c r="T889" s="189"/>
      <c r="U889" s="189"/>
      <c r="V889" s="189"/>
    </row>
    <row r="890" spans="1:22" ht="16.5" customHeight="1">
      <c r="A890" s="189"/>
      <c r="B890" s="189"/>
      <c r="C890" s="439"/>
      <c r="D890" s="189"/>
      <c r="E890" s="189"/>
      <c r="F890" s="189"/>
      <c r="G890" s="189"/>
      <c r="H890" s="189"/>
      <c r="I890" s="189"/>
      <c r="J890" s="189"/>
      <c r="K890" s="189"/>
      <c r="L890" s="189"/>
      <c r="M890" s="189"/>
      <c r="N890" s="189"/>
      <c r="O890" s="189"/>
      <c r="P890" s="189"/>
      <c r="Q890" s="189"/>
      <c r="R890" s="189"/>
      <c r="S890" s="189"/>
      <c r="T890" s="189"/>
      <c r="U890" s="189"/>
      <c r="V890" s="189"/>
    </row>
    <row r="891" spans="1:22" ht="16.5" customHeight="1">
      <c r="A891" s="189"/>
      <c r="B891" s="189"/>
      <c r="C891" s="439"/>
      <c r="D891" s="189"/>
      <c r="E891" s="189"/>
      <c r="F891" s="189"/>
      <c r="G891" s="189"/>
      <c r="H891" s="189"/>
      <c r="I891" s="189"/>
      <c r="J891" s="189"/>
      <c r="K891" s="189"/>
      <c r="L891" s="189"/>
      <c r="M891" s="189"/>
      <c r="N891" s="189"/>
      <c r="O891" s="189"/>
      <c r="P891" s="189"/>
      <c r="Q891" s="189"/>
      <c r="R891" s="189"/>
      <c r="S891" s="189"/>
      <c r="T891" s="189"/>
      <c r="U891" s="189"/>
      <c r="V891" s="189"/>
    </row>
    <row r="892" spans="1:22" ht="16.5" customHeight="1">
      <c r="A892" s="189"/>
      <c r="B892" s="189"/>
      <c r="C892" s="439"/>
      <c r="D892" s="189"/>
      <c r="E892" s="189"/>
      <c r="F892" s="189"/>
      <c r="G892" s="189"/>
      <c r="H892" s="189"/>
      <c r="I892" s="189"/>
      <c r="J892" s="189"/>
      <c r="K892" s="189"/>
      <c r="L892" s="189"/>
      <c r="M892" s="189"/>
      <c r="N892" s="189"/>
      <c r="O892" s="189"/>
      <c r="P892" s="189"/>
      <c r="Q892" s="189"/>
      <c r="R892" s="189"/>
      <c r="S892" s="189"/>
      <c r="T892" s="189"/>
      <c r="U892" s="189"/>
      <c r="V892" s="189"/>
    </row>
    <row r="893" spans="1:22" ht="16.5" customHeight="1">
      <c r="A893" s="189"/>
      <c r="B893" s="189"/>
      <c r="C893" s="439"/>
      <c r="D893" s="189"/>
      <c r="E893" s="189"/>
      <c r="F893" s="189"/>
      <c r="G893" s="189"/>
      <c r="H893" s="189"/>
      <c r="I893" s="189"/>
      <c r="J893" s="189"/>
      <c r="K893" s="189"/>
      <c r="L893" s="189"/>
      <c r="M893" s="189"/>
      <c r="N893" s="189"/>
      <c r="O893" s="189"/>
      <c r="P893" s="189"/>
      <c r="Q893" s="189"/>
      <c r="R893" s="189"/>
      <c r="S893" s="189"/>
      <c r="T893" s="189"/>
      <c r="U893" s="189"/>
      <c r="V893" s="189"/>
    </row>
    <row r="894" spans="1:22" ht="16.5" customHeight="1">
      <c r="A894" s="189"/>
      <c r="B894" s="189"/>
      <c r="C894" s="439"/>
      <c r="D894" s="189"/>
      <c r="E894" s="189"/>
      <c r="F894" s="189"/>
      <c r="G894" s="189"/>
      <c r="H894" s="189"/>
      <c r="I894" s="189"/>
      <c r="J894" s="189"/>
      <c r="K894" s="189"/>
      <c r="L894" s="189"/>
      <c r="M894" s="189"/>
      <c r="N894" s="189"/>
      <c r="O894" s="189"/>
      <c r="P894" s="189"/>
      <c r="Q894" s="189"/>
      <c r="R894" s="189"/>
      <c r="S894" s="189"/>
      <c r="T894" s="189"/>
      <c r="U894" s="189"/>
      <c r="V894" s="189"/>
    </row>
    <row r="895" spans="1:22" ht="16.5" customHeight="1">
      <c r="A895" s="189"/>
      <c r="B895" s="189"/>
      <c r="C895" s="439"/>
      <c r="D895" s="189"/>
      <c r="E895" s="189"/>
      <c r="F895" s="189"/>
      <c r="G895" s="189"/>
      <c r="H895" s="189"/>
      <c r="I895" s="189"/>
      <c r="J895" s="189"/>
      <c r="K895" s="189"/>
      <c r="L895" s="189"/>
      <c r="M895" s="189"/>
      <c r="N895" s="189"/>
      <c r="O895" s="189"/>
      <c r="P895" s="189"/>
      <c r="Q895" s="189"/>
      <c r="R895" s="189"/>
      <c r="S895" s="189"/>
      <c r="T895" s="189"/>
      <c r="U895" s="189"/>
      <c r="V895" s="189"/>
    </row>
    <row r="896" spans="1:22" ht="16.5" customHeight="1">
      <c r="A896" s="189"/>
      <c r="B896" s="189"/>
      <c r="C896" s="439"/>
      <c r="D896" s="189"/>
      <c r="E896" s="189"/>
      <c r="F896" s="189"/>
      <c r="G896" s="189"/>
      <c r="H896" s="189"/>
      <c r="I896" s="189"/>
      <c r="J896" s="189"/>
      <c r="K896" s="189"/>
      <c r="L896" s="189"/>
      <c r="M896" s="189"/>
      <c r="N896" s="189"/>
      <c r="O896" s="189"/>
      <c r="P896" s="189"/>
      <c r="Q896" s="189"/>
      <c r="R896" s="189"/>
      <c r="S896" s="189"/>
      <c r="T896" s="189"/>
      <c r="U896" s="189"/>
      <c r="V896" s="189"/>
    </row>
    <row r="897" spans="1:22" ht="16.5" customHeight="1">
      <c r="A897" s="189"/>
      <c r="B897" s="189"/>
      <c r="C897" s="439"/>
      <c r="D897" s="189"/>
      <c r="E897" s="189"/>
      <c r="F897" s="189"/>
      <c r="G897" s="189"/>
      <c r="H897" s="189"/>
      <c r="I897" s="189"/>
      <c r="J897" s="189"/>
      <c r="K897" s="189"/>
      <c r="L897" s="189"/>
      <c r="M897" s="189"/>
      <c r="N897" s="189"/>
      <c r="O897" s="189"/>
      <c r="P897" s="189"/>
      <c r="Q897" s="189"/>
      <c r="R897" s="189"/>
      <c r="S897" s="189"/>
      <c r="T897" s="189"/>
      <c r="U897" s="189"/>
      <c r="V897" s="189"/>
    </row>
    <row r="898" spans="1:22" ht="16.5" customHeight="1">
      <c r="A898" s="189"/>
      <c r="B898" s="189"/>
      <c r="C898" s="439"/>
      <c r="D898" s="189"/>
      <c r="E898" s="189"/>
      <c r="F898" s="189"/>
      <c r="G898" s="189"/>
      <c r="H898" s="189"/>
      <c r="I898" s="189"/>
      <c r="J898" s="189"/>
      <c r="K898" s="189"/>
      <c r="L898" s="189"/>
      <c r="M898" s="189"/>
      <c r="N898" s="189"/>
      <c r="O898" s="189"/>
      <c r="P898" s="189"/>
      <c r="Q898" s="189"/>
      <c r="R898" s="189"/>
      <c r="S898" s="189"/>
      <c r="T898" s="189"/>
      <c r="U898" s="189"/>
      <c r="V898" s="189"/>
    </row>
    <row r="899" spans="1:22" ht="16.5" customHeight="1">
      <c r="A899" s="189"/>
      <c r="B899" s="189"/>
      <c r="C899" s="439"/>
      <c r="D899" s="189"/>
      <c r="E899" s="189"/>
      <c r="F899" s="189"/>
      <c r="G899" s="189"/>
      <c r="H899" s="189"/>
      <c r="I899" s="189"/>
      <c r="J899" s="189"/>
      <c r="K899" s="189"/>
      <c r="L899" s="189"/>
      <c r="M899" s="189"/>
      <c r="N899" s="189"/>
      <c r="O899" s="189"/>
      <c r="P899" s="189"/>
      <c r="Q899" s="189"/>
      <c r="R899" s="189"/>
      <c r="S899" s="189"/>
      <c r="T899" s="189"/>
      <c r="U899" s="189"/>
      <c r="V899" s="189"/>
    </row>
    <row r="900" spans="1:22" ht="16.5" customHeight="1">
      <c r="A900" s="189"/>
      <c r="B900" s="189"/>
      <c r="C900" s="439"/>
      <c r="D900" s="189"/>
      <c r="E900" s="189"/>
      <c r="F900" s="189"/>
      <c r="G900" s="189"/>
      <c r="H900" s="189"/>
      <c r="I900" s="189"/>
      <c r="J900" s="189"/>
      <c r="K900" s="189"/>
      <c r="L900" s="189"/>
      <c r="M900" s="189"/>
      <c r="N900" s="189"/>
      <c r="O900" s="189"/>
      <c r="P900" s="189"/>
      <c r="Q900" s="189"/>
      <c r="R900" s="189"/>
      <c r="S900" s="189"/>
      <c r="T900" s="189"/>
      <c r="U900" s="189"/>
      <c r="V900" s="189"/>
    </row>
    <row r="901" spans="1:22" ht="16.5" customHeight="1">
      <c r="A901" s="189"/>
      <c r="B901" s="189"/>
      <c r="C901" s="439"/>
      <c r="D901" s="189"/>
      <c r="E901" s="189"/>
      <c r="F901" s="189"/>
      <c r="G901" s="189"/>
      <c r="H901" s="189"/>
      <c r="I901" s="189"/>
      <c r="J901" s="189"/>
      <c r="K901" s="189"/>
      <c r="L901" s="189"/>
      <c r="M901" s="189"/>
      <c r="N901" s="189"/>
      <c r="O901" s="189"/>
      <c r="P901" s="189"/>
      <c r="Q901" s="189"/>
      <c r="R901" s="189"/>
      <c r="S901" s="189"/>
      <c r="T901" s="189"/>
      <c r="U901" s="189"/>
      <c r="V901" s="189"/>
    </row>
    <row r="902" spans="1:22" ht="16.5" customHeight="1">
      <c r="A902" s="189"/>
      <c r="B902" s="189"/>
      <c r="C902" s="439"/>
      <c r="D902" s="189"/>
      <c r="E902" s="189"/>
      <c r="F902" s="189"/>
      <c r="G902" s="189"/>
      <c r="H902" s="189"/>
      <c r="I902" s="189"/>
      <c r="J902" s="189"/>
      <c r="K902" s="189"/>
      <c r="L902" s="189"/>
      <c r="M902" s="189"/>
      <c r="N902" s="189"/>
      <c r="O902" s="189"/>
      <c r="P902" s="189"/>
      <c r="Q902" s="189"/>
      <c r="R902" s="189"/>
      <c r="S902" s="189"/>
      <c r="T902" s="189"/>
      <c r="U902" s="189"/>
      <c r="V902" s="189"/>
    </row>
    <row r="903" spans="1:22" ht="16.5" customHeight="1">
      <c r="A903" s="189"/>
      <c r="B903" s="189"/>
      <c r="C903" s="439"/>
      <c r="D903" s="189"/>
      <c r="E903" s="189"/>
      <c r="F903" s="189"/>
      <c r="G903" s="189"/>
      <c r="H903" s="189"/>
      <c r="I903" s="189"/>
      <c r="J903" s="189"/>
      <c r="K903" s="189"/>
      <c r="L903" s="189"/>
      <c r="M903" s="189"/>
      <c r="N903" s="189"/>
      <c r="O903" s="189"/>
      <c r="P903" s="189"/>
      <c r="Q903" s="189"/>
      <c r="R903" s="189"/>
      <c r="S903" s="189"/>
      <c r="T903" s="189"/>
      <c r="U903" s="189"/>
      <c r="V903" s="189"/>
    </row>
    <row r="904" spans="1:22" ht="16.5" customHeight="1">
      <c r="A904" s="189"/>
      <c r="B904" s="189"/>
      <c r="C904" s="439"/>
      <c r="D904" s="189"/>
      <c r="E904" s="189"/>
      <c r="F904" s="189"/>
      <c r="G904" s="189"/>
      <c r="H904" s="189"/>
      <c r="I904" s="189"/>
      <c r="J904" s="189"/>
      <c r="K904" s="189"/>
      <c r="L904" s="189"/>
      <c r="M904" s="189"/>
      <c r="N904" s="189"/>
      <c r="O904" s="189"/>
      <c r="P904" s="189"/>
      <c r="Q904" s="189"/>
      <c r="R904" s="189"/>
      <c r="S904" s="189"/>
      <c r="T904" s="189"/>
      <c r="U904" s="189"/>
      <c r="V904" s="189"/>
    </row>
    <row r="905" spans="1:22" ht="16.5" customHeight="1">
      <c r="A905" s="189"/>
      <c r="B905" s="189"/>
      <c r="C905" s="439"/>
      <c r="D905" s="189"/>
      <c r="E905" s="189"/>
      <c r="F905" s="189"/>
      <c r="G905" s="189"/>
      <c r="H905" s="189"/>
      <c r="I905" s="189"/>
      <c r="J905" s="189"/>
      <c r="K905" s="189"/>
      <c r="L905" s="189"/>
      <c r="M905" s="189"/>
      <c r="N905" s="189"/>
      <c r="O905" s="189"/>
      <c r="P905" s="189"/>
      <c r="Q905" s="189"/>
      <c r="R905" s="189"/>
      <c r="S905" s="189"/>
      <c r="T905" s="189"/>
      <c r="U905" s="189"/>
      <c r="V905" s="189"/>
    </row>
    <row r="906" spans="1:22" ht="16.5" customHeight="1">
      <c r="A906" s="189"/>
      <c r="B906" s="189"/>
      <c r="C906" s="439"/>
      <c r="D906" s="189"/>
      <c r="E906" s="189"/>
      <c r="F906" s="189"/>
      <c r="G906" s="189"/>
      <c r="H906" s="189"/>
      <c r="I906" s="189"/>
      <c r="J906" s="189"/>
      <c r="K906" s="189"/>
      <c r="L906" s="189"/>
      <c r="M906" s="189"/>
      <c r="N906" s="189"/>
      <c r="O906" s="189"/>
      <c r="P906" s="189"/>
      <c r="Q906" s="189"/>
      <c r="R906" s="189"/>
      <c r="S906" s="189"/>
      <c r="T906" s="189"/>
      <c r="U906" s="189"/>
      <c r="V906" s="189"/>
    </row>
    <row r="907" spans="1:22" ht="16.5" customHeight="1">
      <c r="A907" s="189"/>
      <c r="B907" s="189"/>
      <c r="C907" s="439"/>
      <c r="D907" s="189"/>
      <c r="E907" s="189"/>
      <c r="F907" s="189"/>
      <c r="G907" s="189"/>
      <c r="H907" s="189"/>
      <c r="I907" s="189"/>
      <c r="J907" s="189"/>
      <c r="K907" s="189"/>
      <c r="L907" s="189"/>
      <c r="M907" s="189"/>
      <c r="N907" s="189"/>
      <c r="O907" s="189"/>
      <c r="P907" s="189"/>
      <c r="Q907" s="189"/>
      <c r="R907" s="189"/>
      <c r="S907" s="189"/>
      <c r="T907" s="189"/>
      <c r="U907" s="189"/>
      <c r="V907" s="189"/>
    </row>
    <row r="908" spans="1:22" ht="16.5" customHeight="1">
      <c r="A908" s="189"/>
      <c r="B908" s="189"/>
      <c r="C908" s="439"/>
      <c r="D908" s="189"/>
      <c r="E908" s="189"/>
      <c r="F908" s="189"/>
      <c r="G908" s="189"/>
      <c r="H908" s="189"/>
      <c r="I908" s="189"/>
      <c r="J908" s="189"/>
      <c r="K908" s="189"/>
      <c r="L908" s="189"/>
      <c r="M908" s="189"/>
      <c r="N908" s="189"/>
      <c r="O908" s="189"/>
      <c r="P908" s="189"/>
      <c r="Q908" s="189"/>
      <c r="R908" s="189"/>
      <c r="S908" s="189"/>
      <c r="T908" s="189"/>
      <c r="U908" s="189"/>
      <c r="V908" s="189"/>
    </row>
    <row r="909" spans="1:22" ht="16.5" customHeight="1">
      <c r="A909" s="189"/>
      <c r="B909" s="189"/>
      <c r="C909" s="439"/>
      <c r="D909" s="189"/>
      <c r="E909" s="189"/>
      <c r="F909" s="189"/>
      <c r="G909" s="189"/>
      <c r="H909" s="189"/>
      <c r="I909" s="189"/>
      <c r="J909" s="189"/>
      <c r="K909" s="189"/>
      <c r="L909" s="189"/>
      <c r="M909" s="189"/>
      <c r="N909" s="189"/>
      <c r="O909" s="189"/>
      <c r="P909" s="189"/>
      <c r="Q909" s="189"/>
      <c r="R909" s="189"/>
      <c r="S909" s="189"/>
      <c r="T909" s="189"/>
      <c r="U909" s="189"/>
      <c r="V909" s="189"/>
    </row>
    <row r="910" spans="1:22" ht="16.5" customHeight="1">
      <c r="A910" s="189"/>
      <c r="B910" s="189"/>
      <c r="C910" s="439"/>
      <c r="D910" s="189"/>
      <c r="E910" s="189"/>
      <c r="F910" s="189"/>
      <c r="G910" s="189"/>
      <c r="H910" s="189"/>
      <c r="I910" s="189"/>
      <c r="J910" s="189"/>
      <c r="K910" s="189"/>
      <c r="L910" s="189"/>
      <c r="M910" s="189"/>
      <c r="N910" s="189"/>
      <c r="O910" s="189"/>
      <c r="P910" s="189"/>
      <c r="Q910" s="189"/>
      <c r="R910" s="189"/>
      <c r="S910" s="189"/>
      <c r="T910" s="189"/>
      <c r="U910" s="189"/>
      <c r="V910" s="189"/>
    </row>
    <row r="911" spans="1:22" ht="16.5" customHeight="1">
      <c r="A911" s="189"/>
      <c r="B911" s="189"/>
      <c r="C911" s="439"/>
      <c r="D911" s="189"/>
      <c r="E911" s="189"/>
      <c r="F911" s="189"/>
      <c r="G911" s="189"/>
      <c r="H911" s="189"/>
      <c r="I911" s="189"/>
      <c r="J911" s="189"/>
      <c r="K911" s="189"/>
      <c r="L911" s="189"/>
      <c r="M911" s="189"/>
      <c r="N911" s="189"/>
      <c r="O911" s="189"/>
      <c r="P911" s="189"/>
      <c r="Q911" s="189"/>
      <c r="R911" s="189"/>
      <c r="S911" s="189"/>
      <c r="T911" s="189"/>
      <c r="U911" s="189"/>
      <c r="V911" s="189"/>
    </row>
    <row r="912" spans="1:22" ht="16.5" customHeight="1">
      <c r="A912" s="189"/>
      <c r="B912" s="189"/>
      <c r="C912" s="439"/>
      <c r="D912" s="189"/>
      <c r="E912" s="189"/>
      <c r="F912" s="189"/>
      <c r="G912" s="189"/>
      <c r="H912" s="189"/>
      <c r="I912" s="189"/>
      <c r="J912" s="189"/>
      <c r="K912" s="189"/>
      <c r="L912" s="189"/>
      <c r="M912" s="189"/>
      <c r="N912" s="189"/>
      <c r="O912" s="189"/>
      <c r="P912" s="189"/>
      <c r="Q912" s="189"/>
      <c r="R912" s="189"/>
      <c r="S912" s="189"/>
      <c r="T912" s="189"/>
      <c r="U912" s="189"/>
      <c r="V912" s="189"/>
    </row>
    <row r="913" spans="1:22" ht="16.5" customHeight="1">
      <c r="A913" s="189"/>
      <c r="B913" s="189"/>
      <c r="C913" s="439"/>
      <c r="D913" s="189"/>
      <c r="E913" s="189"/>
      <c r="F913" s="189"/>
      <c r="G913" s="189"/>
      <c r="H913" s="189"/>
      <c r="I913" s="189"/>
      <c r="J913" s="189"/>
      <c r="K913" s="189"/>
      <c r="L913" s="189"/>
      <c r="M913" s="189"/>
      <c r="N913" s="189"/>
      <c r="O913" s="189"/>
      <c r="P913" s="189"/>
      <c r="Q913" s="189"/>
      <c r="R913" s="189"/>
      <c r="S913" s="189"/>
      <c r="T913" s="189"/>
      <c r="U913" s="189"/>
      <c r="V913" s="189"/>
    </row>
    <row r="914" spans="1:22" ht="16.5" customHeight="1">
      <c r="A914" s="189"/>
      <c r="B914" s="189"/>
      <c r="C914" s="439"/>
      <c r="D914" s="189"/>
      <c r="E914" s="189"/>
      <c r="F914" s="189"/>
      <c r="G914" s="189"/>
      <c r="H914" s="189"/>
      <c r="I914" s="189"/>
      <c r="J914" s="189"/>
      <c r="K914" s="189"/>
      <c r="L914" s="189"/>
      <c r="M914" s="189"/>
      <c r="N914" s="189"/>
      <c r="O914" s="189"/>
      <c r="P914" s="189"/>
      <c r="Q914" s="189"/>
      <c r="R914" s="189"/>
      <c r="S914" s="189"/>
      <c r="T914" s="189"/>
      <c r="U914" s="189"/>
      <c r="V914" s="189"/>
    </row>
    <row r="915" spans="1:22" ht="16.5" customHeight="1">
      <c r="A915" s="189"/>
      <c r="B915" s="189"/>
      <c r="C915" s="439"/>
      <c r="D915" s="189"/>
      <c r="E915" s="189"/>
      <c r="F915" s="189"/>
      <c r="G915" s="189"/>
      <c r="H915" s="189"/>
      <c r="I915" s="189"/>
      <c r="J915" s="189"/>
      <c r="K915" s="189"/>
      <c r="L915" s="189"/>
      <c r="M915" s="189"/>
      <c r="N915" s="189"/>
      <c r="O915" s="189"/>
      <c r="P915" s="189"/>
      <c r="Q915" s="189"/>
      <c r="R915" s="189"/>
      <c r="S915" s="189"/>
      <c r="T915" s="189"/>
      <c r="U915" s="189"/>
      <c r="V915" s="189"/>
    </row>
    <row r="916" spans="1:22" ht="16.5" customHeight="1">
      <c r="A916" s="189"/>
      <c r="B916" s="189"/>
      <c r="C916" s="439"/>
      <c r="D916" s="189"/>
      <c r="E916" s="189"/>
      <c r="F916" s="189"/>
      <c r="G916" s="189"/>
      <c r="H916" s="189"/>
      <c r="I916" s="189"/>
      <c r="J916" s="189"/>
      <c r="K916" s="189"/>
      <c r="L916" s="189"/>
      <c r="M916" s="189"/>
      <c r="N916" s="189"/>
      <c r="O916" s="189"/>
      <c r="P916" s="189"/>
      <c r="Q916" s="189"/>
      <c r="R916" s="189"/>
      <c r="S916" s="189"/>
      <c r="T916" s="189"/>
      <c r="U916" s="189"/>
      <c r="V916" s="189"/>
    </row>
    <row r="917" spans="1:22" ht="16.5" customHeight="1">
      <c r="A917" s="189"/>
      <c r="B917" s="189"/>
      <c r="C917" s="439"/>
      <c r="D917" s="189"/>
      <c r="E917" s="189"/>
      <c r="F917" s="189"/>
      <c r="G917" s="189"/>
      <c r="H917" s="189"/>
      <c r="I917" s="189"/>
      <c r="J917" s="189"/>
      <c r="K917" s="189"/>
      <c r="L917" s="189"/>
      <c r="M917" s="189"/>
      <c r="N917" s="189"/>
      <c r="O917" s="189"/>
      <c r="P917" s="189"/>
      <c r="Q917" s="189"/>
      <c r="R917" s="189"/>
      <c r="S917" s="189"/>
      <c r="T917" s="189"/>
      <c r="U917" s="189"/>
      <c r="V917" s="189"/>
    </row>
    <row r="918" spans="1:22" ht="16.5" customHeight="1">
      <c r="A918" s="189"/>
      <c r="B918" s="189"/>
      <c r="C918" s="439"/>
      <c r="D918" s="189"/>
      <c r="E918" s="189"/>
      <c r="F918" s="189"/>
      <c r="G918" s="189"/>
      <c r="H918" s="189"/>
      <c r="I918" s="189"/>
      <c r="J918" s="189"/>
      <c r="K918" s="189"/>
      <c r="L918" s="189"/>
      <c r="M918" s="189"/>
      <c r="N918" s="189"/>
      <c r="O918" s="189"/>
      <c r="P918" s="189"/>
      <c r="Q918" s="189"/>
      <c r="R918" s="189"/>
      <c r="S918" s="189"/>
      <c r="T918" s="189"/>
      <c r="U918" s="189"/>
      <c r="V918" s="189"/>
    </row>
    <row r="919" spans="1:22" ht="16.5" customHeight="1">
      <c r="A919" s="189"/>
      <c r="B919" s="189"/>
      <c r="C919" s="439"/>
      <c r="D919" s="189"/>
      <c r="E919" s="189"/>
      <c r="F919" s="189"/>
      <c r="G919" s="189"/>
      <c r="H919" s="189"/>
      <c r="I919" s="189"/>
      <c r="J919" s="189"/>
      <c r="K919" s="189"/>
      <c r="L919" s="189"/>
      <c r="M919" s="189"/>
      <c r="N919" s="189"/>
      <c r="O919" s="189"/>
      <c r="P919" s="189"/>
      <c r="Q919" s="189"/>
      <c r="R919" s="189"/>
      <c r="S919" s="189"/>
      <c r="T919" s="189"/>
      <c r="U919" s="189"/>
      <c r="V919" s="189"/>
    </row>
    <row r="920" spans="1:22" ht="16.5" customHeight="1">
      <c r="A920" s="189"/>
      <c r="B920" s="189"/>
      <c r="C920" s="439"/>
      <c r="D920" s="189"/>
      <c r="E920" s="189"/>
      <c r="F920" s="189"/>
      <c r="G920" s="189"/>
      <c r="H920" s="189"/>
      <c r="I920" s="189"/>
      <c r="J920" s="189"/>
      <c r="K920" s="189"/>
      <c r="L920" s="189"/>
      <c r="M920" s="189"/>
      <c r="N920" s="189"/>
      <c r="O920" s="189"/>
      <c r="P920" s="189"/>
      <c r="Q920" s="189"/>
      <c r="R920" s="189"/>
      <c r="S920" s="189"/>
      <c r="T920" s="189"/>
      <c r="U920" s="189"/>
      <c r="V920" s="189"/>
    </row>
    <row r="921" spans="1:22" ht="16.5" customHeight="1">
      <c r="A921" s="189"/>
      <c r="B921" s="189"/>
      <c r="C921" s="439"/>
      <c r="D921" s="189"/>
      <c r="E921" s="189"/>
      <c r="F921" s="189"/>
      <c r="G921" s="189"/>
      <c r="H921" s="189"/>
      <c r="I921" s="189"/>
      <c r="J921" s="189"/>
      <c r="K921" s="189"/>
      <c r="L921" s="189"/>
      <c r="M921" s="189"/>
      <c r="N921" s="189"/>
      <c r="O921" s="189"/>
      <c r="P921" s="189"/>
      <c r="Q921" s="189"/>
      <c r="R921" s="189"/>
      <c r="S921" s="189"/>
      <c r="T921" s="189"/>
      <c r="U921" s="189"/>
      <c r="V921" s="189"/>
    </row>
    <row r="922" spans="1:22" ht="16.5" customHeight="1">
      <c r="A922" s="189"/>
      <c r="B922" s="189"/>
      <c r="C922" s="439"/>
      <c r="D922" s="189"/>
      <c r="E922" s="189"/>
      <c r="F922" s="189"/>
      <c r="G922" s="189"/>
      <c r="H922" s="189"/>
      <c r="I922" s="189"/>
      <c r="J922" s="189"/>
      <c r="K922" s="189"/>
      <c r="L922" s="189"/>
      <c r="M922" s="189"/>
      <c r="N922" s="189"/>
      <c r="O922" s="189"/>
      <c r="P922" s="189"/>
      <c r="Q922" s="189"/>
      <c r="R922" s="189"/>
      <c r="S922" s="189"/>
      <c r="T922" s="189"/>
      <c r="U922" s="189"/>
      <c r="V922" s="189"/>
    </row>
    <row r="923" spans="1:22" ht="16.5" customHeight="1">
      <c r="A923" s="189"/>
      <c r="B923" s="189"/>
      <c r="C923" s="439"/>
      <c r="D923" s="189"/>
      <c r="E923" s="189"/>
      <c r="F923" s="189"/>
      <c r="G923" s="189"/>
      <c r="H923" s="189"/>
      <c r="I923" s="189"/>
      <c r="J923" s="189"/>
      <c r="K923" s="189"/>
      <c r="L923" s="189"/>
      <c r="M923" s="189"/>
      <c r="N923" s="189"/>
      <c r="O923" s="189"/>
      <c r="P923" s="189"/>
      <c r="Q923" s="189"/>
      <c r="R923" s="189"/>
      <c r="S923" s="189"/>
      <c r="T923" s="189"/>
      <c r="U923" s="189"/>
      <c r="V923" s="189"/>
    </row>
    <row r="924" spans="1:22" ht="16.5" customHeight="1">
      <c r="A924" s="189"/>
      <c r="B924" s="189"/>
      <c r="C924" s="439"/>
      <c r="D924" s="189"/>
      <c r="E924" s="189"/>
      <c r="F924" s="189"/>
      <c r="G924" s="189"/>
      <c r="H924" s="189"/>
      <c r="I924" s="189"/>
      <c r="J924" s="189"/>
      <c r="K924" s="189"/>
      <c r="L924" s="189"/>
      <c r="M924" s="189"/>
      <c r="N924" s="189"/>
      <c r="O924" s="189"/>
      <c r="P924" s="189"/>
      <c r="Q924" s="189"/>
      <c r="R924" s="189"/>
      <c r="S924" s="189"/>
      <c r="T924" s="189"/>
      <c r="U924" s="189"/>
      <c r="V924" s="189"/>
    </row>
    <row r="925" spans="1:22" ht="16.5" customHeight="1">
      <c r="A925" s="189"/>
      <c r="B925" s="189"/>
      <c r="C925" s="439"/>
      <c r="D925" s="189"/>
      <c r="E925" s="189"/>
      <c r="F925" s="189"/>
      <c r="G925" s="189"/>
      <c r="H925" s="189"/>
      <c r="I925" s="189"/>
      <c r="J925" s="189"/>
      <c r="K925" s="189"/>
      <c r="L925" s="189"/>
      <c r="M925" s="189"/>
      <c r="N925" s="189"/>
      <c r="O925" s="189"/>
      <c r="P925" s="189"/>
      <c r="Q925" s="189"/>
      <c r="R925" s="189"/>
      <c r="S925" s="189"/>
      <c r="T925" s="189"/>
      <c r="U925" s="189"/>
      <c r="V925" s="189"/>
    </row>
    <row r="926" spans="1:22" ht="16.5" customHeight="1">
      <c r="A926" s="189"/>
      <c r="B926" s="189"/>
      <c r="C926" s="439"/>
      <c r="D926" s="189"/>
      <c r="E926" s="189"/>
      <c r="F926" s="189"/>
      <c r="G926" s="189"/>
      <c r="H926" s="189"/>
      <c r="I926" s="189"/>
      <c r="J926" s="189"/>
      <c r="K926" s="189"/>
      <c r="L926" s="189"/>
      <c r="M926" s="189"/>
      <c r="N926" s="189"/>
      <c r="O926" s="189"/>
      <c r="P926" s="189"/>
      <c r="Q926" s="189"/>
      <c r="R926" s="189"/>
      <c r="S926" s="189"/>
      <c r="T926" s="189"/>
      <c r="U926" s="189"/>
      <c r="V926" s="189"/>
    </row>
    <row r="927" spans="1:22" ht="16.5" customHeight="1">
      <c r="A927" s="189"/>
      <c r="B927" s="189"/>
      <c r="C927" s="439"/>
      <c r="D927" s="189"/>
      <c r="E927" s="189"/>
      <c r="F927" s="189"/>
      <c r="G927" s="189"/>
      <c r="H927" s="189"/>
      <c r="I927" s="189"/>
      <c r="J927" s="189"/>
      <c r="K927" s="189"/>
      <c r="L927" s="189"/>
      <c r="M927" s="189"/>
      <c r="N927" s="189"/>
      <c r="O927" s="189"/>
      <c r="P927" s="189"/>
      <c r="Q927" s="189"/>
      <c r="R927" s="189"/>
      <c r="S927" s="189"/>
      <c r="T927" s="189"/>
      <c r="U927" s="189"/>
      <c r="V927" s="189"/>
    </row>
    <row r="928" spans="1:22" ht="16.5" customHeight="1">
      <c r="A928" s="189"/>
      <c r="B928" s="189"/>
      <c r="C928" s="439"/>
      <c r="D928" s="189"/>
      <c r="E928" s="189"/>
      <c r="F928" s="189"/>
      <c r="G928" s="189"/>
      <c r="H928" s="189"/>
      <c r="I928" s="189"/>
      <c r="J928" s="189"/>
      <c r="K928" s="189"/>
      <c r="L928" s="189"/>
      <c r="M928" s="189"/>
      <c r="N928" s="189"/>
      <c r="O928" s="189"/>
      <c r="P928" s="189"/>
      <c r="Q928" s="189"/>
      <c r="R928" s="189"/>
      <c r="S928" s="189"/>
      <c r="T928" s="189"/>
      <c r="U928" s="189"/>
      <c r="V928" s="189"/>
    </row>
    <row r="929" spans="1:22" ht="16.5" customHeight="1">
      <c r="A929" s="189"/>
      <c r="B929" s="189"/>
      <c r="C929" s="439"/>
      <c r="D929" s="189"/>
      <c r="E929" s="189"/>
      <c r="F929" s="189"/>
      <c r="G929" s="189"/>
      <c r="H929" s="189"/>
      <c r="I929" s="189"/>
      <c r="J929" s="189"/>
      <c r="K929" s="189"/>
      <c r="L929" s="189"/>
      <c r="M929" s="189"/>
      <c r="N929" s="189"/>
      <c r="O929" s="189"/>
      <c r="P929" s="189"/>
      <c r="Q929" s="189"/>
      <c r="R929" s="189"/>
      <c r="S929" s="189"/>
      <c r="T929" s="189"/>
      <c r="U929" s="189"/>
      <c r="V929" s="189"/>
    </row>
    <row r="930" spans="1:22" ht="16.5" customHeight="1">
      <c r="A930" s="189"/>
      <c r="B930" s="189"/>
      <c r="C930" s="439"/>
      <c r="D930" s="189"/>
      <c r="E930" s="189"/>
      <c r="F930" s="189"/>
      <c r="G930" s="189"/>
      <c r="H930" s="189"/>
      <c r="I930" s="189"/>
      <c r="J930" s="189"/>
      <c r="K930" s="189"/>
      <c r="L930" s="189"/>
      <c r="M930" s="189"/>
      <c r="N930" s="189"/>
      <c r="O930" s="189"/>
      <c r="P930" s="189"/>
      <c r="Q930" s="189"/>
      <c r="R930" s="189"/>
      <c r="S930" s="189"/>
      <c r="T930" s="189"/>
      <c r="U930" s="189"/>
      <c r="V930" s="189"/>
    </row>
    <row r="931" spans="1:22" ht="16.5" customHeight="1">
      <c r="A931" s="189"/>
      <c r="B931" s="189"/>
      <c r="C931" s="439"/>
      <c r="D931" s="189"/>
      <c r="E931" s="189"/>
      <c r="F931" s="189"/>
      <c r="G931" s="189"/>
      <c r="H931" s="189"/>
      <c r="I931" s="189"/>
      <c r="J931" s="189"/>
      <c r="K931" s="189"/>
      <c r="L931" s="189"/>
      <c r="M931" s="189"/>
      <c r="N931" s="189"/>
      <c r="O931" s="189"/>
      <c r="P931" s="189"/>
      <c r="Q931" s="189"/>
      <c r="R931" s="189"/>
      <c r="S931" s="189"/>
      <c r="T931" s="189"/>
      <c r="U931" s="189"/>
      <c r="V931" s="189"/>
    </row>
    <row r="932" spans="1:22" ht="16.5" customHeight="1">
      <c r="A932" s="189"/>
      <c r="B932" s="189"/>
      <c r="C932" s="439"/>
      <c r="D932" s="189"/>
      <c r="E932" s="189"/>
      <c r="F932" s="189"/>
      <c r="G932" s="189"/>
      <c r="H932" s="189"/>
      <c r="I932" s="189"/>
      <c r="J932" s="189"/>
      <c r="K932" s="189"/>
      <c r="L932" s="189"/>
      <c r="M932" s="189"/>
      <c r="N932" s="189"/>
      <c r="O932" s="189"/>
      <c r="P932" s="189"/>
      <c r="Q932" s="189"/>
      <c r="R932" s="189"/>
      <c r="S932" s="189"/>
      <c r="T932" s="189"/>
      <c r="U932" s="189"/>
      <c r="V932" s="189"/>
    </row>
    <row r="933" spans="1:22" ht="16.5" customHeight="1">
      <c r="A933" s="189"/>
      <c r="B933" s="189"/>
      <c r="C933" s="439"/>
      <c r="D933" s="189"/>
      <c r="E933" s="189"/>
      <c r="F933" s="189"/>
      <c r="G933" s="189"/>
      <c r="H933" s="189"/>
      <c r="I933" s="189"/>
      <c r="J933" s="189"/>
      <c r="K933" s="189"/>
      <c r="L933" s="189"/>
      <c r="M933" s="189"/>
      <c r="N933" s="189"/>
      <c r="O933" s="189"/>
      <c r="P933" s="189"/>
      <c r="Q933" s="189"/>
      <c r="R933" s="189"/>
      <c r="S933" s="189"/>
      <c r="T933" s="189"/>
      <c r="U933" s="189"/>
      <c r="V933" s="189"/>
    </row>
    <row r="934" spans="1:22" ht="16.5" customHeight="1">
      <c r="A934" s="189"/>
      <c r="B934" s="189"/>
      <c r="C934" s="439"/>
      <c r="D934" s="189"/>
      <c r="E934" s="189"/>
      <c r="F934" s="189"/>
      <c r="G934" s="189"/>
      <c r="H934" s="189"/>
      <c r="I934" s="189"/>
      <c r="J934" s="189"/>
      <c r="K934" s="189"/>
      <c r="L934" s="189"/>
      <c r="M934" s="189"/>
      <c r="N934" s="189"/>
      <c r="O934" s="189"/>
      <c r="P934" s="189"/>
      <c r="Q934" s="189"/>
      <c r="R934" s="189"/>
      <c r="S934" s="189"/>
      <c r="T934" s="189"/>
      <c r="U934" s="189"/>
      <c r="V934" s="189"/>
    </row>
    <row r="935" spans="1:22" ht="16.5" customHeight="1">
      <c r="A935" s="189"/>
      <c r="B935" s="189"/>
      <c r="C935" s="439"/>
      <c r="D935" s="189"/>
      <c r="E935" s="189"/>
      <c r="F935" s="189"/>
      <c r="G935" s="189"/>
      <c r="H935" s="189"/>
      <c r="I935" s="189"/>
      <c r="J935" s="189"/>
      <c r="K935" s="189"/>
      <c r="L935" s="189"/>
      <c r="M935" s="189"/>
      <c r="N935" s="189"/>
      <c r="O935" s="189"/>
      <c r="P935" s="189"/>
      <c r="Q935" s="189"/>
      <c r="R935" s="189"/>
      <c r="S935" s="189"/>
      <c r="T935" s="189"/>
      <c r="U935" s="189"/>
      <c r="V935" s="189"/>
    </row>
    <row r="936" spans="1:22" ht="16.5" customHeight="1">
      <c r="A936" s="189"/>
      <c r="B936" s="189"/>
      <c r="C936" s="439"/>
      <c r="D936" s="189"/>
      <c r="E936" s="189"/>
      <c r="F936" s="189"/>
      <c r="G936" s="189"/>
      <c r="H936" s="189"/>
      <c r="I936" s="189"/>
      <c r="J936" s="189"/>
      <c r="K936" s="189"/>
      <c r="L936" s="189"/>
      <c r="M936" s="189"/>
      <c r="N936" s="189"/>
      <c r="O936" s="189"/>
      <c r="P936" s="189"/>
      <c r="Q936" s="189"/>
      <c r="R936" s="189"/>
      <c r="S936" s="189"/>
      <c r="T936" s="189"/>
      <c r="U936" s="189"/>
      <c r="V936" s="189"/>
    </row>
    <row r="937" spans="1:22" ht="16.5" customHeight="1">
      <c r="A937" s="189"/>
      <c r="B937" s="189"/>
      <c r="C937" s="439"/>
      <c r="D937" s="189"/>
      <c r="E937" s="189"/>
      <c r="F937" s="189"/>
      <c r="G937" s="189"/>
      <c r="H937" s="189"/>
      <c r="I937" s="189"/>
      <c r="J937" s="189"/>
      <c r="K937" s="189"/>
      <c r="L937" s="189"/>
      <c r="M937" s="189"/>
      <c r="N937" s="189"/>
      <c r="O937" s="189"/>
      <c r="P937" s="189"/>
      <c r="Q937" s="189"/>
      <c r="R937" s="189"/>
      <c r="S937" s="189"/>
      <c r="T937" s="189"/>
      <c r="U937" s="189"/>
      <c r="V937" s="189"/>
    </row>
    <row r="938" spans="1:22" ht="16.5" customHeight="1">
      <c r="A938" s="189"/>
      <c r="B938" s="189"/>
      <c r="C938" s="439"/>
      <c r="D938" s="189"/>
      <c r="E938" s="189"/>
      <c r="F938" s="189"/>
      <c r="G938" s="189"/>
      <c r="H938" s="189"/>
      <c r="I938" s="189"/>
      <c r="J938" s="189"/>
      <c r="K938" s="189"/>
      <c r="L938" s="189"/>
      <c r="M938" s="189"/>
      <c r="N938" s="189"/>
      <c r="O938" s="189"/>
      <c r="P938" s="189"/>
      <c r="Q938" s="189"/>
      <c r="R938" s="189"/>
      <c r="S938" s="189"/>
      <c r="T938" s="189"/>
      <c r="U938" s="189"/>
      <c r="V938" s="189"/>
    </row>
    <row r="939" spans="1:22" ht="16.5" customHeight="1">
      <c r="A939" s="189"/>
      <c r="B939" s="189"/>
      <c r="C939" s="439"/>
      <c r="D939" s="189"/>
      <c r="E939" s="189"/>
      <c r="F939" s="189"/>
      <c r="G939" s="189"/>
      <c r="H939" s="189"/>
      <c r="I939" s="189"/>
      <c r="J939" s="189"/>
      <c r="K939" s="189"/>
      <c r="L939" s="189"/>
      <c r="M939" s="189"/>
      <c r="N939" s="189"/>
      <c r="O939" s="189"/>
      <c r="P939" s="189"/>
      <c r="Q939" s="189"/>
      <c r="R939" s="189"/>
      <c r="S939" s="189"/>
      <c r="T939" s="189"/>
      <c r="U939" s="189"/>
      <c r="V939" s="189"/>
    </row>
    <row r="940" spans="1:22" ht="16.5" customHeight="1">
      <c r="A940" s="189"/>
      <c r="B940" s="189"/>
      <c r="C940" s="439"/>
      <c r="D940" s="189"/>
      <c r="E940" s="189"/>
      <c r="F940" s="189"/>
      <c r="G940" s="189"/>
      <c r="H940" s="189"/>
      <c r="I940" s="189"/>
      <c r="J940" s="189"/>
      <c r="K940" s="189"/>
      <c r="L940" s="189"/>
      <c r="M940" s="189"/>
      <c r="N940" s="189"/>
      <c r="O940" s="189"/>
      <c r="P940" s="189"/>
      <c r="Q940" s="189"/>
      <c r="R940" s="189"/>
      <c r="S940" s="189"/>
      <c r="T940" s="189"/>
      <c r="U940" s="189"/>
      <c r="V940" s="189"/>
    </row>
    <row r="941" spans="1:22" ht="16.5" customHeight="1">
      <c r="A941" s="189"/>
      <c r="B941" s="189"/>
      <c r="C941" s="439"/>
      <c r="D941" s="189"/>
      <c r="E941" s="189"/>
      <c r="F941" s="189"/>
      <c r="G941" s="189"/>
      <c r="H941" s="189"/>
      <c r="I941" s="189"/>
      <c r="J941" s="189"/>
      <c r="K941" s="189"/>
      <c r="L941" s="189"/>
      <c r="M941" s="189"/>
      <c r="N941" s="189"/>
      <c r="O941" s="189"/>
      <c r="P941" s="189"/>
      <c r="Q941" s="189"/>
      <c r="R941" s="189"/>
      <c r="S941" s="189"/>
      <c r="T941" s="189"/>
      <c r="U941" s="189"/>
      <c r="V941" s="189"/>
    </row>
    <row r="942" spans="1:22" ht="16.5" customHeight="1">
      <c r="A942" s="189"/>
      <c r="B942" s="189"/>
      <c r="C942" s="439"/>
      <c r="D942" s="189"/>
      <c r="E942" s="189"/>
      <c r="F942" s="189"/>
      <c r="G942" s="189"/>
      <c r="H942" s="189"/>
      <c r="I942" s="189"/>
      <c r="J942" s="189"/>
      <c r="K942" s="189"/>
      <c r="L942" s="189"/>
      <c r="M942" s="189"/>
      <c r="N942" s="189"/>
      <c r="O942" s="189"/>
      <c r="P942" s="189"/>
      <c r="Q942" s="189"/>
      <c r="R942" s="189"/>
      <c r="S942" s="189"/>
      <c r="T942" s="189"/>
      <c r="U942" s="189"/>
      <c r="V942" s="189"/>
    </row>
    <row r="943" spans="1:22" ht="16.5" customHeight="1">
      <c r="A943" s="189"/>
      <c r="B943" s="189"/>
      <c r="C943" s="439"/>
      <c r="D943" s="189"/>
      <c r="E943" s="189"/>
      <c r="F943" s="189"/>
      <c r="G943" s="189"/>
      <c r="H943" s="189"/>
      <c r="I943" s="189"/>
      <c r="J943" s="189"/>
      <c r="K943" s="189"/>
      <c r="L943" s="189"/>
      <c r="M943" s="189"/>
      <c r="N943" s="189"/>
      <c r="O943" s="189"/>
      <c r="P943" s="189"/>
      <c r="Q943" s="189"/>
      <c r="R943" s="189"/>
      <c r="S943" s="189"/>
      <c r="T943" s="189"/>
      <c r="U943" s="189"/>
      <c r="V943" s="189"/>
    </row>
    <row r="944" spans="1:22" ht="16.5" customHeight="1">
      <c r="A944" s="189"/>
      <c r="B944" s="189"/>
      <c r="C944" s="439"/>
      <c r="D944" s="189"/>
      <c r="E944" s="189"/>
      <c r="F944" s="189"/>
      <c r="G944" s="189"/>
      <c r="H944" s="189"/>
      <c r="I944" s="189"/>
      <c r="J944" s="189"/>
      <c r="K944" s="189"/>
      <c r="L944" s="189"/>
      <c r="M944" s="189"/>
      <c r="N944" s="189"/>
      <c r="O944" s="189"/>
      <c r="P944" s="189"/>
      <c r="Q944" s="189"/>
      <c r="R944" s="189"/>
      <c r="S944" s="189"/>
      <c r="T944" s="189"/>
      <c r="U944" s="189"/>
      <c r="V944" s="189"/>
    </row>
    <row r="945" spans="1:22" ht="16.5" customHeight="1">
      <c r="A945" s="189"/>
      <c r="B945" s="189"/>
      <c r="C945" s="439"/>
      <c r="D945" s="189"/>
      <c r="E945" s="189"/>
      <c r="F945" s="189"/>
      <c r="G945" s="189"/>
      <c r="H945" s="189"/>
      <c r="I945" s="189"/>
      <c r="J945" s="189"/>
      <c r="K945" s="189"/>
      <c r="L945" s="189"/>
      <c r="M945" s="189"/>
      <c r="N945" s="189"/>
      <c r="O945" s="189"/>
      <c r="P945" s="189"/>
      <c r="Q945" s="189"/>
      <c r="R945" s="189"/>
      <c r="S945" s="189"/>
      <c r="T945" s="189"/>
      <c r="U945" s="189"/>
      <c r="V945" s="189"/>
    </row>
    <row r="946" spans="1:22" ht="16.5" customHeight="1">
      <c r="A946" s="189"/>
      <c r="B946" s="189"/>
      <c r="C946" s="439"/>
      <c r="D946" s="189"/>
      <c r="E946" s="189"/>
      <c r="F946" s="189"/>
      <c r="G946" s="189"/>
      <c r="H946" s="189"/>
      <c r="I946" s="189"/>
      <c r="J946" s="189"/>
      <c r="K946" s="189"/>
      <c r="L946" s="189"/>
      <c r="M946" s="189"/>
      <c r="N946" s="189"/>
      <c r="O946" s="189"/>
      <c r="P946" s="189"/>
      <c r="Q946" s="189"/>
      <c r="R946" s="189"/>
      <c r="S946" s="189"/>
      <c r="T946" s="189"/>
      <c r="U946" s="189"/>
      <c r="V946" s="189"/>
    </row>
    <row r="947" spans="1:22" ht="16.5" customHeight="1">
      <c r="A947" s="189"/>
      <c r="B947" s="189"/>
      <c r="C947" s="439"/>
      <c r="D947" s="189"/>
      <c r="E947" s="189"/>
      <c r="F947" s="189"/>
      <c r="G947" s="189"/>
      <c r="H947" s="189"/>
      <c r="I947" s="189"/>
      <c r="J947" s="189"/>
      <c r="K947" s="189"/>
      <c r="L947" s="189"/>
      <c r="M947" s="189"/>
      <c r="N947" s="189"/>
      <c r="O947" s="189"/>
      <c r="P947" s="189"/>
      <c r="Q947" s="189"/>
      <c r="R947" s="189"/>
      <c r="S947" s="189"/>
      <c r="T947" s="189"/>
      <c r="U947" s="189"/>
      <c r="V947" s="189"/>
    </row>
    <row r="948" spans="1:22" ht="16.5" customHeight="1">
      <c r="A948" s="189"/>
      <c r="B948" s="189"/>
      <c r="C948" s="439"/>
      <c r="D948" s="189"/>
      <c r="E948" s="189"/>
      <c r="F948" s="189"/>
      <c r="G948" s="189"/>
      <c r="H948" s="189"/>
      <c r="I948" s="189"/>
      <c r="J948" s="189"/>
      <c r="K948" s="189"/>
      <c r="L948" s="189"/>
      <c r="M948" s="189"/>
      <c r="N948" s="189"/>
      <c r="O948" s="189"/>
      <c r="P948" s="189"/>
      <c r="Q948" s="189"/>
      <c r="R948" s="189"/>
      <c r="S948" s="189"/>
      <c r="T948" s="189"/>
      <c r="U948" s="189"/>
      <c r="V948" s="189"/>
    </row>
    <row r="949" spans="1:22" ht="16.5" customHeight="1">
      <c r="A949" s="189"/>
      <c r="B949" s="189"/>
      <c r="C949" s="439"/>
      <c r="D949" s="189"/>
      <c r="E949" s="189"/>
      <c r="F949" s="189"/>
      <c r="G949" s="189"/>
      <c r="H949" s="189"/>
      <c r="I949" s="189"/>
      <c r="J949" s="189"/>
      <c r="K949" s="189"/>
      <c r="L949" s="189"/>
      <c r="M949" s="189"/>
      <c r="N949" s="189"/>
      <c r="O949" s="189"/>
      <c r="P949" s="189"/>
      <c r="Q949" s="189"/>
      <c r="R949" s="189"/>
      <c r="S949" s="189"/>
      <c r="T949" s="189"/>
      <c r="U949" s="189"/>
      <c r="V949" s="189"/>
    </row>
    <row r="950" spans="1:22" ht="16.5" customHeight="1">
      <c r="A950" s="189"/>
      <c r="B950" s="189"/>
      <c r="C950" s="439"/>
      <c r="D950" s="189"/>
      <c r="E950" s="189"/>
      <c r="F950" s="189"/>
      <c r="G950" s="189"/>
      <c r="H950" s="189"/>
      <c r="I950" s="189"/>
      <c r="J950" s="189"/>
      <c r="K950" s="189"/>
      <c r="L950" s="189"/>
      <c r="M950" s="189"/>
      <c r="N950" s="189"/>
      <c r="O950" s="189"/>
      <c r="P950" s="189"/>
      <c r="Q950" s="189"/>
      <c r="R950" s="189"/>
      <c r="S950" s="189"/>
      <c r="T950" s="189"/>
      <c r="U950" s="189"/>
      <c r="V950" s="189"/>
    </row>
    <row r="951" spans="1:22" ht="16.5" customHeight="1">
      <c r="A951" s="189"/>
      <c r="B951" s="189"/>
      <c r="C951" s="439"/>
      <c r="D951" s="189"/>
      <c r="E951" s="189"/>
      <c r="F951" s="189"/>
      <c r="G951" s="189"/>
      <c r="H951" s="189"/>
      <c r="I951" s="189"/>
      <c r="J951" s="189"/>
      <c r="K951" s="189"/>
      <c r="L951" s="189"/>
      <c r="M951" s="189"/>
      <c r="N951" s="189"/>
      <c r="O951" s="189"/>
      <c r="P951" s="189"/>
      <c r="Q951" s="189"/>
      <c r="R951" s="189"/>
      <c r="S951" s="189"/>
      <c r="T951" s="189"/>
      <c r="U951" s="189"/>
      <c r="V951" s="189"/>
    </row>
    <row r="952" spans="1:22" ht="16.5" customHeight="1">
      <c r="A952" s="189"/>
      <c r="B952" s="189"/>
      <c r="C952" s="439"/>
      <c r="D952" s="189"/>
      <c r="E952" s="189"/>
      <c r="F952" s="189"/>
      <c r="G952" s="189"/>
      <c r="H952" s="189"/>
      <c r="I952" s="189"/>
      <c r="J952" s="189"/>
      <c r="K952" s="189"/>
      <c r="L952" s="189"/>
      <c r="M952" s="189"/>
      <c r="N952" s="189"/>
      <c r="O952" s="189"/>
      <c r="P952" s="189"/>
      <c r="Q952" s="189"/>
      <c r="R952" s="189"/>
      <c r="S952" s="189"/>
      <c r="T952" s="189"/>
      <c r="U952" s="189"/>
      <c r="V952" s="189"/>
    </row>
    <row r="953" spans="1:22" ht="16.5" customHeight="1">
      <c r="A953" s="189"/>
      <c r="B953" s="189"/>
      <c r="C953" s="439"/>
      <c r="D953" s="189"/>
      <c r="E953" s="189"/>
      <c r="F953" s="189"/>
      <c r="G953" s="189"/>
      <c r="H953" s="189"/>
      <c r="I953" s="189"/>
      <c r="J953" s="189"/>
      <c r="K953" s="189"/>
      <c r="L953" s="189"/>
      <c r="M953" s="189"/>
      <c r="N953" s="189"/>
      <c r="O953" s="189"/>
      <c r="P953" s="189"/>
      <c r="Q953" s="189"/>
      <c r="R953" s="189"/>
      <c r="S953" s="189"/>
      <c r="T953" s="189"/>
      <c r="U953" s="189"/>
      <c r="V953" s="189"/>
    </row>
    <row r="954" spans="1:22" ht="16.5" customHeight="1">
      <c r="A954" s="189"/>
      <c r="B954" s="189"/>
      <c r="C954" s="439"/>
      <c r="D954" s="189"/>
      <c r="E954" s="189"/>
      <c r="F954" s="189"/>
      <c r="G954" s="189"/>
      <c r="H954" s="189"/>
      <c r="I954" s="189"/>
      <c r="J954" s="189"/>
      <c r="K954" s="189"/>
      <c r="L954" s="189"/>
      <c r="M954" s="189"/>
      <c r="N954" s="189"/>
      <c r="O954" s="189"/>
      <c r="P954" s="189"/>
      <c r="Q954" s="189"/>
      <c r="R954" s="189"/>
      <c r="S954" s="189"/>
      <c r="T954" s="189"/>
      <c r="U954" s="189"/>
      <c r="V954" s="189"/>
    </row>
    <row r="955" spans="1:22" ht="16.5" customHeight="1">
      <c r="A955" s="189"/>
      <c r="B955" s="189"/>
      <c r="C955" s="439"/>
      <c r="D955" s="189"/>
      <c r="E955" s="189"/>
      <c r="F955" s="189"/>
      <c r="G955" s="189"/>
      <c r="H955" s="189"/>
      <c r="I955" s="189"/>
      <c r="J955" s="189"/>
      <c r="K955" s="189"/>
      <c r="L955" s="189"/>
      <c r="M955" s="189"/>
      <c r="N955" s="189"/>
      <c r="O955" s="189"/>
      <c r="P955" s="189"/>
      <c r="Q955" s="189"/>
      <c r="R955" s="189"/>
      <c r="S955" s="189"/>
      <c r="T955" s="189"/>
      <c r="U955" s="189"/>
      <c r="V955" s="189"/>
    </row>
    <row r="956" spans="1:22" ht="16.5" customHeight="1">
      <c r="A956" s="189"/>
      <c r="B956" s="189"/>
      <c r="C956" s="439"/>
      <c r="D956" s="189"/>
      <c r="E956" s="189"/>
      <c r="F956" s="189"/>
      <c r="G956" s="189"/>
      <c r="H956" s="189"/>
      <c r="I956" s="189"/>
      <c r="J956" s="189"/>
      <c r="K956" s="189"/>
      <c r="L956" s="189"/>
      <c r="M956" s="189"/>
      <c r="N956" s="189"/>
      <c r="O956" s="189"/>
      <c r="P956" s="189"/>
      <c r="Q956" s="189"/>
      <c r="R956" s="189"/>
      <c r="S956" s="189"/>
      <c r="T956" s="189"/>
      <c r="U956" s="189"/>
      <c r="V956" s="189"/>
    </row>
    <row r="957" spans="1:22" ht="16.5" customHeight="1">
      <c r="A957" s="189"/>
      <c r="B957" s="189"/>
      <c r="C957" s="439"/>
      <c r="D957" s="189"/>
      <c r="E957" s="189"/>
      <c r="F957" s="189"/>
      <c r="G957" s="189"/>
      <c r="H957" s="189"/>
      <c r="I957" s="189"/>
      <c r="J957" s="189"/>
      <c r="K957" s="189"/>
      <c r="L957" s="189"/>
      <c r="M957" s="189"/>
      <c r="N957" s="189"/>
      <c r="O957" s="189"/>
      <c r="P957" s="189"/>
      <c r="Q957" s="189"/>
      <c r="R957" s="189"/>
      <c r="S957" s="189"/>
      <c r="T957" s="189"/>
      <c r="U957" s="189"/>
      <c r="V957" s="189"/>
    </row>
    <row r="958" spans="1:22" ht="16.5" customHeight="1">
      <c r="A958" s="189"/>
      <c r="B958" s="189"/>
      <c r="C958" s="439"/>
      <c r="D958" s="189"/>
      <c r="E958" s="189"/>
      <c r="F958" s="189"/>
      <c r="G958" s="189"/>
      <c r="H958" s="189"/>
      <c r="I958" s="189"/>
      <c r="J958" s="189"/>
      <c r="K958" s="189"/>
      <c r="L958" s="189"/>
      <c r="M958" s="189"/>
      <c r="N958" s="189"/>
      <c r="O958" s="189"/>
      <c r="P958" s="189"/>
      <c r="Q958" s="189"/>
      <c r="R958" s="189"/>
      <c r="S958" s="189"/>
      <c r="T958" s="189"/>
      <c r="U958" s="189"/>
      <c r="V958" s="189"/>
    </row>
    <row r="959" spans="1:22" ht="16.5" customHeight="1">
      <c r="A959" s="189"/>
      <c r="B959" s="189"/>
      <c r="C959" s="439"/>
      <c r="D959" s="189"/>
      <c r="E959" s="189"/>
      <c r="F959" s="189"/>
      <c r="G959" s="189"/>
      <c r="H959" s="189"/>
      <c r="I959" s="189"/>
      <c r="J959" s="189"/>
      <c r="K959" s="189"/>
      <c r="L959" s="189"/>
      <c r="M959" s="189"/>
      <c r="N959" s="189"/>
      <c r="O959" s="189"/>
      <c r="P959" s="189"/>
      <c r="Q959" s="189"/>
      <c r="R959" s="189"/>
      <c r="S959" s="189"/>
      <c r="T959" s="189"/>
      <c r="U959" s="189"/>
      <c r="V959" s="189"/>
    </row>
    <row r="960" spans="1:22" ht="16.5" customHeight="1">
      <c r="A960" s="189"/>
      <c r="B960" s="189"/>
      <c r="C960" s="439"/>
      <c r="D960" s="189"/>
      <c r="E960" s="189"/>
      <c r="F960" s="189"/>
      <c r="G960" s="189"/>
      <c r="H960" s="189"/>
      <c r="I960" s="189"/>
      <c r="J960" s="189"/>
      <c r="K960" s="189"/>
      <c r="L960" s="189"/>
      <c r="M960" s="189"/>
      <c r="N960" s="189"/>
      <c r="O960" s="189"/>
      <c r="P960" s="189"/>
      <c r="Q960" s="189"/>
      <c r="R960" s="189"/>
      <c r="S960" s="189"/>
      <c r="T960" s="189"/>
      <c r="U960" s="189"/>
      <c r="V960" s="189"/>
    </row>
    <row r="961" spans="1:22" ht="16.5" customHeight="1">
      <c r="A961" s="189"/>
      <c r="B961" s="189"/>
      <c r="C961" s="439"/>
      <c r="D961" s="189"/>
      <c r="E961" s="189"/>
      <c r="F961" s="189"/>
      <c r="G961" s="189"/>
      <c r="H961" s="189"/>
      <c r="I961" s="189"/>
      <c r="J961" s="189"/>
      <c r="K961" s="189"/>
      <c r="L961" s="189"/>
      <c r="M961" s="189"/>
      <c r="N961" s="189"/>
      <c r="O961" s="189"/>
      <c r="P961" s="189"/>
      <c r="Q961" s="189"/>
      <c r="R961" s="189"/>
      <c r="S961" s="189"/>
      <c r="T961" s="189"/>
      <c r="U961" s="189"/>
      <c r="V961" s="189"/>
    </row>
    <row r="962" spans="1:22" ht="16.5" customHeight="1">
      <c r="A962" s="189"/>
      <c r="B962" s="189"/>
      <c r="C962" s="439"/>
      <c r="D962" s="189"/>
      <c r="E962" s="189"/>
      <c r="F962" s="189"/>
      <c r="G962" s="189"/>
      <c r="H962" s="189"/>
      <c r="I962" s="189"/>
      <c r="J962" s="189"/>
      <c r="K962" s="189"/>
      <c r="L962" s="189"/>
      <c r="M962" s="189"/>
      <c r="N962" s="189"/>
      <c r="O962" s="189"/>
      <c r="P962" s="189"/>
      <c r="Q962" s="189"/>
      <c r="R962" s="189"/>
      <c r="S962" s="189"/>
      <c r="T962" s="189"/>
      <c r="U962" s="189"/>
      <c r="V962" s="189"/>
    </row>
    <row r="963" spans="1:22" ht="16.5" customHeight="1">
      <c r="A963" s="189"/>
      <c r="B963" s="189"/>
      <c r="C963" s="439"/>
      <c r="D963" s="189"/>
      <c r="E963" s="189"/>
      <c r="F963" s="189"/>
      <c r="G963" s="189"/>
      <c r="H963" s="189"/>
      <c r="I963" s="189"/>
      <c r="J963" s="189"/>
      <c r="K963" s="189"/>
      <c r="L963" s="189"/>
      <c r="M963" s="189"/>
      <c r="N963" s="189"/>
      <c r="O963" s="189"/>
      <c r="P963" s="189"/>
      <c r="Q963" s="189"/>
      <c r="R963" s="189"/>
      <c r="S963" s="189"/>
      <c r="T963" s="189"/>
      <c r="U963" s="189"/>
      <c r="V963" s="189"/>
    </row>
    <row r="964" spans="1:22" ht="16.5" customHeight="1">
      <c r="A964" s="189"/>
      <c r="B964" s="189"/>
      <c r="C964" s="439"/>
      <c r="D964" s="189"/>
      <c r="E964" s="189"/>
      <c r="F964" s="189"/>
      <c r="G964" s="189"/>
      <c r="H964" s="189"/>
      <c r="I964" s="189"/>
      <c r="J964" s="189"/>
      <c r="K964" s="189"/>
      <c r="L964" s="189"/>
      <c r="M964" s="189"/>
      <c r="N964" s="189"/>
      <c r="O964" s="189"/>
      <c r="P964" s="189"/>
      <c r="Q964" s="189"/>
      <c r="R964" s="189"/>
      <c r="S964" s="189"/>
      <c r="T964" s="189"/>
      <c r="U964" s="189"/>
      <c r="V964" s="189"/>
    </row>
    <row r="965" spans="1:22" ht="16.5" customHeight="1">
      <c r="A965" s="189"/>
      <c r="B965" s="189"/>
      <c r="C965" s="439"/>
      <c r="D965" s="189"/>
      <c r="E965" s="189"/>
      <c r="F965" s="189"/>
      <c r="G965" s="189"/>
      <c r="H965" s="189"/>
      <c r="I965" s="189"/>
      <c r="J965" s="189"/>
      <c r="K965" s="189"/>
      <c r="L965" s="189"/>
      <c r="M965" s="189"/>
      <c r="N965" s="189"/>
      <c r="O965" s="189"/>
      <c r="P965" s="189"/>
      <c r="Q965" s="189"/>
      <c r="R965" s="189"/>
      <c r="S965" s="189"/>
      <c r="T965" s="189"/>
      <c r="U965" s="189"/>
      <c r="V965" s="189"/>
    </row>
    <row r="966" spans="1:22" ht="16.5" customHeight="1">
      <c r="A966" s="189"/>
      <c r="B966" s="189"/>
      <c r="C966" s="439"/>
      <c r="D966" s="189"/>
      <c r="E966" s="189"/>
      <c r="F966" s="189"/>
      <c r="G966" s="189"/>
      <c r="H966" s="189"/>
      <c r="I966" s="189"/>
      <c r="J966" s="189"/>
      <c r="K966" s="189"/>
      <c r="L966" s="189"/>
      <c r="M966" s="189"/>
      <c r="N966" s="189"/>
      <c r="O966" s="189"/>
      <c r="P966" s="189"/>
      <c r="Q966" s="189"/>
      <c r="R966" s="189"/>
      <c r="S966" s="189"/>
      <c r="T966" s="189"/>
      <c r="U966" s="189"/>
      <c r="V966" s="189"/>
    </row>
    <row r="967" spans="1:22" ht="16.5" customHeight="1">
      <c r="A967" s="189"/>
      <c r="B967" s="189"/>
      <c r="C967" s="439"/>
      <c r="D967" s="189"/>
      <c r="E967" s="189"/>
      <c r="F967" s="189"/>
      <c r="G967" s="189"/>
      <c r="H967" s="189"/>
      <c r="I967" s="189"/>
      <c r="J967" s="189"/>
      <c r="K967" s="189"/>
      <c r="L967" s="189"/>
      <c r="M967" s="189"/>
      <c r="N967" s="189"/>
      <c r="O967" s="189"/>
      <c r="P967" s="189"/>
      <c r="Q967" s="189"/>
      <c r="R967" s="189"/>
      <c r="S967" s="189"/>
      <c r="T967" s="189"/>
      <c r="U967" s="189"/>
      <c r="V967" s="189"/>
    </row>
    <row r="968" spans="1:22" ht="16.5" customHeight="1">
      <c r="A968" s="189"/>
      <c r="B968" s="189"/>
      <c r="C968" s="439"/>
      <c r="D968" s="189"/>
      <c r="E968" s="189"/>
      <c r="F968" s="189"/>
      <c r="G968" s="189"/>
      <c r="H968" s="189"/>
      <c r="I968" s="189"/>
      <c r="J968" s="189"/>
      <c r="K968" s="189"/>
      <c r="L968" s="189"/>
      <c r="M968" s="189"/>
      <c r="N968" s="189"/>
      <c r="O968" s="189"/>
      <c r="P968" s="189"/>
      <c r="Q968" s="189"/>
      <c r="R968" s="189"/>
      <c r="S968" s="189"/>
      <c r="T968" s="189"/>
      <c r="U968" s="189"/>
      <c r="V968" s="189"/>
    </row>
    <row r="969" spans="1:22" ht="16.5" customHeight="1">
      <c r="A969" s="189"/>
      <c r="B969" s="189"/>
      <c r="C969" s="439"/>
      <c r="D969" s="189"/>
      <c r="E969" s="189"/>
      <c r="F969" s="189"/>
      <c r="G969" s="189"/>
      <c r="H969" s="189"/>
      <c r="I969" s="189"/>
      <c r="J969" s="189"/>
      <c r="K969" s="189"/>
      <c r="L969" s="189"/>
      <c r="M969" s="189"/>
      <c r="N969" s="189"/>
      <c r="O969" s="189"/>
      <c r="P969" s="189"/>
      <c r="Q969" s="189"/>
      <c r="R969" s="189"/>
      <c r="S969" s="189"/>
      <c r="T969" s="189"/>
      <c r="U969" s="189"/>
      <c r="V969" s="189"/>
    </row>
    <row r="970" spans="1:22" ht="16.5" customHeight="1">
      <c r="A970" s="189"/>
      <c r="B970" s="189"/>
      <c r="C970" s="439"/>
      <c r="D970" s="189"/>
      <c r="E970" s="189"/>
      <c r="F970" s="189"/>
      <c r="G970" s="189"/>
      <c r="H970" s="189"/>
      <c r="I970" s="189"/>
      <c r="J970" s="189"/>
      <c r="K970" s="189"/>
      <c r="L970" s="189"/>
      <c r="M970" s="189"/>
      <c r="N970" s="189"/>
      <c r="O970" s="189"/>
      <c r="P970" s="189"/>
      <c r="Q970" s="189"/>
      <c r="R970" s="189"/>
      <c r="S970" s="189"/>
      <c r="T970" s="189"/>
      <c r="U970" s="189"/>
      <c r="V970" s="189"/>
    </row>
    <row r="971" spans="1:22" ht="16.5" customHeight="1">
      <c r="A971" s="189"/>
      <c r="B971" s="189"/>
      <c r="C971" s="439"/>
      <c r="D971" s="189"/>
      <c r="E971" s="189"/>
      <c r="F971" s="189"/>
      <c r="G971" s="189"/>
      <c r="H971" s="189"/>
      <c r="I971" s="189"/>
      <c r="J971" s="189"/>
      <c r="K971" s="189"/>
      <c r="L971" s="189"/>
      <c r="M971" s="189"/>
      <c r="N971" s="189"/>
      <c r="O971" s="189"/>
      <c r="P971" s="189"/>
      <c r="Q971" s="189"/>
      <c r="R971" s="189"/>
      <c r="S971" s="189"/>
      <c r="T971" s="189"/>
      <c r="U971" s="189"/>
      <c r="V971" s="189"/>
    </row>
    <row r="972" spans="1:22" ht="16.5" customHeight="1">
      <c r="A972" s="189"/>
      <c r="B972" s="189"/>
      <c r="C972" s="439"/>
      <c r="D972" s="189"/>
      <c r="E972" s="189"/>
      <c r="F972" s="189"/>
      <c r="G972" s="189"/>
      <c r="H972" s="189"/>
      <c r="I972" s="189"/>
      <c r="J972" s="189"/>
      <c r="K972" s="189"/>
      <c r="L972" s="189"/>
      <c r="M972" s="189"/>
      <c r="N972" s="189"/>
      <c r="O972" s="189"/>
      <c r="P972" s="189"/>
      <c r="Q972" s="189"/>
      <c r="R972" s="189"/>
      <c r="S972" s="189"/>
      <c r="T972" s="189"/>
      <c r="U972" s="189"/>
      <c r="V972" s="189"/>
    </row>
    <row r="973" spans="1:22" ht="16.5" customHeight="1">
      <c r="A973" s="189"/>
      <c r="B973" s="189"/>
      <c r="C973" s="439"/>
      <c r="D973" s="189"/>
      <c r="E973" s="189"/>
      <c r="F973" s="189"/>
      <c r="G973" s="189"/>
      <c r="H973" s="189"/>
      <c r="I973" s="189"/>
      <c r="J973" s="189"/>
      <c r="K973" s="189"/>
      <c r="L973" s="189"/>
      <c r="M973" s="189"/>
      <c r="N973" s="189"/>
      <c r="O973" s="189"/>
      <c r="P973" s="189"/>
      <c r="Q973" s="189"/>
      <c r="R973" s="189"/>
      <c r="S973" s="189"/>
      <c r="T973" s="189"/>
      <c r="U973" s="189"/>
      <c r="V973" s="189"/>
    </row>
    <row r="974" spans="1:22" ht="16.5" customHeight="1">
      <c r="A974" s="189"/>
      <c r="B974" s="189"/>
      <c r="C974" s="439"/>
      <c r="D974" s="189"/>
      <c r="E974" s="189"/>
      <c r="F974" s="189"/>
      <c r="G974" s="189"/>
      <c r="H974" s="189"/>
      <c r="I974" s="189"/>
      <c r="J974" s="189"/>
      <c r="K974" s="189"/>
      <c r="L974" s="189"/>
      <c r="M974" s="189"/>
      <c r="N974" s="189"/>
      <c r="O974" s="189"/>
      <c r="P974" s="189"/>
      <c r="Q974" s="189"/>
      <c r="R974" s="189"/>
      <c r="S974" s="189"/>
      <c r="T974" s="189"/>
      <c r="U974" s="189"/>
      <c r="V974" s="189"/>
    </row>
    <row r="975" spans="1:22" ht="16.5" customHeight="1">
      <c r="A975" s="189"/>
      <c r="B975" s="189"/>
      <c r="C975" s="439"/>
      <c r="D975" s="189"/>
      <c r="E975" s="189"/>
      <c r="F975" s="189"/>
      <c r="G975" s="189"/>
      <c r="H975" s="189"/>
      <c r="I975" s="189"/>
      <c r="J975" s="189"/>
      <c r="K975" s="189"/>
      <c r="L975" s="189"/>
      <c r="M975" s="189"/>
      <c r="N975" s="189"/>
      <c r="O975" s="189"/>
      <c r="P975" s="189"/>
      <c r="Q975" s="189"/>
      <c r="R975" s="189"/>
      <c r="S975" s="189"/>
      <c r="T975" s="189"/>
      <c r="U975" s="189"/>
      <c r="V975" s="189"/>
    </row>
    <row r="976" spans="1:22" ht="16.5" customHeight="1">
      <c r="A976" s="189"/>
      <c r="B976" s="189"/>
      <c r="C976" s="439"/>
      <c r="D976" s="189"/>
      <c r="E976" s="189"/>
      <c r="F976" s="189"/>
      <c r="G976" s="189"/>
      <c r="H976" s="189"/>
      <c r="I976" s="189"/>
      <c r="J976" s="189"/>
      <c r="K976" s="189"/>
      <c r="L976" s="189"/>
      <c r="M976" s="189"/>
      <c r="N976" s="189"/>
      <c r="O976" s="189"/>
      <c r="P976" s="189"/>
      <c r="Q976" s="189"/>
      <c r="R976" s="189"/>
      <c r="S976" s="189"/>
      <c r="T976" s="189"/>
      <c r="U976" s="189"/>
      <c r="V976" s="189"/>
    </row>
    <row r="977" spans="1:22" ht="16.5" customHeight="1">
      <c r="A977" s="189"/>
      <c r="B977" s="189"/>
      <c r="C977" s="439"/>
      <c r="D977" s="189"/>
      <c r="E977" s="189"/>
      <c r="F977" s="189"/>
      <c r="G977" s="189"/>
      <c r="H977" s="189"/>
      <c r="I977" s="189"/>
      <c r="J977" s="189"/>
      <c r="K977" s="189"/>
      <c r="L977" s="189"/>
      <c r="M977" s="189"/>
      <c r="N977" s="189"/>
      <c r="O977" s="189"/>
      <c r="P977" s="189"/>
      <c r="Q977" s="189"/>
      <c r="R977" s="189"/>
      <c r="S977" s="189"/>
      <c r="T977" s="189"/>
      <c r="U977" s="189"/>
      <c r="V977" s="189"/>
    </row>
    <row r="978" spans="1:22" ht="16.5" customHeight="1">
      <c r="A978" s="189"/>
      <c r="B978" s="189"/>
      <c r="C978" s="439"/>
      <c r="D978" s="189"/>
      <c r="E978" s="189"/>
      <c r="F978" s="189"/>
      <c r="G978" s="189"/>
      <c r="H978" s="189"/>
      <c r="I978" s="189"/>
      <c r="J978" s="189"/>
      <c r="K978" s="189"/>
      <c r="L978" s="189"/>
      <c r="M978" s="189"/>
      <c r="N978" s="189"/>
      <c r="O978" s="189"/>
      <c r="P978" s="189"/>
      <c r="Q978" s="189"/>
      <c r="R978" s="189"/>
      <c r="S978" s="189"/>
      <c r="T978" s="189"/>
      <c r="U978" s="189"/>
      <c r="V978" s="189"/>
    </row>
    <row r="979" spans="1:22" ht="16.5" customHeight="1">
      <c r="A979" s="189"/>
      <c r="B979" s="189"/>
      <c r="C979" s="439"/>
      <c r="D979" s="189"/>
      <c r="E979" s="189"/>
      <c r="F979" s="189"/>
      <c r="G979" s="189"/>
      <c r="H979" s="189"/>
      <c r="I979" s="189"/>
      <c r="J979" s="189"/>
      <c r="K979" s="189"/>
      <c r="L979" s="189"/>
      <c r="M979" s="189"/>
      <c r="N979" s="189"/>
      <c r="O979" s="189"/>
      <c r="P979" s="189"/>
      <c r="Q979" s="189"/>
      <c r="R979" s="189"/>
      <c r="S979" s="189"/>
      <c r="T979" s="189"/>
      <c r="U979" s="189"/>
      <c r="V979" s="189"/>
    </row>
    <row r="980" spans="1:22" ht="16.5" customHeight="1">
      <c r="A980" s="189"/>
      <c r="B980" s="189"/>
      <c r="C980" s="439"/>
      <c r="D980" s="189"/>
      <c r="E980" s="189"/>
      <c r="F980" s="189"/>
      <c r="G980" s="189"/>
      <c r="H980" s="189"/>
      <c r="I980" s="189"/>
      <c r="J980" s="189"/>
      <c r="K980" s="189"/>
      <c r="L980" s="189"/>
      <c r="M980" s="189"/>
      <c r="N980" s="189"/>
      <c r="O980" s="189"/>
      <c r="P980" s="189"/>
      <c r="Q980" s="189"/>
      <c r="R980" s="189"/>
      <c r="S980" s="189"/>
      <c r="T980" s="189"/>
      <c r="U980" s="189"/>
      <c r="V980" s="189"/>
    </row>
    <row r="981" spans="1:22" ht="16.5" customHeight="1">
      <c r="A981" s="189"/>
      <c r="B981" s="189"/>
      <c r="C981" s="439"/>
      <c r="D981" s="189"/>
      <c r="E981" s="189"/>
      <c r="F981" s="189"/>
      <c r="G981" s="189"/>
      <c r="H981" s="189"/>
      <c r="I981" s="189"/>
      <c r="J981" s="189"/>
      <c r="K981" s="189"/>
      <c r="L981" s="189"/>
      <c r="M981" s="189"/>
      <c r="N981" s="189"/>
      <c r="O981" s="189"/>
      <c r="P981" s="189"/>
      <c r="Q981" s="189"/>
      <c r="R981" s="189"/>
      <c r="S981" s="189"/>
      <c r="T981" s="189"/>
      <c r="U981" s="189"/>
      <c r="V981" s="189"/>
    </row>
    <row r="982" spans="1:22" ht="16.5" customHeight="1">
      <c r="A982" s="189"/>
      <c r="B982" s="189"/>
      <c r="C982" s="439"/>
      <c r="D982" s="189"/>
      <c r="E982" s="189"/>
      <c r="F982" s="189"/>
      <c r="G982" s="189"/>
      <c r="H982" s="189"/>
      <c r="I982" s="189"/>
      <c r="J982" s="189"/>
      <c r="K982" s="189"/>
      <c r="L982" s="189"/>
      <c r="M982" s="189"/>
      <c r="N982" s="189"/>
      <c r="O982" s="189"/>
      <c r="P982" s="189"/>
      <c r="Q982" s="189"/>
      <c r="R982" s="189"/>
      <c r="S982" s="189"/>
      <c r="T982" s="189"/>
      <c r="U982" s="189"/>
      <c r="V982" s="189"/>
    </row>
    <row r="983" spans="1:22" ht="16.5" customHeight="1">
      <c r="A983" s="189"/>
      <c r="B983" s="189"/>
      <c r="C983" s="439"/>
      <c r="D983" s="189"/>
      <c r="E983" s="189"/>
      <c r="F983" s="189"/>
      <c r="G983" s="189"/>
      <c r="H983" s="189"/>
      <c r="I983" s="189"/>
      <c r="J983" s="189"/>
      <c r="K983" s="189"/>
      <c r="L983" s="189"/>
      <c r="M983" s="189"/>
      <c r="N983" s="189"/>
      <c r="O983" s="189"/>
      <c r="P983" s="189"/>
      <c r="Q983" s="189"/>
      <c r="R983" s="189"/>
      <c r="S983" s="189"/>
      <c r="T983" s="189"/>
      <c r="U983" s="189"/>
      <c r="V983" s="189"/>
    </row>
    <row r="984" spans="1:22" ht="16.5" customHeight="1">
      <c r="A984" s="189"/>
      <c r="B984" s="189"/>
      <c r="C984" s="439"/>
      <c r="D984" s="189"/>
      <c r="E984" s="189"/>
      <c r="F984" s="189"/>
      <c r="G984" s="189"/>
      <c r="H984" s="189"/>
      <c r="I984" s="189"/>
      <c r="J984" s="189"/>
      <c r="K984" s="189"/>
      <c r="L984" s="189"/>
      <c r="M984" s="189"/>
      <c r="N984" s="189"/>
      <c r="O984" s="189"/>
      <c r="P984" s="189"/>
      <c r="Q984" s="189"/>
      <c r="R984" s="189"/>
      <c r="S984" s="189"/>
      <c r="T984" s="189"/>
      <c r="U984" s="189"/>
      <c r="V984" s="189"/>
    </row>
    <row r="985" spans="1:22" ht="16.5" customHeight="1">
      <c r="A985" s="189"/>
      <c r="B985" s="189"/>
      <c r="C985" s="439"/>
      <c r="D985" s="189"/>
      <c r="E985" s="189"/>
      <c r="F985" s="189"/>
      <c r="G985" s="189"/>
      <c r="H985" s="189"/>
      <c r="I985" s="189"/>
      <c r="J985" s="189"/>
      <c r="K985" s="189"/>
      <c r="L985" s="189"/>
      <c r="M985" s="189"/>
      <c r="N985" s="189"/>
      <c r="O985" s="189"/>
      <c r="P985" s="189"/>
      <c r="Q985" s="189"/>
      <c r="R985" s="189"/>
      <c r="S985" s="189"/>
      <c r="T985" s="189"/>
      <c r="U985" s="189"/>
      <c r="V985" s="189"/>
    </row>
    <row r="986" spans="1:22" ht="16.5" customHeight="1">
      <c r="A986" s="189"/>
      <c r="B986" s="189"/>
      <c r="C986" s="439"/>
      <c r="D986" s="189"/>
      <c r="E986" s="189"/>
      <c r="F986" s="189"/>
      <c r="G986" s="189"/>
      <c r="H986" s="189"/>
      <c r="I986" s="189"/>
      <c r="J986" s="189"/>
      <c r="K986" s="189"/>
      <c r="L986" s="189"/>
      <c r="M986" s="189"/>
      <c r="N986" s="189"/>
      <c r="O986" s="189"/>
      <c r="P986" s="189"/>
      <c r="Q986" s="189"/>
      <c r="R986" s="189"/>
      <c r="S986" s="189"/>
      <c r="T986" s="189"/>
      <c r="U986" s="189"/>
      <c r="V986" s="189"/>
    </row>
    <row r="987" spans="1:22" ht="16.5" customHeight="1">
      <c r="A987" s="189"/>
      <c r="B987" s="189"/>
      <c r="C987" s="439"/>
      <c r="D987" s="189"/>
      <c r="E987" s="189"/>
      <c r="F987" s="189"/>
      <c r="G987" s="189"/>
      <c r="H987" s="189"/>
      <c r="I987" s="189"/>
      <c r="J987" s="189"/>
      <c r="K987" s="189"/>
      <c r="L987" s="189"/>
      <c r="M987" s="189"/>
      <c r="N987" s="189"/>
      <c r="O987" s="189"/>
      <c r="P987" s="189"/>
      <c r="Q987" s="189"/>
      <c r="R987" s="189"/>
      <c r="S987" s="189"/>
      <c r="T987" s="189"/>
      <c r="U987" s="189"/>
      <c r="V987" s="189"/>
    </row>
    <row r="988" spans="1:22" ht="16.5" customHeight="1">
      <c r="A988" s="189"/>
      <c r="B988" s="189"/>
      <c r="C988" s="439"/>
      <c r="D988" s="189"/>
      <c r="E988" s="189"/>
      <c r="F988" s="189"/>
      <c r="G988" s="189"/>
      <c r="H988" s="189"/>
      <c r="I988" s="189"/>
      <c r="J988" s="189"/>
      <c r="K988" s="189"/>
      <c r="L988" s="189"/>
      <c r="M988" s="189"/>
      <c r="N988" s="189"/>
      <c r="O988" s="189"/>
      <c r="P988" s="189"/>
      <c r="Q988" s="189"/>
      <c r="R988" s="189"/>
      <c r="S988" s="189"/>
      <c r="T988" s="189"/>
      <c r="U988" s="189"/>
      <c r="V988" s="189"/>
    </row>
    <row r="989" spans="1:22" ht="16.5" customHeight="1">
      <c r="A989" s="189"/>
      <c r="B989" s="189"/>
      <c r="C989" s="439"/>
      <c r="D989" s="189"/>
      <c r="E989" s="189"/>
      <c r="F989" s="189"/>
      <c r="G989" s="189"/>
      <c r="H989" s="189"/>
      <c r="I989" s="189"/>
      <c r="J989" s="189"/>
      <c r="K989" s="189"/>
      <c r="L989" s="189"/>
      <c r="M989" s="189"/>
      <c r="N989" s="189"/>
      <c r="O989" s="189"/>
      <c r="P989" s="189"/>
      <c r="Q989" s="189"/>
      <c r="R989" s="189"/>
      <c r="S989" s="189"/>
      <c r="T989" s="189"/>
      <c r="U989" s="189"/>
      <c r="V989" s="189"/>
    </row>
    <row r="990" spans="1:22" ht="16.5" customHeight="1">
      <c r="A990" s="189"/>
      <c r="B990" s="189"/>
      <c r="C990" s="439"/>
      <c r="D990" s="189"/>
      <c r="E990" s="189"/>
      <c r="F990" s="189"/>
      <c r="G990" s="189"/>
      <c r="H990" s="189"/>
      <c r="I990" s="189"/>
      <c r="J990" s="189"/>
      <c r="K990" s="189"/>
      <c r="L990" s="189"/>
      <c r="M990" s="189"/>
      <c r="N990" s="189"/>
      <c r="O990" s="189"/>
      <c r="P990" s="189"/>
      <c r="Q990" s="189"/>
      <c r="R990" s="189"/>
      <c r="S990" s="189"/>
      <c r="T990" s="189"/>
      <c r="U990" s="189"/>
      <c r="V990" s="189"/>
    </row>
    <row r="991" spans="1:22" ht="16.5" customHeight="1">
      <c r="A991" s="189"/>
      <c r="B991" s="189"/>
      <c r="C991" s="439"/>
      <c r="D991" s="189"/>
      <c r="E991" s="189"/>
      <c r="F991" s="189"/>
      <c r="G991" s="189"/>
      <c r="H991" s="189"/>
      <c r="I991" s="189"/>
      <c r="J991" s="189"/>
      <c r="K991" s="189"/>
      <c r="L991" s="189"/>
      <c r="M991" s="189"/>
      <c r="N991" s="189"/>
      <c r="O991" s="189"/>
      <c r="P991" s="189"/>
      <c r="Q991" s="189"/>
      <c r="R991" s="189"/>
      <c r="S991" s="189"/>
      <c r="T991" s="189"/>
      <c r="U991" s="189"/>
      <c r="V991" s="189"/>
    </row>
    <row r="992" spans="1:22" ht="16.5" customHeight="1">
      <c r="A992" s="189"/>
      <c r="B992" s="189"/>
      <c r="C992" s="439"/>
      <c r="D992" s="189"/>
      <c r="E992" s="189"/>
      <c r="F992" s="189"/>
      <c r="G992" s="189"/>
      <c r="H992" s="189"/>
      <c r="I992" s="189"/>
      <c r="J992" s="189"/>
      <c r="K992" s="189"/>
      <c r="L992" s="189"/>
      <c r="M992" s="189"/>
      <c r="N992" s="189"/>
      <c r="O992" s="189"/>
      <c r="P992" s="189"/>
      <c r="Q992" s="189"/>
      <c r="R992" s="189"/>
      <c r="S992" s="189"/>
      <c r="T992" s="189"/>
      <c r="U992" s="189"/>
      <c r="V992" s="189"/>
    </row>
    <row r="993" spans="1:22" ht="16.5" customHeight="1">
      <c r="A993" s="189"/>
      <c r="B993" s="189"/>
      <c r="C993" s="439"/>
      <c r="D993" s="189"/>
      <c r="E993" s="189"/>
      <c r="F993" s="189"/>
      <c r="G993" s="189"/>
      <c r="H993" s="189"/>
      <c r="I993" s="189"/>
      <c r="J993" s="189"/>
      <c r="K993" s="189"/>
      <c r="L993" s="189"/>
      <c r="M993" s="189"/>
      <c r="N993" s="189"/>
      <c r="O993" s="189"/>
      <c r="P993" s="189"/>
      <c r="Q993" s="189"/>
      <c r="R993" s="189"/>
      <c r="S993" s="189"/>
      <c r="T993" s="189"/>
      <c r="U993" s="189"/>
      <c r="V993" s="189"/>
    </row>
    <row r="994" spans="1:22" ht="16.5" customHeight="1">
      <c r="A994" s="189"/>
      <c r="B994" s="189"/>
      <c r="C994" s="439"/>
      <c r="D994" s="189"/>
      <c r="E994" s="189"/>
      <c r="F994" s="189"/>
      <c r="G994" s="189"/>
      <c r="H994" s="189"/>
      <c r="I994" s="189"/>
      <c r="J994" s="189"/>
      <c r="K994" s="189"/>
      <c r="L994" s="189"/>
      <c r="M994" s="189"/>
      <c r="N994" s="189"/>
      <c r="O994" s="189"/>
      <c r="P994" s="189"/>
      <c r="Q994" s="189"/>
      <c r="R994" s="189"/>
      <c r="S994" s="189"/>
      <c r="T994" s="189"/>
      <c r="U994" s="189"/>
      <c r="V994" s="189"/>
    </row>
    <row r="995" spans="1:22" ht="16.5" customHeight="1">
      <c r="A995" s="189"/>
      <c r="B995" s="189"/>
      <c r="C995" s="439"/>
      <c r="D995" s="189"/>
      <c r="E995" s="189"/>
      <c r="F995" s="189"/>
      <c r="G995" s="189"/>
      <c r="H995" s="189"/>
      <c r="I995" s="189"/>
      <c r="J995" s="189"/>
      <c r="K995" s="189"/>
      <c r="L995" s="189"/>
      <c r="M995" s="189"/>
      <c r="N995" s="189"/>
      <c r="O995" s="189"/>
      <c r="P995" s="189"/>
      <c r="Q995" s="189"/>
      <c r="R995" s="189"/>
      <c r="S995" s="189"/>
      <c r="T995" s="189"/>
      <c r="U995" s="189"/>
      <c r="V995" s="189"/>
    </row>
    <row r="996" spans="1:22" ht="16.5" customHeight="1">
      <c r="A996" s="189"/>
      <c r="B996" s="189"/>
      <c r="C996" s="439"/>
      <c r="D996" s="189"/>
      <c r="E996" s="189"/>
      <c r="F996" s="189"/>
      <c r="G996" s="189"/>
      <c r="H996" s="189"/>
      <c r="I996" s="189"/>
      <c r="J996" s="189"/>
      <c r="K996" s="189"/>
      <c r="L996" s="189"/>
      <c r="M996" s="189"/>
      <c r="N996" s="189"/>
      <c r="O996" s="189"/>
      <c r="P996" s="189"/>
      <c r="Q996" s="189"/>
      <c r="R996" s="189"/>
      <c r="S996" s="189"/>
      <c r="T996" s="189"/>
      <c r="U996" s="189"/>
      <c r="V996" s="189"/>
    </row>
    <row r="997" spans="1:22" ht="16.5" customHeight="1">
      <c r="A997" s="189"/>
      <c r="B997" s="189"/>
      <c r="C997" s="439"/>
      <c r="D997" s="189"/>
      <c r="E997" s="189"/>
      <c r="F997" s="189"/>
      <c r="G997" s="189"/>
      <c r="H997" s="189"/>
      <c r="I997" s="189"/>
      <c r="J997" s="189"/>
      <c r="K997" s="189"/>
      <c r="L997" s="189"/>
      <c r="M997" s="189"/>
      <c r="N997" s="189"/>
      <c r="O997" s="189"/>
      <c r="P997" s="189"/>
      <c r="Q997" s="189"/>
      <c r="R997" s="189"/>
      <c r="S997" s="189"/>
      <c r="T997" s="189"/>
      <c r="U997" s="189"/>
      <c r="V997" s="189"/>
    </row>
    <row r="998" spans="1:22" ht="16.5" customHeight="1">
      <c r="A998" s="189"/>
      <c r="B998" s="189"/>
      <c r="C998" s="439"/>
      <c r="D998" s="189"/>
      <c r="E998" s="189"/>
      <c r="F998" s="189"/>
      <c r="G998" s="189"/>
      <c r="H998" s="189"/>
      <c r="I998" s="189"/>
      <c r="J998" s="189"/>
      <c r="K998" s="189"/>
      <c r="L998" s="189"/>
      <c r="M998" s="189"/>
      <c r="N998" s="189"/>
      <c r="O998" s="189"/>
      <c r="P998" s="189"/>
      <c r="Q998" s="189"/>
      <c r="R998" s="189"/>
      <c r="S998" s="189"/>
      <c r="T998" s="189"/>
      <c r="U998" s="189"/>
      <c r="V998" s="189"/>
    </row>
    <row r="999" spans="1:22" ht="16.5" customHeight="1">
      <c r="A999" s="189"/>
      <c r="B999" s="189"/>
      <c r="C999" s="439"/>
      <c r="D999" s="189"/>
      <c r="E999" s="189"/>
      <c r="F999" s="189"/>
      <c r="G999" s="189"/>
      <c r="H999" s="189"/>
      <c r="I999" s="189"/>
      <c r="J999" s="189"/>
      <c r="K999" s="189"/>
      <c r="L999" s="189"/>
      <c r="M999" s="189"/>
      <c r="N999" s="189"/>
      <c r="O999" s="189"/>
      <c r="P999" s="189"/>
      <c r="Q999" s="189"/>
      <c r="R999" s="189"/>
      <c r="S999" s="189"/>
      <c r="T999" s="189"/>
      <c r="U999" s="189"/>
      <c r="V999" s="189"/>
    </row>
    <row r="1000" spans="1:22" ht="16.5" customHeight="1">
      <c r="A1000" s="189"/>
      <c r="B1000" s="189"/>
      <c r="C1000" s="439"/>
      <c r="D1000" s="189"/>
      <c r="E1000" s="189"/>
      <c r="F1000" s="189"/>
      <c r="G1000" s="189"/>
      <c r="H1000" s="189"/>
      <c r="I1000" s="189"/>
      <c r="J1000" s="189"/>
      <c r="K1000" s="189"/>
      <c r="L1000" s="189"/>
      <c r="M1000" s="189"/>
      <c r="N1000" s="189"/>
      <c r="O1000" s="189"/>
      <c r="P1000" s="189"/>
      <c r="Q1000" s="189"/>
      <c r="R1000" s="189"/>
      <c r="S1000" s="189"/>
      <c r="T1000" s="189"/>
      <c r="U1000" s="189"/>
      <c r="V1000" s="189"/>
    </row>
    <row r="1001" spans="1:22" ht="16.5" customHeight="1">
      <c r="A1001" s="189"/>
      <c r="B1001" s="189"/>
      <c r="C1001" s="439"/>
      <c r="D1001" s="189"/>
      <c r="E1001" s="189"/>
      <c r="F1001" s="189"/>
      <c r="G1001" s="189"/>
      <c r="H1001" s="189"/>
      <c r="I1001" s="189"/>
      <c r="J1001" s="189"/>
      <c r="K1001" s="189"/>
      <c r="L1001" s="189"/>
      <c r="M1001" s="189"/>
      <c r="N1001" s="189"/>
      <c r="O1001" s="189"/>
      <c r="P1001" s="189"/>
      <c r="Q1001" s="189"/>
      <c r="R1001" s="189"/>
      <c r="S1001" s="189"/>
      <c r="T1001" s="189"/>
      <c r="U1001" s="189"/>
      <c r="V1001" s="189"/>
    </row>
    <row r="1002" spans="1:22" ht="16.5" customHeight="1">
      <c r="A1002" s="189"/>
      <c r="B1002" s="189"/>
      <c r="C1002" s="439"/>
      <c r="D1002" s="189"/>
      <c r="E1002" s="189"/>
      <c r="F1002" s="189"/>
      <c r="G1002" s="189"/>
      <c r="H1002" s="189"/>
      <c r="I1002" s="189"/>
      <c r="J1002" s="189"/>
      <c r="K1002" s="189"/>
      <c r="L1002" s="189"/>
      <c r="M1002" s="189"/>
      <c r="N1002" s="189"/>
      <c r="O1002" s="189"/>
      <c r="P1002" s="189"/>
      <c r="Q1002" s="189"/>
      <c r="R1002" s="189"/>
      <c r="S1002" s="189"/>
      <c r="T1002" s="189"/>
      <c r="U1002" s="189"/>
      <c r="V1002" s="18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P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 width="6.19921875" style="9" customWidth="1"/>
    <col min="17" max="16384" width="12.59765625" style="9"/>
  </cols>
  <sheetData>
    <row r="1" spans="1:16" ht="20.399999999999999" thickBot="1">
      <c r="A1" s="1931" t="s">
        <v>627</v>
      </c>
      <c r="B1" s="1931"/>
      <c r="C1" s="1931"/>
      <c r="D1" s="8"/>
      <c r="E1" s="8"/>
      <c r="F1" s="8"/>
      <c r="G1" s="8"/>
      <c r="H1" s="8"/>
      <c r="I1" s="8"/>
      <c r="J1" s="8"/>
      <c r="K1" s="8"/>
      <c r="L1" s="8"/>
      <c r="M1" s="8"/>
      <c r="N1" s="8"/>
      <c r="O1" s="8"/>
      <c r="P1" s="8"/>
    </row>
    <row r="2" spans="1:16" ht="18.600000000000001" thickBot="1">
      <c r="A2" s="1932" t="s">
        <v>434</v>
      </c>
      <c r="B2" s="1930"/>
      <c r="C2" s="1241">
        <v>45837</v>
      </c>
      <c r="D2" s="8"/>
      <c r="E2" s="8"/>
      <c r="F2" s="8"/>
      <c r="G2" s="8"/>
      <c r="H2" s="8"/>
      <c r="I2" s="8"/>
      <c r="J2" s="8"/>
      <c r="K2" s="8"/>
      <c r="L2" s="8"/>
      <c r="M2" s="8"/>
      <c r="N2" s="8"/>
      <c r="O2" s="8"/>
      <c r="P2" s="8"/>
    </row>
    <row r="3" spans="1:16">
      <c r="A3" s="1933" t="s">
        <v>435</v>
      </c>
      <c r="B3" s="10" t="s">
        <v>262</v>
      </c>
      <c r="C3" s="635" t="s">
        <v>947</v>
      </c>
      <c r="D3" s="8"/>
      <c r="E3" s="8"/>
      <c r="F3" s="8"/>
      <c r="G3" s="8"/>
      <c r="H3" s="8"/>
      <c r="I3" s="8"/>
      <c r="J3" s="8"/>
      <c r="K3" s="8"/>
      <c r="L3" s="8"/>
      <c r="M3" s="8"/>
      <c r="N3" s="8"/>
      <c r="O3" s="8"/>
      <c r="P3" s="8"/>
    </row>
    <row r="4" spans="1:16">
      <c r="A4" s="1927"/>
      <c r="B4" s="10" t="s">
        <v>438</v>
      </c>
      <c r="C4" s="636" t="s">
        <v>948</v>
      </c>
      <c r="D4" s="8"/>
      <c r="E4" s="8"/>
      <c r="F4" s="8"/>
      <c r="G4" s="8"/>
      <c r="H4" s="8"/>
      <c r="I4" s="8"/>
      <c r="J4" s="8"/>
      <c r="K4" s="8"/>
      <c r="L4" s="8"/>
      <c r="M4" s="8"/>
      <c r="N4" s="8"/>
      <c r="O4" s="8"/>
      <c r="P4" s="8"/>
    </row>
    <row r="5" spans="1:16">
      <c r="A5" s="1927"/>
      <c r="B5" s="10" t="s">
        <v>266</v>
      </c>
      <c r="C5" s="637" t="s">
        <v>949</v>
      </c>
      <c r="D5" s="8"/>
      <c r="E5" s="8"/>
      <c r="F5" s="8"/>
      <c r="G5" s="8"/>
      <c r="H5" s="8"/>
      <c r="I5" s="8"/>
      <c r="J5" s="8"/>
      <c r="K5" s="8"/>
      <c r="L5" s="8"/>
      <c r="M5" s="8"/>
      <c r="N5" s="8"/>
      <c r="O5" s="8"/>
      <c r="P5" s="8"/>
    </row>
    <row r="6" spans="1:16">
      <c r="A6" s="1927"/>
      <c r="B6" s="10" t="s">
        <v>268</v>
      </c>
      <c r="C6" s="633" t="s">
        <v>950</v>
      </c>
      <c r="D6" s="8"/>
      <c r="E6" s="8"/>
      <c r="F6" s="8"/>
      <c r="G6" s="8"/>
      <c r="H6" s="8"/>
      <c r="I6" s="8"/>
      <c r="J6" s="8"/>
      <c r="K6" s="8"/>
      <c r="L6" s="8"/>
      <c r="M6" s="8"/>
      <c r="N6" s="8"/>
      <c r="O6" s="8"/>
      <c r="P6" s="8"/>
    </row>
    <row r="7" spans="1:16">
      <c r="A7" s="1927"/>
      <c r="B7" s="10" t="s">
        <v>270</v>
      </c>
      <c r="C7" s="1319" t="s">
        <v>951</v>
      </c>
      <c r="D7" s="8"/>
      <c r="E7" s="8"/>
      <c r="F7" s="8"/>
      <c r="G7" s="8"/>
      <c r="H7" s="8"/>
      <c r="I7" s="8"/>
      <c r="J7" s="8"/>
      <c r="K7" s="8"/>
      <c r="L7" s="8"/>
      <c r="M7" s="8"/>
      <c r="N7" s="8"/>
      <c r="O7" s="8"/>
      <c r="P7" s="8"/>
    </row>
    <row r="8" spans="1:16">
      <c r="A8" s="1927"/>
      <c r="B8" s="10" t="s">
        <v>272</v>
      </c>
      <c r="C8" s="612" t="s">
        <v>952</v>
      </c>
      <c r="D8" s="8"/>
      <c r="E8" s="8"/>
      <c r="F8" s="8"/>
      <c r="G8" s="8"/>
      <c r="H8" s="8"/>
      <c r="I8" s="8"/>
      <c r="J8" s="8"/>
      <c r="K8" s="8"/>
      <c r="L8" s="8"/>
      <c r="M8" s="8"/>
      <c r="N8" s="8"/>
      <c r="O8" s="8"/>
      <c r="P8" s="8"/>
    </row>
    <row r="9" spans="1:16">
      <c r="A9" s="1927"/>
      <c r="B9" s="10" t="s">
        <v>273</v>
      </c>
      <c r="C9" s="1243">
        <v>27924884738.290001</v>
      </c>
      <c r="D9" s="8"/>
      <c r="E9" s="8"/>
      <c r="F9" s="8"/>
      <c r="G9" s="8"/>
      <c r="H9" s="8"/>
      <c r="I9" s="8"/>
      <c r="J9" s="8"/>
      <c r="K9" s="8"/>
      <c r="L9" s="8"/>
      <c r="M9" s="8"/>
      <c r="N9" s="8"/>
      <c r="O9" s="8"/>
      <c r="P9" s="8"/>
    </row>
    <row r="10" spans="1:16">
      <c r="A10" s="1927"/>
      <c r="B10" s="10" t="s">
        <v>447</v>
      </c>
      <c r="C10" s="637" t="s">
        <v>953</v>
      </c>
      <c r="D10" s="8"/>
      <c r="E10" s="8"/>
      <c r="F10" s="8"/>
      <c r="G10" s="8"/>
      <c r="H10" s="8"/>
      <c r="I10" s="8"/>
      <c r="J10" s="8"/>
      <c r="K10" s="8"/>
      <c r="L10" s="8"/>
      <c r="M10" s="8"/>
      <c r="N10" s="8"/>
      <c r="O10" s="8"/>
      <c r="P10" s="8"/>
    </row>
    <row r="11" spans="1:16">
      <c r="A11" s="1927"/>
      <c r="B11" s="10" t="s">
        <v>449</v>
      </c>
      <c r="C11" s="633" t="s">
        <v>277</v>
      </c>
      <c r="D11" s="8"/>
      <c r="E11" s="8"/>
      <c r="F11" s="8"/>
      <c r="G11" s="8"/>
      <c r="H11" s="8"/>
      <c r="I11" s="8"/>
      <c r="J11" s="8"/>
      <c r="K11" s="8"/>
      <c r="L11" s="8"/>
      <c r="M11" s="8"/>
      <c r="N11" s="8"/>
      <c r="O11" s="8"/>
      <c r="P11" s="8"/>
    </row>
    <row r="12" spans="1:16">
      <c r="A12" s="1927"/>
      <c r="B12" s="10" t="s">
        <v>450</v>
      </c>
      <c r="C12" s="633" t="s">
        <v>279</v>
      </c>
      <c r="D12" s="8"/>
      <c r="E12" s="8"/>
      <c r="F12" s="8"/>
      <c r="G12" s="8"/>
      <c r="H12" s="8"/>
      <c r="I12" s="8"/>
      <c r="J12" s="8"/>
      <c r="K12" s="8"/>
      <c r="L12" s="8"/>
      <c r="M12" s="8"/>
      <c r="N12" s="8"/>
      <c r="O12" s="8"/>
      <c r="P12" s="8"/>
    </row>
    <row r="13" spans="1:16">
      <c r="A13" s="1927"/>
      <c r="B13" s="10" t="s">
        <v>451</v>
      </c>
      <c r="C13" s="633" t="s">
        <v>279</v>
      </c>
      <c r="D13" s="8"/>
      <c r="E13" s="8"/>
      <c r="F13" s="8"/>
      <c r="G13" s="8"/>
      <c r="H13" s="8"/>
      <c r="I13" s="8"/>
      <c r="J13" s="8"/>
      <c r="K13" s="8"/>
      <c r="L13" s="8"/>
      <c r="M13" s="8"/>
      <c r="N13" s="8"/>
      <c r="O13" s="8"/>
      <c r="P13" s="8"/>
    </row>
    <row r="14" spans="1:16">
      <c r="A14" s="1927"/>
      <c r="B14" s="10" t="s">
        <v>452</v>
      </c>
      <c r="C14" s="633" t="s">
        <v>277</v>
      </c>
      <c r="D14" s="8"/>
      <c r="E14" s="8"/>
      <c r="F14" s="8"/>
      <c r="G14" s="8"/>
      <c r="H14" s="8"/>
      <c r="I14" s="8"/>
      <c r="J14" s="8"/>
      <c r="K14" s="8"/>
      <c r="L14" s="8"/>
      <c r="M14" s="8"/>
      <c r="N14" s="8"/>
      <c r="O14" s="8"/>
      <c r="P14" s="8"/>
    </row>
    <row r="15" spans="1:16">
      <c r="A15" s="1927"/>
      <c r="B15" s="10" t="s">
        <v>453</v>
      </c>
      <c r="C15" s="633" t="s">
        <v>267</v>
      </c>
      <c r="D15" s="8"/>
      <c r="E15" s="8"/>
      <c r="F15" s="8"/>
      <c r="G15" s="8"/>
      <c r="H15" s="8"/>
      <c r="I15" s="8"/>
      <c r="J15" s="8"/>
      <c r="K15" s="8"/>
      <c r="L15" s="8"/>
      <c r="M15" s="8"/>
      <c r="N15" s="8"/>
      <c r="O15" s="8"/>
      <c r="P15" s="8"/>
    </row>
    <row r="16" spans="1:16">
      <c r="A16" s="1927"/>
      <c r="B16" s="10" t="s">
        <v>454</v>
      </c>
      <c r="C16" s="633" t="s">
        <v>267</v>
      </c>
      <c r="D16" s="8"/>
      <c r="E16" s="8"/>
      <c r="F16" s="8"/>
      <c r="G16" s="8"/>
      <c r="H16" s="8"/>
      <c r="I16" s="8"/>
      <c r="J16" s="8"/>
      <c r="K16" s="8"/>
      <c r="L16" s="8"/>
      <c r="M16" s="8"/>
      <c r="N16" s="8"/>
      <c r="O16" s="8"/>
      <c r="P16" s="8"/>
    </row>
    <row r="17" spans="1:16" ht="113.4">
      <c r="A17" s="1927"/>
      <c r="B17" s="10" t="s">
        <v>455</v>
      </c>
      <c r="C17" s="633" t="s">
        <v>954</v>
      </c>
      <c r="D17" s="8"/>
      <c r="E17" s="8"/>
      <c r="F17" s="8"/>
      <c r="G17" s="8"/>
      <c r="H17" s="8"/>
      <c r="I17" s="8"/>
      <c r="J17" s="8"/>
      <c r="K17" s="8"/>
      <c r="L17" s="8"/>
      <c r="M17" s="8"/>
      <c r="N17" s="8"/>
      <c r="O17" s="8"/>
      <c r="P17" s="8"/>
    </row>
    <row r="18" spans="1:16" ht="32.4">
      <c r="A18" s="1927"/>
      <c r="B18" s="1161" t="s">
        <v>286</v>
      </c>
      <c r="C18" s="633" t="s">
        <v>287</v>
      </c>
      <c r="D18" s="8"/>
      <c r="E18" s="8"/>
      <c r="F18" s="8"/>
      <c r="G18" s="8"/>
      <c r="H18" s="8"/>
      <c r="I18" s="8"/>
      <c r="J18" s="8"/>
      <c r="K18" s="8"/>
      <c r="L18" s="8"/>
      <c r="M18" s="8"/>
      <c r="N18" s="8"/>
      <c r="O18" s="8"/>
      <c r="P18" s="8"/>
    </row>
    <row r="19" spans="1:16">
      <c r="A19" s="1927"/>
      <c r="B19" s="10" t="s">
        <v>457</v>
      </c>
      <c r="C19" s="633" t="s">
        <v>267</v>
      </c>
      <c r="D19" s="8"/>
      <c r="E19" s="8"/>
      <c r="F19" s="8"/>
      <c r="G19" s="8"/>
      <c r="H19" s="8"/>
      <c r="I19" s="8"/>
      <c r="J19" s="8"/>
      <c r="K19" s="8"/>
      <c r="L19" s="8"/>
      <c r="M19" s="8"/>
      <c r="N19" s="8"/>
      <c r="O19" s="8"/>
      <c r="P19" s="8"/>
    </row>
    <row r="20" spans="1:16" ht="32.4">
      <c r="A20" s="1927"/>
      <c r="B20" s="10" t="s">
        <v>955</v>
      </c>
      <c r="C20" s="633" t="s">
        <v>277</v>
      </c>
      <c r="D20" s="8"/>
      <c r="E20" s="8"/>
      <c r="F20" s="8"/>
      <c r="G20" s="8"/>
      <c r="H20" s="8"/>
      <c r="I20" s="8"/>
      <c r="J20" s="8"/>
      <c r="K20" s="8"/>
      <c r="L20" s="8"/>
      <c r="M20" s="8"/>
      <c r="N20" s="8"/>
      <c r="O20" s="8"/>
      <c r="P20" s="8"/>
    </row>
    <row r="21" spans="1:16">
      <c r="A21" s="1927"/>
      <c r="B21" s="10" t="s">
        <v>459</v>
      </c>
      <c r="C21" s="633" t="s">
        <v>267</v>
      </c>
      <c r="D21" s="8"/>
      <c r="E21" s="8"/>
      <c r="F21" s="8"/>
      <c r="G21" s="8"/>
      <c r="H21" s="8"/>
      <c r="I21" s="8"/>
      <c r="J21" s="8"/>
      <c r="K21" s="8"/>
      <c r="L21" s="8"/>
      <c r="M21" s="8"/>
      <c r="N21" s="8"/>
      <c r="O21" s="8"/>
      <c r="P21" s="8"/>
    </row>
    <row r="22" spans="1:16">
      <c r="A22" s="1927"/>
      <c r="B22" s="10" t="s">
        <v>460</v>
      </c>
      <c r="C22" s="633" t="s">
        <v>267</v>
      </c>
      <c r="D22" s="8"/>
      <c r="E22" s="8"/>
      <c r="F22" s="8"/>
      <c r="G22" s="8"/>
      <c r="H22" s="8"/>
      <c r="I22" s="8"/>
      <c r="J22" s="8"/>
      <c r="K22" s="8"/>
      <c r="L22" s="8"/>
      <c r="M22" s="8"/>
      <c r="N22" s="8"/>
      <c r="O22" s="8"/>
      <c r="P22" s="8"/>
    </row>
    <row r="23" spans="1:16">
      <c r="A23" s="1927"/>
      <c r="B23" s="10" t="s">
        <v>461</v>
      </c>
      <c r="C23" s="633" t="s">
        <v>267</v>
      </c>
      <c r="D23" s="8"/>
      <c r="E23" s="8"/>
      <c r="F23" s="8"/>
      <c r="G23" s="8"/>
      <c r="H23" s="8"/>
      <c r="I23" s="8"/>
      <c r="J23" s="8"/>
      <c r="K23" s="8"/>
      <c r="L23" s="8"/>
      <c r="M23" s="8"/>
      <c r="N23" s="8"/>
      <c r="O23" s="8"/>
      <c r="P23" s="8"/>
    </row>
    <row r="24" spans="1:16">
      <c r="A24" s="1927"/>
      <c r="B24" s="10" t="s">
        <v>463</v>
      </c>
      <c r="C24" s="633" t="s">
        <v>267</v>
      </c>
      <c r="D24" s="8"/>
      <c r="E24" s="8"/>
      <c r="F24" s="8"/>
      <c r="G24" s="8"/>
      <c r="H24" s="8"/>
      <c r="I24" s="8"/>
      <c r="J24" s="8"/>
      <c r="K24" s="8"/>
      <c r="L24" s="8"/>
      <c r="M24" s="8"/>
      <c r="N24" s="8"/>
      <c r="O24" s="8"/>
      <c r="P24" s="8"/>
    </row>
    <row r="25" spans="1:16">
      <c r="A25" s="1927"/>
      <c r="B25" s="10" t="s">
        <v>464</v>
      </c>
      <c r="C25" s="633" t="s">
        <v>296</v>
      </c>
      <c r="D25" s="8"/>
      <c r="E25" s="8"/>
      <c r="F25" s="8"/>
      <c r="G25" s="8"/>
      <c r="H25" s="8"/>
      <c r="I25" s="8"/>
      <c r="J25" s="8"/>
      <c r="K25" s="8"/>
      <c r="L25" s="8"/>
      <c r="M25" s="8"/>
      <c r="N25" s="8"/>
      <c r="O25" s="8"/>
      <c r="P25" s="8"/>
    </row>
    <row r="26" spans="1:16">
      <c r="A26" s="1927"/>
      <c r="B26" s="10" t="s">
        <v>465</v>
      </c>
      <c r="C26" s="633" t="s">
        <v>267</v>
      </c>
      <c r="D26" s="8"/>
      <c r="E26" s="8"/>
      <c r="F26" s="8"/>
      <c r="G26" s="8"/>
      <c r="H26" s="8"/>
      <c r="I26" s="8"/>
      <c r="J26" s="8"/>
      <c r="K26" s="8"/>
      <c r="L26" s="8"/>
      <c r="M26" s="8"/>
      <c r="N26" s="8"/>
      <c r="O26" s="8"/>
      <c r="P26" s="8"/>
    </row>
    <row r="27" spans="1:16">
      <c r="A27" s="1927"/>
      <c r="B27" s="10" t="s">
        <v>466</v>
      </c>
      <c r="C27" s="633" t="s">
        <v>299</v>
      </c>
      <c r="D27" s="8"/>
      <c r="E27" s="8"/>
      <c r="F27" s="8"/>
      <c r="G27" s="8"/>
      <c r="H27" s="8"/>
      <c r="I27" s="8"/>
      <c r="J27" s="8"/>
      <c r="K27" s="8"/>
      <c r="L27" s="8"/>
      <c r="M27" s="8"/>
      <c r="N27" s="8"/>
      <c r="O27" s="8"/>
      <c r="P27" s="8"/>
    </row>
    <row r="28" spans="1:16">
      <c r="A28" s="1927"/>
      <c r="B28" s="10" t="s">
        <v>467</v>
      </c>
      <c r="C28" s="633" t="s">
        <v>301</v>
      </c>
      <c r="D28" s="8"/>
      <c r="E28" s="8"/>
      <c r="F28" s="8"/>
      <c r="G28" s="8"/>
      <c r="H28" s="8"/>
      <c r="I28" s="8"/>
      <c r="J28" s="8"/>
      <c r="K28" s="8"/>
      <c r="L28" s="8"/>
      <c r="M28" s="8"/>
      <c r="N28" s="8"/>
      <c r="O28" s="8"/>
      <c r="P28" s="8"/>
    </row>
    <row r="29" spans="1:16">
      <c r="A29" s="1927"/>
      <c r="B29" s="10" t="s">
        <v>468</v>
      </c>
      <c r="C29" s="633" t="s">
        <v>658</v>
      </c>
      <c r="D29" s="8"/>
      <c r="E29" s="8"/>
      <c r="F29" s="8"/>
      <c r="G29" s="8"/>
      <c r="H29" s="8"/>
      <c r="I29" s="8"/>
      <c r="J29" s="8"/>
      <c r="K29" s="8"/>
      <c r="L29" s="8"/>
      <c r="M29" s="8"/>
      <c r="N29" s="8"/>
      <c r="O29" s="8"/>
      <c r="P29" s="8"/>
    </row>
    <row r="30" spans="1:16" ht="32.4">
      <c r="A30" s="1927"/>
      <c r="B30" s="10" t="s">
        <v>470</v>
      </c>
      <c r="C30" s="633" t="s">
        <v>471</v>
      </c>
      <c r="D30" s="8"/>
      <c r="E30" s="8"/>
      <c r="F30" s="8"/>
      <c r="G30" s="8"/>
      <c r="H30" s="8"/>
      <c r="I30" s="8"/>
      <c r="J30" s="8"/>
      <c r="K30" s="8"/>
      <c r="L30" s="8"/>
      <c r="M30" s="8"/>
      <c r="N30" s="8"/>
      <c r="O30" s="8"/>
      <c r="P30" s="8"/>
    </row>
    <row r="31" spans="1:16">
      <c r="A31" s="1927"/>
      <c r="B31" s="10" t="s">
        <v>472</v>
      </c>
      <c r="C31" s="633" t="s">
        <v>661</v>
      </c>
      <c r="D31" s="8"/>
      <c r="E31" s="8"/>
      <c r="F31" s="8"/>
      <c r="G31" s="8"/>
      <c r="H31" s="8"/>
      <c r="I31" s="8"/>
      <c r="J31" s="8"/>
      <c r="K31" s="8"/>
      <c r="L31" s="8"/>
      <c r="M31" s="8"/>
      <c r="N31" s="8"/>
      <c r="O31" s="8"/>
      <c r="P31" s="8"/>
    </row>
    <row r="32" spans="1:16" ht="33" thickBot="1">
      <c r="A32" s="1928"/>
      <c r="B32" s="15" t="s">
        <v>308</v>
      </c>
      <c r="C32" s="638" t="s">
        <v>267</v>
      </c>
      <c r="D32" s="8"/>
      <c r="E32" s="8"/>
      <c r="F32" s="8"/>
      <c r="G32" s="8"/>
      <c r="H32" s="8"/>
      <c r="I32" s="8"/>
      <c r="J32" s="8"/>
      <c r="K32" s="8"/>
      <c r="L32" s="8"/>
      <c r="M32" s="8"/>
      <c r="N32" s="8"/>
      <c r="O32" s="8"/>
      <c r="P32" s="8"/>
    </row>
    <row r="33" spans="1:16">
      <c r="A33" s="1926" t="s">
        <v>475</v>
      </c>
      <c r="B33" s="17" t="s">
        <v>476</v>
      </c>
      <c r="C33" s="637" t="s">
        <v>950</v>
      </c>
      <c r="D33" s="8"/>
      <c r="E33" s="8"/>
      <c r="F33" s="8"/>
      <c r="G33" s="8"/>
      <c r="H33" s="8"/>
      <c r="I33" s="8"/>
      <c r="J33" s="8"/>
      <c r="K33" s="8"/>
      <c r="L33" s="8"/>
      <c r="M33" s="8"/>
      <c r="N33" s="8"/>
      <c r="O33" s="8"/>
      <c r="P33" s="8"/>
    </row>
    <row r="34" spans="1:16">
      <c r="A34" s="1927"/>
      <c r="B34" s="10" t="s">
        <v>477</v>
      </c>
      <c r="C34" s="633" t="s">
        <v>956</v>
      </c>
      <c r="D34" s="8"/>
      <c r="E34" s="8"/>
      <c r="F34" s="8"/>
      <c r="G34" s="8"/>
      <c r="H34" s="8"/>
      <c r="I34" s="8"/>
      <c r="J34" s="8"/>
      <c r="K34" s="8"/>
      <c r="L34" s="8"/>
      <c r="M34" s="8"/>
      <c r="N34" s="8"/>
      <c r="O34" s="8"/>
      <c r="P34" s="8"/>
    </row>
    <row r="35" spans="1:16">
      <c r="A35" s="1927"/>
      <c r="B35" s="10" t="s">
        <v>479</v>
      </c>
      <c r="C35" s="633" t="s">
        <v>314</v>
      </c>
      <c r="D35" s="8"/>
      <c r="E35" s="8"/>
      <c r="F35" s="8"/>
      <c r="G35" s="8"/>
      <c r="H35" s="8"/>
      <c r="I35" s="8"/>
      <c r="J35" s="8"/>
      <c r="K35" s="8"/>
      <c r="L35" s="8"/>
      <c r="M35" s="8"/>
      <c r="N35" s="8"/>
      <c r="O35" s="8"/>
      <c r="P35" s="8"/>
    </row>
    <row r="36" spans="1:16">
      <c r="A36" s="1927"/>
      <c r="B36" s="10" t="s">
        <v>480</v>
      </c>
      <c r="C36" s="633" t="s">
        <v>267</v>
      </c>
      <c r="D36" s="8"/>
      <c r="E36" s="8"/>
      <c r="F36" s="8"/>
      <c r="G36" s="8"/>
      <c r="H36" s="8"/>
      <c r="I36" s="8"/>
      <c r="J36" s="8"/>
      <c r="K36" s="8"/>
      <c r="L36" s="8"/>
      <c r="M36" s="8"/>
      <c r="N36" s="8"/>
      <c r="O36" s="8"/>
      <c r="P36" s="8"/>
    </row>
    <row r="37" spans="1:16">
      <c r="A37" s="1927"/>
      <c r="B37" s="10" t="s">
        <v>481</v>
      </c>
      <c r="C37" s="633" t="s">
        <v>267</v>
      </c>
      <c r="D37" s="8"/>
      <c r="E37" s="8"/>
      <c r="F37" s="8"/>
      <c r="G37" s="8"/>
      <c r="H37" s="8"/>
      <c r="I37" s="8"/>
      <c r="J37" s="8"/>
      <c r="K37" s="8"/>
      <c r="L37" s="8"/>
      <c r="M37" s="8"/>
      <c r="N37" s="8"/>
      <c r="O37" s="8"/>
      <c r="P37" s="8"/>
    </row>
    <row r="38" spans="1:16" ht="18.600000000000001" thickBot="1">
      <c r="A38" s="1928"/>
      <c r="B38" s="19" t="s">
        <v>482</v>
      </c>
      <c r="C38" s="639" t="s">
        <v>279</v>
      </c>
      <c r="D38" s="8"/>
      <c r="E38" s="8"/>
      <c r="F38" s="8"/>
      <c r="G38" s="8"/>
      <c r="H38" s="8"/>
      <c r="I38" s="8"/>
      <c r="J38" s="8"/>
      <c r="K38" s="8"/>
      <c r="L38" s="8"/>
      <c r="M38" s="8"/>
      <c r="N38" s="8"/>
      <c r="O38" s="8"/>
      <c r="P38" s="8"/>
    </row>
    <row r="39" spans="1:16">
      <c r="A39" s="1926" t="s">
        <v>483</v>
      </c>
      <c r="B39" s="17" t="s">
        <v>484</v>
      </c>
      <c r="C39" s="637" t="s">
        <v>277</v>
      </c>
      <c r="D39" s="8"/>
      <c r="E39" s="8"/>
      <c r="F39" s="8"/>
      <c r="G39" s="8"/>
      <c r="H39" s="8"/>
      <c r="I39" s="8"/>
      <c r="J39" s="8"/>
      <c r="K39" s="8"/>
      <c r="L39" s="8"/>
      <c r="M39" s="8"/>
      <c r="N39" s="8"/>
      <c r="O39" s="8"/>
      <c r="P39" s="8"/>
    </row>
    <row r="40" spans="1:16">
      <c r="A40" s="1927"/>
      <c r="B40" s="10" t="s">
        <v>485</v>
      </c>
      <c r="C40" s="633" t="s">
        <v>267</v>
      </c>
      <c r="D40" s="8"/>
      <c r="E40" s="8"/>
      <c r="F40" s="8"/>
      <c r="G40" s="8"/>
      <c r="H40" s="8"/>
      <c r="I40" s="8"/>
      <c r="J40" s="8"/>
      <c r="K40" s="8"/>
      <c r="L40" s="8"/>
      <c r="M40" s="8"/>
      <c r="N40" s="8"/>
      <c r="O40" s="8"/>
      <c r="P40" s="8"/>
    </row>
    <row r="41" spans="1:16">
      <c r="A41" s="1927"/>
      <c r="B41" s="10" t="s">
        <v>486</v>
      </c>
      <c r="C41" s="633" t="s">
        <v>267</v>
      </c>
      <c r="D41" s="8"/>
      <c r="E41" s="8"/>
      <c r="F41" s="8"/>
      <c r="G41" s="8"/>
      <c r="H41" s="8"/>
      <c r="I41" s="8"/>
      <c r="J41" s="8"/>
      <c r="K41" s="8"/>
      <c r="L41" s="8"/>
      <c r="M41" s="8"/>
      <c r="N41" s="8"/>
      <c r="O41" s="8"/>
      <c r="P41" s="8"/>
    </row>
    <row r="42" spans="1:16">
      <c r="A42" s="1927"/>
      <c r="B42" s="10" t="s">
        <v>487</v>
      </c>
      <c r="C42" s="633" t="s">
        <v>267</v>
      </c>
      <c r="D42" s="8"/>
      <c r="E42" s="8"/>
      <c r="F42" s="8"/>
      <c r="G42" s="8"/>
      <c r="H42" s="8"/>
      <c r="I42" s="8"/>
      <c r="J42" s="8"/>
      <c r="K42" s="8"/>
      <c r="L42" s="8"/>
      <c r="M42" s="8"/>
      <c r="N42" s="8"/>
      <c r="O42" s="8"/>
      <c r="P42" s="8"/>
    </row>
    <row r="43" spans="1:16">
      <c r="A43" s="1927"/>
      <c r="B43" s="10" t="s">
        <v>488</v>
      </c>
      <c r="C43" s="633" t="s">
        <v>267</v>
      </c>
      <c r="D43" s="8"/>
      <c r="E43" s="8"/>
      <c r="F43" s="8"/>
      <c r="G43" s="8"/>
      <c r="H43" s="8"/>
      <c r="I43" s="8"/>
      <c r="J43" s="8"/>
      <c r="K43" s="8"/>
      <c r="L43" s="8"/>
      <c r="M43" s="8"/>
      <c r="N43" s="8"/>
      <c r="O43" s="8"/>
      <c r="P43" s="8"/>
    </row>
    <row r="44" spans="1:16" ht="18.600000000000001" thickBot="1">
      <c r="A44" s="1928"/>
      <c r="B44" s="19" t="s">
        <v>489</v>
      </c>
      <c r="C44" s="639" t="s">
        <v>267</v>
      </c>
      <c r="D44" s="8"/>
      <c r="E44" s="8"/>
      <c r="F44" s="8"/>
      <c r="G44" s="8"/>
      <c r="H44" s="8"/>
      <c r="I44" s="8"/>
      <c r="J44" s="8"/>
      <c r="K44" s="8"/>
      <c r="L44" s="8"/>
      <c r="M44" s="8"/>
      <c r="N44" s="8"/>
      <c r="O44" s="8"/>
      <c r="P44" s="8"/>
    </row>
    <row r="45" spans="1:16">
      <c r="A45" s="1926" t="s">
        <v>490</v>
      </c>
      <c r="B45" s="17" t="s">
        <v>491</v>
      </c>
      <c r="C45" s="637" t="s">
        <v>279</v>
      </c>
      <c r="D45" s="8"/>
      <c r="E45" s="8"/>
      <c r="F45" s="8"/>
      <c r="G45" s="8"/>
      <c r="H45" s="8"/>
      <c r="I45" s="8"/>
      <c r="J45" s="8"/>
      <c r="K45" s="8"/>
      <c r="L45" s="8"/>
      <c r="M45" s="8"/>
      <c r="N45" s="8"/>
      <c r="O45" s="8"/>
      <c r="P45" s="8"/>
    </row>
    <row r="46" spans="1:16" ht="178.2">
      <c r="A46" s="1927"/>
      <c r="B46" s="10" t="s">
        <v>492</v>
      </c>
      <c r="C46" s="633" t="s">
        <v>957</v>
      </c>
      <c r="D46" s="8"/>
      <c r="E46" s="8"/>
      <c r="F46" s="8"/>
      <c r="G46" s="8"/>
      <c r="H46" s="8"/>
      <c r="I46" s="8"/>
      <c r="J46" s="8"/>
      <c r="K46" s="8"/>
      <c r="L46" s="8"/>
      <c r="M46" s="8"/>
      <c r="N46" s="8"/>
      <c r="O46" s="8"/>
      <c r="P46" s="8"/>
    </row>
    <row r="47" spans="1:16" ht="178.8" thickBot="1">
      <c r="A47" s="1928"/>
      <c r="B47" s="19" t="s">
        <v>494</v>
      </c>
      <c r="C47" s="639" t="s">
        <v>958</v>
      </c>
      <c r="D47" s="8"/>
      <c r="E47" s="8"/>
      <c r="F47" s="8"/>
      <c r="G47" s="8"/>
      <c r="H47" s="8"/>
      <c r="I47" s="8"/>
      <c r="J47" s="8"/>
      <c r="K47" s="8"/>
      <c r="L47" s="8"/>
      <c r="M47" s="8"/>
      <c r="N47" s="8"/>
      <c r="O47" s="8"/>
      <c r="P47" s="8"/>
    </row>
    <row r="48" spans="1:16">
      <c r="A48" s="1924" t="s">
        <v>332</v>
      </c>
      <c r="B48" s="21" t="s">
        <v>497</v>
      </c>
      <c r="C48" s="640" t="s">
        <v>279</v>
      </c>
      <c r="D48" s="8"/>
      <c r="E48" s="8"/>
      <c r="F48" s="8"/>
      <c r="G48" s="8"/>
      <c r="H48" s="8"/>
      <c r="I48" s="8"/>
      <c r="J48" s="8"/>
      <c r="K48" s="8"/>
      <c r="L48" s="8"/>
      <c r="M48" s="8"/>
      <c r="N48" s="8"/>
      <c r="O48" s="8"/>
      <c r="P48" s="8"/>
    </row>
    <row r="49" spans="1:16">
      <c r="A49" s="1924"/>
      <c r="B49" s="10" t="s">
        <v>498</v>
      </c>
      <c r="C49" s="633" t="s">
        <v>959</v>
      </c>
      <c r="D49" s="8"/>
      <c r="E49" s="8"/>
      <c r="F49" s="8"/>
      <c r="G49" s="8"/>
      <c r="H49" s="8"/>
      <c r="I49" s="8"/>
      <c r="J49" s="8"/>
      <c r="K49" s="8"/>
      <c r="L49" s="8"/>
      <c r="M49" s="8"/>
      <c r="N49" s="8"/>
      <c r="O49" s="8"/>
      <c r="P49" s="8"/>
    </row>
    <row r="50" spans="1:16" ht="32.4">
      <c r="A50" s="1924"/>
      <c r="B50" s="10" t="s">
        <v>500</v>
      </c>
      <c r="C50" s="633" t="s">
        <v>960</v>
      </c>
      <c r="D50" s="8"/>
      <c r="E50" s="8"/>
      <c r="F50" s="8"/>
      <c r="G50" s="8"/>
      <c r="H50" s="8"/>
      <c r="I50" s="8"/>
      <c r="J50" s="8"/>
      <c r="K50" s="8"/>
      <c r="L50" s="8"/>
      <c r="M50" s="8"/>
      <c r="N50" s="8"/>
      <c r="O50" s="8"/>
      <c r="P50" s="8"/>
    </row>
    <row r="51" spans="1:16">
      <c r="A51" s="1924"/>
      <c r="B51" s="10" t="s">
        <v>502</v>
      </c>
      <c r="C51" s="633" t="s">
        <v>690</v>
      </c>
      <c r="D51" s="8"/>
      <c r="E51" s="8"/>
      <c r="F51" s="8"/>
      <c r="G51" s="8"/>
      <c r="H51" s="8"/>
      <c r="I51" s="8"/>
      <c r="J51" s="8"/>
      <c r="K51" s="8"/>
      <c r="L51" s="8"/>
      <c r="M51" s="8"/>
      <c r="N51" s="8"/>
      <c r="O51" s="8"/>
      <c r="P51" s="8"/>
    </row>
    <row r="52" spans="1:16" ht="81">
      <c r="A52" s="1924"/>
      <c r="B52" s="10" t="s">
        <v>504</v>
      </c>
      <c r="C52" s="633" t="s">
        <v>961</v>
      </c>
      <c r="D52" s="8"/>
      <c r="E52" s="8"/>
      <c r="F52" s="8"/>
      <c r="G52" s="8"/>
      <c r="H52" s="8"/>
      <c r="I52" s="8"/>
      <c r="J52" s="8"/>
      <c r="K52" s="8"/>
      <c r="L52" s="8"/>
      <c r="M52" s="8"/>
      <c r="N52" s="8"/>
      <c r="O52" s="8"/>
      <c r="P52" s="8"/>
    </row>
    <row r="53" spans="1:16" ht="48.6">
      <c r="A53" s="1924"/>
      <c r="B53" s="10" t="s">
        <v>962</v>
      </c>
      <c r="C53" s="633" t="s">
        <v>963</v>
      </c>
      <c r="D53" s="8"/>
      <c r="E53" s="8"/>
      <c r="F53" s="8"/>
      <c r="G53" s="8"/>
      <c r="H53" s="8"/>
      <c r="I53" s="8"/>
      <c r="J53" s="8"/>
      <c r="K53" s="8"/>
      <c r="L53" s="8"/>
      <c r="M53" s="8"/>
      <c r="N53" s="8"/>
      <c r="O53" s="8"/>
      <c r="P53" s="8"/>
    </row>
    <row r="54" spans="1:16" ht="32.4">
      <c r="A54" s="1924"/>
      <c r="B54" s="10" t="s">
        <v>508</v>
      </c>
      <c r="C54" s="633" t="s">
        <v>964</v>
      </c>
      <c r="D54" s="8"/>
      <c r="E54" s="8"/>
      <c r="F54" s="8"/>
      <c r="G54" s="8"/>
      <c r="H54" s="8"/>
      <c r="I54" s="8"/>
      <c r="J54" s="8"/>
      <c r="K54" s="8"/>
      <c r="L54" s="8"/>
      <c r="M54" s="8"/>
      <c r="N54" s="8"/>
      <c r="O54" s="8"/>
      <c r="P54" s="8"/>
    </row>
    <row r="55" spans="1:16">
      <c r="A55" s="1924"/>
      <c r="B55" s="10" t="s">
        <v>510</v>
      </c>
      <c r="C55" s="633" t="s">
        <v>965</v>
      </c>
      <c r="D55" s="8"/>
      <c r="E55" s="8"/>
      <c r="F55" s="8"/>
      <c r="G55" s="8"/>
      <c r="H55" s="8"/>
      <c r="I55" s="8"/>
      <c r="J55" s="8"/>
      <c r="K55" s="8"/>
      <c r="L55" s="8"/>
      <c r="M55" s="8"/>
      <c r="N55" s="8"/>
      <c r="O55" s="8"/>
      <c r="P55" s="8"/>
    </row>
    <row r="56" spans="1:16">
      <c r="A56" s="1924"/>
      <c r="B56" s="10" t="s">
        <v>512</v>
      </c>
      <c r="C56" s="633" t="s">
        <v>349</v>
      </c>
      <c r="D56" s="8"/>
      <c r="E56" s="8"/>
      <c r="F56" s="8"/>
      <c r="G56" s="8"/>
      <c r="H56" s="8"/>
      <c r="I56" s="8"/>
      <c r="J56" s="8"/>
      <c r="K56" s="8"/>
      <c r="L56" s="8"/>
      <c r="M56" s="8"/>
      <c r="N56" s="8"/>
      <c r="O56" s="8"/>
      <c r="P56" s="8"/>
    </row>
    <row r="57" spans="1:16">
      <c r="A57" s="1924"/>
      <c r="B57" s="10" t="s">
        <v>513</v>
      </c>
      <c r="C57" s="633" t="s">
        <v>317</v>
      </c>
      <c r="D57" s="8"/>
      <c r="E57" s="8"/>
      <c r="F57" s="8"/>
      <c r="G57" s="8"/>
      <c r="H57" s="8"/>
      <c r="I57" s="8"/>
      <c r="J57" s="8"/>
      <c r="K57" s="8"/>
      <c r="L57" s="8"/>
      <c r="M57" s="8"/>
      <c r="N57" s="8"/>
      <c r="O57" s="8"/>
      <c r="P57" s="8"/>
    </row>
    <row r="58" spans="1:16">
      <c r="A58" s="1924"/>
      <c r="B58" s="10" t="s">
        <v>514</v>
      </c>
      <c r="C58" s="1320" t="s">
        <v>317</v>
      </c>
      <c r="D58" s="8"/>
      <c r="E58" s="8"/>
      <c r="F58" s="8"/>
      <c r="G58" s="8"/>
      <c r="H58" s="8"/>
      <c r="I58" s="8"/>
      <c r="J58" s="8"/>
      <c r="K58" s="8"/>
      <c r="L58" s="8"/>
      <c r="M58" s="8"/>
      <c r="N58" s="8"/>
      <c r="O58" s="8"/>
      <c r="P58" s="8"/>
    </row>
    <row r="59" spans="1:16">
      <c r="A59" s="1924"/>
      <c r="B59" s="10" t="s">
        <v>515</v>
      </c>
      <c r="C59" s="1018" t="s">
        <v>966</v>
      </c>
      <c r="D59" s="8"/>
      <c r="E59" s="8"/>
      <c r="F59" s="8"/>
      <c r="G59" s="8"/>
      <c r="H59" s="8"/>
      <c r="I59" s="8"/>
      <c r="J59" s="8"/>
      <c r="K59" s="8"/>
      <c r="L59" s="8"/>
      <c r="M59" s="8"/>
      <c r="N59" s="8"/>
      <c r="O59" s="8"/>
      <c r="P59" s="8"/>
    </row>
    <row r="60" spans="1:16">
      <c r="A60" s="1924"/>
      <c r="B60" s="10" t="s">
        <v>516</v>
      </c>
      <c r="C60" s="641" t="s">
        <v>317</v>
      </c>
      <c r="D60" s="8"/>
      <c r="E60" s="8"/>
      <c r="F60" s="8"/>
      <c r="G60" s="8"/>
      <c r="H60" s="8"/>
      <c r="I60" s="8"/>
      <c r="J60" s="8"/>
      <c r="K60" s="8"/>
      <c r="L60" s="8"/>
      <c r="M60" s="8"/>
      <c r="N60" s="8"/>
      <c r="O60" s="8"/>
      <c r="P60" s="8"/>
    </row>
    <row r="61" spans="1:16" ht="48.6">
      <c r="A61" s="1924"/>
      <c r="B61" s="10" t="s">
        <v>517</v>
      </c>
      <c r="C61" s="633" t="s">
        <v>967</v>
      </c>
      <c r="D61" s="8"/>
      <c r="E61" s="8"/>
      <c r="F61" s="8"/>
      <c r="G61" s="8"/>
      <c r="H61" s="8"/>
      <c r="I61" s="8"/>
      <c r="J61" s="8"/>
      <c r="K61" s="8"/>
      <c r="L61" s="8"/>
      <c r="M61" s="8"/>
      <c r="N61" s="8"/>
      <c r="O61" s="8"/>
      <c r="P61" s="8"/>
    </row>
    <row r="62" spans="1:16">
      <c r="A62" s="1924"/>
      <c r="B62" s="10" t="s">
        <v>519</v>
      </c>
      <c r="C62" s="633" t="s">
        <v>968</v>
      </c>
      <c r="D62" s="8"/>
      <c r="E62" s="8"/>
      <c r="F62" s="8"/>
      <c r="G62" s="8"/>
      <c r="H62" s="8"/>
      <c r="I62" s="8"/>
      <c r="J62" s="8"/>
      <c r="K62" s="8"/>
      <c r="L62" s="8"/>
      <c r="M62" s="8"/>
      <c r="N62" s="8"/>
      <c r="O62" s="8"/>
      <c r="P62" s="8"/>
    </row>
    <row r="63" spans="1:16">
      <c r="A63" s="1924"/>
      <c r="B63" s="10" t="s">
        <v>521</v>
      </c>
      <c r="C63" s="633" t="s">
        <v>277</v>
      </c>
      <c r="D63" s="8"/>
      <c r="E63" s="8"/>
      <c r="F63" s="8"/>
      <c r="G63" s="8"/>
      <c r="H63" s="8"/>
      <c r="I63" s="8"/>
      <c r="J63" s="8"/>
      <c r="K63" s="8"/>
      <c r="L63" s="8"/>
      <c r="M63" s="8"/>
      <c r="N63" s="8"/>
      <c r="O63" s="8"/>
      <c r="P63" s="8"/>
    </row>
    <row r="64" spans="1:16">
      <c r="A64" s="1924"/>
      <c r="B64" s="10" t="s">
        <v>523</v>
      </c>
      <c r="C64" s="633" t="s">
        <v>277</v>
      </c>
      <c r="D64" s="8"/>
      <c r="E64" s="8"/>
      <c r="F64" s="8"/>
      <c r="G64" s="8"/>
      <c r="H64" s="8"/>
      <c r="I64" s="8"/>
      <c r="J64" s="8"/>
      <c r="K64" s="8"/>
      <c r="L64" s="8"/>
      <c r="M64" s="8"/>
      <c r="N64" s="8"/>
      <c r="O64" s="8"/>
      <c r="P64" s="8"/>
    </row>
    <row r="65" spans="1:16">
      <c r="A65" s="1924"/>
      <c r="B65" s="10" t="s">
        <v>525</v>
      </c>
      <c r="C65" s="633" t="s">
        <v>279</v>
      </c>
      <c r="D65" s="8"/>
      <c r="E65" s="8"/>
      <c r="F65" s="8"/>
      <c r="G65" s="8"/>
      <c r="H65" s="8"/>
      <c r="I65" s="8"/>
      <c r="J65" s="8"/>
      <c r="K65" s="8"/>
      <c r="L65" s="8"/>
      <c r="M65" s="8"/>
      <c r="N65" s="8"/>
      <c r="O65" s="8"/>
      <c r="P65" s="8"/>
    </row>
    <row r="66" spans="1:16">
      <c r="A66" s="1924"/>
      <c r="B66" s="10" t="s">
        <v>526</v>
      </c>
      <c r="C66" s="633" t="s">
        <v>969</v>
      </c>
      <c r="D66" s="8"/>
      <c r="E66" s="8"/>
      <c r="F66" s="8"/>
      <c r="G66" s="8"/>
      <c r="H66" s="8"/>
      <c r="I66" s="8"/>
      <c r="J66" s="8"/>
      <c r="K66" s="8"/>
      <c r="L66" s="8"/>
      <c r="M66" s="8"/>
      <c r="N66" s="8"/>
      <c r="O66" s="8"/>
      <c r="P66" s="8"/>
    </row>
    <row r="67" spans="1:16" ht="48.6">
      <c r="A67" s="1924"/>
      <c r="B67" s="10" t="s">
        <v>528</v>
      </c>
      <c r="C67" s="642" t="s">
        <v>970</v>
      </c>
      <c r="D67" s="8"/>
      <c r="E67" s="8"/>
      <c r="F67" s="8"/>
      <c r="G67" s="8"/>
      <c r="H67" s="8"/>
      <c r="I67" s="8"/>
      <c r="J67" s="8"/>
      <c r="K67" s="8"/>
      <c r="L67" s="8"/>
      <c r="M67" s="8"/>
      <c r="N67" s="8"/>
      <c r="O67" s="8"/>
      <c r="P67" s="8"/>
    </row>
    <row r="68" spans="1:16" ht="65.400000000000006" thickBot="1">
      <c r="A68" s="1925"/>
      <c r="B68" s="19" t="s">
        <v>530</v>
      </c>
      <c r="C68" s="639" t="s">
        <v>971</v>
      </c>
      <c r="D68" s="8"/>
      <c r="E68" s="8"/>
      <c r="F68" s="8"/>
      <c r="G68" s="8"/>
      <c r="H68" s="8"/>
      <c r="I68" s="8"/>
      <c r="J68" s="8"/>
      <c r="K68" s="8"/>
      <c r="L68" s="8"/>
      <c r="M68" s="8"/>
      <c r="N68" s="8"/>
      <c r="O68" s="8"/>
      <c r="P68" s="8"/>
    </row>
    <row r="69" spans="1:16">
      <c r="A69" s="1926" t="s">
        <v>532</v>
      </c>
      <c r="B69" s="17" t="s">
        <v>533</v>
      </c>
      <c r="C69" s="637" t="s">
        <v>279</v>
      </c>
      <c r="D69" s="8"/>
      <c r="E69" s="8"/>
      <c r="F69" s="8"/>
      <c r="G69" s="8"/>
      <c r="H69" s="8"/>
      <c r="I69" s="8"/>
      <c r="J69" s="8"/>
      <c r="K69" s="8"/>
      <c r="L69" s="8"/>
      <c r="M69" s="8"/>
      <c r="N69" s="8"/>
      <c r="O69" s="8"/>
      <c r="P69" s="8"/>
    </row>
    <row r="70" spans="1:16">
      <c r="A70" s="1927"/>
      <c r="B70" s="10" t="s">
        <v>534</v>
      </c>
      <c r="C70" s="633" t="s">
        <v>369</v>
      </c>
      <c r="D70" s="8"/>
      <c r="E70" s="8"/>
      <c r="F70" s="8"/>
      <c r="G70" s="8"/>
      <c r="H70" s="8"/>
      <c r="I70" s="8"/>
      <c r="J70" s="8"/>
      <c r="K70" s="8"/>
      <c r="L70" s="8"/>
      <c r="M70" s="8"/>
      <c r="N70" s="8"/>
      <c r="O70" s="8"/>
      <c r="P70" s="8"/>
    </row>
    <row r="71" spans="1:16">
      <c r="A71" s="1927"/>
      <c r="B71" s="10" t="s">
        <v>535</v>
      </c>
      <c r="C71" s="633" t="s">
        <v>317</v>
      </c>
      <c r="D71" s="8"/>
      <c r="E71" s="8"/>
      <c r="F71" s="8"/>
      <c r="G71" s="8"/>
      <c r="H71" s="8"/>
      <c r="I71" s="8"/>
      <c r="J71" s="8"/>
      <c r="K71" s="8"/>
      <c r="L71" s="8"/>
      <c r="M71" s="8"/>
      <c r="N71" s="8"/>
      <c r="O71" s="8"/>
      <c r="P71" s="8"/>
    </row>
    <row r="72" spans="1:16">
      <c r="A72" s="1927"/>
      <c r="B72" s="10" t="s">
        <v>536</v>
      </c>
      <c r="C72" s="633" t="s">
        <v>267</v>
      </c>
      <c r="D72" s="8"/>
      <c r="E72" s="8"/>
      <c r="F72" s="8"/>
      <c r="G72" s="8"/>
      <c r="H72" s="8"/>
      <c r="I72" s="8"/>
      <c r="J72" s="8"/>
      <c r="K72" s="8"/>
      <c r="L72" s="8"/>
      <c r="M72" s="8"/>
      <c r="N72" s="8"/>
      <c r="O72" s="8"/>
      <c r="P72" s="8"/>
    </row>
    <row r="73" spans="1:16" ht="48.6">
      <c r="A73" s="1927"/>
      <c r="B73" s="10" t="s">
        <v>537</v>
      </c>
      <c r="C73" s="633" t="s">
        <v>538</v>
      </c>
      <c r="D73" s="8"/>
      <c r="E73" s="8"/>
      <c r="F73" s="8"/>
      <c r="G73" s="8"/>
      <c r="H73" s="8"/>
      <c r="I73" s="8"/>
      <c r="J73" s="8"/>
      <c r="K73" s="8"/>
      <c r="L73" s="8"/>
      <c r="M73" s="8"/>
      <c r="N73" s="8"/>
      <c r="O73" s="8"/>
      <c r="P73" s="8"/>
    </row>
    <row r="74" spans="1:16">
      <c r="A74" s="1927"/>
      <c r="B74" s="10" t="s">
        <v>972</v>
      </c>
      <c r="C74" s="633" t="s">
        <v>301</v>
      </c>
      <c r="D74" s="8"/>
      <c r="E74" s="8"/>
      <c r="F74" s="8"/>
      <c r="G74" s="8"/>
      <c r="H74" s="8"/>
      <c r="I74" s="8"/>
      <c r="J74" s="8"/>
      <c r="K74" s="8"/>
      <c r="L74" s="8"/>
      <c r="M74" s="8"/>
      <c r="N74" s="8"/>
      <c r="O74" s="8"/>
      <c r="P74" s="8"/>
    </row>
    <row r="75" spans="1:16">
      <c r="A75" s="1927"/>
      <c r="B75" s="10" t="s">
        <v>540</v>
      </c>
      <c r="C75" s="633" t="s">
        <v>279</v>
      </c>
      <c r="D75" s="8"/>
      <c r="E75" s="8"/>
      <c r="F75" s="8"/>
      <c r="G75" s="8"/>
      <c r="H75" s="8"/>
      <c r="I75" s="8"/>
      <c r="J75" s="8"/>
      <c r="K75" s="8"/>
      <c r="L75" s="8"/>
      <c r="M75" s="8"/>
      <c r="N75" s="8"/>
      <c r="O75" s="8"/>
      <c r="P75" s="8"/>
    </row>
    <row r="76" spans="1:16">
      <c r="A76" s="1927"/>
      <c r="B76" s="10" t="s">
        <v>541</v>
      </c>
      <c r="C76" s="633" t="s">
        <v>377</v>
      </c>
      <c r="D76" s="8"/>
      <c r="E76" s="8"/>
      <c r="F76" s="8"/>
      <c r="G76" s="8"/>
      <c r="H76" s="8"/>
      <c r="I76" s="8"/>
      <c r="J76" s="8"/>
      <c r="K76" s="8"/>
      <c r="L76" s="8"/>
      <c r="M76" s="8"/>
      <c r="N76" s="8"/>
      <c r="O76" s="8"/>
      <c r="P76" s="8"/>
    </row>
    <row r="77" spans="1:16" ht="81.599999999999994" thickBot="1">
      <c r="A77" s="1928"/>
      <c r="B77" s="19" t="s">
        <v>542</v>
      </c>
      <c r="C77" s="643" t="s">
        <v>611</v>
      </c>
      <c r="D77" s="8"/>
      <c r="E77" s="8"/>
      <c r="F77" s="8"/>
      <c r="G77" s="8"/>
      <c r="H77" s="8"/>
      <c r="I77" s="8"/>
      <c r="J77" s="8"/>
      <c r="K77" s="8"/>
      <c r="L77" s="8"/>
      <c r="M77" s="8"/>
      <c r="N77" s="8"/>
      <c r="O77" s="8"/>
      <c r="P77" s="8"/>
    </row>
    <row r="78" spans="1:16" ht="81">
      <c r="A78" s="1926" t="s">
        <v>544</v>
      </c>
      <c r="B78" s="17" t="s">
        <v>545</v>
      </c>
      <c r="C78" s="1300" t="s">
        <v>612</v>
      </c>
      <c r="D78" s="8"/>
      <c r="E78" s="8"/>
      <c r="F78" s="8"/>
      <c r="G78" s="8"/>
      <c r="H78" s="8"/>
      <c r="I78" s="8"/>
      <c r="J78" s="8"/>
      <c r="K78" s="8"/>
      <c r="L78" s="8"/>
      <c r="M78" s="8"/>
      <c r="N78" s="8"/>
      <c r="O78" s="8"/>
      <c r="P78" s="8"/>
    </row>
    <row r="79" spans="1:16" ht="64.8">
      <c r="A79" s="1927"/>
      <c r="B79" s="10" t="s">
        <v>547</v>
      </c>
      <c r="C79" s="637" t="s">
        <v>973</v>
      </c>
      <c r="D79" s="8"/>
      <c r="E79" s="8"/>
      <c r="F79" s="8"/>
      <c r="G79" s="8"/>
      <c r="H79" s="8"/>
      <c r="I79" s="8"/>
      <c r="J79" s="8"/>
      <c r="K79" s="8"/>
      <c r="L79" s="8"/>
      <c r="M79" s="8"/>
      <c r="N79" s="8"/>
      <c r="O79" s="8"/>
      <c r="P79" s="8"/>
    </row>
    <row r="80" spans="1:16" ht="48.6">
      <c r="A80" s="1927"/>
      <c r="B80" s="10" t="s">
        <v>548</v>
      </c>
      <c r="C80" s="633" t="s">
        <v>974</v>
      </c>
      <c r="D80" s="8"/>
      <c r="E80" s="8"/>
      <c r="F80" s="8"/>
      <c r="G80" s="8"/>
      <c r="H80" s="8"/>
      <c r="I80" s="8"/>
      <c r="J80" s="8"/>
      <c r="K80" s="8"/>
      <c r="L80" s="8"/>
      <c r="M80" s="8"/>
      <c r="N80" s="8"/>
      <c r="O80" s="8"/>
      <c r="P80" s="8"/>
    </row>
    <row r="81" spans="1:16" ht="32.4">
      <c r="A81" s="1927"/>
      <c r="B81" s="10" t="s">
        <v>550</v>
      </c>
      <c r="C81" s="633" t="s">
        <v>388</v>
      </c>
      <c r="D81" s="8"/>
      <c r="E81" s="8"/>
      <c r="F81" s="8"/>
      <c r="G81" s="8"/>
      <c r="H81" s="8"/>
      <c r="I81" s="8"/>
      <c r="J81" s="8"/>
      <c r="K81" s="8"/>
      <c r="L81" s="8"/>
      <c r="M81" s="8"/>
      <c r="N81" s="8"/>
      <c r="O81" s="8"/>
      <c r="P81" s="8"/>
    </row>
    <row r="82" spans="1:16" ht="64.8">
      <c r="A82" s="1927"/>
      <c r="B82" s="10" t="s">
        <v>552</v>
      </c>
      <c r="C82" s="633" t="s">
        <v>736</v>
      </c>
      <c r="D82" s="8"/>
      <c r="E82" s="8"/>
      <c r="F82" s="8"/>
      <c r="G82" s="8"/>
      <c r="H82" s="8"/>
      <c r="I82" s="8"/>
      <c r="J82" s="8"/>
      <c r="K82" s="8"/>
      <c r="L82" s="8"/>
      <c r="M82" s="8"/>
      <c r="N82" s="8"/>
      <c r="O82" s="8"/>
      <c r="P82" s="8"/>
    </row>
    <row r="83" spans="1:16">
      <c r="A83" s="1927"/>
      <c r="B83" s="10" t="s">
        <v>554</v>
      </c>
      <c r="C83" s="633" t="s">
        <v>277</v>
      </c>
      <c r="D83" s="8"/>
      <c r="E83" s="8"/>
      <c r="F83" s="8"/>
      <c r="G83" s="8"/>
      <c r="H83" s="8"/>
      <c r="I83" s="8"/>
      <c r="J83" s="8"/>
      <c r="K83" s="8"/>
      <c r="L83" s="8"/>
      <c r="M83" s="8"/>
      <c r="N83" s="8"/>
      <c r="O83" s="8"/>
      <c r="P83" s="8"/>
    </row>
    <row r="84" spans="1:16">
      <c r="A84" s="1927"/>
      <c r="B84" s="10" t="s">
        <v>526</v>
      </c>
      <c r="C84" s="633" t="s">
        <v>317</v>
      </c>
      <c r="D84" s="8"/>
      <c r="E84" s="8"/>
      <c r="F84" s="8"/>
      <c r="G84" s="8"/>
      <c r="H84" s="8"/>
      <c r="I84" s="8"/>
      <c r="J84" s="8"/>
      <c r="K84" s="8"/>
      <c r="L84" s="8"/>
      <c r="M84" s="8"/>
      <c r="N84" s="8"/>
      <c r="O84" s="8"/>
      <c r="P84" s="8"/>
    </row>
    <row r="85" spans="1:16">
      <c r="A85" s="1927"/>
      <c r="B85" s="10" t="s">
        <v>528</v>
      </c>
      <c r="C85" s="633" t="s">
        <v>317</v>
      </c>
      <c r="D85" s="8"/>
      <c r="E85" s="8"/>
      <c r="F85" s="8"/>
      <c r="G85" s="8"/>
      <c r="H85" s="8"/>
      <c r="I85" s="8"/>
      <c r="J85" s="8"/>
      <c r="K85" s="8"/>
      <c r="L85" s="8"/>
      <c r="M85" s="8"/>
      <c r="N85" s="8"/>
      <c r="O85" s="8"/>
      <c r="P85" s="8"/>
    </row>
    <row r="86" spans="1:16">
      <c r="A86" s="1927"/>
      <c r="B86" s="10" t="s">
        <v>555</v>
      </c>
      <c r="C86" s="633" t="s">
        <v>317</v>
      </c>
      <c r="D86" s="8"/>
      <c r="E86" s="8"/>
      <c r="F86" s="8"/>
      <c r="G86" s="8"/>
      <c r="H86" s="8"/>
      <c r="I86" s="8"/>
      <c r="J86" s="8"/>
      <c r="K86" s="8"/>
      <c r="L86" s="8"/>
      <c r="M86" s="8"/>
      <c r="N86" s="8"/>
      <c r="O86" s="8"/>
      <c r="P86" s="8"/>
    </row>
    <row r="87" spans="1:16">
      <c r="A87" s="1927"/>
      <c r="B87" s="10" t="s">
        <v>556</v>
      </c>
      <c r="C87" s="633"/>
      <c r="D87" s="8"/>
      <c r="E87" s="8"/>
      <c r="F87" s="8"/>
      <c r="G87" s="8"/>
      <c r="H87" s="8"/>
      <c r="I87" s="8"/>
      <c r="J87" s="8"/>
      <c r="K87" s="8"/>
      <c r="L87" s="8"/>
      <c r="M87" s="8"/>
      <c r="N87" s="8"/>
      <c r="O87" s="8"/>
      <c r="P87" s="8"/>
    </row>
    <row r="88" spans="1:16">
      <c r="A88" s="1927"/>
      <c r="B88" s="10" t="s">
        <v>557</v>
      </c>
      <c r="C88" s="633" t="s">
        <v>277</v>
      </c>
      <c r="D88" s="8"/>
      <c r="E88" s="8"/>
      <c r="F88" s="8"/>
      <c r="G88" s="8"/>
      <c r="H88" s="8"/>
      <c r="I88" s="8"/>
      <c r="J88" s="8"/>
      <c r="K88" s="8"/>
      <c r="L88" s="8"/>
      <c r="M88" s="8"/>
      <c r="N88" s="8"/>
      <c r="O88" s="8"/>
      <c r="P88" s="8"/>
    </row>
    <row r="89" spans="1:16">
      <c r="A89" s="1927"/>
      <c r="B89" s="10" t="s">
        <v>558</v>
      </c>
      <c r="C89" s="633" t="s">
        <v>317</v>
      </c>
      <c r="D89" s="8"/>
      <c r="E89" s="8"/>
      <c r="F89" s="8"/>
      <c r="G89" s="8"/>
      <c r="H89" s="8"/>
      <c r="I89" s="8"/>
      <c r="J89" s="8"/>
      <c r="K89" s="8"/>
      <c r="L89" s="8"/>
      <c r="M89" s="8"/>
      <c r="N89" s="8"/>
      <c r="O89" s="8"/>
      <c r="P89" s="8"/>
    </row>
    <row r="90" spans="1:16">
      <c r="A90" s="1927"/>
      <c r="B90" s="10" t="s">
        <v>559</v>
      </c>
      <c r="C90" s="633" t="s">
        <v>317</v>
      </c>
      <c r="D90" s="8"/>
      <c r="E90" s="8"/>
      <c r="F90" s="8"/>
      <c r="G90" s="8"/>
      <c r="H90" s="8"/>
      <c r="I90" s="8"/>
      <c r="J90" s="8"/>
      <c r="K90" s="8"/>
      <c r="L90" s="8"/>
      <c r="M90" s="8"/>
      <c r="N90" s="8"/>
      <c r="O90" s="8"/>
      <c r="P90" s="8"/>
    </row>
    <row r="91" spans="1:16">
      <c r="A91" s="1927"/>
      <c r="B91" s="10" t="s">
        <v>560</v>
      </c>
      <c r="C91" s="633" t="s">
        <v>317</v>
      </c>
      <c r="D91" s="8"/>
      <c r="E91" s="8"/>
      <c r="F91" s="8"/>
      <c r="G91" s="8"/>
      <c r="H91" s="8"/>
      <c r="I91" s="8"/>
      <c r="J91" s="8"/>
      <c r="K91" s="8"/>
      <c r="L91" s="8"/>
      <c r="M91" s="8"/>
      <c r="N91" s="8"/>
      <c r="O91" s="8"/>
      <c r="P91" s="8"/>
    </row>
    <row r="92" spans="1:16" ht="18.600000000000001" thickBot="1">
      <c r="A92" s="1928"/>
      <c r="B92" s="19" t="s">
        <v>561</v>
      </c>
      <c r="C92" s="639" t="s">
        <v>317</v>
      </c>
      <c r="D92" s="8"/>
      <c r="E92" s="8"/>
      <c r="F92" s="8"/>
      <c r="G92" s="8"/>
      <c r="H92" s="8"/>
      <c r="I92" s="8"/>
      <c r="J92" s="8"/>
      <c r="K92" s="8"/>
      <c r="L92" s="8"/>
      <c r="M92" s="8"/>
      <c r="N92" s="8"/>
      <c r="O92" s="8"/>
      <c r="P92" s="8"/>
    </row>
    <row r="93" spans="1:16" ht="129.6">
      <c r="A93" s="1926" t="s">
        <v>562</v>
      </c>
      <c r="B93" s="17" t="s">
        <v>563</v>
      </c>
      <c r="C93" s="637" t="s">
        <v>975</v>
      </c>
      <c r="D93" s="8"/>
      <c r="E93" s="8"/>
      <c r="F93" s="8"/>
      <c r="G93" s="8"/>
      <c r="H93" s="8"/>
      <c r="I93" s="8"/>
      <c r="J93" s="8"/>
      <c r="K93" s="8"/>
      <c r="L93" s="8"/>
      <c r="M93" s="8"/>
      <c r="N93" s="8"/>
      <c r="O93" s="8"/>
      <c r="P93" s="8"/>
    </row>
    <row r="94" spans="1:16" ht="97.2">
      <c r="A94" s="1927"/>
      <c r="B94" s="10" t="s">
        <v>565</v>
      </c>
      <c r="C94" s="633" t="s">
        <v>976</v>
      </c>
      <c r="D94" s="8"/>
      <c r="E94" s="8"/>
      <c r="F94" s="8"/>
      <c r="G94" s="8"/>
      <c r="H94" s="8"/>
      <c r="I94" s="8"/>
      <c r="J94" s="8"/>
      <c r="K94" s="8"/>
      <c r="L94" s="8"/>
      <c r="M94" s="8"/>
      <c r="N94" s="8"/>
      <c r="O94" s="8"/>
      <c r="P94" s="8"/>
    </row>
    <row r="95" spans="1:16" ht="81">
      <c r="A95" s="1927"/>
      <c r="B95" s="10" t="s">
        <v>567</v>
      </c>
      <c r="C95" s="633" t="s">
        <v>977</v>
      </c>
      <c r="D95" s="8"/>
      <c r="E95" s="8"/>
      <c r="F95" s="8"/>
      <c r="G95" s="8"/>
      <c r="H95" s="8"/>
      <c r="I95" s="8"/>
      <c r="J95" s="8"/>
      <c r="K95" s="8"/>
      <c r="L95" s="8"/>
      <c r="M95" s="8"/>
      <c r="N95" s="8"/>
      <c r="O95" s="8"/>
      <c r="P95" s="8"/>
    </row>
    <row r="96" spans="1:16" ht="129.6">
      <c r="A96" s="1927"/>
      <c r="B96" s="10" t="s">
        <v>568</v>
      </c>
      <c r="C96" s="633" t="s">
        <v>978</v>
      </c>
      <c r="D96" s="8"/>
      <c r="E96" s="8"/>
      <c r="F96" s="8"/>
      <c r="G96" s="8"/>
      <c r="H96" s="8"/>
      <c r="I96" s="8"/>
      <c r="J96" s="8"/>
      <c r="K96" s="8"/>
      <c r="L96" s="8"/>
      <c r="M96" s="8"/>
      <c r="N96" s="8"/>
      <c r="O96" s="8"/>
      <c r="P96" s="8"/>
    </row>
    <row r="97" spans="1:16" ht="97.2">
      <c r="A97" s="1927"/>
      <c r="B97" s="10" t="s">
        <v>570</v>
      </c>
      <c r="C97" s="633" t="s">
        <v>979</v>
      </c>
      <c r="D97" s="8"/>
      <c r="E97" s="8"/>
      <c r="F97" s="8"/>
      <c r="G97" s="8"/>
      <c r="H97" s="8"/>
      <c r="I97" s="8"/>
      <c r="J97" s="8"/>
      <c r="K97" s="8"/>
      <c r="L97" s="8"/>
      <c r="M97" s="8"/>
      <c r="N97" s="8"/>
      <c r="O97" s="8"/>
      <c r="P97" s="8"/>
    </row>
    <row r="98" spans="1:16" ht="48.6">
      <c r="A98" s="1927"/>
      <c r="B98" s="10" t="s">
        <v>572</v>
      </c>
      <c r="C98" s="633" t="s">
        <v>619</v>
      </c>
      <c r="D98" s="8"/>
      <c r="E98" s="8"/>
      <c r="F98" s="8"/>
      <c r="G98" s="8"/>
      <c r="H98" s="8"/>
      <c r="I98" s="8"/>
      <c r="J98" s="8"/>
      <c r="K98" s="8"/>
      <c r="L98" s="8"/>
      <c r="M98" s="8"/>
      <c r="N98" s="8"/>
      <c r="O98" s="8"/>
      <c r="P98" s="8"/>
    </row>
    <row r="99" spans="1:16" ht="145.80000000000001">
      <c r="A99" s="1927"/>
      <c r="B99" s="10" t="s">
        <v>574</v>
      </c>
      <c r="C99" s="633" t="s">
        <v>980</v>
      </c>
      <c r="D99" s="8"/>
      <c r="E99" s="8"/>
      <c r="F99" s="8"/>
      <c r="G99" s="8"/>
      <c r="H99" s="8"/>
      <c r="I99" s="8"/>
      <c r="J99" s="8"/>
      <c r="K99" s="8"/>
      <c r="L99" s="8"/>
      <c r="M99" s="8"/>
      <c r="N99" s="8"/>
      <c r="O99" s="8"/>
      <c r="P99" s="8"/>
    </row>
    <row r="100" spans="1:16">
      <c r="A100" s="1927"/>
      <c r="B100" s="10" t="s">
        <v>621</v>
      </c>
      <c r="C100" s="633" t="s">
        <v>267</v>
      </c>
      <c r="D100" s="8"/>
      <c r="E100" s="8"/>
      <c r="F100" s="8"/>
      <c r="G100" s="8"/>
      <c r="H100" s="8"/>
      <c r="I100" s="8"/>
      <c r="J100" s="8"/>
      <c r="K100" s="8"/>
      <c r="L100" s="8"/>
      <c r="M100" s="8"/>
      <c r="N100" s="8"/>
      <c r="O100" s="8"/>
      <c r="P100" s="8"/>
    </row>
    <row r="101" spans="1:16">
      <c r="A101" s="1927"/>
      <c r="B101" s="10" t="s">
        <v>576</v>
      </c>
      <c r="C101" s="633" t="s">
        <v>267</v>
      </c>
      <c r="D101" s="8"/>
      <c r="E101" s="8"/>
      <c r="F101" s="8"/>
      <c r="G101" s="8"/>
      <c r="H101" s="8"/>
      <c r="I101" s="8"/>
      <c r="J101" s="8"/>
      <c r="K101" s="8"/>
      <c r="L101" s="8"/>
      <c r="M101" s="8"/>
      <c r="N101" s="8"/>
      <c r="O101" s="8"/>
      <c r="P101" s="8"/>
    </row>
    <row r="102" spans="1:16" ht="18.600000000000001" thickBot="1">
      <c r="A102" s="1928"/>
      <c r="B102" s="19" t="s">
        <v>577</v>
      </c>
      <c r="C102" s="639" t="s">
        <v>267</v>
      </c>
      <c r="D102" s="8"/>
      <c r="E102" s="8"/>
      <c r="F102" s="8"/>
      <c r="G102" s="8"/>
      <c r="H102" s="8"/>
      <c r="I102" s="8"/>
      <c r="J102" s="8"/>
      <c r="K102" s="8"/>
      <c r="L102" s="8"/>
      <c r="M102" s="8"/>
      <c r="N102" s="8"/>
      <c r="O102" s="8"/>
      <c r="P102" s="8"/>
    </row>
    <row r="103" spans="1:16" ht="32.4">
      <c r="A103" s="1924" t="s">
        <v>418</v>
      </c>
      <c r="B103" s="10" t="s">
        <v>579</v>
      </c>
      <c r="C103" s="644" t="s">
        <v>981</v>
      </c>
      <c r="D103" s="8"/>
      <c r="E103" s="8"/>
      <c r="F103" s="8"/>
      <c r="G103" s="8"/>
      <c r="H103" s="8"/>
      <c r="I103" s="8"/>
      <c r="J103" s="8"/>
      <c r="K103" s="8"/>
      <c r="L103" s="8"/>
      <c r="M103" s="8"/>
      <c r="N103" s="8"/>
      <c r="O103" s="8"/>
      <c r="P103" s="8"/>
    </row>
    <row r="104" spans="1:16">
      <c r="A104" s="1924"/>
      <c r="B104" s="1161" t="s">
        <v>421</v>
      </c>
      <c r="C104" s="645" t="s">
        <v>982</v>
      </c>
      <c r="D104" s="8"/>
      <c r="E104" s="8"/>
      <c r="F104" s="8"/>
      <c r="G104" s="8"/>
      <c r="H104" s="8"/>
      <c r="I104" s="8"/>
      <c r="J104" s="8"/>
      <c r="K104" s="8"/>
      <c r="L104" s="8"/>
      <c r="M104" s="8"/>
      <c r="N104" s="8"/>
      <c r="O104" s="8"/>
      <c r="P104" s="8"/>
    </row>
    <row r="105" spans="1:16">
      <c r="A105" s="1924"/>
      <c r="B105" s="1161" t="s">
        <v>423</v>
      </c>
      <c r="C105" s="615">
        <v>18.670000000000002</v>
      </c>
      <c r="D105" s="8"/>
      <c r="E105" s="8"/>
      <c r="F105" s="8"/>
      <c r="G105" s="8"/>
      <c r="H105" s="8"/>
      <c r="I105" s="8"/>
      <c r="J105" s="8"/>
      <c r="K105" s="8"/>
      <c r="L105" s="8"/>
      <c r="M105" s="8"/>
      <c r="N105" s="8"/>
      <c r="O105" s="8"/>
      <c r="P105" s="8"/>
    </row>
    <row r="106" spans="1:16">
      <c r="A106" s="1924"/>
      <c r="B106" s="1161" t="s">
        <v>983</v>
      </c>
      <c r="C106" s="1246" t="s">
        <v>425</v>
      </c>
      <c r="D106" s="8"/>
      <c r="E106" s="8"/>
      <c r="F106" s="8"/>
      <c r="G106" s="8"/>
      <c r="H106" s="8"/>
      <c r="I106" s="8"/>
      <c r="J106" s="8"/>
      <c r="K106" s="8"/>
      <c r="L106" s="8"/>
      <c r="M106" s="8"/>
      <c r="N106" s="8"/>
      <c r="O106" s="8"/>
      <c r="P106" s="8"/>
    </row>
    <row r="107" spans="1:16" ht="18.600000000000001" thickBot="1">
      <c r="A107" s="1925"/>
      <c r="B107" s="25" t="s">
        <v>984</v>
      </c>
      <c r="C107" s="638" t="s">
        <v>474</v>
      </c>
      <c r="D107" s="8"/>
      <c r="E107" s="8"/>
      <c r="F107" s="8"/>
      <c r="G107" s="8"/>
      <c r="H107" s="8"/>
      <c r="I107" s="8"/>
      <c r="J107" s="8"/>
      <c r="K107" s="8"/>
      <c r="L107" s="8"/>
      <c r="M107" s="8"/>
      <c r="N107" s="8"/>
      <c r="O107" s="8"/>
      <c r="P107" s="8"/>
    </row>
    <row r="108" spans="1:16" s="127" customFormat="1" ht="65.099999999999994" customHeight="1">
      <c r="A108" s="1853" t="s">
        <v>427</v>
      </c>
      <c r="B108" s="935" t="s">
        <v>428</v>
      </c>
      <c r="C108" s="936" t="s">
        <v>267</v>
      </c>
    </row>
    <row r="109" spans="1:16" s="127" customFormat="1" ht="65.099999999999994" customHeight="1" thickBot="1">
      <c r="A109" s="1854"/>
      <c r="B109" s="937" t="s">
        <v>430</v>
      </c>
      <c r="C109" s="938" t="s">
        <v>267</v>
      </c>
    </row>
    <row r="110" spans="1:16" ht="81.599999999999994" thickBot="1">
      <c r="A110" s="1929" t="s">
        <v>587</v>
      </c>
      <c r="B110" s="1930"/>
      <c r="C110" s="643" t="s">
        <v>985</v>
      </c>
      <c r="D110" s="8"/>
      <c r="E110" s="8"/>
      <c r="F110" s="8"/>
      <c r="G110" s="8"/>
      <c r="H110" s="8"/>
      <c r="I110" s="8"/>
      <c r="J110" s="8"/>
      <c r="K110" s="8"/>
      <c r="L110" s="8"/>
      <c r="M110" s="8"/>
      <c r="N110" s="8"/>
      <c r="O110" s="8"/>
      <c r="P110" s="8"/>
    </row>
    <row r="111" spans="1:16" ht="234" customHeight="1">
      <c r="A111" s="1881" t="s">
        <v>432</v>
      </c>
      <c r="B111" s="1882"/>
      <c r="C111" s="1882"/>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sheetPr codeName="Sheet23"/>
  <dimension ref="A1:X1002"/>
  <sheetViews>
    <sheetView workbookViewId="0">
      <selection sqref="A1:C1"/>
    </sheetView>
  </sheetViews>
  <sheetFormatPr defaultColWidth="13.19921875" defaultRowHeight="15" customHeight="1"/>
  <cols>
    <col min="1" max="1" width="3.59765625" style="892" customWidth="1"/>
    <col min="2" max="3" width="47.59765625" style="892" customWidth="1"/>
    <col min="4" max="24" width="6.59765625" style="892" customWidth="1"/>
    <col min="25" max="16384" width="13.19921875" style="892"/>
  </cols>
  <sheetData>
    <row r="1" spans="1:24" ht="20.399999999999999" thickBot="1">
      <c r="A1" s="1937" t="s">
        <v>433</v>
      </c>
      <c r="B1" s="1938"/>
      <c r="C1" s="1938"/>
      <c r="D1" s="891"/>
      <c r="E1" s="891"/>
      <c r="F1" s="891"/>
      <c r="G1" s="891"/>
      <c r="H1" s="891"/>
      <c r="I1" s="891"/>
      <c r="J1" s="891"/>
      <c r="K1" s="891"/>
      <c r="L1" s="891"/>
      <c r="M1" s="891"/>
      <c r="N1" s="891"/>
      <c r="O1" s="891"/>
      <c r="P1" s="891"/>
      <c r="Q1" s="891"/>
      <c r="R1" s="891"/>
      <c r="S1" s="891"/>
      <c r="T1" s="891"/>
      <c r="U1" s="891"/>
      <c r="V1" s="891"/>
      <c r="W1" s="891"/>
      <c r="X1" s="891"/>
    </row>
    <row r="2" spans="1:24" ht="16.5" customHeight="1" thickBot="1">
      <c r="A2" s="1939" t="s">
        <v>434</v>
      </c>
      <c r="B2" s="1940"/>
      <c r="C2" s="893">
        <v>45837</v>
      </c>
      <c r="D2" s="891"/>
      <c r="E2" s="891"/>
      <c r="F2" s="891"/>
      <c r="G2" s="891"/>
      <c r="H2" s="891"/>
      <c r="I2" s="891"/>
      <c r="J2" s="891"/>
      <c r="K2" s="891"/>
      <c r="L2" s="891"/>
      <c r="M2" s="891"/>
      <c r="N2" s="891"/>
      <c r="O2" s="891"/>
      <c r="P2" s="891"/>
      <c r="Q2" s="891"/>
      <c r="R2" s="891"/>
      <c r="S2" s="891"/>
      <c r="T2" s="891"/>
      <c r="U2" s="891"/>
      <c r="V2" s="891"/>
      <c r="W2" s="891"/>
      <c r="X2" s="891"/>
    </row>
    <row r="3" spans="1:24" ht="18">
      <c r="A3" s="1941" t="s">
        <v>435</v>
      </c>
      <c r="B3" s="894" t="s">
        <v>436</v>
      </c>
      <c r="C3" s="895" t="s">
        <v>986</v>
      </c>
      <c r="D3" s="891"/>
      <c r="E3" s="891"/>
      <c r="F3" s="891"/>
      <c r="G3" s="891"/>
      <c r="H3" s="891"/>
      <c r="I3" s="891"/>
      <c r="J3" s="891"/>
      <c r="K3" s="891"/>
      <c r="L3" s="891"/>
      <c r="M3" s="891"/>
      <c r="N3" s="891"/>
      <c r="O3" s="891"/>
      <c r="P3" s="891"/>
      <c r="Q3" s="891"/>
      <c r="R3" s="891"/>
      <c r="S3" s="891"/>
      <c r="T3" s="891"/>
      <c r="U3" s="891"/>
      <c r="V3" s="891"/>
      <c r="W3" s="891"/>
      <c r="X3" s="891"/>
    </row>
    <row r="4" spans="1:24" ht="18">
      <c r="A4" s="1935"/>
      <c r="B4" s="896" t="s">
        <v>438</v>
      </c>
      <c r="C4" s="897" t="s">
        <v>987</v>
      </c>
      <c r="D4" s="891"/>
      <c r="E4" s="891"/>
      <c r="F4" s="891"/>
      <c r="G4" s="891"/>
      <c r="H4" s="891"/>
      <c r="I4" s="891"/>
      <c r="J4" s="891"/>
      <c r="K4" s="891"/>
      <c r="L4" s="891"/>
      <c r="M4" s="891"/>
      <c r="N4" s="891"/>
      <c r="O4" s="891"/>
      <c r="P4" s="891"/>
      <c r="Q4" s="891"/>
      <c r="R4" s="891"/>
      <c r="S4" s="891"/>
      <c r="T4" s="891"/>
      <c r="U4" s="891"/>
      <c r="V4" s="891"/>
      <c r="W4" s="891"/>
      <c r="X4" s="891"/>
    </row>
    <row r="5" spans="1:24" ht="18">
      <c r="A5" s="1935"/>
      <c r="B5" s="896" t="s">
        <v>440</v>
      </c>
      <c r="C5" s="897" t="s">
        <v>988</v>
      </c>
      <c r="D5" s="891"/>
      <c r="E5" s="891"/>
      <c r="F5" s="891"/>
      <c r="G5" s="891"/>
      <c r="H5" s="891"/>
      <c r="I5" s="891"/>
      <c r="J5" s="891"/>
      <c r="K5" s="891"/>
      <c r="L5" s="891"/>
      <c r="M5" s="891"/>
      <c r="N5" s="891"/>
      <c r="O5" s="891"/>
      <c r="P5" s="891"/>
      <c r="Q5" s="891"/>
      <c r="R5" s="891"/>
      <c r="S5" s="891"/>
      <c r="T5" s="891"/>
      <c r="U5" s="891"/>
      <c r="V5" s="891"/>
      <c r="W5" s="891"/>
      <c r="X5" s="891"/>
    </row>
    <row r="6" spans="1:24" ht="18">
      <c r="A6" s="1935"/>
      <c r="B6" s="896" t="s">
        <v>268</v>
      </c>
      <c r="C6" s="897" t="s">
        <v>988</v>
      </c>
      <c r="D6" s="891"/>
      <c r="E6" s="891"/>
      <c r="F6" s="891"/>
      <c r="G6" s="891"/>
      <c r="H6" s="891"/>
      <c r="I6" s="891"/>
      <c r="J6" s="891"/>
      <c r="K6" s="891"/>
      <c r="L6" s="891"/>
      <c r="M6" s="891"/>
      <c r="N6" s="891"/>
      <c r="O6" s="891"/>
      <c r="P6" s="891"/>
      <c r="Q6" s="891"/>
      <c r="R6" s="891"/>
      <c r="S6" s="891"/>
      <c r="T6" s="891"/>
      <c r="U6" s="891"/>
      <c r="V6" s="891"/>
      <c r="W6" s="891"/>
      <c r="X6" s="891"/>
    </row>
    <row r="7" spans="1:24" ht="18">
      <c r="A7" s="1935"/>
      <c r="B7" s="896" t="s">
        <v>442</v>
      </c>
      <c r="C7" s="898" t="s">
        <v>989</v>
      </c>
      <c r="D7" s="891"/>
      <c r="E7" s="891"/>
      <c r="F7" s="891"/>
      <c r="G7" s="891"/>
      <c r="H7" s="891"/>
      <c r="I7" s="891"/>
      <c r="J7" s="891"/>
      <c r="K7" s="891"/>
      <c r="L7" s="891"/>
      <c r="M7" s="891"/>
      <c r="N7" s="891"/>
      <c r="O7" s="891"/>
      <c r="P7" s="891"/>
      <c r="Q7" s="891"/>
      <c r="R7" s="891"/>
      <c r="S7" s="891"/>
      <c r="T7" s="891"/>
      <c r="U7" s="891"/>
      <c r="V7" s="891"/>
      <c r="W7" s="891"/>
      <c r="X7" s="891"/>
    </row>
    <row r="8" spans="1:24" ht="18">
      <c r="A8" s="1935"/>
      <c r="B8" s="896" t="s">
        <v>444</v>
      </c>
      <c r="C8" s="899">
        <v>4157884</v>
      </c>
      <c r="D8" s="891"/>
      <c r="E8" s="891"/>
      <c r="F8" s="891"/>
      <c r="G8" s="891"/>
      <c r="H8" s="891"/>
      <c r="I8" s="891"/>
      <c r="J8" s="891"/>
      <c r="K8" s="891"/>
      <c r="L8" s="891"/>
      <c r="M8" s="891"/>
      <c r="N8" s="891"/>
      <c r="O8" s="891"/>
      <c r="P8" s="891"/>
      <c r="Q8" s="891"/>
      <c r="R8" s="891"/>
      <c r="S8" s="891"/>
      <c r="T8" s="891"/>
      <c r="U8" s="891"/>
      <c r="V8" s="891"/>
      <c r="W8" s="891"/>
      <c r="X8" s="891"/>
    </row>
    <row r="9" spans="1:24" ht="18">
      <c r="A9" s="1935"/>
      <c r="B9" s="896" t="s">
        <v>446</v>
      </c>
      <c r="C9" s="900">
        <v>599228082</v>
      </c>
      <c r="D9" s="891"/>
      <c r="E9" s="891"/>
      <c r="F9" s="891"/>
      <c r="G9" s="891"/>
      <c r="H9" s="891"/>
      <c r="I9" s="891"/>
      <c r="J9" s="891"/>
      <c r="K9" s="891"/>
      <c r="L9" s="891"/>
      <c r="M9" s="891"/>
      <c r="N9" s="891"/>
      <c r="O9" s="891"/>
      <c r="P9" s="891"/>
      <c r="Q9" s="891"/>
      <c r="R9" s="891"/>
      <c r="S9" s="891"/>
      <c r="T9" s="891"/>
      <c r="U9" s="891"/>
      <c r="V9" s="891"/>
      <c r="W9" s="891"/>
      <c r="X9" s="891"/>
    </row>
    <row r="10" spans="1:24" ht="32.4">
      <c r="A10" s="1935"/>
      <c r="B10" s="896" t="s">
        <v>447</v>
      </c>
      <c r="C10" s="897" t="s">
        <v>990</v>
      </c>
      <c r="D10" s="891"/>
      <c r="E10" s="891"/>
      <c r="F10" s="891"/>
      <c r="G10" s="891"/>
      <c r="H10" s="891"/>
      <c r="I10" s="891"/>
      <c r="J10" s="891"/>
      <c r="K10" s="891"/>
      <c r="L10" s="891"/>
      <c r="M10" s="891"/>
      <c r="N10" s="891"/>
      <c r="O10" s="891"/>
      <c r="P10" s="891"/>
      <c r="Q10" s="891"/>
      <c r="R10" s="891"/>
      <c r="S10" s="891"/>
      <c r="T10" s="891"/>
      <c r="U10" s="891"/>
      <c r="V10" s="891"/>
      <c r="W10" s="891"/>
      <c r="X10" s="891"/>
    </row>
    <row r="11" spans="1:24" ht="18">
      <c r="A11" s="1935"/>
      <c r="B11" s="896" t="s">
        <v>449</v>
      </c>
      <c r="C11" s="897" t="s">
        <v>277</v>
      </c>
      <c r="D11" s="891"/>
      <c r="E11" s="891"/>
      <c r="F11" s="891"/>
      <c r="G11" s="891"/>
      <c r="H11" s="891"/>
      <c r="I11" s="891"/>
      <c r="J11" s="891"/>
      <c r="K11" s="891"/>
      <c r="L11" s="891"/>
      <c r="M11" s="891"/>
      <c r="N11" s="891"/>
      <c r="O11" s="891"/>
      <c r="P11" s="891"/>
      <c r="Q11" s="891"/>
      <c r="R11" s="891"/>
      <c r="S11" s="891"/>
      <c r="T11" s="891"/>
      <c r="U11" s="891"/>
      <c r="V11" s="891"/>
      <c r="W11" s="891"/>
      <c r="X11" s="891"/>
    </row>
    <row r="12" spans="1:24" ht="18">
      <c r="A12" s="1935"/>
      <c r="B12" s="896" t="s">
        <v>450</v>
      </c>
      <c r="C12" s="897" t="s">
        <v>279</v>
      </c>
      <c r="D12" s="891"/>
      <c r="E12" s="891"/>
      <c r="F12" s="891"/>
      <c r="G12" s="891"/>
      <c r="H12" s="891"/>
      <c r="I12" s="891"/>
      <c r="J12" s="891"/>
      <c r="K12" s="891"/>
      <c r="L12" s="891"/>
      <c r="M12" s="891"/>
      <c r="N12" s="891"/>
      <c r="O12" s="891"/>
      <c r="P12" s="891"/>
      <c r="Q12" s="891"/>
      <c r="R12" s="891"/>
      <c r="S12" s="891"/>
      <c r="T12" s="891"/>
      <c r="U12" s="891"/>
      <c r="V12" s="891"/>
      <c r="W12" s="891"/>
      <c r="X12" s="891"/>
    </row>
    <row r="13" spans="1:24" ht="18">
      <c r="A13" s="1935"/>
      <c r="B13" s="896" t="s">
        <v>451</v>
      </c>
      <c r="C13" s="897" t="s">
        <v>279</v>
      </c>
      <c r="D13" s="891"/>
      <c r="E13" s="891"/>
      <c r="F13" s="891"/>
      <c r="G13" s="891"/>
      <c r="H13" s="891"/>
      <c r="I13" s="891"/>
      <c r="J13" s="891"/>
      <c r="K13" s="891"/>
      <c r="L13" s="891"/>
      <c r="M13" s="891"/>
      <c r="N13" s="891"/>
      <c r="O13" s="891"/>
      <c r="P13" s="891"/>
      <c r="Q13" s="891"/>
      <c r="R13" s="891"/>
      <c r="S13" s="891"/>
      <c r="T13" s="891"/>
      <c r="U13" s="891"/>
      <c r="V13" s="891"/>
      <c r="W13" s="891"/>
      <c r="X13" s="891"/>
    </row>
    <row r="14" spans="1:24" ht="18">
      <c r="A14" s="1935"/>
      <c r="B14" s="896" t="s">
        <v>452</v>
      </c>
      <c r="C14" s="897" t="s">
        <v>277</v>
      </c>
      <c r="D14" s="891"/>
      <c r="E14" s="891"/>
      <c r="F14" s="891"/>
      <c r="G14" s="891"/>
      <c r="H14" s="891"/>
      <c r="I14" s="891"/>
      <c r="J14" s="891"/>
      <c r="K14" s="891"/>
      <c r="L14" s="891"/>
      <c r="M14" s="891"/>
      <c r="N14" s="891"/>
      <c r="O14" s="891"/>
      <c r="P14" s="891"/>
      <c r="Q14" s="891"/>
      <c r="R14" s="891"/>
      <c r="S14" s="891"/>
      <c r="T14" s="891"/>
      <c r="U14" s="891"/>
      <c r="V14" s="891"/>
      <c r="W14" s="891"/>
      <c r="X14" s="891"/>
    </row>
    <row r="15" spans="1:24" ht="18">
      <c r="A15" s="1935"/>
      <c r="B15" s="896" t="s">
        <v>453</v>
      </c>
      <c r="C15" s="897" t="s">
        <v>267</v>
      </c>
      <c r="D15" s="891"/>
      <c r="E15" s="891"/>
      <c r="F15" s="891"/>
      <c r="G15" s="891"/>
      <c r="H15" s="891"/>
      <c r="I15" s="891"/>
      <c r="J15" s="891"/>
      <c r="K15" s="891"/>
      <c r="L15" s="891"/>
      <c r="M15" s="891"/>
      <c r="N15" s="891"/>
      <c r="O15" s="891"/>
      <c r="P15" s="891"/>
      <c r="Q15" s="891"/>
      <c r="R15" s="891"/>
      <c r="S15" s="891"/>
      <c r="T15" s="891"/>
      <c r="U15" s="891"/>
      <c r="V15" s="891"/>
      <c r="W15" s="891"/>
      <c r="X15" s="891"/>
    </row>
    <row r="16" spans="1:24" ht="18">
      <c r="A16" s="1935"/>
      <c r="B16" s="896" t="s">
        <v>454</v>
      </c>
      <c r="C16" s="897" t="s">
        <v>267</v>
      </c>
      <c r="D16" s="891"/>
      <c r="E16" s="891"/>
      <c r="F16" s="891"/>
      <c r="G16" s="891"/>
      <c r="H16" s="891"/>
      <c r="I16" s="891"/>
      <c r="J16" s="891"/>
      <c r="K16" s="891"/>
      <c r="L16" s="891"/>
      <c r="M16" s="891"/>
      <c r="N16" s="891"/>
      <c r="O16" s="891"/>
      <c r="P16" s="891"/>
      <c r="Q16" s="891"/>
      <c r="R16" s="891"/>
      <c r="S16" s="891"/>
      <c r="T16" s="891"/>
      <c r="U16" s="891"/>
      <c r="V16" s="891"/>
      <c r="W16" s="891"/>
      <c r="X16" s="891"/>
    </row>
    <row r="17" spans="1:24" ht="81">
      <c r="A17" s="1935"/>
      <c r="B17" s="896" t="s">
        <v>455</v>
      </c>
      <c r="C17" s="897" t="s">
        <v>991</v>
      </c>
      <c r="D17" s="891"/>
      <c r="E17" s="891"/>
      <c r="F17" s="891"/>
      <c r="G17" s="891"/>
      <c r="H17" s="891"/>
      <c r="I17" s="891"/>
      <c r="J17" s="891"/>
      <c r="K17" s="891"/>
      <c r="L17" s="891"/>
      <c r="M17" s="891"/>
      <c r="N17" s="891"/>
      <c r="O17" s="891"/>
      <c r="P17" s="891"/>
      <c r="Q17" s="891"/>
      <c r="R17" s="891"/>
      <c r="S17" s="891"/>
      <c r="T17" s="891"/>
      <c r="U17" s="891"/>
      <c r="V17" s="891"/>
      <c r="W17" s="891"/>
      <c r="X17" s="891"/>
    </row>
    <row r="18" spans="1:24" ht="32.4">
      <c r="A18" s="1935"/>
      <c r="B18" s="896" t="s">
        <v>992</v>
      </c>
      <c r="C18" s="897" t="s">
        <v>287</v>
      </c>
      <c r="D18" s="891"/>
      <c r="E18" s="891"/>
      <c r="F18" s="891"/>
      <c r="G18" s="891"/>
      <c r="H18" s="891"/>
      <c r="I18" s="891"/>
      <c r="J18" s="891"/>
      <c r="K18" s="891"/>
      <c r="L18" s="891"/>
      <c r="M18" s="891"/>
      <c r="N18" s="891"/>
      <c r="O18" s="891"/>
      <c r="P18" s="891"/>
      <c r="Q18" s="891"/>
      <c r="R18" s="891"/>
      <c r="S18" s="891"/>
      <c r="T18" s="891"/>
      <c r="U18" s="891"/>
      <c r="V18" s="891"/>
      <c r="W18" s="891"/>
      <c r="X18" s="891"/>
    </row>
    <row r="19" spans="1:24" ht="18">
      <c r="A19" s="1935"/>
      <c r="B19" s="896" t="s">
        <v>457</v>
      </c>
      <c r="C19" s="897" t="s">
        <v>267</v>
      </c>
      <c r="D19" s="891"/>
      <c r="E19" s="891"/>
      <c r="F19" s="891"/>
      <c r="G19" s="891"/>
      <c r="H19" s="891"/>
      <c r="I19" s="891"/>
      <c r="J19" s="891"/>
      <c r="K19" s="891"/>
      <c r="L19" s="891"/>
      <c r="M19" s="891"/>
      <c r="N19" s="891"/>
      <c r="O19" s="891"/>
      <c r="P19" s="891"/>
      <c r="Q19" s="891"/>
      <c r="R19" s="891"/>
      <c r="S19" s="891"/>
      <c r="T19" s="891"/>
      <c r="U19" s="891"/>
      <c r="V19" s="891"/>
      <c r="W19" s="891"/>
      <c r="X19" s="891"/>
    </row>
    <row r="20" spans="1:24" ht="32.4">
      <c r="A20" s="1935"/>
      <c r="B20" s="896" t="s">
        <v>458</v>
      </c>
      <c r="C20" s="897" t="s">
        <v>277</v>
      </c>
      <c r="D20" s="891"/>
      <c r="E20" s="891"/>
      <c r="F20" s="891"/>
      <c r="G20" s="891"/>
      <c r="H20" s="891"/>
      <c r="I20" s="891"/>
      <c r="J20" s="891"/>
      <c r="K20" s="891"/>
      <c r="L20" s="891"/>
      <c r="M20" s="891"/>
      <c r="N20" s="891"/>
      <c r="O20" s="891"/>
      <c r="P20" s="891"/>
      <c r="Q20" s="891"/>
      <c r="R20" s="891"/>
      <c r="S20" s="891"/>
      <c r="T20" s="891"/>
      <c r="U20" s="891"/>
      <c r="V20" s="891"/>
      <c r="W20" s="891"/>
      <c r="X20" s="891"/>
    </row>
    <row r="21" spans="1:24" ht="18">
      <c r="A21" s="1935"/>
      <c r="B21" s="896" t="s">
        <v>459</v>
      </c>
      <c r="C21" s="897" t="s">
        <v>267</v>
      </c>
      <c r="D21" s="891"/>
      <c r="E21" s="891"/>
      <c r="F21" s="891"/>
      <c r="G21" s="891"/>
      <c r="H21" s="891"/>
      <c r="I21" s="891"/>
      <c r="J21" s="891"/>
      <c r="K21" s="891"/>
      <c r="L21" s="891"/>
      <c r="M21" s="891"/>
      <c r="N21" s="891"/>
      <c r="O21" s="891"/>
      <c r="P21" s="891"/>
      <c r="Q21" s="891"/>
      <c r="R21" s="891"/>
      <c r="S21" s="891"/>
      <c r="T21" s="891"/>
      <c r="U21" s="891"/>
      <c r="V21" s="891"/>
      <c r="W21" s="891"/>
      <c r="X21" s="891"/>
    </row>
    <row r="22" spans="1:24" ht="18">
      <c r="A22" s="1935"/>
      <c r="B22" s="896" t="s">
        <v>460</v>
      </c>
      <c r="C22" s="897" t="s">
        <v>267</v>
      </c>
      <c r="D22" s="891"/>
      <c r="E22" s="891"/>
      <c r="F22" s="891"/>
      <c r="G22" s="891"/>
      <c r="H22" s="891"/>
      <c r="I22" s="891"/>
      <c r="J22" s="891"/>
      <c r="K22" s="891"/>
      <c r="L22" s="891"/>
      <c r="M22" s="891"/>
      <c r="N22" s="891"/>
      <c r="O22" s="891"/>
      <c r="P22" s="891"/>
      <c r="Q22" s="891"/>
      <c r="R22" s="891"/>
      <c r="S22" s="891"/>
      <c r="T22" s="891"/>
      <c r="U22" s="891"/>
      <c r="V22" s="891"/>
      <c r="W22" s="891"/>
      <c r="X22" s="891"/>
    </row>
    <row r="23" spans="1:24" ht="18">
      <c r="A23" s="1935"/>
      <c r="B23" s="896" t="s">
        <v>461</v>
      </c>
      <c r="C23" s="897" t="s">
        <v>267</v>
      </c>
      <c r="D23" s="891"/>
      <c r="E23" s="891"/>
      <c r="F23" s="891"/>
      <c r="G23" s="891"/>
      <c r="H23" s="891"/>
      <c r="I23" s="891"/>
      <c r="J23" s="891"/>
      <c r="K23" s="891"/>
      <c r="L23" s="891"/>
      <c r="M23" s="891"/>
      <c r="N23" s="891"/>
      <c r="O23" s="891"/>
      <c r="P23" s="891"/>
      <c r="Q23" s="891"/>
      <c r="R23" s="891"/>
      <c r="S23" s="891"/>
      <c r="T23" s="891"/>
      <c r="U23" s="891"/>
      <c r="V23" s="891"/>
      <c r="W23" s="891"/>
      <c r="X23" s="891"/>
    </row>
    <row r="24" spans="1:24" ht="18">
      <c r="A24" s="1935"/>
      <c r="B24" s="896" t="s">
        <v>463</v>
      </c>
      <c r="C24" s="897" t="s">
        <v>267</v>
      </c>
      <c r="D24" s="891"/>
      <c r="E24" s="891"/>
      <c r="F24" s="891"/>
      <c r="G24" s="891"/>
      <c r="H24" s="891"/>
      <c r="I24" s="891"/>
      <c r="J24" s="891"/>
      <c r="K24" s="891"/>
      <c r="L24" s="891"/>
      <c r="M24" s="891"/>
      <c r="N24" s="891"/>
      <c r="O24" s="891"/>
      <c r="P24" s="891"/>
      <c r="Q24" s="891"/>
      <c r="R24" s="891"/>
      <c r="S24" s="891"/>
      <c r="T24" s="891"/>
      <c r="U24" s="891"/>
      <c r="V24" s="891"/>
      <c r="W24" s="891"/>
      <c r="X24" s="891"/>
    </row>
    <row r="25" spans="1:24" ht="18">
      <c r="A25" s="1935"/>
      <c r="B25" s="896" t="s">
        <v>464</v>
      </c>
      <c r="C25" s="897" t="s">
        <v>296</v>
      </c>
      <c r="D25" s="891"/>
      <c r="E25" s="891"/>
      <c r="F25" s="891"/>
      <c r="G25" s="891"/>
      <c r="H25" s="891"/>
      <c r="I25" s="891"/>
      <c r="J25" s="891"/>
      <c r="K25" s="891"/>
      <c r="L25" s="891"/>
      <c r="M25" s="891"/>
      <c r="N25" s="891"/>
      <c r="O25" s="891"/>
      <c r="P25" s="891"/>
      <c r="Q25" s="891"/>
      <c r="R25" s="891"/>
      <c r="S25" s="891"/>
      <c r="T25" s="891"/>
      <c r="U25" s="891"/>
      <c r="V25" s="891"/>
      <c r="W25" s="891"/>
      <c r="X25" s="891"/>
    </row>
    <row r="26" spans="1:24" ht="18">
      <c r="A26" s="1935"/>
      <c r="B26" s="896" t="s">
        <v>465</v>
      </c>
      <c r="C26" s="897" t="s">
        <v>267</v>
      </c>
      <c r="D26" s="891"/>
      <c r="E26" s="891"/>
      <c r="F26" s="891"/>
      <c r="G26" s="891"/>
      <c r="H26" s="891"/>
      <c r="I26" s="891"/>
      <c r="J26" s="891"/>
      <c r="K26" s="891"/>
      <c r="L26" s="891"/>
      <c r="M26" s="891"/>
      <c r="N26" s="891"/>
      <c r="O26" s="891"/>
      <c r="P26" s="891"/>
      <c r="Q26" s="891"/>
      <c r="R26" s="891"/>
      <c r="S26" s="891"/>
      <c r="T26" s="891"/>
      <c r="U26" s="891"/>
      <c r="V26" s="891"/>
      <c r="W26" s="891"/>
      <c r="X26" s="891"/>
    </row>
    <row r="27" spans="1:24" ht="18">
      <c r="A27" s="1935"/>
      <c r="B27" s="896" t="s">
        <v>466</v>
      </c>
      <c r="C27" s="897" t="s">
        <v>299</v>
      </c>
      <c r="D27" s="891"/>
      <c r="E27" s="891"/>
      <c r="F27" s="891"/>
      <c r="G27" s="891"/>
      <c r="H27" s="891"/>
      <c r="I27" s="891"/>
      <c r="J27" s="891"/>
      <c r="K27" s="891"/>
      <c r="L27" s="891"/>
      <c r="M27" s="891"/>
      <c r="N27" s="891"/>
      <c r="O27" s="891"/>
      <c r="P27" s="891"/>
      <c r="Q27" s="891"/>
      <c r="R27" s="891"/>
      <c r="S27" s="891"/>
      <c r="T27" s="891"/>
      <c r="U27" s="891"/>
      <c r="V27" s="891"/>
      <c r="W27" s="891"/>
      <c r="X27" s="891"/>
    </row>
    <row r="28" spans="1:24" ht="18">
      <c r="A28" s="1935"/>
      <c r="B28" s="896" t="s">
        <v>467</v>
      </c>
      <c r="C28" s="897" t="s">
        <v>301</v>
      </c>
      <c r="D28" s="891"/>
      <c r="E28" s="891"/>
      <c r="F28" s="891"/>
      <c r="G28" s="891"/>
      <c r="H28" s="891"/>
      <c r="I28" s="891"/>
      <c r="J28" s="891"/>
      <c r="K28" s="891"/>
      <c r="L28" s="891"/>
      <c r="M28" s="891"/>
      <c r="N28" s="891"/>
      <c r="O28" s="891"/>
      <c r="P28" s="891"/>
      <c r="Q28" s="891"/>
      <c r="R28" s="891"/>
      <c r="S28" s="891"/>
      <c r="T28" s="891"/>
      <c r="U28" s="891"/>
      <c r="V28" s="891"/>
      <c r="W28" s="891"/>
      <c r="X28" s="891"/>
    </row>
    <row r="29" spans="1:24" ht="18">
      <c r="A29" s="1935"/>
      <c r="B29" s="896" t="s">
        <v>468</v>
      </c>
      <c r="C29" s="897" t="s">
        <v>658</v>
      </c>
      <c r="D29" s="891"/>
      <c r="E29" s="891"/>
      <c r="F29" s="891"/>
      <c r="G29" s="891"/>
      <c r="H29" s="891"/>
      <c r="I29" s="891"/>
      <c r="J29" s="891"/>
      <c r="K29" s="891"/>
      <c r="L29" s="891"/>
      <c r="M29" s="891"/>
      <c r="N29" s="891"/>
      <c r="O29" s="891"/>
      <c r="P29" s="891"/>
      <c r="Q29" s="891"/>
      <c r="R29" s="891"/>
      <c r="S29" s="891"/>
      <c r="T29" s="891"/>
      <c r="U29" s="891"/>
      <c r="V29" s="891"/>
      <c r="W29" s="891"/>
      <c r="X29" s="891"/>
    </row>
    <row r="30" spans="1:24" ht="32.4">
      <c r="A30" s="1935"/>
      <c r="B30" s="896" t="s">
        <v>470</v>
      </c>
      <c r="C30" s="897" t="s">
        <v>471</v>
      </c>
      <c r="D30" s="891"/>
      <c r="E30" s="891"/>
      <c r="F30" s="891"/>
      <c r="G30" s="891"/>
      <c r="H30" s="891"/>
      <c r="I30" s="891"/>
      <c r="J30" s="891"/>
      <c r="K30" s="891"/>
      <c r="L30" s="891"/>
      <c r="M30" s="891"/>
      <c r="N30" s="891"/>
      <c r="O30" s="891"/>
      <c r="P30" s="891"/>
      <c r="Q30" s="891"/>
      <c r="R30" s="891"/>
      <c r="S30" s="891"/>
      <c r="T30" s="891"/>
      <c r="U30" s="891"/>
      <c r="V30" s="891"/>
      <c r="W30" s="891"/>
      <c r="X30" s="891"/>
    </row>
    <row r="31" spans="1:24" ht="48.6">
      <c r="A31" s="1935"/>
      <c r="B31" s="896" t="s">
        <v>472</v>
      </c>
      <c r="C31" s="897" t="s">
        <v>993</v>
      </c>
      <c r="D31" s="891"/>
      <c r="E31" s="891"/>
      <c r="F31" s="891"/>
      <c r="G31" s="891"/>
      <c r="H31" s="891"/>
      <c r="I31" s="891"/>
      <c r="J31" s="891"/>
      <c r="K31" s="891"/>
      <c r="L31" s="891"/>
      <c r="M31" s="891"/>
      <c r="N31" s="891"/>
      <c r="O31" s="891"/>
      <c r="P31" s="891"/>
      <c r="Q31" s="891"/>
      <c r="R31" s="891"/>
      <c r="S31" s="891"/>
      <c r="T31" s="891"/>
      <c r="U31" s="891"/>
      <c r="V31" s="891"/>
      <c r="W31" s="891"/>
      <c r="X31" s="891"/>
    </row>
    <row r="32" spans="1:24" ht="33" thickBot="1">
      <c r="A32" s="1936"/>
      <c r="B32" s="901" t="s">
        <v>308</v>
      </c>
      <c r="C32" s="902" t="s">
        <v>994</v>
      </c>
      <c r="D32" s="891"/>
      <c r="E32" s="891"/>
      <c r="F32" s="891"/>
      <c r="G32" s="891"/>
      <c r="H32" s="891"/>
      <c r="I32" s="891"/>
      <c r="J32" s="891"/>
      <c r="K32" s="891"/>
      <c r="L32" s="891"/>
      <c r="M32" s="891"/>
      <c r="N32" s="891"/>
      <c r="O32" s="891"/>
      <c r="P32" s="891"/>
      <c r="Q32" s="891"/>
      <c r="R32" s="891"/>
      <c r="S32" s="891"/>
      <c r="T32" s="891"/>
      <c r="U32" s="891"/>
      <c r="V32" s="891"/>
      <c r="W32" s="891"/>
      <c r="X32" s="891"/>
    </row>
    <row r="33" spans="1:24" ht="18">
      <c r="A33" s="1934" t="s">
        <v>475</v>
      </c>
      <c r="B33" s="894" t="s">
        <v>476</v>
      </c>
      <c r="C33" s="895" t="s">
        <v>988</v>
      </c>
      <c r="D33" s="891"/>
      <c r="E33" s="891"/>
      <c r="F33" s="891"/>
      <c r="G33" s="891"/>
      <c r="H33" s="891"/>
      <c r="I33" s="891"/>
      <c r="J33" s="891"/>
      <c r="K33" s="891"/>
      <c r="L33" s="891"/>
      <c r="M33" s="891"/>
      <c r="N33" s="891"/>
      <c r="O33" s="891"/>
      <c r="P33" s="891"/>
      <c r="Q33" s="891"/>
      <c r="R33" s="891"/>
      <c r="S33" s="891"/>
      <c r="T33" s="891"/>
      <c r="U33" s="891"/>
      <c r="V33" s="891"/>
      <c r="W33" s="891"/>
      <c r="X33" s="891"/>
    </row>
    <row r="34" spans="1:24" ht="18">
      <c r="A34" s="1935"/>
      <c r="B34" s="896" t="s">
        <v>477</v>
      </c>
      <c r="C34" s="897" t="s">
        <v>995</v>
      </c>
      <c r="D34" s="891"/>
      <c r="E34" s="891"/>
      <c r="F34" s="891"/>
      <c r="G34" s="891"/>
      <c r="H34" s="891"/>
      <c r="I34" s="891"/>
      <c r="J34" s="891"/>
      <c r="K34" s="891"/>
      <c r="L34" s="891"/>
      <c r="M34" s="891"/>
      <c r="N34" s="891"/>
      <c r="O34" s="891"/>
      <c r="P34" s="891"/>
      <c r="Q34" s="891"/>
      <c r="R34" s="891"/>
      <c r="S34" s="891"/>
      <c r="T34" s="891"/>
      <c r="U34" s="891"/>
      <c r="V34" s="891"/>
      <c r="W34" s="891"/>
      <c r="X34" s="891"/>
    </row>
    <row r="35" spans="1:24" ht="18">
      <c r="A35" s="1935"/>
      <c r="B35" s="896" t="s">
        <v>479</v>
      </c>
      <c r="C35" s="897" t="s">
        <v>996</v>
      </c>
      <c r="D35" s="891"/>
      <c r="E35" s="891"/>
      <c r="F35" s="891"/>
      <c r="G35" s="891"/>
      <c r="H35" s="891"/>
      <c r="I35" s="891"/>
      <c r="J35" s="891"/>
      <c r="K35" s="891"/>
      <c r="L35" s="891"/>
      <c r="M35" s="891"/>
      <c r="N35" s="891"/>
      <c r="O35" s="891"/>
      <c r="P35" s="891"/>
      <c r="Q35" s="891"/>
      <c r="R35" s="891"/>
      <c r="S35" s="891"/>
      <c r="T35" s="891"/>
      <c r="U35" s="891"/>
      <c r="V35" s="891"/>
      <c r="W35" s="891"/>
      <c r="X35" s="891"/>
    </row>
    <row r="36" spans="1:24" ht="18">
      <c r="A36" s="1935"/>
      <c r="B36" s="896" t="s">
        <v>480</v>
      </c>
      <c r="C36" s="897" t="s">
        <v>267</v>
      </c>
      <c r="D36" s="891"/>
      <c r="E36" s="891"/>
      <c r="F36" s="891"/>
      <c r="G36" s="891"/>
      <c r="H36" s="891"/>
      <c r="I36" s="891"/>
      <c r="J36" s="891"/>
      <c r="K36" s="891"/>
      <c r="L36" s="891"/>
      <c r="M36" s="891"/>
      <c r="N36" s="891"/>
      <c r="O36" s="891"/>
      <c r="P36" s="891"/>
      <c r="Q36" s="891"/>
      <c r="R36" s="891"/>
      <c r="S36" s="891"/>
      <c r="T36" s="891"/>
      <c r="U36" s="891"/>
      <c r="V36" s="891"/>
      <c r="W36" s="891"/>
      <c r="X36" s="891"/>
    </row>
    <row r="37" spans="1:24" ht="18">
      <c r="A37" s="1935"/>
      <c r="B37" s="896" t="s">
        <v>481</v>
      </c>
      <c r="C37" s="897" t="s">
        <v>267</v>
      </c>
      <c r="D37" s="891"/>
      <c r="E37" s="891"/>
      <c r="F37" s="891"/>
      <c r="G37" s="891"/>
      <c r="H37" s="891"/>
      <c r="I37" s="891"/>
      <c r="J37" s="891"/>
      <c r="K37" s="891"/>
      <c r="L37" s="891"/>
      <c r="M37" s="891"/>
      <c r="N37" s="891"/>
      <c r="O37" s="891"/>
      <c r="P37" s="891"/>
      <c r="Q37" s="891"/>
      <c r="R37" s="891"/>
      <c r="S37" s="891"/>
      <c r="T37" s="891"/>
      <c r="U37" s="891"/>
      <c r="V37" s="891"/>
      <c r="W37" s="891"/>
      <c r="X37" s="891"/>
    </row>
    <row r="38" spans="1:24" ht="18.600000000000001" thickBot="1">
      <c r="A38" s="1936"/>
      <c r="B38" s="903" t="s">
        <v>482</v>
      </c>
      <c r="C38" s="902" t="s">
        <v>279</v>
      </c>
      <c r="D38" s="891"/>
      <c r="E38" s="891"/>
      <c r="F38" s="891"/>
      <c r="G38" s="891"/>
      <c r="H38" s="891"/>
      <c r="I38" s="891"/>
      <c r="J38" s="891"/>
      <c r="K38" s="891"/>
      <c r="L38" s="891"/>
      <c r="M38" s="891"/>
      <c r="N38" s="891"/>
      <c r="O38" s="891"/>
      <c r="P38" s="891"/>
      <c r="Q38" s="891"/>
      <c r="R38" s="891"/>
      <c r="S38" s="891"/>
      <c r="T38" s="891"/>
      <c r="U38" s="891"/>
      <c r="V38" s="891"/>
      <c r="W38" s="891"/>
      <c r="X38" s="891"/>
    </row>
    <row r="39" spans="1:24" ht="18">
      <c r="A39" s="1934" t="s">
        <v>483</v>
      </c>
      <c r="B39" s="894" t="s">
        <v>484</v>
      </c>
      <c r="C39" s="895" t="s">
        <v>277</v>
      </c>
      <c r="D39" s="891"/>
      <c r="E39" s="891"/>
      <c r="F39" s="891"/>
      <c r="G39" s="891"/>
      <c r="H39" s="891"/>
      <c r="I39" s="891"/>
      <c r="J39" s="891"/>
      <c r="K39" s="891"/>
      <c r="L39" s="891"/>
      <c r="M39" s="891"/>
      <c r="N39" s="891"/>
      <c r="O39" s="891"/>
      <c r="P39" s="891"/>
      <c r="Q39" s="891"/>
      <c r="R39" s="891"/>
      <c r="S39" s="891"/>
      <c r="T39" s="891"/>
      <c r="U39" s="891"/>
      <c r="V39" s="891"/>
      <c r="W39" s="891"/>
      <c r="X39" s="891"/>
    </row>
    <row r="40" spans="1:24" ht="18">
      <c r="A40" s="1935"/>
      <c r="B40" s="896" t="s">
        <v>485</v>
      </c>
      <c r="C40" s="897" t="s">
        <v>267</v>
      </c>
      <c r="D40" s="891"/>
      <c r="E40" s="891"/>
      <c r="F40" s="891"/>
      <c r="G40" s="891"/>
      <c r="H40" s="891"/>
      <c r="I40" s="891"/>
      <c r="J40" s="891"/>
      <c r="K40" s="891"/>
      <c r="L40" s="891"/>
      <c r="M40" s="891"/>
      <c r="N40" s="891"/>
      <c r="O40" s="891"/>
      <c r="P40" s="891"/>
      <c r="Q40" s="891"/>
      <c r="R40" s="891"/>
      <c r="S40" s="891"/>
      <c r="T40" s="891"/>
      <c r="U40" s="891"/>
      <c r="V40" s="891"/>
      <c r="W40" s="891"/>
      <c r="X40" s="891"/>
    </row>
    <row r="41" spans="1:24" ht="18">
      <c r="A41" s="1935"/>
      <c r="B41" s="896" t="s">
        <v>486</v>
      </c>
      <c r="C41" s="897" t="s">
        <v>267</v>
      </c>
      <c r="D41" s="891"/>
      <c r="E41" s="891"/>
      <c r="F41" s="891"/>
      <c r="G41" s="891"/>
      <c r="H41" s="891"/>
      <c r="I41" s="891"/>
      <c r="J41" s="891"/>
      <c r="K41" s="891"/>
      <c r="L41" s="891"/>
      <c r="M41" s="891"/>
      <c r="N41" s="891"/>
      <c r="O41" s="891"/>
      <c r="P41" s="891"/>
      <c r="Q41" s="891"/>
      <c r="R41" s="891"/>
      <c r="S41" s="891"/>
      <c r="T41" s="891"/>
      <c r="U41" s="891"/>
      <c r="V41" s="891"/>
      <c r="W41" s="891"/>
      <c r="X41" s="891"/>
    </row>
    <row r="42" spans="1:24" ht="18">
      <c r="A42" s="1935"/>
      <c r="B42" s="896" t="s">
        <v>487</v>
      </c>
      <c r="C42" s="897" t="s">
        <v>267</v>
      </c>
      <c r="D42" s="891"/>
      <c r="E42" s="891"/>
      <c r="F42" s="891"/>
      <c r="G42" s="891"/>
      <c r="H42" s="891"/>
      <c r="I42" s="891"/>
      <c r="J42" s="891"/>
      <c r="K42" s="891"/>
      <c r="L42" s="891"/>
      <c r="M42" s="891"/>
      <c r="N42" s="891"/>
      <c r="O42" s="891"/>
      <c r="P42" s="891"/>
      <c r="Q42" s="891"/>
      <c r="R42" s="891"/>
      <c r="S42" s="891"/>
      <c r="T42" s="891"/>
      <c r="U42" s="891"/>
      <c r="V42" s="891"/>
      <c r="W42" s="891"/>
      <c r="X42" s="891"/>
    </row>
    <row r="43" spans="1:24" ht="18">
      <c r="A43" s="1935"/>
      <c r="B43" s="896" t="s">
        <v>488</v>
      </c>
      <c r="C43" s="897" t="s">
        <v>267</v>
      </c>
      <c r="D43" s="891"/>
      <c r="E43" s="891"/>
      <c r="F43" s="891"/>
      <c r="G43" s="891"/>
      <c r="H43" s="891"/>
      <c r="I43" s="891"/>
      <c r="J43" s="891"/>
      <c r="K43" s="891"/>
      <c r="L43" s="891"/>
      <c r="M43" s="891"/>
      <c r="N43" s="891"/>
      <c r="O43" s="891"/>
      <c r="P43" s="891"/>
      <c r="Q43" s="891"/>
      <c r="R43" s="891"/>
      <c r="S43" s="891"/>
      <c r="T43" s="891"/>
      <c r="U43" s="891"/>
      <c r="V43" s="891"/>
      <c r="W43" s="891"/>
      <c r="X43" s="891"/>
    </row>
    <row r="44" spans="1:24" ht="18.600000000000001" thickBot="1">
      <c r="A44" s="1936"/>
      <c r="B44" s="904" t="s">
        <v>489</v>
      </c>
      <c r="C44" s="902" t="s">
        <v>267</v>
      </c>
      <c r="D44" s="891"/>
      <c r="E44" s="891"/>
      <c r="F44" s="891"/>
      <c r="G44" s="891"/>
      <c r="H44" s="891"/>
      <c r="I44" s="891"/>
      <c r="J44" s="891"/>
      <c r="K44" s="891"/>
      <c r="L44" s="891"/>
      <c r="M44" s="891"/>
      <c r="N44" s="891"/>
      <c r="O44" s="891"/>
      <c r="P44" s="891"/>
      <c r="Q44" s="891"/>
      <c r="R44" s="891"/>
      <c r="S44" s="891"/>
      <c r="T44" s="891"/>
      <c r="U44" s="891"/>
      <c r="V44" s="891"/>
      <c r="W44" s="891"/>
      <c r="X44" s="891"/>
    </row>
    <row r="45" spans="1:24" ht="18">
      <c r="A45" s="1934" t="s">
        <v>490</v>
      </c>
      <c r="B45" s="894" t="s">
        <v>491</v>
      </c>
      <c r="C45" s="895" t="s">
        <v>277</v>
      </c>
      <c r="D45" s="891"/>
      <c r="E45" s="891"/>
      <c r="F45" s="891"/>
      <c r="G45" s="891"/>
      <c r="H45" s="891"/>
      <c r="I45" s="891"/>
      <c r="J45" s="891"/>
      <c r="K45" s="891"/>
      <c r="L45" s="891"/>
      <c r="M45" s="891"/>
      <c r="N45" s="891"/>
      <c r="O45" s="891"/>
      <c r="P45" s="891"/>
      <c r="Q45" s="891"/>
      <c r="R45" s="891"/>
      <c r="S45" s="891"/>
      <c r="T45" s="891"/>
      <c r="U45" s="891"/>
      <c r="V45" s="891"/>
      <c r="W45" s="891"/>
      <c r="X45" s="891"/>
    </row>
    <row r="46" spans="1:24" ht="18">
      <c r="A46" s="1935"/>
      <c r="B46" s="896" t="s">
        <v>492</v>
      </c>
      <c r="C46" s="897" t="s">
        <v>267</v>
      </c>
      <c r="D46" s="891"/>
      <c r="E46" s="891"/>
      <c r="F46" s="891"/>
      <c r="G46" s="891"/>
      <c r="H46" s="891"/>
      <c r="I46" s="891"/>
      <c r="J46" s="891"/>
      <c r="K46" s="891"/>
      <c r="L46" s="891"/>
      <c r="M46" s="891"/>
      <c r="N46" s="891"/>
      <c r="O46" s="891"/>
      <c r="P46" s="891"/>
      <c r="Q46" s="891"/>
      <c r="R46" s="891"/>
      <c r="S46" s="891"/>
      <c r="T46" s="891"/>
      <c r="U46" s="891"/>
      <c r="V46" s="891"/>
      <c r="W46" s="891"/>
      <c r="X46" s="891"/>
    </row>
    <row r="47" spans="1:24" ht="18.600000000000001" thickBot="1">
      <c r="A47" s="1936"/>
      <c r="B47" s="903" t="s">
        <v>494</v>
      </c>
      <c r="C47" s="902" t="s">
        <v>267</v>
      </c>
      <c r="D47" s="891"/>
      <c r="E47" s="891"/>
      <c r="F47" s="891"/>
      <c r="G47" s="891"/>
      <c r="H47" s="891"/>
      <c r="I47" s="891"/>
      <c r="J47" s="891"/>
      <c r="K47" s="891"/>
      <c r="L47" s="891"/>
      <c r="M47" s="891"/>
      <c r="N47" s="891"/>
      <c r="O47" s="891"/>
      <c r="P47" s="891"/>
      <c r="Q47" s="891"/>
      <c r="R47" s="891"/>
      <c r="S47" s="891"/>
      <c r="T47" s="891"/>
      <c r="U47" s="891"/>
      <c r="V47" s="891"/>
      <c r="W47" s="891"/>
      <c r="X47" s="891"/>
    </row>
    <row r="48" spans="1:24" ht="18">
      <c r="A48" s="1944" t="s">
        <v>496</v>
      </c>
      <c r="B48" s="901" t="s">
        <v>497</v>
      </c>
      <c r="C48" s="905" t="s">
        <v>279</v>
      </c>
      <c r="D48" s="891"/>
      <c r="E48" s="891"/>
      <c r="F48" s="891"/>
      <c r="G48" s="891"/>
      <c r="H48" s="891"/>
      <c r="I48" s="891"/>
      <c r="J48" s="891"/>
      <c r="K48" s="891"/>
      <c r="L48" s="891"/>
      <c r="M48" s="891"/>
      <c r="N48" s="891"/>
      <c r="O48" s="891"/>
      <c r="P48" s="891"/>
      <c r="Q48" s="891"/>
      <c r="R48" s="891"/>
      <c r="S48" s="891"/>
      <c r="T48" s="891"/>
      <c r="U48" s="891"/>
      <c r="V48" s="891"/>
      <c r="W48" s="891"/>
      <c r="X48" s="891"/>
    </row>
    <row r="49" spans="1:24" ht="18">
      <c r="A49" s="1935"/>
      <c r="B49" s="896" t="s">
        <v>498</v>
      </c>
      <c r="C49" s="897" t="s">
        <v>997</v>
      </c>
      <c r="D49" s="891"/>
      <c r="E49" s="891"/>
      <c r="F49" s="891"/>
      <c r="G49" s="891"/>
      <c r="H49" s="891"/>
      <c r="I49" s="891"/>
      <c r="J49" s="891"/>
      <c r="K49" s="891"/>
      <c r="L49" s="891"/>
      <c r="M49" s="891"/>
      <c r="N49" s="891"/>
      <c r="O49" s="891"/>
      <c r="P49" s="891"/>
      <c r="Q49" s="891"/>
      <c r="R49" s="891"/>
      <c r="S49" s="891"/>
      <c r="T49" s="891"/>
      <c r="U49" s="891"/>
      <c r="V49" s="891"/>
      <c r="W49" s="891"/>
      <c r="X49" s="891"/>
    </row>
    <row r="50" spans="1:24" ht="32.4">
      <c r="A50" s="1935"/>
      <c r="B50" s="896" t="s">
        <v>500</v>
      </c>
      <c r="C50" s="897" t="s">
        <v>998</v>
      </c>
      <c r="D50" s="891"/>
      <c r="E50" s="891"/>
      <c r="F50" s="891"/>
      <c r="G50" s="891"/>
      <c r="H50" s="891"/>
      <c r="I50" s="891"/>
      <c r="J50" s="891"/>
      <c r="K50" s="891"/>
      <c r="L50" s="891"/>
      <c r="M50" s="891"/>
      <c r="N50" s="891"/>
      <c r="O50" s="891"/>
      <c r="P50" s="891"/>
      <c r="Q50" s="891"/>
      <c r="R50" s="891"/>
      <c r="S50" s="891"/>
      <c r="T50" s="891"/>
      <c r="U50" s="891"/>
      <c r="V50" s="891"/>
      <c r="W50" s="891"/>
      <c r="X50" s="891"/>
    </row>
    <row r="51" spans="1:24" ht="18">
      <c r="A51" s="1935"/>
      <c r="B51" s="896" t="s">
        <v>502</v>
      </c>
      <c r="C51" s="897" t="s">
        <v>999</v>
      </c>
      <c r="D51" s="891"/>
      <c r="E51" s="891"/>
      <c r="F51" s="891"/>
      <c r="G51" s="891"/>
      <c r="H51" s="891"/>
      <c r="I51" s="891"/>
      <c r="J51" s="891"/>
      <c r="K51" s="891"/>
      <c r="L51" s="891"/>
      <c r="M51" s="891"/>
      <c r="N51" s="891"/>
      <c r="O51" s="891"/>
      <c r="P51" s="891"/>
      <c r="Q51" s="891"/>
      <c r="R51" s="891"/>
      <c r="S51" s="891"/>
      <c r="T51" s="891"/>
      <c r="U51" s="891"/>
      <c r="V51" s="891"/>
      <c r="W51" s="891"/>
      <c r="X51" s="891"/>
    </row>
    <row r="52" spans="1:24" ht="32.4">
      <c r="A52" s="1935"/>
      <c r="B52" s="896" t="s">
        <v>504</v>
      </c>
      <c r="C52" s="897" t="s">
        <v>1000</v>
      </c>
      <c r="D52" s="891"/>
      <c r="E52" s="891"/>
      <c r="F52" s="891"/>
      <c r="G52" s="891"/>
      <c r="H52" s="891"/>
      <c r="I52" s="891"/>
      <c r="J52" s="891"/>
      <c r="K52" s="891"/>
      <c r="L52" s="891"/>
      <c r="M52" s="891"/>
      <c r="N52" s="891"/>
      <c r="O52" s="891"/>
      <c r="P52" s="891"/>
      <c r="Q52" s="891"/>
      <c r="R52" s="891"/>
      <c r="S52" s="891"/>
      <c r="T52" s="891"/>
      <c r="U52" s="891"/>
      <c r="V52" s="891"/>
      <c r="W52" s="891"/>
      <c r="X52" s="891"/>
    </row>
    <row r="53" spans="1:24" ht="64.8">
      <c r="A53" s="1935"/>
      <c r="B53" s="896" t="s">
        <v>506</v>
      </c>
      <c r="C53" s="897" t="s">
        <v>1001</v>
      </c>
      <c r="D53" s="891"/>
      <c r="E53" s="891"/>
      <c r="F53" s="891"/>
      <c r="G53" s="891"/>
      <c r="H53" s="891"/>
      <c r="I53" s="891"/>
      <c r="J53" s="891"/>
      <c r="K53" s="891"/>
      <c r="L53" s="891"/>
      <c r="M53" s="891"/>
      <c r="N53" s="891"/>
      <c r="O53" s="891"/>
      <c r="P53" s="891"/>
      <c r="Q53" s="891"/>
      <c r="R53" s="891"/>
      <c r="S53" s="891"/>
      <c r="T53" s="891"/>
      <c r="U53" s="891"/>
      <c r="V53" s="891"/>
      <c r="W53" s="891"/>
      <c r="X53" s="891"/>
    </row>
    <row r="54" spans="1:24" ht="32.4">
      <c r="A54" s="1935"/>
      <c r="B54" s="896" t="s">
        <v>508</v>
      </c>
      <c r="C54" s="897" t="s">
        <v>1002</v>
      </c>
      <c r="D54" s="891"/>
      <c r="E54" s="891"/>
      <c r="F54" s="891"/>
      <c r="G54" s="891"/>
      <c r="H54" s="891"/>
      <c r="I54" s="891"/>
      <c r="J54" s="891"/>
      <c r="K54" s="891"/>
      <c r="L54" s="891"/>
      <c r="M54" s="891"/>
      <c r="N54" s="891"/>
      <c r="O54" s="891"/>
      <c r="P54" s="891"/>
      <c r="Q54" s="891"/>
      <c r="R54" s="891"/>
      <c r="S54" s="891"/>
      <c r="T54" s="891"/>
      <c r="U54" s="891"/>
      <c r="V54" s="891"/>
      <c r="W54" s="891"/>
      <c r="X54" s="891"/>
    </row>
    <row r="55" spans="1:24" ht="18">
      <c r="A55" s="1935"/>
      <c r="B55" s="896" t="s">
        <v>510</v>
      </c>
      <c r="C55" s="897" t="s">
        <v>1003</v>
      </c>
      <c r="D55" s="891"/>
      <c r="E55" s="891"/>
      <c r="F55" s="891"/>
      <c r="G55" s="891"/>
      <c r="H55" s="891"/>
      <c r="I55" s="891"/>
      <c r="J55" s="891"/>
      <c r="K55" s="891"/>
      <c r="L55" s="891"/>
      <c r="M55" s="891"/>
      <c r="N55" s="891"/>
      <c r="O55" s="891"/>
      <c r="P55" s="891"/>
      <c r="Q55" s="891"/>
      <c r="R55" s="891"/>
      <c r="S55" s="891"/>
      <c r="T55" s="891"/>
      <c r="U55" s="891"/>
      <c r="V55" s="891"/>
      <c r="W55" s="891"/>
      <c r="X55" s="891"/>
    </row>
    <row r="56" spans="1:24" ht="18">
      <c r="A56" s="1935"/>
      <c r="B56" s="896" t="s">
        <v>512</v>
      </c>
      <c r="C56" s="897" t="s">
        <v>349</v>
      </c>
      <c r="D56" s="891"/>
      <c r="E56" s="891"/>
      <c r="F56" s="891"/>
      <c r="G56" s="891"/>
      <c r="H56" s="891"/>
      <c r="I56" s="891"/>
      <c r="J56" s="891"/>
      <c r="K56" s="891"/>
      <c r="L56" s="891"/>
      <c r="M56" s="891"/>
      <c r="N56" s="891"/>
      <c r="O56" s="891"/>
      <c r="P56" s="891"/>
      <c r="Q56" s="891"/>
      <c r="R56" s="891"/>
      <c r="S56" s="891"/>
      <c r="T56" s="891"/>
      <c r="U56" s="891"/>
      <c r="V56" s="891"/>
      <c r="W56" s="891"/>
      <c r="X56" s="891"/>
    </row>
    <row r="57" spans="1:24" ht="18">
      <c r="A57" s="1935"/>
      <c r="B57" s="896" t="s">
        <v>513</v>
      </c>
      <c r="C57" s="897" t="s">
        <v>267</v>
      </c>
      <c r="D57" s="891"/>
      <c r="E57" s="891"/>
      <c r="F57" s="891"/>
      <c r="G57" s="891"/>
      <c r="H57" s="891"/>
      <c r="I57" s="891"/>
      <c r="J57" s="891"/>
      <c r="K57" s="891"/>
      <c r="L57" s="891"/>
      <c r="M57" s="891"/>
      <c r="N57" s="891"/>
      <c r="O57" s="891"/>
      <c r="P57" s="891"/>
      <c r="Q57" s="891"/>
      <c r="R57" s="891"/>
      <c r="S57" s="891"/>
      <c r="T57" s="891"/>
      <c r="U57" s="891"/>
      <c r="V57" s="891"/>
      <c r="W57" s="891"/>
      <c r="X57" s="891"/>
    </row>
    <row r="58" spans="1:24" ht="18">
      <c r="A58" s="1935"/>
      <c r="B58" s="896" t="s">
        <v>514</v>
      </c>
      <c r="C58" s="897" t="s">
        <v>267</v>
      </c>
      <c r="D58" s="891"/>
      <c r="E58" s="891"/>
      <c r="F58" s="891"/>
      <c r="G58" s="891"/>
      <c r="H58" s="891"/>
      <c r="I58" s="891"/>
      <c r="J58" s="891"/>
      <c r="K58" s="891"/>
      <c r="L58" s="891"/>
      <c r="M58" s="891"/>
      <c r="N58" s="891"/>
      <c r="O58" s="891"/>
      <c r="P58" s="891"/>
      <c r="Q58" s="891"/>
      <c r="R58" s="891"/>
      <c r="S58" s="891"/>
      <c r="T58" s="891"/>
      <c r="U58" s="891"/>
      <c r="V58" s="891"/>
      <c r="W58" s="891"/>
      <c r="X58" s="891"/>
    </row>
    <row r="59" spans="1:24" ht="18">
      <c r="A59" s="1935"/>
      <c r="B59" s="896" t="s">
        <v>515</v>
      </c>
      <c r="C59" s="897" t="s">
        <v>1004</v>
      </c>
      <c r="D59" s="891"/>
      <c r="E59" s="891"/>
      <c r="F59" s="891"/>
      <c r="G59" s="891"/>
      <c r="H59" s="891"/>
      <c r="I59" s="891"/>
      <c r="J59" s="891"/>
      <c r="K59" s="891"/>
      <c r="L59" s="891"/>
      <c r="M59" s="891"/>
      <c r="N59" s="891"/>
      <c r="O59" s="891"/>
      <c r="P59" s="891"/>
      <c r="Q59" s="891"/>
      <c r="R59" s="891"/>
      <c r="S59" s="891"/>
      <c r="T59" s="891"/>
      <c r="U59" s="891"/>
      <c r="V59" s="891"/>
      <c r="W59" s="891"/>
      <c r="X59" s="891"/>
    </row>
    <row r="60" spans="1:24" ht="97.2">
      <c r="A60" s="1935"/>
      <c r="B60" s="896" t="s">
        <v>516</v>
      </c>
      <c r="C60" s="897" t="s">
        <v>1005</v>
      </c>
      <c r="D60" s="891"/>
      <c r="E60" s="891"/>
      <c r="F60" s="891"/>
      <c r="G60" s="891"/>
      <c r="H60" s="891"/>
      <c r="I60" s="891"/>
      <c r="J60" s="891"/>
      <c r="K60" s="891"/>
      <c r="L60" s="891"/>
      <c r="M60" s="891"/>
      <c r="N60" s="891"/>
      <c r="O60" s="891"/>
      <c r="P60" s="891"/>
      <c r="Q60" s="891"/>
      <c r="R60" s="891"/>
      <c r="S60" s="891"/>
      <c r="T60" s="891"/>
      <c r="U60" s="891"/>
      <c r="V60" s="891"/>
      <c r="W60" s="891"/>
      <c r="X60" s="891"/>
    </row>
    <row r="61" spans="1:24" ht="18">
      <c r="A61" s="1935"/>
      <c r="B61" s="896" t="s">
        <v>517</v>
      </c>
      <c r="C61" s="897" t="s">
        <v>279</v>
      </c>
      <c r="D61" s="891"/>
      <c r="E61" s="891"/>
      <c r="F61" s="891"/>
      <c r="G61" s="891"/>
      <c r="H61" s="891"/>
      <c r="I61" s="891"/>
      <c r="J61" s="891"/>
      <c r="K61" s="891"/>
      <c r="L61" s="891"/>
      <c r="M61" s="891"/>
      <c r="N61" s="891"/>
      <c r="O61" s="891"/>
      <c r="P61" s="891"/>
      <c r="Q61" s="891"/>
      <c r="R61" s="891"/>
      <c r="S61" s="891"/>
      <c r="T61" s="891"/>
      <c r="U61" s="891"/>
      <c r="V61" s="891"/>
      <c r="W61" s="891"/>
      <c r="X61" s="891"/>
    </row>
    <row r="62" spans="1:24" ht="18">
      <c r="A62" s="1935"/>
      <c r="B62" s="896" t="s">
        <v>519</v>
      </c>
      <c r="C62" s="897" t="s">
        <v>788</v>
      </c>
      <c r="D62" s="891"/>
      <c r="E62" s="891"/>
      <c r="F62" s="891"/>
      <c r="G62" s="891"/>
      <c r="H62" s="891"/>
      <c r="I62" s="891"/>
      <c r="J62" s="891"/>
      <c r="K62" s="891"/>
      <c r="L62" s="891"/>
      <c r="M62" s="891"/>
      <c r="N62" s="891"/>
      <c r="O62" s="891"/>
      <c r="P62" s="891"/>
      <c r="Q62" s="891"/>
      <c r="R62" s="891"/>
      <c r="S62" s="891"/>
      <c r="T62" s="891"/>
      <c r="U62" s="891"/>
      <c r="V62" s="891"/>
      <c r="W62" s="891"/>
      <c r="X62" s="891"/>
    </row>
    <row r="63" spans="1:24" ht="18">
      <c r="A63" s="1935"/>
      <c r="B63" s="896" t="s">
        <v>521</v>
      </c>
      <c r="C63" s="897" t="s">
        <v>1006</v>
      </c>
      <c r="D63" s="891"/>
      <c r="E63" s="891"/>
      <c r="F63" s="891"/>
      <c r="G63" s="891"/>
      <c r="H63" s="891"/>
      <c r="I63" s="891"/>
      <c r="J63" s="891"/>
      <c r="K63" s="891"/>
      <c r="L63" s="891"/>
      <c r="M63" s="891"/>
      <c r="N63" s="891"/>
      <c r="O63" s="891"/>
      <c r="P63" s="891"/>
      <c r="Q63" s="891"/>
      <c r="R63" s="891"/>
      <c r="S63" s="891"/>
      <c r="T63" s="891"/>
      <c r="U63" s="891"/>
      <c r="V63" s="891"/>
      <c r="W63" s="891"/>
      <c r="X63" s="891"/>
    </row>
    <row r="64" spans="1:24" ht="18">
      <c r="A64" s="1935"/>
      <c r="B64" s="896" t="s">
        <v>523</v>
      </c>
      <c r="C64" s="897" t="s">
        <v>1006</v>
      </c>
      <c r="D64" s="891"/>
      <c r="E64" s="891"/>
      <c r="F64" s="891"/>
      <c r="G64" s="891"/>
      <c r="H64" s="891"/>
      <c r="I64" s="891"/>
      <c r="J64" s="891"/>
      <c r="K64" s="891"/>
      <c r="L64" s="891"/>
      <c r="M64" s="891"/>
      <c r="N64" s="891"/>
      <c r="O64" s="891"/>
      <c r="P64" s="891"/>
      <c r="Q64" s="891"/>
      <c r="R64" s="891"/>
      <c r="S64" s="891"/>
      <c r="T64" s="891"/>
      <c r="U64" s="891"/>
      <c r="V64" s="891"/>
      <c r="W64" s="891"/>
      <c r="X64" s="891"/>
    </row>
    <row r="65" spans="1:24" ht="18">
      <c r="A65" s="1935"/>
      <c r="B65" s="896" t="s">
        <v>525</v>
      </c>
      <c r="C65" s="897" t="s">
        <v>279</v>
      </c>
      <c r="D65" s="891"/>
      <c r="E65" s="891"/>
      <c r="F65" s="891"/>
      <c r="G65" s="891"/>
      <c r="H65" s="891"/>
      <c r="I65" s="891"/>
      <c r="J65" s="891"/>
      <c r="K65" s="891"/>
      <c r="L65" s="891"/>
      <c r="M65" s="891"/>
      <c r="N65" s="891"/>
      <c r="O65" s="891"/>
      <c r="P65" s="891"/>
      <c r="Q65" s="891"/>
      <c r="R65" s="891"/>
      <c r="S65" s="891"/>
      <c r="T65" s="891"/>
      <c r="U65" s="891"/>
      <c r="V65" s="891"/>
      <c r="W65" s="891"/>
      <c r="X65" s="891"/>
    </row>
    <row r="66" spans="1:24" ht="18">
      <c r="A66" s="1935"/>
      <c r="B66" s="896" t="s">
        <v>526</v>
      </c>
      <c r="C66" s="897" t="s">
        <v>1007</v>
      </c>
      <c r="D66" s="891"/>
      <c r="E66" s="891"/>
      <c r="F66" s="891"/>
      <c r="G66" s="891"/>
      <c r="H66" s="891"/>
      <c r="I66" s="891"/>
      <c r="J66" s="891"/>
      <c r="K66" s="891"/>
      <c r="L66" s="891"/>
      <c r="M66" s="891"/>
      <c r="N66" s="891"/>
      <c r="O66" s="891"/>
      <c r="P66" s="891"/>
      <c r="Q66" s="891"/>
      <c r="R66" s="891"/>
      <c r="S66" s="891"/>
      <c r="T66" s="891"/>
      <c r="U66" s="891"/>
      <c r="V66" s="891"/>
      <c r="W66" s="891"/>
      <c r="X66" s="891"/>
    </row>
    <row r="67" spans="1:24" ht="18">
      <c r="A67" s="1935"/>
      <c r="B67" s="896" t="s">
        <v>528</v>
      </c>
      <c r="C67" s="906">
        <v>45374</v>
      </c>
      <c r="D67" s="891"/>
      <c r="E67" s="891"/>
      <c r="F67" s="891"/>
      <c r="G67" s="891"/>
      <c r="H67" s="891"/>
      <c r="I67" s="891"/>
      <c r="J67" s="891"/>
      <c r="K67" s="891"/>
      <c r="L67" s="891"/>
      <c r="M67" s="891"/>
      <c r="N67" s="891"/>
      <c r="O67" s="891"/>
      <c r="P67" s="891"/>
      <c r="Q67" s="891"/>
      <c r="R67" s="891"/>
      <c r="S67" s="891"/>
      <c r="T67" s="891"/>
      <c r="U67" s="891"/>
      <c r="V67" s="891"/>
      <c r="W67" s="891"/>
      <c r="X67" s="891"/>
    </row>
    <row r="68" spans="1:24" ht="130.19999999999999" thickBot="1">
      <c r="A68" s="1936"/>
      <c r="B68" s="903" t="s">
        <v>530</v>
      </c>
      <c r="C68" s="902" t="s">
        <v>1008</v>
      </c>
      <c r="D68" s="891"/>
      <c r="E68" s="891"/>
      <c r="F68" s="891"/>
      <c r="G68" s="891"/>
      <c r="H68" s="891"/>
      <c r="I68" s="891"/>
      <c r="J68" s="891"/>
      <c r="K68" s="891"/>
      <c r="L68" s="891"/>
      <c r="M68" s="891"/>
      <c r="N68" s="891"/>
      <c r="O68" s="891"/>
      <c r="P68" s="891"/>
      <c r="Q68" s="891"/>
      <c r="R68" s="891"/>
      <c r="S68" s="891"/>
      <c r="T68" s="891"/>
      <c r="U68" s="891"/>
      <c r="V68" s="891"/>
      <c r="W68" s="891"/>
      <c r="X68" s="891"/>
    </row>
    <row r="69" spans="1:24" ht="18">
      <c r="A69" s="1934" t="s">
        <v>532</v>
      </c>
      <c r="B69" s="894" t="s">
        <v>533</v>
      </c>
      <c r="C69" s="895" t="s">
        <v>279</v>
      </c>
      <c r="D69" s="891"/>
      <c r="E69" s="891"/>
      <c r="F69" s="891"/>
      <c r="G69" s="891"/>
      <c r="H69" s="891"/>
      <c r="I69" s="891"/>
      <c r="J69" s="891"/>
      <c r="K69" s="891"/>
      <c r="L69" s="891"/>
      <c r="M69" s="891"/>
      <c r="N69" s="891"/>
      <c r="O69" s="891"/>
      <c r="P69" s="891"/>
      <c r="Q69" s="891"/>
      <c r="R69" s="891"/>
      <c r="S69" s="891"/>
      <c r="T69" s="891"/>
      <c r="U69" s="891"/>
      <c r="V69" s="891"/>
      <c r="W69" s="891"/>
      <c r="X69" s="891"/>
    </row>
    <row r="70" spans="1:24" ht="18">
      <c r="A70" s="1935"/>
      <c r="B70" s="896" t="s">
        <v>534</v>
      </c>
      <c r="C70" s="897" t="s">
        <v>369</v>
      </c>
      <c r="D70" s="891"/>
      <c r="E70" s="891"/>
      <c r="F70" s="891"/>
      <c r="G70" s="891"/>
      <c r="H70" s="891"/>
      <c r="I70" s="891"/>
      <c r="J70" s="891"/>
      <c r="K70" s="891"/>
      <c r="L70" s="891"/>
      <c r="M70" s="891"/>
      <c r="N70" s="891"/>
      <c r="O70" s="891"/>
      <c r="P70" s="891"/>
      <c r="Q70" s="891"/>
      <c r="R70" s="891"/>
      <c r="S70" s="891"/>
      <c r="T70" s="891"/>
      <c r="U70" s="891"/>
      <c r="V70" s="891"/>
      <c r="W70" s="891"/>
      <c r="X70" s="891"/>
    </row>
    <row r="71" spans="1:24" ht="18">
      <c r="A71" s="1935"/>
      <c r="B71" s="896" t="s">
        <v>535</v>
      </c>
      <c r="C71" s="897" t="s">
        <v>474</v>
      </c>
      <c r="D71" s="891"/>
      <c r="E71" s="891"/>
      <c r="F71" s="891"/>
      <c r="G71" s="891"/>
      <c r="H71" s="891"/>
      <c r="I71" s="891"/>
      <c r="J71" s="891"/>
      <c r="K71" s="891"/>
      <c r="L71" s="891"/>
      <c r="M71" s="891"/>
      <c r="N71" s="891"/>
      <c r="O71" s="891"/>
      <c r="P71" s="891"/>
      <c r="Q71" s="891"/>
      <c r="R71" s="891"/>
      <c r="S71" s="891"/>
      <c r="T71" s="891"/>
      <c r="U71" s="891"/>
      <c r="V71" s="891"/>
      <c r="W71" s="891"/>
      <c r="X71" s="891"/>
    </row>
    <row r="72" spans="1:24" ht="18">
      <c r="A72" s="1935"/>
      <c r="B72" s="896" t="s">
        <v>536</v>
      </c>
      <c r="C72" s="897" t="s">
        <v>474</v>
      </c>
      <c r="D72" s="891"/>
      <c r="E72" s="891"/>
      <c r="F72" s="891"/>
      <c r="G72" s="891"/>
      <c r="H72" s="891"/>
      <c r="I72" s="891"/>
      <c r="J72" s="891"/>
      <c r="K72" s="891"/>
      <c r="L72" s="891"/>
      <c r="M72" s="891"/>
      <c r="N72" s="891"/>
      <c r="O72" s="891"/>
      <c r="P72" s="891"/>
      <c r="Q72" s="891"/>
      <c r="R72" s="891"/>
      <c r="S72" s="891"/>
      <c r="T72" s="891"/>
      <c r="U72" s="891"/>
      <c r="V72" s="891"/>
      <c r="W72" s="891"/>
      <c r="X72" s="891"/>
    </row>
    <row r="73" spans="1:24" ht="48.6">
      <c r="A73" s="1935"/>
      <c r="B73" s="896" t="s">
        <v>537</v>
      </c>
      <c r="C73" s="897" t="s">
        <v>538</v>
      </c>
      <c r="D73" s="891"/>
      <c r="E73" s="891"/>
      <c r="F73" s="891"/>
      <c r="G73" s="891"/>
      <c r="H73" s="891"/>
      <c r="I73" s="891"/>
      <c r="J73" s="891"/>
      <c r="K73" s="891"/>
      <c r="L73" s="891"/>
      <c r="M73" s="891"/>
      <c r="N73" s="891"/>
      <c r="O73" s="891"/>
      <c r="P73" s="891"/>
      <c r="Q73" s="891"/>
      <c r="R73" s="891"/>
      <c r="S73" s="891"/>
      <c r="T73" s="891"/>
      <c r="U73" s="891"/>
      <c r="V73" s="891"/>
      <c r="W73" s="891"/>
      <c r="X73" s="891"/>
    </row>
    <row r="74" spans="1:24" ht="18">
      <c r="A74" s="1935"/>
      <c r="B74" s="896" t="s">
        <v>539</v>
      </c>
      <c r="C74" s="897" t="s">
        <v>301</v>
      </c>
      <c r="D74" s="891"/>
      <c r="E74" s="891"/>
      <c r="F74" s="891"/>
      <c r="G74" s="891"/>
      <c r="H74" s="891"/>
      <c r="I74" s="891"/>
      <c r="J74" s="891"/>
      <c r="K74" s="891"/>
      <c r="L74" s="891"/>
      <c r="M74" s="891"/>
      <c r="N74" s="891"/>
      <c r="O74" s="891"/>
      <c r="P74" s="891"/>
      <c r="Q74" s="891"/>
      <c r="R74" s="891"/>
      <c r="S74" s="891"/>
      <c r="T74" s="891"/>
      <c r="U74" s="891"/>
      <c r="V74" s="891"/>
      <c r="W74" s="891"/>
      <c r="X74" s="891"/>
    </row>
    <row r="75" spans="1:24" ht="18">
      <c r="A75" s="1935"/>
      <c r="B75" s="896" t="s">
        <v>540</v>
      </c>
      <c r="C75" s="897" t="s">
        <v>279</v>
      </c>
      <c r="D75" s="891"/>
      <c r="E75" s="891"/>
      <c r="F75" s="891"/>
      <c r="G75" s="891"/>
      <c r="H75" s="891"/>
      <c r="I75" s="891"/>
      <c r="J75" s="891"/>
      <c r="K75" s="891"/>
      <c r="L75" s="891"/>
      <c r="M75" s="891"/>
      <c r="N75" s="891"/>
      <c r="O75" s="891"/>
      <c r="P75" s="891"/>
      <c r="Q75" s="891"/>
      <c r="R75" s="891"/>
      <c r="S75" s="891"/>
      <c r="T75" s="891"/>
      <c r="U75" s="891"/>
      <c r="V75" s="891"/>
      <c r="W75" s="891"/>
      <c r="X75" s="891"/>
    </row>
    <row r="76" spans="1:24" ht="18">
      <c r="A76" s="1935"/>
      <c r="B76" s="896" t="s">
        <v>541</v>
      </c>
      <c r="C76" s="897" t="s">
        <v>377</v>
      </c>
      <c r="D76" s="891"/>
      <c r="E76" s="891"/>
      <c r="F76" s="891"/>
      <c r="G76" s="891"/>
      <c r="H76" s="891"/>
      <c r="I76" s="891"/>
      <c r="J76" s="891"/>
      <c r="K76" s="891"/>
      <c r="L76" s="891"/>
      <c r="M76" s="891"/>
      <c r="N76" s="891"/>
      <c r="O76" s="891"/>
      <c r="P76" s="891"/>
      <c r="Q76" s="891"/>
      <c r="R76" s="891"/>
      <c r="S76" s="891"/>
      <c r="T76" s="891"/>
      <c r="U76" s="891"/>
      <c r="V76" s="891"/>
      <c r="W76" s="891"/>
      <c r="X76" s="891"/>
    </row>
    <row r="77" spans="1:24" ht="49.2" thickBot="1">
      <c r="A77" s="1936"/>
      <c r="B77" s="903" t="s">
        <v>542</v>
      </c>
      <c r="C77" s="902" t="s">
        <v>1009</v>
      </c>
      <c r="D77" s="891"/>
      <c r="E77" s="891"/>
      <c r="F77" s="891"/>
      <c r="G77" s="891"/>
      <c r="H77" s="891"/>
      <c r="I77" s="891"/>
      <c r="J77" s="891"/>
      <c r="K77" s="891"/>
      <c r="L77" s="891"/>
      <c r="M77" s="891"/>
      <c r="N77" s="891"/>
      <c r="O77" s="891"/>
      <c r="P77" s="891"/>
      <c r="Q77" s="891"/>
      <c r="R77" s="891"/>
      <c r="S77" s="891"/>
      <c r="T77" s="891"/>
      <c r="U77" s="891"/>
      <c r="V77" s="891"/>
      <c r="W77" s="891"/>
      <c r="X77" s="891"/>
    </row>
    <row r="78" spans="1:24" ht="81">
      <c r="A78" s="1934" t="s">
        <v>544</v>
      </c>
      <c r="B78" s="894" t="s">
        <v>545</v>
      </c>
      <c r="C78" s="895" t="s">
        <v>1010</v>
      </c>
      <c r="D78" s="891"/>
      <c r="E78" s="891"/>
      <c r="F78" s="891"/>
      <c r="G78" s="891"/>
      <c r="H78" s="891"/>
      <c r="I78" s="891"/>
      <c r="J78" s="891"/>
      <c r="K78" s="891"/>
      <c r="L78" s="891"/>
      <c r="M78" s="891"/>
      <c r="N78" s="891"/>
      <c r="O78" s="891"/>
      <c r="P78" s="891"/>
      <c r="Q78" s="891"/>
      <c r="R78" s="891"/>
      <c r="S78" s="891"/>
      <c r="T78" s="891"/>
      <c r="U78" s="891"/>
      <c r="V78" s="891"/>
      <c r="W78" s="891"/>
      <c r="X78" s="891"/>
    </row>
    <row r="79" spans="1:24" ht="18">
      <c r="A79" s="1935"/>
      <c r="B79" s="896" t="s">
        <v>547</v>
      </c>
      <c r="C79" s="897" t="s">
        <v>384</v>
      </c>
      <c r="D79" s="891"/>
      <c r="E79" s="891"/>
      <c r="F79" s="891"/>
      <c r="G79" s="891"/>
      <c r="H79" s="891"/>
      <c r="I79" s="891"/>
      <c r="J79" s="891"/>
      <c r="K79" s="891"/>
      <c r="L79" s="891"/>
      <c r="M79" s="891"/>
      <c r="N79" s="891"/>
      <c r="O79" s="891"/>
      <c r="P79" s="891"/>
      <c r="Q79" s="891"/>
      <c r="R79" s="891"/>
      <c r="S79" s="891"/>
      <c r="T79" s="891"/>
      <c r="U79" s="891"/>
      <c r="V79" s="891"/>
      <c r="W79" s="891"/>
      <c r="X79" s="891"/>
    </row>
    <row r="80" spans="1:24" ht="32.4">
      <c r="A80" s="1935"/>
      <c r="B80" s="896" t="s">
        <v>548</v>
      </c>
      <c r="C80" s="897" t="s">
        <v>1011</v>
      </c>
      <c r="D80" s="891"/>
      <c r="E80" s="891"/>
      <c r="F80" s="891"/>
      <c r="G80" s="891"/>
      <c r="H80" s="891"/>
      <c r="I80" s="891"/>
      <c r="J80" s="891"/>
      <c r="K80" s="891"/>
      <c r="L80" s="891"/>
      <c r="M80" s="891"/>
      <c r="N80" s="891"/>
      <c r="O80" s="891"/>
      <c r="P80" s="891"/>
      <c r="Q80" s="891"/>
      <c r="R80" s="891"/>
      <c r="S80" s="891"/>
      <c r="T80" s="891"/>
      <c r="U80" s="891"/>
      <c r="V80" s="891"/>
      <c r="W80" s="891"/>
      <c r="X80" s="891"/>
    </row>
    <row r="81" spans="1:24" ht="18">
      <c r="A81" s="1935"/>
      <c r="B81" s="896" t="s">
        <v>550</v>
      </c>
      <c r="C81" s="897" t="s">
        <v>1012</v>
      </c>
      <c r="D81" s="891"/>
      <c r="E81" s="891"/>
      <c r="F81" s="891"/>
      <c r="G81" s="891"/>
      <c r="H81" s="891"/>
      <c r="I81" s="891"/>
      <c r="J81" s="891"/>
      <c r="K81" s="891"/>
      <c r="L81" s="891"/>
      <c r="M81" s="891"/>
      <c r="N81" s="891"/>
      <c r="O81" s="891"/>
      <c r="P81" s="891"/>
      <c r="Q81" s="891"/>
      <c r="R81" s="891"/>
      <c r="S81" s="891"/>
      <c r="T81" s="891"/>
      <c r="U81" s="891"/>
      <c r="V81" s="891"/>
      <c r="W81" s="891"/>
      <c r="X81" s="891"/>
    </row>
    <row r="82" spans="1:24" ht="64.8">
      <c r="A82" s="1935"/>
      <c r="B82" s="896" t="s">
        <v>552</v>
      </c>
      <c r="C82" s="897" t="s">
        <v>1013</v>
      </c>
      <c r="D82" s="891"/>
      <c r="E82" s="891"/>
      <c r="F82" s="891"/>
      <c r="G82" s="891"/>
      <c r="H82" s="891"/>
      <c r="I82" s="891"/>
      <c r="J82" s="891"/>
      <c r="K82" s="891"/>
      <c r="L82" s="891"/>
      <c r="M82" s="891"/>
      <c r="N82" s="891"/>
      <c r="O82" s="891"/>
      <c r="P82" s="891"/>
      <c r="Q82" s="891"/>
      <c r="R82" s="891"/>
      <c r="S82" s="891"/>
      <c r="T82" s="891"/>
      <c r="U82" s="891"/>
      <c r="V82" s="891"/>
      <c r="W82" s="891"/>
      <c r="X82" s="891"/>
    </row>
    <row r="83" spans="1:24" ht="48.6">
      <c r="A83" s="1935"/>
      <c r="B83" s="896" t="s">
        <v>554</v>
      </c>
      <c r="C83" s="897" t="s">
        <v>1014</v>
      </c>
      <c r="D83" s="891"/>
      <c r="E83" s="891"/>
      <c r="F83" s="891"/>
      <c r="G83" s="891"/>
      <c r="H83" s="891"/>
      <c r="I83" s="891"/>
      <c r="J83" s="891"/>
      <c r="K83" s="891"/>
      <c r="L83" s="891"/>
      <c r="M83" s="891"/>
      <c r="N83" s="891"/>
      <c r="O83" s="891"/>
      <c r="P83" s="891"/>
      <c r="Q83" s="891"/>
      <c r="R83" s="891"/>
      <c r="S83" s="891"/>
      <c r="T83" s="891"/>
      <c r="U83" s="891"/>
      <c r="V83" s="891"/>
      <c r="W83" s="891"/>
      <c r="X83" s="891"/>
    </row>
    <row r="84" spans="1:24" ht="18">
      <c r="A84" s="1935"/>
      <c r="B84" s="896" t="s">
        <v>526</v>
      </c>
      <c r="C84" s="897" t="s">
        <v>267</v>
      </c>
      <c r="D84" s="891"/>
      <c r="E84" s="891"/>
      <c r="F84" s="891"/>
      <c r="G84" s="891"/>
      <c r="H84" s="891"/>
      <c r="I84" s="891"/>
      <c r="J84" s="891"/>
      <c r="K84" s="891"/>
      <c r="L84" s="891"/>
      <c r="M84" s="891"/>
      <c r="N84" s="891"/>
      <c r="O84" s="891"/>
      <c r="P84" s="891"/>
      <c r="Q84" s="891"/>
      <c r="R84" s="891"/>
      <c r="S84" s="891"/>
      <c r="T84" s="891"/>
      <c r="U84" s="891"/>
      <c r="V84" s="891"/>
      <c r="W84" s="891"/>
      <c r="X84" s="891"/>
    </row>
    <row r="85" spans="1:24" ht="18">
      <c r="A85" s="1935"/>
      <c r="B85" s="896" t="s">
        <v>528</v>
      </c>
      <c r="C85" s="897" t="s">
        <v>267</v>
      </c>
      <c r="D85" s="891"/>
      <c r="E85" s="891"/>
      <c r="F85" s="891"/>
      <c r="G85" s="891"/>
      <c r="H85" s="891"/>
      <c r="I85" s="891"/>
      <c r="J85" s="891"/>
      <c r="K85" s="891"/>
      <c r="L85" s="891"/>
      <c r="M85" s="891"/>
      <c r="N85" s="891"/>
      <c r="O85" s="891"/>
      <c r="P85" s="891"/>
      <c r="Q85" s="891"/>
      <c r="R85" s="891"/>
      <c r="S85" s="891"/>
      <c r="T85" s="891"/>
      <c r="U85" s="891"/>
      <c r="V85" s="891"/>
      <c r="W85" s="891"/>
      <c r="X85" s="891"/>
    </row>
    <row r="86" spans="1:24" ht="18">
      <c r="A86" s="1935"/>
      <c r="B86" s="896" t="s">
        <v>555</v>
      </c>
      <c r="C86" s="897" t="s">
        <v>267</v>
      </c>
      <c r="D86" s="891"/>
      <c r="E86" s="891"/>
      <c r="F86" s="891"/>
      <c r="G86" s="891"/>
      <c r="H86" s="891"/>
      <c r="I86" s="891"/>
      <c r="J86" s="891"/>
      <c r="K86" s="891"/>
      <c r="L86" s="891"/>
      <c r="M86" s="891"/>
      <c r="N86" s="891"/>
      <c r="O86" s="891"/>
      <c r="P86" s="891"/>
      <c r="Q86" s="891"/>
      <c r="R86" s="891"/>
      <c r="S86" s="891"/>
      <c r="T86" s="891"/>
      <c r="U86" s="891"/>
      <c r="V86" s="891"/>
      <c r="W86" s="891"/>
      <c r="X86" s="891"/>
    </row>
    <row r="87" spans="1:24" ht="18">
      <c r="A87" s="1935"/>
      <c r="B87" s="896" t="s">
        <v>556</v>
      </c>
      <c r="C87" s="897"/>
      <c r="D87" s="891"/>
      <c r="E87" s="891"/>
      <c r="F87" s="891"/>
      <c r="G87" s="891"/>
      <c r="H87" s="891"/>
      <c r="I87" s="891"/>
      <c r="J87" s="891"/>
      <c r="K87" s="891"/>
      <c r="L87" s="891"/>
      <c r="M87" s="891"/>
      <c r="N87" s="891"/>
      <c r="O87" s="891"/>
      <c r="P87" s="891"/>
      <c r="Q87" s="891"/>
      <c r="R87" s="891"/>
      <c r="S87" s="891"/>
      <c r="T87" s="891"/>
      <c r="U87" s="891"/>
      <c r="V87" s="891"/>
      <c r="W87" s="891"/>
      <c r="X87" s="891"/>
    </row>
    <row r="88" spans="1:24" ht="18">
      <c r="A88" s="1935"/>
      <c r="B88" s="896" t="s">
        <v>557</v>
      </c>
      <c r="C88" s="897" t="s">
        <v>277</v>
      </c>
      <c r="D88" s="891"/>
      <c r="E88" s="891"/>
      <c r="F88" s="891"/>
      <c r="G88" s="891"/>
      <c r="H88" s="891"/>
      <c r="I88" s="891"/>
      <c r="J88" s="891"/>
      <c r="K88" s="891"/>
      <c r="L88" s="891"/>
      <c r="M88" s="891"/>
      <c r="N88" s="891"/>
      <c r="O88" s="891"/>
      <c r="P88" s="891"/>
      <c r="Q88" s="891"/>
      <c r="R88" s="891"/>
      <c r="S88" s="891"/>
      <c r="T88" s="891"/>
      <c r="U88" s="891"/>
      <c r="V88" s="891"/>
      <c r="W88" s="891"/>
      <c r="X88" s="891"/>
    </row>
    <row r="89" spans="1:24" ht="18">
      <c r="A89" s="1935"/>
      <c r="B89" s="896" t="s">
        <v>558</v>
      </c>
      <c r="C89" s="897" t="s">
        <v>267</v>
      </c>
      <c r="D89" s="891"/>
      <c r="E89" s="891"/>
      <c r="F89" s="891"/>
      <c r="G89" s="891"/>
      <c r="H89" s="891"/>
      <c r="I89" s="891"/>
      <c r="J89" s="891"/>
      <c r="K89" s="891"/>
      <c r="L89" s="891"/>
      <c r="M89" s="891"/>
      <c r="N89" s="891"/>
      <c r="O89" s="891"/>
      <c r="P89" s="891"/>
      <c r="Q89" s="891"/>
      <c r="R89" s="891"/>
      <c r="S89" s="891"/>
      <c r="T89" s="891"/>
      <c r="U89" s="891"/>
      <c r="V89" s="891"/>
      <c r="W89" s="891"/>
      <c r="X89" s="891"/>
    </row>
    <row r="90" spans="1:24" ht="18">
      <c r="A90" s="1935"/>
      <c r="B90" s="896" t="s">
        <v>559</v>
      </c>
      <c r="C90" s="897" t="s">
        <v>267</v>
      </c>
      <c r="D90" s="891"/>
      <c r="E90" s="891"/>
      <c r="F90" s="891"/>
      <c r="G90" s="891"/>
      <c r="H90" s="891"/>
      <c r="I90" s="891"/>
      <c r="J90" s="891"/>
      <c r="K90" s="891"/>
      <c r="L90" s="891"/>
      <c r="M90" s="891"/>
      <c r="N90" s="891"/>
      <c r="O90" s="891"/>
      <c r="P90" s="891"/>
      <c r="Q90" s="891"/>
      <c r="R90" s="891"/>
      <c r="S90" s="891"/>
      <c r="T90" s="891"/>
      <c r="U90" s="891"/>
      <c r="V90" s="891"/>
      <c r="W90" s="891"/>
      <c r="X90" s="891"/>
    </row>
    <row r="91" spans="1:24" ht="18">
      <c r="A91" s="1935"/>
      <c r="B91" s="896" t="s">
        <v>560</v>
      </c>
      <c r="C91" s="897" t="s">
        <v>267</v>
      </c>
      <c r="D91" s="891"/>
      <c r="E91" s="891"/>
      <c r="F91" s="891"/>
      <c r="G91" s="891"/>
      <c r="H91" s="891"/>
      <c r="I91" s="891"/>
      <c r="J91" s="891"/>
      <c r="K91" s="891"/>
      <c r="L91" s="891"/>
      <c r="M91" s="891"/>
      <c r="N91" s="891"/>
      <c r="O91" s="891"/>
      <c r="P91" s="891"/>
      <c r="Q91" s="891"/>
      <c r="R91" s="891"/>
      <c r="S91" s="891"/>
      <c r="T91" s="891"/>
      <c r="U91" s="891"/>
      <c r="V91" s="891"/>
      <c r="W91" s="891"/>
      <c r="X91" s="891"/>
    </row>
    <row r="92" spans="1:24" ht="18.600000000000001" thickBot="1">
      <c r="A92" s="1936"/>
      <c r="B92" s="903" t="s">
        <v>561</v>
      </c>
      <c r="C92" s="902" t="s">
        <v>267</v>
      </c>
      <c r="D92" s="891"/>
      <c r="E92" s="891"/>
      <c r="F92" s="891"/>
      <c r="G92" s="891"/>
      <c r="H92" s="891"/>
      <c r="I92" s="891"/>
      <c r="J92" s="891"/>
      <c r="K92" s="891"/>
      <c r="L92" s="891"/>
      <c r="M92" s="891"/>
      <c r="N92" s="891"/>
      <c r="O92" s="891"/>
      <c r="P92" s="891"/>
      <c r="Q92" s="891"/>
      <c r="R92" s="891"/>
      <c r="S92" s="891"/>
      <c r="T92" s="891"/>
      <c r="U92" s="891"/>
      <c r="V92" s="891"/>
      <c r="W92" s="891"/>
      <c r="X92" s="891"/>
    </row>
    <row r="93" spans="1:24" ht="97.2">
      <c r="A93" s="1934" t="s">
        <v>562</v>
      </c>
      <c r="B93" s="894" t="s">
        <v>563</v>
      </c>
      <c r="C93" s="895" t="s">
        <v>1015</v>
      </c>
      <c r="D93" s="891"/>
      <c r="E93" s="891"/>
      <c r="F93" s="891"/>
      <c r="G93" s="891"/>
      <c r="H93" s="891"/>
      <c r="I93" s="891"/>
      <c r="J93" s="891"/>
      <c r="K93" s="891"/>
      <c r="L93" s="891"/>
      <c r="M93" s="891"/>
      <c r="N93" s="891"/>
      <c r="O93" s="891"/>
      <c r="P93" s="891"/>
      <c r="Q93" s="891"/>
      <c r="R93" s="891"/>
      <c r="S93" s="891"/>
      <c r="T93" s="891"/>
      <c r="U93" s="891"/>
      <c r="V93" s="891"/>
      <c r="W93" s="891"/>
      <c r="X93" s="891"/>
    </row>
    <row r="94" spans="1:24" ht="32.4">
      <c r="A94" s="1935"/>
      <c r="B94" s="896" t="s">
        <v>565</v>
      </c>
      <c r="C94" s="897" t="s">
        <v>566</v>
      </c>
      <c r="D94" s="891"/>
      <c r="E94" s="891"/>
      <c r="F94" s="891"/>
      <c r="G94" s="891"/>
      <c r="H94" s="891"/>
      <c r="I94" s="891"/>
      <c r="J94" s="891"/>
      <c r="K94" s="891"/>
      <c r="L94" s="891"/>
      <c r="M94" s="891"/>
      <c r="N94" s="891"/>
      <c r="O94" s="891"/>
      <c r="P94" s="891"/>
      <c r="Q94" s="891"/>
      <c r="R94" s="891"/>
      <c r="S94" s="891"/>
      <c r="T94" s="891"/>
      <c r="U94" s="891"/>
      <c r="V94" s="891"/>
      <c r="W94" s="891"/>
      <c r="X94" s="891"/>
    </row>
    <row r="95" spans="1:24" ht="81">
      <c r="A95" s="1935"/>
      <c r="B95" s="896" t="s">
        <v>567</v>
      </c>
      <c r="C95" s="897" t="s">
        <v>1016</v>
      </c>
      <c r="D95" s="891"/>
      <c r="E95" s="891"/>
      <c r="F95" s="891"/>
      <c r="G95" s="891"/>
      <c r="H95" s="891"/>
      <c r="I95" s="891"/>
      <c r="J95" s="891"/>
      <c r="K95" s="891"/>
      <c r="L95" s="891"/>
      <c r="M95" s="891"/>
      <c r="N95" s="891"/>
      <c r="O95" s="891"/>
      <c r="P95" s="891"/>
      <c r="Q95" s="891"/>
      <c r="R95" s="891"/>
      <c r="S95" s="891"/>
      <c r="T95" s="891"/>
      <c r="U95" s="891"/>
      <c r="V95" s="891"/>
      <c r="W95" s="891"/>
      <c r="X95" s="891"/>
    </row>
    <row r="96" spans="1:24" ht="81">
      <c r="A96" s="1935"/>
      <c r="B96" s="896" t="s">
        <v>568</v>
      </c>
      <c r="C96" s="897" t="s">
        <v>1017</v>
      </c>
      <c r="D96" s="891"/>
      <c r="E96" s="891"/>
      <c r="F96" s="891"/>
      <c r="G96" s="891"/>
      <c r="H96" s="891"/>
      <c r="I96" s="891"/>
      <c r="J96" s="891"/>
      <c r="K96" s="891"/>
      <c r="L96" s="891"/>
      <c r="M96" s="891"/>
      <c r="N96" s="891"/>
      <c r="O96" s="891"/>
      <c r="P96" s="891"/>
      <c r="Q96" s="891"/>
      <c r="R96" s="891"/>
      <c r="S96" s="891"/>
      <c r="T96" s="891"/>
      <c r="U96" s="891"/>
      <c r="V96" s="891"/>
      <c r="W96" s="891"/>
      <c r="X96" s="891"/>
    </row>
    <row r="97" spans="1:24" ht="32.4">
      <c r="A97" s="1935"/>
      <c r="B97" s="896" t="s">
        <v>570</v>
      </c>
      <c r="C97" s="897" t="s">
        <v>1018</v>
      </c>
      <c r="D97" s="891"/>
      <c r="E97" s="891"/>
      <c r="F97" s="891"/>
      <c r="G97" s="891"/>
      <c r="H97" s="891"/>
      <c r="I97" s="891"/>
      <c r="J97" s="891"/>
      <c r="K97" s="891"/>
      <c r="L97" s="891"/>
      <c r="M97" s="891"/>
      <c r="N97" s="891"/>
      <c r="O97" s="891"/>
      <c r="P97" s="891"/>
      <c r="Q97" s="891"/>
      <c r="R97" s="891"/>
      <c r="S97" s="891"/>
      <c r="T97" s="891"/>
      <c r="U97" s="891"/>
      <c r="V97" s="891"/>
      <c r="W97" s="891"/>
      <c r="X97" s="891"/>
    </row>
    <row r="98" spans="1:24" ht="32.4">
      <c r="A98" s="1935"/>
      <c r="B98" s="896" t="s">
        <v>572</v>
      </c>
      <c r="C98" s="897" t="s">
        <v>1019</v>
      </c>
      <c r="D98" s="891"/>
      <c r="E98" s="891"/>
      <c r="F98" s="891"/>
      <c r="G98" s="891"/>
      <c r="H98" s="891"/>
      <c r="I98" s="891"/>
      <c r="J98" s="891"/>
      <c r="K98" s="891"/>
      <c r="L98" s="891"/>
      <c r="M98" s="891"/>
      <c r="N98" s="891"/>
      <c r="O98" s="891"/>
      <c r="P98" s="891"/>
      <c r="Q98" s="891"/>
      <c r="R98" s="891"/>
      <c r="S98" s="891"/>
      <c r="T98" s="891"/>
      <c r="U98" s="891"/>
      <c r="V98" s="891"/>
      <c r="W98" s="891"/>
      <c r="X98" s="891"/>
    </row>
    <row r="99" spans="1:24" ht="32.4">
      <c r="A99" s="1935"/>
      <c r="B99" s="896" t="s">
        <v>574</v>
      </c>
      <c r="C99" s="897" t="s">
        <v>267</v>
      </c>
      <c r="D99" s="891"/>
      <c r="E99" s="891"/>
      <c r="F99" s="891"/>
      <c r="G99" s="891"/>
      <c r="H99" s="891"/>
      <c r="I99" s="891"/>
      <c r="J99" s="891"/>
      <c r="K99" s="891"/>
      <c r="L99" s="891"/>
      <c r="M99" s="891"/>
      <c r="N99" s="891"/>
      <c r="O99" s="891"/>
      <c r="P99" s="891"/>
      <c r="Q99" s="891"/>
      <c r="R99" s="891"/>
      <c r="S99" s="891"/>
      <c r="T99" s="891"/>
      <c r="U99" s="891"/>
      <c r="V99" s="891"/>
      <c r="W99" s="891"/>
      <c r="X99" s="891"/>
    </row>
    <row r="100" spans="1:24" ht="162">
      <c r="A100" s="1935"/>
      <c r="B100" s="896" t="s">
        <v>621</v>
      </c>
      <c r="C100" s="897" t="s">
        <v>1020</v>
      </c>
      <c r="D100" s="891"/>
      <c r="E100" s="891"/>
      <c r="F100" s="891"/>
      <c r="G100" s="891"/>
      <c r="H100" s="891"/>
      <c r="I100" s="891"/>
      <c r="J100" s="891"/>
      <c r="K100" s="891"/>
      <c r="L100" s="891"/>
      <c r="M100" s="891"/>
      <c r="N100" s="891"/>
      <c r="O100" s="891"/>
      <c r="P100" s="891"/>
      <c r="Q100" s="891"/>
      <c r="R100" s="891"/>
      <c r="S100" s="891"/>
      <c r="T100" s="891"/>
      <c r="U100" s="891"/>
      <c r="V100" s="891"/>
      <c r="W100" s="891"/>
      <c r="X100" s="891"/>
    </row>
    <row r="101" spans="1:24" ht="48.6">
      <c r="A101" s="1935"/>
      <c r="B101" s="896" t="s">
        <v>576</v>
      </c>
      <c r="C101" s="897" t="s">
        <v>1021</v>
      </c>
      <c r="D101" s="891"/>
      <c r="E101" s="891"/>
      <c r="F101" s="891"/>
      <c r="G101" s="891"/>
      <c r="H101" s="891"/>
      <c r="I101" s="891"/>
      <c r="J101" s="891"/>
      <c r="K101" s="891"/>
      <c r="L101" s="891"/>
      <c r="M101" s="891"/>
      <c r="N101" s="891"/>
      <c r="O101" s="891"/>
      <c r="P101" s="891"/>
      <c r="Q101" s="891"/>
      <c r="R101" s="891"/>
      <c r="S101" s="891"/>
      <c r="T101" s="891"/>
      <c r="U101" s="891"/>
      <c r="V101" s="891"/>
      <c r="W101" s="891"/>
      <c r="X101" s="891"/>
    </row>
    <row r="102" spans="1:24" ht="33" thickBot="1">
      <c r="A102" s="1936"/>
      <c r="B102" s="904" t="s">
        <v>577</v>
      </c>
      <c r="C102" s="907" t="s">
        <v>1022</v>
      </c>
      <c r="D102" s="891"/>
      <c r="E102" s="891"/>
      <c r="F102" s="891"/>
      <c r="G102" s="891"/>
      <c r="H102" s="891"/>
      <c r="I102" s="891"/>
      <c r="J102" s="891"/>
      <c r="K102" s="891"/>
      <c r="L102" s="891"/>
      <c r="M102" s="891"/>
      <c r="N102" s="891"/>
      <c r="O102" s="891"/>
      <c r="P102" s="891"/>
      <c r="Q102" s="891"/>
      <c r="R102" s="891"/>
      <c r="S102" s="891"/>
      <c r="T102" s="891"/>
      <c r="U102" s="891"/>
      <c r="V102" s="891"/>
      <c r="W102" s="891"/>
      <c r="X102" s="891"/>
    </row>
    <row r="103" spans="1:24" ht="32.4">
      <c r="A103" s="1944" t="s">
        <v>578</v>
      </c>
      <c r="B103" s="896" t="s">
        <v>579</v>
      </c>
      <c r="C103" s="908" t="s">
        <v>1023</v>
      </c>
      <c r="D103" s="891"/>
      <c r="E103" s="891"/>
      <c r="F103" s="891"/>
      <c r="G103" s="891"/>
      <c r="H103" s="891"/>
      <c r="I103" s="891"/>
      <c r="J103" s="891"/>
      <c r="K103" s="891"/>
      <c r="L103" s="891"/>
      <c r="M103" s="891"/>
      <c r="N103" s="891"/>
      <c r="O103" s="891"/>
      <c r="P103" s="891"/>
      <c r="Q103" s="891"/>
      <c r="R103" s="891"/>
      <c r="S103" s="891"/>
      <c r="T103" s="891"/>
      <c r="U103" s="891"/>
      <c r="V103" s="891"/>
      <c r="W103" s="891"/>
      <c r="X103" s="891"/>
    </row>
    <row r="104" spans="1:24" ht="18">
      <c r="A104" s="1935"/>
      <c r="B104" s="896" t="s">
        <v>581</v>
      </c>
      <c r="C104" s="899" t="s">
        <v>1024</v>
      </c>
      <c r="D104" s="891"/>
      <c r="E104" s="891"/>
      <c r="F104" s="891"/>
      <c r="G104" s="891"/>
      <c r="H104" s="891"/>
      <c r="I104" s="891"/>
      <c r="J104" s="891"/>
      <c r="K104" s="891"/>
      <c r="L104" s="891"/>
      <c r="M104" s="891"/>
      <c r="N104" s="891"/>
      <c r="O104" s="891"/>
      <c r="P104" s="891"/>
      <c r="Q104" s="891"/>
      <c r="R104" s="891"/>
      <c r="S104" s="891"/>
      <c r="T104" s="891"/>
      <c r="U104" s="891"/>
      <c r="V104" s="891"/>
      <c r="W104" s="891"/>
      <c r="X104" s="891"/>
    </row>
    <row r="105" spans="1:24" ht="18">
      <c r="A105" s="1935"/>
      <c r="B105" s="896" t="s">
        <v>583</v>
      </c>
      <c r="C105" s="909">
        <v>0.71009999999999995</v>
      </c>
      <c r="D105" s="891"/>
      <c r="E105" s="891"/>
      <c r="F105" s="891"/>
      <c r="G105" s="891"/>
      <c r="H105" s="891"/>
      <c r="I105" s="891"/>
      <c r="J105" s="891"/>
      <c r="K105" s="891"/>
      <c r="L105" s="891"/>
      <c r="M105" s="891"/>
      <c r="N105" s="891"/>
      <c r="O105" s="891"/>
      <c r="P105" s="891"/>
      <c r="Q105" s="891"/>
      <c r="R105" s="891"/>
      <c r="S105" s="891"/>
      <c r="T105" s="891"/>
      <c r="U105" s="891"/>
      <c r="V105" s="891"/>
      <c r="W105" s="891"/>
      <c r="X105" s="891"/>
    </row>
    <row r="106" spans="1:24" ht="18">
      <c r="A106" s="1935"/>
      <c r="B106" s="896" t="s">
        <v>584</v>
      </c>
      <c r="C106" s="897" t="s">
        <v>425</v>
      </c>
      <c r="D106" s="891"/>
      <c r="E106" s="891"/>
      <c r="F106" s="891"/>
      <c r="G106" s="891"/>
      <c r="H106" s="891"/>
      <c r="I106" s="891"/>
      <c r="J106" s="891"/>
      <c r="K106" s="891"/>
      <c r="L106" s="891"/>
      <c r="M106" s="891"/>
      <c r="N106" s="891"/>
      <c r="O106" s="891"/>
      <c r="P106" s="891"/>
      <c r="Q106" s="891"/>
      <c r="R106" s="891"/>
      <c r="S106" s="891"/>
      <c r="T106" s="891"/>
      <c r="U106" s="891"/>
      <c r="V106" s="891"/>
      <c r="W106" s="891"/>
      <c r="X106" s="891"/>
    </row>
    <row r="107" spans="1:24" ht="18.600000000000001" thickBot="1">
      <c r="A107" s="1936"/>
      <c r="B107" s="910" t="s">
        <v>585</v>
      </c>
      <c r="C107" s="902" t="s">
        <v>267</v>
      </c>
      <c r="D107" s="891"/>
      <c r="E107" s="891"/>
      <c r="F107" s="891"/>
      <c r="G107" s="891"/>
      <c r="H107" s="891"/>
      <c r="I107" s="891"/>
      <c r="J107" s="891"/>
      <c r="K107" s="891"/>
      <c r="L107" s="891"/>
      <c r="M107" s="891"/>
      <c r="N107" s="891"/>
      <c r="O107" s="891"/>
      <c r="P107" s="891"/>
      <c r="Q107" s="891"/>
      <c r="R107" s="891"/>
      <c r="S107" s="891"/>
      <c r="T107" s="891"/>
      <c r="U107" s="891"/>
      <c r="V107" s="891"/>
      <c r="W107" s="891"/>
      <c r="X107" s="891"/>
    </row>
    <row r="108" spans="1:24" s="127" customFormat="1" ht="18">
      <c r="A108" s="1853" t="s">
        <v>427</v>
      </c>
      <c r="B108" s="935" t="s">
        <v>428</v>
      </c>
      <c r="C108" s="936" t="s">
        <v>267</v>
      </c>
    </row>
    <row r="109" spans="1:24" s="127" customFormat="1" ht="130.19999999999999" thickBot="1">
      <c r="A109" s="1854"/>
      <c r="B109" s="937" t="s">
        <v>430</v>
      </c>
      <c r="C109" s="938" t="s">
        <v>1025</v>
      </c>
    </row>
    <row r="110" spans="1:24" ht="18.600000000000001" thickBot="1">
      <c r="A110" s="1945" t="s">
        <v>587</v>
      </c>
      <c r="B110" s="1940"/>
      <c r="C110" s="911" t="s">
        <v>267</v>
      </c>
      <c r="D110" s="891"/>
      <c r="E110" s="891"/>
      <c r="F110" s="891"/>
      <c r="G110" s="891"/>
      <c r="H110" s="891"/>
      <c r="I110" s="891"/>
      <c r="J110" s="891"/>
      <c r="K110" s="891"/>
      <c r="L110" s="891"/>
      <c r="M110" s="891"/>
      <c r="N110" s="891"/>
      <c r="O110" s="891"/>
      <c r="P110" s="891"/>
      <c r="Q110" s="891"/>
      <c r="R110" s="891"/>
      <c r="S110" s="891"/>
      <c r="T110" s="891"/>
      <c r="U110" s="891"/>
      <c r="V110" s="891"/>
      <c r="W110" s="891"/>
      <c r="X110" s="891"/>
    </row>
    <row r="111" spans="1:24" ht="224.7" customHeight="1">
      <c r="A111" s="1942" t="s">
        <v>432</v>
      </c>
      <c r="B111" s="1943"/>
      <c r="C111" s="1943"/>
      <c r="D111" s="891"/>
      <c r="E111" s="891"/>
      <c r="F111" s="891"/>
      <c r="G111" s="891"/>
      <c r="H111" s="891"/>
      <c r="I111" s="891"/>
      <c r="J111" s="891"/>
      <c r="K111" s="891"/>
      <c r="L111" s="891"/>
      <c r="M111" s="891"/>
      <c r="N111" s="891"/>
      <c r="O111" s="891"/>
      <c r="P111" s="891"/>
      <c r="Q111" s="891"/>
      <c r="R111" s="891"/>
      <c r="S111" s="891"/>
      <c r="T111" s="891"/>
      <c r="U111" s="891"/>
      <c r="V111" s="891"/>
      <c r="W111" s="891"/>
      <c r="X111" s="891"/>
    </row>
    <row r="112" spans="1:24" ht="16.5" customHeight="1">
      <c r="A112" s="891"/>
      <c r="B112" s="891"/>
      <c r="C112" s="891"/>
      <c r="D112" s="891"/>
      <c r="E112" s="891"/>
      <c r="F112" s="891"/>
      <c r="G112" s="891"/>
      <c r="H112" s="891"/>
      <c r="I112" s="891"/>
      <c r="J112" s="891"/>
      <c r="K112" s="891"/>
      <c r="L112" s="891"/>
      <c r="M112" s="891"/>
      <c r="N112" s="891"/>
      <c r="O112" s="891"/>
      <c r="P112" s="891"/>
      <c r="Q112" s="891"/>
      <c r="R112" s="891"/>
      <c r="S112" s="891"/>
      <c r="T112" s="891"/>
      <c r="U112" s="891"/>
      <c r="V112" s="891"/>
      <c r="W112" s="891"/>
      <c r="X112" s="891"/>
    </row>
    <row r="113" spans="1:24" ht="16.5" customHeight="1">
      <c r="A113" s="891"/>
      <c r="B113" s="891"/>
      <c r="C113" s="891"/>
      <c r="D113" s="891"/>
      <c r="E113" s="891"/>
      <c r="F113" s="891"/>
      <c r="G113" s="891"/>
      <c r="H113" s="891"/>
      <c r="I113" s="891"/>
      <c r="J113" s="891"/>
      <c r="K113" s="891"/>
      <c r="L113" s="891"/>
      <c r="M113" s="891"/>
      <c r="N113" s="891"/>
      <c r="O113" s="891"/>
      <c r="P113" s="891"/>
      <c r="Q113" s="891"/>
      <c r="R113" s="891"/>
      <c r="S113" s="891"/>
      <c r="T113" s="891"/>
      <c r="U113" s="891"/>
      <c r="V113" s="891"/>
      <c r="W113" s="891"/>
      <c r="X113" s="891"/>
    </row>
    <row r="114" spans="1:24" ht="16.5" customHeight="1">
      <c r="A114" s="891"/>
      <c r="B114" s="891"/>
      <c r="C114" s="891"/>
      <c r="D114" s="891"/>
      <c r="E114" s="891"/>
      <c r="F114" s="891"/>
      <c r="G114" s="891"/>
      <c r="H114" s="891"/>
      <c r="I114" s="891"/>
      <c r="J114" s="891"/>
      <c r="K114" s="891"/>
      <c r="L114" s="891"/>
      <c r="M114" s="891"/>
      <c r="N114" s="891"/>
      <c r="O114" s="891"/>
      <c r="P114" s="891"/>
      <c r="Q114" s="891"/>
      <c r="R114" s="891"/>
      <c r="S114" s="891"/>
      <c r="T114" s="891"/>
      <c r="U114" s="891"/>
      <c r="V114" s="891"/>
      <c r="W114" s="891"/>
      <c r="X114" s="891"/>
    </row>
    <row r="115" spans="1:24" ht="16.5" customHeight="1">
      <c r="A115" s="891"/>
      <c r="B115" s="891"/>
      <c r="C115" s="891"/>
      <c r="D115" s="891"/>
      <c r="E115" s="891"/>
      <c r="F115" s="891"/>
      <c r="G115" s="891"/>
      <c r="H115" s="891"/>
      <c r="I115" s="891"/>
      <c r="J115" s="891"/>
      <c r="K115" s="891"/>
      <c r="L115" s="891"/>
      <c r="M115" s="891"/>
      <c r="N115" s="891"/>
      <c r="O115" s="891"/>
      <c r="P115" s="891"/>
      <c r="Q115" s="891"/>
      <c r="R115" s="891"/>
      <c r="S115" s="891"/>
      <c r="T115" s="891"/>
      <c r="U115" s="891"/>
      <c r="V115" s="891"/>
      <c r="W115" s="891"/>
      <c r="X115" s="891"/>
    </row>
    <row r="116" spans="1:24" ht="16.5" customHeight="1">
      <c r="A116" s="891"/>
      <c r="B116" s="891"/>
      <c r="C116" s="891"/>
      <c r="D116" s="891"/>
      <c r="E116" s="891"/>
      <c r="F116" s="891"/>
      <c r="G116" s="891"/>
      <c r="H116" s="891"/>
      <c r="I116" s="891"/>
      <c r="J116" s="891"/>
      <c r="K116" s="891"/>
      <c r="L116" s="891"/>
      <c r="M116" s="891"/>
      <c r="N116" s="891"/>
      <c r="O116" s="891"/>
      <c r="P116" s="891"/>
      <c r="Q116" s="891"/>
      <c r="R116" s="891"/>
      <c r="S116" s="891"/>
      <c r="T116" s="891"/>
      <c r="U116" s="891"/>
      <c r="V116" s="891"/>
      <c r="W116" s="891"/>
      <c r="X116" s="891"/>
    </row>
    <row r="117" spans="1:24" ht="16.5" customHeight="1">
      <c r="A117" s="891"/>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row>
    <row r="118" spans="1:24" ht="16.5" customHeight="1">
      <c r="A118" s="891"/>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row>
    <row r="119" spans="1:24" ht="16.5" customHeight="1">
      <c r="A119" s="891"/>
      <c r="B119" s="891"/>
      <c r="C119" s="891"/>
      <c r="D119" s="891"/>
      <c r="E119" s="891"/>
      <c r="F119" s="891"/>
      <c r="G119" s="891"/>
      <c r="H119" s="891"/>
      <c r="I119" s="891"/>
      <c r="J119" s="891"/>
      <c r="K119" s="891"/>
      <c r="L119" s="891"/>
      <c r="M119" s="891"/>
      <c r="N119" s="891"/>
      <c r="O119" s="891"/>
      <c r="P119" s="891"/>
      <c r="Q119" s="891"/>
      <c r="R119" s="891"/>
      <c r="S119" s="891"/>
      <c r="T119" s="891"/>
      <c r="U119" s="891"/>
      <c r="V119" s="891"/>
      <c r="W119" s="891"/>
      <c r="X119" s="891"/>
    </row>
    <row r="120" spans="1:24" ht="16.5" customHeight="1">
      <c r="A120" s="891"/>
      <c r="B120" s="891"/>
      <c r="C120" s="891"/>
      <c r="D120" s="891"/>
      <c r="E120" s="891"/>
      <c r="F120" s="891"/>
      <c r="G120" s="891"/>
      <c r="H120" s="891"/>
      <c r="I120" s="891"/>
      <c r="J120" s="891"/>
      <c r="K120" s="891"/>
      <c r="L120" s="891"/>
      <c r="M120" s="891"/>
      <c r="N120" s="891"/>
      <c r="O120" s="891"/>
      <c r="P120" s="891"/>
      <c r="Q120" s="891"/>
      <c r="R120" s="891"/>
      <c r="S120" s="891"/>
      <c r="T120" s="891"/>
      <c r="U120" s="891"/>
      <c r="V120" s="891"/>
      <c r="W120" s="891"/>
      <c r="X120" s="891"/>
    </row>
    <row r="121" spans="1:24" ht="16.5" customHeight="1">
      <c r="A121" s="891"/>
      <c r="B121" s="891"/>
      <c r="C121" s="891"/>
      <c r="D121" s="891"/>
      <c r="E121" s="891"/>
      <c r="F121" s="891"/>
      <c r="G121" s="891"/>
      <c r="H121" s="891"/>
      <c r="I121" s="891"/>
      <c r="J121" s="891"/>
      <c r="K121" s="891"/>
      <c r="L121" s="891"/>
      <c r="M121" s="891"/>
      <c r="N121" s="891"/>
      <c r="O121" s="891"/>
      <c r="P121" s="891"/>
      <c r="Q121" s="891"/>
      <c r="R121" s="891"/>
      <c r="S121" s="891"/>
      <c r="T121" s="891"/>
      <c r="U121" s="891"/>
      <c r="V121" s="891"/>
      <c r="W121" s="891"/>
      <c r="X121" s="891"/>
    </row>
    <row r="122" spans="1:24" ht="16.5" customHeight="1">
      <c r="A122" s="891"/>
      <c r="B122" s="891"/>
      <c r="C122" s="891"/>
      <c r="D122" s="891"/>
      <c r="E122" s="891"/>
      <c r="F122" s="891"/>
      <c r="G122" s="891"/>
      <c r="H122" s="891"/>
      <c r="I122" s="891"/>
      <c r="J122" s="891"/>
      <c r="K122" s="891"/>
      <c r="L122" s="891"/>
      <c r="M122" s="891"/>
      <c r="N122" s="891"/>
      <c r="O122" s="891"/>
      <c r="P122" s="891"/>
      <c r="Q122" s="891"/>
      <c r="R122" s="891"/>
      <c r="S122" s="891"/>
      <c r="T122" s="891"/>
      <c r="U122" s="891"/>
      <c r="V122" s="891"/>
      <c r="W122" s="891"/>
      <c r="X122" s="891"/>
    </row>
    <row r="123" spans="1:24" ht="16.5" customHeight="1">
      <c r="A123" s="891"/>
      <c r="B123" s="891"/>
      <c r="C123" s="891"/>
      <c r="D123" s="891"/>
      <c r="E123" s="891"/>
      <c r="F123" s="891"/>
      <c r="G123" s="891"/>
      <c r="H123" s="891"/>
      <c r="I123" s="891"/>
      <c r="J123" s="891"/>
      <c r="K123" s="891"/>
      <c r="L123" s="891"/>
      <c r="M123" s="891"/>
      <c r="N123" s="891"/>
      <c r="O123" s="891"/>
      <c r="P123" s="891"/>
      <c r="Q123" s="891"/>
      <c r="R123" s="891"/>
      <c r="S123" s="891"/>
      <c r="T123" s="891"/>
      <c r="U123" s="891"/>
      <c r="V123" s="891"/>
      <c r="W123" s="891"/>
      <c r="X123" s="891"/>
    </row>
    <row r="124" spans="1:24" ht="16.5" customHeight="1">
      <c r="A124" s="891"/>
      <c r="B124" s="891"/>
      <c r="C124" s="891"/>
      <c r="D124" s="891"/>
      <c r="E124" s="891"/>
      <c r="F124" s="891"/>
      <c r="G124" s="891"/>
      <c r="H124" s="891"/>
      <c r="I124" s="891"/>
      <c r="J124" s="891"/>
      <c r="K124" s="891"/>
      <c r="L124" s="891"/>
      <c r="M124" s="891"/>
      <c r="N124" s="891"/>
      <c r="O124" s="891"/>
      <c r="P124" s="891"/>
      <c r="Q124" s="891"/>
      <c r="R124" s="891"/>
      <c r="S124" s="891"/>
      <c r="T124" s="891"/>
      <c r="U124" s="891"/>
      <c r="V124" s="891"/>
      <c r="W124" s="891"/>
      <c r="X124" s="891"/>
    </row>
    <row r="125" spans="1:24" ht="16.5" customHeight="1">
      <c r="A125" s="891"/>
      <c r="B125" s="891"/>
      <c r="C125" s="891"/>
      <c r="D125" s="891"/>
      <c r="E125" s="891"/>
      <c r="F125" s="891"/>
      <c r="G125" s="891"/>
      <c r="H125" s="891"/>
      <c r="I125" s="891"/>
      <c r="J125" s="891"/>
      <c r="K125" s="891"/>
      <c r="L125" s="891"/>
      <c r="M125" s="891"/>
      <c r="N125" s="891"/>
      <c r="O125" s="891"/>
      <c r="P125" s="891"/>
      <c r="Q125" s="891"/>
      <c r="R125" s="891"/>
      <c r="S125" s="891"/>
      <c r="T125" s="891"/>
      <c r="U125" s="891"/>
      <c r="V125" s="891"/>
      <c r="W125" s="891"/>
      <c r="X125" s="891"/>
    </row>
    <row r="126" spans="1:24" ht="16.5" customHeight="1">
      <c r="A126" s="891"/>
      <c r="B126" s="891"/>
      <c r="C126" s="891"/>
      <c r="D126" s="891"/>
      <c r="E126" s="891"/>
      <c r="F126" s="891"/>
      <c r="G126" s="891"/>
      <c r="H126" s="891"/>
      <c r="I126" s="891"/>
      <c r="J126" s="891"/>
      <c r="K126" s="891"/>
      <c r="L126" s="891"/>
      <c r="M126" s="891"/>
      <c r="N126" s="891"/>
      <c r="O126" s="891"/>
      <c r="P126" s="891"/>
      <c r="Q126" s="891"/>
      <c r="R126" s="891"/>
      <c r="S126" s="891"/>
      <c r="T126" s="891"/>
      <c r="U126" s="891"/>
      <c r="V126" s="891"/>
      <c r="W126" s="891"/>
      <c r="X126" s="891"/>
    </row>
    <row r="127" spans="1:24" ht="16.5" customHeight="1">
      <c r="A127" s="891"/>
      <c r="B127" s="891"/>
      <c r="C127" s="891"/>
      <c r="D127" s="891"/>
      <c r="E127" s="891"/>
      <c r="F127" s="891"/>
      <c r="G127" s="891"/>
      <c r="H127" s="891"/>
      <c r="I127" s="891"/>
      <c r="J127" s="891"/>
      <c r="K127" s="891"/>
      <c r="L127" s="891"/>
      <c r="M127" s="891"/>
      <c r="N127" s="891"/>
      <c r="O127" s="891"/>
      <c r="P127" s="891"/>
      <c r="Q127" s="891"/>
      <c r="R127" s="891"/>
      <c r="S127" s="891"/>
      <c r="T127" s="891"/>
      <c r="U127" s="891"/>
      <c r="V127" s="891"/>
      <c r="W127" s="891"/>
      <c r="X127" s="891"/>
    </row>
    <row r="128" spans="1:24" ht="16.5" customHeight="1">
      <c r="A128" s="891"/>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1"/>
      <c r="X128" s="891"/>
    </row>
    <row r="129" spans="1:24" ht="16.5" customHeight="1">
      <c r="A129" s="891"/>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891"/>
      <c r="X129" s="891"/>
    </row>
    <row r="130" spans="1:24" ht="16.5" customHeight="1">
      <c r="A130" s="891"/>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891"/>
      <c r="X130" s="891"/>
    </row>
    <row r="131" spans="1:24" ht="16.5" customHeight="1">
      <c r="A131" s="891"/>
      <c r="B131" s="891"/>
      <c r="C131" s="891"/>
      <c r="D131" s="891"/>
      <c r="E131" s="891"/>
      <c r="F131" s="891"/>
      <c r="G131" s="891"/>
      <c r="H131" s="891"/>
      <c r="I131" s="891"/>
      <c r="J131" s="891"/>
      <c r="K131" s="891"/>
      <c r="L131" s="891"/>
      <c r="M131" s="891"/>
      <c r="N131" s="891"/>
      <c r="O131" s="891"/>
      <c r="P131" s="891"/>
      <c r="Q131" s="891"/>
      <c r="R131" s="891"/>
      <c r="S131" s="891"/>
      <c r="T131" s="891"/>
      <c r="U131" s="891"/>
      <c r="V131" s="891"/>
      <c r="W131" s="891"/>
      <c r="X131" s="891"/>
    </row>
    <row r="132" spans="1:24" ht="16.5" customHeight="1">
      <c r="A132" s="891"/>
      <c r="B132" s="891"/>
      <c r="C132" s="891"/>
      <c r="D132" s="891"/>
      <c r="E132" s="891"/>
      <c r="F132" s="891"/>
      <c r="G132" s="891"/>
      <c r="H132" s="891"/>
      <c r="I132" s="891"/>
      <c r="J132" s="891"/>
      <c r="K132" s="891"/>
      <c r="L132" s="891"/>
      <c r="M132" s="891"/>
      <c r="N132" s="891"/>
      <c r="O132" s="891"/>
      <c r="P132" s="891"/>
      <c r="Q132" s="891"/>
      <c r="R132" s="891"/>
      <c r="S132" s="891"/>
      <c r="T132" s="891"/>
      <c r="U132" s="891"/>
      <c r="V132" s="891"/>
      <c r="W132" s="891"/>
      <c r="X132" s="891"/>
    </row>
    <row r="133" spans="1:24" ht="16.5" customHeight="1">
      <c r="A133" s="891"/>
      <c r="B133" s="891"/>
      <c r="C133" s="891"/>
      <c r="D133" s="891"/>
      <c r="E133" s="891"/>
      <c r="F133" s="891"/>
      <c r="G133" s="891"/>
      <c r="H133" s="891"/>
      <c r="I133" s="891"/>
      <c r="J133" s="891"/>
      <c r="K133" s="891"/>
      <c r="L133" s="891"/>
      <c r="M133" s="891"/>
      <c r="N133" s="891"/>
      <c r="O133" s="891"/>
      <c r="P133" s="891"/>
      <c r="Q133" s="891"/>
      <c r="R133" s="891"/>
      <c r="S133" s="891"/>
      <c r="T133" s="891"/>
      <c r="U133" s="891"/>
      <c r="V133" s="891"/>
      <c r="W133" s="891"/>
      <c r="X133" s="891"/>
    </row>
    <row r="134" spans="1:24" ht="16.5" customHeight="1">
      <c r="A134" s="891"/>
      <c r="B134" s="891"/>
      <c r="C134" s="891"/>
      <c r="D134" s="891"/>
      <c r="E134" s="891"/>
      <c r="F134" s="891"/>
      <c r="G134" s="891"/>
      <c r="H134" s="891"/>
      <c r="I134" s="891"/>
      <c r="J134" s="891"/>
      <c r="K134" s="891"/>
      <c r="L134" s="891"/>
      <c r="M134" s="891"/>
      <c r="N134" s="891"/>
      <c r="O134" s="891"/>
      <c r="P134" s="891"/>
      <c r="Q134" s="891"/>
      <c r="R134" s="891"/>
      <c r="S134" s="891"/>
      <c r="T134" s="891"/>
      <c r="U134" s="891"/>
      <c r="V134" s="891"/>
      <c r="W134" s="891"/>
      <c r="X134" s="891"/>
    </row>
    <row r="135" spans="1:24" ht="16.5" customHeight="1">
      <c r="A135" s="891"/>
      <c r="B135" s="891"/>
      <c r="C135" s="891"/>
      <c r="D135" s="891"/>
      <c r="E135" s="891"/>
      <c r="F135" s="891"/>
      <c r="G135" s="891"/>
      <c r="H135" s="891"/>
      <c r="I135" s="891"/>
      <c r="J135" s="891"/>
      <c r="K135" s="891"/>
      <c r="L135" s="891"/>
      <c r="M135" s="891"/>
      <c r="N135" s="891"/>
      <c r="O135" s="891"/>
      <c r="P135" s="891"/>
      <c r="Q135" s="891"/>
      <c r="R135" s="891"/>
      <c r="S135" s="891"/>
      <c r="T135" s="891"/>
      <c r="U135" s="891"/>
      <c r="V135" s="891"/>
      <c r="W135" s="891"/>
      <c r="X135" s="891"/>
    </row>
    <row r="136" spans="1:24" ht="16.5" customHeight="1">
      <c r="A136" s="891"/>
      <c r="B136" s="891"/>
      <c r="C136" s="891"/>
      <c r="D136" s="891"/>
      <c r="E136" s="891"/>
      <c r="F136" s="891"/>
      <c r="G136" s="891"/>
      <c r="H136" s="891"/>
      <c r="I136" s="891"/>
      <c r="J136" s="891"/>
      <c r="K136" s="891"/>
      <c r="L136" s="891"/>
      <c r="M136" s="891"/>
      <c r="N136" s="891"/>
      <c r="O136" s="891"/>
      <c r="P136" s="891"/>
      <c r="Q136" s="891"/>
      <c r="R136" s="891"/>
      <c r="S136" s="891"/>
      <c r="T136" s="891"/>
      <c r="U136" s="891"/>
      <c r="V136" s="891"/>
      <c r="W136" s="891"/>
      <c r="X136" s="891"/>
    </row>
    <row r="137" spans="1:24" ht="16.5" customHeight="1">
      <c r="A137" s="891"/>
      <c r="B137" s="891"/>
      <c r="C137" s="891"/>
      <c r="D137" s="891"/>
      <c r="E137" s="891"/>
      <c r="F137" s="891"/>
      <c r="G137" s="891"/>
      <c r="H137" s="891"/>
      <c r="I137" s="891"/>
      <c r="J137" s="891"/>
      <c r="K137" s="891"/>
      <c r="L137" s="891"/>
      <c r="M137" s="891"/>
      <c r="N137" s="891"/>
      <c r="O137" s="891"/>
      <c r="P137" s="891"/>
      <c r="Q137" s="891"/>
      <c r="R137" s="891"/>
      <c r="S137" s="891"/>
      <c r="T137" s="891"/>
      <c r="U137" s="891"/>
      <c r="V137" s="891"/>
      <c r="W137" s="891"/>
      <c r="X137" s="891"/>
    </row>
    <row r="138" spans="1:24" ht="16.5" customHeight="1">
      <c r="A138" s="891"/>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row>
    <row r="139" spans="1:24" ht="16.5" customHeight="1">
      <c r="A139" s="891"/>
      <c r="B139" s="891"/>
      <c r="C139" s="891"/>
      <c r="D139" s="891"/>
      <c r="E139" s="891"/>
      <c r="F139" s="891"/>
      <c r="G139" s="891"/>
      <c r="H139" s="891"/>
      <c r="I139" s="891"/>
      <c r="J139" s="891"/>
      <c r="K139" s="891"/>
      <c r="L139" s="891"/>
      <c r="M139" s="891"/>
      <c r="N139" s="891"/>
      <c r="O139" s="891"/>
      <c r="P139" s="891"/>
      <c r="Q139" s="891"/>
      <c r="R139" s="891"/>
      <c r="S139" s="891"/>
      <c r="T139" s="891"/>
      <c r="U139" s="891"/>
      <c r="V139" s="891"/>
      <c r="W139" s="891"/>
      <c r="X139" s="891"/>
    </row>
    <row r="140" spans="1:24" ht="16.5" customHeight="1">
      <c r="A140" s="891"/>
      <c r="B140" s="891"/>
      <c r="C140" s="891"/>
      <c r="D140" s="891"/>
      <c r="E140" s="891"/>
      <c r="F140" s="891"/>
      <c r="G140" s="891"/>
      <c r="H140" s="891"/>
      <c r="I140" s="891"/>
      <c r="J140" s="891"/>
      <c r="K140" s="891"/>
      <c r="L140" s="891"/>
      <c r="M140" s="891"/>
      <c r="N140" s="891"/>
      <c r="O140" s="891"/>
      <c r="P140" s="891"/>
      <c r="Q140" s="891"/>
      <c r="R140" s="891"/>
      <c r="S140" s="891"/>
      <c r="T140" s="891"/>
      <c r="U140" s="891"/>
      <c r="V140" s="891"/>
      <c r="W140" s="891"/>
      <c r="X140" s="891"/>
    </row>
    <row r="141" spans="1:24" ht="16.5" customHeight="1">
      <c r="A141" s="891"/>
      <c r="B141" s="891"/>
      <c r="C141" s="891"/>
      <c r="D141" s="891"/>
      <c r="E141" s="891"/>
      <c r="F141" s="891"/>
      <c r="G141" s="891"/>
      <c r="H141" s="891"/>
      <c r="I141" s="891"/>
      <c r="J141" s="891"/>
      <c r="K141" s="891"/>
      <c r="L141" s="891"/>
      <c r="M141" s="891"/>
      <c r="N141" s="891"/>
      <c r="O141" s="891"/>
      <c r="P141" s="891"/>
      <c r="Q141" s="891"/>
      <c r="R141" s="891"/>
      <c r="S141" s="891"/>
      <c r="T141" s="891"/>
      <c r="U141" s="891"/>
      <c r="V141" s="891"/>
      <c r="W141" s="891"/>
      <c r="X141" s="891"/>
    </row>
    <row r="142" spans="1:24" ht="16.5" customHeight="1">
      <c r="A142" s="891"/>
      <c r="B142" s="891"/>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row>
    <row r="143" spans="1:24" ht="16.5" customHeight="1">
      <c r="A143" s="891"/>
      <c r="B143" s="891"/>
      <c r="C143" s="891"/>
      <c r="D143" s="891"/>
      <c r="E143" s="891"/>
      <c r="F143" s="891"/>
      <c r="G143" s="891"/>
      <c r="H143" s="891"/>
      <c r="I143" s="891"/>
      <c r="J143" s="891"/>
      <c r="K143" s="891"/>
      <c r="L143" s="891"/>
      <c r="M143" s="891"/>
      <c r="N143" s="891"/>
      <c r="O143" s="891"/>
      <c r="P143" s="891"/>
      <c r="Q143" s="891"/>
      <c r="R143" s="891"/>
      <c r="S143" s="891"/>
      <c r="T143" s="891"/>
      <c r="U143" s="891"/>
      <c r="V143" s="891"/>
      <c r="W143" s="891"/>
      <c r="X143" s="891"/>
    </row>
    <row r="144" spans="1:24" ht="16.5" customHeight="1">
      <c r="A144" s="891"/>
      <c r="B144" s="891"/>
      <c r="C144" s="891"/>
      <c r="D144" s="891"/>
      <c r="E144" s="891"/>
      <c r="F144" s="891"/>
      <c r="G144" s="891"/>
      <c r="H144" s="891"/>
      <c r="I144" s="891"/>
      <c r="J144" s="891"/>
      <c r="K144" s="891"/>
      <c r="L144" s="891"/>
      <c r="M144" s="891"/>
      <c r="N144" s="891"/>
      <c r="O144" s="891"/>
      <c r="P144" s="891"/>
      <c r="Q144" s="891"/>
      <c r="R144" s="891"/>
      <c r="S144" s="891"/>
      <c r="T144" s="891"/>
      <c r="U144" s="891"/>
      <c r="V144" s="891"/>
      <c r="W144" s="891"/>
      <c r="X144" s="891"/>
    </row>
    <row r="145" spans="1:24" ht="16.5" customHeight="1">
      <c r="A145" s="891"/>
      <c r="B145" s="891"/>
      <c r="C145" s="891"/>
      <c r="D145" s="891"/>
      <c r="E145" s="891"/>
      <c r="F145" s="891"/>
      <c r="G145" s="891"/>
      <c r="H145" s="891"/>
      <c r="I145" s="891"/>
      <c r="J145" s="891"/>
      <c r="K145" s="891"/>
      <c r="L145" s="891"/>
      <c r="M145" s="891"/>
      <c r="N145" s="891"/>
      <c r="O145" s="891"/>
      <c r="P145" s="891"/>
      <c r="Q145" s="891"/>
      <c r="R145" s="891"/>
      <c r="S145" s="891"/>
      <c r="T145" s="891"/>
      <c r="U145" s="891"/>
      <c r="V145" s="891"/>
      <c r="W145" s="891"/>
      <c r="X145" s="891"/>
    </row>
    <row r="146" spans="1:24" ht="16.5" customHeight="1">
      <c r="A146" s="891"/>
      <c r="B146" s="891"/>
      <c r="C146" s="891"/>
      <c r="D146" s="891"/>
      <c r="E146" s="891"/>
      <c r="F146" s="891"/>
      <c r="G146" s="891"/>
      <c r="H146" s="891"/>
      <c r="I146" s="891"/>
      <c r="J146" s="891"/>
      <c r="K146" s="891"/>
      <c r="L146" s="891"/>
      <c r="M146" s="891"/>
      <c r="N146" s="891"/>
      <c r="O146" s="891"/>
      <c r="P146" s="891"/>
      <c r="Q146" s="891"/>
      <c r="R146" s="891"/>
      <c r="S146" s="891"/>
      <c r="T146" s="891"/>
      <c r="U146" s="891"/>
      <c r="V146" s="891"/>
      <c r="W146" s="891"/>
      <c r="X146" s="891"/>
    </row>
    <row r="147" spans="1:24" ht="16.5" customHeight="1">
      <c r="A147" s="891"/>
      <c r="B147" s="891"/>
      <c r="C147" s="891"/>
      <c r="D147" s="891"/>
      <c r="E147" s="891"/>
      <c r="F147" s="891"/>
      <c r="G147" s="891"/>
      <c r="H147" s="891"/>
      <c r="I147" s="891"/>
      <c r="J147" s="891"/>
      <c r="K147" s="891"/>
      <c r="L147" s="891"/>
      <c r="M147" s="891"/>
      <c r="N147" s="891"/>
      <c r="O147" s="891"/>
      <c r="P147" s="891"/>
      <c r="Q147" s="891"/>
      <c r="R147" s="891"/>
      <c r="S147" s="891"/>
      <c r="T147" s="891"/>
      <c r="U147" s="891"/>
      <c r="V147" s="891"/>
      <c r="W147" s="891"/>
      <c r="X147" s="891"/>
    </row>
    <row r="148" spans="1:24" ht="16.5" customHeight="1">
      <c r="A148" s="891"/>
      <c r="B148" s="891"/>
      <c r="C148" s="891"/>
      <c r="D148" s="891"/>
      <c r="E148" s="891"/>
      <c r="F148" s="891"/>
      <c r="G148" s="891"/>
      <c r="H148" s="891"/>
      <c r="I148" s="891"/>
      <c r="J148" s="891"/>
      <c r="K148" s="891"/>
      <c r="L148" s="891"/>
      <c r="M148" s="891"/>
      <c r="N148" s="891"/>
      <c r="O148" s="891"/>
      <c r="P148" s="891"/>
      <c r="Q148" s="891"/>
      <c r="R148" s="891"/>
      <c r="S148" s="891"/>
      <c r="T148" s="891"/>
      <c r="U148" s="891"/>
      <c r="V148" s="891"/>
      <c r="W148" s="891"/>
      <c r="X148" s="891"/>
    </row>
    <row r="149" spans="1:24" ht="16.5" customHeight="1">
      <c r="A149" s="891"/>
      <c r="B149" s="891"/>
      <c r="C149" s="891"/>
      <c r="D149" s="891"/>
      <c r="E149" s="891"/>
      <c r="F149" s="891"/>
      <c r="G149" s="891"/>
      <c r="H149" s="891"/>
      <c r="I149" s="891"/>
      <c r="J149" s="891"/>
      <c r="K149" s="891"/>
      <c r="L149" s="891"/>
      <c r="M149" s="891"/>
      <c r="N149" s="891"/>
      <c r="O149" s="891"/>
      <c r="P149" s="891"/>
      <c r="Q149" s="891"/>
      <c r="R149" s="891"/>
      <c r="S149" s="891"/>
      <c r="T149" s="891"/>
      <c r="U149" s="891"/>
      <c r="V149" s="891"/>
      <c r="W149" s="891"/>
      <c r="X149" s="891"/>
    </row>
    <row r="150" spans="1:24" ht="16.5" customHeight="1">
      <c r="A150" s="891"/>
      <c r="B150" s="891"/>
      <c r="C150" s="891"/>
      <c r="D150" s="891"/>
      <c r="E150" s="891"/>
      <c r="F150" s="891"/>
      <c r="G150" s="891"/>
      <c r="H150" s="891"/>
      <c r="I150" s="891"/>
      <c r="J150" s="891"/>
      <c r="K150" s="891"/>
      <c r="L150" s="891"/>
      <c r="M150" s="891"/>
      <c r="N150" s="891"/>
      <c r="O150" s="891"/>
      <c r="P150" s="891"/>
      <c r="Q150" s="891"/>
      <c r="R150" s="891"/>
      <c r="S150" s="891"/>
      <c r="T150" s="891"/>
      <c r="U150" s="891"/>
      <c r="V150" s="891"/>
      <c r="W150" s="891"/>
      <c r="X150" s="891"/>
    </row>
    <row r="151" spans="1:24" ht="16.5" customHeight="1">
      <c r="A151" s="891"/>
      <c r="B151" s="891"/>
      <c r="C151" s="891"/>
      <c r="D151" s="891"/>
      <c r="E151" s="891"/>
      <c r="F151" s="891"/>
      <c r="G151" s="891"/>
      <c r="H151" s="891"/>
      <c r="I151" s="891"/>
      <c r="J151" s="891"/>
      <c r="K151" s="891"/>
      <c r="L151" s="891"/>
      <c r="M151" s="891"/>
      <c r="N151" s="891"/>
      <c r="O151" s="891"/>
      <c r="P151" s="891"/>
      <c r="Q151" s="891"/>
      <c r="R151" s="891"/>
      <c r="S151" s="891"/>
      <c r="T151" s="891"/>
      <c r="U151" s="891"/>
      <c r="V151" s="891"/>
      <c r="W151" s="891"/>
      <c r="X151" s="891"/>
    </row>
    <row r="152" spans="1:24" ht="16.5" customHeight="1">
      <c r="A152" s="891"/>
      <c r="B152" s="891"/>
      <c r="C152" s="891"/>
      <c r="D152" s="891"/>
      <c r="E152" s="891"/>
      <c r="F152" s="891"/>
      <c r="G152" s="891"/>
      <c r="H152" s="891"/>
      <c r="I152" s="891"/>
      <c r="J152" s="891"/>
      <c r="K152" s="891"/>
      <c r="L152" s="891"/>
      <c r="M152" s="891"/>
      <c r="N152" s="891"/>
      <c r="O152" s="891"/>
      <c r="P152" s="891"/>
      <c r="Q152" s="891"/>
      <c r="R152" s="891"/>
      <c r="S152" s="891"/>
      <c r="T152" s="891"/>
      <c r="U152" s="891"/>
      <c r="V152" s="891"/>
      <c r="W152" s="891"/>
      <c r="X152" s="891"/>
    </row>
    <row r="153" spans="1:24" ht="16.5" customHeight="1">
      <c r="A153" s="891"/>
      <c r="B153" s="891"/>
      <c r="C153" s="891"/>
      <c r="D153" s="891"/>
      <c r="E153" s="891"/>
      <c r="F153" s="891"/>
      <c r="G153" s="891"/>
      <c r="H153" s="891"/>
      <c r="I153" s="891"/>
      <c r="J153" s="891"/>
      <c r="K153" s="891"/>
      <c r="L153" s="891"/>
      <c r="M153" s="891"/>
      <c r="N153" s="891"/>
      <c r="O153" s="891"/>
      <c r="P153" s="891"/>
      <c r="Q153" s="891"/>
      <c r="R153" s="891"/>
      <c r="S153" s="891"/>
      <c r="T153" s="891"/>
      <c r="U153" s="891"/>
      <c r="V153" s="891"/>
      <c r="W153" s="891"/>
      <c r="X153" s="891"/>
    </row>
    <row r="154" spans="1:24" ht="16.5" customHeight="1">
      <c r="A154" s="891"/>
      <c r="B154" s="891"/>
      <c r="C154" s="891"/>
      <c r="D154" s="891"/>
      <c r="E154" s="891"/>
      <c r="F154" s="891"/>
      <c r="G154" s="891"/>
      <c r="H154" s="891"/>
      <c r="I154" s="891"/>
      <c r="J154" s="891"/>
      <c r="K154" s="891"/>
      <c r="L154" s="891"/>
      <c r="M154" s="891"/>
      <c r="N154" s="891"/>
      <c r="O154" s="891"/>
      <c r="P154" s="891"/>
      <c r="Q154" s="891"/>
      <c r="R154" s="891"/>
      <c r="S154" s="891"/>
      <c r="T154" s="891"/>
      <c r="U154" s="891"/>
      <c r="V154" s="891"/>
      <c r="W154" s="891"/>
      <c r="X154" s="891"/>
    </row>
    <row r="155" spans="1:24" ht="16.5" customHeight="1">
      <c r="A155" s="891"/>
      <c r="B155" s="891"/>
      <c r="C155" s="891"/>
      <c r="D155" s="891"/>
      <c r="E155" s="891"/>
      <c r="F155" s="891"/>
      <c r="G155" s="891"/>
      <c r="H155" s="891"/>
      <c r="I155" s="891"/>
      <c r="J155" s="891"/>
      <c r="K155" s="891"/>
      <c r="L155" s="891"/>
      <c r="M155" s="891"/>
      <c r="N155" s="891"/>
      <c r="O155" s="891"/>
      <c r="P155" s="891"/>
      <c r="Q155" s="891"/>
      <c r="R155" s="891"/>
      <c r="S155" s="891"/>
      <c r="T155" s="891"/>
      <c r="U155" s="891"/>
      <c r="V155" s="891"/>
      <c r="W155" s="891"/>
      <c r="X155" s="891"/>
    </row>
    <row r="156" spans="1:24" ht="16.5" customHeight="1">
      <c r="A156" s="891"/>
      <c r="B156" s="891"/>
      <c r="C156" s="891"/>
      <c r="D156" s="891"/>
      <c r="E156" s="891"/>
      <c r="F156" s="891"/>
      <c r="G156" s="891"/>
      <c r="H156" s="891"/>
      <c r="I156" s="891"/>
      <c r="J156" s="891"/>
      <c r="K156" s="891"/>
      <c r="L156" s="891"/>
      <c r="M156" s="891"/>
      <c r="N156" s="891"/>
      <c r="O156" s="891"/>
      <c r="P156" s="891"/>
      <c r="Q156" s="891"/>
      <c r="R156" s="891"/>
      <c r="S156" s="891"/>
      <c r="T156" s="891"/>
      <c r="U156" s="891"/>
      <c r="V156" s="891"/>
      <c r="W156" s="891"/>
      <c r="X156" s="891"/>
    </row>
    <row r="157" spans="1:24" ht="16.5" customHeight="1">
      <c r="A157" s="891"/>
      <c r="B157" s="891"/>
      <c r="C157" s="891"/>
      <c r="D157" s="891"/>
      <c r="E157" s="891"/>
      <c r="F157" s="891"/>
      <c r="G157" s="891"/>
      <c r="H157" s="891"/>
      <c r="I157" s="891"/>
      <c r="J157" s="891"/>
      <c r="K157" s="891"/>
      <c r="L157" s="891"/>
      <c r="M157" s="891"/>
      <c r="N157" s="891"/>
      <c r="O157" s="891"/>
      <c r="P157" s="891"/>
      <c r="Q157" s="891"/>
      <c r="R157" s="891"/>
      <c r="S157" s="891"/>
      <c r="T157" s="891"/>
      <c r="U157" s="891"/>
      <c r="V157" s="891"/>
      <c r="W157" s="891"/>
      <c r="X157" s="891"/>
    </row>
    <row r="158" spans="1:24" ht="16.5" customHeight="1">
      <c r="A158" s="891"/>
      <c r="B158" s="891"/>
      <c r="C158" s="891"/>
      <c r="D158" s="891"/>
      <c r="E158" s="891"/>
      <c r="F158" s="891"/>
      <c r="G158" s="891"/>
      <c r="H158" s="891"/>
      <c r="I158" s="891"/>
      <c r="J158" s="891"/>
      <c r="K158" s="891"/>
      <c r="L158" s="891"/>
      <c r="M158" s="891"/>
      <c r="N158" s="891"/>
      <c r="O158" s="891"/>
      <c r="P158" s="891"/>
      <c r="Q158" s="891"/>
      <c r="R158" s="891"/>
      <c r="S158" s="891"/>
      <c r="T158" s="891"/>
      <c r="U158" s="891"/>
      <c r="V158" s="891"/>
      <c r="W158" s="891"/>
      <c r="X158" s="891"/>
    </row>
    <row r="159" spans="1:24" ht="16.5" customHeight="1">
      <c r="A159" s="891"/>
      <c r="B159" s="891"/>
      <c r="C159" s="891"/>
      <c r="D159" s="891"/>
      <c r="E159" s="891"/>
      <c r="F159" s="891"/>
      <c r="G159" s="891"/>
      <c r="H159" s="891"/>
      <c r="I159" s="891"/>
      <c r="J159" s="891"/>
      <c r="K159" s="891"/>
      <c r="L159" s="891"/>
      <c r="M159" s="891"/>
      <c r="N159" s="891"/>
      <c r="O159" s="891"/>
      <c r="P159" s="891"/>
      <c r="Q159" s="891"/>
      <c r="R159" s="891"/>
      <c r="S159" s="891"/>
      <c r="T159" s="891"/>
      <c r="U159" s="891"/>
      <c r="V159" s="891"/>
      <c r="W159" s="891"/>
      <c r="X159" s="891"/>
    </row>
    <row r="160" spans="1:24" ht="16.5" customHeight="1">
      <c r="A160" s="891"/>
      <c r="B160" s="891"/>
      <c r="C160" s="891"/>
      <c r="D160" s="891"/>
      <c r="E160" s="891"/>
      <c r="F160" s="891"/>
      <c r="G160" s="891"/>
      <c r="H160" s="891"/>
      <c r="I160" s="891"/>
      <c r="J160" s="891"/>
      <c r="K160" s="891"/>
      <c r="L160" s="891"/>
      <c r="M160" s="891"/>
      <c r="N160" s="891"/>
      <c r="O160" s="891"/>
      <c r="P160" s="891"/>
      <c r="Q160" s="891"/>
      <c r="R160" s="891"/>
      <c r="S160" s="891"/>
      <c r="T160" s="891"/>
      <c r="U160" s="891"/>
      <c r="V160" s="891"/>
      <c r="W160" s="891"/>
      <c r="X160" s="891"/>
    </row>
    <row r="161" spans="1:24" ht="16.5" customHeight="1">
      <c r="A161" s="891"/>
      <c r="B161" s="891"/>
      <c r="C161" s="891"/>
      <c r="D161" s="891"/>
      <c r="E161" s="891"/>
      <c r="F161" s="891"/>
      <c r="G161" s="891"/>
      <c r="H161" s="891"/>
      <c r="I161" s="891"/>
      <c r="J161" s="891"/>
      <c r="K161" s="891"/>
      <c r="L161" s="891"/>
      <c r="M161" s="891"/>
      <c r="N161" s="891"/>
      <c r="O161" s="891"/>
      <c r="P161" s="891"/>
      <c r="Q161" s="891"/>
      <c r="R161" s="891"/>
      <c r="S161" s="891"/>
      <c r="T161" s="891"/>
      <c r="U161" s="891"/>
      <c r="V161" s="891"/>
      <c r="W161" s="891"/>
      <c r="X161" s="891"/>
    </row>
    <row r="162" spans="1:24" ht="16.5" customHeight="1">
      <c r="A162" s="891"/>
      <c r="B162" s="891"/>
      <c r="C162" s="891"/>
      <c r="D162" s="891"/>
      <c r="E162" s="891"/>
      <c r="F162" s="891"/>
      <c r="G162" s="891"/>
      <c r="H162" s="891"/>
      <c r="I162" s="891"/>
      <c r="J162" s="891"/>
      <c r="K162" s="891"/>
      <c r="L162" s="891"/>
      <c r="M162" s="891"/>
      <c r="N162" s="891"/>
      <c r="O162" s="891"/>
      <c r="P162" s="891"/>
      <c r="Q162" s="891"/>
      <c r="R162" s="891"/>
      <c r="S162" s="891"/>
      <c r="T162" s="891"/>
      <c r="U162" s="891"/>
      <c r="V162" s="891"/>
      <c r="W162" s="891"/>
      <c r="X162" s="891"/>
    </row>
    <row r="163" spans="1:24" ht="16.5" customHeight="1">
      <c r="A163" s="891"/>
      <c r="B163" s="891"/>
      <c r="C163" s="891"/>
      <c r="D163" s="891"/>
      <c r="E163" s="891"/>
      <c r="F163" s="891"/>
      <c r="G163" s="891"/>
      <c r="H163" s="891"/>
      <c r="I163" s="891"/>
      <c r="J163" s="891"/>
      <c r="K163" s="891"/>
      <c r="L163" s="891"/>
      <c r="M163" s="891"/>
      <c r="N163" s="891"/>
      <c r="O163" s="891"/>
      <c r="P163" s="891"/>
      <c r="Q163" s="891"/>
      <c r="R163" s="891"/>
      <c r="S163" s="891"/>
      <c r="T163" s="891"/>
      <c r="U163" s="891"/>
      <c r="V163" s="891"/>
      <c r="W163" s="891"/>
      <c r="X163" s="891"/>
    </row>
    <row r="164" spans="1:24" ht="16.5" customHeight="1">
      <c r="A164" s="891"/>
      <c r="B164" s="891"/>
      <c r="C164" s="891"/>
      <c r="D164" s="891"/>
      <c r="E164" s="891"/>
      <c r="F164" s="891"/>
      <c r="G164" s="891"/>
      <c r="H164" s="891"/>
      <c r="I164" s="891"/>
      <c r="J164" s="891"/>
      <c r="K164" s="891"/>
      <c r="L164" s="891"/>
      <c r="M164" s="891"/>
      <c r="N164" s="891"/>
      <c r="O164" s="891"/>
      <c r="P164" s="891"/>
      <c r="Q164" s="891"/>
      <c r="R164" s="891"/>
      <c r="S164" s="891"/>
      <c r="T164" s="891"/>
      <c r="U164" s="891"/>
      <c r="V164" s="891"/>
      <c r="W164" s="891"/>
      <c r="X164" s="891"/>
    </row>
    <row r="165" spans="1:24" ht="16.5" customHeight="1">
      <c r="A165" s="891"/>
      <c r="B165" s="891"/>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row>
    <row r="166" spans="1:24" ht="16.5" customHeight="1">
      <c r="A166" s="891"/>
      <c r="B166" s="891"/>
      <c r="C166" s="891"/>
      <c r="D166" s="891"/>
      <c r="E166" s="891"/>
      <c r="F166" s="891"/>
      <c r="G166" s="891"/>
      <c r="H166" s="891"/>
      <c r="I166" s="891"/>
      <c r="J166" s="891"/>
      <c r="K166" s="891"/>
      <c r="L166" s="891"/>
      <c r="M166" s="891"/>
      <c r="N166" s="891"/>
      <c r="O166" s="891"/>
      <c r="P166" s="891"/>
      <c r="Q166" s="891"/>
      <c r="R166" s="891"/>
      <c r="S166" s="891"/>
      <c r="T166" s="891"/>
      <c r="U166" s="891"/>
      <c r="V166" s="891"/>
      <c r="W166" s="891"/>
      <c r="X166" s="891"/>
    </row>
    <row r="167" spans="1:24" ht="16.5" customHeight="1">
      <c r="A167" s="891"/>
      <c r="B167" s="891"/>
      <c r="C167" s="891"/>
      <c r="D167" s="891"/>
      <c r="E167" s="891"/>
      <c r="F167" s="891"/>
      <c r="G167" s="891"/>
      <c r="H167" s="891"/>
      <c r="I167" s="891"/>
      <c r="J167" s="891"/>
      <c r="K167" s="891"/>
      <c r="L167" s="891"/>
      <c r="M167" s="891"/>
      <c r="N167" s="891"/>
      <c r="O167" s="891"/>
      <c r="P167" s="891"/>
      <c r="Q167" s="891"/>
      <c r="R167" s="891"/>
      <c r="S167" s="891"/>
      <c r="T167" s="891"/>
      <c r="U167" s="891"/>
      <c r="V167" s="891"/>
      <c r="W167" s="891"/>
      <c r="X167" s="891"/>
    </row>
    <row r="168" spans="1:24" ht="16.5" customHeight="1">
      <c r="A168" s="891"/>
      <c r="B168" s="891"/>
      <c r="C168" s="891"/>
      <c r="D168" s="891"/>
      <c r="E168" s="891"/>
      <c r="F168" s="891"/>
      <c r="G168" s="891"/>
      <c r="H168" s="891"/>
      <c r="I168" s="891"/>
      <c r="J168" s="891"/>
      <c r="K168" s="891"/>
      <c r="L168" s="891"/>
      <c r="M168" s="891"/>
      <c r="N168" s="891"/>
      <c r="O168" s="891"/>
      <c r="P168" s="891"/>
      <c r="Q168" s="891"/>
      <c r="R168" s="891"/>
      <c r="S168" s="891"/>
      <c r="T168" s="891"/>
      <c r="U168" s="891"/>
      <c r="V168" s="891"/>
      <c r="W168" s="891"/>
      <c r="X168" s="891"/>
    </row>
    <row r="169" spans="1:24" ht="16.5" customHeight="1">
      <c r="A169" s="891"/>
      <c r="B169" s="891"/>
      <c r="C169" s="891"/>
      <c r="D169" s="891"/>
      <c r="E169" s="891"/>
      <c r="F169" s="891"/>
      <c r="G169" s="891"/>
      <c r="H169" s="891"/>
      <c r="I169" s="891"/>
      <c r="J169" s="891"/>
      <c r="K169" s="891"/>
      <c r="L169" s="891"/>
      <c r="M169" s="891"/>
      <c r="N169" s="891"/>
      <c r="O169" s="891"/>
      <c r="P169" s="891"/>
      <c r="Q169" s="891"/>
      <c r="R169" s="891"/>
      <c r="S169" s="891"/>
      <c r="T169" s="891"/>
      <c r="U169" s="891"/>
      <c r="V169" s="891"/>
      <c r="W169" s="891"/>
      <c r="X169" s="891"/>
    </row>
    <row r="170" spans="1:24" ht="16.5" customHeight="1">
      <c r="A170" s="891"/>
      <c r="B170" s="891"/>
      <c r="C170" s="891"/>
      <c r="D170" s="891"/>
      <c r="E170" s="891"/>
      <c r="F170" s="891"/>
      <c r="G170" s="891"/>
      <c r="H170" s="891"/>
      <c r="I170" s="891"/>
      <c r="J170" s="891"/>
      <c r="K170" s="891"/>
      <c r="L170" s="891"/>
      <c r="M170" s="891"/>
      <c r="N170" s="891"/>
      <c r="O170" s="891"/>
      <c r="P170" s="891"/>
      <c r="Q170" s="891"/>
      <c r="R170" s="891"/>
      <c r="S170" s="891"/>
      <c r="T170" s="891"/>
      <c r="U170" s="891"/>
      <c r="V170" s="891"/>
      <c r="W170" s="891"/>
      <c r="X170" s="891"/>
    </row>
    <row r="171" spans="1:24" ht="16.5" customHeight="1">
      <c r="A171" s="891"/>
      <c r="B171" s="891"/>
      <c r="C171" s="891"/>
      <c r="D171" s="891"/>
      <c r="E171" s="891"/>
      <c r="F171" s="891"/>
      <c r="G171" s="891"/>
      <c r="H171" s="891"/>
      <c r="I171" s="891"/>
      <c r="J171" s="891"/>
      <c r="K171" s="891"/>
      <c r="L171" s="891"/>
      <c r="M171" s="891"/>
      <c r="N171" s="891"/>
      <c r="O171" s="891"/>
      <c r="P171" s="891"/>
      <c r="Q171" s="891"/>
      <c r="R171" s="891"/>
      <c r="S171" s="891"/>
      <c r="T171" s="891"/>
      <c r="U171" s="891"/>
      <c r="V171" s="891"/>
      <c r="W171" s="891"/>
      <c r="X171" s="891"/>
    </row>
    <row r="172" spans="1:24" ht="16.5" customHeight="1">
      <c r="A172" s="891"/>
      <c r="B172" s="891"/>
      <c r="C172" s="891"/>
      <c r="D172" s="891"/>
      <c r="E172" s="891"/>
      <c r="F172" s="891"/>
      <c r="G172" s="891"/>
      <c r="H172" s="891"/>
      <c r="I172" s="891"/>
      <c r="J172" s="891"/>
      <c r="K172" s="891"/>
      <c r="L172" s="891"/>
      <c r="M172" s="891"/>
      <c r="N172" s="891"/>
      <c r="O172" s="891"/>
      <c r="P172" s="891"/>
      <c r="Q172" s="891"/>
      <c r="R172" s="891"/>
      <c r="S172" s="891"/>
      <c r="T172" s="891"/>
      <c r="U172" s="891"/>
      <c r="V172" s="891"/>
      <c r="W172" s="891"/>
      <c r="X172" s="891"/>
    </row>
    <row r="173" spans="1:24" ht="16.5" customHeight="1">
      <c r="A173" s="891"/>
      <c r="B173" s="891"/>
      <c r="C173" s="891"/>
      <c r="D173" s="891"/>
      <c r="E173" s="891"/>
      <c r="F173" s="891"/>
      <c r="G173" s="891"/>
      <c r="H173" s="891"/>
      <c r="I173" s="891"/>
      <c r="J173" s="891"/>
      <c r="K173" s="891"/>
      <c r="L173" s="891"/>
      <c r="M173" s="891"/>
      <c r="N173" s="891"/>
      <c r="O173" s="891"/>
      <c r="P173" s="891"/>
      <c r="Q173" s="891"/>
      <c r="R173" s="891"/>
      <c r="S173" s="891"/>
      <c r="T173" s="891"/>
      <c r="U173" s="891"/>
      <c r="V173" s="891"/>
      <c r="W173" s="891"/>
      <c r="X173" s="891"/>
    </row>
    <row r="174" spans="1:24" ht="16.5" customHeight="1">
      <c r="A174" s="891"/>
      <c r="B174" s="891"/>
      <c r="C174" s="891"/>
      <c r="D174" s="891"/>
      <c r="E174" s="891"/>
      <c r="F174" s="891"/>
      <c r="G174" s="891"/>
      <c r="H174" s="891"/>
      <c r="I174" s="891"/>
      <c r="J174" s="891"/>
      <c r="K174" s="891"/>
      <c r="L174" s="891"/>
      <c r="M174" s="891"/>
      <c r="N174" s="891"/>
      <c r="O174" s="891"/>
      <c r="P174" s="891"/>
      <c r="Q174" s="891"/>
      <c r="R174" s="891"/>
      <c r="S174" s="891"/>
      <c r="T174" s="891"/>
      <c r="U174" s="891"/>
      <c r="V174" s="891"/>
      <c r="W174" s="891"/>
      <c r="X174" s="891"/>
    </row>
    <row r="175" spans="1:24" ht="16.5" customHeight="1">
      <c r="A175" s="891"/>
      <c r="B175" s="891"/>
      <c r="C175" s="891"/>
      <c r="D175" s="891"/>
      <c r="E175" s="891"/>
      <c r="F175" s="891"/>
      <c r="G175" s="891"/>
      <c r="H175" s="891"/>
      <c r="I175" s="891"/>
      <c r="J175" s="891"/>
      <c r="K175" s="891"/>
      <c r="L175" s="891"/>
      <c r="M175" s="891"/>
      <c r="N175" s="891"/>
      <c r="O175" s="891"/>
      <c r="P175" s="891"/>
      <c r="Q175" s="891"/>
      <c r="R175" s="891"/>
      <c r="S175" s="891"/>
      <c r="T175" s="891"/>
      <c r="U175" s="891"/>
      <c r="V175" s="891"/>
      <c r="W175" s="891"/>
      <c r="X175" s="891"/>
    </row>
    <row r="176" spans="1:24" ht="16.5" customHeight="1">
      <c r="A176" s="891"/>
      <c r="B176" s="891"/>
      <c r="C176" s="891"/>
      <c r="D176" s="891"/>
      <c r="E176" s="891"/>
      <c r="F176" s="891"/>
      <c r="G176" s="891"/>
      <c r="H176" s="891"/>
      <c r="I176" s="891"/>
      <c r="J176" s="891"/>
      <c r="K176" s="891"/>
      <c r="L176" s="891"/>
      <c r="M176" s="891"/>
      <c r="N176" s="891"/>
      <c r="O176" s="891"/>
      <c r="P176" s="891"/>
      <c r="Q176" s="891"/>
      <c r="R176" s="891"/>
      <c r="S176" s="891"/>
      <c r="T176" s="891"/>
      <c r="U176" s="891"/>
      <c r="V176" s="891"/>
      <c r="W176" s="891"/>
      <c r="X176" s="891"/>
    </row>
    <row r="177" spans="1:24" ht="16.5" customHeight="1">
      <c r="A177" s="891"/>
      <c r="B177" s="891"/>
      <c r="C177" s="891"/>
      <c r="D177" s="891"/>
      <c r="E177" s="891"/>
      <c r="F177" s="891"/>
      <c r="G177" s="891"/>
      <c r="H177" s="891"/>
      <c r="I177" s="891"/>
      <c r="J177" s="891"/>
      <c r="K177" s="891"/>
      <c r="L177" s="891"/>
      <c r="M177" s="891"/>
      <c r="N177" s="891"/>
      <c r="O177" s="891"/>
      <c r="P177" s="891"/>
      <c r="Q177" s="891"/>
      <c r="R177" s="891"/>
      <c r="S177" s="891"/>
      <c r="T177" s="891"/>
      <c r="U177" s="891"/>
      <c r="V177" s="891"/>
      <c r="W177" s="891"/>
      <c r="X177" s="891"/>
    </row>
    <row r="178" spans="1:24" ht="16.5" customHeight="1">
      <c r="A178" s="891"/>
      <c r="B178" s="891"/>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row>
    <row r="179" spans="1:24" ht="16.5" customHeight="1">
      <c r="A179" s="891"/>
      <c r="B179" s="891"/>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row>
    <row r="180" spans="1:24" ht="16.5" customHeight="1">
      <c r="A180" s="891"/>
      <c r="B180" s="891"/>
      <c r="C180" s="891"/>
      <c r="D180" s="891"/>
      <c r="E180" s="891"/>
      <c r="F180" s="891"/>
      <c r="G180" s="891"/>
      <c r="H180" s="891"/>
      <c r="I180" s="891"/>
      <c r="J180" s="891"/>
      <c r="K180" s="891"/>
      <c r="L180" s="891"/>
      <c r="M180" s="891"/>
      <c r="N180" s="891"/>
      <c r="O180" s="891"/>
      <c r="P180" s="891"/>
      <c r="Q180" s="891"/>
      <c r="R180" s="891"/>
      <c r="S180" s="891"/>
      <c r="T180" s="891"/>
      <c r="U180" s="891"/>
      <c r="V180" s="891"/>
      <c r="W180" s="891"/>
      <c r="X180" s="891"/>
    </row>
    <row r="181" spans="1:24" ht="16.5" customHeight="1">
      <c r="A181" s="891"/>
      <c r="B181" s="891"/>
      <c r="C181" s="891"/>
      <c r="D181" s="891"/>
      <c r="E181" s="891"/>
      <c r="F181" s="891"/>
      <c r="G181" s="891"/>
      <c r="H181" s="891"/>
      <c r="I181" s="891"/>
      <c r="J181" s="891"/>
      <c r="K181" s="891"/>
      <c r="L181" s="891"/>
      <c r="M181" s="891"/>
      <c r="N181" s="891"/>
      <c r="O181" s="891"/>
      <c r="P181" s="891"/>
      <c r="Q181" s="891"/>
      <c r="R181" s="891"/>
      <c r="S181" s="891"/>
      <c r="T181" s="891"/>
      <c r="U181" s="891"/>
      <c r="V181" s="891"/>
      <c r="W181" s="891"/>
      <c r="X181" s="891"/>
    </row>
    <row r="182" spans="1:24" ht="16.5" customHeight="1">
      <c r="A182" s="891"/>
      <c r="B182" s="891"/>
      <c r="C182" s="891"/>
      <c r="D182" s="891"/>
      <c r="E182" s="891"/>
      <c r="F182" s="891"/>
      <c r="G182" s="891"/>
      <c r="H182" s="891"/>
      <c r="I182" s="891"/>
      <c r="J182" s="891"/>
      <c r="K182" s="891"/>
      <c r="L182" s="891"/>
      <c r="M182" s="891"/>
      <c r="N182" s="891"/>
      <c r="O182" s="891"/>
      <c r="P182" s="891"/>
      <c r="Q182" s="891"/>
      <c r="R182" s="891"/>
      <c r="S182" s="891"/>
      <c r="T182" s="891"/>
      <c r="U182" s="891"/>
      <c r="V182" s="891"/>
      <c r="W182" s="891"/>
      <c r="X182" s="891"/>
    </row>
    <row r="183" spans="1:24" ht="16.5" customHeight="1">
      <c r="A183" s="891"/>
      <c r="B183" s="891"/>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row>
    <row r="184" spans="1:24" ht="16.5" customHeight="1">
      <c r="A184" s="891"/>
      <c r="B184" s="891"/>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row>
    <row r="185" spans="1:24" ht="16.5" customHeight="1">
      <c r="A185" s="891"/>
      <c r="B185" s="891"/>
      <c r="C185" s="891"/>
      <c r="D185" s="891"/>
      <c r="E185" s="891"/>
      <c r="F185" s="891"/>
      <c r="G185" s="891"/>
      <c r="H185" s="891"/>
      <c r="I185" s="891"/>
      <c r="J185" s="891"/>
      <c r="K185" s="891"/>
      <c r="L185" s="891"/>
      <c r="M185" s="891"/>
      <c r="N185" s="891"/>
      <c r="O185" s="891"/>
      <c r="P185" s="891"/>
      <c r="Q185" s="891"/>
      <c r="R185" s="891"/>
      <c r="S185" s="891"/>
      <c r="T185" s="891"/>
      <c r="U185" s="891"/>
      <c r="V185" s="891"/>
      <c r="W185" s="891"/>
      <c r="X185" s="891"/>
    </row>
    <row r="186" spans="1:24" ht="16.5" customHeight="1">
      <c r="A186" s="891"/>
      <c r="B186" s="891"/>
      <c r="C186" s="891"/>
      <c r="D186" s="891"/>
      <c r="E186" s="891"/>
      <c r="F186" s="891"/>
      <c r="G186" s="891"/>
      <c r="H186" s="891"/>
      <c r="I186" s="891"/>
      <c r="J186" s="891"/>
      <c r="K186" s="891"/>
      <c r="L186" s="891"/>
      <c r="M186" s="891"/>
      <c r="N186" s="891"/>
      <c r="O186" s="891"/>
      <c r="P186" s="891"/>
      <c r="Q186" s="891"/>
      <c r="R186" s="891"/>
      <c r="S186" s="891"/>
      <c r="T186" s="891"/>
      <c r="U186" s="891"/>
      <c r="V186" s="891"/>
      <c r="W186" s="891"/>
      <c r="X186" s="891"/>
    </row>
    <row r="187" spans="1:24" ht="16.5" customHeight="1">
      <c r="A187" s="891"/>
      <c r="B187" s="891"/>
      <c r="C187" s="891"/>
      <c r="D187" s="891"/>
      <c r="E187" s="891"/>
      <c r="F187" s="891"/>
      <c r="G187" s="891"/>
      <c r="H187" s="891"/>
      <c r="I187" s="891"/>
      <c r="J187" s="891"/>
      <c r="K187" s="891"/>
      <c r="L187" s="891"/>
      <c r="M187" s="891"/>
      <c r="N187" s="891"/>
      <c r="O187" s="891"/>
      <c r="P187" s="891"/>
      <c r="Q187" s="891"/>
      <c r="R187" s="891"/>
      <c r="S187" s="891"/>
      <c r="T187" s="891"/>
      <c r="U187" s="891"/>
      <c r="V187" s="891"/>
      <c r="W187" s="891"/>
      <c r="X187" s="891"/>
    </row>
    <row r="188" spans="1:24" ht="16.5" customHeight="1">
      <c r="A188" s="891"/>
      <c r="B188" s="891"/>
      <c r="C188" s="891"/>
      <c r="D188" s="891"/>
      <c r="E188" s="891"/>
      <c r="F188" s="891"/>
      <c r="G188" s="891"/>
      <c r="H188" s="891"/>
      <c r="I188" s="891"/>
      <c r="J188" s="891"/>
      <c r="K188" s="891"/>
      <c r="L188" s="891"/>
      <c r="M188" s="891"/>
      <c r="N188" s="891"/>
      <c r="O188" s="891"/>
      <c r="P188" s="891"/>
      <c r="Q188" s="891"/>
      <c r="R188" s="891"/>
      <c r="S188" s="891"/>
      <c r="T188" s="891"/>
      <c r="U188" s="891"/>
      <c r="V188" s="891"/>
      <c r="W188" s="891"/>
      <c r="X188" s="891"/>
    </row>
    <row r="189" spans="1:24" ht="16.5" customHeight="1">
      <c r="A189" s="891"/>
      <c r="B189" s="891"/>
      <c r="C189" s="891"/>
      <c r="D189" s="891"/>
      <c r="E189" s="891"/>
      <c r="F189" s="891"/>
      <c r="G189" s="891"/>
      <c r="H189" s="891"/>
      <c r="I189" s="891"/>
      <c r="J189" s="891"/>
      <c r="K189" s="891"/>
      <c r="L189" s="891"/>
      <c r="M189" s="891"/>
      <c r="N189" s="891"/>
      <c r="O189" s="891"/>
      <c r="P189" s="891"/>
      <c r="Q189" s="891"/>
      <c r="R189" s="891"/>
      <c r="S189" s="891"/>
      <c r="T189" s="891"/>
      <c r="U189" s="891"/>
      <c r="V189" s="891"/>
      <c r="W189" s="891"/>
      <c r="X189" s="891"/>
    </row>
    <row r="190" spans="1:24" ht="16.5" customHeight="1">
      <c r="A190" s="891"/>
      <c r="B190" s="891"/>
      <c r="C190" s="891"/>
      <c r="D190" s="891"/>
      <c r="E190" s="891"/>
      <c r="F190" s="891"/>
      <c r="G190" s="891"/>
      <c r="H190" s="891"/>
      <c r="I190" s="891"/>
      <c r="J190" s="891"/>
      <c r="K190" s="891"/>
      <c r="L190" s="891"/>
      <c r="M190" s="891"/>
      <c r="N190" s="891"/>
      <c r="O190" s="891"/>
      <c r="P190" s="891"/>
      <c r="Q190" s="891"/>
      <c r="R190" s="891"/>
      <c r="S190" s="891"/>
      <c r="T190" s="891"/>
      <c r="U190" s="891"/>
      <c r="V190" s="891"/>
      <c r="W190" s="891"/>
      <c r="X190" s="891"/>
    </row>
    <row r="191" spans="1:24" ht="16.5" customHeight="1">
      <c r="A191" s="891"/>
      <c r="B191" s="891"/>
      <c r="C191" s="891"/>
      <c r="D191" s="891"/>
      <c r="E191" s="891"/>
      <c r="F191" s="891"/>
      <c r="G191" s="891"/>
      <c r="H191" s="891"/>
      <c r="I191" s="891"/>
      <c r="J191" s="891"/>
      <c r="K191" s="891"/>
      <c r="L191" s="891"/>
      <c r="M191" s="891"/>
      <c r="N191" s="891"/>
      <c r="O191" s="891"/>
      <c r="P191" s="891"/>
      <c r="Q191" s="891"/>
      <c r="R191" s="891"/>
      <c r="S191" s="891"/>
      <c r="T191" s="891"/>
      <c r="U191" s="891"/>
      <c r="V191" s="891"/>
      <c r="W191" s="891"/>
      <c r="X191" s="891"/>
    </row>
    <row r="192" spans="1:24" ht="16.5" customHeight="1">
      <c r="A192" s="891"/>
      <c r="B192" s="891"/>
      <c r="C192" s="891"/>
      <c r="D192" s="891"/>
      <c r="E192" s="891"/>
      <c r="F192" s="891"/>
      <c r="G192" s="891"/>
      <c r="H192" s="891"/>
      <c r="I192" s="891"/>
      <c r="J192" s="891"/>
      <c r="K192" s="891"/>
      <c r="L192" s="891"/>
      <c r="M192" s="891"/>
      <c r="N192" s="891"/>
      <c r="O192" s="891"/>
      <c r="P192" s="891"/>
      <c r="Q192" s="891"/>
      <c r="R192" s="891"/>
      <c r="S192" s="891"/>
      <c r="T192" s="891"/>
      <c r="U192" s="891"/>
      <c r="V192" s="891"/>
      <c r="W192" s="891"/>
      <c r="X192" s="891"/>
    </row>
    <row r="193" spans="1:24" ht="16.5" customHeight="1">
      <c r="A193" s="891"/>
      <c r="B193" s="891"/>
      <c r="C193" s="891"/>
      <c r="D193" s="891"/>
      <c r="E193" s="891"/>
      <c r="F193" s="891"/>
      <c r="G193" s="891"/>
      <c r="H193" s="891"/>
      <c r="I193" s="891"/>
      <c r="J193" s="891"/>
      <c r="K193" s="891"/>
      <c r="L193" s="891"/>
      <c r="M193" s="891"/>
      <c r="N193" s="891"/>
      <c r="O193" s="891"/>
      <c r="P193" s="891"/>
      <c r="Q193" s="891"/>
      <c r="R193" s="891"/>
      <c r="S193" s="891"/>
      <c r="T193" s="891"/>
      <c r="U193" s="891"/>
      <c r="V193" s="891"/>
      <c r="W193" s="891"/>
      <c r="X193" s="891"/>
    </row>
    <row r="194" spans="1:24" ht="16.5" customHeight="1">
      <c r="A194" s="891"/>
      <c r="B194" s="891"/>
      <c r="C194" s="891"/>
      <c r="D194" s="891"/>
      <c r="E194" s="891"/>
      <c r="F194" s="891"/>
      <c r="G194" s="891"/>
      <c r="H194" s="891"/>
      <c r="I194" s="891"/>
      <c r="J194" s="891"/>
      <c r="K194" s="891"/>
      <c r="L194" s="891"/>
      <c r="M194" s="891"/>
      <c r="N194" s="891"/>
      <c r="O194" s="891"/>
      <c r="P194" s="891"/>
      <c r="Q194" s="891"/>
      <c r="R194" s="891"/>
      <c r="S194" s="891"/>
      <c r="T194" s="891"/>
      <c r="U194" s="891"/>
      <c r="V194" s="891"/>
      <c r="W194" s="891"/>
      <c r="X194" s="891"/>
    </row>
    <row r="195" spans="1:24" ht="16.5" customHeight="1">
      <c r="A195" s="891"/>
      <c r="B195" s="891"/>
      <c r="C195" s="891"/>
      <c r="D195" s="891"/>
      <c r="E195" s="891"/>
      <c r="F195" s="891"/>
      <c r="G195" s="891"/>
      <c r="H195" s="891"/>
      <c r="I195" s="891"/>
      <c r="J195" s="891"/>
      <c r="K195" s="891"/>
      <c r="L195" s="891"/>
      <c r="M195" s="891"/>
      <c r="N195" s="891"/>
      <c r="O195" s="891"/>
      <c r="P195" s="891"/>
      <c r="Q195" s="891"/>
      <c r="R195" s="891"/>
      <c r="S195" s="891"/>
      <c r="T195" s="891"/>
      <c r="U195" s="891"/>
      <c r="V195" s="891"/>
      <c r="W195" s="891"/>
      <c r="X195" s="891"/>
    </row>
    <row r="196" spans="1:24" ht="16.5" customHeight="1">
      <c r="A196" s="891"/>
      <c r="B196" s="891"/>
      <c r="C196" s="891"/>
      <c r="D196" s="891"/>
      <c r="E196" s="891"/>
      <c r="F196" s="891"/>
      <c r="G196" s="891"/>
      <c r="H196" s="891"/>
      <c r="I196" s="891"/>
      <c r="J196" s="891"/>
      <c r="K196" s="891"/>
      <c r="L196" s="891"/>
      <c r="M196" s="891"/>
      <c r="N196" s="891"/>
      <c r="O196" s="891"/>
      <c r="P196" s="891"/>
      <c r="Q196" s="891"/>
      <c r="R196" s="891"/>
      <c r="S196" s="891"/>
      <c r="T196" s="891"/>
      <c r="U196" s="891"/>
      <c r="V196" s="891"/>
      <c r="W196" s="891"/>
      <c r="X196" s="891"/>
    </row>
    <row r="197" spans="1:24" ht="16.5" customHeight="1">
      <c r="A197" s="891"/>
      <c r="B197" s="891"/>
      <c r="C197" s="891"/>
      <c r="D197" s="891"/>
      <c r="E197" s="891"/>
      <c r="F197" s="891"/>
      <c r="G197" s="891"/>
      <c r="H197" s="891"/>
      <c r="I197" s="891"/>
      <c r="J197" s="891"/>
      <c r="K197" s="891"/>
      <c r="L197" s="891"/>
      <c r="M197" s="891"/>
      <c r="N197" s="891"/>
      <c r="O197" s="891"/>
      <c r="P197" s="891"/>
      <c r="Q197" s="891"/>
      <c r="R197" s="891"/>
      <c r="S197" s="891"/>
      <c r="T197" s="891"/>
      <c r="U197" s="891"/>
      <c r="V197" s="891"/>
      <c r="W197" s="891"/>
      <c r="X197" s="891"/>
    </row>
    <row r="198" spans="1:24" ht="16.5" customHeight="1">
      <c r="A198" s="891"/>
      <c r="B198" s="891"/>
      <c r="C198" s="891"/>
      <c r="D198" s="891"/>
      <c r="E198" s="891"/>
      <c r="F198" s="891"/>
      <c r="G198" s="891"/>
      <c r="H198" s="891"/>
      <c r="I198" s="891"/>
      <c r="J198" s="891"/>
      <c r="K198" s="891"/>
      <c r="L198" s="891"/>
      <c r="M198" s="891"/>
      <c r="N198" s="891"/>
      <c r="O198" s="891"/>
      <c r="P198" s="891"/>
      <c r="Q198" s="891"/>
      <c r="R198" s="891"/>
      <c r="S198" s="891"/>
      <c r="T198" s="891"/>
      <c r="U198" s="891"/>
      <c r="V198" s="891"/>
      <c r="W198" s="891"/>
      <c r="X198" s="891"/>
    </row>
    <row r="199" spans="1:24" ht="16.5" customHeight="1">
      <c r="A199" s="891"/>
      <c r="B199" s="891"/>
      <c r="C199" s="891"/>
      <c r="D199" s="891"/>
      <c r="E199" s="891"/>
      <c r="F199" s="891"/>
      <c r="G199" s="891"/>
      <c r="H199" s="891"/>
      <c r="I199" s="891"/>
      <c r="J199" s="891"/>
      <c r="K199" s="891"/>
      <c r="L199" s="891"/>
      <c r="M199" s="891"/>
      <c r="N199" s="891"/>
      <c r="O199" s="891"/>
      <c r="P199" s="891"/>
      <c r="Q199" s="891"/>
      <c r="R199" s="891"/>
      <c r="S199" s="891"/>
      <c r="T199" s="891"/>
      <c r="U199" s="891"/>
      <c r="V199" s="891"/>
      <c r="W199" s="891"/>
      <c r="X199" s="891"/>
    </row>
    <row r="200" spans="1:24" ht="16.5" customHeight="1">
      <c r="A200" s="891"/>
      <c r="B200" s="891"/>
      <c r="C200" s="891"/>
      <c r="D200" s="891"/>
      <c r="E200" s="891"/>
      <c r="F200" s="891"/>
      <c r="G200" s="891"/>
      <c r="H200" s="891"/>
      <c r="I200" s="891"/>
      <c r="J200" s="891"/>
      <c r="K200" s="891"/>
      <c r="L200" s="891"/>
      <c r="M200" s="891"/>
      <c r="N200" s="891"/>
      <c r="O200" s="891"/>
      <c r="P200" s="891"/>
      <c r="Q200" s="891"/>
      <c r="R200" s="891"/>
      <c r="S200" s="891"/>
      <c r="T200" s="891"/>
      <c r="U200" s="891"/>
      <c r="V200" s="891"/>
      <c r="W200" s="891"/>
      <c r="X200" s="891"/>
    </row>
    <row r="201" spans="1:24" ht="16.5" customHeight="1">
      <c r="A201" s="891"/>
      <c r="B201" s="891"/>
      <c r="C201" s="891"/>
      <c r="D201" s="891"/>
      <c r="E201" s="891"/>
      <c r="F201" s="891"/>
      <c r="G201" s="891"/>
      <c r="H201" s="891"/>
      <c r="I201" s="891"/>
      <c r="J201" s="891"/>
      <c r="K201" s="891"/>
      <c r="L201" s="891"/>
      <c r="M201" s="891"/>
      <c r="N201" s="891"/>
      <c r="O201" s="891"/>
      <c r="P201" s="891"/>
      <c r="Q201" s="891"/>
      <c r="R201" s="891"/>
      <c r="S201" s="891"/>
      <c r="T201" s="891"/>
      <c r="U201" s="891"/>
      <c r="V201" s="891"/>
      <c r="W201" s="891"/>
      <c r="X201" s="891"/>
    </row>
    <row r="202" spans="1:24" ht="16.5" customHeight="1">
      <c r="A202" s="891"/>
      <c r="B202" s="891"/>
      <c r="C202" s="891"/>
      <c r="D202" s="891"/>
      <c r="E202" s="891"/>
      <c r="F202" s="891"/>
      <c r="G202" s="891"/>
      <c r="H202" s="891"/>
      <c r="I202" s="891"/>
      <c r="J202" s="891"/>
      <c r="K202" s="891"/>
      <c r="L202" s="891"/>
      <c r="M202" s="891"/>
      <c r="N202" s="891"/>
      <c r="O202" s="891"/>
      <c r="P202" s="891"/>
      <c r="Q202" s="891"/>
      <c r="R202" s="891"/>
      <c r="S202" s="891"/>
      <c r="T202" s="891"/>
      <c r="U202" s="891"/>
      <c r="V202" s="891"/>
      <c r="W202" s="891"/>
      <c r="X202" s="891"/>
    </row>
    <row r="203" spans="1:24" ht="16.5" customHeight="1">
      <c r="A203" s="891"/>
      <c r="B203" s="891"/>
      <c r="C203" s="891"/>
      <c r="D203" s="891"/>
      <c r="E203" s="891"/>
      <c r="F203" s="891"/>
      <c r="G203" s="891"/>
      <c r="H203" s="891"/>
      <c r="I203" s="891"/>
      <c r="J203" s="891"/>
      <c r="K203" s="891"/>
      <c r="L203" s="891"/>
      <c r="M203" s="891"/>
      <c r="N203" s="891"/>
      <c r="O203" s="891"/>
      <c r="P203" s="891"/>
      <c r="Q203" s="891"/>
      <c r="R203" s="891"/>
      <c r="S203" s="891"/>
      <c r="T203" s="891"/>
      <c r="U203" s="891"/>
      <c r="V203" s="891"/>
      <c r="W203" s="891"/>
      <c r="X203" s="891"/>
    </row>
    <row r="204" spans="1:24" ht="16.5" customHeight="1">
      <c r="A204" s="891"/>
      <c r="B204" s="891"/>
      <c r="C204" s="891"/>
      <c r="D204" s="891"/>
      <c r="E204" s="891"/>
      <c r="F204" s="891"/>
      <c r="G204" s="891"/>
      <c r="H204" s="891"/>
      <c r="I204" s="891"/>
      <c r="J204" s="891"/>
      <c r="K204" s="891"/>
      <c r="L204" s="891"/>
      <c r="M204" s="891"/>
      <c r="N204" s="891"/>
      <c r="O204" s="891"/>
      <c r="P204" s="891"/>
      <c r="Q204" s="891"/>
      <c r="R204" s="891"/>
      <c r="S204" s="891"/>
      <c r="T204" s="891"/>
      <c r="U204" s="891"/>
      <c r="V204" s="891"/>
      <c r="W204" s="891"/>
      <c r="X204" s="891"/>
    </row>
    <row r="205" spans="1:24" ht="16.5" customHeight="1">
      <c r="A205" s="891"/>
      <c r="B205" s="891"/>
      <c r="C205" s="891"/>
      <c r="D205" s="891"/>
      <c r="E205" s="891"/>
      <c r="F205" s="891"/>
      <c r="G205" s="891"/>
      <c r="H205" s="891"/>
      <c r="I205" s="891"/>
      <c r="J205" s="891"/>
      <c r="K205" s="891"/>
      <c r="L205" s="891"/>
      <c r="M205" s="891"/>
      <c r="N205" s="891"/>
      <c r="O205" s="891"/>
      <c r="P205" s="891"/>
      <c r="Q205" s="891"/>
      <c r="R205" s="891"/>
      <c r="S205" s="891"/>
      <c r="T205" s="891"/>
      <c r="U205" s="891"/>
      <c r="V205" s="891"/>
      <c r="W205" s="891"/>
      <c r="X205" s="891"/>
    </row>
    <row r="206" spans="1:24" ht="16.5" customHeight="1">
      <c r="A206" s="891"/>
      <c r="B206" s="891"/>
      <c r="C206" s="891"/>
      <c r="D206" s="891"/>
      <c r="E206" s="891"/>
      <c r="F206" s="891"/>
      <c r="G206" s="891"/>
      <c r="H206" s="891"/>
      <c r="I206" s="891"/>
      <c r="J206" s="891"/>
      <c r="K206" s="891"/>
      <c r="L206" s="891"/>
      <c r="M206" s="891"/>
      <c r="N206" s="891"/>
      <c r="O206" s="891"/>
      <c r="P206" s="891"/>
      <c r="Q206" s="891"/>
      <c r="R206" s="891"/>
      <c r="S206" s="891"/>
      <c r="T206" s="891"/>
      <c r="U206" s="891"/>
      <c r="V206" s="891"/>
      <c r="W206" s="891"/>
      <c r="X206" s="891"/>
    </row>
    <row r="207" spans="1:24" ht="16.5" customHeight="1">
      <c r="A207" s="891"/>
      <c r="B207" s="891"/>
      <c r="C207" s="891"/>
      <c r="D207" s="891"/>
      <c r="E207" s="891"/>
      <c r="F207" s="891"/>
      <c r="G207" s="891"/>
      <c r="H207" s="891"/>
      <c r="I207" s="891"/>
      <c r="J207" s="891"/>
      <c r="K207" s="891"/>
      <c r="L207" s="891"/>
      <c r="M207" s="891"/>
      <c r="N207" s="891"/>
      <c r="O207" s="891"/>
      <c r="P207" s="891"/>
      <c r="Q207" s="891"/>
      <c r="R207" s="891"/>
      <c r="S207" s="891"/>
      <c r="T207" s="891"/>
      <c r="U207" s="891"/>
      <c r="V207" s="891"/>
      <c r="W207" s="891"/>
      <c r="X207" s="891"/>
    </row>
    <row r="208" spans="1:24" ht="16.5" customHeight="1">
      <c r="A208" s="891"/>
      <c r="B208" s="891"/>
      <c r="C208" s="891"/>
      <c r="D208" s="891"/>
      <c r="E208" s="891"/>
      <c r="F208" s="891"/>
      <c r="G208" s="891"/>
      <c r="H208" s="891"/>
      <c r="I208" s="891"/>
      <c r="J208" s="891"/>
      <c r="K208" s="891"/>
      <c r="L208" s="891"/>
      <c r="M208" s="891"/>
      <c r="N208" s="891"/>
      <c r="O208" s="891"/>
      <c r="P208" s="891"/>
      <c r="Q208" s="891"/>
      <c r="R208" s="891"/>
      <c r="S208" s="891"/>
      <c r="T208" s="891"/>
      <c r="U208" s="891"/>
      <c r="V208" s="891"/>
      <c r="W208" s="891"/>
      <c r="X208" s="891"/>
    </row>
    <row r="209" spans="1:24" ht="16.5" customHeight="1">
      <c r="A209" s="891"/>
      <c r="B209" s="891"/>
      <c r="C209" s="891"/>
      <c r="D209" s="891"/>
      <c r="E209" s="891"/>
      <c r="F209" s="891"/>
      <c r="G209" s="891"/>
      <c r="H209" s="891"/>
      <c r="I209" s="891"/>
      <c r="J209" s="891"/>
      <c r="K209" s="891"/>
      <c r="L209" s="891"/>
      <c r="M209" s="891"/>
      <c r="N209" s="891"/>
      <c r="O209" s="891"/>
      <c r="P209" s="891"/>
      <c r="Q209" s="891"/>
      <c r="R209" s="891"/>
      <c r="S209" s="891"/>
      <c r="T209" s="891"/>
      <c r="U209" s="891"/>
      <c r="V209" s="891"/>
      <c r="W209" s="891"/>
      <c r="X209" s="891"/>
    </row>
    <row r="210" spans="1:24" ht="16.5" customHeight="1">
      <c r="A210" s="891"/>
      <c r="B210" s="891"/>
      <c r="C210" s="891"/>
      <c r="D210" s="891"/>
      <c r="E210" s="891"/>
      <c r="F210" s="891"/>
      <c r="G210" s="891"/>
      <c r="H210" s="891"/>
      <c r="I210" s="891"/>
      <c r="J210" s="891"/>
      <c r="K210" s="891"/>
      <c r="L210" s="891"/>
      <c r="M210" s="891"/>
      <c r="N210" s="891"/>
      <c r="O210" s="891"/>
      <c r="P210" s="891"/>
      <c r="Q210" s="891"/>
      <c r="R210" s="891"/>
      <c r="S210" s="891"/>
      <c r="T210" s="891"/>
      <c r="U210" s="891"/>
      <c r="V210" s="891"/>
      <c r="W210" s="891"/>
      <c r="X210" s="891"/>
    </row>
    <row r="211" spans="1:24" ht="16.5" customHeight="1">
      <c r="A211" s="891"/>
      <c r="B211" s="891"/>
      <c r="C211" s="891"/>
      <c r="D211" s="891"/>
      <c r="E211" s="891"/>
      <c r="F211" s="891"/>
      <c r="G211" s="891"/>
      <c r="H211" s="891"/>
      <c r="I211" s="891"/>
      <c r="J211" s="891"/>
      <c r="K211" s="891"/>
      <c r="L211" s="891"/>
      <c r="M211" s="891"/>
      <c r="N211" s="891"/>
      <c r="O211" s="891"/>
      <c r="P211" s="891"/>
      <c r="Q211" s="891"/>
      <c r="R211" s="891"/>
      <c r="S211" s="891"/>
      <c r="T211" s="891"/>
      <c r="U211" s="891"/>
      <c r="V211" s="891"/>
      <c r="W211" s="891"/>
      <c r="X211" s="891"/>
    </row>
    <row r="212" spans="1:24" ht="16.5" customHeight="1">
      <c r="A212" s="891"/>
      <c r="B212" s="891"/>
      <c r="C212" s="891"/>
      <c r="D212" s="891"/>
      <c r="E212" s="891"/>
      <c r="F212" s="891"/>
      <c r="G212" s="891"/>
      <c r="H212" s="891"/>
      <c r="I212" s="891"/>
      <c r="J212" s="891"/>
      <c r="K212" s="891"/>
      <c r="L212" s="891"/>
      <c r="M212" s="891"/>
      <c r="N212" s="891"/>
      <c r="O212" s="891"/>
      <c r="P212" s="891"/>
      <c r="Q212" s="891"/>
      <c r="R212" s="891"/>
      <c r="S212" s="891"/>
      <c r="T212" s="891"/>
      <c r="U212" s="891"/>
      <c r="V212" s="891"/>
      <c r="W212" s="891"/>
      <c r="X212" s="891"/>
    </row>
    <row r="213" spans="1:24" ht="16.5" customHeight="1">
      <c r="A213" s="891"/>
      <c r="B213" s="891"/>
      <c r="C213" s="891"/>
      <c r="D213" s="891"/>
      <c r="E213" s="891"/>
      <c r="F213" s="891"/>
      <c r="G213" s="891"/>
      <c r="H213" s="891"/>
      <c r="I213" s="891"/>
      <c r="J213" s="891"/>
      <c r="K213" s="891"/>
      <c r="L213" s="891"/>
      <c r="M213" s="891"/>
      <c r="N213" s="891"/>
      <c r="O213" s="891"/>
      <c r="P213" s="891"/>
      <c r="Q213" s="891"/>
      <c r="R213" s="891"/>
      <c r="S213" s="891"/>
      <c r="T213" s="891"/>
      <c r="U213" s="891"/>
      <c r="V213" s="891"/>
      <c r="W213" s="891"/>
      <c r="X213" s="891"/>
    </row>
    <row r="214" spans="1:24" ht="16.5" customHeight="1">
      <c r="A214" s="891"/>
      <c r="B214" s="891"/>
      <c r="C214" s="891"/>
      <c r="D214" s="891"/>
      <c r="E214" s="891"/>
      <c r="F214" s="891"/>
      <c r="G214" s="891"/>
      <c r="H214" s="891"/>
      <c r="I214" s="891"/>
      <c r="J214" s="891"/>
      <c r="K214" s="891"/>
      <c r="L214" s="891"/>
      <c r="M214" s="891"/>
      <c r="N214" s="891"/>
      <c r="O214" s="891"/>
      <c r="P214" s="891"/>
      <c r="Q214" s="891"/>
      <c r="R214" s="891"/>
      <c r="S214" s="891"/>
      <c r="T214" s="891"/>
      <c r="U214" s="891"/>
      <c r="V214" s="891"/>
      <c r="W214" s="891"/>
      <c r="X214" s="891"/>
    </row>
    <row r="215" spans="1:24" ht="16.5" customHeight="1">
      <c r="A215" s="891"/>
      <c r="B215" s="891"/>
      <c r="C215" s="891"/>
      <c r="D215" s="891"/>
      <c r="E215" s="891"/>
      <c r="F215" s="891"/>
      <c r="G215" s="891"/>
      <c r="H215" s="891"/>
      <c r="I215" s="891"/>
      <c r="J215" s="891"/>
      <c r="K215" s="891"/>
      <c r="L215" s="891"/>
      <c r="M215" s="891"/>
      <c r="N215" s="891"/>
      <c r="O215" s="891"/>
      <c r="P215" s="891"/>
      <c r="Q215" s="891"/>
      <c r="R215" s="891"/>
      <c r="S215" s="891"/>
      <c r="T215" s="891"/>
      <c r="U215" s="891"/>
      <c r="V215" s="891"/>
      <c r="W215" s="891"/>
      <c r="X215" s="891"/>
    </row>
    <row r="216" spans="1:24" ht="16.5" customHeight="1">
      <c r="A216" s="891"/>
      <c r="B216" s="891"/>
      <c r="C216" s="891"/>
      <c r="D216" s="891"/>
      <c r="E216" s="891"/>
      <c r="F216" s="891"/>
      <c r="G216" s="891"/>
      <c r="H216" s="891"/>
      <c r="I216" s="891"/>
      <c r="J216" s="891"/>
      <c r="K216" s="891"/>
      <c r="L216" s="891"/>
      <c r="M216" s="891"/>
      <c r="N216" s="891"/>
      <c r="O216" s="891"/>
      <c r="P216" s="891"/>
      <c r="Q216" s="891"/>
      <c r="R216" s="891"/>
      <c r="S216" s="891"/>
      <c r="T216" s="891"/>
      <c r="U216" s="891"/>
      <c r="V216" s="891"/>
      <c r="W216" s="891"/>
      <c r="X216" s="891"/>
    </row>
    <row r="217" spans="1:24" ht="16.5" customHeight="1">
      <c r="A217" s="891"/>
      <c r="B217" s="891"/>
      <c r="C217" s="891"/>
      <c r="D217" s="891"/>
      <c r="E217" s="891"/>
      <c r="F217" s="891"/>
      <c r="G217" s="891"/>
      <c r="H217" s="891"/>
      <c r="I217" s="891"/>
      <c r="J217" s="891"/>
      <c r="K217" s="891"/>
      <c r="L217" s="891"/>
      <c r="M217" s="891"/>
      <c r="N217" s="891"/>
      <c r="O217" s="891"/>
      <c r="P217" s="891"/>
      <c r="Q217" s="891"/>
      <c r="R217" s="891"/>
      <c r="S217" s="891"/>
      <c r="T217" s="891"/>
      <c r="U217" s="891"/>
      <c r="V217" s="891"/>
      <c r="W217" s="891"/>
      <c r="X217" s="891"/>
    </row>
    <row r="218" spans="1:24" ht="16.5" customHeight="1">
      <c r="A218" s="891"/>
      <c r="B218" s="891"/>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row>
    <row r="219" spans="1:24" ht="16.5" customHeight="1">
      <c r="A219" s="891"/>
      <c r="B219" s="891"/>
      <c r="C219" s="891"/>
      <c r="D219" s="891"/>
      <c r="E219" s="891"/>
      <c r="F219" s="891"/>
      <c r="G219" s="891"/>
      <c r="H219" s="891"/>
      <c r="I219" s="891"/>
      <c r="J219" s="891"/>
      <c r="K219" s="891"/>
      <c r="L219" s="891"/>
      <c r="M219" s="891"/>
      <c r="N219" s="891"/>
      <c r="O219" s="891"/>
      <c r="P219" s="891"/>
      <c r="Q219" s="891"/>
      <c r="R219" s="891"/>
      <c r="S219" s="891"/>
      <c r="T219" s="891"/>
      <c r="U219" s="891"/>
      <c r="V219" s="891"/>
      <c r="W219" s="891"/>
      <c r="X219" s="891"/>
    </row>
    <row r="220" spans="1:24" ht="16.5" customHeight="1">
      <c r="A220" s="891"/>
      <c r="B220" s="891"/>
      <c r="C220" s="891"/>
      <c r="D220" s="891"/>
      <c r="E220" s="891"/>
      <c r="F220" s="891"/>
      <c r="G220" s="891"/>
      <c r="H220" s="891"/>
      <c r="I220" s="891"/>
      <c r="J220" s="891"/>
      <c r="K220" s="891"/>
      <c r="L220" s="891"/>
      <c r="M220" s="891"/>
      <c r="N220" s="891"/>
      <c r="O220" s="891"/>
      <c r="P220" s="891"/>
      <c r="Q220" s="891"/>
      <c r="R220" s="891"/>
      <c r="S220" s="891"/>
      <c r="T220" s="891"/>
      <c r="U220" s="891"/>
      <c r="V220" s="891"/>
      <c r="W220" s="891"/>
      <c r="X220" s="891"/>
    </row>
    <row r="221" spans="1:24" ht="16.5" customHeight="1">
      <c r="A221" s="891"/>
      <c r="B221" s="891"/>
      <c r="C221" s="891"/>
      <c r="D221" s="891"/>
      <c r="E221" s="891"/>
      <c r="F221" s="891"/>
      <c r="G221" s="891"/>
      <c r="H221" s="891"/>
      <c r="I221" s="891"/>
      <c r="J221" s="891"/>
      <c r="K221" s="891"/>
      <c r="L221" s="891"/>
      <c r="M221" s="891"/>
      <c r="N221" s="891"/>
      <c r="O221" s="891"/>
      <c r="P221" s="891"/>
      <c r="Q221" s="891"/>
      <c r="R221" s="891"/>
      <c r="S221" s="891"/>
      <c r="T221" s="891"/>
      <c r="U221" s="891"/>
      <c r="V221" s="891"/>
      <c r="W221" s="891"/>
      <c r="X221" s="891"/>
    </row>
    <row r="222" spans="1:24" ht="16.5" customHeight="1">
      <c r="A222" s="891"/>
      <c r="B222" s="891"/>
      <c r="C222" s="891"/>
      <c r="D222" s="891"/>
      <c r="E222" s="891"/>
      <c r="F222" s="891"/>
      <c r="G222" s="891"/>
      <c r="H222" s="891"/>
      <c r="I222" s="891"/>
      <c r="J222" s="891"/>
      <c r="K222" s="891"/>
      <c r="L222" s="891"/>
      <c r="M222" s="891"/>
      <c r="N222" s="891"/>
      <c r="O222" s="891"/>
      <c r="P222" s="891"/>
      <c r="Q222" s="891"/>
      <c r="R222" s="891"/>
      <c r="S222" s="891"/>
      <c r="T222" s="891"/>
      <c r="U222" s="891"/>
      <c r="V222" s="891"/>
      <c r="W222" s="891"/>
      <c r="X222" s="891"/>
    </row>
    <row r="223" spans="1:24" ht="16.5" customHeight="1">
      <c r="A223" s="891"/>
      <c r="B223" s="891"/>
      <c r="C223" s="891"/>
      <c r="D223" s="891"/>
      <c r="E223" s="891"/>
      <c r="F223" s="891"/>
      <c r="G223" s="891"/>
      <c r="H223" s="891"/>
      <c r="I223" s="891"/>
      <c r="J223" s="891"/>
      <c r="K223" s="891"/>
      <c r="L223" s="891"/>
      <c r="M223" s="891"/>
      <c r="N223" s="891"/>
      <c r="O223" s="891"/>
      <c r="P223" s="891"/>
      <c r="Q223" s="891"/>
      <c r="R223" s="891"/>
      <c r="S223" s="891"/>
      <c r="T223" s="891"/>
      <c r="U223" s="891"/>
      <c r="V223" s="891"/>
      <c r="W223" s="891"/>
      <c r="X223" s="891"/>
    </row>
    <row r="224" spans="1:24" ht="16.5" customHeight="1">
      <c r="A224" s="891"/>
      <c r="B224" s="891"/>
      <c r="C224" s="891"/>
      <c r="D224" s="891"/>
      <c r="E224" s="891"/>
      <c r="F224" s="891"/>
      <c r="G224" s="891"/>
      <c r="H224" s="891"/>
      <c r="I224" s="891"/>
      <c r="J224" s="891"/>
      <c r="K224" s="891"/>
      <c r="L224" s="891"/>
      <c r="M224" s="891"/>
      <c r="N224" s="891"/>
      <c r="O224" s="891"/>
      <c r="P224" s="891"/>
      <c r="Q224" s="891"/>
      <c r="R224" s="891"/>
      <c r="S224" s="891"/>
      <c r="T224" s="891"/>
      <c r="U224" s="891"/>
      <c r="V224" s="891"/>
      <c r="W224" s="891"/>
      <c r="X224" s="891"/>
    </row>
    <row r="225" spans="1:24" ht="16.5" customHeight="1">
      <c r="A225" s="891"/>
      <c r="B225" s="891"/>
      <c r="C225" s="891"/>
      <c r="D225" s="891"/>
      <c r="E225" s="891"/>
      <c r="F225" s="891"/>
      <c r="G225" s="891"/>
      <c r="H225" s="891"/>
      <c r="I225" s="891"/>
      <c r="J225" s="891"/>
      <c r="K225" s="891"/>
      <c r="L225" s="891"/>
      <c r="M225" s="891"/>
      <c r="N225" s="891"/>
      <c r="O225" s="891"/>
      <c r="P225" s="891"/>
      <c r="Q225" s="891"/>
      <c r="R225" s="891"/>
      <c r="S225" s="891"/>
      <c r="T225" s="891"/>
      <c r="U225" s="891"/>
      <c r="V225" s="891"/>
      <c r="W225" s="891"/>
      <c r="X225" s="891"/>
    </row>
    <row r="226" spans="1:24" ht="16.5" customHeight="1">
      <c r="A226" s="891"/>
      <c r="B226" s="891"/>
      <c r="C226" s="891"/>
      <c r="D226" s="891"/>
      <c r="E226" s="891"/>
      <c r="F226" s="891"/>
      <c r="G226" s="891"/>
      <c r="H226" s="891"/>
      <c r="I226" s="891"/>
      <c r="J226" s="891"/>
      <c r="K226" s="891"/>
      <c r="L226" s="891"/>
      <c r="M226" s="891"/>
      <c r="N226" s="891"/>
      <c r="O226" s="891"/>
      <c r="P226" s="891"/>
      <c r="Q226" s="891"/>
      <c r="R226" s="891"/>
      <c r="S226" s="891"/>
      <c r="T226" s="891"/>
      <c r="U226" s="891"/>
      <c r="V226" s="891"/>
      <c r="W226" s="891"/>
      <c r="X226" s="891"/>
    </row>
    <row r="227" spans="1:24" ht="16.5" customHeight="1">
      <c r="A227" s="891"/>
      <c r="B227" s="891"/>
      <c r="C227" s="891"/>
      <c r="D227" s="891"/>
      <c r="E227" s="891"/>
      <c r="F227" s="891"/>
      <c r="G227" s="891"/>
      <c r="H227" s="891"/>
      <c r="I227" s="891"/>
      <c r="J227" s="891"/>
      <c r="K227" s="891"/>
      <c r="L227" s="891"/>
      <c r="M227" s="891"/>
      <c r="N227" s="891"/>
      <c r="O227" s="891"/>
      <c r="P227" s="891"/>
      <c r="Q227" s="891"/>
      <c r="R227" s="891"/>
      <c r="S227" s="891"/>
      <c r="T227" s="891"/>
      <c r="U227" s="891"/>
      <c r="V227" s="891"/>
      <c r="W227" s="891"/>
      <c r="X227" s="891"/>
    </row>
    <row r="228" spans="1:24" ht="16.5" customHeight="1">
      <c r="A228" s="891"/>
      <c r="B228" s="891"/>
      <c r="C228" s="891"/>
      <c r="D228" s="891"/>
      <c r="E228" s="891"/>
      <c r="F228" s="891"/>
      <c r="G228" s="891"/>
      <c r="H228" s="891"/>
      <c r="I228" s="891"/>
      <c r="J228" s="891"/>
      <c r="K228" s="891"/>
      <c r="L228" s="891"/>
      <c r="M228" s="891"/>
      <c r="N228" s="891"/>
      <c r="O228" s="891"/>
      <c r="P228" s="891"/>
      <c r="Q228" s="891"/>
      <c r="R228" s="891"/>
      <c r="S228" s="891"/>
      <c r="T228" s="891"/>
      <c r="U228" s="891"/>
      <c r="V228" s="891"/>
      <c r="W228" s="891"/>
      <c r="X228" s="891"/>
    </row>
    <row r="229" spans="1:24" ht="16.5" customHeight="1">
      <c r="A229" s="891"/>
      <c r="B229" s="891"/>
      <c r="C229" s="891"/>
      <c r="D229" s="891"/>
      <c r="E229" s="891"/>
      <c r="F229" s="891"/>
      <c r="G229" s="891"/>
      <c r="H229" s="891"/>
      <c r="I229" s="891"/>
      <c r="J229" s="891"/>
      <c r="K229" s="891"/>
      <c r="L229" s="891"/>
      <c r="M229" s="891"/>
      <c r="N229" s="891"/>
      <c r="O229" s="891"/>
      <c r="P229" s="891"/>
      <c r="Q229" s="891"/>
      <c r="R229" s="891"/>
      <c r="S229" s="891"/>
      <c r="T229" s="891"/>
      <c r="U229" s="891"/>
      <c r="V229" s="891"/>
      <c r="W229" s="891"/>
      <c r="X229" s="891"/>
    </row>
    <row r="230" spans="1:24" ht="16.5" customHeight="1">
      <c r="A230" s="891"/>
      <c r="B230" s="891"/>
      <c r="C230" s="891"/>
      <c r="D230" s="891"/>
      <c r="E230" s="891"/>
      <c r="F230" s="891"/>
      <c r="G230" s="891"/>
      <c r="H230" s="891"/>
      <c r="I230" s="891"/>
      <c r="J230" s="891"/>
      <c r="K230" s="891"/>
      <c r="L230" s="891"/>
      <c r="M230" s="891"/>
      <c r="N230" s="891"/>
      <c r="O230" s="891"/>
      <c r="P230" s="891"/>
      <c r="Q230" s="891"/>
      <c r="R230" s="891"/>
      <c r="S230" s="891"/>
      <c r="T230" s="891"/>
      <c r="U230" s="891"/>
      <c r="V230" s="891"/>
      <c r="W230" s="891"/>
      <c r="X230" s="891"/>
    </row>
    <row r="231" spans="1:24" ht="16.5" customHeight="1">
      <c r="A231" s="891"/>
      <c r="B231" s="891"/>
      <c r="C231" s="891"/>
      <c r="D231" s="891"/>
      <c r="E231" s="891"/>
      <c r="F231" s="891"/>
      <c r="G231" s="891"/>
      <c r="H231" s="891"/>
      <c r="I231" s="891"/>
      <c r="J231" s="891"/>
      <c r="K231" s="891"/>
      <c r="L231" s="891"/>
      <c r="M231" s="891"/>
      <c r="N231" s="891"/>
      <c r="O231" s="891"/>
      <c r="P231" s="891"/>
      <c r="Q231" s="891"/>
      <c r="R231" s="891"/>
      <c r="S231" s="891"/>
      <c r="T231" s="891"/>
      <c r="U231" s="891"/>
      <c r="V231" s="891"/>
      <c r="W231" s="891"/>
      <c r="X231" s="891"/>
    </row>
    <row r="232" spans="1:24" ht="16.5" customHeight="1">
      <c r="A232" s="891"/>
      <c r="B232" s="891"/>
      <c r="C232" s="891"/>
      <c r="D232" s="891"/>
      <c r="E232" s="891"/>
      <c r="F232" s="891"/>
      <c r="G232" s="891"/>
      <c r="H232" s="891"/>
      <c r="I232" s="891"/>
      <c r="J232" s="891"/>
      <c r="K232" s="891"/>
      <c r="L232" s="891"/>
      <c r="M232" s="891"/>
      <c r="N232" s="891"/>
      <c r="O232" s="891"/>
      <c r="P232" s="891"/>
      <c r="Q232" s="891"/>
      <c r="R232" s="891"/>
      <c r="S232" s="891"/>
      <c r="T232" s="891"/>
      <c r="U232" s="891"/>
      <c r="V232" s="891"/>
      <c r="W232" s="891"/>
      <c r="X232" s="891"/>
    </row>
    <row r="233" spans="1:24" ht="16.5" customHeight="1">
      <c r="A233" s="891"/>
      <c r="B233" s="891"/>
      <c r="C233" s="891"/>
      <c r="D233" s="891"/>
      <c r="E233" s="891"/>
      <c r="F233" s="891"/>
      <c r="G233" s="891"/>
      <c r="H233" s="891"/>
      <c r="I233" s="891"/>
      <c r="J233" s="891"/>
      <c r="K233" s="891"/>
      <c r="L233" s="891"/>
      <c r="M233" s="891"/>
      <c r="N233" s="891"/>
      <c r="O233" s="891"/>
      <c r="P233" s="891"/>
      <c r="Q233" s="891"/>
      <c r="R233" s="891"/>
      <c r="S233" s="891"/>
      <c r="T233" s="891"/>
      <c r="U233" s="891"/>
      <c r="V233" s="891"/>
      <c r="W233" s="891"/>
      <c r="X233" s="891"/>
    </row>
    <row r="234" spans="1:24" ht="16.5" customHeight="1">
      <c r="A234" s="891"/>
      <c r="B234" s="891"/>
      <c r="C234" s="891"/>
      <c r="D234" s="891"/>
      <c r="E234" s="891"/>
      <c r="F234" s="891"/>
      <c r="G234" s="891"/>
      <c r="H234" s="891"/>
      <c r="I234" s="891"/>
      <c r="J234" s="891"/>
      <c r="K234" s="891"/>
      <c r="L234" s="891"/>
      <c r="M234" s="891"/>
      <c r="N234" s="891"/>
      <c r="O234" s="891"/>
      <c r="P234" s="891"/>
      <c r="Q234" s="891"/>
      <c r="R234" s="891"/>
      <c r="S234" s="891"/>
      <c r="T234" s="891"/>
      <c r="U234" s="891"/>
      <c r="V234" s="891"/>
      <c r="W234" s="891"/>
      <c r="X234" s="891"/>
    </row>
    <row r="235" spans="1:24" ht="16.5" customHeight="1">
      <c r="A235" s="891"/>
      <c r="B235" s="891"/>
      <c r="C235" s="891"/>
      <c r="D235" s="891"/>
      <c r="E235" s="891"/>
      <c r="F235" s="891"/>
      <c r="G235" s="891"/>
      <c r="H235" s="891"/>
      <c r="I235" s="891"/>
      <c r="J235" s="891"/>
      <c r="K235" s="891"/>
      <c r="L235" s="891"/>
      <c r="M235" s="891"/>
      <c r="N235" s="891"/>
      <c r="O235" s="891"/>
      <c r="P235" s="891"/>
      <c r="Q235" s="891"/>
      <c r="R235" s="891"/>
      <c r="S235" s="891"/>
      <c r="T235" s="891"/>
      <c r="U235" s="891"/>
      <c r="V235" s="891"/>
      <c r="W235" s="891"/>
      <c r="X235" s="891"/>
    </row>
    <row r="236" spans="1:24" ht="16.5" customHeight="1">
      <c r="A236" s="891"/>
      <c r="B236" s="891"/>
      <c r="C236" s="891"/>
      <c r="D236" s="891"/>
      <c r="E236" s="891"/>
      <c r="F236" s="891"/>
      <c r="G236" s="891"/>
      <c r="H236" s="891"/>
      <c r="I236" s="891"/>
      <c r="J236" s="891"/>
      <c r="K236" s="891"/>
      <c r="L236" s="891"/>
      <c r="M236" s="891"/>
      <c r="N236" s="891"/>
      <c r="O236" s="891"/>
      <c r="P236" s="891"/>
      <c r="Q236" s="891"/>
      <c r="R236" s="891"/>
      <c r="S236" s="891"/>
      <c r="T236" s="891"/>
      <c r="U236" s="891"/>
      <c r="V236" s="891"/>
      <c r="W236" s="891"/>
      <c r="X236" s="891"/>
    </row>
    <row r="237" spans="1:24" ht="16.5" customHeight="1">
      <c r="A237" s="891"/>
      <c r="B237" s="891"/>
      <c r="C237" s="891"/>
      <c r="D237" s="891"/>
      <c r="E237" s="891"/>
      <c r="F237" s="891"/>
      <c r="G237" s="891"/>
      <c r="H237" s="891"/>
      <c r="I237" s="891"/>
      <c r="J237" s="891"/>
      <c r="K237" s="891"/>
      <c r="L237" s="891"/>
      <c r="M237" s="891"/>
      <c r="N237" s="891"/>
      <c r="O237" s="891"/>
      <c r="P237" s="891"/>
      <c r="Q237" s="891"/>
      <c r="R237" s="891"/>
      <c r="S237" s="891"/>
      <c r="T237" s="891"/>
      <c r="U237" s="891"/>
      <c r="V237" s="891"/>
      <c r="W237" s="891"/>
      <c r="X237" s="891"/>
    </row>
    <row r="238" spans="1:24" ht="16.5" customHeight="1">
      <c r="A238" s="891"/>
      <c r="B238" s="891"/>
      <c r="C238" s="891"/>
      <c r="D238" s="891"/>
      <c r="E238" s="891"/>
      <c r="F238" s="891"/>
      <c r="G238" s="891"/>
      <c r="H238" s="891"/>
      <c r="I238" s="891"/>
      <c r="J238" s="891"/>
      <c r="K238" s="891"/>
      <c r="L238" s="891"/>
      <c r="M238" s="891"/>
      <c r="N238" s="891"/>
      <c r="O238" s="891"/>
      <c r="P238" s="891"/>
      <c r="Q238" s="891"/>
      <c r="R238" s="891"/>
      <c r="S238" s="891"/>
      <c r="T238" s="891"/>
      <c r="U238" s="891"/>
      <c r="V238" s="891"/>
      <c r="W238" s="891"/>
      <c r="X238" s="891"/>
    </row>
    <row r="239" spans="1:24" ht="16.5" customHeight="1">
      <c r="A239" s="891"/>
      <c r="B239" s="891"/>
      <c r="C239" s="891"/>
      <c r="D239" s="891"/>
      <c r="E239" s="891"/>
      <c r="F239" s="891"/>
      <c r="G239" s="891"/>
      <c r="H239" s="891"/>
      <c r="I239" s="891"/>
      <c r="J239" s="891"/>
      <c r="K239" s="891"/>
      <c r="L239" s="891"/>
      <c r="M239" s="891"/>
      <c r="N239" s="891"/>
      <c r="O239" s="891"/>
      <c r="P239" s="891"/>
      <c r="Q239" s="891"/>
      <c r="R239" s="891"/>
      <c r="S239" s="891"/>
      <c r="T239" s="891"/>
      <c r="U239" s="891"/>
      <c r="V239" s="891"/>
      <c r="W239" s="891"/>
      <c r="X239" s="891"/>
    </row>
    <row r="240" spans="1:24" ht="16.5" customHeight="1">
      <c r="A240" s="891"/>
      <c r="B240" s="891"/>
      <c r="C240" s="891"/>
      <c r="D240" s="891"/>
      <c r="E240" s="891"/>
      <c r="F240" s="891"/>
      <c r="G240" s="891"/>
      <c r="H240" s="891"/>
      <c r="I240" s="891"/>
      <c r="J240" s="891"/>
      <c r="K240" s="891"/>
      <c r="L240" s="891"/>
      <c r="M240" s="891"/>
      <c r="N240" s="891"/>
      <c r="O240" s="891"/>
      <c r="P240" s="891"/>
      <c r="Q240" s="891"/>
      <c r="R240" s="891"/>
      <c r="S240" s="891"/>
      <c r="T240" s="891"/>
      <c r="U240" s="891"/>
      <c r="V240" s="891"/>
      <c r="W240" s="891"/>
      <c r="X240" s="891"/>
    </row>
    <row r="241" spans="1:24" ht="16.5" customHeight="1">
      <c r="A241" s="891"/>
      <c r="B241" s="891"/>
      <c r="C241" s="891"/>
      <c r="D241" s="891"/>
      <c r="E241" s="891"/>
      <c r="F241" s="891"/>
      <c r="G241" s="891"/>
      <c r="H241" s="891"/>
      <c r="I241" s="891"/>
      <c r="J241" s="891"/>
      <c r="K241" s="891"/>
      <c r="L241" s="891"/>
      <c r="M241" s="891"/>
      <c r="N241" s="891"/>
      <c r="O241" s="891"/>
      <c r="P241" s="891"/>
      <c r="Q241" s="891"/>
      <c r="R241" s="891"/>
      <c r="S241" s="891"/>
      <c r="T241" s="891"/>
      <c r="U241" s="891"/>
      <c r="V241" s="891"/>
      <c r="W241" s="891"/>
      <c r="X241" s="891"/>
    </row>
    <row r="242" spans="1:24" ht="16.5" customHeight="1">
      <c r="A242" s="891"/>
      <c r="B242" s="891"/>
      <c r="C242" s="891"/>
      <c r="D242" s="891"/>
      <c r="E242" s="891"/>
      <c r="F242" s="891"/>
      <c r="G242" s="891"/>
      <c r="H242" s="891"/>
      <c r="I242" s="891"/>
      <c r="J242" s="891"/>
      <c r="K242" s="891"/>
      <c r="L242" s="891"/>
      <c r="M242" s="891"/>
      <c r="N242" s="891"/>
      <c r="O242" s="891"/>
      <c r="P242" s="891"/>
      <c r="Q242" s="891"/>
      <c r="R242" s="891"/>
      <c r="S242" s="891"/>
      <c r="T242" s="891"/>
      <c r="U242" s="891"/>
      <c r="V242" s="891"/>
      <c r="W242" s="891"/>
      <c r="X242" s="891"/>
    </row>
    <row r="243" spans="1:24" ht="16.5" customHeight="1">
      <c r="A243" s="891"/>
      <c r="B243" s="891"/>
      <c r="C243" s="891"/>
      <c r="D243" s="891"/>
      <c r="E243" s="891"/>
      <c r="F243" s="891"/>
      <c r="G243" s="891"/>
      <c r="H243" s="891"/>
      <c r="I243" s="891"/>
      <c r="J243" s="891"/>
      <c r="K243" s="891"/>
      <c r="L243" s="891"/>
      <c r="M243" s="891"/>
      <c r="N243" s="891"/>
      <c r="O243" s="891"/>
      <c r="P243" s="891"/>
      <c r="Q243" s="891"/>
      <c r="R243" s="891"/>
      <c r="S243" s="891"/>
      <c r="T243" s="891"/>
      <c r="U243" s="891"/>
      <c r="V243" s="891"/>
      <c r="W243" s="891"/>
      <c r="X243" s="891"/>
    </row>
    <row r="244" spans="1:24" ht="16.5" customHeight="1">
      <c r="A244" s="891"/>
      <c r="B244" s="891"/>
      <c r="C244" s="891"/>
      <c r="D244" s="891"/>
      <c r="E244" s="891"/>
      <c r="F244" s="891"/>
      <c r="G244" s="891"/>
      <c r="H244" s="891"/>
      <c r="I244" s="891"/>
      <c r="J244" s="891"/>
      <c r="K244" s="891"/>
      <c r="L244" s="891"/>
      <c r="M244" s="891"/>
      <c r="N244" s="891"/>
      <c r="O244" s="891"/>
      <c r="P244" s="891"/>
      <c r="Q244" s="891"/>
      <c r="R244" s="891"/>
      <c r="S244" s="891"/>
      <c r="T244" s="891"/>
      <c r="U244" s="891"/>
      <c r="V244" s="891"/>
      <c r="W244" s="891"/>
      <c r="X244" s="891"/>
    </row>
    <row r="245" spans="1:24" ht="16.5" customHeight="1">
      <c r="A245" s="891"/>
      <c r="B245" s="891"/>
      <c r="C245" s="891"/>
      <c r="D245" s="891"/>
      <c r="E245" s="891"/>
      <c r="F245" s="891"/>
      <c r="G245" s="891"/>
      <c r="H245" s="891"/>
      <c r="I245" s="891"/>
      <c r="J245" s="891"/>
      <c r="K245" s="891"/>
      <c r="L245" s="891"/>
      <c r="M245" s="891"/>
      <c r="N245" s="891"/>
      <c r="O245" s="891"/>
      <c r="P245" s="891"/>
      <c r="Q245" s="891"/>
      <c r="R245" s="891"/>
      <c r="S245" s="891"/>
      <c r="T245" s="891"/>
      <c r="U245" s="891"/>
      <c r="V245" s="891"/>
      <c r="W245" s="891"/>
      <c r="X245" s="891"/>
    </row>
    <row r="246" spans="1:24" ht="16.5" customHeight="1">
      <c r="A246" s="891"/>
      <c r="B246" s="891"/>
      <c r="C246" s="891"/>
      <c r="D246" s="891"/>
      <c r="E246" s="891"/>
      <c r="F246" s="891"/>
      <c r="G246" s="891"/>
      <c r="H246" s="891"/>
      <c r="I246" s="891"/>
      <c r="J246" s="891"/>
      <c r="K246" s="891"/>
      <c r="L246" s="891"/>
      <c r="M246" s="891"/>
      <c r="N246" s="891"/>
      <c r="O246" s="891"/>
      <c r="P246" s="891"/>
      <c r="Q246" s="891"/>
      <c r="R246" s="891"/>
      <c r="S246" s="891"/>
      <c r="T246" s="891"/>
      <c r="U246" s="891"/>
      <c r="V246" s="891"/>
      <c r="W246" s="891"/>
      <c r="X246" s="891"/>
    </row>
    <row r="247" spans="1:24" ht="16.5" customHeight="1">
      <c r="A247" s="891"/>
      <c r="B247" s="891"/>
      <c r="C247" s="891"/>
      <c r="D247" s="891"/>
      <c r="E247" s="891"/>
      <c r="F247" s="891"/>
      <c r="G247" s="891"/>
      <c r="H247" s="891"/>
      <c r="I247" s="891"/>
      <c r="J247" s="891"/>
      <c r="K247" s="891"/>
      <c r="L247" s="891"/>
      <c r="M247" s="891"/>
      <c r="N247" s="891"/>
      <c r="O247" s="891"/>
      <c r="P247" s="891"/>
      <c r="Q247" s="891"/>
      <c r="R247" s="891"/>
      <c r="S247" s="891"/>
      <c r="T247" s="891"/>
      <c r="U247" s="891"/>
      <c r="V247" s="891"/>
      <c r="W247" s="891"/>
      <c r="X247" s="891"/>
    </row>
    <row r="248" spans="1:24" ht="16.5" customHeight="1">
      <c r="A248" s="891"/>
      <c r="B248" s="891"/>
      <c r="C248" s="891"/>
      <c r="D248" s="891"/>
      <c r="E248" s="891"/>
      <c r="F248" s="891"/>
      <c r="G248" s="891"/>
      <c r="H248" s="891"/>
      <c r="I248" s="891"/>
      <c r="J248" s="891"/>
      <c r="K248" s="891"/>
      <c r="L248" s="891"/>
      <c r="M248" s="891"/>
      <c r="N248" s="891"/>
      <c r="O248" s="891"/>
      <c r="P248" s="891"/>
      <c r="Q248" s="891"/>
      <c r="R248" s="891"/>
      <c r="S248" s="891"/>
      <c r="T248" s="891"/>
      <c r="U248" s="891"/>
      <c r="V248" s="891"/>
      <c r="W248" s="891"/>
      <c r="X248" s="891"/>
    </row>
    <row r="249" spans="1:24" ht="16.5" customHeight="1">
      <c r="A249" s="891"/>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row>
    <row r="250" spans="1:24" ht="16.5" customHeight="1">
      <c r="A250" s="891"/>
      <c r="B250" s="891"/>
      <c r="C250" s="891"/>
      <c r="D250" s="891"/>
      <c r="E250" s="891"/>
      <c r="F250" s="891"/>
      <c r="G250" s="891"/>
      <c r="H250" s="891"/>
      <c r="I250" s="891"/>
      <c r="J250" s="891"/>
      <c r="K250" s="891"/>
      <c r="L250" s="891"/>
      <c r="M250" s="891"/>
      <c r="N250" s="891"/>
      <c r="O250" s="891"/>
      <c r="P250" s="891"/>
      <c r="Q250" s="891"/>
      <c r="R250" s="891"/>
      <c r="S250" s="891"/>
      <c r="T250" s="891"/>
      <c r="U250" s="891"/>
      <c r="V250" s="891"/>
      <c r="W250" s="891"/>
      <c r="X250" s="891"/>
    </row>
    <row r="251" spans="1:24" ht="16.5" customHeight="1">
      <c r="A251" s="891"/>
      <c r="B251" s="891"/>
      <c r="C251" s="891"/>
      <c r="D251" s="891"/>
      <c r="E251" s="891"/>
      <c r="F251" s="891"/>
      <c r="G251" s="891"/>
      <c r="H251" s="891"/>
      <c r="I251" s="891"/>
      <c r="J251" s="891"/>
      <c r="K251" s="891"/>
      <c r="L251" s="891"/>
      <c r="M251" s="891"/>
      <c r="N251" s="891"/>
      <c r="O251" s="891"/>
      <c r="P251" s="891"/>
      <c r="Q251" s="891"/>
      <c r="R251" s="891"/>
      <c r="S251" s="891"/>
      <c r="T251" s="891"/>
      <c r="U251" s="891"/>
      <c r="V251" s="891"/>
      <c r="W251" s="891"/>
      <c r="X251" s="891"/>
    </row>
    <row r="252" spans="1:24" ht="16.5" customHeight="1">
      <c r="A252" s="891"/>
      <c r="B252" s="891"/>
      <c r="C252" s="891"/>
      <c r="D252" s="891"/>
      <c r="E252" s="891"/>
      <c r="F252" s="891"/>
      <c r="G252" s="891"/>
      <c r="H252" s="891"/>
      <c r="I252" s="891"/>
      <c r="J252" s="891"/>
      <c r="K252" s="891"/>
      <c r="L252" s="891"/>
      <c r="M252" s="891"/>
      <c r="N252" s="891"/>
      <c r="O252" s="891"/>
      <c r="P252" s="891"/>
      <c r="Q252" s="891"/>
      <c r="R252" s="891"/>
      <c r="S252" s="891"/>
      <c r="T252" s="891"/>
      <c r="U252" s="891"/>
      <c r="V252" s="891"/>
      <c r="W252" s="891"/>
      <c r="X252" s="891"/>
    </row>
    <row r="253" spans="1:24" ht="16.5" customHeight="1">
      <c r="A253" s="891"/>
      <c r="B253" s="891"/>
      <c r="C253" s="891"/>
      <c r="D253" s="891"/>
      <c r="E253" s="891"/>
      <c r="F253" s="891"/>
      <c r="G253" s="891"/>
      <c r="H253" s="891"/>
      <c r="I253" s="891"/>
      <c r="J253" s="891"/>
      <c r="K253" s="891"/>
      <c r="L253" s="891"/>
      <c r="M253" s="891"/>
      <c r="N253" s="891"/>
      <c r="O253" s="891"/>
      <c r="P253" s="891"/>
      <c r="Q253" s="891"/>
      <c r="R253" s="891"/>
      <c r="S253" s="891"/>
      <c r="T253" s="891"/>
      <c r="U253" s="891"/>
      <c r="V253" s="891"/>
      <c r="W253" s="891"/>
      <c r="X253" s="891"/>
    </row>
    <row r="254" spans="1:24" ht="16.5" customHeight="1">
      <c r="A254" s="891"/>
      <c r="B254" s="891"/>
      <c r="C254" s="891"/>
      <c r="D254" s="891"/>
      <c r="E254" s="891"/>
      <c r="F254" s="891"/>
      <c r="G254" s="891"/>
      <c r="H254" s="891"/>
      <c r="I254" s="891"/>
      <c r="J254" s="891"/>
      <c r="K254" s="891"/>
      <c r="L254" s="891"/>
      <c r="M254" s="891"/>
      <c r="N254" s="891"/>
      <c r="O254" s="891"/>
      <c r="P254" s="891"/>
      <c r="Q254" s="891"/>
      <c r="R254" s="891"/>
      <c r="S254" s="891"/>
      <c r="T254" s="891"/>
      <c r="U254" s="891"/>
      <c r="V254" s="891"/>
      <c r="W254" s="891"/>
      <c r="X254" s="891"/>
    </row>
    <row r="255" spans="1:24" ht="16.5" customHeight="1">
      <c r="A255" s="891"/>
      <c r="B255" s="891"/>
      <c r="C255" s="891"/>
      <c r="D255" s="891"/>
      <c r="E255" s="891"/>
      <c r="F255" s="891"/>
      <c r="G255" s="891"/>
      <c r="H255" s="891"/>
      <c r="I255" s="891"/>
      <c r="J255" s="891"/>
      <c r="K255" s="891"/>
      <c r="L255" s="891"/>
      <c r="M255" s="891"/>
      <c r="N255" s="891"/>
      <c r="O255" s="891"/>
      <c r="P255" s="891"/>
      <c r="Q255" s="891"/>
      <c r="R255" s="891"/>
      <c r="S255" s="891"/>
      <c r="T255" s="891"/>
      <c r="U255" s="891"/>
      <c r="V255" s="891"/>
      <c r="W255" s="891"/>
      <c r="X255" s="891"/>
    </row>
    <row r="256" spans="1:24" ht="16.5" customHeight="1">
      <c r="A256" s="891"/>
      <c r="B256" s="891"/>
      <c r="C256" s="891"/>
      <c r="D256" s="891"/>
      <c r="E256" s="891"/>
      <c r="F256" s="891"/>
      <c r="G256" s="891"/>
      <c r="H256" s="891"/>
      <c r="I256" s="891"/>
      <c r="J256" s="891"/>
      <c r="K256" s="891"/>
      <c r="L256" s="891"/>
      <c r="M256" s="891"/>
      <c r="N256" s="891"/>
      <c r="O256" s="891"/>
      <c r="P256" s="891"/>
      <c r="Q256" s="891"/>
      <c r="R256" s="891"/>
      <c r="S256" s="891"/>
      <c r="T256" s="891"/>
      <c r="U256" s="891"/>
      <c r="V256" s="891"/>
      <c r="W256" s="891"/>
      <c r="X256" s="891"/>
    </row>
    <row r="257" spans="1:24" ht="16.5" customHeight="1">
      <c r="A257" s="891"/>
      <c r="B257" s="891"/>
      <c r="C257" s="891"/>
      <c r="D257" s="891"/>
      <c r="E257" s="891"/>
      <c r="F257" s="891"/>
      <c r="G257" s="891"/>
      <c r="H257" s="891"/>
      <c r="I257" s="891"/>
      <c r="J257" s="891"/>
      <c r="K257" s="891"/>
      <c r="L257" s="891"/>
      <c r="M257" s="891"/>
      <c r="N257" s="891"/>
      <c r="O257" s="891"/>
      <c r="P257" s="891"/>
      <c r="Q257" s="891"/>
      <c r="R257" s="891"/>
      <c r="S257" s="891"/>
      <c r="T257" s="891"/>
      <c r="U257" s="891"/>
      <c r="V257" s="891"/>
      <c r="W257" s="891"/>
      <c r="X257" s="891"/>
    </row>
    <row r="258" spans="1:24" ht="16.5" customHeight="1">
      <c r="A258" s="891"/>
      <c r="B258" s="891"/>
      <c r="C258" s="891"/>
      <c r="D258" s="891"/>
      <c r="E258" s="891"/>
      <c r="F258" s="891"/>
      <c r="G258" s="891"/>
      <c r="H258" s="891"/>
      <c r="I258" s="891"/>
      <c r="J258" s="891"/>
      <c r="K258" s="891"/>
      <c r="L258" s="891"/>
      <c r="M258" s="891"/>
      <c r="N258" s="891"/>
      <c r="O258" s="891"/>
      <c r="P258" s="891"/>
      <c r="Q258" s="891"/>
      <c r="R258" s="891"/>
      <c r="S258" s="891"/>
      <c r="T258" s="891"/>
      <c r="U258" s="891"/>
      <c r="V258" s="891"/>
      <c r="W258" s="891"/>
      <c r="X258" s="891"/>
    </row>
    <row r="259" spans="1:24" ht="16.5" customHeight="1">
      <c r="A259" s="891"/>
      <c r="B259" s="891"/>
      <c r="C259" s="891"/>
      <c r="D259" s="891"/>
      <c r="E259" s="891"/>
      <c r="F259" s="891"/>
      <c r="G259" s="891"/>
      <c r="H259" s="891"/>
      <c r="I259" s="891"/>
      <c r="J259" s="891"/>
      <c r="K259" s="891"/>
      <c r="L259" s="891"/>
      <c r="M259" s="891"/>
      <c r="N259" s="891"/>
      <c r="O259" s="891"/>
      <c r="P259" s="891"/>
      <c r="Q259" s="891"/>
      <c r="R259" s="891"/>
      <c r="S259" s="891"/>
      <c r="T259" s="891"/>
      <c r="U259" s="891"/>
      <c r="V259" s="891"/>
      <c r="W259" s="891"/>
      <c r="X259" s="891"/>
    </row>
    <row r="260" spans="1:24" ht="16.5" customHeight="1">
      <c r="A260" s="891"/>
      <c r="B260" s="891"/>
      <c r="C260" s="891"/>
      <c r="D260" s="891"/>
      <c r="E260" s="891"/>
      <c r="F260" s="891"/>
      <c r="G260" s="891"/>
      <c r="H260" s="891"/>
      <c r="I260" s="891"/>
      <c r="J260" s="891"/>
      <c r="K260" s="891"/>
      <c r="L260" s="891"/>
      <c r="M260" s="891"/>
      <c r="N260" s="891"/>
      <c r="O260" s="891"/>
      <c r="P260" s="891"/>
      <c r="Q260" s="891"/>
      <c r="R260" s="891"/>
      <c r="S260" s="891"/>
      <c r="T260" s="891"/>
      <c r="U260" s="891"/>
      <c r="V260" s="891"/>
      <c r="W260" s="891"/>
      <c r="X260" s="891"/>
    </row>
    <row r="261" spans="1:24" ht="16.5" customHeight="1">
      <c r="A261" s="891"/>
      <c r="B261" s="891"/>
      <c r="C261" s="891"/>
      <c r="D261" s="891"/>
      <c r="E261" s="891"/>
      <c r="F261" s="891"/>
      <c r="G261" s="891"/>
      <c r="H261" s="891"/>
      <c r="I261" s="891"/>
      <c r="J261" s="891"/>
      <c r="K261" s="891"/>
      <c r="L261" s="891"/>
      <c r="M261" s="891"/>
      <c r="N261" s="891"/>
      <c r="O261" s="891"/>
      <c r="P261" s="891"/>
      <c r="Q261" s="891"/>
      <c r="R261" s="891"/>
      <c r="S261" s="891"/>
      <c r="T261" s="891"/>
      <c r="U261" s="891"/>
      <c r="V261" s="891"/>
      <c r="W261" s="891"/>
      <c r="X261" s="891"/>
    </row>
    <row r="262" spans="1:24" ht="16.5" customHeight="1">
      <c r="A262" s="891"/>
      <c r="B262" s="891"/>
      <c r="C262" s="891"/>
      <c r="D262" s="891"/>
      <c r="E262" s="891"/>
      <c r="F262" s="891"/>
      <c r="G262" s="891"/>
      <c r="H262" s="891"/>
      <c r="I262" s="891"/>
      <c r="J262" s="891"/>
      <c r="K262" s="891"/>
      <c r="L262" s="891"/>
      <c r="M262" s="891"/>
      <c r="N262" s="891"/>
      <c r="O262" s="891"/>
      <c r="P262" s="891"/>
      <c r="Q262" s="891"/>
      <c r="R262" s="891"/>
      <c r="S262" s="891"/>
      <c r="T262" s="891"/>
      <c r="U262" s="891"/>
      <c r="V262" s="891"/>
      <c r="W262" s="891"/>
      <c r="X262" s="891"/>
    </row>
    <row r="263" spans="1:24" ht="16.5" customHeight="1">
      <c r="A263" s="891"/>
      <c r="B263" s="891"/>
      <c r="C263" s="891"/>
      <c r="D263" s="891"/>
      <c r="E263" s="891"/>
      <c r="F263" s="891"/>
      <c r="G263" s="891"/>
      <c r="H263" s="891"/>
      <c r="I263" s="891"/>
      <c r="J263" s="891"/>
      <c r="K263" s="891"/>
      <c r="L263" s="891"/>
      <c r="M263" s="891"/>
      <c r="N263" s="891"/>
      <c r="O263" s="891"/>
      <c r="P263" s="891"/>
      <c r="Q263" s="891"/>
      <c r="R263" s="891"/>
      <c r="S263" s="891"/>
      <c r="T263" s="891"/>
      <c r="U263" s="891"/>
      <c r="V263" s="891"/>
      <c r="W263" s="891"/>
      <c r="X263" s="891"/>
    </row>
    <row r="264" spans="1:24" ht="16.5" customHeight="1">
      <c r="A264" s="891"/>
      <c r="B264" s="891"/>
      <c r="C264" s="891"/>
      <c r="D264" s="891"/>
      <c r="E264" s="891"/>
      <c r="F264" s="891"/>
      <c r="G264" s="891"/>
      <c r="H264" s="891"/>
      <c r="I264" s="891"/>
      <c r="J264" s="891"/>
      <c r="K264" s="891"/>
      <c r="L264" s="891"/>
      <c r="M264" s="891"/>
      <c r="N264" s="891"/>
      <c r="O264" s="891"/>
      <c r="P264" s="891"/>
      <c r="Q264" s="891"/>
      <c r="R264" s="891"/>
      <c r="S264" s="891"/>
      <c r="T264" s="891"/>
      <c r="U264" s="891"/>
      <c r="V264" s="891"/>
      <c r="W264" s="891"/>
      <c r="X264" s="891"/>
    </row>
    <row r="265" spans="1:24" ht="16.5" customHeight="1">
      <c r="A265" s="891"/>
      <c r="B265" s="891"/>
      <c r="C265" s="891"/>
      <c r="D265" s="891"/>
      <c r="E265" s="891"/>
      <c r="F265" s="891"/>
      <c r="G265" s="891"/>
      <c r="H265" s="891"/>
      <c r="I265" s="891"/>
      <c r="J265" s="891"/>
      <c r="K265" s="891"/>
      <c r="L265" s="891"/>
      <c r="M265" s="891"/>
      <c r="N265" s="891"/>
      <c r="O265" s="891"/>
      <c r="P265" s="891"/>
      <c r="Q265" s="891"/>
      <c r="R265" s="891"/>
      <c r="S265" s="891"/>
      <c r="T265" s="891"/>
      <c r="U265" s="891"/>
      <c r="V265" s="891"/>
      <c r="W265" s="891"/>
      <c r="X265" s="891"/>
    </row>
    <row r="266" spans="1:24" ht="16.5" customHeight="1">
      <c r="A266" s="891"/>
      <c r="B266" s="891"/>
      <c r="C266" s="891"/>
      <c r="D266" s="891"/>
      <c r="E266" s="891"/>
      <c r="F266" s="891"/>
      <c r="G266" s="891"/>
      <c r="H266" s="891"/>
      <c r="I266" s="891"/>
      <c r="J266" s="891"/>
      <c r="K266" s="891"/>
      <c r="L266" s="891"/>
      <c r="M266" s="891"/>
      <c r="N266" s="891"/>
      <c r="O266" s="891"/>
      <c r="P266" s="891"/>
      <c r="Q266" s="891"/>
      <c r="R266" s="891"/>
      <c r="S266" s="891"/>
      <c r="T266" s="891"/>
      <c r="U266" s="891"/>
      <c r="V266" s="891"/>
      <c r="W266" s="891"/>
      <c r="X266" s="891"/>
    </row>
    <row r="267" spans="1:24" ht="16.5" customHeight="1">
      <c r="A267" s="891"/>
      <c r="B267" s="891"/>
      <c r="C267" s="891"/>
      <c r="D267" s="891"/>
      <c r="E267" s="891"/>
      <c r="F267" s="891"/>
      <c r="G267" s="891"/>
      <c r="H267" s="891"/>
      <c r="I267" s="891"/>
      <c r="J267" s="891"/>
      <c r="K267" s="891"/>
      <c r="L267" s="891"/>
      <c r="M267" s="891"/>
      <c r="N267" s="891"/>
      <c r="O267" s="891"/>
      <c r="P267" s="891"/>
      <c r="Q267" s="891"/>
      <c r="R267" s="891"/>
      <c r="S267" s="891"/>
      <c r="T267" s="891"/>
      <c r="U267" s="891"/>
      <c r="V267" s="891"/>
      <c r="W267" s="891"/>
      <c r="X267" s="891"/>
    </row>
    <row r="268" spans="1:24" ht="16.5" customHeight="1">
      <c r="A268" s="891"/>
      <c r="B268" s="891"/>
      <c r="C268" s="891"/>
      <c r="D268" s="891"/>
      <c r="E268" s="891"/>
      <c r="F268" s="891"/>
      <c r="G268" s="891"/>
      <c r="H268" s="891"/>
      <c r="I268" s="891"/>
      <c r="J268" s="891"/>
      <c r="K268" s="891"/>
      <c r="L268" s="891"/>
      <c r="M268" s="891"/>
      <c r="N268" s="891"/>
      <c r="O268" s="891"/>
      <c r="P268" s="891"/>
      <c r="Q268" s="891"/>
      <c r="R268" s="891"/>
      <c r="S268" s="891"/>
      <c r="T268" s="891"/>
      <c r="U268" s="891"/>
      <c r="V268" s="891"/>
      <c r="W268" s="891"/>
      <c r="X268" s="891"/>
    </row>
    <row r="269" spans="1:24" ht="16.5" customHeight="1">
      <c r="A269" s="891"/>
      <c r="B269" s="891"/>
      <c r="C269" s="891"/>
      <c r="D269" s="891"/>
      <c r="E269" s="891"/>
      <c r="F269" s="891"/>
      <c r="G269" s="891"/>
      <c r="H269" s="891"/>
      <c r="I269" s="891"/>
      <c r="J269" s="891"/>
      <c r="K269" s="891"/>
      <c r="L269" s="891"/>
      <c r="M269" s="891"/>
      <c r="N269" s="891"/>
      <c r="O269" s="891"/>
      <c r="P269" s="891"/>
      <c r="Q269" s="891"/>
      <c r="R269" s="891"/>
      <c r="S269" s="891"/>
      <c r="T269" s="891"/>
      <c r="U269" s="891"/>
      <c r="V269" s="891"/>
      <c r="W269" s="891"/>
      <c r="X269" s="891"/>
    </row>
    <row r="270" spans="1:24" ht="16.5" customHeight="1">
      <c r="A270" s="891"/>
      <c r="B270" s="891"/>
      <c r="C270" s="891"/>
      <c r="D270" s="891"/>
      <c r="E270" s="891"/>
      <c r="F270" s="891"/>
      <c r="G270" s="891"/>
      <c r="H270" s="891"/>
      <c r="I270" s="891"/>
      <c r="J270" s="891"/>
      <c r="K270" s="891"/>
      <c r="L270" s="891"/>
      <c r="M270" s="891"/>
      <c r="N270" s="891"/>
      <c r="O270" s="891"/>
      <c r="P270" s="891"/>
      <c r="Q270" s="891"/>
      <c r="R270" s="891"/>
      <c r="S270" s="891"/>
      <c r="T270" s="891"/>
      <c r="U270" s="891"/>
      <c r="V270" s="891"/>
      <c r="W270" s="891"/>
      <c r="X270" s="891"/>
    </row>
    <row r="271" spans="1:24" ht="16.5" customHeight="1">
      <c r="A271" s="891"/>
      <c r="B271" s="891"/>
      <c r="C271" s="891"/>
      <c r="D271" s="891"/>
      <c r="E271" s="891"/>
      <c r="F271" s="891"/>
      <c r="G271" s="891"/>
      <c r="H271" s="891"/>
      <c r="I271" s="891"/>
      <c r="J271" s="891"/>
      <c r="K271" s="891"/>
      <c r="L271" s="891"/>
      <c r="M271" s="891"/>
      <c r="N271" s="891"/>
      <c r="O271" s="891"/>
      <c r="P271" s="891"/>
      <c r="Q271" s="891"/>
      <c r="R271" s="891"/>
      <c r="S271" s="891"/>
      <c r="T271" s="891"/>
      <c r="U271" s="891"/>
      <c r="V271" s="891"/>
      <c r="W271" s="891"/>
      <c r="X271" s="891"/>
    </row>
    <row r="272" spans="1:24" ht="16.5" customHeight="1">
      <c r="A272" s="891"/>
      <c r="B272" s="891"/>
      <c r="C272" s="891"/>
      <c r="D272" s="891"/>
      <c r="E272" s="891"/>
      <c r="F272" s="891"/>
      <c r="G272" s="891"/>
      <c r="H272" s="891"/>
      <c r="I272" s="891"/>
      <c r="J272" s="891"/>
      <c r="K272" s="891"/>
      <c r="L272" s="891"/>
      <c r="M272" s="891"/>
      <c r="N272" s="891"/>
      <c r="O272" s="891"/>
      <c r="P272" s="891"/>
      <c r="Q272" s="891"/>
      <c r="R272" s="891"/>
      <c r="S272" s="891"/>
      <c r="T272" s="891"/>
      <c r="U272" s="891"/>
      <c r="V272" s="891"/>
      <c r="W272" s="891"/>
      <c r="X272" s="891"/>
    </row>
    <row r="273" spans="1:24" ht="16.5" customHeight="1">
      <c r="A273" s="891"/>
      <c r="B273" s="891"/>
      <c r="C273" s="891"/>
      <c r="D273" s="891"/>
      <c r="E273" s="891"/>
      <c r="F273" s="891"/>
      <c r="G273" s="891"/>
      <c r="H273" s="891"/>
      <c r="I273" s="891"/>
      <c r="J273" s="891"/>
      <c r="K273" s="891"/>
      <c r="L273" s="891"/>
      <c r="M273" s="891"/>
      <c r="N273" s="891"/>
      <c r="O273" s="891"/>
      <c r="P273" s="891"/>
      <c r="Q273" s="891"/>
      <c r="R273" s="891"/>
      <c r="S273" s="891"/>
      <c r="T273" s="891"/>
      <c r="U273" s="891"/>
      <c r="V273" s="891"/>
      <c r="W273" s="891"/>
      <c r="X273" s="891"/>
    </row>
    <row r="274" spans="1:24" ht="16.5" customHeight="1">
      <c r="A274" s="891"/>
      <c r="B274" s="891"/>
      <c r="C274" s="891"/>
      <c r="D274" s="891"/>
      <c r="E274" s="891"/>
      <c r="F274" s="891"/>
      <c r="G274" s="891"/>
      <c r="H274" s="891"/>
      <c r="I274" s="891"/>
      <c r="J274" s="891"/>
      <c r="K274" s="891"/>
      <c r="L274" s="891"/>
      <c r="M274" s="891"/>
      <c r="N274" s="891"/>
      <c r="O274" s="891"/>
      <c r="P274" s="891"/>
      <c r="Q274" s="891"/>
      <c r="R274" s="891"/>
      <c r="S274" s="891"/>
      <c r="T274" s="891"/>
      <c r="U274" s="891"/>
      <c r="V274" s="891"/>
      <c r="W274" s="891"/>
      <c r="X274" s="891"/>
    </row>
    <row r="275" spans="1:24" ht="16.5" customHeight="1">
      <c r="A275" s="891"/>
      <c r="B275" s="891"/>
      <c r="C275" s="891"/>
      <c r="D275" s="891"/>
      <c r="E275" s="891"/>
      <c r="F275" s="891"/>
      <c r="G275" s="891"/>
      <c r="H275" s="891"/>
      <c r="I275" s="891"/>
      <c r="J275" s="891"/>
      <c r="K275" s="891"/>
      <c r="L275" s="891"/>
      <c r="M275" s="891"/>
      <c r="N275" s="891"/>
      <c r="O275" s="891"/>
      <c r="P275" s="891"/>
      <c r="Q275" s="891"/>
      <c r="R275" s="891"/>
      <c r="S275" s="891"/>
      <c r="T275" s="891"/>
      <c r="U275" s="891"/>
      <c r="V275" s="891"/>
      <c r="W275" s="891"/>
      <c r="X275" s="891"/>
    </row>
    <row r="276" spans="1:24" ht="16.5" customHeight="1">
      <c r="A276" s="891"/>
      <c r="B276" s="891"/>
      <c r="C276" s="891"/>
      <c r="D276" s="891"/>
      <c r="E276" s="891"/>
      <c r="F276" s="891"/>
      <c r="G276" s="891"/>
      <c r="H276" s="891"/>
      <c r="I276" s="891"/>
      <c r="J276" s="891"/>
      <c r="K276" s="891"/>
      <c r="L276" s="891"/>
      <c r="M276" s="891"/>
      <c r="N276" s="891"/>
      <c r="O276" s="891"/>
      <c r="P276" s="891"/>
      <c r="Q276" s="891"/>
      <c r="R276" s="891"/>
      <c r="S276" s="891"/>
      <c r="T276" s="891"/>
      <c r="U276" s="891"/>
      <c r="V276" s="891"/>
      <c r="W276" s="891"/>
      <c r="X276" s="891"/>
    </row>
    <row r="277" spans="1:24" ht="16.5" customHeight="1">
      <c r="A277" s="891"/>
      <c r="B277" s="891"/>
      <c r="C277" s="891"/>
      <c r="D277" s="891"/>
      <c r="E277" s="891"/>
      <c r="F277" s="891"/>
      <c r="G277" s="891"/>
      <c r="H277" s="891"/>
      <c r="I277" s="891"/>
      <c r="J277" s="891"/>
      <c r="K277" s="891"/>
      <c r="L277" s="891"/>
      <c r="M277" s="891"/>
      <c r="N277" s="891"/>
      <c r="O277" s="891"/>
      <c r="P277" s="891"/>
      <c r="Q277" s="891"/>
      <c r="R277" s="891"/>
      <c r="S277" s="891"/>
      <c r="T277" s="891"/>
      <c r="U277" s="891"/>
      <c r="V277" s="891"/>
      <c r="W277" s="891"/>
      <c r="X277" s="891"/>
    </row>
    <row r="278" spans="1:24" ht="16.5" customHeight="1">
      <c r="A278" s="891"/>
      <c r="B278" s="891"/>
      <c r="C278" s="891"/>
      <c r="D278" s="891"/>
      <c r="E278" s="891"/>
      <c r="F278" s="891"/>
      <c r="G278" s="891"/>
      <c r="H278" s="891"/>
      <c r="I278" s="891"/>
      <c r="J278" s="891"/>
      <c r="K278" s="891"/>
      <c r="L278" s="891"/>
      <c r="M278" s="891"/>
      <c r="N278" s="891"/>
      <c r="O278" s="891"/>
      <c r="P278" s="891"/>
      <c r="Q278" s="891"/>
      <c r="R278" s="891"/>
      <c r="S278" s="891"/>
      <c r="T278" s="891"/>
      <c r="U278" s="891"/>
      <c r="V278" s="891"/>
      <c r="W278" s="891"/>
      <c r="X278" s="891"/>
    </row>
    <row r="279" spans="1:24" ht="16.5" customHeight="1">
      <c r="A279" s="891"/>
      <c r="B279" s="891"/>
      <c r="C279" s="891"/>
      <c r="D279" s="891"/>
      <c r="E279" s="891"/>
      <c r="F279" s="891"/>
      <c r="G279" s="891"/>
      <c r="H279" s="891"/>
      <c r="I279" s="891"/>
      <c r="J279" s="891"/>
      <c r="K279" s="891"/>
      <c r="L279" s="891"/>
      <c r="M279" s="891"/>
      <c r="N279" s="891"/>
      <c r="O279" s="891"/>
      <c r="P279" s="891"/>
      <c r="Q279" s="891"/>
      <c r="R279" s="891"/>
      <c r="S279" s="891"/>
      <c r="T279" s="891"/>
      <c r="U279" s="891"/>
      <c r="V279" s="891"/>
      <c r="W279" s="891"/>
      <c r="X279" s="891"/>
    </row>
    <row r="280" spans="1:24" ht="16.5" customHeight="1">
      <c r="A280" s="891"/>
      <c r="B280" s="891"/>
      <c r="C280" s="891"/>
      <c r="D280" s="891"/>
      <c r="E280" s="891"/>
      <c r="F280" s="891"/>
      <c r="G280" s="891"/>
      <c r="H280" s="891"/>
      <c r="I280" s="891"/>
      <c r="J280" s="891"/>
      <c r="K280" s="891"/>
      <c r="L280" s="891"/>
      <c r="M280" s="891"/>
      <c r="N280" s="891"/>
      <c r="O280" s="891"/>
      <c r="P280" s="891"/>
      <c r="Q280" s="891"/>
      <c r="R280" s="891"/>
      <c r="S280" s="891"/>
      <c r="T280" s="891"/>
      <c r="U280" s="891"/>
      <c r="V280" s="891"/>
      <c r="W280" s="891"/>
      <c r="X280" s="891"/>
    </row>
    <row r="281" spans="1:24" ht="16.5" customHeight="1">
      <c r="A281" s="891"/>
      <c r="B281" s="891"/>
      <c r="C281" s="891"/>
      <c r="D281" s="891"/>
      <c r="E281" s="891"/>
      <c r="F281" s="891"/>
      <c r="G281" s="891"/>
      <c r="H281" s="891"/>
      <c r="I281" s="891"/>
      <c r="J281" s="891"/>
      <c r="K281" s="891"/>
      <c r="L281" s="891"/>
      <c r="M281" s="891"/>
      <c r="N281" s="891"/>
      <c r="O281" s="891"/>
      <c r="P281" s="891"/>
      <c r="Q281" s="891"/>
      <c r="R281" s="891"/>
      <c r="S281" s="891"/>
      <c r="T281" s="891"/>
      <c r="U281" s="891"/>
      <c r="V281" s="891"/>
      <c r="W281" s="891"/>
      <c r="X281" s="891"/>
    </row>
    <row r="282" spans="1:24" ht="16.5" customHeight="1">
      <c r="A282" s="891"/>
      <c r="B282" s="891"/>
      <c r="C282" s="891"/>
      <c r="D282" s="891"/>
      <c r="E282" s="891"/>
      <c r="F282" s="891"/>
      <c r="G282" s="891"/>
      <c r="H282" s="891"/>
      <c r="I282" s="891"/>
      <c r="J282" s="891"/>
      <c r="K282" s="891"/>
      <c r="L282" s="891"/>
      <c r="M282" s="891"/>
      <c r="N282" s="891"/>
      <c r="O282" s="891"/>
      <c r="P282" s="891"/>
      <c r="Q282" s="891"/>
      <c r="R282" s="891"/>
      <c r="S282" s="891"/>
      <c r="T282" s="891"/>
      <c r="U282" s="891"/>
      <c r="V282" s="891"/>
      <c r="W282" s="891"/>
      <c r="X282" s="891"/>
    </row>
    <row r="283" spans="1:24" ht="16.5" customHeight="1">
      <c r="A283" s="891"/>
      <c r="B283" s="891"/>
      <c r="C283" s="891"/>
      <c r="D283" s="891"/>
      <c r="E283" s="891"/>
      <c r="F283" s="891"/>
      <c r="G283" s="891"/>
      <c r="H283" s="891"/>
      <c r="I283" s="891"/>
      <c r="J283" s="891"/>
      <c r="K283" s="891"/>
      <c r="L283" s="891"/>
      <c r="M283" s="891"/>
      <c r="N283" s="891"/>
      <c r="O283" s="891"/>
      <c r="P283" s="891"/>
      <c r="Q283" s="891"/>
      <c r="R283" s="891"/>
      <c r="S283" s="891"/>
      <c r="T283" s="891"/>
      <c r="U283" s="891"/>
      <c r="V283" s="891"/>
      <c r="W283" s="891"/>
      <c r="X283" s="891"/>
    </row>
    <row r="284" spans="1:24" ht="16.5" customHeight="1">
      <c r="A284" s="891"/>
      <c r="B284" s="891"/>
      <c r="C284" s="891"/>
      <c r="D284" s="891"/>
      <c r="E284" s="891"/>
      <c r="F284" s="891"/>
      <c r="G284" s="891"/>
      <c r="H284" s="891"/>
      <c r="I284" s="891"/>
      <c r="J284" s="891"/>
      <c r="K284" s="891"/>
      <c r="L284" s="891"/>
      <c r="M284" s="891"/>
      <c r="N284" s="891"/>
      <c r="O284" s="891"/>
      <c r="P284" s="891"/>
      <c r="Q284" s="891"/>
      <c r="R284" s="891"/>
      <c r="S284" s="891"/>
      <c r="T284" s="891"/>
      <c r="U284" s="891"/>
      <c r="V284" s="891"/>
      <c r="W284" s="891"/>
      <c r="X284" s="891"/>
    </row>
    <row r="285" spans="1:24" ht="16.5" customHeight="1">
      <c r="A285" s="891"/>
      <c r="B285" s="891"/>
      <c r="C285" s="891"/>
      <c r="D285" s="891"/>
      <c r="E285" s="891"/>
      <c r="F285" s="891"/>
      <c r="G285" s="891"/>
      <c r="H285" s="891"/>
      <c r="I285" s="891"/>
      <c r="J285" s="891"/>
      <c r="K285" s="891"/>
      <c r="L285" s="891"/>
      <c r="M285" s="891"/>
      <c r="N285" s="891"/>
      <c r="O285" s="891"/>
      <c r="P285" s="891"/>
      <c r="Q285" s="891"/>
      <c r="R285" s="891"/>
      <c r="S285" s="891"/>
      <c r="T285" s="891"/>
      <c r="U285" s="891"/>
      <c r="V285" s="891"/>
      <c r="W285" s="891"/>
      <c r="X285" s="891"/>
    </row>
    <row r="286" spans="1:24" ht="16.5" customHeight="1">
      <c r="A286" s="891"/>
      <c r="B286" s="891"/>
      <c r="C286" s="891"/>
      <c r="D286" s="891"/>
      <c r="E286" s="891"/>
      <c r="F286" s="891"/>
      <c r="G286" s="891"/>
      <c r="H286" s="891"/>
      <c r="I286" s="891"/>
      <c r="J286" s="891"/>
      <c r="K286" s="891"/>
      <c r="L286" s="891"/>
      <c r="M286" s="891"/>
      <c r="N286" s="891"/>
      <c r="O286" s="891"/>
      <c r="P286" s="891"/>
      <c r="Q286" s="891"/>
      <c r="R286" s="891"/>
      <c r="S286" s="891"/>
      <c r="T286" s="891"/>
      <c r="U286" s="891"/>
      <c r="V286" s="891"/>
      <c r="W286" s="891"/>
      <c r="X286" s="891"/>
    </row>
    <row r="287" spans="1:24" ht="16.5" customHeight="1">
      <c r="A287" s="891"/>
      <c r="B287" s="891"/>
      <c r="C287" s="891"/>
      <c r="D287" s="891"/>
      <c r="E287" s="891"/>
      <c r="F287" s="891"/>
      <c r="G287" s="891"/>
      <c r="H287" s="891"/>
      <c r="I287" s="891"/>
      <c r="J287" s="891"/>
      <c r="K287" s="891"/>
      <c r="L287" s="891"/>
      <c r="M287" s="891"/>
      <c r="N287" s="891"/>
      <c r="O287" s="891"/>
      <c r="P287" s="891"/>
      <c r="Q287" s="891"/>
      <c r="R287" s="891"/>
      <c r="S287" s="891"/>
      <c r="T287" s="891"/>
      <c r="U287" s="891"/>
      <c r="V287" s="891"/>
      <c r="W287" s="891"/>
      <c r="X287" s="891"/>
    </row>
    <row r="288" spans="1:24" ht="16.5" customHeight="1">
      <c r="A288" s="891"/>
      <c r="B288" s="891"/>
      <c r="C288" s="891"/>
      <c r="D288" s="891"/>
      <c r="E288" s="891"/>
      <c r="F288" s="891"/>
      <c r="G288" s="891"/>
      <c r="H288" s="891"/>
      <c r="I288" s="891"/>
      <c r="J288" s="891"/>
      <c r="K288" s="891"/>
      <c r="L288" s="891"/>
      <c r="M288" s="891"/>
      <c r="N288" s="891"/>
      <c r="O288" s="891"/>
      <c r="P288" s="891"/>
      <c r="Q288" s="891"/>
      <c r="R288" s="891"/>
      <c r="S288" s="891"/>
      <c r="T288" s="891"/>
      <c r="U288" s="891"/>
      <c r="V288" s="891"/>
      <c r="W288" s="891"/>
      <c r="X288" s="891"/>
    </row>
    <row r="289" spans="1:24" ht="16.5" customHeight="1">
      <c r="A289" s="891"/>
      <c r="B289" s="891"/>
      <c r="C289" s="891"/>
      <c r="D289" s="891"/>
      <c r="E289" s="891"/>
      <c r="F289" s="891"/>
      <c r="G289" s="891"/>
      <c r="H289" s="891"/>
      <c r="I289" s="891"/>
      <c r="J289" s="891"/>
      <c r="K289" s="891"/>
      <c r="L289" s="891"/>
      <c r="M289" s="891"/>
      <c r="N289" s="891"/>
      <c r="O289" s="891"/>
      <c r="P289" s="891"/>
      <c r="Q289" s="891"/>
      <c r="R289" s="891"/>
      <c r="S289" s="891"/>
      <c r="T289" s="891"/>
      <c r="U289" s="891"/>
      <c r="V289" s="891"/>
      <c r="W289" s="891"/>
      <c r="X289" s="891"/>
    </row>
    <row r="290" spans="1:24" ht="16.5" customHeight="1">
      <c r="A290" s="891"/>
      <c r="B290" s="891"/>
      <c r="C290" s="891"/>
      <c r="D290" s="891"/>
      <c r="E290" s="891"/>
      <c r="F290" s="891"/>
      <c r="G290" s="891"/>
      <c r="H290" s="891"/>
      <c r="I290" s="891"/>
      <c r="J290" s="891"/>
      <c r="K290" s="891"/>
      <c r="L290" s="891"/>
      <c r="M290" s="891"/>
      <c r="N290" s="891"/>
      <c r="O290" s="891"/>
      <c r="P290" s="891"/>
      <c r="Q290" s="891"/>
      <c r="R290" s="891"/>
      <c r="S290" s="891"/>
      <c r="T290" s="891"/>
      <c r="U290" s="891"/>
      <c r="V290" s="891"/>
      <c r="W290" s="891"/>
      <c r="X290" s="891"/>
    </row>
    <row r="291" spans="1:24" ht="16.5" customHeight="1">
      <c r="A291" s="891"/>
      <c r="B291" s="891"/>
      <c r="C291" s="891"/>
      <c r="D291" s="891"/>
      <c r="E291" s="891"/>
      <c r="F291" s="891"/>
      <c r="G291" s="891"/>
      <c r="H291" s="891"/>
      <c r="I291" s="891"/>
      <c r="J291" s="891"/>
      <c r="K291" s="891"/>
      <c r="L291" s="891"/>
      <c r="M291" s="891"/>
      <c r="N291" s="891"/>
      <c r="O291" s="891"/>
      <c r="P291" s="891"/>
      <c r="Q291" s="891"/>
      <c r="R291" s="891"/>
      <c r="S291" s="891"/>
      <c r="T291" s="891"/>
      <c r="U291" s="891"/>
      <c r="V291" s="891"/>
      <c r="W291" s="891"/>
      <c r="X291" s="891"/>
    </row>
    <row r="292" spans="1:24" ht="16.5" customHeight="1">
      <c r="A292" s="891"/>
      <c r="B292" s="891"/>
      <c r="C292" s="891"/>
      <c r="D292" s="891"/>
      <c r="E292" s="891"/>
      <c r="F292" s="891"/>
      <c r="G292" s="891"/>
      <c r="H292" s="891"/>
      <c r="I292" s="891"/>
      <c r="J292" s="891"/>
      <c r="K292" s="891"/>
      <c r="L292" s="891"/>
      <c r="M292" s="891"/>
      <c r="N292" s="891"/>
      <c r="O292" s="891"/>
      <c r="P292" s="891"/>
      <c r="Q292" s="891"/>
      <c r="R292" s="891"/>
      <c r="S292" s="891"/>
      <c r="T292" s="891"/>
      <c r="U292" s="891"/>
      <c r="V292" s="891"/>
      <c r="W292" s="891"/>
      <c r="X292" s="891"/>
    </row>
    <row r="293" spans="1:24" ht="16.5" customHeight="1">
      <c r="A293" s="891"/>
      <c r="B293" s="891"/>
      <c r="C293" s="891"/>
      <c r="D293" s="891"/>
      <c r="E293" s="891"/>
      <c r="F293" s="891"/>
      <c r="G293" s="891"/>
      <c r="H293" s="891"/>
      <c r="I293" s="891"/>
      <c r="J293" s="891"/>
      <c r="K293" s="891"/>
      <c r="L293" s="891"/>
      <c r="M293" s="891"/>
      <c r="N293" s="891"/>
      <c r="O293" s="891"/>
      <c r="P293" s="891"/>
      <c r="Q293" s="891"/>
      <c r="R293" s="891"/>
      <c r="S293" s="891"/>
      <c r="T293" s="891"/>
      <c r="U293" s="891"/>
      <c r="V293" s="891"/>
      <c r="W293" s="891"/>
      <c r="X293" s="891"/>
    </row>
    <row r="294" spans="1:24" ht="16.5" customHeight="1">
      <c r="A294" s="891"/>
      <c r="B294" s="891"/>
      <c r="C294" s="891"/>
      <c r="D294" s="891"/>
      <c r="E294" s="891"/>
      <c r="F294" s="891"/>
      <c r="G294" s="891"/>
      <c r="H294" s="891"/>
      <c r="I294" s="891"/>
      <c r="J294" s="891"/>
      <c r="K294" s="891"/>
      <c r="L294" s="891"/>
      <c r="M294" s="891"/>
      <c r="N294" s="891"/>
      <c r="O294" s="891"/>
      <c r="P294" s="891"/>
      <c r="Q294" s="891"/>
      <c r="R294" s="891"/>
      <c r="S294" s="891"/>
      <c r="T294" s="891"/>
      <c r="U294" s="891"/>
      <c r="V294" s="891"/>
      <c r="W294" s="891"/>
      <c r="X294" s="891"/>
    </row>
    <row r="295" spans="1:24" ht="16.5" customHeight="1">
      <c r="A295" s="891"/>
      <c r="B295" s="891"/>
      <c r="C295" s="891"/>
      <c r="D295" s="891"/>
      <c r="E295" s="891"/>
      <c r="F295" s="891"/>
      <c r="G295" s="891"/>
      <c r="H295" s="891"/>
      <c r="I295" s="891"/>
      <c r="J295" s="891"/>
      <c r="K295" s="891"/>
      <c r="L295" s="891"/>
      <c r="M295" s="891"/>
      <c r="N295" s="891"/>
      <c r="O295" s="891"/>
      <c r="P295" s="891"/>
      <c r="Q295" s="891"/>
      <c r="R295" s="891"/>
      <c r="S295" s="891"/>
      <c r="T295" s="891"/>
      <c r="U295" s="891"/>
      <c r="V295" s="891"/>
      <c r="W295" s="891"/>
      <c r="X295" s="891"/>
    </row>
    <row r="296" spans="1:24" ht="16.5" customHeight="1">
      <c r="A296" s="891"/>
      <c r="B296" s="891"/>
      <c r="C296" s="891"/>
      <c r="D296" s="891"/>
      <c r="E296" s="891"/>
      <c r="F296" s="891"/>
      <c r="G296" s="891"/>
      <c r="H296" s="891"/>
      <c r="I296" s="891"/>
      <c r="J296" s="891"/>
      <c r="K296" s="891"/>
      <c r="L296" s="891"/>
      <c r="M296" s="891"/>
      <c r="N296" s="891"/>
      <c r="O296" s="891"/>
      <c r="P296" s="891"/>
      <c r="Q296" s="891"/>
      <c r="R296" s="891"/>
      <c r="S296" s="891"/>
      <c r="T296" s="891"/>
      <c r="U296" s="891"/>
      <c r="V296" s="891"/>
      <c r="W296" s="891"/>
      <c r="X296" s="891"/>
    </row>
    <row r="297" spans="1:24" ht="16.5" customHeight="1">
      <c r="A297" s="891"/>
      <c r="B297" s="891"/>
      <c r="C297" s="891"/>
      <c r="D297" s="891"/>
      <c r="E297" s="891"/>
      <c r="F297" s="891"/>
      <c r="G297" s="891"/>
      <c r="H297" s="891"/>
      <c r="I297" s="891"/>
      <c r="J297" s="891"/>
      <c r="K297" s="891"/>
      <c r="L297" s="891"/>
      <c r="M297" s="891"/>
      <c r="N297" s="891"/>
      <c r="O297" s="891"/>
      <c r="P297" s="891"/>
      <c r="Q297" s="891"/>
      <c r="R297" s="891"/>
      <c r="S297" s="891"/>
      <c r="T297" s="891"/>
      <c r="U297" s="891"/>
      <c r="V297" s="891"/>
      <c r="W297" s="891"/>
      <c r="X297" s="891"/>
    </row>
    <row r="298" spans="1:24" ht="16.5" customHeight="1">
      <c r="A298" s="891"/>
      <c r="B298" s="891"/>
      <c r="C298" s="891"/>
      <c r="D298" s="891"/>
      <c r="E298" s="891"/>
      <c r="F298" s="891"/>
      <c r="G298" s="891"/>
      <c r="H298" s="891"/>
      <c r="I298" s="891"/>
      <c r="J298" s="891"/>
      <c r="K298" s="891"/>
      <c r="L298" s="891"/>
      <c r="M298" s="891"/>
      <c r="N298" s="891"/>
      <c r="O298" s="891"/>
      <c r="P298" s="891"/>
      <c r="Q298" s="891"/>
      <c r="R298" s="891"/>
      <c r="S298" s="891"/>
      <c r="T298" s="891"/>
      <c r="U298" s="891"/>
      <c r="V298" s="891"/>
      <c r="W298" s="891"/>
      <c r="X298" s="891"/>
    </row>
    <row r="299" spans="1:24" ht="16.5" customHeight="1">
      <c r="A299" s="891"/>
      <c r="B299" s="891"/>
      <c r="C299" s="891"/>
      <c r="D299" s="891"/>
      <c r="E299" s="891"/>
      <c r="F299" s="891"/>
      <c r="G299" s="891"/>
      <c r="H299" s="891"/>
      <c r="I299" s="891"/>
      <c r="J299" s="891"/>
      <c r="K299" s="891"/>
      <c r="L299" s="891"/>
      <c r="M299" s="891"/>
      <c r="N299" s="891"/>
      <c r="O299" s="891"/>
      <c r="P299" s="891"/>
      <c r="Q299" s="891"/>
      <c r="R299" s="891"/>
      <c r="S299" s="891"/>
      <c r="T299" s="891"/>
      <c r="U299" s="891"/>
      <c r="V299" s="891"/>
      <c r="W299" s="891"/>
      <c r="X299" s="891"/>
    </row>
    <row r="300" spans="1:24" ht="16.5" customHeight="1">
      <c r="A300" s="891"/>
      <c r="B300" s="891"/>
      <c r="C300" s="891"/>
      <c r="D300" s="891"/>
      <c r="E300" s="891"/>
      <c r="F300" s="891"/>
      <c r="G300" s="891"/>
      <c r="H300" s="891"/>
      <c r="I300" s="891"/>
      <c r="J300" s="891"/>
      <c r="K300" s="891"/>
      <c r="L300" s="891"/>
      <c r="M300" s="891"/>
      <c r="N300" s="891"/>
      <c r="O300" s="891"/>
      <c r="P300" s="891"/>
      <c r="Q300" s="891"/>
      <c r="R300" s="891"/>
      <c r="S300" s="891"/>
      <c r="T300" s="891"/>
      <c r="U300" s="891"/>
      <c r="V300" s="891"/>
      <c r="W300" s="891"/>
      <c r="X300" s="891"/>
    </row>
    <row r="301" spans="1:24" ht="16.5" customHeight="1">
      <c r="A301" s="891"/>
      <c r="B301" s="891"/>
      <c r="C301" s="891"/>
      <c r="D301" s="891"/>
      <c r="E301" s="891"/>
      <c r="F301" s="891"/>
      <c r="G301" s="891"/>
      <c r="H301" s="891"/>
      <c r="I301" s="891"/>
      <c r="J301" s="891"/>
      <c r="K301" s="891"/>
      <c r="L301" s="891"/>
      <c r="M301" s="891"/>
      <c r="N301" s="891"/>
      <c r="O301" s="891"/>
      <c r="P301" s="891"/>
      <c r="Q301" s="891"/>
      <c r="R301" s="891"/>
      <c r="S301" s="891"/>
      <c r="T301" s="891"/>
      <c r="U301" s="891"/>
      <c r="V301" s="891"/>
      <c r="W301" s="891"/>
      <c r="X301" s="891"/>
    </row>
    <row r="302" spans="1:24" ht="16.5" customHeight="1">
      <c r="A302" s="891"/>
      <c r="B302" s="891"/>
      <c r="C302" s="891"/>
      <c r="D302" s="891"/>
      <c r="E302" s="891"/>
      <c r="F302" s="891"/>
      <c r="G302" s="891"/>
      <c r="H302" s="891"/>
      <c r="I302" s="891"/>
      <c r="J302" s="891"/>
      <c r="K302" s="891"/>
      <c r="L302" s="891"/>
      <c r="M302" s="891"/>
      <c r="N302" s="891"/>
      <c r="O302" s="891"/>
      <c r="P302" s="891"/>
      <c r="Q302" s="891"/>
      <c r="R302" s="891"/>
      <c r="S302" s="891"/>
      <c r="T302" s="891"/>
      <c r="U302" s="891"/>
      <c r="V302" s="891"/>
      <c r="W302" s="891"/>
      <c r="X302" s="891"/>
    </row>
    <row r="303" spans="1:24" ht="16.5" customHeight="1">
      <c r="A303" s="891"/>
      <c r="B303" s="891"/>
      <c r="C303" s="891"/>
      <c r="D303" s="891"/>
      <c r="E303" s="891"/>
      <c r="F303" s="891"/>
      <c r="G303" s="891"/>
      <c r="H303" s="891"/>
      <c r="I303" s="891"/>
      <c r="J303" s="891"/>
      <c r="K303" s="891"/>
      <c r="L303" s="891"/>
      <c r="M303" s="891"/>
      <c r="N303" s="891"/>
      <c r="O303" s="891"/>
      <c r="P303" s="891"/>
      <c r="Q303" s="891"/>
      <c r="R303" s="891"/>
      <c r="S303" s="891"/>
      <c r="T303" s="891"/>
      <c r="U303" s="891"/>
      <c r="V303" s="891"/>
      <c r="W303" s="891"/>
      <c r="X303" s="891"/>
    </row>
    <row r="304" spans="1:24" ht="16.5" customHeight="1">
      <c r="A304" s="891"/>
      <c r="B304" s="891"/>
      <c r="C304" s="891"/>
      <c r="D304" s="891"/>
      <c r="E304" s="891"/>
      <c r="F304" s="891"/>
      <c r="G304" s="891"/>
      <c r="H304" s="891"/>
      <c r="I304" s="891"/>
      <c r="J304" s="891"/>
      <c r="K304" s="891"/>
      <c r="L304" s="891"/>
      <c r="M304" s="891"/>
      <c r="N304" s="891"/>
      <c r="O304" s="891"/>
      <c r="P304" s="891"/>
      <c r="Q304" s="891"/>
      <c r="R304" s="891"/>
      <c r="S304" s="891"/>
      <c r="T304" s="891"/>
      <c r="U304" s="891"/>
      <c r="V304" s="891"/>
      <c r="W304" s="891"/>
      <c r="X304" s="891"/>
    </row>
    <row r="305" spans="1:24" ht="16.5" customHeight="1">
      <c r="A305" s="891"/>
      <c r="B305" s="891"/>
      <c r="C305" s="891"/>
      <c r="D305" s="891"/>
      <c r="E305" s="891"/>
      <c r="F305" s="891"/>
      <c r="G305" s="891"/>
      <c r="H305" s="891"/>
      <c r="I305" s="891"/>
      <c r="J305" s="891"/>
      <c r="K305" s="891"/>
      <c r="L305" s="891"/>
      <c r="M305" s="891"/>
      <c r="N305" s="891"/>
      <c r="O305" s="891"/>
      <c r="P305" s="891"/>
      <c r="Q305" s="891"/>
      <c r="R305" s="891"/>
      <c r="S305" s="891"/>
      <c r="T305" s="891"/>
      <c r="U305" s="891"/>
      <c r="V305" s="891"/>
      <c r="W305" s="891"/>
      <c r="X305" s="891"/>
    </row>
    <row r="306" spans="1:24" ht="16.5" customHeight="1">
      <c r="A306" s="891"/>
      <c r="B306" s="891"/>
      <c r="C306" s="891"/>
      <c r="D306" s="891"/>
      <c r="E306" s="891"/>
      <c r="F306" s="891"/>
      <c r="G306" s="891"/>
      <c r="H306" s="891"/>
      <c r="I306" s="891"/>
      <c r="J306" s="891"/>
      <c r="K306" s="891"/>
      <c r="L306" s="891"/>
      <c r="M306" s="891"/>
      <c r="N306" s="891"/>
      <c r="O306" s="891"/>
      <c r="P306" s="891"/>
      <c r="Q306" s="891"/>
      <c r="R306" s="891"/>
      <c r="S306" s="891"/>
      <c r="T306" s="891"/>
      <c r="U306" s="891"/>
      <c r="V306" s="891"/>
      <c r="W306" s="891"/>
      <c r="X306" s="891"/>
    </row>
    <row r="307" spans="1:24" ht="16.5" customHeight="1">
      <c r="A307" s="891"/>
      <c r="B307" s="891"/>
      <c r="C307" s="891"/>
      <c r="D307" s="891"/>
      <c r="E307" s="891"/>
      <c r="F307" s="891"/>
      <c r="G307" s="891"/>
      <c r="H307" s="891"/>
      <c r="I307" s="891"/>
      <c r="J307" s="891"/>
      <c r="K307" s="891"/>
      <c r="L307" s="891"/>
      <c r="M307" s="891"/>
      <c r="N307" s="891"/>
      <c r="O307" s="891"/>
      <c r="P307" s="891"/>
      <c r="Q307" s="891"/>
      <c r="R307" s="891"/>
      <c r="S307" s="891"/>
      <c r="T307" s="891"/>
      <c r="U307" s="891"/>
      <c r="V307" s="891"/>
      <c r="W307" s="891"/>
      <c r="X307" s="891"/>
    </row>
    <row r="308" spans="1:24" ht="16.5" customHeight="1">
      <c r="A308" s="891"/>
      <c r="B308" s="891"/>
      <c r="C308" s="891"/>
      <c r="D308" s="891"/>
      <c r="E308" s="891"/>
      <c r="F308" s="891"/>
      <c r="G308" s="891"/>
      <c r="H308" s="891"/>
      <c r="I308" s="891"/>
      <c r="J308" s="891"/>
      <c r="K308" s="891"/>
      <c r="L308" s="891"/>
      <c r="M308" s="891"/>
      <c r="N308" s="891"/>
      <c r="O308" s="891"/>
      <c r="P308" s="891"/>
      <c r="Q308" s="891"/>
      <c r="R308" s="891"/>
      <c r="S308" s="891"/>
      <c r="T308" s="891"/>
      <c r="U308" s="891"/>
      <c r="V308" s="891"/>
      <c r="W308" s="891"/>
      <c r="X308" s="891"/>
    </row>
    <row r="309" spans="1:24" ht="16.5" customHeight="1">
      <c r="A309" s="891"/>
      <c r="B309" s="891"/>
      <c r="C309" s="891"/>
      <c r="D309" s="891"/>
      <c r="E309" s="891"/>
      <c r="F309" s="891"/>
      <c r="G309" s="891"/>
      <c r="H309" s="891"/>
      <c r="I309" s="891"/>
      <c r="J309" s="891"/>
      <c r="K309" s="891"/>
      <c r="L309" s="891"/>
      <c r="M309" s="891"/>
      <c r="N309" s="891"/>
      <c r="O309" s="891"/>
      <c r="P309" s="891"/>
      <c r="Q309" s="891"/>
      <c r="R309" s="891"/>
      <c r="S309" s="891"/>
      <c r="T309" s="891"/>
      <c r="U309" s="891"/>
      <c r="V309" s="891"/>
      <c r="W309" s="891"/>
      <c r="X309" s="891"/>
    </row>
    <row r="310" spans="1:24" ht="16.5" customHeight="1">
      <c r="A310" s="891"/>
      <c r="B310" s="891"/>
      <c r="C310" s="891"/>
      <c r="D310" s="891"/>
      <c r="E310" s="891"/>
      <c r="F310" s="891"/>
      <c r="G310" s="891"/>
      <c r="H310" s="891"/>
      <c r="I310" s="891"/>
      <c r="J310" s="891"/>
      <c r="K310" s="891"/>
      <c r="L310" s="891"/>
      <c r="M310" s="891"/>
      <c r="N310" s="891"/>
      <c r="O310" s="891"/>
      <c r="P310" s="891"/>
      <c r="Q310" s="891"/>
      <c r="R310" s="891"/>
      <c r="S310" s="891"/>
      <c r="T310" s="891"/>
      <c r="U310" s="891"/>
      <c r="V310" s="891"/>
      <c r="W310" s="891"/>
      <c r="X310" s="891"/>
    </row>
    <row r="311" spans="1:24" ht="16.5" customHeight="1">
      <c r="A311" s="891"/>
      <c r="B311" s="891"/>
      <c r="C311" s="891"/>
      <c r="D311" s="891"/>
      <c r="E311" s="891"/>
      <c r="F311" s="891"/>
      <c r="G311" s="891"/>
      <c r="H311" s="891"/>
      <c r="I311" s="891"/>
      <c r="J311" s="891"/>
      <c r="K311" s="891"/>
      <c r="L311" s="891"/>
      <c r="M311" s="891"/>
      <c r="N311" s="891"/>
      <c r="O311" s="891"/>
      <c r="P311" s="891"/>
      <c r="Q311" s="891"/>
      <c r="R311" s="891"/>
      <c r="S311" s="891"/>
      <c r="T311" s="891"/>
      <c r="U311" s="891"/>
      <c r="V311" s="891"/>
      <c r="W311" s="891"/>
      <c r="X311" s="891"/>
    </row>
    <row r="312" spans="1:24" ht="16.5" customHeight="1">
      <c r="A312" s="891"/>
      <c r="B312" s="891"/>
      <c r="C312" s="891"/>
      <c r="D312" s="891"/>
      <c r="E312" s="891"/>
      <c r="F312" s="891"/>
      <c r="G312" s="891"/>
      <c r="H312" s="891"/>
      <c r="I312" s="891"/>
      <c r="J312" s="891"/>
      <c r="K312" s="891"/>
      <c r="L312" s="891"/>
      <c r="M312" s="891"/>
      <c r="N312" s="891"/>
      <c r="O312" s="891"/>
      <c r="P312" s="891"/>
      <c r="Q312" s="891"/>
      <c r="R312" s="891"/>
      <c r="S312" s="891"/>
      <c r="T312" s="891"/>
      <c r="U312" s="891"/>
      <c r="V312" s="891"/>
      <c r="W312" s="891"/>
      <c r="X312" s="891"/>
    </row>
    <row r="313" spans="1:24" ht="16.5" customHeight="1">
      <c r="A313" s="891"/>
      <c r="B313" s="891"/>
      <c r="C313" s="891"/>
      <c r="D313" s="891"/>
      <c r="E313" s="891"/>
      <c r="F313" s="891"/>
      <c r="G313" s="891"/>
      <c r="H313" s="891"/>
      <c r="I313" s="891"/>
      <c r="J313" s="891"/>
      <c r="K313" s="891"/>
      <c r="L313" s="891"/>
      <c r="M313" s="891"/>
      <c r="N313" s="891"/>
      <c r="O313" s="891"/>
      <c r="P313" s="891"/>
      <c r="Q313" s="891"/>
      <c r="R313" s="891"/>
      <c r="S313" s="891"/>
      <c r="T313" s="891"/>
      <c r="U313" s="891"/>
      <c r="V313" s="891"/>
      <c r="W313" s="891"/>
      <c r="X313" s="891"/>
    </row>
    <row r="314" spans="1:24" ht="16.5" customHeight="1">
      <c r="A314" s="891"/>
      <c r="B314" s="891"/>
      <c r="C314" s="891"/>
      <c r="D314" s="891"/>
      <c r="E314" s="891"/>
      <c r="F314" s="891"/>
      <c r="G314" s="891"/>
      <c r="H314" s="891"/>
      <c r="I314" s="891"/>
      <c r="J314" s="891"/>
      <c r="K314" s="891"/>
      <c r="L314" s="891"/>
      <c r="M314" s="891"/>
      <c r="N314" s="891"/>
      <c r="O314" s="891"/>
      <c r="P314" s="891"/>
      <c r="Q314" s="891"/>
      <c r="R314" s="891"/>
      <c r="S314" s="891"/>
      <c r="T314" s="891"/>
      <c r="U314" s="891"/>
      <c r="V314" s="891"/>
      <c r="W314" s="891"/>
      <c r="X314" s="891"/>
    </row>
    <row r="315" spans="1:24" ht="16.5" customHeight="1">
      <c r="A315" s="891"/>
      <c r="B315" s="891"/>
      <c r="C315" s="891"/>
      <c r="D315" s="891"/>
      <c r="E315" s="891"/>
      <c r="F315" s="891"/>
      <c r="G315" s="891"/>
      <c r="H315" s="891"/>
      <c r="I315" s="891"/>
      <c r="J315" s="891"/>
      <c r="K315" s="891"/>
      <c r="L315" s="891"/>
      <c r="M315" s="891"/>
      <c r="N315" s="891"/>
      <c r="O315" s="891"/>
      <c r="P315" s="891"/>
      <c r="Q315" s="891"/>
      <c r="R315" s="891"/>
      <c r="S315" s="891"/>
      <c r="T315" s="891"/>
      <c r="U315" s="891"/>
      <c r="V315" s="891"/>
      <c r="W315" s="891"/>
      <c r="X315" s="891"/>
    </row>
    <row r="316" spans="1:24" ht="16.5" customHeight="1">
      <c r="A316" s="891"/>
      <c r="B316" s="891"/>
      <c r="C316" s="891"/>
      <c r="D316" s="891"/>
      <c r="E316" s="891"/>
      <c r="F316" s="891"/>
      <c r="G316" s="891"/>
      <c r="H316" s="891"/>
      <c r="I316" s="891"/>
      <c r="J316" s="891"/>
      <c r="K316" s="891"/>
      <c r="L316" s="891"/>
      <c r="M316" s="891"/>
      <c r="N316" s="891"/>
      <c r="O316" s="891"/>
      <c r="P316" s="891"/>
      <c r="Q316" s="891"/>
      <c r="R316" s="891"/>
      <c r="S316" s="891"/>
      <c r="T316" s="891"/>
      <c r="U316" s="891"/>
      <c r="V316" s="891"/>
      <c r="W316" s="891"/>
      <c r="X316" s="891"/>
    </row>
    <row r="317" spans="1:24" ht="16.5" customHeight="1">
      <c r="A317" s="891"/>
      <c r="B317" s="891"/>
      <c r="C317" s="891"/>
      <c r="D317" s="891"/>
      <c r="E317" s="891"/>
      <c r="F317" s="891"/>
      <c r="G317" s="891"/>
      <c r="H317" s="891"/>
      <c r="I317" s="891"/>
      <c r="J317" s="891"/>
      <c r="K317" s="891"/>
      <c r="L317" s="891"/>
      <c r="M317" s="891"/>
      <c r="N317" s="891"/>
      <c r="O317" s="891"/>
      <c r="P317" s="891"/>
      <c r="Q317" s="891"/>
      <c r="R317" s="891"/>
      <c r="S317" s="891"/>
      <c r="T317" s="891"/>
      <c r="U317" s="891"/>
      <c r="V317" s="891"/>
      <c r="W317" s="891"/>
      <c r="X317" s="891"/>
    </row>
    <row r="318" spans="1:24" ht="16.5" customHeight="1">
      <c r="A318" s="891"/>
      <c r="B318" s="891"/>
      <c r="C318" s="891"/>
      <c r="D318" s="891"/>
      <c r="E318" s="891"/>
      <c r="F318" s="891"/>
      <c r="G318" s="891"/>
      <c r="H318" s="891"/>
      <c r="I318" s="891"/>
      <c r="J318" s="891"/>
      <c r="K318" s="891"/>
      <c r="L318" s="891"/>
      <c r="M318" s="891"/>
      <c r="N318" s="891"/>
      <c r="O318" s="891"/>
      <c r="P318" s="891"/>
      <c r="Q318" s="891"/>
      <c r="R318" s="891"/>
      <c r="S318" s="891"/>
      <c r="T318" s="891"/>
      <c r="U318" s="891"/>
      <c r="V318" s="891"/>
      <c r="W318" s="891"/>
      <c r="X318" s="891"/>
    </row>
    <row r="319" spans="1:24" ht="16.5" customHeight="1">
      <c r="A319" s="891"/>
      <c r="B319" s="891"/>
      <c r="C319" s="891"/>
      <c r="D319" s="891"/>
      <c r="E319" s="891"/>
      <c r="F319" s="891"/>
      <c r="G319" s="891"/>
      <c r="H319" s="891"/>
      <c r="I319" s="891"/>
      <c r="J319" s="891"/>
      <c r="K319" s="891"/>
      <c r="L319" s="891"/>
      <c r="M319" s="891"/>
      <c r="N319" s="891"/>
      <c r="O319" s="891"/>
      <c r="P319" s="891"/>
      <c r="Q319" s="891"/>
      <c r="R319" s="891"/>
      <c r="S319" s="891"/>
      <c r="T319" s="891"/>
      <c r="U319" s="891"/>
      <c r="V319" s="891"/>
      <c r="W319" s="891"/>
      <c r="X319" s="891"/>
    </row>
    <row r="320" spans="1:24" ht="16.5" customHeight="1">
      <c r="A320" s="891"/>
      <c r="B320" s="891"/>
      <c r="C320" s="891"/>
      <c r="D320" s="891"/>
      <c r="E320" s="891"/>
      <c r="F320" s="891"/>
      <c r="G320" s="891"/>
      <c r="H320" s="891"/>
      <c r="I320" s="891"/>
      <c r="J320" s="891"/>
      <c r="K320" s="891"/>
      <c r="L320" s="891"/>
      <c r="M320" s="891"/>
      <c r="N320" s="891"/>
      <c r="O320" s="891"/>
      <c r="P320" s="891"/>
      <c r="Q320" s="891"/>
      <c r="R320" s="891"/>
      <c r="S320" s="891"/>
      <c r="T320" s="891"/>
      <c r="U320" s="891"/>
      <c r="V320" s="891"/>
      <c r="W320" s="891"/>
      <c r="X320" s="891"/>
    </row>
    <row r="321" spans="1:24" ht="16.5" customHeight="1">
      <c r="A321" s="891"/>
      <c r="B321" s="891"/>
      <c r="C321" s="891"/>
      <c r="D321" s="891"/>
      <c r="E321" s="891"/>
      <c r="F321" s="891"/>
      <c r="G321" s="891"/>
      <c r="H321" s="891"/>
      <c r="I321" s="891"/>
      <c r="J321" s="891"/>
      <c r="K321" s="891"/>
      <c r="L321" s="891"/>
      <c r="M321" s="891"/>
      <c r="N321" s="891"/>
      <c r="O321" s="891"/>
      <c r="P321" s="891"/>
      <c r="Q321" s="891"/>
      <c r="R321" s="891"/>
      <c r="S321" s="891"/>
      <c r="T321" s="891"/>
      <c r="U321" s="891"/>
      <c r="V321" s="891"/>
      <c r="W321" s="891"/>
      <c r="X321" s="891"/>
    </row>
    <row r="322" spans="1:24" ht="16.5" customHeight="1">
      <c r="A322" s="891"/>
      <c r="B322" s="891"/>
      <c r="C322" s="891"/>
      <c r="D322" s="891"/>
      <c r="E322" s="891"/>
      <c r="F322" s="891"/>
      <c r="G322" s="891"/>
      <c r="H322" s="891"/>
      <c r="I322" s="891"/>
      <c r="J322" s="891"/>
      <c r="K322" s="891"/>
      <c r="L322" s="891"/>
      <c r="M322" s="891"/>
      <c r="N322" s="891"/>
      <c r="O322" s="891"/>
      <c r="P322" s="891"/>
      <c r="Q322" s="891"/>
      <c r="R322" s="891"/>
      <c r="S322" s="891"/>
      <c r="T322" s="891"/>
      <c r="U322" s="891"/>
      <c r="V322" s="891"/>
      <c r="W322" s="891"/>
      <c r="X322" s="891"/>
    </row>
    <row r="323" spans="1:24" ht="16.5" customHeight="1">
      <c r="A323" s="891"/>
      <c r="B323" s="891"/>
      <c r="C323" s="891"/>
      <c r="D323" s="891"/>
      <c r="E323" s="891"/>
      <c r="F323" s="891"/>
      <c r="G323" s="891"/>
      <c r="H323" s="891"/>
      <c r="I323" s="891"/>
      <c r="J323" s="891"/>
      <c r="K323" s="891"/>
      <c r="L323" s="891"/>
      <c r="M323" s="891"/>
      <c r="N323" s="891"/>
      <c r="O323" s="891"/>
      <c r="P323" s="891"/>
      <c r="Q323" s="891"/>
      <c r="R323" s="891"/>
      <c r="S323" s="891"/>
      <c r="T323" s="891"/>
      <c r="U323" s="891"/>
      <c r="V323" s="891"/>
      <c r="W323" s="891"/>
      <c r="X323" s="891"/>
    </row>
    <row r="324" spans="1:24" ht="16.5" customHeight="1">
      <c r="A324" s="891"/>
      <c r="B324" s="891"/>
      <c r="C324" s="891"/>
      <c r="D324" s="891"/>
      <c r="E324" s="891"/>
      <c r="F324" s="891"/>
      <c r="G324" s="891"/>
      <c r="H324" s="891"/>
      <c r="I324" s="891"/>
      <c r="J324" s="891"/>
      <c r="K324" s="891"/>
      <c r="L324" s="891"/>
      <c r="M324" s="891"/>
      <c r="N324" s="891"/>
      <c r="O324" s="891"/>
      <c r="P324" s="891"/>
      <c r="Q324" s="891"/>
      <c r="R324" s="891"/>
      <c r="S324" s="891"/>
      <c r="T324" s="891"/>
      <c r="U324" s="891"/>
      <c r="V324" s="891"/>
      <c r="W324" s="891"/>
      <c r="X324" s="891"/>
    </row>
    <row r="325" spans="1:24" ht="16.5" customHeight="1">
      <c r="A325" s="891"/>
      <c r="B325" s="891"/>
      <c r="C325" s="891"/>
      <c r="D325" s="891"/>
      <c r="E325" s="891"/>
      <c r="F325" s="891"/>
      <c r="G325" s="891"/>
      <c r="H325" s="891"/>
      <c r="I325" s="891"/>
      <c r="J325" s="891"/>
      <c r="K325" s="891"/>
      <c r="L325" s="891"/>
      <c r="M325" s="891"/>
      <c r="N325" s="891"/>
      <c r="O325" s="891"/>
      <c r="P325" s="891"/>
      <c r="Q325" s="891"/>
      <c r="R325" s="891"/>
      <c r="S325" s="891"/>
      <c r="T325" s="891"/>
      <c r="U325" s="891"/>
      <c r="V325" s="891"/>
      <c r="W325" s="891"/>
      <c r="X325" s="891"/>
    </row>
    <row r="326" spans="1:24" ht="16.5" customHeight="1">
      <c r="A326" s="891"/>
      <c r="B326" s="891"/>
      <c r="C326" s="891"/>
      <c r="D326" s="891"/>
      <c r="E326" s="891"/>
      <c r="F326" s="891"/>
      <c r="G326" s="891"/>
      <c r="H326" s="891"/>
      <c r="I326" s="891"/>
      <c r="J326" s="891"/>
      <c r="K326" s="891"/>
      <c r="L326" s="891"/>
      <c r="M326" s="891"/>
      <c r="N326" s="891"/>
      <c r="O326" s="891"/>
      <c r="P326" s="891"/>
      <c r="Q326" s="891"/>
      <c r="R326" s="891"/>
      <c r="S326" s="891"/>
      <c r="T326" s="891"/>
      <c r="U326" s="891"/>
      <c r="V326" s="891"/>
      <c r="W326" s="891"/>
      <c r="X326" s="891"/>
    </row>
    <row r="327" spans="1:24" ht="16.5" customHeight="1">
      <c r="A327" s="891"/>
      <c r="B327" s="891"/>
      <c r="C327" s="891"/>
      <c r="D327" s="891"/>
      <c r="E327" s="891"/>
      <c r="F327" s="891"/>
      <c r="G327" s="891"/>
      <c r="H327" s="891"/>
      <c r="I327" s="891"/>
      <c r="J327" s="891"/>
      <c r="K327" s="891"/>
      <c r="L327" s="891"/>
      <c r="M327" s="891"/>
      <c r="N327" s="891"/>
      <c r="O327" s="891"/>
      <c r="P327" s="891"/>
      <c r="Q327" s="891"/>
      <c r="R327" s="891"/>
      <c r="S327" s="891"/>
      <c r="T327" s="891"/>
      <c r="U327" s="891"/>
      <c r="V327" s="891"/>
      <c r="W327" s="891"/>
      <c r="X327" s="891"/>
    </row>
    <row r="328" spans="1:24" ht="16.5" customHeight="1">
      <c r="A328" s="891"/>
      <c r="B328" s="891"/>
      <c r="C328" s="891"/>
      <c r="D328" s="891"/>
      <c r="E328" s="891"/>
      <c r="F328" s="891"/>
      <c r="G328" s="891"/>
      <c r="H328" s="891"/>
      <c r="I328" s="891"/>
      <c r="J328" s="891"/>
      <c r="K328" s="891"/>
      <c r="L328" s="891"/>
      <c r="M328" s="891"/>
      <c r="N328" s="891"/>
      <c r="O328" s="891"/>
      <c r="P328" s="891"/>
      <c r="Q328" s="891"/>
      <c r="R328" s="891"/>
      <c r="S328" s="891"/>
      <c r="T328" s="891"/>
      <c r="U328" s="891"/>
      <c r="V328" s="891"/>
      <c r="W328" s="891"/>
      <c r="X328" s="891"/>
    </row>
    <row r="329" spans="1:24" ht="16.5" customHeight="1">
      <c r="A329" s="891"/>
      <c r="B329" s="891"/>
      <c r="C329" s="891"/>
      <c r="D329" s="891"/>
      <c r="E329" s="891"/>
      <c r="F329" s="891"/>
      <c r="G329" s="891"/>
      <c r="H329" s="891"/>
      <c r="I329" s="891"/>
      <c r="J329" s="891"/>
      <c r="K329" s="891"/>
      <c r="L329" s="891"/>
      <c r="M329" s="891"/>
      <c r="N329" s="891"/>
      <c r="O329" s="891"/>
      <c r="P329" s="891"/>
      <c r="Q329" s="891"/>
      <c r="R329" s="891"/>
      <c r="S329" s="891"/>
      <c r="T329" s="891"/>
      <c r="U329" s="891"/>
      <c r="V329" s="891"/>
      <c r="W329" s="891"/>
      <c r="X329" s="891"/>
    </row>
    <row r="330" spans="1:24" ht="16.5" customHeight="1">
      <c r="A330" s="891"/>
      <c r="B330" s="891"/>
      <c r="C330" s="891"/>
      <c r="D330" s="891"/>
      <c r="E330" s="891"/>
      <c r="F330" s="891"/>
      <c r="G330" s="891"/>
      <c r="H330" s="891"/>
      <c r="I330" s="891"/>
      <c r="J330" s="891"/>
      <c r="K330" s="891"/>
      <c r="L330" s="891"/>
      <c r="M330" s="891"/>
      <c r="N330" s="891"/>
      <c r="O330" s="891"/>
      <c r="P330" s="891"/>
      <c r="Q330" s="891"/>
      <c r="R330" s="891"/>
      <c r="S330" s="891"/>
      <c r="T330" s="891"/>
      <c r="U330" s="891"/>
      <c r="V330" s="891"/>
      <c r="W330" s="891"/>
      <c r="X330" s="891"/>
    </row>
    <row r="331" spans="1:24" ht="16.5" customHeight="1">
      <c r="A331" s="891"/>
      <c r="B331" s="891"/>
      <c r="C331" s="891"/>
      <c r="D331" s="891"/>
      <c r="E331" s="891"/>
      <c r="F331" s="891"/>
      <c r="G331" s="891"/>
      <c r="H331" s="891"/>
      <c r="I331" s="891"/>
      <c r="J331" s="891"/>
      <c r="K331" s="891"/>
      <c r="L331" s="891"/>
      <c r="M331" s="891"/>
      <c r="N331" s="891"/>
      <c r="O331" s="891"/>
      <c r="P331" s="891"/>
      <c r="Q331" s="891"/>
      <c r="R331" s="891"/>
      <c r="S331" s="891"/>
      <c r="T331" s="891"/>
      <c r="U331" s="891"/>
      <c r="V331" s="891"/>
      <c r="W331" s="891"/>
      <c r="X331" s="891"/>
    </row>
    <row r="332" spans="1:24" ht="16.5" customHeight="1">
      <c r="A332" s="891"/>
      <c r="B332" s="891"/>
      <c r="C332" s="891"/>
      <c r="D332" s="891"/>
      <c r="E332" s="891"/>
      <c r="F332" s="891"/>
      <c r="G332" s="891"/>
      <c r="H332" s="891"/>
      <c r="I332" s="891"/>
      <c r="J332" s="891"/>
      <c r="K332" s="891"/>
      <c r="L332" s="891"/>
      <c r="M332" s="891"/>
      <c r="N332" s="891"/>
      <c r="O332" s="891"/>
      <c r="P332" s="891"/>
      <c r="Q332" s="891"/>
      <c r="R332" s="891"/>
      <c r="S332" s="891"/>
      <c r="T332" s="891"/>
      <c r="U332" s="891"/>
      <c r="V332" s="891"/>
      <c r="W332" s="891"/>
      <c r="X332" s="891"/>
    </row>
    <row r="333" spans="1:24" ht="16.5" customHeight="1">
      <c r="A333" s="891"/>
      <c r="B333" s="891"/>
      <c r="C333" s="891"/>
      <c r="D333" s="891"/>
      <c r="E333" s="891"/>
      <c r="F333" s="891"/>
      <c r="G333" s="891"/>
      <c r="H333" s="891"/>
      <c r="I333" s="891"/>
      <c r="J333" s="891"/>
      <c r="K333" s="891"/>
      <c r="L333" s="891"/>
      <c r="M333" s="891"/>
      <c r="N333" s="891"/>
      <c r="O333" s="891"/>
      <c r="P333" s="891"/>
      <c r="Q333" s="891"/>
      <c r="R333" s="891"/>
      <c r="S333" s="891"/>
      <c r="T333" s="891"/>
      <c r="U333" s="891"/>
      <c r="V333" s="891"/>
      <c r="W333" s="891"/>
      <c r="X333" s="891"/>
    </row>
    <row r="334" spans="1:24" ht="16.5" customHeight="1">
      <c r="A334" s="891"/>
      <c r="B334" s="891"/>
      <c r="C334" s="891"/>
      <c r="D334" s="891"/>
      <c r="E334" s="891"/>
      <c r="F334" s="891"/>
      <c r="G334" s="891"/>
      <c r="H334" s="891"/>
      <c r="I334" s="891"/>
      <c r="J334" s="891"/>
      <c r="K334" s="891"/>
      <c r="L334" s="891"/>
      <c r="M334" s="891"/>
      <c r="N334" s="891"/>
      <c r="O334" s="891"/>
      <c r="P334" s="891"/>
      <c r="Q334" s="891"/>
      <c r="R334" s="891"/>
      <c r="S334" s="891"/>
      <c r="T334" s="891"/>
      <c r="U334" s="891"/>
      <c r="V334" s="891"/>
      <c r="W334" s="891"/>
      <c r="X334" s="891"/>
    </row>
    <row r="335" spans="1:24" ht="16.5" customHeight="1">
      <c r="A335" s="891"/>
      <c r="B335" s="891"/>
      <c r="C335" s="891"/>
      <c r="D335" s="891"/>
      <c r="E335" s="891"/>
      <c r="F335" s="891"/>
      <c r="G335" s="891"/>
      <c r="H335" s="891"/>
      <c r="I335" s="891"/>
      <c r="J335" s="891"/>
      <c r="K335" s="891"/>
      <c r="L335" s="891"/>
      <c r="M335" s="891"/>
      <c r="N335" s="891"/>
      <c r="O335" s="891"/>
      <c r="P335" s="891"/>
      <c r="Q335" s="891"/>
      <c r="R335" s="891"/>
      <c r="S335" s="891"/>
      <c r="T335" s="891"/>
      <c r="U335" s="891"/>
      <c r="V335" s="891"/>
      <c r="W335" s="891"/>
      <c r="X335" s="891"/>
    </row>
    <row r="336" spans="1:24" ht="16.5" customHeight="1">
      <c r="A336" s="891"/>
      <c r="B336" s="891"/>
      <c r="C336" s="891"/>
      <c r="D336" s="891"/>
      <c r="E336" s="891"/>
      <c r="F336" s="891"/>
      <c r="G336" s="891"/>
      <c r="H336" s="891"/>
      <c r="I336" s="891"/>
      <c r="J336" s="891"/>
      <c r="K336" s="891"/>
      <c r="L336" s="891"/>
      <c r="M336" s="891"/>
      <c r="N336" s="891"/>
      <c r="O336" s="891"/>
      <c r="P336" s="891"/>
      <c r="Q336" s="891"/>
      <c r="R336" s="891"/>
      <c r="S336" s="891"/>
      <c r="T336" s="891"/>
      <c r="U336" s="891"/>
      <c r="V336" s="891"/>
      <c r="W336" s="891"/>
      <c r="X336" s="891"/>
    </row>
    <row r="337" spans="1:24" ht="16.5" customHeight="1">
      <c r="A337" s="891"/>
      <c r="B337" s="891"/>
      <c r="C337" s="891"/>
      <c r="D337" s="891"/>
      <c r="E337" s="891"/>
      <c r="F337" s="891"/>
      <c r="G337" s="891"/>
      <c r="H337" s="891"/>
      <c r="I337" s="891"/>
      <c r="J337" s="891"/>
      <c r="K337" s="891"/>
      <c r="L337" s="891"/>
      <c r="M337" s="891"/>
      <c r="N337" s="891"/>
      <c r="O337" s="891"/>
      <c r="P337" s="891"/>
      <c r="Q337" s="891"/>
      <c r="R337" s="891"/>
      <c r="S337" s="891"/>
      <c r="T337" s="891"/>
      <c r="U337" s="891"/>
      <c r="V337" s="891"/>
      <c r="W337" s="891"/>
      <c r="X337" s="891"/>
    </row>
    <row r="338" spans="1:24" ht="16.5" customHeight="1">
      <c r="A338" s="891"/>
      <c r="B338" s="891"/>
      <c r="C338" s="891"/>
      <c r="D338" s="891"/>
      <c r="E338" s="891"/>
      <c r="F338" s="891"/>
      <c r="G338" s="891"/>
      <c r="H338" s="891"/>
      <c r="I338" s="891"/>
      <c r="J338" s="891"/>
      <c r="K338" s="891"/>
      <c r="L338" s="891"/>
      <c r="M338" s="891"/>
      <c r="N338" s="891"/>
      <c r="O338" s="891"/>
      <c r="P338" s="891"/>
      <c r="Q338" s="891"/>
      <c r="R338" s="891"/>
      <c r="S338" s="891"/>
      <c r="T338" s="891"/>
      <c r="U338" s="891"/>
      <c r="V338" s="891"/>
      <c r="W338" s="891"/>
      <c r="X338" s="891"/>
    </row>
    <row r="339" spans="1:24" ht="16.5" customHeight="1">
      <c r="A339" s="891"/>
      <c r="B339" s="891"/>
      <c r="C339" s="891"/>
      <c r="D339" s="891"/>
      <c r="E339" s="891"/>
      <c r="F339" s="891"/>
      <c r="G339" s="891"/>
      <c r="H339" s="891"/>
      <c r="I339" s="891"/>
      <c r="J339" s="891"/>
      <c r="K339" s="891"/>
      <c r="L339" s="891"/>
      <c r="M339" s="891"/>
      <c r="N339" s="891"/>
      <c r="O339" s="891"/>
      <c r="P339" s="891"/>
      <c r="Q339" s="891"/>
      <c r="R339" s="891"/>
      <c r="S339" s="891"/>
      <c r="T339" s="891"/>
      <c r="U339" s="891"/>
      <c r="V339" s="891"/>
      <c r="W339" s="891"/>
      <c r="X339" s="891"/>
    </row>
    <row r="340" spans="1:24" ht="16.5" customHeight="1">
      <c r="A340" s="891"/>
      <c r="B340" s="891"/>
      <c r="C340" s="891"/>
      <c r="D340" s="891"/>
      <c r="E340" s="891"/>
      <c r="F340" s="891"/>
      <c r="G340" s="891"/>
      <c r="H340" s="891"/>
      <c r="I340" s="891"/>
      <c r="J340" s="891"/>
      <c r="K340" s="891"/>
      <c r="L340" s="891"/>
      <c r="M340" s="891"/>
      <c r="N340" s="891"/>
      <c r="O340" s="891"/>
      <c r="P340" s="891"/>
      <c r="Q340" s="891"/>
      <c r="R340" s="891"/>
      <c r="S340" s="891"/>
      <c r="T340" s="891"/>
      <c r="U340" s="891"/>
      <c r="V340" s="891"/>
      <c r="W340" s="891"/>
      <c r="X340" s="891"/>
    </row>
    <row r="341" spans="1:24" ht="16.5" customHeight="1">
      <c r="A341" s="891"/>
      <c r="B341" s="891"/>
      <c r="C341" s="891"/>
      <c r="D341" s="891"/>
      <c r="E341" s="891"/>
      <c r="F341" s="891"/>
      <c r="G341" s="891"/>
      <c r="H341" s="891"/>
      <c r="I341" s="891"/>
      <c r="J341" s="891"/>
      <c r="K341" s="891"/>
      <c r="L341" s="891"/>
      <c r="M341" s="891"/>
      <c r="N341" s="891"/>
      <c r="O341" s="891"/>
      <c r="P341" s="891"/>
      <c r="Q341" s="891"/>
      <c r="R341" s="891"/>
      <c r="S341" s="891"/>
      <c r="T341" s="891"/>
      <c r="U341" s="891"/>
      <c r="V341" s="891"/>
      <c r="W341" s="891"/>
      <c r="X341" s="891"/>
    </row>
    <row r="342" spans="1:24" ht="16.5" customHeight="1">
      <c r="A342" s="891"/>
      <c r="B342" s="891"/>
      <c r="C342" s="891"/>
      <c r="D342" s="891"/>
      <c r="E342" s="891"/>
      <c r="F342" s="891"/>
      <c r="G342" s="891"/>
      <c r="H342" s="891"/>
      <c r="I342" s="891"/>
      <c r="J342" s="891"/>
      <c r="K342" s="891"/>
      <c r="L342" s="891"/>
      <c r="M342" s="891"/>
      <c r="N342" s="891"/>
      <c r="O342" s="891"/>
      <c r="P342" s="891"/>
      <c r="Q342" s="891"/>
      <c r="R342" s="891"/>
      <c r="S342" s="891"/>
      <c r="T342" s="891"/>
      <c r="U342" s="891"/>
      <c r="V342" s="891"/>
      <c r="W342" s="891"/>
      <c r="X342" s="891"/>
    </row>
    <row r="343" spans="1:24" ht="16.5" customHeight="1">
      <c r="A343" s="891"/>
      <c r="B343" s="891"/>
      <c r="C343" s="891"/>
      <c r="D343" s="891"/>
      <c r="E343" s="891"/>
      <c r="F343" s="891"/>
      <c r="G343" s="891"/>
      <c r="H343" s="891"/>
      <c r="I343" s="891"/>
      <c r="J343" s="891"/>
      <c r="K343" s="891"/>
      <c r="L343" s="891"/>
      <c r="M343" s="891"/>
      <c r="N343" s="891"/>
      <c r="O343" s="891"/>
      <c r="P343" s="891"/>
      <c r="Q343" s="891"/>
      <c r="R343" s="891"/>
      <c r="S343" s="891"/>
      <c r="T343" s="891"/>
      <c r="U343" s="891"/>
      <c r="V343" s="891"/>
      <c r="W343" s="891"/>
      <c r="X343" s="891"/>
    </row>
    <row r="344" spans="1:24" ht="16.5" customHeight="1">
      <c r="A344" s="891"/>
      <c r="B344" s="891"/>
      <c r="C344" s="891"/>
      <c r="D344" s="891"/>
      <c r="E344" s="891"/>
      <c r="F344" s="891"/>
      <c r="G344" s="891"/>
      <c r="H344" s="891"/>
      <c r="I344" s="891"/>
      <c r="J344" s="891"/>
      <c r="K344" s="891"/>
      <c r="L344" s="891"/>
      <c r="M344" s="891"/>
      <c r="N344" s="891"/>
      <c r="O344" s="891"/>
      <c r="P344" s="891"/>
      <c r="Q344" s="891"/>
      <c r="R344" s="891"/>
      <c r="S344" s="891"/>
      <c r="T344" s="891"/>
      <c r="U344" s="891"/>
      <c r="V344" s="891"/>
      <c r="W344" s="891"/>
      <c r="X344" s="891"/>
    </row>
    <row r="345" spans="1:24" ht="16.5" customHeight="1">
      <c r="A345" s="891"/>
      <c r="B345" s="891"/>
      <c r="C345" s="891"/>
      <c r="D345" s="891"/>
      <c r="E345" s="891"/>
      <c r="F345" s="891"/>
      <c r="G345" s="891"/>
      <c r="H345" s="891"/>
      <c r="I345" s="891"/>
      <c r="J345" s="891"/>
      <c r="K345" s="891"/>
      <c r="L345" s="891"/>
      <c r="M345" s="891"/>
      <c r="N345" s="891"/>
      <c r="O345" s="891"/>
      <c r="P345" s="891"/>
      <c r="Q345" s="891"/>
      <c r="R345" s="891"/>
      <c r="S345" s="891"/>
      <c r="T345" s="891"/>
      <c r="U345" s="891"/>
      <c r="V345" s="891"/>
      <c r="W345" s="891"/>
      <c r="X345" s="891"/>
    </row>
    <row r="346" spans="1:24" ht="16.5" customHeight="1">
      <c r="A346" s="891"/>
      <c r="B346" s="891"/>
      <c r="C346" s="891"/>
      <c r="D346" s="891"/>
      <c r="E346" s="891"/>
      <c r="F346" s="891"/>
      <c r="G346" s="891"/>
      <c r="H346" s="891"/>
      <c r="I346" s="891"/>
      <c r="J346" s="891"/>
      <c r="K346" s="891"/>
      <c r="L346" s="891"/>
      <c r="M346" s="891"/>
      <c r="N346" s="891"/>
      <c r="O346" s="891"/>
      <c r="P346" s="891"/>
      <c r="Q346" s="891"/>
      <c r="R346" s="891"/>
      <c r="S346" s="891"/>
      <c r="T346" s="891"/>
      <c r="U346" s="891"/>
      <c r="V346" s="891"/>
      <c r="W346" s="891"/>
      <c r="X346" s="891"/>
    </row>
    <row r="347" spans="1:24" ht="16.5" customHeight="1">
      <c r="A347" s="891"/>
      <c r="B347" s="891"/>
      <c r="C347" s="891"/>
      <c r="D347" s="891"/>
      <c r="E347" s="891"/>
      <c r="F347" s="891"/>
      <c r="G347" s="891"/>
      <c r="H347" s="891"/>
      <c r="I347" s="891"/>
      <c r="J347" s="891"/>
      <c r="K347" s="891"/>
      <c r="L347" s="891"/>
      <c r="M347" s="891"/>
      <c r="N347" s="891"/>
      <c r="O347" s="891"/>
      <c r="P347" s="891"/>
      <c r="Q347" s="891"/>
      <c r="R347" s="891"/>
      <c r="S347" s="891"/>
      <c r="T347" s="891"/>
      <c r="U347" s="891"/>
      <c r="V347" s="891"/>
      <c r="W347" s="891"/>
      <c r="X347" s="891"/>
    </row>
    <row r="348" spans="1:24" ht="16.5" customHeight="1">
      <c r="A348" s="891"/>
      <c r="B348" s="891"/>
      <c r="C348" s="891"/>
      <c r="D348" s="891"/>
      <c r="E348" s="891"/>
      <c r="F348" s="891"/>
      <c r="G348" s="891"/>
      <c r="H348" s="891"/>
      <c r="I348" s="891"/>
      <c r="J348" s="891"/>
      <c r="K348" s="891"/>
      <c r="L348" s="891"/>
      <c r="M348" s="891"/>
      <c r="N348" s="891"/>
      <c r="O348" s="891"/>
      <c r="P348" s="891"/>
      <c r="Q348" s="891"/>
      <c r="R348" s="891"/>
      <c r="S348" s="891"/>
      <c r="T348" s="891"/>
      <c r="U348" s="891"/>
      <c r="V348" s="891"/>
      <c r="W348" s="891"/>
      <c r="X348" s="891"/>
    </row>
    <row r="349" spans="1:24" ht="16.5" customHeight="1">
      <c r="A349" s="891"/>
      <c r="B349" s="891"/>
      <c r="C349" s="891"/>
      <c r="D349" s="891"/>
      <c r="E349" s="891"/>
      <c r="F349" s="891"/>
      <c r="G349" s="891"/>
      <c r="H349" s="891"/>
      <c r="I349" s="891"/>
      <c r="J349" s="891"/>
      <c r="K349" s="891"/>
      <c r="L349" s="891"/>
      <c r="M349" s="891"/>
      <c r="N349" s="891"/>
      <c r="O349" s="891"/>
      <c r="P349" s="891"/>
      <c r="Q349" s="891"/>
      <c r="R349" s="891"/>
      <c r="S349" s="891"/>
      <c r="T349" s="891"/>
      <c r="U349" s="891"/>
      <c r="V349" s="891"/>
      <c r="W349" s="891"/>
      <c r="X349" s="891"/>
    </row>
    <row r="350" spans="1:24" ht="16.5" customHeight="1">
      <c r="A350" s="891"/>
      <c r="B350" s="891"/>
      <c r="C350" s="891"/>
      <c r="D350" s="891"/>
      <c r="E350" s="891"/>
      <c r="F350" s="891"/>
      <c r="G350" s="891"/>
      <c r="H350" s="891"/>
      <c r="I350" s="891"/>
      <c r="J350" s="891"/>
      <c r="K350" s="891"/>
      <c r="L350" s="891"/>
      <c r="M350" s="891"/>
      <c r="N350" s="891"/>
      <c r="O350" s="891"/>
      <c r="P350" s="891"/>
      <c r="Q350" s="891"/>
      <c r="R350" s="891"/>
      <c r="S350" s="891"/>
      <c r="T350" s="891"/>
      <c r="U350" s="891"/>
      <c r="V350" s="891"/>
      <c r="W350" s="891"/>
      <c r="X350" s="891"/>
    </row>
    <row r="351" spans="1:24" ht="16.5" customHeight="1">
      <c r="A351" s="891"/>
      <c r="B351" s="891"/>
      <c r="C351" s="891"/>
      <c r="D351" s="891"/>
      <c r="E351" s="891"/>
      <c r="F351" s="891"/>
      <c r="G351" s="891"/>
      <c r="H351" s="891"/>
      <c r="I351" s="891"/>
      <c r="J351" s="891"/>
      <c r="K351" s="891"/>
      <c r="L351" s="891"/>
      <c r="M351" s="891"/>
      <c r="N351" s="891"/>
      <c r="O351" s="891"/>
      <c r="P351" s="891"/>
      <c r="Q351" s="891"/>
      <c r="R351" s="891"/>
      <c r="S351" s="891"/>
      <c r="T351" s="891"/>
      <c r="U351" s="891"/>
      <c r="V351" s="891"/>
      <c r="W351" s="891"/>
      <c r="X351" s="891"/>
    </row>
    <row r="352" spans="1:24" ht="16.5" customHeight="1">
      <c r="A352" s="891"/>
      <c r="B352" s="891"/>
      <c r="C352" s="891"/>
      <c r="D352" s="891"/>
      <c r="E352" s="891"/>
      <c r="F352" s="891"/>
      <c r="G352" s="891"/>
      <c r="H352" s="891"/>
      <c r="I352" s="891"/>
      <c r="J352" s="891"/>
      <c r="K352" s="891"/>
      <c r="L352" s="891"/>
      <c r="M352" s="891"/>
      <c r="N352" s="891"/>
      <c r="O352" s="891"/>
      <c r="P352" s="891"/>
      <c r="Q352" s="891"/>
      <c r="R352" s="891"/>
      <c r="S352" s="891"/>
      <c r="T352" s="891"/>
      <c r="U352" s="891"/>
      <c r="V352" s="891"/>
      <c r="W352" s="891"/>
      <c r="X352" s="891"/>
    </row>
    <row r="353" spans="1:24" ht="16.5" customHeight="1">
      <c r="A353" s="891"/>
      <c r="B353" s="891"/>
      <c r="C353" s="891"/>
      <c r="D353" s="891"/>
      <c r="E353" s="891"/>
      <c r="F353" s="891"/>
      <c r="G353" s="891"/>
      <c r="H353" s="891"/>
      <c r="I353" s="891"/>
      <c r="J353" s="891"/>
      <c r="K353" s="891"/>
      <c r="L353" s="891"/>
      <c r="M353" s="891"/>
      <c r="N353" s="891"/>
      <c r="O353" s="891"/>
      <c r="P353" s="891"/>
      <c r="Q353" s="891"/>
      <c r="R353" s="891"/>
      <c r="S353" s="891"/>
      <c r="T353" s="891"/>
      <c r="U353" s="891"/>
      <c r="V353" s="891"/>
      <c r="W353" s="891"/>
      <c r="X353" s="891"/>
    </row>
    <row r="354" spans="1:24" ht="16.5" customHeight="1">
      <c r="A354" s="891"/>
      <c r="B354" s="891"/>
      <c r="C354" s="891"/>
      <c r="D354" s="891"/>
      <c r="E354" s="891"/>
      <c r="F354" s="891"/>
      <c r="G354" s="891"/>
      <c r="H354" s="891"/>
      <c r="I354" s="891"/>
      <c r="J354" s="891"/>
      <c r="K354" s="891"/>
      <c r="L354" s="891"/>
      <c r="M354" s="891"/>
      <c r="N354" s="891"/>
      <c r="O354" s="891"/>
      <c r="P354" s="891"/>
      <c r="Q354" s="891"/>
      <c r="R354" s="891"/>
      <c r="S354" s="891"/>
      <c r="T354" s="891"/>
      <c r="U354" s="891"/>
      <c r="V354" s="891"/>
      <c r="W354" s="891"/>
      <c r="X354" s="891"/>
    </row>
    <row r="355" spans="1:24" ht="16.5" customHeight="1">
      <c r="A355" s="891"/>
      <c r="B355" s="891"/>
      <c r="C355" s="891"/>
      <c r="D355" s="891"/>
      <c r="E355" s="891"/>
      <c r="F355" s="891"/>
      <c r="G355" s="891"/>
      <c r="H355" s="891"/>
      <c r="I355" s="891"/>
      <c r="J355" s="891"/>
      <c r="K355" s="891"/>
      <c r="L355" s="891"/>
      <c r="M355" s="891"/>
      <c r="N355" s="891"/>
      <c r="O355" s="891"/>
      <c r="P355" s="891"/>
      <c r="Q355" s="891"/>
      <c r="R355" s="891"/>
      <c r="S355" s="891"/>
      <c r="T355" s="891"/>
      <c r="U355" s="891"/>
      <c r="V355" s="891"/>
      <c r="W355" s="891"/>
      <c r="X355" s="891"/>
    </row>
    <row r="356" spans="1:24" ht="16.5" customHeight="1">
      <c r="A356" s="891"/>
      <c r="B356" s="891"/>
      <c r="C356" s="891"/>
      <c r="D356" s="891"/>
      <c r="E356" s="891"/>
      <c r="F356" s="891"/>
      <c r="G356" s="891"/>
      <c r="H356" s="891"/>
      <c r="I356" s="891"/>
      <c r="J356" s="891"/>
      <c r="K356" s="891"/>
      <c r="L356" s="891"/>
      <c r="M356" s="891"/>
      <c r="N356" s="891"/>
      <c r="O356" s="891"/>
      <c r="P356" s="891"/>
      <c r="Q356" s="891"/>
      <c r="R356" s="891"/>
      <c r="S356" s="891"/>
      <c r="T356" s="891"/>
      <c r="U356" s="891"/>
      <c r="V356" s="891"/>
      <c r="W356" s="891"/>
      <c r="X356" s="891"/>
    </row>
    <row r="357" spans="1:24" ht="16.5" customHeight="1">
      <c r="A357" s="891"/>
      <c r="B357" s="891"/>
      <c r="C357" s="891"/>
      <c r="D357" s="891"/>
      <c r="E357" s="891"/>
      <c r="F357" s="891"/>
      <c r="G357" s="891"/>
      <c r="H357" s="891"/>
      <c r="I357" s="891"/>
      <c r="J357" s="891"/>
      <c r="K357" s="891"/>
      <c r="L357" s="891"/>
      <c r="M357" s="891"/>
      <c r="N357" s="891"/>
      <c r="O357" s="891"/>
      <c r="P357" s="891"/>
      <c r="Q357" s="891"/>
      <c r="R357" s="891"/>
      <c r="S357" s="891"/>
      <c r="T357" s="891"/>
      <c r="U357" s="891"/>
      <c r="V357" s="891"/>
      <c r="W357" s="891"/>
      <c r="X357" s="891"/>
    </row>
    <row r="358" spans="1:24" ht="16.5" customHeight="1">
      <c r="A358" s="891"/>
      <c r="B358" s="891"/>
      <c r="C358" s="891"/>
      <c r="D358" s="891"/>
      <c r="E358" s="891"/>
      <c r="F358" s="891"/>
      <c r="G358" s="891"/>
      <c r="H358" s="891"/>
      <c r="I358" s="891"/>
      <c r="J358" s="891"/>
      <c r="K358" s="891"/>
      <c r="L358" s="891"/>
      <c r="M358" s="891"/>
      <c r="N358" s="891"/>
      <c r="O358" s="891"/>
      <c r="P358" s="891"/>
      <c r="Q358" s="891"/>
      <c r="R358" s="891"/>
      <c r="S358" s="891"/>
      <c r="T358" s="891"/>
      <c r="U358" s="891"/>
      <c r="V358" s="891"/>
      <c r="W358" s="891"/>
      <c r="X358" s="891"/>
    </row>
    <row r="359" spans="1:24" ht="16.5" customHeight="1">
      <c r="A359" s="891"/>
      <c r="B359" s="891"/>
      <c r="C359" s="891"/>
      <c r="D359" s="891"/>
      <c r="E359" s="891"/>
      <c r="F359" s="891"/>
      <c r="G359" s="891"/>
      <c r="H359" s="891"/>
      <c r="I359" s="891"/>
      <c r="J359" s="891"/>
      <c r="K359" s="891"/>
      <c r="L359" s="891"/>
      <c r="M359" s="891"/>
      <c r="N359" s="891"/>
      <c r="O359" s="891"/>
      <c r="P359" s="891"/>
      <c r="Q359" s="891"/>
      <c r="R359" s="891"/>
      <c r="S359" s="891"/>
      <c r="T359" s="891"/>
      <c r="U359" s="891"/>
      <c r="V359" s="891"/>
      <c r="W359" s="891"/>
      <c r="X359" s="891"/>
    </row>
    <row r="360" spans="1:24" ht="16.5" customHeight="1">
      <c r="A360" s="891"/>
      <c r="B360" s="891"/>
      <c r="C360" s="891"/>
      <c r="D360" s="891"/>
      <c r="E360" s="891"/>
      <c r="F360" s="891"/>
      <c r="G360" s="891"/>
      <c r="H360" s="891"/>
      <c r="I360" s="891"/>
      <c r="J360" s="891"/>
      <c r="K360" s="891"/>
      <c r="L360" s="891"/>
      <c r="M360" s="891"/>
      <c r="N360" s="891"/>
      <c r="O360" s="891"/>
      <c r="P360" s="891"/>
      <c r="Q360" s="891"/>
      <c r="R360" s="891"/>
      <c r="S360" s="891"/>
      <c r="T360" s="891"/>
      <c r="U360" s="891"/>
      <c r="V360" s="891"/>
      <c r="W360" s="891"/>
      <c r="X360" s="891"/>
    </row>
    <row r="361" spans="1:24" ht="16.5" customHeight="1">
      <c r="A361" s="891"/>
      <c r="B361" s="891"/>
      <c r="C361" s="891"/>
      <c r="D361" s="891"/>
      <c r="E361" s="891"/>
      <c r="F361" s="891"/>
      <c r="G361" s="891"/>
      <c r="H361" s="891"/>
      <c r="I361" s="891"/>
      <c r="J361" s="891"/>
      <c r="K361" s="891"/>
      <c r="L361" s="891"/>
      <c r="M361" s="891"/>
      <c r="N361" s="891"/>
      <c r="O361" s="891"/>
      <c r="P361" s="891"/>
      <c r="Q361" s="891"/>
      <c r="R361" s="891"/>
      <c r="S361" s="891"/>
      <c r="T361" s="891"/>
      <c r="U361" s="891"/>
      <c r="V361" s="891"/>
      <c r="W361" s="891"/>
      <c r="X361" s="891"/>
    </row>
    <row r="362" spans="1:24" ht="16.5" customHeight="1">
      <c r="A362" s="891"/>
      <c r="B362" s="891"/>
      <c r="C362" s="891"/>
      <c r="D362" s="891"/>
      <c r="E362" s="891"/>
      <c r="F362" s="891"/>
      <c r="G362" s="891"/>
      <c r="H362" s="891"/>
      <c r="I362" s="891"/>
      <c r="J362" s="891"/>
      <c r="K362" s="891"/>
      <c r="L362" s="891"/>
      <c r="M362" s="891"/>
      <c r="N362" s="891"/>
      <c r="O362" s="891"/>
      <c r="P362" s="891"/>
      <c r="Q362" s="891"/>
      <c r="R362" s="891"/>
      <c r="S362" s="891"/>
      <c r="T362" s="891"/>
      <c r="U362" s="891"/>
      <c r="V362" s="891"/>
      <c r="W362" s="891"/>
      <c r="X362" s="891"/>
    </row>
    <row r="363" spans="1:24" ht="16.5" customHeight="1">
      <c r="A363" s="891"/>
      <c r="B363" s="891"/>
      <c r="C363" s="891"/>
      <c r="D363" s="891"/>
      <c r="E363" s="891"/>
      <c r="F363" s="891"/>
      <c r="G363" s="891"/>
      <c r="H363" s="891"/>
      <c r="I363" s="891"/>
      <c r="J363" s="891"/>
      <c r="K363" s="891"/>
      <c r="L363" s="891"/>
      <c r="M363" s="891"/>
      <c r="N363" s="891"/>
      <c r="O363" s="891"/>
      <c r="P363" s="891"/>
      <c r="Q363" s="891"/>
      <c r="R363" s="891"/>
      <c r="S363" s="891"/>
      <c r="T363" s="891"/>
      <c r="U363" s="891"/>
      <c r="V363" s="891"/>
      <c r="W363" s="891"/>
      <c r="X363" s="891"/>
    </row>
    <row r="364" spans="1:24" ht="16.5" customHeight="1">
      <c r="A364" s="891"/>
      <c r="B364" s="891"/>
      <c r="C364" s="891"/>
      <c r="D364" s="891"/>
      <c r="E364" s="891"/>
      <c r="F364" s="891"/>
      <c r="G364" s="891"/>
      <c r="H364" s="891"/>
      <c r="I364" s="891"/>
      <c r="J364" s="891"/>
      <c r="K364" s="891"/>
      <c r="L364" s="891"/>
      <c r="M364" s="891"/>
      <c r="N364" s="891"/>
      <c r="O364" s="891"/>
      <c r="P364" s="891"/>
      <c r="Q364" s="891"/>
      <c r="R364" s="891"/>
      <c r="S364" s="891"/>
      <c r="T364" s="891"/>
      <c r="U364" s="891"/>
      <c r="V364" s="891"/>
      <c r="W364" s="891"/>
      <c r="X364" s="891"/>
    </row>
    <row r="365" spans="1:24" ht="16.5" customHeight="1">
      <c r="A365" s="891"/>
      <c r="B365" s="891"/>
      <c r="C365" s="891"/>
      <c r="D365" s="891"/>
      <c r="E365" s="891"/>
      <c r="F365" s="891"/>
      <c r="G365" s="891"/>
      <c r="H365" s="891"/>
      <c r="I365" s="891"/>
      <c r="J365" s="891"/>
      <c r="K365" s="891"/>
      <c r="L365" s="891"/>
      <c r="M365" s="891"/>
      <c r="N365" s="891"/>
      <c r="O365" s="891"/>
      <c r="P365" s="891"/>
      <c r="Q365" s="891"/>
      <c r="R365" s="891"/>
      <c r="S365" s="891"/>
      <c r="T365" s="891"/>
      <c r="U365" s="891"/>
      <c r="V365" s="891"/>
      <c r="W365" s="891"/>
      <c r="X365" s="891"/>
    </row>
    <row r="366" spans="1:24" ht="16.5" customHeight="1">
      <c r="A366" s="891"/>
      <c r="B366" s="891"/>
      <c r="C366" s="891"/>
      <c r="D366" s="891"/>
      <c r="E366" s="891"/>
      <c r="F366" s="891"/>
      <c r="G366" s="891"/>
      <c r="H366" s="891"/>
      <c r="I366" s="891"/>
      <c r="J366" s="891"/>
      <c r="K366" s="891"/>
      <c r="L366" s="891"/>
      <c r="M366" s="891"/>
      <c r="N366" s="891"/>
      <c r="O366" s="891"/>
      <c r="P366" s="891"/>
      <c r="Q366" s="891"/>
      <c r="R366" s="891"/>
      <c r="S366" s="891"/>
      <c r="T366" s="891"/>
      <c r="U366" s="891"/>
      <c r="V366" s="891"/>
      <c r="W366" s="891"/>
      <c r="X366" s="891"/>
    </row>
    <row r="367" spans="1:24" ht="16.5" customHeight="1">
      <c r="A367" s="891"/>
      <c r="B367" s="891"/>
      <c r="C367" s="891"/>
      <c r="D367" s="891"/>
      <c r="E367" s="891"/>
      <c r="F367" s="891"/>
      <c r="G367" s="891"/>
      <c r="H367" s="891"/>
      <c r="I367" s="891"/>
      <c r="J367" s="891"/>
      <c r="K367" s="891"/>
      <c r="L367" s="891"/>
      <c r="M367" s="891"/>
      <c r="N367" s="891"/>
      <c r="O367" s="891"/>
      <c r="P367" s="891"/>
      <c r="Q367" s="891"/>
      <c r="R367" s="891"/>
      <c r="S367" s="891"/>
      <c r="T367" s="891"/>
      <c r="U367" s="891"/>
      <c r="V367" s="891"/>
      <c r="W367" s="891"/>
      <c r="X367" s="891"/>
    </row>
    <row r="368" spans="1:24" ht="16.5" customHeight="1">
      <c r="A368" s="891"/>
      <c r="B368" s="891"/>
      <c r="C368" s="891"/>
      <c r="D368" s="891"/>
      <c r="E368" s="891"/>
      <c r="F368" s="891"/>
      <c r="G368" s="891"/>
      <c r="H368" s="891"/>
      <c r="I368" s="891"/>
      <c r="J368" s="891"/>
      <c r="K368" s="891"/>
      <c r="L368" s="891"/>
      <c r="M368" s="891"/>
      <c r="N368" s="891"/>
      <c r="O368" s="891"/>
      <c r="P368" s="891"/>
      <c r="Q368" s="891"/>
      <c r="R368" s="891"/>
      <c r="S368" s="891"/>
      <c r="T368" s="891"/>
      <c r="U368" s="891"/>
      <c r="V368" s="891"/>
      <c r="W368" s="891"/>
      <c r="X368" s="891"/>
    </row>
    <row r="369" spans="1:24" ht="16.5" customHeight="1">
      <c r="A369" s="891"/>
      <c r="B369" s="891"/>
      <c r="C369" s="891"/>
      <c r="D369" s="891"/>
      <c r="E369" s="891"/>
      <c r="F369" s="891"/>
      <c r="G369" s="891"/>
      <c r="H369" s="891"/>
      <c r="I369" s="891"/>
      <c r="J369" s="891"/>
      <c r="K369" s="891"/>
      <c r="L369" s="891"/>
      <c r="M369" s="891"/>
      <c r="N369" s="891"/>
      <c r="O369" s="891"/>
      <c r="P369" s="891"/>
      <c r="Q369" s="891"/>
      <c r="R369" s="891"/>
      <c r="S369" s="891"/>
      <c r="T369" s="891"/>
      <c r="U369" s="891"/>
      <c r="V369" s="891"/>
      <c r="W369" s="891"/>
      <c r="X369" s="891"/>
    </row>
    <row r="370" spans="1:24" ht="16.5" customHeight="1">
      <c r="A370" s="891"/>
      <c r="B370" s="891"/>
      <c r="C370" s="891"/>
      <c r="D370" s="891"/>
      <c r="E370" s="891"/>
      <c r="F370" s="891"/>
      <c r="G370" s="891"/>
      <c r="H370" s="891"/>
      <c r="I370" s="891"/>
      <c r="J370" s="891"/>
      <c r="K370" s="891"/>
      <c r="L370" s="891"/>
      <c r="M370" s="891"/>
      <c r="N370" s="891"/>
      <c r="O370" s="891"/>
      <c r="P370" s="891"/>
      <c r="Q370" s="891"/>
      <c r="R370" s="891"/>
      <c r="S370" s="891"/>
      <c r="T370" s="891"/>
      <c r="U370" s="891"/>
      <c r="V370" s="891"/>
      <c r="W370" s="891"/>
      <c r="X370" s="891"/>
    </row>
    <row r="371" spans="1:24" ht="16.5" customHeight="1">
      <c r="A371" s="891"/>
      <c r="B371" s="891"/>
      <c r="C371" s="891"/>
      <c r="D371" s="891"/>
      <c r="E371" s="891"/>
      <c r="F371" s="891"/>
      <c r="G371" s="891"/>
      <c r="H371" s="891"/>
      <c r="I371" s="891"/>
      <c r="J371" s="891"/>
      <c r="K371" s="891"/>
      <c r="L371" s="891"/>
      <c r="M371" s="891"/>
      <c r="N371" s="891"/>
      <c r="O371" s="891"/>
      <c r="P371" s="891"/>
      <c r="Q371" s="891"/>
      <c r="R371" s="891"/>
      <c r="S371" s="891"/>
      <c r="T371" s="891"/>
      <c r="U371" s="891"/>
      <c r="V371" s="891"/>
      <c r="W371" s="891"/>
      <c r="X371" s="891"/>
    </row>
    <row r="372" spans="1:24" ht="16.5" customHeight="1">
      <c r="A372" s="891"/>
      <c r="B372" s="891"/>
      <c r="C372" s="891"/>
      <c r="D372" s="891"/>
      <c r="E372" s="891"/>
      <c r="F372" s="891"/>
      <c r="G372" s="891"/>
      <c r="H372" s="891"/>
      <c r="I372" s="891"/>
      <c r="J372" s="891"/>
      <c r="K372" s="891"/>
      <c r="L372" s="891"/>
      <c r="M372" s="891"/>
      <c r="N372" s="891"/>
      <c r="O372" s="891"/>
      <c r="P372" s="891"/>
      <c r="Q372" s="891"/>
      <c r="R372" s="891"/>
      <c r="S372" s="891"/>
      <c r="T372" s="891"/>
      <c r="U372" s="891"/>
      <c r="V372" s="891"/>
      <c r="W372" s="891"/>
      <c r="X372" s="891"/>
    </row>
    <row r="373" spans="1:24" ht="16.5" customHeight="1">
      <c r="A373" s="891"/>
      <c r="B373" s="891"/>
      <c r="C373" s="891"/>
      <c r="D373" s="891"/>
      <c r="E373" s="891"/>
      <c r="F373" s="891"/>
      <c r="G373" s="891"/>
      <c r="H373" s="891"/>
      <c r="I373" s="891"/>
      <c r="J373" s="891"/>
      <c r="K373" s="891"/>
      <c r="L373" s="891"/>
      <c r="M373" s="891"/>
      <c r="N373" s="891"/>
      <c r="O373" s="891"/>
      <c r="P373" s="891"/>
      <c r="Q373" s="891"/>
      <c r="R373" s="891"/>
      <c r="S373" s="891"/>
      <c r="T373" s="891"/>
      <c r="U373" s="891"/>
      <c r="V373" s="891"/>
      <c r="W373" s="891"/>
      <c r="X373" s="891"/>
    </row>
    <row r="374" spans="1:24" ht="16.5" customHeight="1">
      <c r="A374" s="891"/>
      <c r="B374" s="891"/>
      <c r="C374" s="891"/>
      <c r="D374" s="891"/>
      <c r="E374" s="891"/>
      <c r="F374" s="891"/>
      <c r="G374" s="891"/>
      <c r="H374" s="891"/>
      <c r="I374" s="891"/>
      <c r="J374" s="891"/>
      <c r="K374" s="891"/>
      <c r="L374" s="891"/>
      <c r="M374" s="891"/>
      <c r="N374" s="891"/>
      <c r="O374" s="891"/>
      <c r="P374" s="891"/>
      <c r="Q374" s="891"/>
      <c r="R374" s="891"/>
      <c r="S374" s="891"/>
      <c r="T374" s="891"/>
      <c r="U374" s="891"/>
      <c r="V374" s="891"/>
      <c r="W374" s="891"/>
      <c r="X374" s="891"/>
    </row>
    <row r="375" spans="1:24" ht="16.5" customHeight="1">
      <c r="A375" s="891"/>
      <c r="B375" s="891"/>
      <c r="C375" s="891"/>
      <c r="D375" s="891"/>
      <c r="E375" s="891"/>
      <c r="F375" s="891"/>
      <c r="G375" s="891"/>
      <c r="H375" s="891"/>
      <c r="I375" s="891"/>
      <c r="J375" s="891"/>
      <c r="K375" s="891"/>
      <c r="L375" s="891"/>
      <c r="M375" s="891"/>
      <c r="N375" s="891"/>
      <c r="O375" s="891"/>
      <c r="P375" s="891"/>
      <c r="Q375" s="891"/>
      <c r="R375" s="891"/>
      <c r="S375" s="891"/>
      <c r="T375" s="891"/>
      <c r="U375" s="891"/>
      <c r="V375" s="891"/>
      <c r="W375" s="891"/>
      <c r="X375" s="891"/>
    </row>
    <row r="376" spans="1:24" ht="16.5" customHeight="1">
      <c r="A376" s="891"/>
      <c r="B376" s="891"/>
      <c r="C376" s="891"/>
      <c r="D376" s="891"/>
      <c r="E376" s="891"/>
      <c r="F376" s="891"/>
      <c r="G376" s="891"/>
      <c r="H376" s="891"/>
      <c r="I376" s="891"/>
      <c r="J376" s="891"/>
      <c r="K376" s="891"/>
      <c r="L376" s="891"/>
      <c r="M376" s="891"/>
      <c r="N376" s="891"/>
      <c r="O376" s="891"/>
      <c r="P376" s="891"/>
      <c r="Q376" s="891"/>
      <c r="R376" s="891"/>
      <c r="S376" s="891"/>
      <c r="T376" s="891"/>
      <c r="U376" s="891"/>
      <c r="V376" s="891"/>
      <c r="W376" s="891"/>
      <c r="X376" s="891"/>
    </row>
    <row r="377" spans="1:24" ht="16.5" customHeight="1">
      <c r="A377" s="891"/>
      <c r="B377" s="891"/>
      <c r="C377" s="891"/>
      <c r="D377" s="891"/>
      <c r="E377" s="891"/>
      <c r="F377" s="891"/>
      <c r="G377" s="891"/>
      <c r="H377" s="891"/>
      <c r="I377" s="891"/>
      <c r="J377" s="891"/>
      <c r="K377" s="891"/>
      <c r="L377" s="891"/>
      <c r="M377" s="891"/>
      <c r="N377" s="891"/>
      <c r="O377" s="891"/>
      <c r="P377" s="891"/>
      <c r="Q377" s="891"/>
      <c r="R377" s="891"/>
      <c r="S377" s="891"/>
      <c r="T377" s="891"/>
      <c r="U377" s="891"/>
      <c r="V377" s="891"/>
      <c r="W377" s="891"/>
      <c r="X377" s="891"/>
    </row>
    <row r="378" spans="1:24" ht="16.5" customHeight="1">
      <c r="A378" s="891"/>
      <c r="B378" s="891"/>
      <c r="C378" s="891"/>
      <c r="D378" s="891"/>
      <c r="E378" s="891"/>
      <c r="F378" s="891"/>
      <c r="G378" s="891"/>
      <c r="H378" s="891"/>
      <c r="I378" s="891"/>
      <c r="J378" s="891"/>
      <c r="K378" s="891"/>
      <c r="L378" s="891"/>
      <c r="M378" s="891"/>
      <c r="N378" s="891"/>
      <c r="O378" s="891"/>
      <c r="P378" s="891"/>
      <c r="Q378" s="891"/>
      <c r="R378" s="891"/>
      <c r="S378" s="891"/>
      <c r="T378" s="891"/>
      <c r="U378" s="891"/>
      <c r="V378" s="891"/>
      <c r="W378" s="891"/>
      <c r="X378" s="891"/>
    </row>
    <row r="379" spans="1:24" ht="16.5" customHeight="1">
      <c r="A379" s="891"/>
      <c r="B379" s="891"/>
      <c r="C379" s="891"/>
      <c r="D379" s="891"/>
      <c r="E379" s="891"/>
      <c r="F379" s="891"/>
      <c r="G379" s="891"/>
      <c r="H379" s="891"/>
      <c r="I379" s="891"/>
      <c r="J379" s="891"/>
      <c r="K379" s="891"/>
      <c r="L379" s="891"/>
      <c r="M379" s="891"/>
      <c r="N379" s="891"/>
      <c r="O379" s="891"/>
      <c r="P379" s="891"/>
      <c r="Q379" s="891"/>
      <c r="R379" s="891"/>
      <c r="S379" s="891"/>
      <c r="T379" s="891"/>
      <c r="U379" s="891"/>
      <c r="V379" s="891"/>
      <c r="W379" s="891"/>
      <c r="X379" s="891"/>
    </row>
    <row r="380" spans="1:24" ht="16.5" customHeight="1">
      <c r="A380" s="891"/>
      <c r="B380" s="891"/>
      <c r="C380" s="891"/>
      <c r="D380" s="891"/>
      <c r="E380" s="891"/>
      <c r="F380" s="891"/>
      <c r="G380" s="891"/>
      <c r="H380" s="891"/>
      <c r="I380" s="891"/>
      <c r="J380" s="891"/>
      <c r="K380" s="891"/>
      <c r="L380" s="891"/>
      <c r="M380" s="891"/>
      <c r="N380" s="891"/>
      <c r="O380" s="891"/>
      <c r="P380" s="891"/>
      <c r="Q380" s="891"/>
      <c r="R380" s="891"/>
      <c r="S380" s="891"/>
      <c r="T380" s="891"/>
      <c r="U380" s="891"/>
      <c r="V380" s="891"/>
      <c r="W380" s="891"/>
      <c r="X380" s="891"/>
    </row>
    <row r="381" spans="1:24" ht="16.5" customHeight="1">
      <c r="A381" s="891"/>
      <c r="B381" s="891"/>
      <c r="C381" s="891"/>
      <c r="D381" s="891"/>
      <c r="E381" s="891"/>
      <c r="F381" s="891"/>
      <c r="G381" s="891"/>
      <c r="H381" s="891"/>
      <c r="I381" s="891"/>
      <c r="J381" s="891"/>
      <c r="K381" s="891"/>
      <c r="L381" s="891"/>
      <c r="M381" s="891"/>
      <c r="N381" s="891"/>
      <c r="O381" s="891"/>
      <c r="P381" s="891"/>
      <c r="Q381" s="891"/>
      <c r="R381" s="891"/>
      <c r="S381" s="891"/>
      <c r="T381" s="891"/>
      <c r="U381" s="891"/>
      <c r="V381" s="891"/>
      <c r="W381" s="891"/>
      <c r="X381" s="891"/>
    </row>
    <row r="382" spans="1:24" ht="16.5" customHeight="1">
      <c r="A382" s="891"/>
      <c r="B382" s="891"/>
      <c r="C382" s="891"/>
      <c r="D382" s="891"/>
      <c r="E382" s="891"/>
      <c r="F382" s="891"/>
      <c r="G382" s="891"/>
      <c r="H382" s="891"/>
      <c r="I382" s="891"/>
      <c r="J382" s="891"/>
      <c r="K382" s="891"/>
      <c r="L382" s="891"/>
      <c r="M382" s="891"/>
      <c r="N382" s="891"/>
      <c r="O382" s="891"/>
      <c r="P382" s="891"/>
      <c r="Q382" s="891"/>
      <c r="R382" s="891"/>
      <c r="S382" s="891"/>
      <c r="T382" s="891"/>
      <c r="U382" s="891"/>
      <c r="V382" s="891"/>
      <c r="W382" s="891"/>
      <c r="X382" s="891"/>
    </row>
    <row r="383" spans="1:24" ht="16.5" customHeight="1">
      <c r="A383" s="891"/>
      <c r="B383" s="891"/>
      <c r="C383" s="891"/>
      <c r="D383" s="891"/>
      <c r="E383" s="891"/>
      <c r="F383" s="891"/>
      <c r="G383" s="891"/>
      <c r="H383" s="891"/>
      <c r="I383" s="891"/>
      <c r="J383" s="891"/>
      <c r="K383" s="891"/>
      <c r="L383" s="891"/>
      <c r="M383" s="891"/>
      <c r="N383" s="891"/>
      <c r="O383" s="891"/>
      <c r="P383" s="891"/>
      <c r="Q383" s="891"/>
      <c r="R383" s="891"/>
      <c r="S383" s="891"/>
      <c r="T383" s="891"/>
      <c r="U383" s="891"/>
      <c r="V383" s="891"/>
      <c r="W383" s="891"/>
      <c r="X383" s="891"/>
    </row>
    <row r="384" spans="1:24" ht="16.5" customHeight="1">
      <c r="A384" s="891"/>
      <c r="B384" s="891"/>
      <c r="C384" s="891"/>
      <c r="D384" s="891"/>
      <c r="E384" s="891"/>
      <c r="F384" s="891"/>
      <c r="G384" s="891"/>
      <c r="H384" s="891"/>
      <c r="I384" s="891"/>
      <c r="J384" s="891"/>
      <c r="K384" s="891"/>
      <c r="L384" s="891"/>
      <c r="M384" s="891"/>
      <c r="N384" s="891"/>
      <c r="O384" s="891"/>
      <c r="P384" s="891"/>
      <c r="Q384" s="891"/>
      <c r="R384" s="891"/>
      <c r="S384" s="891"/>
      <c r="T384" s="891"/>
      <c r="U384" s="891"/>
      <c r="V384" s="891"/>
      <c r="W384" s="891"/>
      <c r="X384" s="891"/>
    </row>
    <row r="385" spans="1:24" ht="16.5" customHeight="1">
      <c r="A385" s="891"/>
      <c r="B385" s="891"/>
      <c r="C385" s="891"/>
      <c r="D385" s="891"/>
      <c r="E385" s="891"/>
      <c r="F385" s="891"/>
      <c r="G385" s="891"/>
      <c r="H385" s="891"/>
      <c r="I385" s="891"/>
      <c r="J385" s="891"/>
      <c r="K385" s="891"/>
      <c r="L385" s="891"/>
      <c r="M385" s="891"/>
      <c r="N385" s="891"/>
      <c r="O385" s="891"/>
      <c r="P385" s="891"/>
      <c r="Q385" s="891"/>
      <c r="R385" s="891"/>
      <c r="S385" s="891"/>
      <c r="T385" s="891"/>
      <c r="U385" s="891"/>
      <c r="V385" s="891"/>
      <c r="W385" s="891"/>
      <c r="X385" s="891"/>
    </row>
    <row r="386" spans="1:24" ht="16.5" customHeight="1">
      <c r="A386" s="891"/>
      <c r="B386" s="891"/>
      <c r="C386" s="891"/>
      <c r="D386" s="891"/>
      <c r="E386" s="891"/>
      <c r="F386" s="891"/>
      <c r="G386" s="891"/>
      <c r="H386" s="891"/>
      <c r="I386" s="891"/>
      <c r="J386" s="891"/>
      <c r="K386" s="891"/>
      <c r="L386" s="891"/>
      <c r="M386" s="891"/>
      <c r="N386" s="891"/>
      <c r="O386" s="891"/>
      <c r="P386" s="891"/>
      <c r="Q386" s="891"/>
      <c r="R386" s="891"/>
      <c r="S386" s="891"/>
      <c r="T386" s="891"/>
      <c r="U386" s="891"/>
      <c r="V386" s="891"/>
      <c r="W386" s="891"/>
      <c r="X386" s="891"/>
    </row>
    <row r="387" spans="1:24" ht="16.5" customHeight="1">
      <c r="A387" s="891"/>
      <c r="B387" s="891"/>
      <c r="C387" s="891"/>
      <c r="D387" s="891"/>
      <c r="E387" s="891"/>
      <c r="F387" s="891"/>
      <c r="G387" s="891"/>
      <c r="H387" s="891"/>
      <c r="I387" s="891"/>
      <c r="J387" s="891"/>
      <c r="K387" s="891"/>
      <c r="L387" s="891"/>
      <c r="M387" s="891"/>
      <c r="N387" s="891"/>
      <c r="O387" s="891"/>
      <c r="P387" s="891"/>
      <c r="Q387" s="891"/>
      <c r="R387" s="891"/>
      <c r="S387" s="891"/>
      <c r="T387" s="891"/>
      <c r="U387" s="891"/>
      <c r="V387" s="891"/>
      <c r="W387" s="891"/>
      <c r="X387" s="891"/>
    </row>
    <row r="388" spans="1:24" ht="16.5" customHeight="1">
      <c r="A388" s="891"/>
      <c r="B388" s="891"/>
      <c r="C388" s="891"/>
      <c r="D388" s="891"/>
      <c r="E388" s="891"/>
      <c r="F388" s="891"/>
      <c r="G388" s="891"/>
      <c r="H388" s="891"/>
      <c r="I388" s="891"/>
      <c r="J388" s="891"/>
      <c r="K388" s="891"/>
      <c r="L388" s="891"/>
      <c r="M388" s="891"/>
      <c r="N388" s="891"/>
      <c r="O388" s="891"/>
      <c r="P388" s="891"/>
      <c r="Q388" s="891"/>
      <c r="R388" s="891"/>
      <c r="S388" s="891"/>
      <c r="T388" s="891"/>
      <c r="U388" s="891"/>
      <c r="V388" s="891"/>
      <c r="W388" s="891"/>
      <c r="X388" s="891"/>
    </row>
    <row r="389" spans="1:24" ht="16.5" customHeight="1">
      <c r="A389" s="891"/>
      <c r="B389" s="891"/>
      <c r="C389" s="891"/>
      <c r="D389" s="891"/>
      <c r="E389" s="891"/>
      <c r="F389" s="891"/>
      <c r="G389" s="891"/>
      <c r="H389" s="891"/>
      <c r="I389" s="891"/>
      <c r="J389" s="891"/>
      <c r="K389" s="891"/>
      <c r="L389" s="891"/>
      <c r="M389" s="891"/>
      <c r="N389" s="891"/>
      <c r="O389" s="891"/>
      <c r="P389" s="891"/>
      <c r="Q389" s="891"/>
      <c r="R389" s="891"/>
      <c r="S389" s="891"/>
      <c r="T389" s="891"/>
      <c r="U389" s="891"/>
      <c r="V389" s="891"/>
      <c r="W389" s="891"/>
      <c r="X389" s="891"/>
    </row>
    <row r="390" spans="1:24" ht="16.5" customHeight="1">
      <c r="A390" s="891"/>
      <c r="B390" s="891"/>
      <c r="C390" s="891"/>
      <c r="D390" s="891"/>
      <c r="E390" s="891"/>
      <c r="F390" s="891"/>
      <c r="G390" s="891"/>
      <c r="H390" s="891"/>
      <c r="I390" s="891"/>
      <c r="J390" s="891"/>
      <c r="K390" s="891"/>
      <c r="L390" s="891"/>
      <c r="M390" s="891"/>
      <c r="N390" s="891"/>
      <c r="O390" s="891"/>
      <c r="P390" s="891"/>
      <c r="Q390" s="891"/>
      <c r="R390" s="891"/>
      <c r="S390" s="891"/>
      <c r="T390" s="891"/>
      <c r="U390" s="891"/>
      <c r="V390" s="891"/>
      <c r="W390" s="891"/>
      <c r="X390" s="891"/>
    </row>
    <row r="391" spans="1:24" ht="16.5" customHeight="1">
      <c r="A391" s="891"/>
      <c r="B391" s="891"/>
      <c r="C391" s="891"/>
      <c r="D391" s="891"/>
      <c r="E391" s="891"/>
      <c r="F391" s="891"/>
      <c r="G391" s="891"/>
      <c r="H391" s="891"/>
      <c r="I391" s="891"/>
      <c r="J391" s="891"/>
      <c r="K391" s="891"/>
      <c r="L391" s="891"/>
      <c r="M391" s="891"/>
      <c r="N391" s="891"/>
      <c r="O391" s="891"/>
      <c r="P391" s="891"/>
      <c r="Q391" s="891"/>
      <c r="R391" s="891"/>
      <c r="S391" s="891"/>
      <c r="T391" s="891"/>
      <c r="U391" s="891"/>
      <c r="V391" s="891"/>
      <c r="W391" s="891"/>
      <c r="X391" s="891"/>
    </row>
    <row r="392" spans="1:24" ht="16.5" customHeight="1">
      <c r="A392" s="891"/>
      <c r="B392" s="891"/>
      <c r="C392" s="891"/>
      <c r="D392" s="891"/>
      <c r="E392" s="891"/>
      <c r="F392" s="891"/>
      <c r="G392" s="891"/>
      <c r="H392" s="891"/>
      <c r="I392" s="891"/>
      <c r="J392" s="891"/>
      <c r="K392" s="891"/>
      <c r="L392" s="891"/>
      <c r="M392" s="891"/>
      <c r="N392" s="891"/>
      <c r="O392" s="891"/>
      <c r="P392" s="891"/>
      <c r="Q392" s="891"/>
      <c r="R392" s="891"/>
      <c r="S392" s="891"/>
      <c r="T392" s="891"/>
      <c r="U392" s="891"/>
      <c r="V392" s="891"/>
      <c r="W392" s="891"/>
      <c r="X392" s="891"/>
    </row>
    <row r="393" spans="1:24" ht="16.5" customHeight="1">
      <c r="A393" s="891"/>
      <c r="B393" s="891"/>
      <c r="C393" s="891"/>
      <c r="D393" s="891"/>
      <c r="E393" s="891"/>
      <c r="F393" s="891"/>
      <c r="G393" s="891"/>
      <c r="H393" s="891"/>
      <c r="I393" s="891"/>
      <c r="J393" s="891"/>
      <c r="K393" s="891"/>
      <c r="L393" s="891"/>
      <c r="M393" s="891"/>
      <c r="N393" s="891"/>
      <c r="O393" s="891"/>
      <c r="P393" s="891"/>
      <c r="Q393" s="891"/>
      <c r="R393" s="891"/>
      <c r="S393" s="891"/>
      <c r="T393" s="891"/>
      <c r="U393" s="891"/>
      <c r="V393" s="891"/>
      <c r="W393" s="891"/>
      <c r="X393" s="891"/>
    </row>
    <row r="394" spans="1:24" ht="16.5" customHeight="1">
      <c r="A394" s="891"/>
      <c r="B394" s="891"/>
      <c r="C394" s="891"/>
      <c r="D394" s="891"/>
      <c r="E394" s="891"/>
      <c r="F394" s="891"/>
      <c r="G394" s="891"/>
      <c r="H394" s="891"/>
      <c r="I394" s="891"/>
      <c r="J394" s="891"/>
      <c r="K394" s="891"/>
      <c r="L394" s="891"/>
      <c r="M394" s="891"/>
      <c r="N394" s="891"/>
      <c r="O394" s="891"/>
      <c r="P394" s="891"/>
      <c r="Q394" s="891"/>
      <c r="R394" s="891"/>
      <c r="S394" s="891"/>
      <c r="T394" s="891"/>
      <c r="U394" s="891"/>
      <c r="V394" s="891"/>
      <c r="W394" s="891"/>
      <c r="X394" s="891"/>
    </row>
    <row r="395" spans="1:24" ht="16.5" customHeight="1">
      <c r="A395" s="891"/>
      <c r="B395" s="891"/>
      <c r="C395" s="891"/>
      <c r="D395" s="891"/>
      <c r="E395" s="891"/>
      <c r="F395" s="891"/>
      <c r="G395" s="891"/>
      <c r="H395" s="891"/>
      <c r="I395" s="891"/>
      <c r="J395" s="891"/>
      <c r="K395" s="891"/>
      <c r="L395" s="891"/>
      <c r="M395" s="891"/>
      <c r="N395" s="891"/>
      <c r="O395" s="891"/>
      <c r="P395" s="891"/>
      <c r="Q395" s="891"/>
      <c r="R395" s="891"/>
      <c r="S395" s="891"/>
      <c r="T395" s="891"/>
      <c r="U395" s="891"/>
      <c r="V395" s="891"/>
      <c r="W395" s="891"/>
      <c r="X395" s="891"/>
    </row>
    <row r="396" spans="1:24" ht="16.5" customHeight="1">
      <c r="A396" s="891"/>
      <c r="B396" s="891"/>
      <c r="C396" s="891"/>
      <c r="D396" s="891"/>
      <c r="E396" s="891"/>
      <c r="F396" s="891"/>
      <c r="G396" s="891"/>
      <c r="H396" s="891"/>
      <c r="I396" s="891"/>
      <c r="J396" s="891"/>
      <c r="K396" s="891"/>
      <c r="L396" s="891"/>
      <c r="M396" s="891"/>
      <c r="N396" s="891"/>
      <c r="O396" s="891"/>
      <c r="P396" s="891"/>
      <c r="Q396" s="891"/>
      <c r="R396" s="891"/>
      <c r="S396" s="891"/>
      <c r="T396" s="891"/>
      <c r="U396" s="891"/>
      <c r="V396" s="891"/>
      <c r="W396" s="891"/>
      <c r="X396" s="891"/>
    </row>
    <row r="397" spans="1:24" ht="16.5" customHeight="1">
      <c r="A397" s="891"/>
      <c r="B397" s="891"/>
      <c r="C397" s="891"/>
      <c r="D397" s="891"/>
      <c r="E397" s="891"/>
      <c r="F397" s="891"/>
      <c r="G397" s="891"/>
      <c r="H397" s="891"/>
      <c r="I397" s="891"/>
      <c r="J397" s="891"/>
      <c r="K397" s="891"/>
      <c r="L397" s="891"/>
      <c r="M397" s="891"/>
      <c r="N397" s="891"/>
      <c r="O397" s="891"/>
      <c r="P397" s="891"/>
      <c r="Q397" s="891"/>
      <c r="R397" s="891"/>
      <c r="S397" s="891"/>
      <c r="T397" s="891"/>
      <c r="U397" s="891"/>
      <c r="V397" s="891"/>
      <c r="W397" s="891"/>
      <c r="X397" s="891"/>
    </row>
    <row r="398" spans="1:24" ht="16.5" customHeight="1">
      <c r="A398" s="891"/>
      <c r="B398" s="891"/>
      <c r="C398" s="891"/>
      <c r="D398" s="891"/>
      <c r="E398" s="891"/>
      <c r="F398" s="891"/>
      <c r="G398" s="891"/>
      <c r="H398" s="891"/>
      <c r="I398" s="891"/>
      <c r="J398" s="891"/>
      <c r="K398" s="891"/>
      <c r="L398" s="891"/>
      <c r="M398" s="891"/>
      <c r="N398" s="891"/>
      <c r="O398" s="891"/>
      <c r="P398" s="891"/>
      <c r="Q398" s="891"/>
      <c r="R398" s="891"/>
      <c r="S398" s="891"/>
      <c r="T398" s="891"/>
      <c r="U398" s="891"/>
      <c r="V398" s="891"/>
      <c r="W398" s="891"/>
      <c r="X398" s="891"/>
    </row>
    <row r="399" spans="1:24" ht="16.5" customHeight="1">
      <c r="A399" s="891"/>
      <c r="B399" s="891"/>
      <c r="C399" s="891"/>
      <c r="D399" s="891"/>
      <c r="E399" s="891"/>
      <c r="F399" s="891"/>
      <c r="G399" s="891"/>
      <c r="H399" s="891"/>
      <c r="I399" s="891"/>
      <c r="J399" s="891"/>
      <c r="K399" s="891"/>
      <c r="L399" s="891"/>
      <c r="M399" s="891"/>
      <c r="N399" s="891"/>
      <c r="O399" s="891"/>
      <c r="P399" s="891"/>
      <c r="Q399" s="891"/>
      <c r="R399" s="891"/>
      <c r="S399" s="891"/>
      <c r="T399" s="891"/>
      <c r="U399" s="891"/>
      <c r="V399" s="891"/>
      <c r="W399" s="891"/>
      <c r="X399" s="891"/>
    </row>
    <row r="400" spans="1:24" ht="16.5" customHeight="1">
      <c r="A400" s="891"/>
      <c r="B400" s="891"/>
      <c r="C400" s="891"/>
      <c r="D400" s="891"/>
      <c r="E400" s="891"/>
      <c r="F400" s="891"/>
      <c r="G400" s="891"/>
      <c r="H400" s="891"/>
      <c r="I400" s="891"/>
      <c r="J400" s="891"/>
      <c r="K400" s="891"/>
      <c r="L400" s="891"/>
      <c r="M400" s="891"/>
      <c r="N400" s="891"/>
      <c r="O400" s="891"/>
      <c r="P400" s="891"/>
      <c r="Q400" s="891"/>
      <c r="R400" s="891"/>
      <c r="S400" s="891"/>
      <c r="T400" s="891"/>
      <c r="U400" s="891"/>
      <c r="V400" s="891"/>
      <c r="W400" s="891"/>
      <c r="X400" s="891"/>
    </row>
    <row r="401" spans="1:24" ht="16.5" customHeight="1">
      <c r="A401" s="891"/>
      <c r="B401" s="891"/>
      <c r="C401" s="891"/>
      <c r="D401" s="891"/>
      <c r="E401" s="891"/>
      <c r="F401" s="891"/>
      <c r="G401" s="891"/>
      <c r="H401" s="891"/>
      <c r="I401" s="891"/>
      <c r="J401" s="891"/>
      <c r="K401" s="891"/>
      <c r="L401" s="891"/>
      <c r="M401" s="891"/>
      <c r="N401" s="891"/>
      <c r="O401" s="891"/>
      <c r="P401" s="891"/>
      <c r="Q401" s="891"/>
      <c r="R401" s="891"/>
      <c r="S401" s="891"/>
      <c r="T401" s="891"/>
      <c r="U401" s="891"/>
      <c r="V401" s="891"/>
      <c r="W401" s="891"/>
      <c r="X401" s="891"/>
    </row>
    <row r="402" spans="1:24" ht="16.5" customHeight="1">
      <c r="A402" s="891"/>
      <c r="B402" s="891"/>
      <c r="C402" s="891"/>
      <c r="D402" s="891"/>
      <c r="E402" s="891"/>
      <c r="F402" s="891"/>
      <c r="G402" s="891"/>
      <c r="H402" s="891"/>
      <c r="I402" s="891"/>
      <c r="J402" s="891"/>
      <c r="K402" s="891"/>
      <c r="L402" s="891"/>
      <c r="M402" s="891"/>
      <c r="N402" s="891"/>
      <c r="O402" s="891"/>
      <c r="P402" s="891"/>
      <c r="Q402" s="891"/>
      <c r="R402" s="891"/>
      <c r="S402" s="891"/>
      <c r="T402" s="891"/>
      <c r="U402" s="891"/>
      <c r="V402" s="891"/>
      <c r="W402" s="891"/>
      <c r="X402" s="891"/>
    </row>
    <row r="403" spans="1:24" ht="16.5" customHeight="1">
      <c r="A403" s="891"/>
      <c r="B403" s="891"/>
      <c r="C403" s="891"/>
      <c r="D403" s="891"/>
      <c r="E403" s="891"/>
      <c r="F403" s="891"/>
      <c r="G403" s="891"/>
      <c r="H403" s="891"/>
      <c r="I403" s="891"/>
      <c r="J403" s="891"/>
      <c r="K403" s="891"/>
      <c r="L403" s="891"/>
      <c r="M403" s="891"/>
      <c r="N403" s="891"/>
      <c r="O403" s="891"/>
      <c r="P403" s="891"/>
      <c r="Q403" s="891"/>
      <c r="R403" s="891"/>
      <c r="S403" s="891"/>
      <c r="T403" s="891"/>
      <c r="U403" s="891"/>
      <c r="V403" s="891"/>
      <c r="W403" s="891"/>
      <c r="X403" s="891"/>
    </row>
    <row r="404" spans="1:24" ht="16.5" customHeight="1">
      <c r="A404" s="891"/>
      <c r="B404" s="891"/>
      <c r="C404" s="891"/>
      <c r="D404" s="891"/>
      <c r="E404" s="891"/>
      <c r="F404" s="891"/>
      <c r="G404" s="891"/>
      <c r="H404" s="891"/>
      <c r="I404" s="891"/>
      <c r="J404" s="891"/>
      <c r="K404" s="891"/>
      <c r="L404" s="891"/>
      <c r="M404" s="891"/>
      <c r="N404" s="891"/>
      <c r="O404" s="891"/>
      <c r="P404" s="891"/>
      <c r="Q404" s="891"/>
      <c r="R404" s="891"/>
      <c r="S404" s="891"/>
      <c r="T404" s="891"/>
      <c r="U404" s="891"/>
      <c r="V404" s="891"/>
      <c r="W404" s="891"/>
      <c r="X404" s="891"/>
    </row>
    <row r="405" spans="1:24" ht="16.5" customHeight="1">
      <c r="A405" s="891"/>
      <c r="B405" s="891"/>
      <c r="C405" s="891"/>
      <c r="D405" s="891"/>
      <c r="E405" s="891"/>
      <c r="F405" s="891"/>
      <c r="G405" s="891"/>
      <c r="H405" s="891"/>
      <c r="I405" s="891"/>
      <c r="J405" s="891"/>
      <c r="K405" s="891"/>
      <c r="L405" s="891"/>
      <c r="M405" s="891"/>
      <c r="N405" s="891"/>
      <c r="O405" s="891"/>
      <c r="P405" s="891"/>
      <c r="Q405" s="891"/>
      <c r="R405" s="891"/>
      <c r="S405" s="891"/>
      <c r="T405" s="891"/>
      <c r="U405" s="891"/>
      <c r="V405" s="891"/>
      <c r="W405" s="891"/>
      <c r="X405" s="891"/>
    </row>
    <row r="406" spans="1:24" ht="16.5" customHeight="1">
      <c r="A406" s="891"/>
      <c r="B406" s="891"/>
      <c r="C406" s="891"/>
      <c r="D406" s="891"/>
      <c r="E406" s="891"/>
      <c r="F406" s="891"/>
      <c r="G406" s="891"/>
      <c r="H406" s="891"/>
      <c r="I406" s="891"/>
      <c r="J406" s="891"/>
      <c r="K406" s="891"/>
      <c r="L406" s="891"/>
      <c r="M406" s="891"/>
      <c r="N406" s="891"/>
      <c r="O406" s="891"/>
      <c r="P406" s="891"/>
      <c r="Q406" s="891"/>
      <c r="R406" s="891"/>
      <c r="S406" s="891"/>
      <c r="T406" s="891"/>
      <c r="U406" s="891"/>
      <c r="V406" s="891"/>
      <c r="W406" s="891"/>
      <c r="X406" s="891"/>
    </row>
    <row r="407" spans="1:24" ht="16.5" customHeight="1">
      <c r="A407" s="891"/>
      <c r="B407" s="891"/>
      <c r="C407" s="891"/>
      <c r="D407" s="891"/>
      <c r="E407" s="891"/>
      <c r="F407" s="891"/>
      <c r="G407" s="891"/>
      <c r="H407" s="891"/>
      <c r="I407" s="891"/>
      <c r="J407" s="891"/>
      <c r="K407" s="891"/>
      <c r="L407" s="891"/>
      <c r="M407" s="891"/>
      <c r="N407" s="891"/>
      <c r="O407" s="891"/>
      <c r="P407" s="891"/>
      <c r="Q407" s="891"/>
      <c r="R407" s="891"/>
      <c r="S407" s="891"/>
      <c r="T407" s="891"/>
      <c r="U407" s="891"/>
      <c r="V407" s="891"/>
      <c r="W407" s="891"/>
      <c r="X407" s="891"/>
    </row>
    <row r="408" spans="1:24" ht="16.5" customHeight="1">
      <c r="A408" s="891"/>
      <c r="B408" s="891"/>
      <c r="C408" s="891"/>
      <c r="D408" s="891"/>
      <c r="E408" s="891"/>
      <c r="F408" s="891"/>
      <c r="G408" s="891"/>
      <c r="H408" s="891"/>
      <c r="I408" s="891"/>
      <c r="J408" s="891"/>
      <c r="K408" s="891"/>
      <c r="L408" s="891"/>
      <c r="M408" s="891"/>
      <c r="N408" s="891"/>
      <c r="O408" s="891"/>
      <c r="P408" s="891"/>
      <c r="Q408" s="891"/>
      <c r="R408" s="891"/>
      <c r="S408" s="891"/>
      <c r="T408" s="891"/>
      <c r="U408" s="891"/>
      <c r="V408" s="891"/>
      <c r="W408" s="891"/>
      <c r="X408" s="891"/>
    </row>
    <row r="409" spans="1:24" ht="16.5" customHeight="1">
      <c r="A409" s="891"/>
      <c r="B409" s="891"/>
      <c r="C409" s="891"/>
      <c r="D409" s="891"/>
      <c r="E409" s="891"/>
      <c r="F409" s="891"/>
      <c r="G409" s="891"/>
      <c r="H409" s="891"/>
      <c r="I409" s="891"/>
      <c r="J409" s="891"/>
      <c r="K409" s="891"/>
      <c r="L409" s="891"/>
      <c r="M409" s="891"/>
      <c r="N409" s="891"/>
      <c r="O409" s="891"/>
      <c r="P409" s="891"/>
      <c r="Q409" s="891"/>
      <c r="R409" s="891"/>
      <c r="S409" s="891"/>
      <c r="T409" s="891"/>
      <c r="U409" s="891"/>
      <c r="V409" s="891"/>
      <c r="W409" s="891"/>
      <c r="X409" s="891"/>
    </row>
    <row r="410" spans="1:24" ht="16.5" customHeight="1">
      <c r="A410" s="891"/>
      <c r="B410" s="891"/>
      <c r="C410" s="891"/>
      <c r="D410" s="891"/>
      <c r="E410" s="891"/>
      <c r="F410" s="891"/>
      <c r="G410" s="891"/>
      <c r="H410" s="891"/>
      <c r="I410" s="891"/>
      <c r="J410" s="891"/>
      <c r="K410" s="891"/>
      <c r="L410" s="891"/>
      <c r="M410" s="891"/>
      <c r="N410" s="891"/>
      <c r="O410" s="891"/>
      <c r="P410" s="891"/>
      <c r="Q410" s="891"/>
      <c r="R410" s="891"/>
      <c r="S410" s="891"/>
      <c r="T410" s="891"/>
      <c r="U410" s="891"/>
      <c r="V410" s="891"/>
      <c r="W410" s="891"/>
      <c r="X410" s="891"/>
    </row>
    <row r="411" spans="1:24" ht="16.5" customHeight="1">
      <c r="A411" s="891"/>
      <c r="B411" s="891"/>
      <c r="C411" s="891"/>
      <c r="D411" s="891"/>
      <c r="E411" s="891"/>
      <c r="F411" s="891"/>
      <c r="G411" s="891"/>
      <c r="H411" s="891"/>
      <c r="I411" s="891"/>
      <c r="J411" s="891"/>
      <c r="K411" s="891"/>
      <c r="L411" s="891"/>
      <c r="M411" s="891"/>
      <c r="N411" s="891"/>
      <c r="O411" s="891"/>
      <c r="P411" s="891"/>
      <c r="Q411" s="891"/>
      <c r="R411" s="891"/>
      <c r="S411" s="891"/>
      <c r="T411" s="891"/>
      <c r="U411" s="891"/>
      <c r="V411" s="891"/>
      <c r="W411" s="891"/>
      <c r="X411" s="891"/>
    </row>
    <row r="412" spans="1:24" ht="16.5" customHeight="1">
      <c r="A412" s="891"/>
      <c r="B412" s="891"/>
      <c r="C412" s="891"/>
      <c r="D412" s="891"/>
      <c r="E412" s="891"/>
      <c r="F412" s="891"/>
      <c r="G412" s="891"/>
      <c r="H412" s="891"/>
      <c r="I412" s="891"/>
      <c r="J412" s="891"/>
      <c r="K412" s="891"/>
      <c r="L412" s="891"/>
      <c r="M412" s="891"/>
      <c r="N412" s="891"/>
      <c r="O412" s="891"/>
      <c r="P412" s="891"/>
      <c r="Q412" s="891"/>
      <c r="R412" s="891"/>
      <c r="S412" s="891"/>
      <c r="T412" s="891"/>
      <c r="U412" s="891"/>
      <c r="V412" s="891"/>
      <c r="W412" s="891"/>
      <c r="X412" s="891"/>
    </row>
    <row r="413" spans="1:24" ht="16.5" customHeight="1">
      <c r="A413" s="891"/>
      <c r="B413" s="891"/>
      <c r="C413" s="891"/>
      <c r="D413" s="891"/>
      <c r="E413" s="891"/>
      <c r="F413" s="891"/>
      <c r="G413" s="891"/>
      <c r="H413" s="891"/>
      <c r="I413" s="891"/>
      <c r="J413" s="891"/>
      <c r="K413" s="891"/>
      <c r="L413" s="891"/>
      <c r="M413" s="891"/>
      <c r="N413" s="891"/>
      <c r="O413" s="891"/>
      <c r="P413" s="891"/>
      <c r="Q413" s="891"/>
      <c r="R413" s="891"/>
      <c r="S413" s="891"/>
      <c r="T413" s="891"/>
      <c r="U413" s="891"/>
      <c r="V413" s="891"/>
      <c r="W413" s="891"/>
      <c r="X413" s="891"/>
    </row>
    <row r="414" spans="1:24" ht="16.5" customHeight="1">
      <c r="A414" s="891"/>
      <c r="B414" s="891"/>
      <c r="C414" s="891"/>
      <c r="D414" s="891"/>
      <c r="E414" s="891"/>
      <c r="F414" s="891"/>
      <c r="G414" s="891"/>
      <c r="H414" s="891"/>
      <c r="I414" s="891"/>
      <c r="J414" s="891"/>
      <c r="K414" s="891"/>
      <c r="L414" s="891"/>
      <c r="M414" s="891"/>
      <c r="N414" s="891"/>
      <c r="O414" s="891"/>
      <c r="P414" s="891"/>
      <c r="Q414" s="891"/>
      <c r="R414" s="891"/>
      <c r="S414" s="891"/>
      <c r="T414" s="891"/>
      <c r="U414" s="891"/>
      <c r="V414" s="891"/>
      <c r="W414" s="891"/>
      <c r="X414" s="891"/>
    </row>
    <row r="415" spans="1:24" ht="16.5" customHeight="1">
      <c r="A415" s="891"/>
      <c r="B415" s="891"/>
      <c r="C415" s="891"/>
      <c r="D415" s="891"/>
      <c r="E415" s="891"/>
      <c r="F415" s="891"/>
      <c r="G415" s="891"/>
      <c r="H415" s="891"/>
      <c r="I415" s="891"/>
      <c r="J415" s="891"/>
      <c r="K415" s="891"/>
      <c r="L415" s="891"/>
      <c r="M415" s="891"/>
      <c r="N415" s="891"/>
      <c r="O415" s="891"/>
      <c r="P415" s="891"/>
      <c r="Q415" s="891"/>
      <c r="R415" s="891"/>
      <c r="S415" s="891"/>
      <c r="T415" s="891"/>
      <c r="U415" s="891"/>
      <c r="V415" s="891"/>
      <c r="W415" s="891"/>
      <c r="X415" s="891"/>
    </row>
    <row r="416" spans="1:24" ht="16.5" customHeight="1">
      <c r="A416" s="891"/>
      <c r="B416" s="891"/>
      <c r="C416" s="891"/>
      <c r="D416" s="891"/>
      <c r="E416" s="891"/>
      <c r="F416" s="891"/>
      <c r="G416" s="891"/>
      <c r="H416" s="891"/>
      <c r="I416" s="891"/>
      <c r="J416" s="891"/>
      <c r="K416" s="891"/>
      <c r="L416" s="891"/>
      <c r="M416" s="891"/>
      <c r="N416" s="891"/>
      <c r="O416" s="891"/>
      <c r="P416" s="891"/>
      <c r="Q416" s="891"/>
      <c r="R416" s="891"/>
      <c r="S416" s="891"/>
      <c r="T416" s="891"/>
      <c r="U416" s="891"/>
      <c r="V416" s="891"/>
      <c r="W416" s="891"/>
      <c r="X416" s="891"/>
    </row>
    <row r="417" spans="1:24" ht="16.5" customHeight="1">
      <c r="A417" s="891"/>
      <c r="B417" s="891"/>
      <c r="C417" s="891"/>
      <c r="D417" s="891"/>
      <c r="E417" s="891"/>
      <c r="F417" s="891"/>
      <c r="G417" s="891"/>
      <c r="H417" s="891"/>
      <c r="I417" s="891"/>
      <c r="J417" s="891"/>
      <c r="K417" s="891"/>
      <c r="L417" s="891"/>
      <c r="M417" s="891"/>
      <c r="N417" s="891"/>
      <c r="O417" s="891"/>
      <c r="P417" s="891"/>
      <c r="Q417" s="891"/>
      <c r="R417" s="891"/>
      <c r="S417" s="891"/>
      <c r="T417" s="891"/>
      <c r="U417" s="891"/>
      <c r="V417" s="891"/>
      <c r="W417" s="891"/>
      <c r="X417" s="891"/>
    </row>
    <row r="418" spans="1:24" ht="16.5" customHeight="1">
      <c r="A418" s="891"/>
      <c r="B418" s="891"/>
      <c r="C418" s="891"/>
      <c r="D418" s="891"/>
      <c r="E418" s="891"/>
      <c r="F418" s="891"/>
      <c r="G418" s="891"/>
      <c r="H418" s="891"/>
      <c r="I418" s="891"/>
      <c r="J418" s="891"/>
      <c r="K418" s="891"/>
      <c r="L418" s="891"/>
      <c r="M418" s="891"/>
      <c r="N418" s="891"/>
      <c r="O418" s="891"/>
      <c r="P418" s="891"/>
      <c r="Q418" s="891"/>
      <c r="R418" s="891"/>
      <c r="S418" s="891"/>
      <c r="T418" s="891"/>
      <c r="U418" s="891"/>
      <c r="V418" s="891"/>
      <c r="W418" s="891"/>
      <c r="X418" s="891"/>
    </row>
    <row r="419" spans="1:24" ht="16.5" customHeight="1">
      <c r="A419" s="891"/>
      <c r="B419" s="891"/>
      <c r="C419" s="891"/>
      <c r="D419" s="891"/>
      <c r="E419" s="891"/>
      <c r="F419" s="891"/>
      <c r="G419" s="891"/>
      <c r="H419" s="891"/>
      <c r="I419" s="891"/>
      <c r="J419" s="891"/>
      <c r="K419" s="891"/>
      <c r="L419" s="891"/>
      <c r="M419" s="891"/>
      <c r="N419" s="891"/>
      <c r="O419" s="891"/>
      <c r="P419" s="891"/>
      <c r="Q419" s="891"/>
      <c r="R419" s="891"/>
      <c r="S419" s="891"/>
      <c r="T419" s="891"/>
      <c r="U419" s="891"/>
      <c r="V419" s="891"/>
      <c r="W419" s="891"/>
      <c r="X419" s="891"/>
    </row>
    <row r="420" spans="1:24" ht="16.5" customHeight="1">
      <c r="A420" s="891"/>
      <c r="B420" s="891"/>
      <c r="C420" s="891"/>
      <c r="D420" s="891"/>
      <c r="E420" s="891"/>
      <c r="F420" s="891"/>
      <c r="G420" s="891"/>
      <c r="H420" s="891"/>
      <c r="I420" s="891"/>
      <c r="J420" s="891"/>
      <c r="K420" s="891"/>
      <c r="L420" s="891"/>
      <c r="M420" s="891"/>
      <c r="N420" s="891"/>
      <c r="O420" s="891"/>
      <c r="P420" s="891"/>
      <c r="Q420" s="891"/>
      <c r="R420" s="891"/>
      <c r="S420" s="891"/>
      <c r="T420" s="891"/>
      <c r="U420" s="891"/>
      <c r="V420" s="891"/>
      <c r="W420" s="891"/>
      <c r="X420" s="891"/>
    </row>
    <row r="421" spans="1:24" ht="16.5" customHeight="1">
      <c r="A421" s="891"/>
      <c r="B421" s="891"/>
      <c r="C421" s="891"/>
      <c r="D421" s="891"/>
      <c r="E421" s="891"/>
      <c r="F421" s="891"/>
      <c r="G421" s="891"/>
      <c r="H421" s="891"/>
      <c r="I421" s="891"/>
      <c r="J421" s="891"/>
      <c r="K421" s="891"/>
      <c r="L421" s="891"/>
      <c r="M421" s="891"/>
      <c r="N421" s="891"/>
      <c r="O421" s="891"/>
      <c r="P421" s="891"/>
      <c r="Q421" s="891"/>
      <c r="R421" s="891"/>
      <c r="S421" s="891"/>
      <c r="T421" s="891"/>
      <c r="U421" s="891"/>
      <c r="V421" s="891"/>
      <c r="W421" s="891"/>
      <c r="X421" s="891"/>
    </row>
    <row r="422" spans="1:24" ht="16.5" customHeight="1">
      <c r="A422" s="891"/>
      <c r="B422" s="891"/>
      <c r="C422" s="891"/>
      <c r="D422" s="891"/>
      <c r="E422" s="891"/>
      <c r="F422" s="891"/>
      <c r="G422" s="891"/>
      <c r="H422" s="891"/>
      <c r="I422" s="891"/>
      <c r="J422" s="891"/>
      <c r="K422" s="891"/>
      <c r="L422" s="891"/>
      <c r="M422" s="891"/>
      <c r="N422" s="891"/>
      <c r="O422" s="891"/>
      <c r="P422" s="891"/>
      <c r="Q422" s="891"/>
      <c r="R422" s="891"/>
      <c r="S422" s="891"/>
      <c r="T422" s="891"/>
      <c r="U422" s="891"/>
      <c r="V422" s="891"/>
      <c r="W422" s="891"/>
      <c r="X422" s="891"/>
    </row>
    <row r="423" spans="1:24" ht="16.5" customHeight="1">
      <c r="A423" s="891"/>
      <c r="B423" s="891"/>
      <c r="C423" s="891"/>
      <c r="D423" s="891"/>
      <c r="E423" s="891"/>
      <c r="F423" s="891"/>
      <c r="G423" s="891"/>
      <c r="H423" s="891"/>
      <c r="I423" s="891"/>
      <c r="J423" s="891"/>
      <c r="K423" s="891"/>
      <c r="L423" s="891"/>
      <c r="M423" s="891"/>
      <c r="N423" s="891"/>
      <c r="O423" s="891"/>
      <c r="P423" s="891"/>
      <c r="Q423" s="891"/>
      <c r="R423" s="891"/>
      <c r="S423" s="891"/>
      <c r="T423" s="891"/>
      <c r="U423" s="891"/>
      <c r="V423" s="891"/>
      <c r="W423" s="891"/>
      <c r="X423" s="891"/>
    </row>
    <row r="424" spans="1:24" ht="16.5" customHeight="1">
      <c r="A424" s="891"/>
      <c r="B424" s="891"/>
      <c r="C424" s="891"/>
      <c r="D424" s="891"/>
      <c r="E424" s="891"/>
      <c r="F424" s="891"/>
      <c r="G424" s="891"/>
      <c r="H424" s="891"/>
      <c r="I424" s="891"/>
      <c r="J424" s="891"/>
      <c r="K424" s="891"/>
      <c r="L424" s="891"/>
      <c r="M424" s="891"/>
      <c r="N424" s="891"/>
      <c r="O424" s="891"/>
      <c r="P424" s="891"/>
      <c r="Q424" s="891"/>
      <c r="R424" s="891"/>
      <c r="S424" s="891"/>
      <c r="T424" s="891"/>
      <c r="U424" s="891"/>
      <c r="V424" s="891"/>
      <c r="W424" s="891"/>
      <c r="X424" s="891"/>
    </row>
    <row r="425" spans="1:24" ht="16.5" customHeight="1">
      <c r="A425" s="891"/>
      <c r="B425" s="891"/>
      <c r="C425" s="891"/>
      <c r="D425" s="891"/>
      <c r="E425" s="891"/>
      <c r="F425" s="891"/>
      <c r="G425" s="891"/>
      <c r="H425" s="891"/>
      <c r="I425" s="891"/>
      <c r="J425" s="891"/>
      <c r="K425" s="891"/>
      <c r="L425" s="891"/>
      <c r="M425" s="891"/>
      <c r="N425" s="891"/>
      <c r="O425" s="891"/>
      <c r="P425" s="891"/>
      <c r="Q425" s="891"/>
      <c r="R425" s="891"/>
      <c r="S425" s="891"/>
      <c r="T425" s="891"/>
      <c r="U425" s="891"/>
      <c r="V425" s="891"/>
      <c r="W425" s="891"/>
      <c r="X425" s="891"/>
    </row>
    <row r="426" spans="1:24" ht="16.5" customHeight="1">
      <c r="A426" s="891"/>
      <c r="B426" s="891"/>
      <c r="C426" s="891"/>
      <c r="D426" s="891"/>
      <c r="E426" s="891"/>
      <c r="F426" s="891"/>
      <c r="G426" s="891"/>
      <c r="H426" s="891"/>
      <c r="I426" s="891"/>
      <c r="J426" s="891"/>
      <c r="K426" s="891"/>
      <c r="L426" s="891"/>
      <c r="M426" s="891"/>
      <c r="N426" s="891"/>
      <c r="O426" s="891"/>
      <c r="P426" s="891"/>
      <c r="Q426" s="891"/>
      <c r="R426" s="891"/>
      <c r="S426" s="891"/>
      <c r="T426" s="891"/>
      <c r="U426" s="891"/>
      <c r="V426" s="891"/>
      <c r="W426" s="891"/>
      <c r="X426" s="891"/>
    </row>
    <row r="427" spans="1:24" ht="16.5" customHeight="1">
      <c r="A427" s="891"/>
      <c r="B427" s="891"/>
      <c r="C427" s="891"/>
      <c r="D427" s="891"/>
      <c r="E427" s="891"/>
      <c r="F427" s="891"/>
      <c r="G427" s="891"/>
      <c r="H427" s="891"/>
      <c r="I427" s="891"/>
      <c r="J427" s="891"/>
      <c r="K427" s="891"/>
      <c r="L427" s="891"/>
      <c r="M427" s="891"/>
      <c r="N427" s="891"/>
      <c r="O427" s="891"/>
      <c r="P427" s="891"/>
      <c r="Q427" s="891"/>
      <c r="R427" s="891"/>
      <c r="S427" s="891"/>
      <c r="T427" s="891"/>
      <c r="U427" s="891"/>
      <c r="V427" s="891"/>
      <c r="W427" s="891"/>
      <c r="X427" s="891"/>
    </row>
    <row r="428" spans="1:24" ht="16.5" customHeight="1">
      <c r="A428" s="891"/>
      <c r="B428" s="891"/>
      <c r="C428" s="891"/>
      <c r="D428" s="891"/>
      <c r="E428" s="891"/>
      <c r="F428" s="891"/>
      <c r="G428" s="891"/>
      <c r="H428" s="891"/>
      <c r="I428" s="891"/>
      <c r="J428" s="891"/>
      <c r="K428" s="891"/>
      <c r="L428" s="891"/>
      <c r="M428" s="891"/>
      <c r="N428" s="891"/>
      <c r="O428" s="891"/>
      <c r="P428" s="891"/>
      <c r="Q428" s="891"/>
      <c r="R428" s="891"/>
      <c r="S428" s="891"/>
      <c r="T428" s="891"/>
      <c r="U428" s="891"/>
      <c r="V428" s="891"/>
      <c r="W428" s="891"/>
      <c r="X428" s="891"/>
    </row>
    <row r="429" spans="1:24" ht="16.5" customHeight="1">
      <c r="A429" s="891"/>
      <c r="B429" s="891"/>
      <c r="C429" s="891"/>
      <c r="D429" s="891"/>
      <c r="E429" s="891"/>
      <c r="F429" s="891"/>
      <c r="G429" s="891"/>
      <c r="H429" s="891"/>
      <c r="I429" s="891"/>
      <c r="J429" s="891"/>
      <c r="K429" s="891"/>
      <c r="L429" s="891"/>
      <c r="M429" s="891"/>
      <c r="N429" s="891"/>
      <c r="O429" s="891"/>
      <c r="P429" s="891"/>
      <c r="Q429" s="891"/>
      <c r="R429" s="891"/>
      <c r="S429" s="891"/>
      <c r="T429" s="891"/>
      <c r="U429" s="891"/>
      <c r="V429" s="891"/>
      <c r="W429" s="891"/>
      <c r="X429" s="891"/>
    </row>
    <row r="430" spans="1:24" ht="16.5" customHeight="1">
      <c r="A430" s="891"/>
      <c r="B430" s="891"/>
      <c r="C430" s="891"/>
      <c r="D430" s="891"/>
      <c r="E430" s="891"/>
      <c r="F430" s="891"/>
      <c r="G430" s="891"/>
      <c r="H430" s="891"/>
      <c r="I430" s="891"/>
      <c r="J430" s="891"/>
      <c r="K430" s="891"/>
      <c r="L430" s="891"/>
      <c r="M430" s="891"/>
      <c r="N430" s="891"/>
      <c r="O430" s="891"/>
      <c r="P430" s="891"/>
      <c r="Q430" s="891"/>
      <c r="R430" s="891"/>
      <c r="S430" s="891"/>
      <c r="T430" s="891"/>
      <c r="U430" s="891"/>
      <c r="V430" s="891"/>
      <c r="W430" s="891"/>
      <c r="X430" s="891"/>
    </row>
    <row r="431" spans="1:24" ht="16.5" customHeight="1">
      <c r="A431" s="891"/>
      <c r="B431" s="891"/>
      <c r="C431" s="891"/>
      <c r="D431" s="891"/>
      <c r="E431" s="891"/>
      <c r="F431" s="891"/>
      <c r="G431" s="891"/>
      <c r="H431" s="891"/>
      <c r="I431" s="891"/>
      <c r="J431" s="891"/>
      <c r="K431" s="891"/>
      <c r="L431" s="891"/>
      <c r="M431" s="891"/>
      <c r="N431" s="891"/>
      <c r="O431" s="891"/>
      <c r="P431" s="891"/>
      <c r="Q431" s="891"/>
      <c r="R431" s="891"/>
      <c r="S431" s="891"/>
      <c r="T431" s="891"/>
      <c r="U431" s="891"/>
      <c r="V431" s="891"/>
      <c r="W431" s="891"/>
      <c r="X431" s="891"/>
    </row>
    <row r="432" spans="1:24" ht="16.5" customHeight="1">
      <c r="A432" s="891"/>
      <c r="B432" s="891"/>
      <c r="C432" s="891"/>
      <c r="D432" s="891"/>
      <c r="E432" s="891"/>
      <c r="F432" s="891"/>
      <c r="G432" s="891"/>
      <c r="H432" s="891"/>
      <c r="I432" s="891"/>
      <c r="J432" s="891"/>
      <c r="K432" s="891"/>
      <c r="L432" s="891"/>
      <c r="M432" s="891"/>
      <c r="N432" s="891"/>
      <c r="O432" s="891"/>
      <c r="P432" s="891"/>
      <c r="Q432" s="891"/>
      <c r="R432" s="891"/>
      <c r="S432" s="891"/>
      <c r="T432" s="891"/>
      <c r="U432" s="891"/>
      <c r="V432" s="891"/>
      <c r="W432" s="891"/>
      <c r="X432" s="891"/>
    </row>
    <row r="433" spans="1:24" ht="16.5" customHeight="1">
      <c r="A433" s="891"/>
      <c r="B433" s="891"/>
      <c r="C433" s="891"/>
      <c r="D433" s="891"/>
      <c r="E433" s="891"/>
      <c r="F433" s="891"/>
      <c r="G433" s="891"/>
      <c r="H433" s="891"/>
      <c r="I433" s="891"/>
      <c r="J433" s="891"/>
      <c r="K433" s="891"/>
      <c r="L433" s="891"/>
      <c r="M433" s="891"/>
      <c r="N433" s="891"/>
      <c r="O433" s="891"/>
      <c r="P433" s="891"/>
      <c r="Q433" s="891"/>
      <c r="R433" s="891"/>
      <c r="S433" s="891"/>
      <c r="T433" s="891"/>
      <c r="U433" s="891"/>
      <c r="V433" s="891"/>
      <c r="W433" s="891"/>
      <c r="X433" s="891"/>
    </row>
    <row r="434" spans="1:24" ht="16.5" customHeight="1">
      <c r="A434" s="891"/>
      <c r="B434" s="891"/>
      <c r="C434" s="891"/>
      <c r="D434" s="891"/>
      <c r="E434" s="891"/>
      <c r="F434" s="891"/>
      <c r="G434" s="891"/>
      <c r="H434" s="891"/>
      <c r="I434" s="891"/>
      <c r="J434" s="891"/>
      <c r="K434" s="891"/>
      <c r="L434" s="891"/>
      <c r="M434" s="891"/>
      <c r="N434" s="891"/>
      <c r="O434" s="891"/>
      <c r="P434" s="891"/>
      <c r="Q434" s="891"/>
      <c r="R434" s="891"/>
      <c r="S434" s="891"/>
      <c r="T434" s="891"/>
      <c r="U434" s="891"/>
      <c r="V434" s="891"/>
      <c r="W434" s="891"/>
      <c r="X434" s="891"/>
    </row>
    <row r="435" spans="1:24" ht="16.5" customHeight="1">
      <c r="A435" s="891"/>
      <c r="B435" s="891"/>
      <c r="C435" s="891"/>
      <c r="D435" s="891"/>
      <c r="E435" s="891"/>
      <c r="F435" s="891"/>
      <c r="G435" s="891"/>
      <c r="H435" s="891"/>
      <c r="I435" s="891"/>
      <c r="J435" s="891"/>
      <c r="K435" s="891"/>
      <c r="L435" s="891"/>
      <c r="M435" s="891"/>
      <c r="N435" s="891"/>
      <c r="O435" s="891"/>
      <c r="P435" s="891"/>
      <c r="Q435" s="891"/>
      <c r="R435" s="891"/>
      <c r="S435" s="891"/>
      <c r="T435" s="891"/>
      <c r="U435" s="891"/>
      <c r="V435" s="891"/>
      <c r="W435" s="891"/>
      <c r="X435" s="891"/>
    </row>
    <row r="436" spans="1:24" ht="16.5" customHeight="1">
      <c r="A436" s="891"/>
      <c r="B436" s="891"/>
      <c r="C436" s="891"/>
      <c r="D436" s="891"/>
      <c r="E436" s="891"/>
      <c r="F436" s="891"/>
      <c r="G436" s="891"/>
      <c r="H436" s="891"/>
      <c r="I436" s="891"/>
      <c r="J436" s="891"/>
      <c r="K436" s="891"/>
      <c r="L436" s="891"/>
      <c r="M436" s="891"/>
      <c r="N436" s="891"/>
      <c r="O436" s="891"/>
      <c r="P436" s="891"/>
      <c r="Q436" s="891"/>
      <c r="R436" s="891"/>
      <c r="S436" s="891"/>
      <c r="T436" s="891"/>
      <c r="U436" s="891"/>
      <c r="V436" s="891"/>
      <c r="W436" s="891"/>
      <c r="X436" s="891"/>
    </row>
    <row r="437" spans="1:24" ht="16.5" customHeight="1">
      <c r="A437" s="891"/>
      <c r="B437" s="891"/>
      <c r="C437" s="891"/>
      <c r="D437" s="891"/>
      <c r="E437" s="891"/>
      <c r="F437" s="891"/>
      <c r="G437" s="891"/>
      <c r="H437" s="891"/>
      <c r="I437" s="891"/>
      <c r="J437" s="891"/>
      <c r="K437" s="891"/>
      <c r="L437" s="891"/>
      <c r="M437" s="891"/>
      <c r="N437" s="891"/>
      <c r="O437" s="891"/>
      <c r="P437" s="891"/>
      <c r="Q437" s="891"/>
      <c r="R437" s="891"/>
      <c r="S437" s="891"/>
      <c r="T437" s="891"/>
      <c r="U437" s="891"/>
      <c r="V437" s="891"/>
      <c r="W437" s="891"/>
      <c r="X437" s="891"/>
    </row>
    <row r="438" spans="1:24" ht="16.5" customHeight="1">
      <c r="A438" s="891"/>
      <c r="B438" s="891"/>
      <c r="C438" s="891"/>
      <c r="D438" s="891"/>
      <c r="E438" s="891"/>
      <c r="F438" s="891"/>
      <c r="G438" s="891"/>
      <c r="H438" s="891"/>
      <c r="I438" s="891"/>
      <c r="J438" s="891"/>
      <c r="K438" s="891"/>
      <c r="L438" s="891"/>
      <c r="M438" s="891"/>
      <c r="N438" s="891"/>
      <c r="O438" s="891"/>
      <c r="P438" s="891"/>
      <c r="Q438" s="891"/>
      <c r="R438" s="891"/>
      <c r="S438" s="891"/>
      <c r="T438" s="891"/>
      <c r="U438" s="891"/>
      <c r="V438" s="891"/>
      <c r="W438" s="891"/>
      <c r="X438" s="891"/>
    </row>
    <row r="439" spans="1:24" ht="16.5" customHeight="1">
      <c r="A439" s="891"/>
      <c r="B439" s="891"/>
      <c r="C439" s="891"/>
      <c r="D439" s="891"/>
      <c r="E439" s="891"/>
      <c r="F439" s="891"/>
      <c r="G439" s="891"/>
      <c r="H439" s="891"/>
      <c r="I439" s="891"/>
      <c r="J439" s="891"/>
      <c r="K439" s="891"/>
      <c r="L439" s="891"/>
      <c r="M439" s="891"/>
      <c r="N439" s="891"/>
      <c r="O439" s="891"/>
      <c r="P439" s="891"/>
      <c r="Q439" s="891"/>
      <c r="R439" s="891"/>
      <c r="S439" s="891"/>
      <c r="T439" s="891"/>
      <c r="U439" s="891"/>
      <c r="V439" s="891"/>
      <c r="W439" s="891"/>
      <c r="X439" s="891"/>
    </row>
    <row r="440" spans="1:24" ht="16.5" customHeight="1">
      <c r="A440" s="891"/>
      <c r="B440" s="891"/>
      <c r="C440" s="891"/>
      <c r="D440" s="891"/>
      <c r="E440" s="891"/>
      <c r="F440" s="891"/>
      <c r="G440" s="891"/>
      <c r="H440" s="891"/>
      <c r="I440" s="891"/>
      <c r="J440" s="891"/>
      <c r="K440" s="891"/>
      <c r="L440" s="891"/>
      <c r="M440" s="891"/>
      <c r="N440" s="891"/>
      <c r="O440" s="891"/>
      <c r="P440" s="891"/>
      <c r="Q440" s="891"/>
      <c r="R440" s="891"/>
      <c r="S440" s="891"/>
      <c r="T440" s="891"/>
      <c r="U440" s="891"/>
      <c r="V440" s="891"/>
      <c r="W440" s="891"/>
      <c r="X440" s="891"/>
    </row>
    <row r="441" spans="1:24" ht="16.5" customHeight="1">
      <c r="A441" s="891"/>
      <c r="B441" s="891"/>
      <c r="C441" s="891"/>
      <c r="D441" s="891"/>
      <c r="E441" s="891"/>
      <c r="F441" s="891"/>
      <c r="G441" s="891"/>
      <c r="H441" s="891"/>
      <c r="I441" s="891"/>
      <c r="J441" s="891"/>
      <c r="K441" s="891"/>
      <c r="L441" s="891"/>
      <c r="M441" s="891"/>
      <c r="N441" s="891"/>
      <c r="O441" s="891"/>
      <c r="P441" s="891"/>
      <c r="Q441" s="891"/>
      <c r="R441" s="891"/>
      <c r="S441" s="891"/>
      <c r="T441" s="891"/>
      <c r="U441" s="891"/>
      <c r="V441" s="891"/>
      <c r="W441" s="891"/>
      <c r="X441" s="891"/>
    </row>
    <row r="442" spans="1:24" ht="16.5" customHeight="1">
      <c r="A442" s="891"/>
      <c r="B442" s="891"/>
      <c r="C442" s="891"/>
      <c r="D442" s="891"/>
      <c r="E442" s="891"/>
      <c r="F442" s="891"/>
      <c r="G442" s="891"/>
      <c r="H442" s="891"/>
      <c r="I442" s="891"/>
      <c r="J442" s="891"/>
      <c r="K442" s="891"/>
      <c r="L442" s="891"/>
      <c r="M442" s="891"/>
      <c r="N442" s="891"/>
      <c r="O442" s="891"/>
      <c r="P442" s="891"/>
      <c r="Q442" s="891"/>
      <c r="R442" s="891"/>
      <c r="S442" s="891"/>
      <c r="T442" s="891"/>
      <c r="U442" s="891"/>
      <c r="V442" s="891"/>
      <c r="W442" s="891"/>
      <c r="X442" s="891"/>
    </row>
    <row r="443" spans="1:24" ht="16.5" customHeight="1">
      <c r="A443" s="891"/>
      <c r="B443" s="891"/>
      <c r="C443" s="891"/>
      <c r="D443" s="891"/>
      <c r="E443" s="891"/>
      <c r="F443" s="891"/>
      <c r="G443" s="891"/>
      <c r="H443" s="891"/>
      <c r="I443" s="891"/>
      <c r="J443" s="891"/>
      <c r="K443" s="891"/>
      <c r="L443" s="891"/>
      <c r="M443" s="891"/>
      <c r="N443" s="891"/>
      <c r="O443" s="891"/>
      <c r="P443" s="891"/>
      <c r="Q443" s="891"/>
      <c r="R443" s="891"/>
      <c r="S443" s="891"/>
      <c r="T443" s="891"/>
      <c r="U443" s="891"/>
      <c r="V443" s="891"/>
      <c r="W443" s="891"/>
      <c r="X443" s="891"/>
    </row>
    <row r="444" spans="1:24" ht="16.5" customHeight="1">
      <c r="A444" s="891"/>
      <c r="B444" s="891"/>
      <c r="C444" s="891"/>
      <c r="D444" s="891"/>
      <c r="E444" s="891"/>
      <c r="F444" s="891"/>
      <c r="G444" s="891"/>
      <c r="H444" s="891"/>
      <c r="I444" s="891"/>
      <c r="J444" s="891"/>
      <c r="K444" s="891"/>
      <c r="L444" s="891"/>
      <c r="M444" s="891"/>
      <c r="N444" s="891"/>
      <c r="O444" s="891"/>
      <c r="P444" s="891"/>
      <c r="Q444" s="891"/>
      <c r="R444" s="891"/>
      <c r="S444" s="891"/>
      <c r="T444" s="891"/>
      <c r="U444" s="891"/>
      <c r="V444" s="891"/>
      <c r="W444" s="891"/>
      <c r="X444" s="891"/>
    </row>
    <row r="445" spans="1:24" ht="16.5" customHeight="1">
      <c r="A445" s="891"/>
      <c r="B445" s="891"/>
      <c r="C445" s="891"/>
      <c r="D445" s="891"/>
      <c r="E445" s="891"/>
      <c r="F445" s="891"/>
      <c r="G445" s="891"/>
      <c r="H445" s="891"/>
      <c r="I445" s="891"/>
      <c r="J445" s="891"/>
      <c r="K445" s="891"/>
      <c r="L445" s="891"/>
      <c r="M445" s="891"/>
      <c r="N445" s="891"/>
      <c r="O445" s="891"/>
      <c r="P445" s="891"/>
      <c r="Q445" s="891"/>
      <c r="R445" s="891"/>
      <c r="S445" s="891"/>
      <c r="T445" s="891"/>
      <c r="U445" s="891"/>
      <c r="V445" s="891"/>
      <c r="W445" s="891"/>
      <c r="X445" s="891"/>
    </row>
    <row r="446" spans="1:24" ht="16.5" customHeight="1">
      <c r="A446" s="891"/>
      <c r="B446" s="891"/>
      <c r="C446" s="891"/>
      <c r="D446" s="891"/>
      <c r="E446" s="891"/>
      <c r="F446" s="891"/>
      <c r="G446" s="891"/>
      <c r="H446" s="891"/>
      <c r="I446" s="891"/>
      <c r="J446" s="891"/>
      <c r="K446" s="891"/>
      <c r="L446" s="891"/>
      <c r="M446" s="891"/>
      <c r="N446" s="891"/>
      <c r="O446" s="891"/>
      <c r="P446" s="891"/>
      <c r="Q446" s="891"/>
      <c r="R446" s="891"/>
      <c r="S446" s="891"/>
      <c r="T446" s="891"/>
      <c r="U446" s="891"/>
      <c r="V446" s="891"/>
      <c r="W446" s="891"/>
      <c r="X446" s="891"/>
    </row>
    <row r="447" spans="1:24" ht="16.5" customHeight="1">
      <c r="A447" s="891"/>
      <c r="B447" s="891"/>
      <c r="C447" s="891"/>
      <c r="D447" s="891"/>
      <c r="E447" s="891"/>
      <c r="F447" s="891"/>
      <c r="G447" s="891"/>
      <c r="H447" s="891"/>
      <c r="I447" s="891"/>
      <c r="J447" s="891"/>
      <c r="K447" s="891"/>
      <c r="L447" s="891"/>
      <c r="M447" s="891"/>
      <c r="N447" s="891"/>
      <c r="O447" s="891"/>
      <c r="P447" s="891"/>
      <c r="Q447" s="891"/>
      <c r="R447" s="891"/>
      <c r="S447" s="891"/>
      <c r="T447" s="891"/>
      <c r="U447" s="891"/>
      <c r="V447" s="891"/>
      <c r="W447" s="891"/>
      <c r="X447" s="891"/>
    </row>
    <row r="448" spans="1:24" ht="16.5" customHeight="1">
      <c r="A448" s="891"/>
      <c r="B448" s="891"/>
      <c r="C448" s="891"/>
      <c r="D448" s="891"/>
      <c r="E448" s="891"/>
      <c r="F448" s="891"/>
      <c r="G448" s="891"/>
      <c r="H448" s="891"/>
      <c r="I448" s="891"/>
      <c r="J448" s="891"/>
      <c r="K448" s="891"/>
      <c r="L448" s="891"/>
      <c r="M448" s="891"/>
      <c r="N448" s="891"/>
      <c r="O448" s="891"/>
      <c r="P448" s="891"/>
      <c r="Q448" s="891"/>
      <c r="R448" s="891"/>
      <c r="S448" s="891"/>
      <c r="T448" s="891"/>
      <c r="U448" s="891"/>
      <c r="V448" s="891"/>
      <c r="W448" s="891"/>
      <c r="X448" s="891"/>
    </row>
    <row r="449" spans="1:24" ht="16.5" customHeight="1">
      <c r="A449" s="891"/>
      <c r="B449" s="891"/>
      <c r="C449" s="891"/>
      <c r="D449" s="891"/>
      <c r="E449" s="891"/>
      <c r="F449" s="891"/>
      <c r="G449" s="891"/>
      <c r="H449" s="891"/>
      <c r="I449" s="891"/>
      <c r="J449" s="891"/>
      <c r="K449" s="891"/>
      <c r="L449" s="891"/>
      <c r="M449" s="891"/>
      <c r="N449" s="891"/>
      <c r="O449" s="891"/>
      <c r="P449" s="891"/>
      <c r="Q449" s="891"/>
      <c r="R449" s="891"/>
      <c r="S449" s="891"/>
      <c r="T449" s="891"/>
      <c r="U449" s="891"/>
      <c r="V449" s="891"/>
      <c r="W449" s="891"/>
      <c r="X449" s="891"/>
    </row>
    <row r="450" spans="1:24" ht="16.5" customHeight="1">
      <c r="A450" s="891"/>
      <c r="B450" s="891"/>
      <c r="C450" s="891"/>
      <c r="D450" s="891"/>
      <c r="E450" s="891"/>
      <c r="F450" s="891"/>
      <c r="G450" s="891"/>
      <c r="H450" s="891"/>
      <c r="I450" s="891"/>
      <c r="J450" s="891"/>
      <c r="K450" s="891"/>
      <c r="L450" s="891"/>
      <c r="M450" s="891"/>
      <c r="N450" s="891"/>
      <c r="O450" s="891"/>
      <c r="P450" s="891"/>
      <c r="Q450" s="891"/>
      <c r="R450" s="891"/>
      <c r="S450" s="891"/>
      <c r="T450" s="891"/>
      <c r="U450" s="891"/>
      <c r="V450" s="891"/>
      <c r="W450" s="891"/>
      <c r="X450" s="891"/>
    </row>
    <row r="451" spans="1:24" ht="16.5" customHeight="1">
      <c r="A451" s="891"/>
      <c r="B451" s="891"/>
      <c r="C451" s="891"/>
      <c r="D451" s="891"/>
      <c r="E451" s="891"/>
      <c r="F451" s="891"/>
      <c r="G451" s="891"/>
      <c r="H451" s="891"/>
      <c r="I451" s="891"/>
      <c r="J451" s="891"/>
      <c r="K451" s="891"/>
      <c r="L451" s="891"/>
      <c r="M451" s="891"/>
      <c r="N451" s="891"/>
      <c r="O451" s="891"/>
      <c r="P451" s="891"/>
      <c r="Q451" s="891"/>
      <c r="R451" s="891"/>
      <c r="S451" s="891"/>
      <c r="T451" s="891"/>
      <c r="U451" s="891"/>
      <c r="V451" s="891"/>
      <c r="W451" s="891"/>
      <c r="X451" s="891"/>
    </row>
    <row r="452" spans="1:24" ht="16.5" customHeight="1">
      <c r="A452" s="891"/>
      <c r="B452" s="891"/>
      <c r="C452" s="891"/>
      <c r="D452" s="891"/>
      <c r="E452" s="891"/>
      <c r="F452" s="891"/>
      <c r="G452" s="891"/>
      <c r="H452" s="891"/>
      <c r="I452" s="891"/>
      <c r="J452" s="891"/>
      <c r="K452" s="891"/>
      <c r="L452" s="891"/>
      <c r="M452" s="891"/>
      <c r="N452" s="891"/>
      <c r="O452" s="891"/>
      <c r="P452" s="891"/>
      <c r="Q452" s="891"/>
      <c r="R452" s="891"/>
      <c r="S452" s="891"/>
      <c r="T452" s="891"/>
      <c r="U452" s="891"/>
      <c r="V452" s="891"/>
      <c r="W452" s="891"/>
      <c r="X452" s="891"/>
    </row>
    <row r="453" spans="1:24" ht="16.5" customHeight="1">
      <c r="A453" s="891"/>
      <c r="B453" s="891"/>
      <c r="C453" s="891"/>
      <c r="D453" s="891"/>
      <c r="E453" s="891"/>
      <c r="F453" s="891"/>
      <c r="G453" s="891"/>
      <c r="H453" s="891"/>
      <c r="I453" s="891"/>
      <c r="J453" s="891"/>
      <c r="K453" s="891"/>
      <c r="L453" s="891"/>
      <c r="M453" s="891"/>
      <c r="N453" s="891"/>
      <c r="O453" s="891"/>
      <c r="P453" s="891"/>
      <c r="Q453" s="891"/>
      <c r="R453" s="891"/>
      <c r="S453" s="891"/>
      <c r="T453" s="891"/>
      <c r="U453" s="891"/>
      <c r="V453" s="891"/>
      <c r="W453" s="891"/>
      <c r="X453" s="891"/>
    </row>
    <row r="454" spans="1:24" ht="16.5" customHeight="1">
      <c r="A454" s="891"/>
      <c r="B454" s="891"/>
      <c r="C454" s="891"/>
      <c r="D454" s="891"/>
      <c r="E454" s="891"/>
      <c r="F454" s="891"/>
      <c r="G454" s="891"/>
      <c r="H454" s="891"/>
      <c r="I454" s="891"/>
      <c r="J454" s="891"/>
      <c r="K454" s="891"/>
      <c r="L454" s="891"/>
      <c r="M454" s="891"/>
      <c r="N454" s="891"/>
      <c r="O454" s="891"/>
      <c r="P454" s="891"/>
      <c r="Q454" s="891"/>
      <c r="R454" s="891"/>
      <c r="S454" s="891"/>
      <c r="T454" s="891"/>
      <c r="U454" s="891"/>
      <c r="V454" s="891"/>
      <c r="W454" s="891"/>
      <c r="X454" s="891"/>
    </row>
    <row r="455" spans="1:24" ht="16.5" customHeight="1">
      <c r="A455" s="891"/>
      <c r="B455" s="891"/>
      <c r="C455" s="891"/>
      <c r="D455" s="891"/>
      <c r="E455" s="891"/>
      <c r="F455" s="891"/>
      <c r="G455" s="891"/>
      <c r="H455" s="891"/>
      <c r="I455" s="891"/>
      <c r="J455" s="891"/>
      <c r="K455" s="891"/>
      <c r="L455" s="891"/>
      <c r="M455" s="891"/>
      <c r="N455" s="891"/>
      <c r="O455" s="891"/>
      <c r="P455" s="891"/>
      <c r="Q455" s="891"/>
      <c r="R455" s="891"/>
      <c r="S455" s="891"/>
      <c r="T455" s="891"/>
      <c r="U455" s="891"/>
      <c r="V455" s="891"/>
      <c r="W455" s="891"/>
      <c r="X455" s="891"/>
    </row>
    <row r="456" spans="1:24" ht="16.5" customHeight="1">
      <c r="A456" s="891"/>
      <c r="B456" s="891"/>
      <c r="C456" s="891"/>
      <c r="D456" s="891"/>
      <c r="E456" s="891"/>
      <c r="F456" s="891"/>
      <c r="G456" s="891"/>
      <c r="H456" s="891"/>
      <c r="I456" s="891"/>
      <c r="J456" s="891"/>
      <c r="K456" s="891"/>
      <c r="L456" s="891"/>
      <c r="M456" s="891"/>
      <c r="N456" s="891"/>
      <c r="O456" s="891"/>
      <c r="P456" s="891"/>
      <c r="Q456" s="891"/>
      <c r="R456" s="891"/>
      <c r="S456" s="891"/>
      <c r="T456" s="891"/>
      <c r="U456" s="891"/>
      <c r="V456" s="891"/>
      <c r="W456" s="891"/>
      <c r="X456" s="891"/>
    </row>
    <row r="457" spans="1:24" ht="16.5" customHeight="1">
      <c r="A457" s="891"/>
      <c r="B457" s="891"/>
      <c r="C457" s="891"/>
      <c r="D457" s="891"/>
      <c r="E457" s="891"/>
      <c r="F457" s="891"/>
      <c r="G457" s="891"/>
      <c r="H457" s="891"/>
      <c r="I457" s="891"/>
      <c r="J457" s="891"/>
      <c r="K457" s="891"/>
      <c r="L457" s="891"/>
      <c r="M457" s="891"/>
      <c r="N457" s="891"/>
      <c r="O457" s="891"/>
      <c r="P457" s="891"/>
      <c r="Q457" s="891"/>
      <c r="R457" s="891"/>
      <c r="S457" s="891"/>
      <c r="T457" s="891"/>
      <c r="U457" s="891"/>
      <c r="V457" s="891"/>
      <c r="W457" s="891"/>
      <c r="X457" s="891"/>
    </row>
    <row r="458" spans="1:24" ht="16.5" customHeight="1">
      <c r="A458" s="891"/>
      <c r="B458" s="891"/>
      <c r="C458" s="891"/>
      <c r="D458" s="891"/>
      <c r="E458" s="891"/>
      <c r="F458" s="891"/>
      <c r="G458" s="891"/>
      <c r="H458" s="891"/>
      <c r="I458" s="891"/>
      <c r="J458" s="891"/>
      <c r="K458" s="891"/>
      <c r="L458" s="891"/>
      <c r="M458" s="891"/>
      <c r="N458" s="891"/>
      <c r="O458" s="891"/>
      <c r="P458" s="891"/>
      <c r="Q458" s="891"/>
      <c r="R458" s="891"/>
      <c r="S458" s="891"/>
      <c r="T458" s="891"/>
      <c r="U458" s="891"/>
      <c r="V458" s="891"/>
      <c r="W458" s="891"/>
      <c r="X458" s="891"/>
    </row>
    <row r="459" spans="1:24" ht="16.5" customHeight="1">
      <c r="A459" s="891"/>
      <c r="B459" s="891"/>
      <c r="C459" s="891"/>
      <c r="D459" s="891"/>
      <c r="E459" s="891"/>
      <c r="F459" s="891"/>
      <c r="G459" s="891"/>
      <c r="H459" s="891"/>
      <c r="I459" s="891"/>
      <c r="J459" s="891"/>
      <c r="K459" s="891"/>
      <c r="L459" s="891"/>
      <c r="M459" s="891"/>
      <c r="N459" s="891"/>
      <c r="O459" s="891"/>
      <c r="P459" s="891"/>
      <c r="Q459" s="891"/>
      <c r="R459" s="891"/>
      <c r="S459" s="891"/>
      <c r="T459" s="891"/>
      <c r="U459" s="891"/>
      <c r="V459" s="891"/>
      <c r="W459" s="891"/>
      <c r="X459" s="891"/>
    </row>
    <row r="460" spans="1:24" ht="16.5" customHeight="1">
      <c r="A460" s="891"/>
      <c r="B460" s="891"/>
      <c r="C460" s="891"/>
      <c r="D460" s="891"/>
      <c r="E460" s="891"/>
      <c r="F460" s="891"/>
      <c r="G460" s="891"/>
      <c r="H460" s="891"/>
      <c r="I460" s="891"/>
      <c r="J460" s="891"/>
      <c r="K460" s="891"/>
      <c r="L460" s="891"/>
      <c r="M460" s="891"/>
      <c r="N460" s="891"/>
      <c r="O460" s="891"/>
      <c r="P460" s="891"/>
      <c r="Q460" s="891"/>
      <c r="R460" s="891"/>
      <c r="S460" s="891"/>
      <c r="T460" s="891"/>
      <c r="U460" s="891"/>
      <c r="V460" s="891"/>
      <c r="W460" s="891"/>
      <c r="X460" s="891"/>
    </row>
    <row r="461" spans="1:24" ht="16.5" customHeight="1">
      <c r="A461" s="891"/>
      <c r="B461" s="891"/>
      <c r="C461" s="891"/>
      <c r="D461" s="891"/>
      <c r="E461" s="891"/>
      <c r="F461" s="891"/>
      <c r="G461" s="891"/>
      <c r="H461" s="891"/>
      <c r="I461" s="891"/>
      <c r="J461" s="891"/>
      <c r="K461" s="891"/>
      <c r="L461" s="891"/>
      <c r="M461" s="891"/>
      <c r="N461" s="891"/>
      <c r="O461" s="891"/>
      <c r="P461" s="891"/>
      <c r="Q461" s="891"/>
      <c r="R461" s="891"/>
      <c r="S461" s="891"/>
      <c r="T461" s="891"/>
      <c r="U461" s="891"/>
      <c r="V461" s="891"/>
      <c r="W461" s="891"/>
      <c r="X461" s="891"/>
    </row>
    <row r="462" spans="1:24" ht="16.5" customHeight="1">
      <c r="A462" s="891"/>
      <c r="B462" s="891"/>
      <c r="C462" s="891"/>
      <c r="D462" s="891"/>
      <c r="E462" s="891"/>
      <c r="F462" s="891"/>
      <c r="G462" s="891"/>
      <c r="H462" s="891"/>
      <c r="I462" s="891"/>
      <c r="J462" s="891"/>
      <c r="K462" s="891"/>
      <c r="L462" s="891"/>
      <c r="M462" s="891"/>
      <c r="N462" s="891"/>
      <c r="O462" s="891"/>
      <c r="P462" s="891"/>
      <c r="Q462" s="891"/>
      <c r="R462" s="891"/>
      <c r="S462" s="891"/>
      <c r="T462" s="891"/>
      <c r="U462" s="891"/>
      <c r="V462" s="891"/>
      <c r="W462" s="891"/>
      <c r="X462" s="891"/>
    </row>
    <row r="463" spans="1:24" ht="16.5" customHeight="1">
      <c r="A463" s="891"/>
      <c r="B463" s="891"/>
      <c r="C463" s="891"/>
      <c r="D463" s="891"/>
      <c r="E463" s="891"/>
      <c r="F463" s="891"/>
      <c r="G463" s="891"/>
      <c r="H463" s="891"/>
      <c r="I463" s="891"/>
      <c r="J463" s="891"/>
      <c r="K463" s="891"/>
      <c r="L463" s="891"/>
      <c r="M463" s="891"/>
      <c r="N463" s="891"/>
      <c r="O463" s="891"/>
      <c r="P463" s="891"/>
      <c r="Q463" s="891"/>
      <c r="R463" s="891"/>
      <c r="S463" s="891"/>
      <c r="T463" s="891"/>
      <c r="U463" s="891"/>
      <c r="V463" s="891"/>
      <c r="W463" s="891"/>
      <c r="X463" s="891"/>
    </row>
    <row r="464" spans="1:24" ht="16.5" customHeight="1">
      <c r="A464" s="891"/>
      <c r="B464" s="891"/>
      <c r="C464" s="891"/>
      <c r="D464" s="891"/>
      <c r="E464" s="891"/>
      <c r="F464" s="891"/>
      <c r="G464" s="891"/>
      <c r="H464" s="891"/>
      <c r="I464" s="891"/>
      <c r="J464" s="891"/>
      <c r="K464" s="891"/>
      <c r="L464" s="891"/>
      <c r="M464" s="891"/>
      <c r="N464" s="891"/>
      <c r="O464" s="891"/>
      <c r="P464" s="891"/>
      <c r="Q464" s="891"/>
      <c r="R464" s="891"/>
      <c r="S464" s="891"/>
      <c r="T464" s="891"/>
      <c r="U464" s="891"/>
      <c r="V464" s="891"/>
      <c r="W464" s="891"/>
      <c r="X464" s="891"/>
    </row>
    <row r="465" spans="1:24" ht="16.5" customHeight="1">
      <c r="A465" s="891"/>
      <c r="B465" s="891"/>
      <c r="C465" s="891"/>
      <c r="D465" s="891"/>
      <c r="E465" s="891"/>
      <c r="F465" s="891"/>
      <c r="G465" s="891"/>
      <c r="H465" s="891"/>
      <c r="I465" s="891"/>
      <c r="J465" s="891"/>
      <c r="K465" s="891"/>
      <c r="L465" s="891"/>
      <c r="M465" s="891"/>
      <c r="N465" s="891"/>
      <c r="O465" s="891"/>
      <c r="P465" s="891"/>
      <c r="Q465" s="891"/>
      <c r="R465" s="891"/>
      <c r="S465" s="891"/>
      <c r="T465" s="891"/>
      <c r="U465" s="891"/>
      <c r="V465" s="891"/>
      <c r="W465" s="891"/>
      <c r="X465" s="891"/>
    </row>
    <row r="466" spans="1:24" ht="16.5" customHeight="1">
      <c r="A466" s="891"/>
      <c r="B466" s="891"/>
      <c r="C466" s="891"/>
      <c r="D466" s="891"/>
      <c r="E466" s="891"/>
      <c r="F466" s="891"/>
      <c r="G466" s="891"/>
      <c r="H466" s="891"/>
      <c r="I466" s="891"/>
      <c r="J466" s="891"/>
      <c r="K466" s="891"/>
      <c r="L466" s="891"/>
      <c r="M466" s="891"/>
      <c r="N466" s="891"/>
      <c r="O466" s="891"/>
      <c r="P466" s="891"/>
      <c r="Q466" s="891"/>
      <c r="R466" s="891"/>
      <c r="S466" s="891"/>
      <c r="T466" s="891"/>
      <c r="U466" s="891"/>
      <c r="V466" s="891"/>
      <c r="W466" s="891"/>
      <c r="X466" s="891"/>
    </row>
    <row r="467" spans="1:24" ht="16.5" customHeight="1">
      <c r="A467" s="891"/>
      <c r="B467" s="891"/>
      <c r="C467" s="891"/>
      <c r="D467" s="891"/>
      <c r="E467" s="891"/>
      <c r="F467" s="891"/>
      <c r="G467" s="891"/>
      <c r="H467" s="891"/>
      <c r="I467" s="891"/>
      <c r="J467" s="891"/>
      <c r="K467" s="891"/>
      <c r="L467" s="891"/>
      <c r="M467" s="891"/>
      <c r="N467" s="891"/>
      <c r="O467" s="891"/>
      <c r="P467" s="891"/>
      <c r="Q467" s="891"/>
      <c r="R467" s="891"/>
      <c r="S467" s="891"/>
      <c r="T467" s="891"/>
      <c r="U467" s="891"/>
      <c r="V467" s="891"/>
      <c r="W467" s="891"/>
      <c r="X467" s="891"/>
    </row>
    <row r="468" spans="1:24" ht="16.5" customHeight="1">
      <c r="A468" s="891"/>
      <c r="B468" s="891"/>
      <c r="C468" s="891"/>
      <c r="D468" s="891"/>
      <c r="E468" s="891"/>
      <c r="F468" s="891"/>
      <c r="G468" s="891"/>
      <c r="H468" s="891"/>
      <c r="I468" s="891"/>
      <c r="J468" s="891"/>
      <c r="K468" s="891"/>
      <c r="L468" s="891"/>
      <c r="M468" s="891"/>
      <c r="N468" s="891"/>
      <c r="O468" s="891"/>
      <c r="P468" s="891"/>
      <c r="Q468" s="891"/>
      <c r="R468" s="891"/>
      <c r="S468" s="891"/>
      <c r="T468" s="891"/>
      <c r="U468" s="891"/>
      <c r="V468" s="891"/>
      <c r="W468" s="891"/>
      <c r="X468" s="891"/>
    </row>
    <row r="469" spans="1:24" ht="16.5" customHeight="1">
      <c r="A469" s="891"/>
      <c r="B469" s="891"/>
      <c r="C469" s="891"/>
      <c r="D469" s="891"/>
      <c r="E469" s="891"/>
      <c r="F469" s="891"/>
      <c r="G469" s="891"/>
      <c r="H469" s="891"/>
      <c r="I469" s="891"/>
      <c r="J469" s="891"/>
      <c r="K469" s="891"/>
      <c r="L469" s="891"/>
      <c r="M469" s="891"/>
      <c r="N469" s="891"/>
      <c r="O469" s="891"/>
      <c r="P469" s="891"/>
      <c r="Q469" s="891"/>
      <c r="R469" s="891"/>
      <c r="S469" s="891"/>
      <c r="T469" s="891"/>
      <c r="U469" s="891"/>
      <c r="V469" s="891"/>
      <c r="W469" s="891"/>
      <c r="X469" s="891"/>
    </row>
    <row r="470" spans="1:24" ht="16.5" customHeight="1">
      <c r="A470" s="891"/>
      <c r="B470" s="891"/>
      <c r="C470" s="891"/>
      <c r="D470" s="891"/>
      <c r="E470" s="891"/>
      <c r="F470" s="891"/>
      <c r="G470" s="891"/>
      <c r="H470" s="891"/>
      <c r="I470" s="891"/>
      <c r="J470" s="891"/>
      <c r="K470" s="891"/>
      <c r="L470" s="891"/>
      <c r="M470" s="891"/>
      <c r="N470" s="891"/>
      <c r="O470" s="891"/>
      <c r="P470" s="891"/>
      <c r="Q470" s="891"/>
      <c r="R470" s="891"/>
      <c r="S470" s="891"/>
      <c r="T470" s="891"/>
      <c r="U470" s="891"/>
      <c r="V470" s="891"/>
      <c r="W470" s="891"/>
      <c r="X470" s="891"/>
    </row>
    <row r="471" spans="1:24" ht="16.5" customHeight="1">
      <c r="A471" s="891"/>
      <c r="B471" s="891"/>
      <c r="C471" s="891"/>
      <c r="D471" s="891"/>
      <c r="E471" s="891"/>
      <c r="F471" s="891"/>
      <c r="G471" s="891"/>
      <c r="H471" s="891"/>
      <c r="I471" s="891"/>
      <c r="J471" s="891"/>
      <c r="K471" s="891"/>
      <c r="L471" s="891"/>
      <c r="M471" s="891"/>
      <c r="N471" s="891"/>
      <c r="O471" s="891"/>
      <c r="P471" s="891"/>
      <c r="Q471" s="891"/>
      <c r="R471" s="891"/>
      <c r="S471" s="891"/>
      <c r="T471" s="891"/>
      <c r="U471" s="891"/>
      <c r="V471" s="891"/>
      <c r="W471" s="891"/>
      <c r="X471" s="891"/>
    </row>
    <row r="472" spans="1:24" ht="16.5" customHeight="1">
      <c r="A472" s="891"/>
      <c r="B472" s="891"/>
      <c r="C472" s="891"/>
      <c r="D472" s="891"/>
      <c r="E472" s="891"/>
      <c r="F472" s="891"/>
      <c r="G472" s="891"/>
      <c r="H472" s="891"/>
      <c r="I472" s="891"/>
      <c r="J472" s="891"/>
      <c r="K472" s="891"/>
      <c r="L472" s="891"/>
      <c r="M472" s="891"/>
      <c r="N472" s="891"/>
      <c r="O472" s="891"/>
      <c r="P472" s="891"/>
      <c r="Q472" s="891"/>
      <c r="R472" s="891"/>
      <c r="S472" s="891"/>
      <c r="T472" s="891"/>
      <c r="U472" s="891"/>
      <c r="V472" s="891"/>
      <c r="W472" s="891"/>
      <c r="X472" s="891"/>
    </row>
    <row r="473" spans="1:24" ht="16.5" customHeight="1">
      <c r="A473" s="891"/>
      <c r="B473" s="891"/>
      <c r="C473" s="891"/>
      <c r="D473" s="891"/>
      <c r="E473" s="891"/>
      <c r="F473" s="891"/>
      <c r="G473" s="891"/>
      <c r="H473" s="891"/>
      <c r="I473" s="891"/>
      <c r="J473" s="891"/>
      <c r="K473" s="891"/>
      <c r="L473" s="891"/>
      <c r="M473" s="891"/>
      <c r="N473" s="891"/>
      <c r="O473" s="891"/>
      <c r="P473" s="891"/>
      <c r="Q473" s="891"/>
      <c r="R473" s="891"/>
      <c r="S473" s="891"/>
      <c r="T473" s="891"/>
      <c r="U473" s="891"/>
      <c r="V473" s="891"/>
      <c r="W473" s="891"/>
      <c r="X473" s="891"/>
    </row>
    <row r="474" spans="1:24" ht="16.5" customHeight="1">
      <c r="A474" s="891"/>
      <c r="B474" s="891"/>
      <c r="C474" s="891"/>
      <c r="D474" s="891"/>
      <c r="E474" s="891"/>
      <c r="F474" s="891"/>
      <c r="G474" s="891"/>
      <c r="H474" s="891"/>
      <c r="I474" s="891"/>
      <c r="J474" s="891"/>
      <c r="K474" s="891"/>
      <c r="L474" s="891"/>
      <c r="M474" s="891"/>
      <c r="N474" s="891"/>
      <c r="O474" s="891"/>
      <c r="P474" s="891"/>
      <c r="Q474" s="891"/>
      <c r="R474" s="891"/>
      <c r="S474" s="891"/>
      <c r="T474" s="891"/>
      <c r="U474" s="891"/>
      <c r="V474" s="891"/>
      <c r="W474" s="891"/>
      <c r="X474" s="891"/>
    </row>
    <row r="475" spans="1:24" ht="16.5" customHeight="1">
      <c r="A475" s="891"/>
      <c r="B475" s="891"/>
      <c r="C475" s="891"/>
      <c r="D475" s="891"/>
      <c r="E475" s="891"/>
      <c r="F475" s="891"/>
      <c r="G475" s="891"/>
      <c r="H475" s="891"/>
      <c r="I475" s="891"/>
      <c r="J475" s="891"/>
      <c r="K475" s="891"/>
      <c r="L475" s="891"/>
      <c r="M475" s="891"/>
      <c r="N475" s="891"/>
      <c r="O475" s="891"/>
      <c r="P475" s="891"/>
      <c r="Q475" s="891"/>
      <c r="R475" s="891"/>
      <c r="S475" s="891"/>
      <c r="T475" s="891"/>
      <c r="U475" s="891"/>
      <c r="V475" s="891"/>
      <c r="W475" s="891"/>
      <c r="X475" s="891"/>
    </row>
    <row r="476" spans="1:24" ht="16.5" customHeight="1">
      <c r="A476" s="891"/>
      <c r="B476" s="891"/>
      <c r="C476" s="891"/>
      <c r="D476" s="891"/>
      <c r="E476" s="891"/>
      <c r="F476" s="891"/>
      <c r="G476" s="891"/>
      <c r="H476" s="891"/>
      <c r="I476" s="891"/>
      <c r="J476" s="891"/>
      <c r="K476" s="891"/>
      <c r="L476" s="891"/>
      <c r="M476" s="891"/>
      <c r="N476" s="891"/>
      <c r="O476" s="891"/>
      <c r="P476" s="891"/>
      <c r="Q476" s="891"/>
      <c r="R476" s="891"/>
      <c r="S476" s="891"/>
      <c r="T476" s="891"/>
      <c r="U476" s="891"/>
      <c r="V476" s="891"/>
      <c r="W476" s="891"/>
      <c r="X476" s="891"/>
    </row>
    <row r="477" spans="1:24" ht="16.5" customHeight="1">
      <c r="A477" s="891"/>
      <c r="B477" s="891"/>
      <c r="C477" s="891"/>
      <c r="D477" s="891"/>
      <c r="E477" s="891"/>
      <c r="F477" s="891"/>
      <c r="G477" s="891"/>
      <c r="H477" s="891"/>
      <c r="I477" s="891"/>
      <c r="J477" s="891"/>
      <c r="K477" s="891"/>
      <c r="L477" s="891"/>
      <c r="M477" s="891"/>
      <c r="N477" s="891"/>
      <c r="O477" s="891"/>
      <c r="P477" s="891"/>
      <c r="Q477" s="891"/>
      <c r="R477" s="891"/>
      <c r="S477" s="891"/>
      <c r="T477" s="891"/>
      <c r="U477" s="891"/>
      <c r="V477" s="891"/>
      <c r="W477" s="891"/>
      <c r="X477" s="891"/>
    </row>
    <row r="478" spans="1:24" ht="16.5" customHeight="1">
      <c r="A478" s="891"/>
      <c r="B478" s="891"/>
      <c r="C478" s="891"/>
      <c r="D478" s="891"/>
      <c r="E478" s="891"/>
      <c r="F478" s="891"/>
      <c r="G478" s="891"/>
      <c r="H478" s="891"/>
      <c r="I478" s="891"/>
      <c r="J478" s="891"/>
      <c r="K478" s="891"/>
      <c r="L478" s="891"/>
      <c r="M478" s="891"/>
      <c r="N478" s="891"/>
      <c r="O478" s="891"/>
      <c r="P478" s="891"/>
      <c r="Q478" s="891"/>
      <c r="R478" s="891"/>
      <c r="S478" s="891"/>
      <c r="T478" s="891"/>
      <c r="U478" s="891"/>
      <c r="V478" s="891"/>
      <c r="W478" s="891"/>
      <c r="X478" s="891"/>
    </row>
    <row r="479" spans="1:24" ht="16.5" customHeight="1">
      <c r="A479" s="891"/>
      <c r="B479" s="891"/>
      <c r="C479" s="891"/>
      <c r="D479" s="891"/>
      <c r="E479" s="891"/>
      <c r="F479" s="891"/>
      <c r="G479" s="891"/>
      <c r="H479" s="891"/>
      <c r="I479" s="891"/>
      <c r="J479" s="891"/>
      <c r="K479" s="891"/>
      <c r="L479" s="891"/>
      <c r="M479" s="891"/>
      <c r="N479" s="891"/>
      <c r="O479" s="891"/>
      <c r="P479" s="891"/>
      <c r="Q479" s="891"/>
      <c r="R479" s="891"/>
      <c r="S479" s="891"/>
      <c r="T479" s="891"/>
      <c r="U479" s="891"/>
      <c r="V479" s="891"/>
      <c r="W479" s="891"/>
      <c r="X479" s="891"/>
    </row>
    <row r="480" spans="1:24" ht="16.5" customHeight="1">
      <c r="A480" s="891"/>
      <c r="B480" s="891"/>
      <c r="C480" s="891"/>
      <c r="D480" s="891"/>
      <c r="E480" s="891"/>
      <c r="F480" s="891"/>
      <c r="G480" s="891"/>
      <c r="H480" s="891"/>
      <c r="I480" s="891"/>
      <c r="J480" s="891"/>
      <c r="K480" s="891"/>
      <c r="L480" s="891"/>
      <c r="M480" s="891"/>
      <c r="N480" s="891"/>
      <c r="O480" s="891"/>
      <c r="P480" s="891"/>
      <c r="Q480" s="891"/>
      <c r="R480" s="891"/>
      <c r="S480" s="891"/>
      <c r="T480" s="891"/>
      <c r="U480" s="891"/>
      <c r="V480" s="891"/>
      <c r="W480" s="891"/>
      <c r="X480" s="891"/>
    </row>
    <row r="481" spans="1:24" ht="16.5" customHeight="1">
      <c r="A481" s="891"/>
      <c r="B481" s="891"/>
      <c r="C481" s="891"/>
      <c r="D481" s="891"/>
      <c r="E481" s="891"/>
      <c r="F481" s="891"/>
      <c r="G481" s="891"/>
      <c r="H481" s="891"/>
      <c r="I481" s="891"/>
      <c r="J481" s="891"/>
      <c r="K481" s="891"/>
      <c r="L481" s="891"/>
      <c r="M481" s="891"/>
      <c r="N481" s="891"/>
      <c r="O481" s="891"/>
      <c r="P481" s="891"/>
      <c r="Q481" s="891"/>
      <c r="R481" s="891"/>
      <c r="S481" s="891"/>
      <c r="T481" s="891"/>
      <c r="U481" s="891"/>
      <c r="V481" s="891"/>
      <c r="W481" s="891"/>
      <c r="X481" s="891"/>
    </row>
    <row r="482" spans="1:24" ht="16.5" customHeight="1">
      <c r="A482" s="891"/>
      <c r="B482" s="891"/>
      <c r="C482" s="891"/>
      <c r="D482" s="891"/>
      <c r="E482" s="891"/>
      <c r="F482" s="891"/>
      <c r="G482" s="891"/>
      <c r="H482" s="891"/>
      <c r="I482" s="891"/>
      <c r="J482" s="891"/>
      <c r="K482" s="891"/>
      <c r="L482" s="891"/>
      <c r="M482" s="891"/>
      <c r="N482" s="891"/>
      <c r="O482" s="891"/>
      <c r="P482" s="891"/>
      <c r="Q482" s="891"/>
      <c r="R482" s="891"/>
      <c r="S482" s="891"/>
      <c r="T482" s="891"/>
      <c r="U482" s="891"/>
      <c r="V482" s="891"/>
      <c r="W482" s="891"/>
      <c r="X482" s="891"/>
    </row>
    <row r="483" spans="1:24" ht="16.5" customHeight="1">
      <c r="A483" s="891"/>
      <c r="B483" s="891"/>
      <c r="C483" s="891"/>
      <c r="D483" s="891"/>
      <c r="E483" s="891"/>
      <c r="F483" s="891"/>
      <c r="G483" s="891"/>
      <c r="H483" s="891"/>
      <c r="I483" s="891"/>
      <c r="J483" s="891"/>
      <c r="K483" s="891"/>
      <c r="L483" s="891"/>
      <c r="M483" s="891"/>
      <c r="N483" s="891"/>
      <c r="O483" s="891"/>
      <c r="P483" s="891"/>
      <c r="Q483" s="891"/>
      <c r="R483" s="891"/>
      <c r="S483" s="891"/>
      <c r="T483" s="891"/>
      <c r="U483" s="891"/>
      <c r="V483" s="891"/>
      <c r="W483" s="891"/>
      <c r="X483" s="891"/>
    </row>
    <row r="484" spans="1:24" ht="16.5" customHeight="1">
      <c r="A484" s="891"/>
      <c r="B484" s="891"/>
      <c r="C484" s="891"/>
      <c r="D484" s="891"/>
      <c r="E484" s="891"/>
      <c r="F484" s="891"/>
      <c r="G484" s="891"/>
      <c r="H484" s="891"/>
      <c r="I484" s="891"/>
      <c r="J484" s="891"/>
      <c r="K484" s="891"/>
      <c r="L484" s="891"/>
      <c r="M484" s="891"/>
      <c r="N484" s="891"/>
      <c r="O484" s="891"/>
      <c r="P484" s="891"/>
      <c r="Q484" s="891"/>
      <c r="R484" s="891"/>
      <c r="S484" s="891"/>
      <c r="T484" s="891"/>
      <c r="U484" s="891"/>
      <c r="V484" s="891"/>
      <c r="W484" s="891"/>
      <c r="X484" s="891"/>
    </row>
    <row r="485" spans="1:24" ht="16.5" customHeight="1">
      <c r="A485" s="891"/>
      <c r="B485" s="891"/>
      <c r="C485" s="891"/>
      <c r="D485" s="891"/>
      <c r="E485" s="891"/>
      <c r="F485" s="891"/>
      <c r="G485" s="891"/>
      <c r="H485" s="891"/>
      <c r="I485" s="891"/>
      <c r="J485" s="891"/>
      <c r="K485" s="891"/>
      <c r="L485" s="891"/>
      <c r="M485" s="891"/>
      <c r="N485" s="891"/>
      <c r="O485" s="891"/>
      <c r="P485" s="891"/>
      <c r="Q485" s="891"/>
      <c r="R485" s="891"/>
      <c r="S485" s="891"/>
      <c r="T485" s="891"/>
      <c r="U485" s="891"/>
      <c r="V485" s="891"/>
      <c r="W485" s="891"/>
      <c r="X485" s="891"/>
    </row>
    <row r="486" spans="1:24" ht="16.5" customHeight="1">
      <c r="A486" s="891"/>
      <c r="B486" s="891"/>
      <c r="C486" s="891"/>
      <c r="D486" s="891"/>
      <c r="E486" s="891"/>
      <c r="F486" s="891"/>
      <c r="G486" s="891"/>
      <c r="H486" s="891"/>
      <c r="I486" s="891"/>
      <c r="J486" s="891"/>
      <c r="K486" s="891"/>
      <c r="L486" s="891"/>
      <c r="M486" s="891"/>
      <c r="N486" s="891"/>
      <c r="O486" s="891"/>
      <c r="P486" s="891"/>
      <c r="Q486" s="891"/>
      <c r="R486" s="891"/>
      <c r="S486" s="891"/>
      <c r="T486" s="891"/>
      <c r="U486" s="891"/>
      <c r="V486" s="891"/>
      <c r="W486" s="891"/>
      <c r="X486" s="891"/>
    </row>
    <row r="487" spans="1:24" ht="16.5" customHeight="1">
      <c r="A487" s="891"/>
      <c r="B487" s="891"/>
      <c r="C487" s="891"/>
      <c r="D487" s="891"/>
      <c r="E487" s="891"/>
      <c r="F487" s="891"/>
      <c r="G487" s="891"/>
      <c r="H487" s="891"/>
      <c r="I487" s="891"/>
      <c r="J487" s="891"/>
      <c r="K487" s="891"/>
      <c r="L487" s="891"/>
      <c r="M487" s="891"/>
      <c r="N487" s="891"/>
      <c r="O487" s="891"/>
      <c r="P487" s="891"/>
      <c r="Q487" s="891"/>
      <c r="R487" s="891"/>
      <c r="S487" s="891"/>
      <c r="T487" s="891"/>
      <c r="U487" s="891"/>
      <c r="V487" s="891"/>
      <c r="W487" s="891"/>
      <c r="X487" s="891"/>
    </row>
    <row r="488" spans="1:24" ht="16.5" customHeight="1">
      <c r="A488" s="891"/>
      <c r="B488" s="891"/>
      <c r="C488" s="891"/>
      <c r="D488" s="891"/>
      <c r="E488" s="891"/>
      <c r="F488" s="891"/>
      <c r="G488" s="891"/>
      <c r="H488" s="891"/>
      <c r="I488" s="891"/>
      <c r="J488" s="891"/>
      <c r="K488" s="891"/>
      <c r="L488" s="891"/>
      <c r="M488" s="891"/>
      <c r="N488" s="891"/>
      <c r="O488" s="891"/>
      <c r="P488" s="891"/>
      <c r="Q488" s="891"/>
      <c r="R488" s="891"/>
      <c r="S488" s="891"/>
      <c r="T488" s="891"/>
      <c r="U488" s="891"/>
      <c r="V488" s="891"/>
      <c r="W488" s="891"/>
      <c r="X488" s="891"/>
    </row>
    <row r="489" spans="1:24" ht="16.5" customHeight="1">
      <c r="A489" s="891"/>
      <c r="B489" s="891"/>
      <c r="C489" s="891"/>
      <c r="D489" s="891"/>
      <c r="E489" s="891"/>
      <c r="F489" s="891"/>
      <c r="G489" s="891"/>
      <c r="H489" s="891"/>
      <c r="I489" s="891"/>
      <c r="J489" s="891"/>
      <c r="K489" s="891"/>
      <c r="L489" s="891"/>
      <c r="M489" s="891"/>
      <c r="N489" s="891"/>
      <c r="O489" s="891"/>
      <c r="P489" s="891"/>
      <c r="Q489" s="891"/>
      <c r="R489" s="891"/>
      <c r="S489" s="891"/>
      <c r="T489" s="891"/>
      <c r="U489" s="891"/>
      <c r="V489" s="891"/>
      <c r="W489" s="891"/>
      <c r="X489" s="891"/>
    </row>
    <row r="490" spans="1:24" ht="16.5" customHeight="1">
      <c r="A490" s="891"/>
      <c r="B490" s="891"/>
      <c r="C490" s="891"/>
      <c r="D490" s="891"/>
      <c r="E490" s="891"/>
      <c r="F490" s="891"/>
      <c r="G490" s="891"/>
      <c r="H490" s="891"/>
      <c r="I490" s="891"/>
      <c r="J490" s="891"/>
      <c r="K490" s="891"/>
      <c r="L490" s="891"/>
      <c r="M490" s="891"/>
      <c r="N490" s="891"/>
      <c r="O490" s="891"/>
      <c r="P490" s="891"/>
      <c r="Q490" s="891"/>
      <c r="R490" s="891"/>
      <c r="S490" s="891"/>
      <c r="T490" s="891"/>
      <c r="U490" s="891"/>
      <c r="V490" s="891"/>
      <c r="W490" s="891"/>
      <c r="X490" s="891"/>
    </row>
    <row r="491" spans="1:24" ht="16.5" customHeight="1">
      <c r="A491" s="891"/>
      <c r="B491" s="891"/>
      <c r="C491" s="891"/>
      <c r="D491" s="891"/>
      <c r="E491" s="891"/>
      <c r="F491" s="891"/>
      <c r="G491" s="891"/>
      <c r="H491" s="891"/>
      <c r="I491" s="891"/>
      <c r="J491" s="891"/>
      <c r="K491" s="891"/>
      <c r="L491" s="891"/>
      <c r="M491" s="891"/>
      <c r="N491" s="891"/>
      <c r="O491" s="891"/>
      <c r="P491" s="891"/>
      <c r="Q491" s="891"/>
      <c r="R491" s="891"/>
      <c r="S491" s="891"/>
      <c r="T491" s="891"/>
      <c r="U491" s="891"/>
      <c r="V491" s="891"/>
      <c r="W491" s="891"/>
      <c r="X491" s="891"/>
    </row>
    <row r="492" spans="1:24" ht="16.5" customHeight="1">
      <c r="A492" s="891"/>
      <c r="B492" s="891"/>
      <c r="C492" s="891"/>
      <c r="D492" s="891"/>
      <c r="E492" s="891"/>
      <c r="F492" s="891"/>
      <c r="G492" s="891"/>
      <c r="H492" s="891"/>
      <c r="I492" s="891"/>
      <c r="J492" s="891"/>
      <c r="K492" s="891"/>
      <c r="L492" s="891"/>
      <c r="M492" s="891"/>
      <c r="N492" s="891"/>
      <c r="O492" s="891"/>
      <c r="P492" s="891"/>
      <c r="Q492" s="891"/>
      <c r="R492" s="891"/>
      <c r="S492" s="891"/>
      <c r="T492" s="891"/>
      <c r="U492" s="891"/>
      <c r="V492" s="891"/>
      <c r="W492" s="891"/>
      <c r="X492" s="891"/>
    </row>
    <row r="493" spans="1:24" ht="16.5" customHeight="1">
      <c r="A493" s="891"/>
      <c r="B493" s="891"/>
      <c r="C493" s="891"/>
      <c r="D493" s="891"/>
      <c r="E493" s="891"/>
      <c r="F493" s="891"/>
      <c r="G493" s="891"/>
      <c r="H493" s="891"/>
      <c r="I493" s="891"/>
      <c r="J493" s="891"/>
      <c r="K493" s="891"/>
      <c r="L493" s="891"/>
      <c r="M493" s="891"/>
      <c r="N493" s="891"/>
      <c r="O493" s="891"/>
      <c r="P493" s="891"/>
      <c r="Q493" s="891"/>
      <c r="R493" s="891"/>
      <c r="S493" s="891"/>
      <c r="T493" s="891"/>
      <c r="U493" s="891"/>
      <c r="V493" s="891"/>
      <c r="W493" s="891"/>
      <c r="X493" s="891"/>
    </row>
    <row r="494" spans="1:24" ht="16.5" customHeight="1">
      <c r="A494" s="891"/>
      <c r="B494" s="891"/>
      <c r="C494" s="891"/>
      <c r="D494" s="891"/>
      <c r="E494" s="891"/>
      <c r="F494" s="891"/>
      <c r="G494" s="891"/>
      <c r="H494" s="891"/>
      <c r="I494" s="891"/>
      <c r="J494" s="891"/>
      <c r="K494" s="891"/>
      <c r="L494" s="891"/>
      <c r="M494" s="891"/>
      <c r="N494" s="891"/>
      <c r="O494" s="891"/>
      <c r="P494" s="891"/>
      <c r="Q494" s="891"/>
      <c r="R494" s="891"/>
      <c r="S494" s="891"/>
      <c r="T494" s="891"/>
      <c r="U494" s="891"/>
      <c r="V494" s="891"/>
      <c r="W494" s="891"/>
      <c r="X494" s="891"/>
    </row>
    <row r="495" spans="1:24" ht="16.5" customHeight="1">
      <c r="A495" s="891"/>
      <c r="B495" s="891"/>
      <c r="C495" s="891"/>
      <c r="D495" s="891"/>
      <c r="E495" s="891"/>
      <c r="F495" s="891"/>
      <c r="G495" s="891"/>
      <c r="H495" s="891"/>
      <c r="I495" s="891"/>
      <c r="J495" s="891"/>
      <c r="K495" s="891"/>
      <c r="L495" s="891"/>
      <c r="M495" s="891"/>
      <c r="N495" s="891"/>
      <c r="O495" s="891"/>
      <c r="P495" s="891"/>
      <c r="Q495" s="891"/>
      <c r="R495" s="891"/>
      <c r="S495" s="891"/>
      <c r="T495" s="891"/>
      <c r="U495" s="891"/>
      <c r="V495" s="891"/>
      <c r="W495" s="891"/>
      <c r="X495" s="891"/>
    </row>
    <row r="496" spans="1:24" ht="16.5" customHeight="1">
      <c r="A496" s="891"/>
      <c r="B496" s="891"/>
      <c r="C496" s="891"/>
      <c r="D496" s="891"/>
      <c r="E496" s="891"/>
      <c r="F496" s="891"/>
      <c r="G496" s="891"/>
      <c r="H496" s="891"/>
      <c r="I496" s="891"/>
      <c r="J496" s="891"/>
      <c r="K496" s="891"/>
      <c r="L496" s="891"/>
      <c r="M496" s="891"/>
      <c r="N496" s="891"/>
      <c r="O496" s="891"/>
      <c r="P496" s="891"/>
      <c r="Q496" s="891"/>
      <c r="R496" s="891"/>
      <c r="S496" s="891"/>
      <c r="T496" s="891"/>
      <c r="U496" s="891"/>
      <c r="V496" s="891"/>
      <c r="W496" s="891"/>
      <c r="X496" s="891"/>
    </row>
    <row r="497" spans="1:24" ht="16.5" customHeight="1">
      <c r="A497" s="891"/>
      <c r="B497" s="891"/>
      <c r="C497" s="891"/>
      <c r="D497" s="891"/>
      <c r="E497" s="891"/>
      <c r="F497" s="891"/>
      <c r="G497" s="891"/>
      <c r="H497" s="891"/>
      <c r="I497" s="891"/>
      <c r="J497" s="891"/>
      <c r="K497" s="891"/>
      <c r="L497" s="891"/>
      <c r="M497" s="891"/>
      <c r="N497" s="891"/>
      <c r="O497" s="891"/>
      <c r="P497" s="891"/>
      <c r="Q497" s="891"/>
      <c r="R497" s="891"/>
      <c r="S497" s="891"/>
      <c r="T497" s="891"/>
      <c r="U497" s="891"/>
      <c r="V497" s="891"/>
      <c r="W497" s="891"/>
      <c r="X497" s="891"/>
    </row>
    <row r="498" spans="1:24" ht="16.5" customHeight="1">
      <c r="A498" s="891"/>
      <c r="B498" s="891"/>
      <c r="C498" s="891"/>
      <c r="D498" s="891"/>
      <c r="E498" s="891"/>
      <c r="F498" s="891"/>
      <c r="G498" s="891"/>
      <c r="H498" s="891"/>
      <c r="I498" s="891"/>
      <c r="J498" s="891"/>
      <c r="K498" s="891"/>
      <c r="L498" s="891"/>
      <c r="M498" s="891"/>
      <c r="N498" s="891"/>
      <c r="O498" s="891"/>
      <c r="P498" s="891"/>
      <c r="Q498" s="891"/>
      <c r="R498" s="891"/>
      <c r="S498" s="891"/>
      <c r="T498" s="891"/>
      <c r="U498" s="891"/>
      <c r="V498" s="891"/>
      <c r="W498" s="891"/>
      <c r="X498" s="891"/>
    </row>
    <row r="499" spans="1:24" ht="16.5" customHeight="1">
      <c r="A499" s="891"/>
      <c r="B499" s="891"/>
      <c r="C499" s="891"/>
      <c r="D499" s="891"/>
      <c r="E499" s="891"/>
      <c r="F499" s="891"/>
      <c r="G499" s="891"/>
      <c r="H499" s="891"/>
      <c r="I499" s="891"/>
      <c r="J499" s="891"/>
      <c r="K499" s="891"/>
      <c r="L499" s="891"/>
      <c r="M499" s="891"/>
      <c r="N499" s="891"/>
      <c r="O499" s="891"/>
      <c r="P499" s="891"/>
      <c r="Q499" s="891"/>
      <c r="R499" s="891"/>
      <c r="S499" s="891"/>
      <c r="T499" s="891"/>
      <c r="U499" s="891"/>
      <c r="V499" s="891"/>
      <c r="W499" s="891"/>
      <c r="X499" s="891"/>
    </row>
    <row r="500" spans="1:24" ht="16.5" customHeight="1">
      <c r="A500" s="891"/>
      <c r="B500" s="891"/>
      <c r="C500" s="891"/>
      <c r="D500" s="891"/>
      <c r="E500" s="891"/>
      <c r="F500" s="891"/>
      <c r="G500" s="891"/>
      <c r="H500" s="891"/>
      <c r="I500" s="891"/>
      <c r="J500" s="891"/>
      <c r="K500" s="891"/>
      <c r="L500" s="891"/>
      <c r="M500" s="891"/>
      <c r="N500" s="891"/>
      <c r="O500" s="891"/>
      <c r="P500" s="891"/>
      <c r="Q500" s="891"/>
      <c r="R500" s="891"/>
      <c r="S500" s="891"/>
      <c r="T500" s="891"/>
      <c r="U500" s="891"/>
      <c r="V500" s="891"/>
      <c r="W500" s="891"/>
      <c r="X500" s="891"/>
    </row>
    <row r="501" spans="1:24" ht="16.5" customHeight="1">
      <c r="A501" s="891"/>
      <c r="B501" s="891"/>
      <c r="C501" s="891"/>
      <c r="D501" s="891"/>
      <c r="E501" s="891"/>
      <c r="F501" s="891"/>
      <c r="G501" s="891"/>
      <c r="H501" s="891"/>
      <c r="I501" s="891"/>
      <c r="J501" s="891"/>
      <c r="K501" s="891"/>
      <c r="L501" s="891"/>
      <c r="M501" s="891"/>
      <c r="N501" s="891"/>
      <c r="O501" s="891"/>
      <c r="P501" s="891"/>
      <c r="Q501" s="891"/>
      <c r="R501" s="891"/>
      <c r="S501" s="891"/>
      <c r="T501" s="891"/>
      <c r="U501" s="891"/>
      <c r="V501" s="891"/>
      <c r="W501" s="891"/>
      <c r="X501" s="891"/>
    </row>
    <row r="502" spans="1:24" ht="16.5" customHeight="1">
      <c r="A502" s="891"/>
      <c r="B502" s="891"/>
      <c r="C502" s="891"/>
      <c r="D502" s="891"/>
      <c r="E502" s="891"/>
      <c r="F502" s="891"/>
      <c r="G502" s="891"/>
      <c r="H502" s="891"/>
      <c r="I502" s="891"/>
      <c r="J502" s="891"/>
      <c r="K502" s="891"/>
      <c r="L502" s="891"/>
      <c r="M502" s="891"/>
      <c r="N502" s="891"/>
      <c r="O502" s="891"/>
      <c r="P502" s="891"/>
      <c r="Q502" s="891"/>
      <c r="R502" s="891"/>
      <c r="S502" s="891"/>
      <c r="T502" s="891"/>
      <c r="U502" s="891"/>
      <c r="V502" s="891"/>
      <c r="W502" s="891"/>
      <c r="X502" s="891"/>
    </row>
    <row r="503" spans="1:24" ht="16.5" customHeight="1">
      <c r="A503" s="891"/>
      <c r="B503" s="891"/>
      <c r="C503" s="891"/>
      <c r="D503" s="891"/>
      <c r="E503" s="891"/>
      <c r="F503" s="891"/>
      <c r="G503" s="891"/>
      <c r="H503" s="891"/>
      <c r="I503" s="891"/>
      <c r="J503" s="891"/>
      <c r="K503" s="891"/>
      <c r="L503" s="891"/>
      <c r="M503" s="891"/>
      <c r="N503" s="891"/>
      <c r="O503" s="891"/>
      <c r="P503" s="891"/>
      <c r="Q503" s="891"/>
      <c r="R503" s="891"/>
      <c r="S503" s="891"/>
      <c r="T503" s="891"/>
      <c r="U503" s="891"/>
      <c r="V503" s="891"/>
      <c r="W503" s="891"/>
      <c r="X503" s="891"/>
    </row>
    <row r="504" spans="1:24" ht="16.5" customHeight="1">
      <c r="A504" s="891"/>
      <c r="B504" s="891"/>
      <c r="C504" s="891"/>
      <c r="D504" s="891"/>
      <c r="E504" s="891"/>
      <c r="F504" s="891"/>
      <c r="G504" s="891"/>
      <c r="H504" s="891"/>
      <c r="I504" s="891"/>
      <c r="J504" s="891"/>
      <c r="K504" s="891"/>
      <c r="L504" s="891"/>
      <c r="M504" s="891"/>
      <c r="N504" s="891"/>
      <c r="O504" s="891"/>
      <c r="P504" s="891"/>
      <c r="Q504" s="891"/>
      <c r="R504" s="891"/>
      <c r="S504" s="891"/>
      <c r="T504" s="891"/>
      <c r="U504" s="891"/>
      <c r="V504" s="891"/>
      <c r="W504" s="891"/>
      <c r="X504" s="891"/>
    </row>
    <row r="505" spans="1:24" ht="16.5" customHeight="1">
      <c r="A505" s="891"/>
      <c r="B505" s="891"/>
      <c r="C505" s="891"/>
      <c r="D505" s="891"/>
      <c r="E505" s="891"/>
      <c r="F505" s="891"/>
      <c r="G505" s="891"/>
      <c r="H505" s="891"/>
      <c r="I505" s="891"/>
      <c r="J505" s="891"/>
      <c r="K505" s="891"/>
      <c r="L505" s="891"/>
      <c r="M505" s="891"/>
      <c r="N505" s="891"/>
      <c r="O505" s="891"/>
      <c r="P505" s="891"/>
      <c r="Q505" s="891"/>
      <c r="R505" s="891"/>
      <c r="S505" s="891"/>
      <c r="T505" s="891"/>
      <c r="U505" s="891"/>
      <c r="V505" s="891"/>
      <c r="W505" s="891"/>
      <c r="X505" s="891"/>
    </row>
    <row r="506" spans="1:24" ht="16.5" customHeight="1">
      <c r="A506" s="891"/>
      <c r="B506" s="891"/>
      <c r="C506" s="891"/>
      <c r="D506" s="891"/>
      <c r="E506" s="891"/>
      <c r="F506" s="891"/>
      <c r="G506" s="891"/>
      <c r="H506" s="891"/>
      <c r="I506" s="891"/>
      <c r="J506" s="891"/>
      <c r="K506" s="891"/>
      <c r="L506" s="891"/>
      <c r="M506" s="891"/>
      <c r="N506" s="891"/>
      <c r="O506" s="891"/>
      <c r="P506" s="891"/>
      <c r="Q506" s="891"/>
      <c r="R506" s="891"/>
      <c r="S506" s="891"/>
      <c r="T506" s="891"/>
      <c r="U506" s="891"/>
      <c r="V506" s="891"/>
      <c r="W506" s="891"/>
      <c r="X506" s="891"/>
    </row>
    <row r="507" spans="1:24" ht="16.5" customHeight="1">
      <c r="A507" s="891"/>
      <c r="B507" s="891"/>
      <c r="C507" s="891"/>
      <c r="D507" s="891"/>
      <c r="E507" s="891"/>
      <c r="F507" s="891"/>
      <c r="G507" s="891"/>
      <c r="H507" s="891"/>
      <c r="I507" s="891"/>
      <c r="J507" s="891"/>
      <c r="K507" s="891"/>
      <c r="L507" s="891"/>
      <c r="M507" s="891"/>
      <c r="N507" s="891"/>
      <c r="O507" s="891"/>
      <c r="P507" s="891"/>
      <c r="Q507" s="891"/>
      <c r="R507" s="891"/>
      <c r="S507" s="891"/>
      <c r="T507" s="891"/>
      <c r="U507" s="891"/>
      <c r="V507" s="891"/>
      <c r="W507" s="891"/>
      <c r="X507" s="891"/>
    </row>
    <row r="508" spans="1:24" ht="16.5" customHeight="1">
      <c r="A508" s="891"/>
      <c r="B508" s="891"/>
      <c r="C508" s="891"/>
      <c r="D508" s="891"/>
      <c r="E508" s="891"/>
      <c r="F508" s="891"/>
      <c r="G508" s="891"/>
      <c r="H508" s="891"/>
      <c r="I508" s="891"/>
      <c r="J508" s="891"/>
      <c r="K508" s="891"/>
      <c r="L508" s="891"/>
      <c r="M508" s="891"/>
      <c r="N508" s="891"/>
      <c r="O508" s="891"/>
      <c r="P508" s="891"/>
      <c r="Q508" s="891"/>
      <c r="R508" s="891"/>
      <c r="S508" s="891"/>
      <c r="T508" s="891"/>
      <c r="U508" s="891"/>
      <c r="V508" s="891"/>
      <c r="W508" s="891"/>
      <c r="X508" s="891"/>
    </row>
    <row r="509" spans="1:24" ht="16.5" customHeight="1">
      <c r="A509" s="891"/>
      <c r="B509" s="891"/>
      <c r="C509" s="891"/>
      <c r="D509" s="891"/>
      <c r="E509" s="891"/>
      <c r="F509" s="891"/>
      <c r="G509" s="891"/>
      <c r="H509" s="891"/>
      <c r="I509" s="891"/>
      <c r="J509" s="891"/>
      <c r="K509" s="891"/>
      <c r="L509" s="891"/>
      <c r="M509" s="891"/>
      <c r="N509" s="891"/>
      <c r="O509" s="891"/>
      <c r="P509" s="891"/>
      <c r="Q509" s="891"/>
      <c r="R509" s="891"/>
      <c r="S509" s="891"/>
      <c r="T509" s="891"/>
      <c r="U509" s="891"/>
      <c r="V509" s="891"/>
      <c r="W509" s="891"/>
      <c r="X509" s="891"/>
    </row>
    <row r="510" spans="1:24" ht="16.5" customHeight="1">
      <c r="A510" s="891"/>
      <c r="B510" s="891"/>
      <c r="C510" s="891"/>
      <c r="D510" s="891"/>
      <c r="E510" s="891"/>
      <c r="F510" s="891"/>
      <c r="G510" s="891"/>
      <c r="H510" s="891"/>
      <c r="I510" s="891"/>
      <c r="J510" s="891"/>
      <c r="K510" s="891"/>
      <c r="L510" s="891"/>
      <c r="M510" s="891"/>
      <c r="N510" s="891"/>
      <c r="O510" s="891"/>
      <c r="P510" s="891"/>
      <c r="Q510" s="891"/>
      <c r="R510" s="891"/>
      <c r="S510" s="891"/>
      <c r="T510" s="891"/>
      <c r="U510" s="891"/>
      <c r="V510" s="891"/>
      <c r="W510" s="891"/>
      <c r="X510" s="891"/>
    </row>
    <row r="511" spans="1:24" ht="16.5" customHeight="1">
      <c r="A511" s="891"/>
      <c r="B511" s="891"/>
      <c r="C511" s="891"/>
      <c r="D511" s="891"/>
      <c r="E511" s="891"/>
      <c r="F511" s="891"/>
      <c r="G511" s="891"/>
      <c r="H511" s="891"/>
      <c r="I511" s="891"/>
      <c r="J511" s="891"/>
      <c r="K511" s="891"/>
      <c r="L511" s="891"/>
      <c r="M511" s="891"/>
      <c r="N511" s="891"/>
      <c r="O511" s="891"/>
      <c r="P511" s="891"/>
      <c r="Q511" s="891"/>
      <c r="R511" s="891"/>
      <c r="S511" s="891"/>
      <c r="T511" s="891"/>
      <c r="U511" s="891"/>
      <c r="V511" s="891"/>
      <c r="W511" s="891"/>
      <c r="X511" s="891"/>
    </row>
    <row r="512" spans="1:24" ht="16.5" customHeight="1">
      <c r="A512" s="891"/>
      <c r="B512" s="891"/>
      <c r="C512" s="891"/>
      <c r="D512" s="891"/>
      <c r="E512" s="891"/>
      <c r="F512" s="891"/>
      <c r="G512" s="891"/>
      <c r="H512" s="891"/>
      <c r="I512" s="891"/>
      <c r="J512" s="891"/>
      <c r="K512" s="891"/>
      <c r="L512" s="891"/>
      <c r="M512" s="891"/>
      <c r="N512" s="891"/>
      <c r="O512" s="891"/>
      <c r="P512" s="891"/>
      <c r="Q512" s="891"/>
      <c r="R512" s="891"/>
      <c r="S512" s="891"/>
      <c r="T512" s="891"/>
      <c r="U512" s="891"/>
      <c r="V512" s="891"/>
      <c r="W512" s="891"/>
      <c r="X512" s="891"/>
    </row>
    <row r="513" spans="1:24" ht="16.5" customHeight="1">
      <c r="A513" s="891"/>
      <c r="B513" s="891"/>
      <c r="C513" s="891"/>
      <c r="D513" s="891"/>
      <c r="E513" s="891"/>
      <c r="F513" s="891"/>
      <c r="G513" s="891"/>
      <c r="H513" s="891"/>
      <c r="I513" s="891"/>
      <c r="J513" s="891"/>
      <c r="K513" s="891"/>
      <c r="L513" s="891"/>
      <c r="M513" s="891"/>
      <c r="N513" s="891"/>
      <c r="O513" s="891"/>
      <c r="P513" s="891"/>
      <c r="Q513" s="891"/>
      <c r="R513" s="891"/>
      <c r="S513" s="891"/>
      <c r="T513" s="891"/>
      <c r="U513" s="891"/>
      <c r="V513" s="891"/>
      <c r="W513" s="891"/>
      <c r="X513" s="891"/>
    </row>
    <row r="514" spans="1:24" ht="16.5" customHeight="1">
      <c r="A514" s="891"/>
      <c r="B514" s="891"/>
      <c r="C514" s="891"/>
      <c r="D514" s="891"/>
      <c r="E514" s="891"/>
      <c r="F514" s="891"/>
      <c r="G514" s="891"/>
      <c r="H514" s="891"/>
      <c r="I514" s="891"/>
      <c r="J514" s="891"/>
      <c r="K514" s="891"/>
      <c r="L514" s="891"/>
      <c r="M514" s="891"/>
      <c r="N514" s="891"/>
      <c r="O514" s="891"/>
      <c r="P514" s="891"/>
      <c r="Q514" s="891"/>
      <c r="R514" s="891"/>
      <c r="S514" s="891"/>
      <c r="T514" s="891"/>
      <c r="U514" s="891"/>
      <c r="V514" s="891"/>
      <c r="W514" s="891"/>
      <c r="X514" s="891"/>
    </row>
    <row r="515" spans="1:24" ht="16.5" customHeight="1">
      <c r="A515" s="891"/>
      <c r="B515" s="891"/>
      <c r="C515" s="891"/>
      <c r="D515" s="891"/>
      <c r="E515" s="891"/>
      <c r="F515" s="891"/>
      <c r="G515" s="891"/>
      <c r="H515" s="891"/>
      <c r="I515" s="891"/>
      <c r="J515" s="891"/>
      <c r="K515" s="891"/>
      <c r="L515" s="891"/>
      <c r="M515" s="891"/>
      <c r="N515" s="891"/>
      <c r="O515" s="891"/>
      <c r="P515" s="891"/>
      <c r="Q515" s="891"/>
      <c r="R515" s="891"/>
      <c r="S515" s="891"/>
      <c r="T515" s="891"/>
      <c r="U515" s="891"/>
      <c r="V515" s="891"/>
      <c r="W515" s="891"/>
      <c r="X515" s="891"/>
    </row>
    <row r="516" spans="1:24" ht="16.5" customHeight="1">
      <c r="A516" s="891"/>
      <c r="B516" s="891"/>
      <c r="C516" s="891"/>
      <c r="D516" s="891"/>
      <c r="E516" s="891"/>
      <c r="F516" s="891"/>
      <c r="G516" s="891"/>
      <c r="H516" s="891"/>
      <c r="I516" s="891"/>
      <c r="J516" s="891"/>
      <c r="K516" s="891"/>
      <c r="L516" s="891"/>
      <c r="M516" s="891"/>
      <c r="N516" s="891"/>
      <c r="O516" s="891"/>
      <c r="P516" s="891"/>
      <c r="Q516" s="891"/>
      <c r="R516" s="891"/>
      <c r="S516" s="891"/>
      <c r="T516" s="891"/>
      <c r="U516" s="891"/>
      <c r="V516" s="891"/>
      <c r="W516" s="891"/>
      <c r="X516" s="891"/>
    </row>
    <row r="517" spans="1:24" ht="16.5" customHeight="1">
      <c r="A517" s="891"/>
      <c r="B517" s="891"/>
      <c r="C517" s="891"/>
      <c r="D517" s="891"/>
      <c r="E517" s="891"/>
      <c r="F517" s="891"/>
      <c r="G517" s="891"/>
      <c r="H517" s="891"/>
      <c r="I517" s="891"/>
      <c r="J517" s="891"/>
      <c r="K517" s="891"/>
      <c r="L517" s="891"/>
      <c r="M517" s="891"/>
      <c r="N517" s="891"/>
      <c r="O517" s="891"/>
      <c r="P517" s="891"/>
      <c r="Q517" s="891"/>
      <c r="R517" s="891"/>
      <c r="S517" s="891"/>
      <c r="T517" s="891"/>
      <c r="U517" s="891"/>
      <c r="V517" s="891"/>
      <c r="W517" s="891"/>
      <c r="X517" s="891"/>
    </row>
    <row r="518" spans="1:24" ht="16.5" customHeight="1">
      <c r="A518" s="891"/>
      <c r="B518" s="891"/>
      <c r="C518" s="891"/>
      <c r="D518" s="891"/>
      <c r="E518" s="891"/>
      <c r="F518" s="891"/>
      <c r="G518" s="891"/>
      <c r="H518" s="891"/>
      <c r="I518" s="891"/>
      <c r="J518" s="891"/>
      <c r="K518" s="891"/>
      <c r="L518" s="891"/>
      <c r="M518" s="891"/>
      <c r="N518" s="891"/>
      <c r="O518" s="891"/>
      <c r="P518" s="891"/>
      <c r="Q518" s="891"/>
      <c r="R518" s="891"/>
      <c r="S518" s="891"/>
      <c r="T518" s="891"/>
      <c r="U518" s="891"/>
      <c r="V518" s="891"/>
      <c r="W518" s="891"/>
      <c r="X518" s="891"/>
    </row>
    <row r="519" spans="1:24" ht="16.5" customHeight="1">
      <c r="A519" s="891"/>
      <c r="B519" s="891"/>
      <c r="C519" s="891"/>
      <c r="D519" s="891"/>
      <c r="E519" s="891"/>
      <c r="F519" s="891"/>
      <c r="G519" s="891"/>
      <c r="H519" s="891"/>
      <c r="I519" s="891"/>
      <c r="J519" s="891"/>
      <c r="K519" s="891"/>
      <c r="L519" s="891"/>
      <c r="M519" s="891"/>
      <c r="N519" s="891"/>
      <c r="O519" s="891"/>
      <c r="P519" s="891"/>
      <c r="Q519" s="891"/>
      <c r="R519" s="891"/>
      <c r="S519" s="891"/>
      <c r="T519" s="891"/>
      <c r="U519" s="891"/>
      <c r="V519" s="891"/>
      <c r="W519" s="891"/>
      <c r="X519" s="891"/>
    </row>
    <row r="520" spans="1:24" ht="16.5" customHeight="1">
      <c r="A520" s="891"/>
      <c r="B520" s="891"/>
      <c r="C520" s="891"/>
      <c r="D520" s="891"/>
      <c r="E520" s="891"/>
      <c r="F520" s="891"/>
      <c r="G520" s="891"/>
      <c r="H520" s="891"/>
      <c r="I520" s="891"/>
      <c r="J520" s="891"/>
      <c r="K520" s="891"/>
      <c r="L520" s="891"/>
      <c r="M520" s="891"/>
      <c r="N520" s="891"/>
      <c r="O520" s="891"/>
      <c r="P520" s="891"/>
      <c r="Q520" s="891"/>
      <c r="R520" s="891"/>
      <c r="S520" s="891"/>
      <c r="T520" s="891"/>
      <c r="U520" s="891"/>
      <c r="V520" s="891"/>
      <c r="W520" s="891"/>
      <c r="X520" s="891"/>
    </row>
    <row r="521" spans="1:24" ht="16.5" customHeight="1">
      <c r="A521" s="891"/>
      <c r="B521" s="891"/>
      <c r="C521" s="891"/>
      <c r="D521" s="891"/>
      <c r="E521" s="891"/>
      <c r="F521" s="891"/>
      <c r="G521" s="891"/>
      <c r="H521" s="891"/>
      <c r="I521" s="891"/>
      <c r="J521" s="891"/>
      <c r="K521" s="891"/>
      <c r="L521" s="891"/>
      <c r="M521" s="891"/>
      <c r="N521" s="891"/>
      <c r="O521" s="891"/>
      <c r="P521" s="891"/>
      <c r="Q521" s="891"/>
      <c r="R521" s="891"/>
      <c r="S521" s="891"/>
      <c r="T521" s="891"/>
      <c r="U521" s="891"/>
      <c r="V521" s="891"/>
      <c r="W521" s="891"/>
      <c r="X521" s="891"/>
    </row>
    <row r="522" spans="1:24" ht="16.5" customHeight="1">
      <c r="A522" s="891"/>
      <c r="B522" s="891"/>
      <c r="C522" s="891"/>
      <c r="D522" s="891"/>
      <c r="E522" s="891"/>
      <c r="F522" s="891"/>
      <c r="G522" s="891"/>
      <c r="H522" s="891"/>
      <c r="I522" s="891"/>
      <c r="J522" s="891"/>
      <c r="K522" s="891"/>
      <c r="L522" s="891"/>
      <c r="M522" s="891"/>
      <c r="N522" s="891"/>
      <c r="O522" s="891"/>
      <c r="P522" s="891"/>
      <c r="Q522" s="891"/>
      <c r="R522" s="891"/>
      <c r="S522" s="891"/>
      <c r="T522" s="891"/>
      <c r="U522" s="891"/>
      <c r="V522" s="891"/>
      <c r="W522" s="891"/>
      <c r="X522" s="891"/>
    </row>
    <row r="523" spans="1:24" ht="16.5" customHeight="1">
      <c r="A523" s="891"/>
      <c r="B523" s="891"/>
      <c r="C523" s="891"/>
      <c r="D523" s="891"/>
      <c r="E523" s="891"/>
      <c r="F523" s="891"/>
      <c r="G523" s="891"/>
      <c r="H523" s="891"/>
      <c r="I523" s="891"/>
      <c r="J523" s="891"/>
      <c r="K523" s="891"/>
      <c r="L523" s="891"/>
      <c r="M523" s="891"/>
      <c r="N523" s="891"/>
      <c r="O523" s="891"/>
      <c r="P523" s="891"/>
      <c r="Q523" s="891"/>
      <c r="R523" s="891"/>
      <c r="S523" s="891"/>
      <c r="T523" s="891"/>
      <c r="U523" s="891"/>
      <c r="V523" s="891"/>
      <c r="W523" s="891"/>
      <c r="X523" s="891"/>
    </row>
    <row r="524" spans="1:24" ht="16.5" customHeight="1">
      <c r="A524" s="891"/>
      <c r="B524" s="891"/>
      <c r="C524" s="891"/>
      <c r="D524" s="891"/>
      <c r="E524" s="891"/>
      <c r="F524" s="891"/>
      <c r="G524" s="891"/>
      <c r="H524" s="891"/>
      <c r="I524" s="891"/>
      <c r="J524" s="891"/>
      <c r="K524" s="891"/>
      <c r="L524" s="891"/>
      <c r="M524" s="891"/>
      <c r="N524" s="891"/>
      <c r="O524" s="891"/>
      <c r="P524" s="891"/>
      <c r="Q524" s="891"/>
      <c r="R524" s="891"/>
      <c r="S524" s="891"/>
      <c r="T524" s="891"/>
      <c r="U524" s="891"/>
      <c r="V524" s="891"/>
      <c r="W524" s="891"/>
      <c r="X524" s="891"/>
    </row>
    <row r="525" spans="1:24" ht="16.5" customHeight="1">
      <c r="A525" s="891"/>
      <c r="B525" s="891"/>
      <c r="C525" s="891"/>
      <c r="D525" s="891"/>
      <c r="E525" s="891"/>
      <c r="F525" s="891"/>
      <c r="G525" s="891"/>
      <c r="H525" s="891"/>
      <c r="I525" s="891"/>
      <c r="J525" s="891"/>
      <c r="K525" s="891"/>
      <c r="L525" s="891"/>
      <c r="M525" s="891"/>
      <c r="N525" s="891"/>
      <c r="O525" s="891"/>
      <c r="P525" s="891"/>
      <c r="Q525" s="891"/>
      <c r="R525" s="891"/>
      <c r="S525" s="891"/>
      <c r="T525" s="891"/>
      <c r="U525" s="891"/>
      <c r="V525" s="891"/>
      <c r="W525" s="891"/>
      <c r="X525" s="891"/>
    </row>
    <row r="526" spans="1:24" ht="16.5" customHeight="1">
      <c r="A526" s="891"/>
      <c r="B526" s="891"/>
      <c r="C526" s="891"/>
      <c r="D526" s="891"/>
      <c r="E526" s="891"/>
      <c r="F526" s="891"/>
      <c r="G526" s="891"/>
      <c r="H526" s="891"/>
      <c r="I526" s="891"/>
      <c r="J526" s="891"/>
      <c r="K526" s="891"/>
      <c r="L526" s="891"/>
      <c r="M526" s="891"/>
      <c r="N526" s="891"/>
      <c r="O526" s="891"/>
      <c r="P526" s="891"/>
      <c r="Q526" s="891"/>
      <c r="R526" s="891"/>
      <c r="S526" s="891"/>
      <c r="T526" s="891"/>
      <c r="U526" s="891"/>
      <c r="V526" s="891"/>
      <c r="W526" s="891"/>
      <c r="X526" s="891"/>
    </row>
    <row r="527" spans="1:24" ht="16.5" customHeight="1">
      <c r="A527" s="891"/>
      <c r="B527" s="891"/>
      <c r="C527" s="891"/>
      <c r="D527" s="891"/>
      <c r="E527" s="891"/>
      <c r="F527" s="891"/>
      <c r="G527" s="891"/>
      <c r="H527" s="891"/>
      <c r="I527" s="891"/>
      <c r="J527" s="891"/>
      <c r="K527" s="891"/>
      <c r="L527" s="891"/>
      <c r="M527" s="891"/>
      <c r="N527" s="891"/>
      <c r="O527" s="891"/>
      <c r="P527" s="891"/>
      <c r="Q527" s="891"/>
      <c r="R527" s="891"/>
      <c r="S527" s="891"/>
      <c r="T527" s="891"/>
      <c r="U527" s="891"/>
      <c r="V527" s="891"/>
      <c r="W527" s="891"/>
      <c r="X527" s="891"/>
    </row>
    <row r="528" spans="1:24" ht="16.5" customHeight="1">
      <c r="A528" s="891"/>
      <c r="B528" s="891"/>
      <c r="C528" s="891"/>
      <c r="D528" s="891"/>
      <c r="E528" s="891"/>
      <c r="F528" s="891"/>
      <c r="G528" s="891"/>
      <c r="H528" s="891"/>
      <c r="I528" s="891"/>
      <c r="J528" s="891"/>
      <c r="K528" s="891"/>
      <c r="L528" s="891"/>
      <c r="M528" s="891"/>
      <c r="N528" s="891"/>
      <c r="O528" s="891"/>
      <c r="P528" s="891"/>
      <c r="Q528" s="891"/>
      <c r="R528" s="891"/>
      <c r="S528" s="891"/>
      <c r="T528" s="891"/>
      <c r="U528" s="891"/>
      <c r="V528" s="891"/>
      <c r="W528" s="891"/>
      <c r="X528" s="891"/>
    </row>
    <row r="529" spans="1:24" ht="16.5" customHeight="1">
      <c r="A529" s="891"/>
      <c r="B529" s="891"/>
      <c r="C529" s="891"/>
      <c r="D529" s="891"/>
      <c r="E529" s="891"/>
      <c r="F529" s="891"/>
      <c r="G529" s="891"/>
      <c r="H529" s="891"/>
      <c r="I529" s="891"/>
      <c r="J529" s="891"/>
      <c r="K529" s="891"/>
      <c r="L529" s="891"/>
      <c r="M529" s="891"/>
      <c r="N529" s="891"/>
      <c r="O529" s="891"/>
      <c r="P529" s="891"/>
      <c r="Q529" s="891"/>
      <c r="R529" s="891"/>
      <c r="S529" s="891"/>
      <c r="T529" s="891"/>
      <c r="U529" s="891"/>
      <c r="V529" s="891"/>
      <c r="W529" s="891"/>
      <c r="X529" s="891"/>
    </row>
    <row r="530" spans="1:24" ht="16.5" customHeight="1">
      <c r="A530" s="891"/>
      <c r="B530" s="891"/>
      <c r="C530" s="891"/>
      <c r="D530" s="891"/>
      <c r="E530" s="891"/>
      <c r="F530" s="891"/>
      <c r="G530" s="891"/>
      <c r="H530" s="891"/>
      <c r="I530" s="891"/>
      <c r="J530" s="891"/>
      <c r="K530" s="891"/>
      <c r="L530" s="891"/>
      <c r="M530" s="891"/>
      <c r="N530" s="891"/>
      <c r="O530" s="891"/>
      <c r="P530" s="891"/>
      <c r="Q530" s="891"/>
      <c r="R530" s="891"/>
      <c r="S530" s="891"/>
      <c r="T530" s="891"/>
      <c r="U530" s="891"/>
      <c r="V530" s="891"/>
      <c r="W530" s="891"/>
      <c r="X530" s="891"/>
    </row>
    <row r="531" spans="1:24" ht="16.5" customHeight="1">
      <c r="A531" s="891"/>
      <c r="B531" s="891"/>
      <c r="C531" s="891"/>
      <c r="D531" s="891"/>
      <c r="E531" s="891"/>
      <c r="F531" s="891"/>
      <c r="G531" s="891"/>
      <c r="H531" s="891"/>
      <c r="I531" s="891"/>
      <c r="J531" s="891"/>
      <c r="K531" s="891"/>
      <c r="L531" s="891"/>
      <c r="M531" s="891"/>
      <c r="N531" s="891"/>
      <c r="O531" s="891"/>
      <c r="P531" s="891"/>
      <c r="Q531" s="891"/>
      <c r="R531" s="891"/>
      <c r="S531" s="891"/>
      <c r="T531" s="891"/>
      <c r="U531" s="891"/>
      <c r="V531" s="891"/>
      <c r="W531" s="891"/>
      <c r="X531" s="891"/>
    </row>
    <row r="532" spans="1:24" ht="16.5" customHeight="1">
      <c r="A532" s="891"/>
      <c r="B532" s="891"/>
      <c r="C532" s="891"/>
      <c r="D532" s="891"/>
      <c r="E532" s="891"/>
      <c r="F532" s="891"/>
      <c r="G532" s="891"/>
      <c r="H532" s="891"/>
      <c r="I532" s="891"/>
      <c r="J532" s="891"/>
      <c r="K532" s="891"/>
      <c r="L532" s="891"/>
      <c r="M532" s="891"/>
      <c r="N532" s="891"/>
      <c r="O532" s="891"/>
      <c r="P532" s="891"/>
      <c r="Q532" s="891"/>
      <c r="R532" s="891"/>
      <c r="S532" s="891"/>
      <c r="T532" s="891"/>
      <c r="U532" s="891"/>
      <c r="V532" s="891"/>
      <c r="W532" s="891"/>
      <c r="X532" s="891"/>
    </row>
    <row r="533" spans="1:24" ht="16.5" customHeight="1">
      <c r="A533" s="891"/>
      <c r="B533" s="891"/>
      <c r="C533" s="891"/>
      <c r="D533" s="891"/>
      <c r="E533" s="891"/>
      <c r="F533" s="891"/>
      <c r="G533" s="891"/>
      <c r="H533" s="891"/>
      <c r="I533" s="891"/>
      <c r="J533" s="891"/>
      <c r="K533" s="891"/>
      <c r="L533" s="891"/>
      <c r="M533" s="891"/>
      <c r="N533" s="891"/>
      <c r="O533" s="891"/>
      <c r="P533" s="891"/>
      <c r="Q533" s="891"/>
      <c r="R533" s="891"/>
      <c r="S533" s="891"/>
      <c r="T533" s="891"/>
      <c r="U533" s="891"/>
      <c r="V533" s="891"/>
      <c r="W533" s="891"/>
      <c r="X533" s="891"/>
    </row>
    <row r="534" spans="1:24" ht="16.5" customHeight="1">
      <c r="A534" s="891"/>
      <c r="B534" s="891"/>
      <c r="C534" s="891"/>
      <c r="D534" s="891"/>
      <c r="E534" s="891"/>
      <c r="F534" s="891"/>
      <c r="G534" s="891"/>
      <c r="H534" s="891"/>
      <c r="I534" s="891"/>
      <c r="J534" s="891"/>
      <c r="K534" s="891"/>
      <c r="L534" s="891"/>
      <c r="M534" s="891"/>
      <c r="N534" s="891"/>
      <c r="O534" s="891"/>
      <c r="P534" s="891"/>
      <c r="Q534" s="891"/>
      <c r="R534" s="891"/>
      <c r="S534" s="891"/>
      <c r="T534" s="891"/>
      <c r="U534" s="891"/>
      <c r="V534" s="891"/>
      <c r="W534" s="891"/>
      <c r="X534" s="891"/>
    </row>
    <row r="535" spans="1:24" ht="16.5" customHeight="1">
      <c r="A535" s="891"/>
      <c r="B535" s="891"/>
      <c r="C535" s="891"/>
      <c r="D535" s="891"/>
      <c r="E535" s="891"/>
      <c r="F535" s="891"/>
      <c r="G535" s="891"/>
      <c r="H535" s="891"/>
      <c r="I535" s="891"/>
      <c r="J535" s="891"/>
      <c r="K535" s="891"/>
      <c r="L535" s="891"/>
      <c r="M535" s="891"/>
      <c r="N535" s="891"/>
      <c r="O535" s="891"/>
      <c r="P535" s="891"/>
      <c r="Q535" s="891"/>
      <c r="R535" s="891"/>
      <c r="S535" s="891"/>
      <c r="T535" s="891"/>
      <c r="U535" s="891"/>
      <c r="V535" s="891"/>
      <c r="W535" s="891"/>
      <c r="X535" s="891"/>
    </row>
    <row r="536" spans="1:24" ht="16.5" customHeight="1">
      <c r="A536" s="891"/>
      <c r="B536" s="891"/>
      <c r="C536" s="891"/>
      <c r="D536" s="891"/>
      <c r="E536" s="891"/>
      <c r="F536" s="891"/>
      <c r="G536" s="891"/>
      <c r="H536" s="891"/>
      <c r="I536" s="891"/>
      <c r="J536" s="891"/>
      <c r="K536" s="891"/>
      <c r="L536" s="891"/>
      <c r="M536" s="891"/>
      <c r="N536" s="891"/>
      <c r="O536" s="891"/>
      <c r="P536" s="891"/>
      <c r="Q536" s="891"/>
      <c r="R536" s="891"/>
      <c r="S536" s="891"/>
      <c r="T536" s="891"/>
      <c r="U536" s="891"/>
      <c r="V536" s="891"/>
      <c r="W536" s="891"/>
      <c r="X536" s="891"/>
    </row>
    <row r="537" spans="1:24" ht="16.5" customHeight="1">
      <c r="A537" s="891"/>
      <c r="B537" s="891"/>
      <c r="C537" s="891"/>
      <c r="D537" s="891"/>
      <c r="E537" s="891"/>
      <c r="F537" s="891"/>
      <c r="G537" s="891"/>
      <c r="H537" s="891"/>
      <c r="I537" s="891"/>
      <c r="J537" s="891"/>
      <c r="K537" s="891"/>
      <c r="L537" s="891"/>
      <c r="M537" s="891"/>
      <c r="N537" s="891"/>
      <c r="O537" s="891"/>
      <c r="P537" s="891"/>
      <c r="Q537" s="891"/>
      <c r="R537" s="891"/>
      <c r="S537" s="891"/>
      <c r="T537" s="891"/>
      <c r="U537" s="891"/>
      <c r="V537" s="891"/>
      <c r="W537" s="891"/>
      <c r="X537" s="891"/>
    </row>
    <row r="538" spans="1:24" ht="16.5" customHeight="1">
      <c r="A538" s="891"/>
      <c r="B538" s="891"/>
      <c r="C538" s="891"/>
      <c r="D538" s="891"/>
      <c r="E538" s="891"/>
      <c r="F538" s="891"/>
      <c r="G538" s="891"/>
      <c r="H538" s="891"/>
      <c r="I538" s="891"/>
      <c r="J538" s="891"/>
      <c r="K538" s="891"/>
      <c r="L538" s="891"/>
      <c r="M538" s="891"/>
      <c r="N538" s="891"/>
      <c r="O538" s="891"/>
      <c r="P538" s="891"/>
      <c r="Q538" s="891"/>
      <c r="R538" s="891"/>
      <c r="S538" s="891"/>
      <c r="T538" s="891"/>
      <c r="U538" s="891"/>
      <c r="V538" s="891"/>
      <c r="W538" s="891"/>
      <c r="X538" s="891"/>
    </row>
    <row r="539" spans="1:24" ht="16.5" customHeight="1">
      <c r="A539" s="891"/>
      <c r="B539" s="891"/>
      <c r="C539" s="891"/>
      <c r="D539" s="891"/>
      <c r="E539" s="891"/>
      <c r="F539" s="891"/>
      <c r="G539" s="891"/>
      <c r="H539" s="891"/>
      <c r="I539" s="891"/>
      <c r="J539" s="891"/>
      <c r="K539" s="891"/>
      <c r="L539" s="891"/>
      <c r="M539" s="891"/>
      <c r="N539" s="891"/>
      <c r="O539" s="891"/>
      <c r="P539" s="891"/>
      <c r="Q539" s="891"/>
      <c r="R539" s="891"/>
      <c r="S539" s="891"/>
      <c r="T539" s="891"/>
      <c r="U539" s="891"/>
      <c r="V539" s="891"/>
      <c r="W539" s="891"/>
      <c r="X539" s="891"/>
    </row>
    <row r="540" spans="1:24" ht="16.5" customHeight="1">
      <c r="A540" s="891"/>
      <c r="B540" s="891"/>
      <c r="C540" s="891"/>
      <c r="D540" s="891"/>
      <c r="E540" s="891"/>
      <c r="F540" s="891"/>
      <c r="G540" s="891"/>
      <c r="H540" s="891"/>
      <c r="I540" s="891"/>
      <c r="J540" s="891"/>
      <c r="K540" s="891"/>
      <c r="L540" s="891"/>
      <c r="M540" s="891"/>
      <c r="N540" s="891"/>
      <c r="O540" s="891"/>
      <c r="P540" s="891"/>
      <c r="Q540" s="891"/>
      <c r="R540" s="891"/>
      <c r="S540" s="891"/>
      <c r="T540" s="891"/>
      <c r="U540" s="891"/>
      <c r="V540" s="891"/>
      <c r="W540" s="891"/>
      <c r="X540" s="891"/>
    </row>
    <row r="541" spans="1:24" ht="16.5" customHeight="1">
      <c r="A541" s="891"/>
      <c r="B541" s="891"/>
      <c r="C541" s="891"/>
      <c r="D541" s="891"/>
      <c r="E541" s="891"/>
      <c r="F541" s="891"/>
      <c r="G541" s="891"/>
      <c r="H541" s="891"/>
      <c r="I541" s="891"/>
      <c r="J541" s="891"/>
      <c r="K541" s="891"/>
      <c r="L541" s="891"/>
      <c r="M541" s="891"/>
      <c r="N541" s="891"/>
      <c r="O541" s="891"/>
      <c r="P541" s="891"/>
      <c r="Q541" s="891"/>
      <c r="R541" s="891"/>
      <c r="S541" s="891"/>
      <c r="T541" s="891"/>
      <c r="U541" s="891"/>
      <c r="V541" s="891"/>
      <c r="W541" s="891"/>
      <c r="X541" s="891"/>
    </row>
    <row r="542" spans="1:24" ht="16.5" customHeight="1">
      <c r="A542" s="891"/>
      <c r="B542" s="891"/>
      <c r="C542" s="891"/>
      <c r="D542" s="891"/>
      <c r="E542" s="891"/>
      <c r="F542" s="891"/>
      <c r="G542" s="891"/>
      <c r="H542" s="891"/>
      <c r="I542" s="891"/>
      <c r="J542" s="891"/>
      <c r="K542" s="891"/>
      <c r="L542" s="891"/>
      <c r="M542" s="891"/>
      <c r="N542" s="891"/>
      <c r="O542" s="891"/>
      <c r="P542" s="891"/>
      <c r="Q542" s="891"/>
      <c r="R542" s="891"/>
      <c r="S542" s="891"/>
      <c r="T542" s="891"/>
      <c r="U542" s="891"/>
      <c r="V542" s="891"/>
      <c r="W542" s="891"/>
      <c r="X542" s="891"/>
    </row>
    <row r="543" spans="1:24" ht="16.5" customHeight="1">
      <c r="A543" s="891"/>
      <c r="B543" s="891"/>
      <c r="C543" s="891"/>
      <c r="D543" s="891"/>
      <c r="E543" s="891"/>
      <c r="F543" s="891"/>
      <c r="G543" s="891"/>
      <c r="H543" s="891"/>
      <c r="I543" s="891"/>
      <c r="J543" s="891"/>
      <c r="K543" s="891"/>
      <c r="L543" s="891"/>
      <c r="M543" s="891"/>
      <c r="N543" s="891"/>
      <c r="O543" s="891"/>
      <c r="P543" s="891"/>
      <c r="Q543" s="891"/>
      <c r="R543" s="891"/>
      <c r="S543" s="891"/>
      <c r="T543" s="891"/>
      <c r="U543" s="891"/>
      <c r="V543" s="891"/>
      <c r="W543" s="891"/>
      <c r="X543" s="891"/>
    </row>
    <row r="544" spans="1:24" ht="16.5" customHeight="1">
      <c r="A544" s="891"/>
      <c r="B544" s="891"/>
      <c r="C544" s="891"/>
      <c r="D544" s="891"/>
      <c r="E544" s="891"/>
      <c r="F544" s="891"/>
      <c r="G544" s="891"/>
      <c r="H544" s="891"/>
      <c r="I544" s="891"/>
      <c r="J544" s="891"/>
      <c r="K544" s="891"/>
      <c r="L544" s="891"/>
      <c r="M544" s="891"/>
      <c r="N544" s="891"/>
      <c r="O544" s="891"/>
      <c r="P544" s="891"/>
      <c r="Q544" s="891"/>
      <c r="R544" s="891"/>
      <c r="S544" s="891"/>
      <c r="T544" s="891"/>
      <c r="U544" s="891"/>
      <c r="V544" s="891"/>
      <c r="W544" s="891"/>
      <c r="X544" s="891"/>
    </row>
    <row r="545" spans="1:24" ht="16.5" customHeight="1">
      <c r="A545" s="891"/>
      <c r="B545" s="891"/>
      <c r="C545" s="891"/>
      <c r="D545" s="891"/>
      <c r="E545" s="891"/>
      <c r="F545" s="891"/>
      <c r="G545" s="891"/>
      <c r="H545" s="891"/>
      <c r="I545" s="891"/>
      <c r="J545" s="891"/>
      <c r="K545" s="891"/>
      <c r="L545" s="891"/>
      <c r="M545" s="891"/>
      <c r="N545" s="891"/>
      <c r="O545" s="891"/>
      <c r="P545" s="891"/>
      <c r="Q545" s="891"/>
      <c r="R545" s="891"/>
      <c r="S545" s="891"/>
      <c r="T545" s="891"/>
      <c r="U545" s="891"/>
      <c r="V545" s="891"/>
      <c r="W545" s="891"/>
      <c r="X545" s="891"/>
    </row>
    <row r="546" spans="1:24" ht="16.5" customHeight="1">
      <c r="A546" s="891"/>
      <c r="B546" s="891"/>
      <c r="C546" s="891"/>
      <c r="D546" s="891"/>
      <c r="E546" s="891"/>
      <c r="F546" s="891"/>
      <c r="G546" s="891"/>
      <c r="H546" s="891"/>
      <c r="I546" s="891"/>
      <c r="J546" s="891"/>
      <c r="K546" s="891"/>
      <c r="L546" s="891"/>
      <c r="M546" s="891"/>
      <c r="N546" s="891"/>
      <c r="O546" s="891"/>
      <c r="P546" s="891"/>
      <c r="Q546" s="891"/>
      <c r="R546" s="891"/>
      <c r="S546" s="891"/>
      <c r="T546" s="891"/>
      <c r="U546" s="891"/>
      <c r="V546" s="891"/>
      <c r="W546" s="891"/>
      <c r="X546" s="891"/>
    </row>
    <row r="547" spans="1:24" ht="16.5" customHeight="1">
      <c r="A547" s="891"/>
      <c r="B547" s="891"/>
      <c r="C547" s="891"/>
      <c r="D547" s="891"/>
      <c r="E547" s="891"/>
      <c r="F547" s="891"/>
      <c r="G547" s="891"/>
      <c r="H547" s="891"/>
      <c r="I547" s="891"/>
      <c r="J547" s="891"/>
      <c r="K547" s="891"/>
      <c r="L547" s="891"/>
      <c r="M547" s="891"/>
      <c r="N547" s="891"/>
      <c r="O547" s="891"/>
      <c r="P547" s="891"/>
      <c r="Q547" s="891"/>
      <c r="R547" s="891"/>
      <c r="S547" s="891"/>
      <c r="T547" s="891"/>
      <c r="U547" s="891"/>
      <c r="V547" s="891"/>
      <c r="W547" s="891"/>
      <c r="X547" s="891"/>
    </row>
    <row r="548" spans="1:24" ht="16.5" customHeight="1">
      <c r="A548" s="891"/>
      <c r="B548" s="891"/>
      <c r="C548" s="891"/>
      <c r="D548" s="891"/>
      <c r="E548" s="891"/>
      <c r="F548" s="891"/>
      <c r="G548" s="891"/>
      <c r="H548" s="891"/>
      <c r="I548" s="891"/>
      <c r="J548" s="891"/>
      <c r="K548" s="891"/>
      <c r="L548" s="891"/>
      <c r="M548" s="891"/>
      <c r="N548" s="891"/>
      <c r="O548" s="891"/>
      <c r="P548" s="891"/>
      <c r="Q548" s="891"/>
      <c r="R548" s="891"/>
      <c r="S548" s="891"/>
      <c r="T548" s="891"/>
      <c r="U548" s="891"/>
      <c r="V548" s="891"/>
      <c r="W548" s="891"/>
      <c r="X548" s="891"/>
    </row>
    <row r="549" spans="1:24" ht="16.5" customHeight="1">
      <c r="A549" s="891"/>
      <c r="B549" s="891"/>
      <c r="C549" s="891"/>
      <c r="D549" s="891"/>
      <c r="E549" s="891"/>
      <c r="F549" s="891"/>
      <c r="G549" s="891"/>
      <c r="H549" s="891"/>
      <c r="I549" s="891"/>
      <c r="J549" s="891"/>
      <c r="K549" s="891"/>
      <c r="L549" s="891"/>
      <c r="M549" s="891"/>
      <c r="N549" s="891"/>
      <c r="O549" s="891"/>
      <c r="P549" s="891"/>
      <c r="Q549" s="891"/>
      <c r="R549" s="891"/>
      <c r="S549" s="891"/>
      <c r="T549" s="891"/>
      <c r="U549" s="891"/>
      <c r="V549" s="891"/>
      <c r="W549" s="891"/>
      <c r="X549" s="891"/>
    </row>
    <row r="550" spans="1:24" ht="16.5" customHeight="1">
      <c r="A550" s="891"/>
      <c r="B550" s="891"/>
      <c r="C550" s="891"/>
      <c r="D550" s="891"/>
      <c r="E550" s="891"/>
      <c r="F550" s="891"/>
      <c r="G550" s="891"/>
      <c r="H550" s="891"/>
      <c r="I550" s="891"/>
      <c r="J550" s="891"/>
      <c r="K550" s="891"/>
      <c r="L550" s="891"/>
      <c r="M550" s="891"/>
      <c r="N550" s="891"/>
      <c r="O550" s="891"/>
      <c r="P550" s="891"/>
      <c r="Q550" s="891"/>
      <c r="R550" s="891"/>
      <c r="S550" s="891"/>
      <c r="T550" s="891"/>
      <c r="U550" s="891"/>
      <c r="V550" s="891"/>
      <c r="W550" s="891"/>
      <c r="X550" s="891"/>
    </row>
    <row r="551" spans="1:24" ht="16.5" customHeight="1">
      <c r="A551" s="891"/>
      <c r="B551" s="891"/>
      <c r="C551" s="891"/>
      <c r="D551" s="891"/>
      <c r="E551" s="891"/>
      <c r="F551" s="891"/>
      <c r="G551" s="891"/>
      <c r="H551" s="891"/>
      <c r="I551" s="891"/>
      <c r="J551" s="891"/>
      <c r="K551" s="891"/>
      <c r="L551" s="891"/>
      <c r="M551" s="891"/>
      <c r="N551" s="891"/>
      <c r="O551" s="891"/>
      <c r="P551" s="891"/>
      <c r="Q551" s="891"/>
      <c r="R551" s="891"/>
      <c r="S551" s="891"/>
      <c r="T551" s="891"/>
      <c r="U551" s="891"/>
      <c r="V551" s="891"/>
      <c r="W551" s="891"/>
      <c r="X551" s="891"/>
    </row>
    <row r="552" spans="1:24" ht="16.5" customHeight="1">
      <c r="A552" s="891"/>
      <c r="B552" s="891"/>
      <c r="C552" s="891"/>
      <c r="D552" s="891"/>
      <c r="E552" s="891"/>
      <c r="F552" s="891"/>
      <c r="G552" s="891"/>
      <c r="H552" s="891"/>
      <c r="I552" s="891"/>
      <c r="J552" s="891"/>
      <c r="K552" s="891"/>
      <c r="L552" s="891"/>
      <c r="M552" s="891"/>
      <c r="N552" s="891"/>
      <c r="O552" s="891"/>
      <c r="P552" s="891"/>
      <c r="Q552" s="891"/>
      <c r="R552" s="891"/>
      <c r="S552" s="891"/>
      <c r="T552" s="891"/>
      <c r="U552" s="891"/>
      <c r="V552" s="891"/>
      <c r="W552" s="891"/>
      <c r="X552" s="891"/>
    </row>
    <row r="553" spans="1:24" ht="16.5" customHeight="1">
      <c r="A553" s="891"/>
      <c r="B553" s="891"/>
      <c r="C553" s="891"/>
      <c r="D553" s="891"/>
      <c r="E553" s="891"/>
      <c r="F553" s="891"/>
      <c r="G553" s="891"/>
      <c r="H553" s="891"/>
      <c r="I553" s="891"/>
      <c r="J553" s="891"/>
      <c r="K553" s="891"/>
      <c r="L553" s="891"/>
      <c r="M553" s="891"/>
      <c r="N553" s="891"/>
      <c r="O553" s="891"/>
      <c r="P553" s="891"/>
      <c r="Q553" s="891"/>
      <c r="R553" s="891"/>
      <c r="S553" s="891"/>
      <c r="T553" s="891"/>
      <c r="U553" s="891"/>
      <c r="V553" s="891"/>
      <c r="W553" s="891"/>
      <c r="X553" s="891"/>
    </row>
    <row r="554" spans="1:24" ht="16.5" customHeight="1">
      <c r="A554" s="891"/>
      <c r="B554" s="891"/>
      <c r="C554" s="891"/>
      <c r="D554" s="891"/>
      <c r="E554" s="891"/>
      <c r="F554" s="891"/>
      <c r="G554" s="891"/>
      <c r="H554" s="891"/>
      <c r="I554" s="891"/>
      <c r="J554" s="891"/>
      <c r="K554" s="891"/>
      <c r="L554" s="891"/>
      <c r="M554" s="891"/>
      <c r="N554" s="891"/>
      <c r="O554" s="891"/>
      <c r="P554" s="891"/>
      <c r="Q554" s="891"/>
      <c r="R554" s="891"/>
      <c r="S554" s="891"/>
      <c r="T554" s="891"/>
      <c r="U554" s="891"/>
      <c r="V554" s="891"/>
      <c r="W554" s="891"/>
      <c r="X554" s="891"/>
    </row>
    <row r="555" spans="1:24" ht="16.5" customHeight="1">
      <c r="A555" s="891"/>
      <c r="B555" s="891"/>
      <c r="C555" s="891"/>
      <c r="D555" s="891"/>
      <c r="E555" s="891"/>
      <c r="F555" s="891"/>
      <c r="G555" s="891"/>
      <c r="H555" s="891"/>
      <c r="I555" s="891"/>
      <c r="J555" s="891"/>
      <c r="K555" s="891"/>
      <c r="L555" s="891"/>
      <c r="M555" s="891"/>
      <c r="N555" s="891"/>
      <c r="O555" s="891"/>
      <c r="P555" s="891"/>
      <c r="Q555" s="891"/>
      <c r="R555" s="891"/>
      <c r="S555" s="891"/>
      <c r="T555" s="891"/>
      <c r="U555" s="891"/>
      <c r="V555" s="891"/>
      <c r="W555" s="891"/>
      <c r="X555" s="891"/>
    </row>
    <row r="556" spans="1:24" ht="16.5" customHeight="1">
      <c r="A556" s="891"/>
      <c r="B556" s="891"/>
      <c r="C556" s="891"/>
      <c r="D556" s="891"/>
      <c r="E556" s="891"/>
      <c r="F556" s="891"/>
      <c r="G556" s="891"/>
      <c r="H556" s="891"/>
      <c r="I556" s="891"/>
      <c r="J556" s="891"/>
      <c r="K556" s="891"/>
      <c r="L556" s="891"/>
      <c r="M556" s="891"/>
      <c r="N556" s="891"/>
      <c r="O556" s="891"/>
      <c r="P556" s="891"/>
      <c r="Q556" s="891"/>
      <c r="R556" s="891"/>
      <c r="S556" s="891"/>
      <c r="T556" s="891"/>
      <c r="U556" s="891"/>
      <c r="V556" s="891"/>
      <c r="W556" s="891"/>
      <c r="X556" s="891"/>
    </row>
    <row r="557" spans="1:24" ht="16.5" customHeight="1">
      <c r="A557" s="891"/>
      <c r="B557" s="891"/>
      <c r="C557" s="891"/>
      <c r="D557" s="891"/>
      <c r="E557" s="891"/>
      <c r="F557" s="891"/>
      <c r="G557" s="891"/>
      <c r="H557" s="891"/>
      <c r="I557" s="891"/>
      <c r="J557" s="891"/>
      <c r="K557" s="891"/>
      <c r="L557" s="891"/>
      <c r="M557" s="891"/>
      <c r="N557" s="891"/>
      <c r="O557" s="891"/>
      <c r="P557" s="891"/>
      <c r="Q557" s="891"/>
      <c r="R557" s="891"/>
      <c r="S557" s="891"/>
      <c r="T557" s="891"/>
      <c r="U557" s="891"/>
      <c r="V557" s="891"/>
      <c r="W557" s="891"/>
      <c r="X557" s="891"/>
    </row>
    <row r="558" spans="1:24" ht="16.5" customHeight="1">
      <c r="A558" s="891"/>
      <c r="B558" s="891"/>
      <c r="C558" s="891"/>
      <c r="D558" s="891"/>
      <c r="E558" s="891"/>
      <c r="F558" s="891"/>
      <c r="G558" s="891"/>
      <c r="H558" s="891"/>
      <c r="I558" s="891"/>
      <c r="J558" s="891"/>
      <c r="K558" s="891"/>
      <c r="L558" s="891"/>
      <c r="M558" s="891"/>
      <c r="N558" s="891"/>
      <c r="O558" s="891"/>
      <c r="P558" s="891"/>
      <c r="Q558" s="891"/>
      <c r="R558" s="891"/>
      <c r="S558" s="891"/>
      <c r="T558" s="891"/>
      <c r="U558" s="891"/>
      <c r="V558" s="891"/>
      <c r="W558" s="891"/>
      <c r="X558" s="891"/>
    </row>
    <row r="559" spans="1:24" ht="16.5" customHeight="1">
      <c r="A559" s="891"/>
      <c r="B559" s="891"/>
      <c r="C559" s="891"/>
      <c r="D559" s="891"/>
      <c r="E559" s="891"/>
      <c r="F559" s="891"/>
      <c r="G559" s="891"/>
      <c r="H559" s="891"/>
      <c r="I559" s="891"/>
      <c r="J559" s="891"/>
      <c r="K559" s="891"/>
      <c r="L559" s="891"/>
      <c r="M559" s="891"/>
      <c r="N559" s="891"/>
      <c r="O559" s="891"/>
      <c r="P559" s="891"/>
      <c r="Q559" s="891"/>
      <c r="R559" s="891"/>
      <c r="S559" s="891"/>
      <c r="T559" s="891"/>
      <c r="U559" s="891"/>
      <c r="V559" s="891"/>
      <c r="W559" s="891"/>
      <c r="X559" s="891"/>
    </row>
    <row r="560" spans="1:24" ht="16.5" customHeight="1">
      <c r="A560" s="891"/>
      <c r="B560" s="891"/>
      <c r="C560" s="891"/>
      <c r="D560" s="891"/>
      <c r="E560" s="891"/>
      <c r="F560" s="891"/>
      <c r="G560" s="891"/>
      <c r="H560" s="891"/>
      <c r="I560" s="891"/>
      <c r="J560" s="891"/>
      <c r="K560" s="891"/>
      <c r="L560" s="891"/>
      <c r="M560" s="891"/>
      <c r="N560" s="891"/>
      <c r="O560" s="891"/>
      <c r="P560" s="891"/>
      <c r="Q560" s="891"/>
      <c r="R560" s="891"/>
      <c r="S560" s="891"/>
      <c r="T560" s="891"/>
      <c r="U560" s="891"/>
      <c r="V560" s="891"/>
      <c r="W560" s="891"/>
      <c r="X560" s="891"/>
    </row>
    <row r="561" spans="1:24" ht="16.5" customHeight="1">
      <c r="A561" s="891"/>
      <c r="B561" s="891"/>
      <c r="C561" s="891"/>
      <c r="D561" s="891"/>
      <c r="E561" s="891"/>
      <c r="F561" s="891"/>
      <c r="G561" s="891"/>
      <c r="H561" s="891"/>
      <c r="I561" s="891"/>
      <c r="J561" s="891"/>
      <c r="K561" s="891"/>
      <c r="L561" s="891"/>
      <c r="M561" s="891"/>
      <c r="N561" s="891"/>
      <c r="O561" s="891"/>
      <c r="P561" s="891"/>
      <c r="Q561" s="891"/>
      <c r="R561" s="891"/>
      <c r="S561" s="891"/>
      <c r="T561" s="891"/>
      <c r="U561" s="891"/>
      <c r="V561" s="891"/>
      <c r="W561" s="891"/>
      <c r="X561" s="891"/>
    </row>
    <row r="562" spans="1:24" ht="16.5" customHeight="1">
      <c r="A562" s="891"/>
      <c r="B562" s="891"/>
      <c r="C562" s="891"/>
      <c r="D562" s="891"/>
      <c r="E562" s="891"/>
      <c r="F562" s="891"/>
      <c r="G562" s="891"/>
      <c r="H562" s="891"/>
      <c r="I562" s="891"/>
      <c r="J562" s="891"/>
      <c r="K562" s="891"/>
      <c r="L562" s="891"/>
      <c r="M562" s="891"/>
      <c r="N562" s="891"/>
      <c r="O562" s="891"/>
      <c r="P562" s="891"/>
      <c r="Q562" s="891"/>
      <c r="R562" s="891"/>
      <c r="S562" s="891"/>
      <c r="T562" s="891"/>
      <c r="U562" s="891"/>
      <c r="V562" s="891"/>
      <c r="W562" s="891"/>
      <c r="X562" s="891"/>
    </row>
    <row r="563" spans="1:24" ht="16.5" customHeight="1">
      <c r="A563" s="891"/>
      <c r="B563" s="891"/>
      <c r="C563" s="891"/>
      <c r="D563" s="891"/>
      <c r="E563" s="891"/>
      <c r="F563" s="891"/>
      <c r="G563" s="891"/>
      <c r="H563" s="891"/>
      <c r="I563" s="891"/>
      <c r="J563" s="891"/>
      <c r="K563" s="891"/>
      <c r="L563" s="891"/>
      <c r="M563" s="891"/>
      <c r="N563" s="891"/>
      <c r="O563" s="891"/>
      <c r="P563" s="891"/>
      <c r="Q563" s="891"/>
      <c r="R563" s="891"/>
      <c r="S563" s="891"/>
      <c r="T563" s="891"/>
      <c r="U563" s="891"/>
      <c r="V563" s="891"/>
      <c r="W563" s="891"/>
      <c r="X563" s="891"/>
    </row>
    <row r="564" spans="1:24" ht="16.5" customHeight="1">
      <c r="A564" s="891"/>
      <c r="B564" s="891"/>
      <c r="C564" s="891"/>
      <c r="D564" s="891"/>
      <c r="E564" s="891"/>
      <c r="F564" s="891"/>
      <c r="G564" s="891"/>
      <c r="H564" s="891"/>
      <c r="I564" s="891"/>
      <c r="J564" s="891"/>
      <c r="K564" s="891"/>
      <c r="L564" s="891"/>
      <c r="M564" s="891"/>
      <c r="N564" s="891"/>
      <c r="O564" s="891"/>
      <c r="P564" s="891"/>
      <c r="Q564" s="891"/>
      <c r="R564" s="891"/>
      <c r="S564" s="891"/>
      <c r="T564" s="891"/>
      <c r="U564" s="891"/>
      <c r="V564" s="891"/>
      <c r="W564" s="891"/>
      <c r="X564" s="891"/>
    </row>
    <row r="565" spans="1:24" ht="16.5" customHeight="1">
      <c r="A565" s="891"/>
      <c r="B565" s="891"/>
      <c r="C565" s="891"/>
      <c r="D565" s="891"/>
      <c r="E565" s="891"/>
      <c r="F565" s="891"/>
      <c r="G565" s="891"/>
      <c r="H565" s="891"/>
      <c r="I565" s="891"/>
      <c r="J565" s="891"/>
      <c r="K565" s="891"/>
      <c r="L565" s="891"/>
      <c r="M565" s="891"/>
      <c r="N565" s="891"/>
      <c r="O565" s="891"/>
      <c r="P565" s="891"/>
      <c r="Q565" s="891"/>
      <c r="R565" s="891"/>
      <c r="S565" s="891"/>
      <c r="T565" s="891"/>
      <c r="U565" s="891"/>
      <c r="V565" s="891"/>
      <c r="W565" s="891"/>
      <c r="X565" s="891"/>
    </row>
    <row r="566" spans="1:24" ht="16.5" customHeight="1">
      <c r="A566" s="891"/>
      <c r="B566" s="891"/>
      <c r="C566" s="891"/>
      <c r="D566" s="891"/>
      <c r="E566" s="891"/>
      <c r="F566" s="891"/>
      <c r="G566" s="891"/>
      <c r="H566" s="891"/>
      <c r="I566" s="891"/>
      <c r="J566" s="891"/>
      <c r="K566" s="891"/>
      <c r="L566" s="891"/>
      <c r="M566" s="891"/>
      <c r="N566" s="891"/>
      <c r="O566" s="891"/>
      <c r="P566" s="891"/>
      <c r="Q566" s="891"/>
      <c r="R566" s="891"/>
      <c r="S566" s="891"/>
      <c r="T566" s="891"/>
      <c r="U566" s="891"/>
      <c r="V566" s="891"/>
      <c r="W566" s="891"/>
      <c r="X566" s="891"/>
    </row>
    <row r="567" spans="1:24" ht="16.5" customHeight="1">
      <c r="A567" s="891"/>
      <c r="B567" s="891"/>
      <c r="C567" s="891"/>
      <c r="D567" s="891"/>
      <c r="E567" s="891"/>
      <c r="F567" s="891"/>
      <c r="G567" s="891"/>
      <c r="H567" s="891"/>
      <c r="I567" s="891"/>
      <c r="J567" s="891"/>
      <c r="K567" s="891"/>
      <c r="L567" s="891"/>
      <c r="M567" s="891"/>
      <c r="N567" s="891"/>
      <c r="O567" s="891"/>
      <c r="P567" s="891"/>
      <c r="Q567" s="891"/>
      <c r="R567" s="891"/>
      <c r="S567" s="891"/>
      <c r="T567" s="891"/>
      <c r="U567" s="891"/>
      <c r="V567" s="891"/>
      <c r="W567" s="891"/>
      <c r="X567" s="891"/>
    </row>
    <row r="568" spans="1:24" ht="16.5" customHeight="1">
      <c r="A568" s="891"/>
      <c r="B568" s="891"/>
      <c r="C568" s="891"/>
      <c r="D568" s="891"/>
      <c r="E568" s="891"/>
      <c r="F568" s="891"/>
      <c r="G568" s="891"/>
      <c r="H568" s="891"/>
      <c r="I568" s="891"/>
      <c r="J568" s="891"/>
      <c r="K568" s="891"/>
      <c r="L568" s="891"/>
      <c r="M568" s="891"/>
      <c r="N568" s="891"/>
      <c r="O568" s="891"/>
      <c r="P568" s="891"/>
      <c r="Q568" s="891"/>
      <c r="R568" s="891"/>
      <c r="S568" s="891"/>
      <c r="T568" s="891"/>
      <c r="U568" s="891"/>
      <c r="V568" s="891"/>
      <c r="W568" s="891"/>
      <c r="X568" s="891"/>
    </row>
    <row r="569" spans="1:24" ht="16.5" customHeight="1">
      <c r="A569" s="891"/>
      <c r="B569" s="891"/>
      <c r="C569" s="891"/>
      <c r="D569" s="891"/>
      <c r="E569" s="891"/>
      <c r="F569" s="891"/>
      <c r="G569" s="891"/>
      <c r="H569" s="891"/>
      <c r="I569" s="891"/>
      <c r="J569" s="891"/>
      <c r="K569" s="891"/>
      <c r="L569" s="891"/>
      <c r="M569" s="891"/>
      <c r="N569" s="891"/>
      <c r="O569" s="891"/>
      <c r="P569" s="891"/>
      <c r="Q569" s="891"/>
      <c r="R569" s="891"/>
      <c r="S569" s="891"/>
      <c r="T569" s="891"/>
      <c r="U569" s="891"/>
      <c r="V569" s="891"/>
      <c r="W569" s="891"/>
      <c r="X569" s="891"/>
    </row>
    <row r="570" spans="1:24" ht="16.5" customHeight="1">
      <c r="A570" s="891"/>
      <c r="B570" s="891"/>
      <c r="C570" s="891"/>
      <c r="D570" s="891"/>
      <c r="E570" s="891"/>
      <c r="F570" s="891"/>
      <c r="G570" s="891"/>
      <c r="H570" s="891"/>
      <c r="I570" s="891"/>
      <c r="J570" s="891"/>
      <c r="K570" s="891"/>
      <c r="L570" s="891"/>
      <c r="M570" s="891"/>
      <c r="N570" s="891"/>
      <c r="O570" s="891"/>
      <c r="P570" s="891"/>
      <c r="Q570" s="891"/>
      <c r="R570" s="891"/>
      <c r="S570" s="891"/>
      <c r="T570" s="891"/>
      <c r="U570" s="891"/>
      <c r="V570" s="891"/>
      <c r="W570" s="891"/>
      <c r="X570" s="891"/>
    </row>
    <row r="571" spans="1:24" ht="16.5" customHeight="1">
      <c r="A571" s="891"/>
      <c r="B571" s="891"/>
      <c r="C571" s="891"/>
      <c r="D571" s="891"/>
      <c r="E571" s="891"/>
      <c r="F571" s="891"/>
      <c r="G571" s="891"/>
      <c r="H571" s="891"/>
      <c r="I571" s="891"/>
      <c r="J571" s="891"/>
      <c r="K571" s="891"/>
      <c r="L571" s="891"/>
      <c r="M571" s="891"/>
      <c r="N571" s="891"/>
      <c r="O571" s="891"/>
      <c r="P571" s="891"/>
      <c r="Q571" s="891"/>
      <c r="R571" s="891"/>
      <c r="S571" s="891"/>
      <c r="T571" s="891"/>
      <c r="U571" s="891"/>
      <c r="V571" s="891"/>
      <c r="W571" s="891"/>
      <c r="X571" s="891"/>
    </row>
    <row r="572" spans="1:24" ht="16.5" customHeight="1">
      <c r="A572" s="891"/>
      <c r="B572" s="891"/>
      <c r="C572" s="891"/>
      <c r="D572" s="891"/>
      <c r="E572" s="891"/>
      <c r="F572" s="891"/>
      <c r="G572" s="891"/>
      <c r="H572" s="891"/>
      <c r="I572" s="891"/>
      <c r="J572" s="891"/>
      <c r="K572" s="891"/>
      <c r="L572" s="891"/>
      <c r="M572" s="891"/>
      <c r="N572" s="891"/>
      <c r="O572" s="891"/>
      <c r="P572" s="891"/>
      <c r="Q572" s="891"/>
      <c r="R572" s="891"/>
      <c r="S572" s="891"/>
      <c r="T572" s="891"/>
      <c r="U572" s="891"/>
      <c r="V572" s="891"/>
      <c r="W572" s="891"/>
      <c r="X572" s="891"/>
    </row>
    <row r="573" spans="1:24" ht="16.5" customHeight="1">
      <c r="A573" s="891"/>
      <c r="B573" s="891"/>
      <c r="C573" s="891"/>
      <c r="D573" s="891"/>
      <c r="E573" s="891"/>
      <c r="F573" s="891"/>
      <c r="G573" s="891"/>
      <c r="H573" s="891"/>
      <c r="I573" s="891"/>
      <c r="J573" s="891"/>
      <c r="K573" s="891"/>
      <c r="L573" s="891"/>
      <c r="M573" s="891"/>
      <c r="N573" s="891"/>
      <c r="O573" s="891"/>
      <c r="P573" s="891"/>
      <c r="Q573" s="891"/>
      <c r="R573" s="891"/>
      <c r="S573" s="891"/>
      <c r="T573" s="891"/>
      <c r="U573" s="891"/>
      <c r="V573" s="891"/>
      <c r="W573" s="891"/>
      <c r="X573" s="891"/>
    </row>
    <row r="574" spans="1:24" ht="16.5" customHeight="1">
      <c r="A574" s="891"/>
      <c r="B574" s="891"/>
      <c r="C574" s="891"/>
      <c r="D574" s="891"/>
      <c r="E574" s="891"/>
      <c r="F574" s="891"/>
      <c r="G574" s="891"/>
      <c r="H574" s="891"/>
      <c r="I574" s="891"/>
      <c r="J574" s="891"/>
      <c r="K574" s="891"/>
      <c r="L574" s="891"/>
      <c r="M574" s="891"/>
      <c r="N574" s="891"/>
      <c r="O574" s="891"/>
      <c r="P574" s="891"/>
      <c r="Q574" s="891"/>
      <c r="R574" s="891"/>
      <c r="S574" s="891"/>
      <c r="T574" s="891"/>
      <c r="U574" s="891"/>
      <c r="V574" s="891"/>
      <c r="W574" s="891"/>
      <c r="X574" s="891"/>
    </row>
    <row r="575" spans="1:24" ht="16.5" customHeight="1">
      <c r="A575" s="891"/>
      <c r="B575" s="891"/>
      <c r="C575" s="891"/>
      <c r="D575" s="891"/>
      <c r="E575" s="891"/>
      <c r="F575" s="891"/>
      <c r="G575" s="891"/>
      <c r="H575" s="891"/>
      <c r="I575" s="891"/>
      <c r="J575" s="891"/>
      <c r="K575" s="891"/>
      <c r="L575" s="891"/>
      <c r="M575" s="891"/>
      <c r="N575" s="891"/>
      <c r="O575" s="891"/>
      <c r="P575" s="891"/>
      <c r="Q575" s="891"/>
      <c r="R575" s="891"/>
      <c r="S575" s="891"/>
      <c r="T575" s="891"/>
      <c r="U575" s="891"/>
      <c r="V575" s="891"/>
      <c r="W575" s="891"/>
      <c r="X575" s="891"/>
    </row>
    <row r="576" spans="1:24" ht="16.5" customHeight="1">
      <c r="A576" s="891"/>
      <c r="B576" s="891"/>
      <c r="C576" s="891"/>
      <c r="D576" s="891"/>
      <c r="E576" s="891"/>
      <c r="F576" s="891"/>
      <c r="G576" s="891"/>
      <c r="H576" s="891"/>
      <c r="I576" s="891"/>
      <c r="J576" s="891"/>
      <c r="K576" s="891"/>
      <c r="L576" s="891"/>
      <c r="M576" s="891"/>
      <c r="N576" s="891"/>
      <c r="O576" s="891"/>
      <c r="P576" s="891"/>
      <c r="Q576" s="891"/>
      <c r="R576" s="891"/>
      <c r="S576" s="891"/>
      <c r="T576" s="891"/>
      <c r="U576" s="891"/>
      <c r="V576" s="891"/>
      <c r="W576" s="891"/>
      <c r="X576" s="891"/>
    </row>
    <row r="577" spans="1:24" ht="16.5" customHeight="1">
      <c r="A577" s="891"/>
      <c r="B577" s="891"/>
      <c r="C577" s="891"/>
      <c r="D577" s="891"/>
      <c r="E577" s="891"/>
      <c r="F577" s="891"/>
      <c r="G577" s="891"/>
      <c r="H577" s="891"/>
      <c r="I577" s="891"/>
      <c r="J577" s="891"/>
      <c r="K577" s="891"/>
      <c r="L577" s="891"/>
      <c r="M577" s="891"/>
      <c r="N577" s="891"/>
      <c r="O577" s="891"/>
      <c r="P577" s="891"/>
      <c r="Q577" s="891"/>
      <c r="R577" s="891"/>
      <c r="S577" s="891"/>
      <c r="T577" s="891"/>
      <c r="U577" s="891"/>
      <c r="V577" s="891"/>
      <c r="W577" s="891"/>
      <c r="X577" s="891"/>
    </row>
    <row r="578" spans="1:24" ht="16.5" customHeight="1">
      <c r="A578" s="891"/>
      <c r="B578" s="891"/>
      <c r="C578" s="891"/>
      <c r="D578" s="891"/>
      <c r="E578" s="891"/>
      <c r="F578" s="891"/>
      <c r="G578" s="891"/>
      <c r="H578" s="891"/>
      <c r="I578" s="891"/>
      <c r="J578" s="891"/>
      <c r="K578" s="891"/>
      <c r="L578" s="891"/>
      <c r="M578" s="891"/>
      <c r="N578" s="891"/>
      <c r="O578" s="891"/>
      <c r="P578" s="891"/>
      <c r="Q578" s="891"/>
      <c r="R578" s="891"/>
      <c r="S578" s="891"/>
      <c r="T578" s="891"/>
      <c r="U578" s="891"/>
      <c r="V578" s="891"/>
      <c r="W578" s="891"/>
      <c r="X578" s="891"/>
    </row>
    <row r="579" spans="1:24" ht="16.5" customHeight="1">
      <c r="A579" s="891"/>
      <c r="B579" s="891"/>
      <c r="C579" s="891"/>
      <c r="D579" s="891"/>
      <c r="E579" s="891"/>
      <c r="F579" s="891"/>
      <c r="G579" s="891"/>
      <c r="H579" s="891"/>
      <c r="I579" s="891"/>
      <c r="J579" s="891"/>
      <c r="K579" s="891"/>
      <c r="L579" s="891"/>
      <c r="M579" s="891"/>
      <c r="N579" s="891"/>
      <c r="O579" s="891"/>
      <c r="P579" s="891"/>
      <c r="Q579" s="891"/>
      <c r="R579" s="891"/>
      <c r="S579" s="891"/>
      <c r="T579" s="891"/>
      <c r="U579" s="891"/>
      <c r="V579" s="891"/>
      <c r="W579" s="891"/>
      <c r="X579" s="891"/>
    </row>
    <row r="580" spans="1:24" ht="16.5" customHeight="1">
      <c r="A580" s="891"/>
      <c r="B580" s="891"/>
      <c r="C580" s="891"/>
      <c r="D580" s="891"/>
      <c r="E580" s="891"/>
      <c r="F580" s="891"/>
      <c r="G580" s="891"/>
      <c r="H580" s="891"/>
      <c r="I580" s="891"/>
      <c r="J580" s="891"/>
      <c r="K580" s="891"/>
      <c r="L580" s="891"/>
      <c r="M580" s="891"/>
      <c r="N580" s="891"/>
      <c r="O580" s="891"/>
      <c r="P580" s="891"/>
      <c r="Q580" s="891"/>
      <c r="R580" s="891"/>
      <c r="S580" s="891"/>
      <c r="T580" s="891"/>
      <c r="U580" s="891"/>
      <c r="V580" s="891"/>
      <c r="W580" s="891"/>
      <c r="X580" s="891"/>
    </row>
    <row r="581" spans="1:24" ht="16.5" customHeight="1">
      <c r="A581" s="891"/>
      <c r="B581" s="891"/>
      <c r="C581" s="891"/>
      <c r="D581" s="891"/>
      <c r="E581" s="891"/>
      <c r="F581" s="891"/>
      <c r="G581" s="891"/>
      <c r="H581" s="891"/>
      <c r="I581" s="891"/>
      <c r="J581" s="891"/>
      <c r="K581" s="891"/>
      <c r="L581" s="891"/>
      <c r="M581" s="891"/>
      <c r="N581" s="891"/>
      <c r="O581" s="891"/>
      <c r="P581" s="891"/>
      <c r="Q581" s="891"/>
      <c r="R581" s="891"/>
      <c r="S581" s="891"/>
      <c r="T581" s="891"/>
      <c r="U581" s="891"/>
      <c r="V581" s="891"/>
      <c r="W581" s="891"/>
      <c r="X581" s="891"/>
    </row>
    <row r="582" spans="1:24" ht="16.5" customHeight="1">
      <c r="A582" s="891"/>
      <c r="B582" s="891"/>
      <c r="C582" s="891"/>
      <c r="D582" s="891"/>
      <c r="E582" s="891"/>
      <c r="F582" s="891"/>
      <c r="G582" s="891"/>
      <c r="H582" s="891"/>
      <c r="I582" s="891"/>
      <c r="J582" s="891"/>
      <c r="K582" s="891"/>
      <c r="L582" s="891"/>
      <c r="M582" s="891"/>
      <c r="N582" s="891"/>
      <c r="O582" s="891"/>
      <c r="P582" s="891"/>
      <c r="Q582" s="891"/>
      <c r="R582" s="891"/>
      <c r="S582" s="891"/>
      <c r="T582" s="891"/>
      <c r="U582" s="891"/>
      <c r="V582" s="891"/>
      <c r="W582" s="891"/>
      <c r="X582" s="891"/>
    </row>
    <row r="583" spans="1:24" ht="16.5" customHeight="1">
      <c r="A583" s="891"/>
      <c r="B583" s="891"/>
      <c r="C583" s="891"/>
      <c r="D583" s="891"/>
      <c r="E583" s="891"/>
      <c r="F583" s="891"/>
      <c r="G583" s="891"/>
      <c r="H583" s="891"/>
      <c r="I583" s="891"/>
      <c r="J583" s="891"/>
      <c r="K583" s="891"/>
      <c r="L583" s="891"/>
      <c r="M583" s="891"/>
      <c r="N583" s="891"/>
      <c r="O583" s="891"/>
      <c r="P583" s="891"/>
      <c r="Q583" s="891"/>
      <c r="R583" s="891"/>
      <c r="S583" s="891"/>
      <c r="T583" s="891"/>
      <c r="U583" s="891"/>
      <c r="V583" s="891"/>
      <c r="W583" s="891"/>
      <c r="X583" s="891"/>
    </row>
    <row r="584" spans="1:24" ht="16.5" customHeight="1">
      <c r="A584" s="891"/>
      <c r="B584" s="891"/>
      <c r="C584" s="891"/>
      <c r="D584" s="891"/>
      <c r="E584" s="891"/>
      <c r="F584" s="891"/>
      <c r="G584" s="891"/>
      <c r="H584" s="891"/>
      <c r="I584" s="891"/>
      <c r="J584" s="891"/>
      <c r="K584" s="891"/>
      <c r="L584" s="891"/>
      <c r="M584" s="891"/>
      <c r="N584" s="891"/>
      <c r="O584" s="891"/>
      <c r="P584" s="891"/>
      <c r="Q584" s="891"/>
      <c r="R584" s="891"/>
      <c r="S584" s="891"/>
      <c r="T584" s="891"/>
      <c r="U584" s="891"/>
      <c r="V584" s="891"/>
      <c r="W584" s="891"/>
      <c r="X584" s="891"/>
    </row>
    <row r="585" spans="1:24" ht="16.5" customHeight="1">
      <c r="A585" s="891"/>
      <c r="B585" s="891"/>
      <c r="C585" s="891"/>
      <c r="D585" s="891"/>
      <c r="E585" s="891"/>
      <c r="F585" s="891"/>
      <c r="G585" s="891"/>
      <c r="H585" s="891"/>
      <c r="I585" s="891"/>
      <c r="J585" s="891"/>
      <c r="K585" s="891"/>
      <c r="L585" s="891"/>
      <c r="M585" s="891"/>
      <c r="N585" s="891"/>
      <c r="O585" s="891"/>
      <c r="P585" s="891"/>
      <c r="Q585" s="891"/>
      <c r="R585" s="891"/>
      <c r="S585" s="891"/>
      <c r="T585" s="891"/>
      <c r="U585" s="891"/>
      <c r="V585" s="891"/>
      <c r="W585" s="891"/>
      <c r="X585" s="891"/>
    </row>
    <row r="586" spans="1:24" ht="16.5" customHeight="1">
      <c r="A586" s="891"/>
      <c r="B586" s="891"/>
      <c r="C586" s="891"/>
      <c r="D586" s="891"/>
      <c r="E586" s="891"/>
      <c r="F586" s="891"/>
      <c r="G586" s="891"/>
      <c r="H586" s="891"/>
      <c r="I586" s="891"/>
      <c r="J586" s="891"/>
      <c r="K586" s="891"/>
      <c r="L586" s="891"/>
      <c r="M586" s="891"/>
      <c r="N586" s="891"/>
      <c r="O586" s="891"/>
      <c r="P586" s="891"/>
      <c r="Q586" s="891"/>
      <c r="R586" s="891"/>
      <c r="S586" s="891"/>
      <c r="T586" s="891"/>
      <c r="U586" s="891"/>
      <c r="V586" s="891"/>
      <c r="W586" s="891"/>
      <c r="X586" s="891"/>
    </row>
    <row r="587" spans="1:24" ht="16.5" customHeight="1">
      <c r="A587" s="891"/>
      <c r="B587" s="891"/>
      <c r="C587" s="891"/>
      <c r="D587" s="891"/>
      <c r="E587" s="891"/>
      <c r="F587" s="891"/>
      <c r="G587" s="891"/>
      <c r="H587" s="891"/>
      <c r="I587" s="891"/>
      <c r="J587" s="891"/>
      <c r="K587" s="891"/>
      <c r="L587" s="891"/>
      <c r="M587" s="891"/>
      <c r="N587" s="891"/>
      <c r="O587" s="891"/>
      <c r="P587" s="891"/>
      <c r="Q587" s="891"/>
      <c r="R587" s="891"/>
      <c r="S587" s="891"/>
      <c r="T587" s="891"/>
      <c r="U587" s="891"/>
      <c r="V587" s="891"/>
      <c r="W587" s="891"/>
      <c r="X587" s="891"/>
    </row>
    <row r="588" spans="1:24" ht="16.5" customHeight="1">
      <c r="A588" s="891"/>
      <c r="B588" s="891"/>
      <c r="C588" s="891"/>
      <c r="D588" s="891"/>
      <c r="E588" s="891"/>
      <c r="F588" s="891"/>
      <c r="G588" s="891"/>
      <c r="H588" s="891"/>
      <c r="I588" s="891"/>
      <c r="J588" s="891"/>
      <c r="K588" s="891"/>
      <c r="L588" s="891"/>
      <c r="M588" s="891"/>
      <c r="N588" s="891"/>
      <c r="O588" s="891"/>
      <c r="P588" s="891"/>
      <c r="Q588" s="891"/>
      <c r="R588" s="891"/>
      <c r="S588" s="891"/>
      <c r="T588" s="891"/>
      <c r="U588" s="891"/>
      <c r="V588" s="891"/>
      <c r="W588" s="891"/>
      <c r="X588" s="891"/>
    </row>
    <row r="589" spans="1:24" ht="16.5" customHeight="1">
      <c r="A589" s="891"/>
      <c r="B589" s="891"/>
      <c r="C589" s="891"/>
      <c r="D589" s="891"/>
      <c r="E589" s="891"/>
      <c r="F589" s="891"/>
      <c r="G589" s="891"/>
      <c r="H589" s="891"/>
      <c r="I589" s="891"/>
      <c r="J589" s="891"/>
      <c r="K589" s="891"/>
      <c r="L589" s="891"/>
      <c r="M589" s="891"/>
      <c r="N589" s="891"/>
      <c r="O589" s="891"/>
      <c r="P589" s="891"/>
      <c r="Q589" s="891"/>
      <c r="R589" s="891"/>
      <c r="S589" s="891"/>
      <c r="T589" s="891"/>
      <c r="U589" s="891"/>
      <c r="V589" s="891"/>
      <c r="W589" s="891"/>
      <c r="X589" s="891"/>
    </row>
    <row r="590" spans="1:24" ht="16.5" customHeight="1">
      <c r="A590" s="891"/>
      <c r="B590" s="891"/>
      <c r="C590" s="891"/>
      <c r="D590" s="891"/>
      <c r="E590" s="891"/>
      <c r="F590" s="891"/>
      <c r="G590" s="891"/>
      <c r="H590" s="891"/>
      <c r="I590" s="891"/>
      <c r="J590" s="891"/>
      <c r="K590" s="891"/>
      <c r="L590" s="891"/>
      <c r="M590" s="891"/>
      <c r="N590" s="891"/>
      <c r="O590" s="891"/>
      <c r="P590" s="891"/>
      <c r="Q590" s="891"/>
      <c r="R590" s="891"/>
      <c r="S590" s="891"/>
      <c r="T590" s="891"/>
      <c r="U590" s="891"/>
      <c r="V590" s="891"/>
      <c r="W590" s="891"/>
      <c r="X590" s="891"/>
    </row>
    <row r="591" spans="1:24" ht="16.5" customHeight="1">
      <c r="A591" s="891"/>
      <c r="B591" s="891"/>
      <c r="C591" s="891"/>
      <c r="D591" s="891"/>
      <c r="E591" s="891"/>
      <c r="F591" s="891"/>
      <c r="G591" s="891"/>
      <c r="H591" s="891"/>
      <c r="I591" s="891"/>
      <c r="J591" s="891"/>
      <c r="K591" s="891"/>
      <c r="L591" s="891"/>
      <c r="M591" s="891"/>
      <c r="N591" s="891"/>
      <c r="O591" s="891"/>
      <c r="P591" s="891"/>
      <c r="Q591" s="891"/>
      <c r="R591" s="891"/>
      <c r="S591" s="891"/>
      <c r="T591" s="891"/>
      <c r="U591" s="891"/>
      <c r="V591" s="891"/>
      <c r="W591" s="891"/>
      <c r="X591" s="891"/>
    </row>
    <row r="592" spans="1:24" ht="16.5" customHeight="1">
      <c r="A592" s="891"/>
      <c r="B592" s="891"/>
      <c r="C592" s="891"/>
      <c r="D592" s="891"/>
      <c r="E592" s="891"/>
      <c r="F592" s="891"/>
      <c r="G592" s="891"/>
      <c r="H592" s="891"/>
      <c r="I592" s="891"/>
      <c r="J592" s="891"/>
      <c r="K592" s="891"/>
      <c r="L592" s="891"/>
      <c r="M592" s="891"/>
      <c r="N592" s="891"/>
      <c r="O592" s="891"/>
      <c r="P592" s="891"/>
      <c r="Q592" s="891"/>
      <c r="R592" s="891"/>
      <c r="S592" s="891"/>
      <c r="T592" s="891"/>
      <c r="U592" s="891"/>
      <c r="V592" s="891"/>
      <c r="W592" s="891"/>
      <c r="X592" s="891"/>
    </row>
    <row r="593" spans="1:24" ht="16.5" customHeight="1">
      <c r="A593" s="891"/>
      <c r="B593" s="891"/>
      <c r="C593" s="891"/>
      <c r="D593" s="891"/>
      <c r="E593" s="891"/>
      <c r="F593" s="891"/>
      <c r="G593" s="891"/>
      <c r="H593" s="891"/>
      <c r="I593" s="891"/>
      <c r="J593" s="891"/>
      <c r="K593" s="891"/>
      <c r="L593" s="891"/>
      <c r="M593" s="891"/>
      <c r="N593" s="891"/>
      <c r="O593" s="891"/>
      <c r="P593" s="891"/>
      <c r="Q593" s="891"/>
      <c r="R593" s="891"/>
      <c r="S593" s="891"/>
      <c r="T593" s="891"/>
      <c r="U593" s="891"/>
      <c r="V593" s="891"/>
      <c r="W593" s="891"/>
      <c r="X593" s="891"/>
    </row>
    <row r="594" spans="1:24" ht="16.5" customHeight="1">
      <c r="A594" s="891"/>
      <c r="B594" s="891"/>
      <c r="C594" s="891"/>
      <c r="D594" s="891"/>
      <c r="E594" s="891"/>
      <c r="F594" s="891"/>
      <c r="G594" s="891"/>
      <c r="H594" s="891"/>
      <c r="I594" s="891"/>
      <c r="J594" s="891"/>
      <c r="K594" s="891"/>
      <c r="L594" s="891"/>
      <c r="M594" s="891"/>
      <c r="N594" s="891"/>
      <c r="O594" s="891"/>
      <c r="P594" s="891"/>
      <c r="Q594" s="891"/>
      <c r="R594" s="891"/>
      <c r="S594" s="891"/>
      <c r="T594" s="891"/>
      <c r="U594" s="891"/>
      <c r="V594" s="891"/>
      <c r="W594" s="891"/>
      <c r="X594" s="891"/>
    </row>
    <row r="595" spans="1:24" ht="16.5" customHeight="1">
      <c r="A595" s="891"/>
      <c r="B595" s="891"/>
      <c r="C595" s="891"/>
      <c r="D595" s="891"/>
      <c r="E595" s="891"/>
      <c r="F595" s="891"/>
      <c r="G595" s="891"/>
      <c r="H595" s="891"/>
      <c r="I595" s="891"/>
      <c r="J595" s="891"/>
      <c r="K595" s="891"/>
      <c r="L595" s="891"/>
      <c r="M595" s="891"/>
      <c r="N595" s="891"/>
      <c r="O595" s="891"/>
      <c r="P595" s="891"/>
      <c r="Q595" s="891"/>
      <c r="R595" s="891"/>
      <c r="S595" s="891"/>
      <c r="T595" s="891"/>
      <c r="U595" s="891"/>
      <c r="V595" s="891"/>
      <c r="W595" s="891"/>
      <c r="X595" s="891"/>
    </row>
    <row r="596" spans="1:24" ht="16.5" customHeight="1">
      <c r="A596" s="891"/>
      <c r="B596" s="891"/>
      <c r="C596" s="891"/>
      <c r="D596" s="891"/>
      <c r="E596" s="891"/>
      <c r="F596" s="891"/>
      <c r="G596" s="891"/>
      <c r="H596" s="891"/>
      <c r="I596" s="891"/>
      <c r="J596" s="891"/>
      <c r="K596" s="891"/>
      <c r="L596" s="891"/>
      <c r="M596" s="891"/>
      <c r="N596" s="891"/>
      <c r="O596" s="891"/>
      <c r="P596" s="891"/>
      <c r="Q596" s="891"/>
      <c r="R596" s="891"/>
      <c r="S596" s="891"/>
      <c r="T596" s="891"/>
      <c r="U596" s="891"/>
      <c r="V596" s="891"/>
      <c r="W596" s="891"/>
      <c r="X596" s="891"/>
    </row>
    <row r="597" spans="1:24" ht="16.5" customHeight="1">
      <c r="A597" s="891"/>
      <c r="B597" s="891"/>
      <c r="C597" s="891"/>
      <c r="D597" s="891"/>
      <c r="E597" s="891"/>
      <c r="F597" s="891"/>
      <c r="G597" s="891"/>
      <c r="H597" s="891"/>
      <c r="I597" s="891"/>
      <c r="J597" s="891"/>
      <c r="K597" s="891"/>
      <c r="L597" s="891"/>
      <c r="M597" s="891"/>
      <c r="N597" s="891"/>
      <c r="O597" s="891"/>
      <c r="P597" s="891"/>
      <c r="Q597" s="891"/>
      <c r="R597" s="891"/>
      <c r="S597" s="891"/>
      <c r="T597" s="891"/>
      <c r="U597" s="891"/>
      <c r="V597" s="891"/>
      <c r="W597" s="891"/>
      <c r="X597" s="891"/>
    </row>
    <row r="598" spans="1:24" ht="16.5" customHeight="1">
      <c r="A598" s="891"/>
      <c r="B598" s="891"/>
      <c r="C598" s="891"/>
      <c r="D598" s="891"/>
      <c r="E598" s="891"/>
      <c r="F598" s="891"/>
      <c r="G598" s="891"/>
      <c r="H598" s="891"/>
      <c r="I598" s="891"/>
      <c r="J598" s="891"/>
      <c r="K598" s="891"/>
      <c r="L598" s="891"/>
      <c r="M598" s="891"/>
      <c r="N598" s="891"/>
      <c r="O598" s="891"/>
      <c r="P598" s="891"/>
      <c r="Q598" s="891"/>
      <c r="R598" s="891"/>
      <c r="S598" s="891"/>
      <c r="T598" s="891"/>
      <c r="U598" s="891"/>
      <c r="V598" s="891"/>
      <c r="W598" s="891"/>
      <c r="X598" s="891"/>
    </row>
    <row r="599" spans="1:24" ht="16.5" customHeight="1">
      <c r="A599" s="891"/>
      <c r="B599" s="891"/>
      <c r="C599" s="891"/>
      <c r="D599" s="891"/>
      <c r="E599" s="891"/>
      <c r="F599" s="891"/>
      <c r="G599" s="891"/>
      <c r="H599" s="891"/>
      <c r="I599" s="891"/>
      <c r="J599" s="891"/>
      <c r="K599" s="891"/>
      <c r="L599" s="891"/>
      <c r="M599" s="891"/>
      <c r="N599" s="891"/>
      <c r="O599" s="891"/>
      <c r="P599" s="891"/>
      <c r="Q599" s="891"/>
      <c r="R599" s="891"/>
      <c r="S599" s="891"/>
      <c r="T599" s="891"/>
      <c r="U599" s="891"/>
      <c r="V599" s="891"/>
      <c r="W599" s="891"/>
      <c r="X599" s="891"/>
    </row>
    <row r="600" spans="1:24" ht="16.5" customHeight="1">
      <c r="A600" s="891"/>
      <c r="B600" s="891"/>
      <c r="C600" s="891"/>
      <c r="D600" s="891"/>
      <c r="E600" s="891"/>
      <c r="F600" s="891"/>
      <c r="G600" s="891"/>
      <c r="H600" s="891"/>
      <c r="I600" s="891"/>
      <c r="J600" s="891"/>
      <c r="K600" s="891"/>
      <c r="L600" s="891"/>
      <c r="M600" s="891"/>
      <c r="N600" s="891"/>
      <c r="O600" s="891"/>
      <c r="P600" s="891"/>
      <c r="Q600" s="891"/>
      <c r="R600" s="891"/>
      <c r="S600" s="891"/>
      <c r="T600" s="891"/>
      <c r="U600" s="891"/>
      <c r="V600" s="891"/>
      <c r="W600" s="891"/>
      <c r="X600" s="891"/>
    </row>
    <row r="601" spans="1:24" ht="16.5" customHeight="1">
      <c r="A601" s="891"/>
      <c r="B601" s="891"/>
      <c r="C601" s="891"/>
      <c r="D601" s="891"/>
      <c r="E601" s="891"/>
      <c r="F601" s="891"/>
      <c r="G601" s="891"/>
      <c r="H601" s="891"/>
      <c r="I601" s="891"/>
      <c r="J601" s="891"/>
      <c r="K601" s="891"/>
      <c r="L601" s="891"/>
      <c r="M601" s="891"/>
      <c r="N601" s="891"/>
      <c r="O601" s="891"/>
      <c r="P601" s="891"/>
      <c r="Q601" s="891"/>
      <c r="R601" s="891"/>
      <c r="S601" s="891"/>
      <c r="T601" s="891"/>
      <c r="U601" s="891"/>
      <c r="V601" s="891"/>
      <c r="W601" s="891"/>
      <c r="X601" s="891"/>
    </row>
    <row r="602" spans="1:24" ht="16.5" customHeight="1">
      <c r="A602" s="891"/>
      <c r="B602" s="891"/>
      <c r="C602" s="891"/>
      <c r="D602" s="891"/>
      <c r="E602" s="891"/>
      <c r="F602" s="891"/>
      <c r="G602" s="891"/>
      <c r="H602" s="891"/>
      <c r="I602" s="891"/>
      <c r="J602" s="891"/>
      <c r="K602" s="891"/>
      <c r="L602" s="891"/>
      <c r="M602" s="891"/>
      <c r="N602" s="891"/>
      <c r="O602" s="891"/>
      <c r="P602" s="891"/>
      <c r="Q602" s="891"/>
      <c r="R602" s="891"/>
      <c r="S602" s="891"/>
      <c r="T602" s="891"/>
      <c r="U602" s="891"/>
      <c r="V602" s="891"/>
      <c r="W602" s="891"/>
      <c r="X602" s="891"/>
    </row>
    <row r="603" spans="1:24" ht="16.5" customHeight="1">
      <c r="A603" s="891"/>
      <c r="B603" s="891"/>
      <c r="C603" s="891"/>
      <c r="D603" s="891"/>
      <c r="E603" s="891"/>
      <c r="F603" s="891"/>
      <c r="G603" s="891"/>
      <c r="H603" s="891"/>
      <c r="I603" s="891"/>
      <c r="J603" s="891"/>
      <c r="K603" s="891"/>
      <c r="L603" s="891"/>
      <c r="M603" s="891"/>
      <c r="N603" s="891"/>
      <c r="O603" s="891"/>
      <c r="P603" s="891"/>
      <c r="Q603" s="891"/>
      <c r="R603" s="891"/>
      <c r="S603" s="891"/>
      <c r="T603" s="891"/>
      <c r="U603" s="891"/>
      <c r="V603" s="891"/>
      <c r="W603" s="891"/>
      <c r="X603" s="891"/>
    </row>
    <row r="604" spans="1:24" ht="16.5" customHeight="1">
      <c r="A604" s="891"/>
      <c r="B604" s="891"/>
      <c r="C604" s="891"/>
      <c r="D604" s="891"/>
      <c r="E604" s="891"/>
      <c r="F604" s="891"/>
      <c r="G604" s="891"/>
      <c r="H604" s="891"/>
      <c r="I604" s="891"/>
      <c r="J604" s="891"/>
      <c r="K604" s="891"/>
      <c r="L604" s="891"/>
      <c r="M604" s="891"/>
      <c r="N604" s="891"/>
      <c r="O604" s="891"/>
      <c r="P604" s="891"/>
      <c r="Q604" s="891"/>
      <c r="R604" s="891"/>
      <c r="S604" s="891"/>
      <c r="T604" s="891"/>
      <c r="U604" s="891"/>
      <c r="V604" s="891"/>
      <c r="W604" s="891"/>
      <c r="X604" s="891"/>
    </row>
    <row r="605" spans="1:24" ht="16.5" customHeight="1">
      <c r="A605" s="891"/>
      <c r="B605" s="891"/>
      <c r="C605" s="891"/>
      <c r="D605" s="891"/>
      <c r="E605" s="891"/>
      <c r="F605" s="891"/>
      <c r="G605" s="891"/>
      <c r="H605" s="891"/>
      <c r="I605" s="891"/>
      <c r="J605" s="891"/>
      <c r="K605" s="891"/>
      <c r="L605" s="891"/>
      <c r="M605" s="891"/>
      <c r="N605" s="891"/>
      <c r="O605" s="891"/>
      <c r="P605" s="891"/>
      <c r="Q605" s="891"/>
      <c r="R605" s="891"/>
      <c r="S605" s="891"/>
      <c r="T605" s="891"/>
      <c r="U605" s="891"/>
      <c r="V605" s="891"/>
      <c r="W605" s="891"/>
      <c r="X605" s="891"/>
    </row>
    <row r="606" spans="1:24" ht="16.5" customHeight="1">
      <c r="A606" s="891"/>
      <c r="B606" s="891"/>
      <c r="C606" s="891"/>
      <c r="D606" s="891"/>
      <c r="E606" s="891"/>
      <c r="F606" s="891"/>
      <c r="G606" s="891"/>
      <c r="H606" s="891"/>
      <c r="I606" s="891"/>
      <c r="J606" s="891"/>
      <c r="K606" s="891"/>
      <c r="L606" s="891"/>
      <c r="M606" s="891"/>
      <c r="N606" s="891"/>
      <c r="O606" s="891"/>
      <c r="P606" s="891"/>
      <c r="Q606" s="891"/>
      <c r="R606" s="891"/>
      <c r="S606" s="891"/>
      <c r="T606" s="891"/>
      <c r="U606" s="891"/>
      <c r="V606" s="891"/>
      <c r="W606" s="891"/>
      <c r="X606" s="891"/>
    </row>
    <row r="607" spans="1:24" ht="16.5" customHeight="1">
      <c r="A607" s="891"/>
      <c r="B607" s="891"/>
      <c r="C607" s="891"/>
      <c r="D607" s="891"/>
      <c r="E607" s="891"/>
      <c r="F607" s="891"/>
      <c r="G607" s="891"/>
      <c r="H607" s="891"/>
      <c r="I607" s="891"/>
      <c r="J607" s="891"/>
      <c r="K607" s="891"/>
      <c r="L607" s="891"/>
      <c r="M607" s="891"/>
      <c r="N607" s="891"/>
      <c r="O607" s="891"/>
      <c r="P607" s="891"/>
      <c r="Q607" s="891"/>
      <c r="R607" s="891"/>
      <c r="S607" s="891"/>
      <c r="T607" s="891"/>
      <c r="U607" s="891"/>
      <c r="V607" s="891"/>
      <c r="W607" s="891"/>
      <c r="X607" s="891"/>
    </row>
    <row r="608" spans="1:24" ht="16.5" customHeight="1">
      <c r="A608" s="891"/>
      <c r="B608" s="891"/>
      <c r="C608" s="891"/>
      <c r="D608" s="891"/>
      <c r="E608" s="891"/>
      <c r="F608" s="891"/>
      <c r="G608" s="891"/>
      <c r="H608" s="891"/>
      <c r="I608" s="891"/>
      <c r="J608" s="891"/>
      <c r="K608" s="891"/>
      <c r="L608" s="891"/>
      <c r="M608" s="891"/>
      <c r="N608" s="891"/>
      <c r="O608" s="891"/>
      <c r="P608" s="891"/>
      <c r="Q608" s="891"/>
      <c r="R608" s="891"/>
      <c r="S608" s="891"/>
      <c r="T608" s="891"/>
      <c r="U608" s="891"/>
      <c r="V608" s="891"/>
      <c r="W608" s="891"/>
      <c r="X608" s="891"/>
    </row>
    <row r="609" spans="1:24" ht="16.5" customHeight="1">
      <c r="A609" s="891"/>
      <c r="B609" s="891"/>
      <c r="C609" s="891"/>
      <c r="D609" s="891"/>
      <c r="E609" s="891"/>
      <c r="F609" s="891"/>
      <c r="G609" s="891"/>
      <c r="H609" s="891"/>
      <c r="I609" s="891"/>
      <c r="J609" s="891"/>
      <c r="K609" s="891"/>
      <c r="L609" s="891"/>
      <c r="M609" s="891"/>
      <c r="N609" s="891"/>
      <c r="O609" s="891"/>
      <c r="P609" s="891"/>
      <c r="Q609" s="891"/>
      <c r="R609" s="891"/>
      <c r="S609" s="891"/>
      <c r="T609" s="891"/>
      <c r="U609" s="891"/>
      <c r="V609" s="891"/>
      <c r="W609" s="891"/>
      <c r="X609" s="891"/>
    </row>
    <row r="610" spans="1:24" ht="16.5" customHeight="1">
      <c r="A610" s="891"/>
      <c r="B610" s="891"/>
      <c r="C610" s="891"/>
      <c r="D610" s="891"/>
      <c r="E610" s="891"/>
      <c r="F610" s="891"/>
      <c r="G610" s="891"/>
      <c r="H610" s="891"/>
      <c r="I610" s="891"/>
      <c r="J610" s="891"/>
      <c r="K610" s="891"/>
      <c r="L610" s="891"/>
      <c r="M610" s="891"/>
      <c r="N610" s="891"/>
      <c r="O610" s="891"/>
      <c r="P610" s="891"/>
      <c r="Q610" s="891"/>
      <c r="R610" s="891"/>
      <c r="S610" s="891"/>
      <c r="T610" s="891"/>
      <c r="U610" s="891"/>
      <c r="V610" s="891"/>
      <c r="W610" s="891"/>
      <c r="X610" s="891"/>
    </row>
    <row r="611" spans="1:24" ht="16.5" customHeight="1">
      <c r="A611" s="891"/>
      <c r="B611" s="891"/>
      <c r="C611" s="891"/>
      <c r="D611" s="891"/>
      <c r="E611" s="891"/>
      <c r="F611" s="891"/>
      <c r="G611" s="891"/>
      <c r="H611" s="891"/>
      <c r="I611" s="891"/>
      <c r="J611" s="891"/>
      <c r="K611" s="891"/>
      <c r="L611" s="891"/>
      <c r="M611" s="891"/>
      <c r="N611" s="891"/>
      <c r="O611" s="891"/>
      <c r="P611" s="891"/>
      <c r="Q611" s="891"/>
      <c r="R611" s="891"/>
      <c r="S611" s="891"/>
      <c r="T611" s="891"/>
      <c r="U611" s="891"/>
      <c r="V611" s="891"/>
      <c r="W611" s="891"/>
      <c r="X611" s="891"/>
    </row>
    <row r="612" spans="1:24" ht="16.5" customHeight="1">
      <c r="A612" s="891"/>
      <c r="B612" s="891"/>
      <c r="C612" s="891"/>
      <c r="D612" s="891"/>
      <c r="E612" s="891"/>
      <c r="F612" s="891"/>
      <c r="G612" s="891"/>
      <c r="H612" s="891"/>
      <c r="I612" s="891"/>
      <c r="J612" s="891"/>
      <c r="K612" s="891"/>
      <c r="L612" s="891"/>
      <c r="M612" s="891"/>
      <c r="N612" s="891"/>
      <c r="O612" s="891"/>
      <c r="P612" s="891"/>
      <c r="Q612" s="891"/>
      <c r="R612" s="891"/>
      <c r="S612" s="891"/>
      <c r="T612" s="891"/>
      <c r="U612" s="891"/>
      <c r="V612" s="891"/>
      <c r="W612" s="891"/>
      <c r="X612" s="891"/>
    </row>
    <row r="613" spans="1:24" ht="16.5" customHeight="1">
      <c r="A613" s="891"/>
      <c r="B613" s="891"/>
      <c r="C613" s="891"/>
      <c r="D613" s="891"/>
      <c r="E613" s="891"/>
      <c r="F613" s="891"/>
      <c r="G613" s="891"/>
      <c r="H613" s="891"/>
      <c r="I613" s="891"/>
      <c r="J613" s="891"/>
      <c r="K613" s="891"/>
      <c r="L613" s="891"/>
      <c r="M613" s="891"/>
      <c r="N613" s="891"/>
      <c r="O613" s="891"/>
      <c r="P613" s="891"/>
      <c r="Q613" s="891"/>
      <c r="R613" s="891"/>
      <c r="S613" s="891"/>
      <c r="T613" s="891"/>
      <c r="U613" s="891"/>
      <c r="V613" s="891"/>
      <c r="W613" s="891"/>
      <c r="X613" s="891"/>
    </row>
    <row r="614" spans="1:24" ht="16.5" customHeight="1">
      <c r="A614" s="891"/>
      <c r="B614" s="891"/>
      <c r="C614" s="891"/>
      <c r="D614" s="891"/>
      <c r="E614" s="891"/>
      <c r="F614" s="891"/>
      <c r="G614" s="891"/>
      <c r="H614" s="891"/>
      <c r="I614" s="891"/>
      <c r="J614" s="891"/>
      <c r="K614" s="891"/>
      <c r="L614" s="891"/>
      <c r="M614" s="891"/>
      <c r="N614" s="891"/>
      <c r="O614" s="891"/>
      <c r="P614" s="891"/>
      <c r="Q614" s="891"/>
      <c r="R614" s="891"/>
      <c r="S614" s="891"/>
      <c r="T614" s="891"/>
      <c r="U614" s="891"/>
      <c r="V614" s="891"/>
      <c r="W614" s="891"/>
      <c r="X614" s="891"/>
    </row>
    <row r="615" spans="1:24" ht="16.5" customHeight="1">
      <c r="A615" s="891"/>
      <c r="B615" s="891"/>
      <c r="C615" s="891"/>
      <c r="D615" s="891"/>
      <c r="E615" s="891"/>
      <c r="F615" s="891"/>
      <c r="G615" s="891"/>
      <c r="H615" s="891"/>
      <c r="I615" s="891"/>
      <c r="J615" s="891"/>
      <c r="K615" s="891"/>
      <c r="L615" s="891"/>
      <c r="M615" s="891"/>
      <c r="N615" s="891"/>
      <c r="O615" s="891"/>
      <c r="P615" s="891"/>
      <c r="Q615" s="891"/>
      <c r="R615" s="891"/>
      <c r="S615" s="891"/>
      <c r="T615" s="891"/>
      <c r="U615" s="891"/>
      <c r="V615" s="891"/>
      <c r="W615" s="891"/>
      <c r="X615" s="891"/>
    </row>
    <row r="616" spans="1:24" ht="16.5" customHeight="1">
      <c r="A616" s="891"/>
      <c r="B616" s="891"/>
      <c r="C616" s="891"/>
      <c r="D616" s="891"/>
      <c r="E616" s="891"/>
      <c r="F616" s="891"/>
      <c r="G616" s="891"/>
      <c r="H616" s="891"/>
      <c r="I616" s="891"/>
      <c r="J616" s="891"/>
      <c r="K616" s="891"/>
      <c r="L616" s="891"/>
      <c r="M616" s="891"/>
      <c r="N616" s="891"/>
      <c r="O616" s="891"/>
      <c r="P616" s="891"/>
      <c r="Q616" s="891"/>
      <c r="R616" s="891"/>
      <c r="S616" s="891"/>
      <c r="T616" s="891"/>
      <c r="U616" s="891"/>
      <c r="V616" s="891"/>
      <c r="W616" s="891"/>
      <c r="X616" s="891"/>
    </row>
    <row r="617" spans="1:24" ht="16.5" customHeight="1">
      <c r="A617" s="891"/>
      <c r="B617" s="891"/>
      <c r="C617" s="891"/>
      <c r="D617" s="891"/>
      <c r="E617" s="891"/>
      <c r="F617" s="891"/>
      <c r="G617" s="891"/>
      <c r="H617" s="891"/>
      <c r="I617" s="891"/>
      <c r="J617" s="891"/>
      <c r="K617" s="891"/>
      <c r="L617" s="891"/>
      <c r="M617" s="891"/>
      <c r="N617" s="891"/>
      <c r="O617" s="891"/>
      <c r="P617" s="891"/>
      <c r="Q617" s="891"/>
      <c r="R617" s="891"/>
      <c r="S617" s="891"/>
      <c r="T617" s="891"/>
      <c r="U617" s="891"/>
      <c r="V617" s="891"/>
      <c r="W617" s="891"/>
      <c r="X617" s="891"/>
    </row>
    <row r="618" spans="1:24" ht="16.5" customHeight="1">
      <c r="A618" s="891"/>
      <c r="B618" s="891"/>
      <c r="C618" s="891"/>
      <c r="D618" s="891"/>
      <c r="E618" s="891"/>
      <c r="F618" s="891"/>
      <c r="G618" s="891"/>
      <c r="H618" s="891"/>
      <c r="I618" s="891"/>
      <c r="J618" s="891"/>
      <c r="K618" s="891"/>
      <c r="L618" s="891"/>
      <c r="M618" s="891"/>
      <c r="N618" s="891"/>
      <c r="O618" s="891"/>
      <c r="P618" s="891"/>
      <c r="Q618" s="891"/>
      <c r="R618" s="891"/>
      <c r="S618" s="891"/>
      <c r="T618" s="891"/>
      <c r="U618" s="891"/>
      <c r="V618" s="891"/>
      <c r="W618" s="891"/>
      <c r="X618" s="891"/>
    </row>
    <row r="619" spans="1:24" ht="16.5" customHeight="1">
      <c r="A619" s="891"/>
      <c r="B619" s="891"/>
      <c r="C619" s="891"/>
      <c r="D619" s="891"/>
      <c r="E619" s="891"/>
      <c r="F619" s="891"/>
      <c r="G619" s="891"/>
      <c r="H619" s="891"/>
      <c r="I619" s="891"/>
      <c r="J619" s="891"/>
      <c r="K619" s="891"/>
      <c r="L619" s="891"/>
      <c r="M619" s="891"/>
      <c r="N619" s="891"/>
      <c r="O619" s="891"/>
      <c r="P619" s="891"/>
      <c r="Q619" s="891"/>
      <c r="R619" s="891"/>
      <c r="S619" s="891"/>
      <c r="T619" s="891"/>
      <c r="U619" s="891"/>
      <c r="V619" s="891"/>
      <c r="W619" s="891"/>
      <c r="X619" s="891"/>
    </row>
    <row r="620" spans="1:24" ht="16.5" customHeight="1">
      <c r="A620" s="891"/>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row>
    <row r="621" spans="1:24" ht="16.5" customHeight="1">
      <c r="A621" s="891"/>
      <c r="B621" s="891"/>
      <c r="C621" s="891"/>
      <c r="D621" s="891"/>
      <c r="E621" s="891"/>
      <c r="F621" s="891"/>
      <c r="G621" s="891"/>
      <c r="H621" s="891"/>
      <c r="I621" s="891"/>
      <c r="J621" s="891"/>
      <c r="K621" s="891"/>
      <c r="L621" s="891"/>
      <c r="M621" s="891"/>
      <c r="N621" s="891"/>
      <c r="O621" s="891"/>
      <c r="P621" s="891"/>
      <c r="Q621" s="891"/>
      <c r="R621" s="891"/>
      <c r="S621" s="891"/>
      <c r="T621" s="891"/>
      <c r="U621" s="891"/>
      <c r="V621" s="891"/>
      <c r="W621" s="891"/>
      <c r="X621" s="891"/>
    </row>
    <row r="622" spans="1:24" ht="16.5" customHeight="1">
      <c r="A622" s="891"/>
      <c r="B622" s="891"/>
      <c r="C622" s="891"/>
      <c r="D622" s="891"/>
      <c r="E622" s="891"/>
      <c r="F622" s="891"/>
      <c r="G622" s="891"/>
      <c r="H622" s="891"/>
      <c r="I622" s="891"/>
      <c r="J622" s="891"/>
      <c r="K622" s="891"/>
      <c r="L622" s="891"/>
      <c r="M622" s="891"/>
      <c r="N622" s="891"/>
      <c r="O622" s="891"/>
      <c r="P622" s="891"/>
      <c r="Q622" s="891"/>
      <c r="R622" s="891"/>
      <c r="S622" s="891"/>
      <c r="T622" s="891"/>
      <c r="U622" s="891"/>
      <c r="V622" s="891"/>
      <c r="W622" s="891"/>
      <c r="X622" s="891"/>
    </row>
    <row r="623" spans="1:24" ht="16.5" customHeight="1">
      <c r="A623" s="891"/>
      <c r="B623" s="891"/>
      <c r="C623" s="891"/>
      <c r="D623" s="891"/>
      <c r="E623" s="891"/>
      <c r="F623" s="891"/>
      <c r="G623" s="891"/>
      <c r="H623" s="891"/>
      <c r="I623" s="891"/>
      <c r="J623" s="891"/>
      <c r="K623" s="891"/>
      <c r="L623" s="891"/>
      <c r="M623" s="891"/>
      <c r="N623" s="891"/>
      <c r="O623" s="891"/>
      <c r="P623" s="891"/>
      <c r="Q623" s="891"/>
      <c r="R623" s="891"/>
      <c r="S623" s="891"/>
      <c r="T623" s="891"/>
      <c r="U623" s="891"/>
      <c r="V623" s="891"/>
      <c r="W623" s="891"/>
      <c r="X623" s="891"/>
    </row>
    <row r="624" spans="1:24" ht="16.5" customHeight="1">
      <c r="A624" s="891"/>
      <c r="B624" s="891"/>
      <c r="C624" s="891"/>
      <c r="D624" s="891"/>
      <c r="E624" s="891"/>
      <c r="F624" s="891"/>
      <c r="G624" s="891"/>
      <c r="H624" s="891"/>
      <c r="I624" s="891"/>
      <c r="J624" s="891"/>
      <c r="K624" s="891"/>
      <c r="L624" s="891"/>
      <c r="M624" s="891"/>
      <c r="N624" s="891"/>
      <c r="O624" s="891"/>
      <c r="P624" s="891"/>
      <c r="Q624" s="891"/>
      <c r="R624" s="891"/>
      <c r="S624" s="891"/>
      <c r="T624" s="891"/>
      <c r="U624" s="891"/>
      <c r="V624" s="891"/>
      <c r="W624" s="891"/>
      <c r="X624" s="891"/>
    </row>
    <row r="625" spans="1:24" ht="16.5" customHeight="1">
      <c r="A625" s="891"/>
      <c r="B625" s="891"/>
      <c r="C625" s="891"/>
      <c r="D625" s="891"/>
      <c r="E625" s="891"/>
      <c r="F625" s="891"/>
      <c r="G625" s="891"/>
      <c r="H625" s="891"/>
      <c r="I625" s="891"/>
      <c r="J625" s="891"/>
      <c r="K625" s="891"/>
      <c r="L625" s="891"/>
      <c r="M625" s="891"/>
      <c r="N625" s="891"/>
      <c r="O625" s="891"/>
      <c r="P625" s="891"/>
      <c r="Q625" s="891"/>
      <c r="R625" s="891"/>
      <c r="S625" s="891"/>
      <c r="T625" s="891"/>
      <c r="U625" s="891"/>
      <c r="V625" s="891"/>
      <c r="W625" s="891"/>
      <c r="X625" s="891"/>
    </row>
    <row r="626" spans="1:24" ht="16.5" customHeight="1">
      <c r="A626" s="891"/>
      <c r="B626" s="891"/>
      <c r="C626" s="891"/>
      <c r="D626" s="891"/>
      <c r="E626" s="891"/>
      <c r="F626" s="891"/>
      <c r="G626" s="891"/>
      <c r="H626" s="891"/>
      <c r="I626" s="891"/>
      <c r="J626" s="891"/>
      <c r="K626" s="891"/>
      <c r="L626" s="891"/>
      <c r="M626" s="891"/>
      <c r="N626" s="891"/>
      <c r="O626" s="891"/>
      <c r="P626" s="891"/>
      <c r="Q626" s="891"/>
      <c r="R626" s="891"/>
      <c r="S626" s="891"/>
      <c r="T626" s="891"/>
      <c r="U626" s="891"/>
      <c r="V626" s="891"/>
      <c r="W626" s="891"/>
      <c r="X626" s="891"/>
    </row>
    <row r="627" spans="1:24" ht="16.5" customHeight="1">
      <c r="A627" s="891"/>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row>
    <row r="628" spans="1:24" ht="16.5" customHeight="1">
      <c r="A628" s="891"/>
      <c r="B628" s="891"/>
      <c r="C628" s="891"/>
      <c r="D628" s="891"/>
      <c r="E628" s="891"/>
      <c r="F628" s="891"/>
      <c r="G628" s="891"/>
      <c r="H628" s="891"/>
      <c r="I628" s="891"/>
      <c r="J628" s="891"/>
      <c r="K628" s="891"/>
      <c r="L628" s="891"/>
      <c r="M628" s="891"/>
      <c r="N628" s="891"/>
      <c r="O628" s="891"/>
      <c r="P628" s="891"/>
      <c r="Q628" s="891"/>
      <c r="R628" s="891"/>
      <c r="S628" s="891"/>
      <c r="T628" s="891"/>
      <c r="U628" s="891"/>
      <c r="V628" s="891"/>
      <c r="W628" s="891"/>
      <c r="X628" s="891"/>
    </row>
    <row r="629" spans="1:24" ht="16.5" customHeight="1">
      <c r="A629" s="891"/>
      <c r="B629" s="891"/>
      <c r="C629" s="891"/>
      <c r="D629" s="891"/>
      <c r="E629" s="891"/>
      <c r="F629" s="891"/>
      <c r="G629" s="891"/>
      <c r="H629" s="891"/>
      <c r="I629" s="891"/>
      <c r="J629" s="891"/>
      <c r="K629" s="891"/>
      <c r="L629" s="891"/>
      <c r="M629" s="891"/>
      <c r="N629" s="891"/>
      <c r="O629" s="891"/>
      <c r="P629" s="891"/>
      <c r="Q629" s="891"/>
      <c r="R629" s="891"/>
      <c r="S629" s="891"/>
      <c r="T629" s="891"/>
      <c r="U629" s="891"/>
      <c r="V629" s="891"/>
      <c r="W629" s="891"/>
      <c r="X629" s="891"/>
    </row>
    <row r="630" spans="1:24" ht="16.5" customHeight="1">
      <c r="A630" s="891"/>
      <c r="B630" s="891"/>
      <c r="C630" s="891"/>
      <c r="D630" s="891"/>
      <c r="E630" s="891"/>
      <c r="F630" s="891"/>
      <c r="G630" s="891"/>
      <c r="H630" s="891"/>
      <c r="I630" s="891"/>
      <c r="J630" s="891"/>
      <c r="K630" s="891"/>
      <c r="L630" s="891"/>
      <c r="M630" s="891"/>
      <c r="N630" s="891"/>
      <c r="O630" s="891"/>
      <c r="P630" s="891"/>
      <c r="Q630" s="891"/>
      <c r="R630" s="891"/>
      <c r="S630" s="891"/>
      <c r="T630" s="891"/>
      <c r="U630" s="891"/>
      <c r="V630" s="891"/>
      <c r="W630" s="891"/>
      <c r="X630" s="891"/>
    </row>
    <row r="631" spans="1:24" ht="16.5" customHeight="1">
      <c r="A631" s="891"/>
      <c r="B631" s="891"/>
      <c r="C631" s="891"/>
      <c r="D631" s="891"/>
      <c r="E631" s="891"/>
      <c r="F631" s="891"/>
      <c r="G631" s="891"/>
      <c r="H631" s="891"/>
      <c r="I631" s="891"/>
      <c r="J631" s="891"/>
      <c r="K631" s="891"/>
      <c r="L631" s="891"/>
      <c r="M631" s="891"/>
      <c r="N631" s="891"/>
      <c r="O631" s="891"/>
      <c r="P631" s="891"/>
      <c r="Q631" s="891"/>
      <c r="R631" s="891"/>
      <c r="S631" s="891"/>
      <c r="T631" s="891"/>
      <c r="U631" s="891"/>
      <c r="V631" s="891"/>
      <c r="W631" s="891"/>
      <c r="X631" s="891"/>
    </row>
    <row r="632" spans="1:24" ht="16.5" customHeight="1">
      <c r="A632" s="891"/>
      <c r="B632" s="891"/>
      <c r="C632" s="891"/>
      <c r="D632" s="891"/>
      <c r="E632" s="891"/>
      <c r="F632" s="891"/>
      <c r="G632" s="891"/>
      <c r="H632" s="891"/>
      <c r="I632" s="891"/>
      <c r="J632" s="891"/>
      <c r="K632" s="891"/>
      <c r="L632" s="891"/>
      <c r="M632" s="891"/>
      <c r="N632" s="891"/>
      <c r="O632" s="891"/>
      <c r="P632" s="891"/>
      <c r="Q632" s="891"/>
      <c r="R632" s="891"/>
      <c r="S632" s="891"/>
      <c r="T632" s="891"/>
      <c r="U632" s="891"/>
      <c r="V632" s="891"/>
      <c r="W632" s="891"/>
      <c r="X632" s="891"/>
    </row>
    <row r="633" spans="1:24" ht="16.5" customHeight="1">
      <c r="A633" s="891"/>
      <c r="B633" s="891"/>
      <c r="C633" s="891"/>
      <c r="D633" s="891"/>
      <c r="E633" s="891"/>
      <c r="F633" s="891"/>
      <c r="G633" s="891"/>
      <c r="H633" s="891"/>
      <c r="I633" s="891"/>
      <c r="J633" s="891"/>
      <c r="K633" s="891"/>
      <c r="L633" s="891"/>
      <c r="M633" s="891"/>
      <c r="N633" s="891"/>
      <c r="O633" s="891"/>
      <c r="P633" s="891"/>
      <c r="Q633" s="891"/>
      <c r="R633" s="891"/>
      <c r="S633" s="891"/>
      <c r="T633" s="891"/>
      <c r="U633" s="891"/>
      <c r="V633" s="891"/>
      <c r="W633" s="891"/>
      <c r="X633" s="891"/>
    </row>
    <row r="634" spans="1:24" ht="16.5" customHeight="1">
      <c r="A634" s="891"/>
      <c r="B634" s="891"/>
      <c r="C634" s="891"/>
      <c r="D634" s="891"/>
      <c r="E634" s="891"/>
      <c r="F634" s="891"/>
      <c r="G634" s="891"/>
      <c r="H634" s="891"/>
      <c r="I634" s="891"/>
      <c r="J634" s="891"/>
      <c r="K634" s="891"/>
      <c r="L634" s="891"/>
      <c r="M634" s="891"/>
      <c r="N634" s="891"/>
      <c r="O634" s="891"/>
      <c r="P634" s="891"/>
      <c r="Q634" s="891"/>
      <c r="R634" s="891"/>
      <c r="S634" s="891"/>
      <c r="T634" s="891"/>
      <c r="U634" s="891"/>
      <c r="V634" s="891"/>
      <c r="W634" s="891"/>
      <c r="X634" s="891"/>
    </row>
    <row r="635" spans="1:24" ht="16.5" customHeight="1">
      <c r="A635" s="891"/>
      <c r="B635" s="891"/>
      <c r="C635" s="891"/>
      <c r="D635" s="891"/>
      <c r="E635" s="891"/>
      <c r="F635" s="891"/>
      <c r="G635" s="891"/>
      <c r="H635" s="891"/>
      <c r="I635" s="891"/>
      <c r="J635" s="891"/>
      <c r="K635" s="891"/>
      <c r="L635" s="891"/>
      <c r="M635" s="891"/>
      <c r="N635" s="891"/>
      <c r="O635" s="891"/>
      <c r="P635" s="891"/>
      <c r="Q635" s="891"/>
      <c r="R635" s="891"/>
      <c r="S635" s="891"/>
      <c r="T635" s="891"/>
      <c r="U635" s="891"/>
      <c r="V635" s="891"/>
      <c r="W635" s="891"/>
      <c r="X635" s="891"/>
    </row>
    <row r="636" spans="1:24" ht="16.5" customHeight="1">
      <c r="A636" s="891"/>
      <c r="B636" s="891"/>
      <c r="C636" s="891"/>
      <c r="D636" s="891"/>
      <c r="E636" s="891"/>
      <c r="F636" s="891"/>
      <c r="G636" s="891"/>
      <c r="H636" s="891"/>
      <c r="I636" s="891"/>
      <c r="J636" s="891"/>
      <c r="K636" s="891"/>
      <c r="L636" s="891"/>
      <c r="M636" s="891"/>
      <c r="N636" s="891"/>
      <c r="O636" s="891"/>
      <c r="P636" s="891"/>
      <c r="Q636" s="891"/>
      <c r="R636" s="891"/>
      <c r="S636" s="891"/>
      <c r="T636" s="891"/>
      <c r="U636" s="891"/>
      <c r="V636" s="891"/>
      <c r="W636" s="891"/>
      <c r="X636" s="891"/>
    </row>
    <row r="637" spans="1:24" ht="16.5" customHeight="1">
      <c r="A637" s="891"/>
      <c r="B637" s="891"/>
      <c r="C637" s="891"/>
      <c r="D637" s="891"/>
      <c r="E637" s="891"/>
      <c r="F637" s="891"/>
      <c r="G637" s="891"/>
      <c r="H637" s="891"/>
      <c r="I637" s="891"/>
      <c r="J637" s="891"/>
      <c r="K637" s="891"/>
      <c r="L637" s="891"/>
      <c r="M637" s="891"/>
      <c r="N637" s="891"/>
      <c r="O637" s="891"/>
      <c r="P637" s="891"/>
      <c r="Q637" s="891"/>
      <c r="R637" s="891"/>
      <c r="S637" s="891"/>
      <c r="T637" s="891"/>
      <c r="U637" s="891"/>
      <c r="V637" s="891"/>
      <c r="W637" s="891"/>
      <c r="X637" s="891"/>
    </row>
    <row r="638" spans="1:24" ht="16.5" customHeight="1">
      <c r="A638" s="891"/>
      <c r="B638" s="891"/>
      <c r="C638" s="891"/>
      <c r="D638" s="891"/>
      <c r="E638" s="891"/>
      <c r="F638" s="891"/>
      <c r="G638" s="891"/>
      <c r="H638" s="891"/>
      <c r="I638" s="891"/>
      <c r="J638" s="891"/>
      <c r="K638" s="891"/>
      <c r="L638" s="891"/>
      <c r="M638" s="891"/>
      <c r="N638" s="891"/>
      <c r="O638" s="891"/>
      <c r="P638" s="891"/>
      <c r="Q638" s="891"/>
      <c r="R638" s="891"/>
      <c r="S638" s="891"/>
      <c r="T638" s="891"/>
      <c r="U638" s="891"/>
      <c r="V638" s="891"/>
      <c r="W638" s="891"/>
      <c r="X638" s="891"/>
    </row>
    <row r="639" spans="1:24" ht="16.5" customHeight="1">
      <c r="A639" s="891"/>
      <c r="B639" s="891"/>
      <c r="C639" s="891"/>
      <c r="D639" s="891"/>
      <c r="E639" s="891"/>
      <c r="F639" s="891"/>
      <c r="G639" s="891"/>
      <c r="H639" s="891"/>
      <c r="I639" s="891"/>
      <c r="J639" s="891"/>
      <c r="K639" s="891"/>
      <c r="L639" s="891"/>
      <c r="M639" s="891"/>
      <c r="N639" s="891"/>
      <c r="O639" s="891"/>
      <c r="P639" s="891"/>
      <c r="Q639" s="891"/>
      <c r="R639" s="891"/>
      <c r="S639" s="891"/>
      <c r="T639" s="891"/>
      <c r="U639" s="891"/>
      <c r="V639" s="891"/>
      <c r="W639" s="891"/>
      <c r="X639" s="891"/>
    </row>
    <row r="640" spans="1:24" ht="16.5" customHeight="1">
      <c r="A640" s="891"/>
      <c r="B640" s="891"/>
      <c r="C640" s="891"/>
      <c r="D640" s="891"/>
      <c r="E640" s="891"/>
      <c r="F640" s="891"/>
      <c r="G640" s="891"/>
      <c r="H640" s="891"/>
      <c r="I640" s="891"/>
      <c r="J640" s="891"/>
      <c r="K640" s="891"/>
      <c r="L640" s="891"/>
      <c r="M640" s="891"/>
      <c r="N640" s="891"/>
      <c r="O640" s="891"/>
      <c r="P640" s="891"/>
      <c r="Q640" s="891"/>
      <c r="R640" s="891"/>
      <c r="S640" s="891"/>
      <c r="T640" s="891"/>
      <c r="U640" s="891"/>
      <c r="V640" s="891"/>
      <c r="W640" s="891"/>
      <c r="X640" s="891"/>
    </row>
    <row r="641" spans="1:24" ht="16.5" customHeight="1">
      <c r="A641" s="891"/>
      <c r="B641" s="891"/>
      <c r="C641" s="891"/>
      <c r="D641" s="891"/>
      <c r="E641" s="891"/>
      <c r="F641" s="891"/>
      <c r="G641" s="891"/>
      <c r="H641" s="891"/>
      <c r="I641" s="891"/>
      <c r="J641" s="891"/>
      <c r="K641" s="891"/>
      <c r="L641" s="891"/>
      <c r="M641" s="891"/>
      <c r="N641" s="891"/>
      <c r="O641" s="891"/>
      <c r="P641" s="891"/>
      <c r="Q641" s="891"/>
      <c r="R641" s="891"/>
      <c r="S641" s="891"/>
      <c r="T641" s="891"/>
      <c r="U641" s="891"/>
      <c r="V641" s="891"/>
      <c r="W641" s="891"/>
      <c r="X641" s="891"/>
    </row>
    <row r="642" spans="1:24" ht="16.5" customHeight="1">
      <c r="A642" s="891"/>
      <c r="B642" s="891"/>
      <c r="C642" s="891"/>
      <c r="D642" s="891"/>
      <c r="E642" s="891"/>
      <c r="F642" s="891"/>
      <c r="G642" s="891"/>
      <c r="H642" s="891"/>
      <c r="I642" s="891"/>
      <c r="J642" s="891"/>
      <c r="K642" s="891"/>
      <c r="L642" s="891"/>
      <c r="M642" s="891"/>
      <c r="N642" s="891"/>
      <c r="O642" s="891"/>
      <c r="P642" s="891"/>
      <c r="Q642" s="891"/>
      <c r="R642" s="891"/>
      <c r="S642" s="891"/>
      <c r="T642" s="891"/>
      <c r="U642" s="891"/>
      <c r="V642" s="891"/>
      <c r="W642" s="891"/>
      <c r="X642" s="891"/>
    </row>
    <row r="643" spans="1:24" ht="16.5" customHeight="1">
      <c r="A643" s="891"/>
      <c r="B643" s="891"/>
      <c r="C643" s="891"/>
      <c r="D643" s="891"/>
      <c r="E643" s="891"/>
      <c r="F643" s="891"/>
      <c r="G643" s="891"/>
      <c r="H643" s="891"/>
      <c r="I643" s="891"/>
      <c r="J643" s="891"/>
      <c r="K643" s="891"/>
      <c r="L643" s="891"/>
      <c r="M643" s="891"/>
      <c r="N643" s="891"/>
      <c r="O643" s="891"/>
      <c r="P643" s="891"/>
      <c r="Q643" s="891"/>
      <c r="R643" s="891"/>
      <c r="S643" s="891"/>
      <c r="T643" s="891"/>
      <c r="U643" s="891"/>
      <c r="V643" s="891"/>
      <c r="W643" s="891"/>
      <c r="X643" s="891"/>
    </row>
    <row r="644" spans="1:24" ht="16.5" customHeight="1">
      <c r="A644" s="891"/>
      <c r="B644" s="891"/>
      <c r="C644" s="891"/>
      <c r="D644" s="891"/>
      <c r="E644" s="891"/>
      <c r="F644" s="891"/>
      <c r="G644" s="891"/>
      <c r="H644" s="891"/>
      <c r="I644" s="891"/>
      <c r="J644" s="891"/>
      <c r="K644" s="891"/>
      <c r="L644" s="891"/>
      <c r="M644" s="891"/>
      <c r="N644" s="891"/>
      <c r="O644" s="891"/>
      <c r="P644" s="891"/>
      <c r="Q644" s="891"/>
      <c r="R644" s="891"/>
      <c r="S644" s="891"/>
      <c r="T644" s="891"/>
      <c r="U644" s="891"/>
      <c r="V644" s="891"/>
      <c r="W644" s="891"/>
      <c r="X644" s="891"/>
    </row>
    <row r="645" spans="1:24" ht="16.5" customHeight="1">
      <c r="A645" s="891"/>
      <c r="B645" s="891"/>
      <c r="C645" s="891"/>
      <c r="D645" s="891"/>
      <c r="E645" s="891"/>
      <c r="F645" s="891"/>
      <c r="G645" s="891"/>
      <c r="H645" s="891"/>
      <c r="I645" s="891"/>
      <c r="J645" s="891"/>
      <c r="K645" s="891"/>
      <c r="L645" s="891"/>
      <c r="M645" s="891"/>
      <c r="N645" s="891"/>
      <c r="O645" s="891"/>
      <c r="P645" s="891"/>
      <c r="Q645" s="891"/>
      <c r="R645" s="891"/>
      <c r="S645" s="891"/>
      <c r="T645" s="891"/>
      <c r="U645" s="891"/>
      <c r="V645" s="891"/>
      <c r="W645" s="891"/>
      <c r="X645" s="891"/>
    </row>
    <row r="646" spans="1:24" ht="16.5" customHeight="1">
      <c r="A646" s="891"/>
      <c r="B646" s="891"/>
      <c r="C646" s="891"/>
      <c r="D646" s="891"/>
      <c r="E646" s="891"/>
      <c r="F646" s="891"/>
      <c r="G646" s="891"/>
      <c r="H646" s="891"/>
      <c r="I646" s="891"/>
      <c r="J646" s="891"/>
      <c r="K646" s="891"/>
      <c r="L646" s="891"/>
      <c r="M646" s="891"/>
      <c r="N646" s="891"/>
      <c r="O646" s="891"/>
      <c r="P646" s="891"/>
      <c r="Q646" s="891"/>
      <c r="R646" s="891"/>
      <c r="S646" s="891"/>
      <c r="T646" s="891"/>
      <c r="U646" s="891"/>
      <c r="V646" s="891"/>
      <c r="W646" s="891"/>
      <c r="X646" s="891"/>
    </row>
    <row r="647" spans="1:24" ht="16.5" customHeight="1">
      <c r="A647" s="891"/>
      <c r="B647" s="891"/>
      <c r="C647" s="891"/>
      <c r="D647" s="891"/>
      <c r="E647" s="891"/>
      <c r="F647" s="891"/>
      <c r="G647" s="891"/>
      <c r="H647" s="891"/>
      <c r="I647" s="891"/>
      <c r="J647" s="891"/>
      <c r="K647" s="891"/>
      <c r="L647" s="891"/>
      <c r="M647" s="891"/>
      <c r="N647" s="891"/>
      <c r="O647" s="891"/>
      <c r="P647" s="891"/>
      <c r="Q647" s="891"/>
      <c r="R647" s="891"/>
      <c r="S647" s="891"/>
      <c r="T647" s="891"/>
      <c r="U647" s="891"/>
      <c r="V647" s="891"/>
      <c r="W647" s="891"/>
      <c r="X647" s="891"/>
    </row>
    <row r="648" spans="1:24" ht="16.5" customHeight="1">
      <c r="A648" s="891"/>
      <c r="B648" s="891"/>
      <c r="C648" s="891"/>
      <c r="D648" s="891"/>
      <c r="E648" s="891"/>
      <c r="F648" s="891"/>
      <c r="G648" s="891"/>
      <c r="H648" s="891"/>
      <c r="I648" s="891"/>
      <c r="J648" s="891"/>
      <c r="K648" s="891"/>
      <c r="L648" s="891"/>
      <c r="M648" s="891"/>
      <c r="N648" s="891"/>
      <c r="O648" s="891"/>
      <c r="P648" s="891"/>
      <c r="Q648" s="891"/>
      <c r="R648" s="891"/>
      <c r="S648" s="891"/>
      <c r="T648" s="891"/>
      <c r="U648" s="891"/>
      <c r="V648" s="891"/>
      <c r="W648" s="891"/>
      <c r="X648" s="891"/>
    </row>
    <row r="649" spans="1:24" ht="16.5" customHeight="1">
      <c r="A649" s="891"/>
      <c r="B649" s="891"/>
      <c r="C649" s="891"/>
      <c r="D649" s="891"/>
      <c r="E649" s="891"/>
      <c r="F649" s="891"/>
      <c r="G649" s="891"/>
      <c r="H649" s="891"/>
      <c r="I649" s="891"/>
      <c r="J649" s="891"/>
      <c r="K649" s="891"/>
      <c r="L649" s="891"/>
      <c r="M649" s="891"/>
      <c r="N649" s="891"/>
      <c r="O649" s="891"/>
      <c r="P649" s="891"/>
      <c r="Q649" s="891"/>
      <c r="R649" s="891"/>
      <c r="S649" s="891"/>
      <c r="T649" s="891"/>
      <c r="U649" s="891"/>
      <c r="V649" s="891"/>
      <c r="W649" s="891"/>
      <c r="X649" s="891"/>
    </row>
    <row r="650" spans="1:24" ht="16.5" customHeight="1">
      <c r="A650" s="891"/>
      <c r="B650" s="891"/>
      <c r="C650" s="891"/>
      <c r="D650" s="891"/>
      <c r="E650" s="891"/>
      <c r="F650" s="891"/>
      <c r="G650" s="891"/>
      <c r="H650" s="891"/>
      <c r="I650" s="891"/>
      <c r="J650" s="891"/>
      <c r="K650" s="891"/>
      <c r="L650" s="891"/>
      <c r="M650" s="891"/>
      <c r="N650" s="891"/>
      <c r="O650" s="891"/>
      <c r="P650" s="891"/>
      <c r="Q650" s="891"/>
      <c r="R650" s="891"/>
      <c r="S650" s="891"/>
      <c r="T650" s="891"/>
      <c r="U650" s="891"/>
      <c r="V650" s="891"/>
      <c r="W650" s="891"/>
      <c r="X650" s="891"/>
    </row>
    <row r="651" spans="1:24" ht="16.5" customHeight="1">
      <c r="A651" s="891"/>
      <c r="B651" s="891"/>
      <c r="C651" s="891"/>
      <c r="D651" s="891"/>
      <c r="E651" s="891"/>
      <c r="F651" s="891"/>
      <c r="G651" s="891"/>
      <c r="H651" s="891"/>
      <c r="I651" s="891"/>
      <c r="J651" s="891"/>
      <c r="K651" s="891"/>
      <c r="L651" s="891"/>
      <c r="M651" s="891"/>
      <c r="N651" s="891"/>
      <c r="O651" s="891"/>
      <c r="P651" s="891"/>
      <c r="Q651" s="891"/>
      <c r="R651" s="891"/>
      <c r="S651" s="891"/>
      <c r="T651" s="891"/>
      <c r="U651" s="891"/>
      <c r="V651" s="891"/>
      <c r="W651" s="891"/>
      <c r="X651" s="891"/>
    </row>
    <row r="652" spans="1:24" ht="16.5" customHeight="1">
      <c r="A652" s="891"/>
      <c r="B652" s="891"/>
      <c r="C652" s="891"/>
      <c r="D652" s="891"/>
      <c r="E652" s="891"/>
      <c r="F652" s="891"/>
      <c r="G652" s="891"/>
      <c r="H652" s="891"/>
      <c r="I652" s="891"/>
      <c r="J652" s="891"/>
      <c r="K652" s="891"/>
      <c r="L652" s="891"/>
      <c r="M652" s="891"/>
      <c r="N652" s="891"/>
      <c r="O652" s="891"/>
      <c r="P652" s="891"/>
      <c r="Q652" s="891"/>
      <c r="R652" s="891"/>
      <c r="S652" s="891"/>
      <c r="T652" s="891"/>
      <c r="U652" s="891"/>
      <c r="V652" s="891"/>
      <c r="W652" s="891"/>
      <c r="X652" s="891"/>
    </row>
    <row r="653" spans="1:24" ht="16.5" customHeight="1">
      <c r="A653" s="891"/>
      <c r="B653" s="891"/>
      <c r="C653" s="891"/>
      <c r="D653" s="891"/>
      <c r="E653" s="891"/>
      <c r="F653" s="891"/>
      <c r="G653" s="891"/>
      <c r="H653" s="891"/>
      <c r="I653" s="891"/>
      <c r="J653" s="891"/>
      <c r="K653" s="891"/>
      <c r="L653" s="891"/>
      <c r="M653" s="891"/>
      <c r="N653" s="891"/>
      <c r="O653" s="891"/>
      <c r="P653" s="891"/>
      <c r="Q653" s="891"/>
      <c r="R653" s="891"/>
      <c r="S653" s="891"/>
      <c r="T653" s="891"/>
      <c r="U653" s="891"/>
      <c r="V653" s="891"/>
      <c r="W653" s="891"/>
      <c r="X653" s="891"/>
    </row>
    <row r="654" spans="1:24" ht="16.5" customHeight="1">
      <c r="A654" s="891"/>
      <c r="B654" s="891"/>
      <c r="C654" s="891"/>
      <c r="D654" s="891"/>
      <c r="E654" s="891"/>
      <c r="F654" s="891"/>
      <c r="G654" s="891"/>
      <c r="H654" s="891"/>
      <c r="I654" s="891"/>
      <c r="J654" s="891"/>
      <c r="K654" s="891"/>
      <c r="L654" s="891"/>
      <c r="M654" s="891"/>
      <c r="N654" s="891"/>
      <c r="O654" s="891"/>
      <c r="P654" s="891"/>
      <c r="Q654" s="891"/>
      <c r="R654" s="891"/>
      <c r="S654" s="891"/>
      <c r="T654" s="891"/>
      <c r="U654" s="891"/>
      <c r="V654" s="891"/>
      <c r="W654" s="891"/>
      <c r="X654" s="891"/>
    </row>
    <row r="655" spans="1:24" ht="16.5" customHeight="1">
      <c r="A655" s="891"/>
      <c r="B655" s="891"/>
      <c r="C655" s="891"/>
      <c r="D655" s="891"/>
      <c r="E655" s="891"/>
      <c r="F655" s="891"/>
      <c r="G655" s="891"/>
      <c r="H655" s="891"/>
      <c r="I655" s="891"/>
      <c r="J655" s="891"/>
      <c r="K655" s="891"/>
      <c r="L655" s="891"/>
      <c r="M655" s="891"/>
      <c r="N655" s="891"/>
      <c r="O655" s="891"/>
      <c r="P655" s="891"/>
      <c r="Q655" s="891"/>
      <c r="R655" s="891"/>
      <c r="S655" s="891"/>
      <c r="T655" s="891"/>
      <c r="U655" s="891"/>
      <c r="V655" s="891"/>
      <c r="W655" s="891"/>
      <c r="X655" s="891"/>
    </row>
    <row r="656" spans="1:24" ht="16.5" customHeight="1">
      <c r="A656" s="891"/>
      <c r="B656" s="891"/>
      <c r="C656" s="891"/>
      <c r="D656" s="891"/>
      <c r="E656" s="891"/>
      <c r="F656" s="891"/>
      <c r="G656" s="891"/>
      <c r="H656" s="891"/>
      <c r="I656" s="891"/>
      <c r="J656" s="891"/>
      <c r="K656" s="891"/>
      <c r="L656" s="891"/>
      <c r="M656" s="891"/>
      <c r="N656" s="891"/>
      <c r="O656" s="891"/>
      <c r="P656" s="891"/>
      <c r="Q656" s="891"/>
      <c r="R656" s="891"/>
      <c r="S656" s="891"/>
      <c r="T656" s="891"/>
      <c r="U656" s="891"/>
      <c r="V656" s="891"/>
      <c r="W656" s="891"/>
      <c r="X656" s="891"/>
    </row>
    <row r="657" spans="1:24" ht="16.5" customHeight="1">
      <c r="A657" s="891"/>
      <c r="B657" s="891"/>
      <c r="C657" s="891"/>
      <c r="D657" s="891"/>
      <c r="E657" s="891"/>
      <c r="F657" s="891"/>
      <c r="G657" s="891"/>
      <c r="H657" s="891"/>
      <c r="I657" s="891"/>
      <c r="J657" s="891"/>
      <c r="K657" s="891"/>
      <c r="L657" s="891"/>
      <c r="M657" s="891"/>
      <c r="N657" s="891"/>
      <c r="O657" s="891"/>
      <c r="P657" s="891"/>
      <c r="Q657" s="891"/>
      <c r="R657" s="891"/>
      <c r="S657" s="891"/>
      <c r="T657" s="891"/>
      <c r="U657" s="891"/>
      <c r="V657" s="891"/>
      <c r="W657" s="891"/>
      <c r="X657" s="891"/>
    </row>
    <row r="658" spans="1:24" ht="16.5" customHeight="1">
      <c r="A658" s="891"/>
      <c r="B658" s="891"/>
      <c r="C658" s="891"/>
      <c r="D658" s="891"/>
      <c r="E658" s="891"/>
      <c r="F658" s="891"/>
      <c r="G658" s="891"/>
      <c r="H658" s="891"/>
      <c r="I658" s="891"/>
      <c r="J658" s="891"/>
      <c r="K658" s="891"/>
      <c r="L658" s="891"/>
      <c r="M658" s="891"/>
      <c r="N658" s="891"/>
      <c r="O658" s="891"/>
      <c r="P658" s="891"/>
      <c r="Q658" s="891"/>
      <c r="R658" s="891"/>
      <c r="S658" s="891"/>
      <c r="T658" s="891"/>
      <c r="U658" s="891"/>
      <c r="V658" s="891"/>
      <c r="W658" s="891"/>
      <c r="X658" s="891"/>
    </row>
    <row r="659" spans="1:24" ht="16.5" customHeight="1">
      <c r="A659" s="891"/>
      <c r="B659" s="891"/>
      <c r="C659" s="891"/>
      <c r="D659" s="891"/>
      <c r="E659" s="891"/>
      <c r="F659" s="891"/>
      <c r="G659" s="891"/>
      <c r="H659" s="891"/>
      <c r="I659" s="891"/>
      <c r="J659" s="891"/>
      <c r="K659" s="891"/>
      <c r="L659" s="891"/>
      <c r="M659" s="891"/>
      <c r="N659" s="891"/>
      <c r="O659" s="891"/>
      <c r="P659" s="891"/>
      <c r="Q659" s="891"/>
      <c r="R659" s="891"/>
      <c r="S659" s="891"/>
      <c r="T659" s="891"/>
      <c r="U659" s="891"/>
      <c r="V659" s="891"/>
      <c r="W659" s="891"/>
      <c r="X659" s="891"/>
    </row>
    <row r="660" spans="1:24" ht="16.5" customHeight="1">
      <c r="A660" s="891"/>
      <c r="B660" s="891"/>
      <c r="C660" s="891"/>
      <c r="D660" s="891"/>
      <c r="E660" s="891"/>
      <c r="F660" s="891"/>
      <c r="G660" s="891"/>
      <c r="H660" s="891"/>
      <c r="I660" s="891"/>
      <c r="J660" s="891"/>
      <c r="K660" s="891"/>
      <c r="L660" s="891"/>
      <c r="M660" s="891"/>
      <c r="N660" s="891"/>
      <c r="O660" s="891"/>
      <c r="P660" s="891"/>
      <c r="Q660" s="891"/>
      <c r="R660" s="891"/>
      <c r="S660" s="891"/>
      <c r="T660" s="891"/>
      <c r="U660" s="891"/>
      <c r="V660" s="891"/>
      <c r="W660" s="891"/>
      <c r="X660" s="891"/>
    </row>
    <row r="661" spans="1:24" ht="16.5" customHeight="1">
      <c r="A661" s="891"/>
      <c r="B661" s="891"/>
      <c r="C661" s="891"/>
      <c r="D661" s="891"/>
      <c r="E661" s="891"/>
      <c r="F661" s="891"/>
      <c r="G661" s="891"/>
      <c r="H661" s="891"/>
      <c r="I661" s="891"/>
      <c r="J661" s="891"/>
      <c r="K661" s="891"/>
      <c r="L661" s="891"/>
      <c r="M661" s="891"/>
      <c r="N661" s="891"/>
      <c r="O661" s="891"/>
      <c r="P661" s="891"/>
      <c r="Q661" s="891"/>
      <c r="R661" s="891"/>
      <c r="S661" s="891"/>
      <c r="T661" s="891"/>
      <c r="U661" s="891"/>
      <c r="V661" s="891"/>
      <c r="W661" s="891"/>
      <c r="X661" s="891"/>
    </row>
    <row r="662" spans="1:24" ht="16.5" customHeight="1">
      <c r="A662" s="891"/>
      <c r="B662" s="891"/>
      <c r="C662" s="891"/>
      <c r="D662" s="891"/>
      <c r="E662" s="891"/>
      <c r="F662" s="891"/>
      <c r="G662" s="891"/>
      <c r="H662" s="891"/>
      <c r="I662" s="891"/>
      <c r="J662" s="891"/>
      <c r="K662" s="891"/>
      <c r="L662" s="891"/>
      <c r="M662" s="891"/>
      <c r="N662" s="891"/>
      <c r="O662" s="891"/>
      <c r="P662" s="891"/>
      <c r="Q662" s="891"/>
      <c r="R662" s="891"/>
      <c r="S662" s="891"/>
      <c r="T662" s="891"/>
      <c r="U662" s="891"/>
      <c r="V662" s="891"/>
      <c r="W662" s="891"/>
      <c r="X662" s="891"/>
    </row>
    <row r="663" spans="1:24" ht="16.5" customHeight="1">
      <c r="A663" s="891"/>
      <c r="B663" s="891"/>
      <c r="C663" s="891"/>
      <c r="D663" s="891"/>
      <c r="E663" s="891"/>
      <c r="F663" s="891"/>
      <c r="G663" s="891"/>
      <c r="H663" s="891"/>
      <c r="I663" s="891"/>
      <c r="J663" s="891"/>
      <c r="K663" s="891"/>
      <c r="L663" s="891"/>
      <c r="M663" s="891"/>
      <c r="N663" s="891"/>
      <c r="O663" s="891"/>
      <c r="P663" s="891"/>
      <c r="Q663" s="891"/>
      <c r="R663" s="891"/>
      <c r="S663" s="891"/>
      <c r="T663" s="891"/>
      <c r="U663" s="891"/>
      <c r="V663" s="891"/>
      <c r="W663" s="891"/>
      <c r="X663" s="891"/>
    </row>
    <row r="664" spans="1:24" ht="16.5" customHeight="1">
      <c r="A664" s="891"/>
      <c r="B664" s="891"/>
      <c r="C664" s="891"/>
      <c r="D664" s="891"/>
      <c r="E664" s="891"/>
      <c r="F664" s="891"/>
      <c r="G664" s="891"/>
      <c r="H664" s="891"/>
      <c r="I664" s="891"/>
      <c r="J664" s="891"/>
      <c r="K664" s="891"/>
      <c r="L664" s="891"/>
      <c r="M664" s="891"/>
      <c r="N664" s="891"/>
      <c r="O664" s="891"/>
      <c r="P664" s="891"/>
      <c r="Q664" s="891"/>
      <c r="R664" s="891"/>
      <c r="S664" s="891"/>
      <c r="T664" s="891"/>
      <c r="U664" s="891"/>
      <c r="V664" s="891"/>
      <c r="W664" s="891"/>
      <c r="X664" s="891"/>
    </row>
    <row r="665" spans="1:24" ht="16.5" customHeight="1">
      <c r="A665" s="891"/>
      <c r="B665" s="891"/>
      <c r="C665" s="891"/>
      <c r="D665" s="891"/>
      <c r="E665" s="891"/>
      <c r="F665" s="891"/>
      <c r="G665" s="891"/>
      <c r="H665" s="891"/>
      <c r="I665" s="891"/>
      <c r="J665" s="891"/>
      <c r="K665" s="891"/>
      <c r="L665" s="891"/>
      <c r="M665" s="891"/>
      <c r="N665" s="891"/>
      <c r="O665" s="891"/>
      <c r="P665" s="891"/>
      <c r="Q665" s="891"/>
      <c r="R665" s="891"/>
      <c r="S665" s="891"/>
      <c r="T665" s="891"/>
      <c r="U665" s="891"/>
      <c r="V665" s="891"/>
      <c r="W665" s="891"/>
      <c r="X665" s="891"/>
    </row>
    <row r="666" spans="1:24" ht="16.5" customHeight="1">
      <c r="A666" s="891"/>
      <c r="B666" s="891"/>
      <c r="C666" s="891"/>
      <c r="D666" s="891"/>
      <c r="E666" s="891"/>
      <c r="F666" s="891"/>
      <c r="G666" s="891"/>
      <c r="H666" s="891"/>
      <c r="I666" s="891"/>
      <c r="J666" s="891"/>
      <c r="K666" s="891"/>
      <c r="L666" s="891"/>
      <c r="M666" s="891"/>
      <c r="N666" s="891"/>
      <c r="O666" s="891"/>
      <c r="P666" s="891"/>
      <c r="Q666" s="891"/>
      <c r="R666" s="891"/>
      <c r="S666" s="891"/>
      <c r="T666" s="891"/>
      <c r="U666" s="891"/>
      <c r="V666" s="891"/>
      <c r="W666" s="891"/>
      <c r="X666" s="891"/>
    </row>
    <row r="667" spans="1:24" ht="16.5" customHeight="1">
      <c r="A667" s="891"/>
      <c r="B667" s="891"/>
      <c r="C667" s="891"/>
      <c r="D667" s="891"/>
      <c r="E667" s="891"/>
      <c r="F667" s="891"/>
      <c r="G667" s="891"/>
      <c r="H667" s="891"/>
      <c r="I667" s="891"/>
      <c r="J667" s="891"/>
      <c r="K667" s="891"/>
      <c r="L667" s="891"/>
      <c r="M667" s="891"/>
      <c r="N667" s="891"/>
      <c r="O667" s="891"/>
      <c r="P667" s="891"/>
      <c r="Q667" s="891"/>
      <c r="R667" s="891"/>
      <c r="S667" s="891"/>
      <c r="T667" s="891"/>
      <c r="U667" s="891"/>
      <c r="V667" s="891"/>
      <c r="W667" s="891"/>
      <c r="X667" s="891"/>
    </row>
    <row r="668" spans="1:24" ht="16.5" customHeight="1">
      <c r="A668" s="891"/>
      <c r="B668" s="891"/>
      <c r="C668" s="891"/>
      <c r="D668" s="891"/>
      <c r="E668" s="891"/>
      <c r="F668" s="891"/>
      <c r="G668" s="891"/>
      <c r="H668" s="891"/>
      <c r="I668" s="891"/>
      <c r="J668" s="891"/>
      <c r="K668" s="891"/>
      <c r="L668" s="891"/>
      <c r="M668" s="891"/>
      <c r="N668" s="891"/>
      <c r="O668" s="891"/>
      <c r="P668" s="891"/>
      <c r="Q668" s="891"/>
      <c r="R668" s="891"/>
      <c r="S668" s="891"/>
      <c r="T668" s="891"/>
      <c r="U668" s="891"/>
      <c r="V668" s="891"/>
      <c r="W668" s="891"/>
      <c r="X668" s="891"/>
    </row>
    <row r="669" spans="1:24" ht="16.5" customHeight="1">
      <c r="A669" s="891"/>
      <c r="B669" s="891"/>
      <c r="C669" s="891"/>
      <c r="D669" s="891"/>
      <c r="E669" s="891"/>
      <c r="F669" s="891"/>
      <c r="G669" s="891"/>
      <c r="H669" s="891"/>
      <c r="I669" s="891"/>
      <c r="J669" s="891"/>
      <c r="K669" s="891"/>
      <c r="L669" s="891"/>
      <c r="M669" s="891"/>
      <c r="N669" s="891"/>
      <c r="O669" s="891"/>
      <c r="P669" s="891"/>
      <c r="Q669" s="891"/>
      <c r="R669" s="891"/>
      <c r="S669" s="891"/>
      <c r="T669" s="891"/>
      <c r="U669" s="891"/>
      <c r="V669" s="891"/>
      <c r="W669" s="891"/>
      <c r="X669" s="891"/>
    </row>
    <row r="670" spans="1:24" ht="16.5" customHeight="1">
      <c r="A670" s="891"/>
      <c r="B670" s="891"/>
      <c r="C670" s="891"/>
      <c r="D670" s="891"/>
      <c r="E670" s="891"/>
      <c r="F670" s="891"/>
      <c r="G670" s="891"/>
      <c r="H670" s="891"/>
      <c r="I670" s="891"/>
      <c r="J670" s="891"/>
      <c r="K670" s="891"/>
      <c r="L670" s="891"/>
      <c r="M670" s="891"/>
      <c r="N670" s="891"/>
      <c r="O670" s="891"/>
      <c r="P670" s="891"/>
      <c r="Q670" s="891"/>
      <c r="R670" s="891"/>
      <c r="S670" s="891"/>
      <c r="T670" s="891"/>
      <c r="U670" s="891"/>
      <c r="V670" s="891"/>
      <c r="W670" s="891"/>
      <c r="X670" s="891"/>
    </row>
    <row r="671" spans="1:24" ht="16.5" customHeight="1">
      <c r="A671" s="891"/>
      <c r="B671" s="891"/>
      <c r="C671" s="891"/>
      <c r="D671" s="891"/>
      <c r="E671" s="891"/>
      <c r="F671" s="891"/>
      <c r="G671" s="891"/>
      <c r="H671" s="891"/>
      <c r="I671" s="891"/>
      <c r="J671" s="891"/>
      <c r="K671" s="891"/>
      <c r="L671" s="891"/>
      <c r="M671" s="891"/>
      <c r="N671" s="891"/>
      <c r="O671" s="891"/>
      <c r="P671" s="891"/>
      <c r="Q671" s="891"/>
      <c r="R671" s="891"/>
      <c r="S671" s="891"/>
      <c r="T671" s="891"/>
      <c r="U671" s="891"/>
      <c r="V671" s="891"/>
      <c r="W671" s="891"/>
      <c r="X671" s="891"/>
    </row>
    <row r="672" spans="1:24" ht="16.5" customHeight="1">
      <c r="A672" s="891"/>
      <c r="B672" s="891"/>
      <c r="C672" s="891"/>
      <c r="D672" s="891"/>
      <c r="E672" s="891"/>
      <c r="F672" s="891"/>
      <c r="G672" s="891"/>
      <c r="H672" s="891"/>
      <c r="I672" s="891"/>
      <c r="J672" s="891"/>
      <c r="K672" s="891"/>
      <c r="L672" s="891"/>
      <c r="M672" s="891"/>
      <c r="N672" s="891"/>
      <c r="O672" s="891"/>
      <c r="P672" s="891"/>
      <c r="Q672" s="891"/>
      <c r="R672" s="891"/>
      <c r="S672" s="891"/>
      <c r="T672" s="891"/>
      <c r="U672" s="891"/>
      <c r="V672" s="891"/>
      <c r="W672" s="891"/>
      <c r="X672" s="891"/>
    </row>
    <row r="673" spans="1:24" ht="16.5" customHeight="1">
      <c r="A673" s="891"/>
      <c r="B673" s="891"/>
      <c r="C673" s="891"/>
      <c r="D673" s="891"/>
      <c r="E673" s="891"/>
      <c r="F673" s="891"/>
      <c r="G673" s="891"/>
      <c r="H673" s="891"/>
      <c r="I673" s="891"/>
      <c r="J673" s="891"/>
      <c r="K673" s="891"/>
      <c r="L673" s="891"/>
      <c r="M673" s="891"/>
      <c r="N673" s="891"/>
      <c r="O673" s="891"/>
      <c r="P673" s="891"/>
      <c r="Q673" s="891"/>
      <c r="R673" s="891"/>
      <c r="S673" s="891"/>
      <c r="T673" s="891"/>
      <c r="U673" s="891"/>
      <c r="V673" s="891"/>
      <c r="W673" s="891"/>
      <c r="X673" s="891"/>
    </row>
    <row r="674" spans="1:24" ht="16.5" customHeight="1">
      <c r="A674" s="891"/>
      <c r="B674" s="891"/>
      <c r="C674" s="891"/>
      <c r="D674" s="891"/>
      <c r="E674" s="891"/>
      <c r="F674" s="891"/>
      <c r="G674" s="891"/>
      <c r="H674" s="891"/>
      <c r="I674" s="891"/>
      <c r="J674" s="891"/>
      <c r="K674" s="891"/>
      <c r="L674" s="891"/>
      <c r="M674" s="891"/>
      <c r="N674" s="891"/>
      <c r="O674" s="891"/>
      <c r="P674" s="891"/>
      <c r="Q674" s="891"/>
      <c r="R674" s="891"/>
      <c r="S674" s="891"/>
      <c r="T674" s="891"/>
      <c r="U674" s="891"/>
      <c r="V674" s="891"/>
      <c r="W674" s="891"/>
      <c r="X674" s="891"/>
    </row>
    <row r="675" spans="1:24" ht="16.5" customHeight="1">
      <c r="A675" s="891"/>
      <c r="B675" s="891"/>
      <c r="C675" s="891"/>
      <c r="D675" s="891"/>
      <c r="E675" s="891"/>
      <c r="F675" s="891"/>
      <c r="G675" s="891"/>
      <c r="H675" s="891"/>
      <c r="I675" s="891"/>
      <c r="J675" s="891"/>
      <c r="K675" s="891"/>
      <c r="L675" s="891"/>
      <c r="M675" s="891"/>
      <c r="N675" s="891"/>
      <c r="O675" s="891"/>
      <c r="P675" s="891"/>
      <c r="Q675" s="891"/>
      <c r="R675" s="891"/>
      <c r="S675" s="891"/>
      <c r="T675" s="891"/>
      <c r="U675" s="891"/>
      <c r="V675" s="891"/>
      <c r="W675" s="891"/>
      <c r="X675" s="891"/>
    </row>
    <row r="676" spans="1:24" ht="16.5" customHeight="1">
      <c r="A676" s="891"/>
      <c r="B676" s="891"/>
      <c r="C676" s="891"/>
      <c r="D676" s="891"/>
      <c r="E676" s="891"/>
      <c r="F676" s="891"/>
      <c r="G676" s="891"/>
      <c r="H676" s="891"/>
      <c r="I676" s="891"/>
      <c r="J676" s="891"/>
      <c r="K676" s="891"/>
      <c r="L676" s="891"/>
      <c r="M676" s="891"/>
      <c r="N676" s="891"/>
      <c r="O676" s="891"/>
      <c r="P676" s="891"/>
      <c r="Q676" s="891"/>
      <c r="R676" s="891"/>
      <c r="S676" s="891"/>
      <c r="T676" s="891"/>
      <c r="U676" s="891"/>
      <c r="V676" s="891"/>
      <c r="W676" s="891"/>
      <c r="X676" s="891"/>
    </row>
    <row r="677" spans="1:24" ht="16.5" customHeight="1">
      <c r="A677" s="891"/>
      <c r="B677" s="891"/>
      <c r="C677" s="891"/>
      <c r="D677" s="891"/>
      <c r="E677" s="891"/>
      <c r="F677" s="891"/>
      <c r="G677" s="891"/>
      <c r="H677" s="891"/>
      <c r="I677" s="891"/>
      <c r="J677" s="891"/>
      <c r="K677" s="891"/>
      <c r="L677" s="891"/>
      <c r="M677" s="891"/>
      <c r="N677" s="891"/>
      <c r="O677" s="891"/>
      <c r="P677" s="891"/>
      <c r="Q677" s="891"/>
      <c r="R677" s="891"/>
      <c r="S677" s="891"/>
      <c r="T677" s="891"/>
      <c r="U677" s="891"/>
      <c r="V677" s="891"/>
      <c r="W677" s="891"/>
      <c r="X677" s="891"/>
    </row>
    <row r="678" spans="1:24" ht="16.5" customHeight="1">
      <c r="A678" s="891"/>
      <c r="B678" s="891"/>
      <c r="C678" s="891"/>
      <c r="D678" s="891"/>
      <c r="E678" s="891"/>
      <c r="F678" s="891"/>
      <c r="G678" s="891"/>
      <c r="H678" s="891"/>
      <c r="I678" s="891"/>
      <c r="J678" s="891"/>
      <c r="K678" s="891"/>
      <c r="L678" s="891"/>
      <c r="M678" s="891"/>
      <c r="N678" s="891"/>
      <c r="O678" s="891"/>
      <c r="P678" s="891"/>
      <c r="Q678" s="891"/>
      <c r="R678" s="891"/>
      <c r="S678" s="891"/>
      <c r="T678" s="891"/>
      <c r="U678" s="891"/>
      <c r="V678" s="891"/>
      <c r="W678" s="891"/>
      <c r="X678" s="891"/>
    </row>
    <row r="679" spans="1:24" ht="16.5" customHeight="1">
      <c r="A679" s="891"/>
      <c r="B679" s="891"/>
      <c r="C679" s="891"/>
      <c r="D679" s="891"/>
      <c r="E679" s="891"/>
      <c r="F679" s="891"/>
      <c r="G679" s="891"/>
      <c r="H679" s="891"/>
      <c r="I679" s="891"/>
      <c r="J679" s="891"/>
      <c r="K679" s="891"/>
      <c r="L679" s="891"/>
      <c r="M679" s="891"/>
      <c r="N679" s="891"/>
      <c r="O679" s="891"/>
      <c r="P679" s="891"/>
      <c r="Q679" s="891"/>
      <c r="R679" s="891"/>
      <c r="S679" s="891"/>
      <c r="T679" s="891"/>
      <c r="U679" s="891"/>
      <c r="V679" s="891"/>
      <c r="W679" s="891"/>
      <c r="X679" s="891"/>
    </row>
    <row r="680" spans="1:24" ht="16.5" customHeight="1">
      <c r="A680" s="891"/>
      <c r="B680" s="891"/>
      <c r="C680" s="891"/>
      <c r="D680" s="891"/>
      <c r="E680" s="891"/>
      <c r="F680" s="891"/>
      <c r="G680" s="891"/>
      <c r="H680" s="891"/>
      <c r="I680" s="891"/>
      <c r="J680" s="891"/>
      <c r="K680" s="891"/>
      <c r="L680" s="891"/>
      <c r="M680" s="891"/>
      <c r="N680" s="891"/>
      <c r="O680" s="891"/>
      <c r="P680" s="891"/>
      <c r="Q680" s="891"/>
      <c r="R680" s="891"/>
      <c r="S680" s="891"/>
      <c r="T680" s="891"/>
      <c r="U680" s="891"/>
      <c r="V680" s="891"/>
      <c r="W680" s="891"/>
      <c r="X680" s="891"/>
    </row>
    <row r="681" spans="1:24" ht="16.5" customHeight="1">
      <c r="A681" s="891"/>
      <c r="B681" s="891"/>
      <c r="C681" s="891"/>
      <c r="D681" s="891"/>
      <c r="E681" s="891"/>
      <c r="F681" s="891"/>
      <c r="G681" s="891"/>
      <c r="H681" s="891"/>
      <c r="I681" s="891"/>
      <c r="J681" s="891"/>
      <c r="K681" s="891"/>
      <c r="L681" s="891"/>
      <c r="M681" s="891"/>
      <c r="N681" s="891"/>
      <c r="O681" s="891"/>
      <c r="P681" s="891"/>
      <c r="Q681" s="891"/>
      <c r="R681" s="891"/>
      <c r="S681" s="891"/>
      <c r="T681" s="891"/>
      <c r="U681" s="891"/>
      <c r="V681" s="891"/>
      <c r="W681" s="891"/>
      <c r="X681" s="891"/>
    </row>
    <row r="682" spans="1:24" ht="16.5" customHeight="1">
      <c r="A682" s="891"/>
      <c r="B682" s="891"/>
      <c r="C682" s="891"/>
      <c r="D682" s="891"/>
      <c r="E682" s="891"/>
      <c r="F682" s="891"/>
      <c r="G682" s="891"/>
      <c r="H682" s="891"/>
      <c r="I682" s="891"/>
      <c r="J682" s="891"/>
      <c r="K682" s="891"/>
      <c r="L682" s="891"/>
      <c r="M682" s="891"/>
      <c r="N682" s="891"/>
      <c r="O682" s="891"/>
      <c r="P682" s="891"/>
      <c r="Q682" s="891"/>
      <c r="R682" s="891"/>
      <c r="S682" s="891"/>
      <c r="T682" s="891"/>
      <c r="U682" s="891"/>
      <c r="V682" s="891"/>
      <c r="W682" s="891"/>
      <c r="X682" s="891"/>
    </row>
    <row r="683" spans="1:24" ht="16.5" customHeight="1">
      <c r="A683" s="891"/>
      <c r="B683" s="891"/>
      <c r="C683" s="891"/>
      <c r="D683" s="891"/>
      <c r="E683" s="891"/>
      <c r="F683" s="891"/>
      <c r="G683" s="891"/>
      <c r="H683" s="891"/>
      <c r="I683" s="891"/>
      <c r="J683" s="891"/>
      <c r="K683" s="891"/>
      <c r="L683" s="891"/>
      <c r="M683" s="891"/>
      <c r="N683" s="891"/>
      <c r="O683" s="891"/>
      <c r="P683" s="891"/>
      <c r="Q683" s="891"/>
      <c r="R683" s="891"/>
      <c r="S683" s="891"/>
      <c r="T683" s="891"/>
      <c r="U683" s="891"/>
      <c r="V683" s="891"/>
      <c r="W683" s="891"/>
      <c r="X683" s="891"/>
    </row>
    <row r="684" spans="1:24" ht="16.5" customHeight="1">
      <c r="A684" s="891"/>
      <c r="B684" s="891"/>
      <c r="C684" s="891"/>
      <c r="D684" s="891"/>
      <c r="E684" s="891"/>
      <c r="F684" s="891"/>
      <c r="G684" s="891"/>
      <c r="H684" s="891"/>
      <c r="I684" s="891"/>
      <c r="J684" s="891"/>
      <c r="K684" s="891"/>
      <c r="L684" s="891"/>
      <c r="M684" s="891"/>
      <c r="N684" s="891"/>
      <c r="O684" s="891"/>
      <c r="P684" s="891"/>
      <c r="Q684" s="891"/>
      <c r="R684" s="891"/>
      <c r="S684" s="891"/>
      <c r="T684" s="891"/>
      <c r="U684" s="891"/>
      <c r="V684" s="891"/>
      <c r="W684" s="891"/>
      <c r="X684" s="891"/>
    </row>
    <row r="685" spans="1:24" ht="16.5" customHeight="1">
      <c r="A685" s="891"/>
      <c r="B685" s="891"/>
      <c r="C685" s="891"/>
      <c r="D685" s="891"/>
      <c r="E685" s="891"/>
      <c r="F685" s="891"/>
      <c r="G685" s="891"/>
      <c r="H685" s="891"/>
      <c r="I685" s="891"/>
      <c r="J685" s="891"/>
      <c r="K685" s="891"/>
      <c r="L685" s="891"/>
      <c r="M685" s="891"/>
      <c r="N685" s="891"/>
      <c r="O685" s="891"/>
      <c r="P685" s="891"/>
      <c r="Q685" s="891"/>
      <c r="R685" s="891"/>
      <c r="S685" s="891"/>
      <c r="T685" s="891"/>
      <c r="U685" s="891"/>
      <c r="V685" s="891"/>
      <c r="W685" s="891"/>
      <c r="X685" s="891"/>
    </row>
    <row r="686" spans="1:24" ht="16.5" customHeight="1">
      <c r="A686" s="891"/>
      <c r="B686" s="891"/>
      <c r="C686" s="891"/>
      <c r="D686" s="891"/>
      <c r="E686" s="891"/>
      <c r="F686" s="891"/>
      <c r="G686" s="891"/>
      <c r="H686" s="891"/>
      <c r="I686" s="891"/>
      <c r="J686" s="891"/>
      <c r="K686" s="891"/>
      <c r="L686" s="891"/>
      <c r="M686" s="891"/>
      <c r="N686" s="891"/>
      <c r="O686" s="891"/>
      <c r="P686" s="891"/>
      <c r="Q686" s="891"/>
      <c r="R686" s="891"/>
      <c r="S686" s="891"/>
      <c r="T686" s="891"/>
      <c r="U686" s="891"/>
      <c r="V686" s="891"/>
      <c r="W686" s="891"/>
      <c r="X686" s="891"/>
    </row>
    <row r="687" spans="1:24" ht="16.5" customHeight="1">
      <c r="A687" s="891"/>
      <c r="B687" s="891"/>
      <c r="C687" s="891"/>
      <c r="D687" s="891"/>
      <c r="E687" s="891"/>
      <c r="F687" s="891"/>
      <c r="G687" s="891"/>
      <c r="H687" s="891"/>
      <c r="I687" s="891"/>
      <c r="J687" s="891"/>
      <c r="K687" s="891"/>
      <c r="L687" s="891"/>
      <c r="M687" s="891"/>
      <c r="N687" s="891"/>
      <c r="O687" s="891"/>
      <c r="P687" s="891"/>
      <c r="Q687" s="891"/>
      <c r="R687" s="891"/>
      <c r="S687" s="891"/>
      <c r="T687" s="891"/>
      <c r="U687" s="891"/>
      <c r="V687" s="891"/>
      <c r="W687" s="891"/>
      <c r="X687" s="891"/>
    </row>
    <row r="688" spans="1:24" ht="16.5" customHeight="1">
      <c r="A688" s="891"/>
      <c r="B688" s="891"/>
      <c r="C688" s="891"/>
      <c r="D688" s="891"/>
      <c r="E688" s="891"/>
      <c r="F688" s="891"/>
      <c r="G688" s="891"/>
      <c r="H688" s="891"/>
      <c r="I688" s="891"/>
      <c r="J688" s="891"/>
      <c r="K688" s="891"/>
      <c r="L688" s="891"/>
      <c r="M688" s="891"/>
      <c r="N688" s="891"/>
      <c r="O688" s="891"/>
      <c r="P688" s="891"/>
      <c r="Q688" s="891"/>
      <c r="R688" s="891"/>
      <c r="S688" s="891"/>
      <c r="T688" s="891"/>
      <c r="U688" s="891"/>
      <c r="V688" s="891"/>
      <c r="W688" s="891"/>
      <c r="X688" s="891"/>
    </row>
    <row r="689" spans="1:24" ht="16.5" customHeight="1">
      <c r="A689" s="891"/>
      <c r="B689" s="891"/>
      <c r="C689" s="891"/>
      <c r="D689" s="891"/>
      <c r="E689" s="891"/>
      <c r="F689" s="891"/>
      <c r="G689" s="891"/>
      <c r="H689" s="891"/>
      <c r="I689" s="891"/>
      <c r="J689" s="891"/>
      <c r="K689" s="891"/>
      <c r="L689" s="891"/>
      <c r="M689" s="891"/>
      <c r="N689" s="891"/>
      <c r="O689" s="891"/>
      <c r="P689" s="891"/>
      <c r="Q689" s="891"/>
      <c r="R689" s="891"/>
      <c r="S689" s="891"/>
      <c r="T689" s="891"/>
      <c r="U689" s="891"/>
      <c r="V689" s="891"/>
      <c r="W689" s="891"/>
      <c r="X689" s="891"/>
    </row>
    <row r="690" spans="1:24" ht="16.5" customHeight="1">
      <c r="A690" s="891"/>
      <c r="B690" s="891"/>
      <c r="C690" s="891"/>
      <c r="D690" s="891"/>
      <c r="E690" s="891"/>
      <c r="F690" s="891"/>
      <c r="G690" s="891"/>
      <c r="H690" s="891"/>
      <c r="I690" s="891"/>
      <c r="J690" s="891"/>
      <c r="K690" s="891"/>
      <c r="L690" s="891"/>
      <c r="M690" s="891"/>
      <c r="N690" s="891"/>
      <c r="O690" s="891"/>
      <c r="P690" s="891"/>
      <c r="Q690" s="891"/>
      <c r="R690" s="891"/>
      <c r="S690" s="891"/>
      <c r="T690" s="891"/>
      <c r="U690" s="891"/>
      <c r="V690" s="891"/>
      <c r="W690" s="891"/>
      <c r="X690" s="891"/>
    </row>
    <row r="691" spans="1:24" ht="16.5" customHeight="1">
      <c r="A691" s="891"/>
      <c r="B691" s="891"/>
      <c r="C691" s="891"/>
      <c r="D691" s="891"/>
      <c r="E691" s="891"/>
      <c r="F691" s="891"/>
      <c r="G691" s="891"/>
      <c r="H691" s="891"/>
      <c r="I691" s="891"/>
      <c r="J691" s="891"/>
      <c r="K691" s="891"/>
      <c r="L691" s="891"/>
      <c r="M691" s="891"/>
      <c r="N691" s="891"/>
      <c r="O691" s="891"/>
      <c r="P691" s="891"/>
      <c r="Q691" s="891"/>
      <c r="R691" s="891"/>
      <c r="S691" s="891"/>
      <c r="T691" s="891"/>
      <c r="U691" s="891"/>
      <c r="V691" s="891"/>
      <c r="W691" s="891"/>
      <c r="X691" s="891"/>
    </row>
    <row r="692" spans="1:24" ht="16.5" customHeight="1">
      <c r="A692" s="891"/>
      <c r="B692" s="891"/>
      <c r="C692" s="891"/>
      <c r="D692" s="891"/>
      <c r="E692" s="891"/>
      <c r="F692" s="891"/>
      <c r="G692" s="891"/>
      <c r="H692" s="891"/>
      <c r="I692" s="891"/>
      <c r="J692" s="891"/>
      <c r="K692" s="891"/>
      <c r="L692" s="891"/>
      <c r="M692" s="891"/>
      <c r="N692" s="891"/>
      <c r="O692" s="891"/>
      <c r="P692" s="891"/>
      <c r="Q692" s="891"/>
      <c r="R692" s="891"/>
      <c r="S692" s="891"/>
      <c r="T692" s="891"/>
      <c r="U692" s="891"/>
      <c r="V692" s="891"/>
      <c r="W692" s="891"/>
      <c r="X692" s="891"/>
    </row>
    <row r="693" spans="1:24" ht="16.5" customHeight="1">
      <c r="A693" s="891"/>
      <c r="B693" s="891"/>
      <c r="C693" s="891"/>
      <c r="D693" s="891"/>
      <c r="E693" s="891"/>
      <c r="F693" s="891"/>
      <c r="G693" s="891"/>
      <c r="H693" s="891"/>
      <c r="I693" s="891"/>
      <c r="J693" s="891"/>
      <c r="K693" s="891"/>
      <c r="L693" s="891"/>
      <c r="M693" s="891"/>
      <c r="N693" s="891"/>
      <c r="O693" s="891"/>
      <c r="P693" s="891"/>
      <c r="Q693" s="891"/>
      <c r="R693" s="891"/>
      <c r="S693" s="891"/>
      <c r="T693" s="891"/>
      <c r="U693" s="891"/>
      <c r="V693" s="891"/>
      <c r="W693" s="891"/>
      <c r="X693" s="891"/>
    </row>
    <row r="694" spans="1:24" ht="16.5" customHeight="1">
      <c r="A694" s="891"/>
      <c r="B694" s="891"/>
      <c r="C694" s="891"/>
      <c r="D694" s="891"/>
      <c r="E694" s="891"/>
      <c r="F694" s="891"/>
      <c r="G694" s="891"/>
      <c r="H694" s="891"/>
      <c r="I694" s="891"/>
      <c r="J694" s="891"/>
      <c r="K694" s="891"/>
      <c r="L694" s="891"/>
      <c r="M694" s="891"/>
      <c r="N694" s="891"/>
      <c r="O694" s="891"/>
      <c r="P694" s="891"/>
      <c r="Q694" s="891"/>
      <c r="R694" s="891"/>
      <c r="S694" s="891"/>
      <c r="T694" s="891"/>
      <c r="U694" s="891"/>
      <c r="V694" s="891"/>
      <c r="W694" s="891"/>
      <c r="X694" s="891"/>
    </row>
    <row r="695" spans="1:24" ht="16.5" customHeight="1">
      <c r="A695" s="891"/>
      <c r="B695" s="891"/>
      <c r="C695" s="891"/>
      <c r="D695" s="891"/>
      <c r="E695" s="891"/>
      <c r="F695" s="891"/>
      <c r="G695" s="891"/>
      <c r="H695" s="891"/>
      <c r="I695" s="891"/>
      <c r="J695" s="891"/>
      <c r="K695" s="891"/>
      <c r="L695" s="891"/>
      <c r="M695" s="891"/>
      <c r="N695" s="891"/>
      <c r="O695" s="891"/>
      <c r="P695" s="891"/>
      <c r="Q695" s="891"/>
      <c r="R695" s="891"/>
      <c r="S695" s="891"/>
      <c r="T695" s="891"/>
      <c r="U695" s="891"/>
      <c r="V695" s="891"/>
      <c r="W695" s="891"/>
      <c r="X695" s="891"/>
    </row>
    <row r="696" spans="1:24" ht="16.5" customHeight="1">
      <c r="A696" s="891"/>
      <c r="B696" s="891"/>
      <c r="C696" s="891"/>
      <c r="D696" s="891"/>
      <c r="E696" s="891"/>
      <c r="F696" s="891"/>
      <c r="G696" s="891"/>
      <c r="H696" s="891"/>
      <c r="I696" s="891"/>
      <c r="J696" s="891"/>
      <c r="K696" s="891"/>
      <c r="L696" s="891"/>
      <c r="M696" s="891"/>
      <c r="N696" s="891"/>
      <c r="O696" s="891"/>
      <c r="P696" s="891"/>
      <c r="Q696" s="891"/>
      <c r="R696" s="891"/>
      <c r="S696" s="891"/>
      <c r="T696" s="891"/>
      <c r="U696" s="891"/>
      <c r="V696" s="891"/>
      <c r="W696" s="891"/>
      <c r="X696" s="891"/>
    </row>
    <row r="697" spans="1:24" ht="16.5" customHeight="1">
      <c r="A697" s="891"/>
      <c r="B697" s="891"/>
      <c r="C697" s="891"/>
      <c r="D697" s="891"/>
      <c r="E697" s="891"/>
      <c r="F697" s="891"/>
      <c r="G697" s="891"/>
      <c r="H697" s="891"/>
      <c r="I697" s="891"/>
      <c r="J697" s="891"/>
      <c r="K697" s="891"/>
      <c r="L697" s="891"/>
      <c r="M697" s="891"/>
      <c r="N697" s="891"/>
      <c r="O697" s="891"/>
      <c r="P697" s="891"/>
      <c r="Q697" s="891"/>
      <c r="R697" s="891"/>
      <c r="S697" s="891"/>
      <c r="T697" s="891"/>
      <c r="U697" s="891"/>
      <c r="V697" s="891"/>
      <c r="W697" s="891"/>
      <c r="X697" s="891"/>
    </row>
    <row r="698" spans="1:24" ht="16.5" customHeight="1">
      <c r="A698" s="891"/>
      <c r="B698" s="891"/>
      <c r="C698" s="891"/>
      <c r="D698" s="891"/>
      <c r="E698" s="891"/>
      <c r="F698" s="891"/>
      <c r="G698" s="891"/>
      <c r="H698" s="891"/>
      <c r="I698" s="891"/>
      <c r="J698" s="891"/>
      <c r="K698" s="891"/>
      <c r="L698" s="891"/>
      <c r="M698" s="891"/>
      <c r="N698" s="891"/>
      <c r="O698" s="891"/>
      <c r="P698" s="891"/>
      <c r="Q698" s="891"/>
      <c r="R698" s="891"/>
      <c r="S698" s="891"/>
      <c r="T698" s="891"/>
      <c r="U698" s="891"/>
      <c r="V698" s="891"/>
      <c r="W698" s="891"/>
      <c r="X698" s="891"/>
    </row>
    <row r="699" spans="1:24" ht="16.5" customHeight="1">
      <c r="A699" s="891"/>
      <c r="B699" s="891"/>
      <c r="C699" s="891"/>
      <c r="D699" s="891"/>
      <c r="E699" s="891"/>
      <c r="F699" s="891"/>
      <c r="G699" s="891"/>
      <c r="H699" s="891"/>
      <c r="I699" s="891"/>
      <c r="J699" s="891"/>
      <c r="K699" s="891"/>
      <c r="L699" s="891"/>
      <c r="M699" s="891"/>
      <c r="N699" s="891"/>
      <c r="O699" s="891"/>
      <c r="P699" s="891"/>
      <c r="Q699" s="891"/>
      <c r="R699" s="891"/>
      <c r="S699" s="891"/>
      <c r="T699" s="891"/>
      <c r="U699" s="891"/>
      <c r="V699" s="891"/>
      <c r="W699" s="891"/>
      <c r="X699" s="891"/>
    </row>
    <row r="700" spans="1:24" ht="16.5" customHeight="1">
      <c r="A700" s="891"/>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row>
    <row r="701" spans="1:24" ht="16.5" customHeight="1">
      <c r="A701" s="891"/>
      <c r="B701" s="891"/>
      <c r="C701" s="891"/>
      <c r="D701" s="891"/>
      <c r="E701" s="891"/>
      <c r="F701" s="891"/>
      <c r="G701" s="891"/>
      <c r="H701" s="891"/>
      <c r="I701" s="891"/>
      <c r="J701" s="891"/>
      <c r="K701" s="891"/>
      <c r="L701" s="891"/>
      <c r="M701" s="891"/>
      <c r="N701" s="891"/>
      <c r="O701" s="891"/>
      <c r="P701" s="891"/>
      <c r="Q701" s="891"/>
      <c r="R701" s="891"/>
      <c r="S701" s="891"/>
      <c r="T701" s="891"/>
      <c r="U701" s="891"/>
      <c r="V701" s="891"/>
      <c r="W701" s="891"/>
      <c r="X701" s="891"/>
    </row>
    <row r="702" spans="1:24" ht="16.5" customHeight="1">
      <c r="A702" s="891"/>
      <c r="B702" s="891"/>
      <c r="C702" s="891"/>
      <c r="D702" s="891"/>
      <c r="E702" s="891"/>
      <c r="F702" s="891"/>
      <c r="G702" s="891"/>
      <c r="H702" s="891"/>
      <c r="I702" s="891"/>
      <c r="J702" s="891"/>
      <c r="K702" s="891"/>
      <c r="L702" s="891"/>
      <c r="M702" s="891"/>
      <c r="N702" s="891"/>
      <c r="O702" s="891"/>
      <c r="P702" s="891"/>
      <c r="Q702" s="891"/>
      <c r="R702" s="891"/>
      <c r="S702" s="891"/>
      <c r="T702" s="891"/>
      <c r="U702" s="891"/>
      <c r="V702" s="891"/>
      <c r="W702" s="891"/>
      <c r="X702" s="891"/>
    </row>
    <row r="703" spans="1:24" ht="16.5" customHeight="1">
      <c r="A703" s="891"/>
      <c r="B703" s="891"/>
      <c r="C703" s="891"/>
      <c r="D703" s="891"/>
      <c r="E703" s="891"/>
      <c r="F703" s="891"/>
      <c r="G703" s="891"/>
      <c r="H703" s="891"/>
      <c r="I703" s="891"/>
      <c r="J703" s="891"/>
      <c r="K703" s="891"/>
      <c r="L703" s="891"/>
      <c r="M703" s="891"/>
      <c r="N703" s="891"/>
      <c r="O703" s="891"/>
      <c r="P703" s="891"/>
      <c r="Q703" s="891"/>
      <c r="R703" s="891"/>
      <c r="S703" s="891"/>
      <c r="T703" s="891"/>
      <c r="U703" s="891"/>
      <c r="V703" s="891"/>
      <c r="W703" s="891"/>
      <c r="X703" s="891"/>
    </row>
    <row r="704" spans="1:24" ht="16.5" customHeight="1">
      <c r="A704" s="891"/>
      <c r="B704" s="891"/>
      <c r="C704" s="891"/>
      <c r="D704" s="891"/>
      <c r="E704" s="891"/>
      <c r="F704" s="891"/>
      <c r="G704" s="891"/>
      <c r="H704" s="891"/>
      <c r="I704" s="891"/>
      <c r="J704" s="891"/>
      <c r="K704" s="891"/>
      <c r="L704" s="891"/>
      <c r="M704" s="891"/>
      <c r="N704" s="891"/>
      <c r="O704" s="891"/>
      <c r="P704" s="891"/>
      <c r="Q704" s="891"/>
      <c r="R704" s="891"/>
      <c r="S704" s="891"/>
      <c r="T704" s="891"/>
      <c r="U704" s="891"/>
      <c r="V704" s="891"/>
      <c r="W704" s="891"/>
      <c r="X704" s="891"/>
    </row>
    <row r="705" spans="1:24" ht="16.5" customHeight="1">
      <c r="A705" s="891"/>
      <c r="B705" s="891"/>
      <c r="C705" s="891"/>
      <c r="D705" s="891"/>
      <c r="E705" s="891"/>
      <c r="F705" s="891"/>
      <c r="G705" s="891"/>
      <c r="H705" s="891"/>
      <c r="I705" s="891"/>
      <c r="J705" s="891"/>
      <c r="K705" s="891"/>
      <c r="L705" s="891"/>
      <c r="M705" s="891"/>
      <c r="N705" s="891"/>
      <c r="O705" s="891"/>
      <c r="P705" s="891"/>
      <c r="Q705" s="891"/>
      <c r="R705" s="891"/>
      <c r="S705" s="891"/>
      <c r="T705" s="891"/>
      <c r="U705" s="891"/>
      <c r="V705" s="891"/>
      <c r="W705" s="891"/>
      <c r="X705" s="891"/>
    </row>
    <row r="706" spans="1:24" ht="16.5" customHeight="1">
      <c r="A706" s="891"/>
      <c r="B706" s="891"/>
      <c r="C706" s="891"/>
      <c r="D706" s="891"/>
      <c r="E706" s="891"/>
      <c r="F706" s="891"/>
      <c r="G706" s="891"/>
      <c r="H706" s="891"/>
      <c r="I706" s="891"/>
      <c r="J706" s="891"/>
      <c r="K706" s="891"/>
      <c r="L706" s="891"/>
      <c r="M706" s="891"/>
      <c r="N706" s="891"/>
      <c r="O706" s="891"/>
      <c r="P706" s="891"/>
      <c r="Q706" s="891"/>
      <c r="R706" s="891"/>
      <c r="S706" s="891"/>
      <c r="T706" s="891"/>
      <c r="U706" s="891"/>
      <c r="V706" s="891"/>
      <c r="W706" s="891"/>
      <c r="X706" s="891"/>
    </row>
    <row r="707" spans="1:24" ht="16.5" customHeight="1">
      <c r="A707" s="891"/>
      <c r="B707" s="891"/>
      <c r="C707" s="891"/>
      <c r="D707" s="891"/>
      <c r="E707" s="891"/>
      <c r="F707" s="891"/>
      <c r="G707" s="891"/>
      <c r="H707" s="891"/>
      <c r="I707" s="891"/>
      <c r="J707" s="891"/>
      <c r="K707" s="891"/>
      <c r="L707" s="891"/>
      <c r="M707" s="891"/>
      <c r="N707" s="891"/>
      <c r="O707" s="891"/>
      <c r="P707" s="891"/>
      <c r="Q707" s="891"/>
      <c r="R707" s="891"/>
      <c r="S707" s="891"/>
      <c r="T707" s="891"/>
      <c r="U707" s="891"/>
      <c r="V707" s="891"/>
      <c r="W707" s="891"/>
      <c r="X707" s="891"/>
    </row>
    <row r="708" spans="1:24" ht="16.5" customHeight="1">
      <c r="A708" s="891"/>
      <c r="B708" s="891"/>
      <c r="C708" s="891"/>
      <c r="D708" s="891"/>
      <c r="E708" s="891"/>
      <c r="F708" s="891"/>
      <c r="G708" s="891"/>
      <c r="H708" s="891"/>
      <c r="I708" s="891"/>
      <c r="J708" s="891"/>
      <c r="K708" s="891"/>
      <c r="L708" s="891"/>
      <c r="M708" s="891"/>
      <c r="N708" s="891"/>
      <c r="O708" s="891"/>
      <c r="P708" s="891"/>
      <c r="Q708" s="891"/>
      <c r="R708" s="891"/>
      <c r="S708" s="891"/>
      <c r="T708" s="891"/>
      <c r="U708" s="891"/>
      <c r="V708" s="891"/>
      <c r="W708" s="891"/>
      <c r="X708" s="891"/>
    </row>
    <row r="709" spans="1:24" ht="16.5" customHeight="1">
      <c r="A709" s="891"/>
      <c r="B709" s="891"/>
      <c r="C709" s="891"/>
      <c r="D709" s="891"/>
      <c r="E709" s="891"/>
      <c r="F709" s="891"/>
      <c r="G709" s="891"/>
      <c r="H709" s="891"/>
      <c r="I709" s="891"/>
      <c r="J709" s="891"/>
      <c r="K709" s="891"/>
      <c r="L709" s="891"/>
      <c r="M709" s="891"/>
      <c r="N709" s="891"/>
      <c r="O709" s="891"/>
      <c r="P709" s="891"/>
      <c r="Q709" s="891"/>
      <c r="R709" s="891"/>
      <c r="S709" s="891"/>
      <c r="T709" s="891"/>
      <c r="U709" s="891"/>
      <c r="V709" s="891"/>
      <c r="W709" s="891"/>
      <c r="X709" s="891"/>
    </row>
    <row r="710" spans="1:24" ht="16.5" customHeight="1">
      <c r="A710" s="891"/>
      <c r="B710" s="891"/>
      <c r="C710" s="891"/>
      <c r="D710" s="891"/>
      <c r="E710" s="891"/>
      <c r="F710" s="891"/>
      <c r="G710" s="891"/>
      <c r="H710" s="891"/>
      <c r="I710" s="891"/>
      <c r="J710" s="891"/>
      <c r="K710" s="891"/>
      <c r="L710" s="891"/>
      <c r="M710" s="891"/>
      <c r="N710" s="891"/>
      <c r="O710" s="891"/>
      <c r="P710" s="891"/>
      <c r="Q710" s="891"/>
      <c r="R710" s="891"/>
      <c r="S710" s="891"/>
      <c r="T710" s="891"/>
      <c r="U710" s="891"/>
      <c r="V710" s="891"/>
      <c r="W710" s="891"/>
      <c r="X710" s="891"/>
    </row>
    <row r="711" spans="1:24" ht="16.5" customHeight="1">
      <c r="A711" s="891"/>
      <c r="B711" s="891"/>
      <c r="C711" s="891"/>
      <c r="D711" s="891"/>
      <c r="E711" s="891"/>
      <c r="F711" s="891"/>
      <c r="G711" s="891"/>
      <c r="H711" s="891"/>
      <c r="I711" s="891"/>
      <c r="J711" s="891"/>
      <c r="K711" s="891"/>
      <c r="L711" s="891"/>
      <c r="M711" s="891"/>
      <c r="N711" s="891"/>
      <c r="O711" s="891"/>
      <c r="P711" s="891"/>
      <c r="Q711" s="891"/>
      <c r="R711" s="891"/>
      <c r="S711" s="891"/>
      <c r="T711" s="891"/>
      <c r="U711" s="891"/>
      <c r="V711" s="891"/>
      <c r="W711" s="891"/>
      <c r="X711" s="891"/>
    </row>
    <row r="712" spans="1:24" ht="16.5" customHeight="1">
      <c r="A712" s="891"/>
      <c r="B712" s="891"/>
      <c r="C712" s="891"/>
      <c r="D712" s="891"/>
      <c r="E712" s="891"/>
      <c r="F712" s="891"/>
      <c r="G712" s="891"/>
      <c r="H712" s="891"/>
      <c r="I712" s="891"/>
      <c r="J712" s="891"/>
      <c r="K712" s="891"/>
      <c r="L712" s="891"/>
      <c r="M712" s="891"/>
      <c r="N712" s="891"/>
      <c r="O712" s="891"/>
      <c r="P712" s="891"/>
      <c r="Q712" s="891"/>
      <c r="R712" s="891"/>
      <c r="S712" s="891"/>
      <c r="T712" s="891"/>
      <c r="U712" s="891"/>
      <c r="V712" s="891"/>
      <c r="W712" s="891"/>
      <c r="X712" s="891"/>
    </row>
    <row r="713" spans="1:24" ht="16.5" customHeight="1">
      <c r="A713" s="891"/>
      <c r="B713" s="891"/>
      <c r="C713" s="891"/>
      <c r="D713" s="891"/>
      <c r="E713" s="891"/>
      <c r="F713" s="891"/>
      <c r="G713" s="891"/>
      <c r="H713" s="891"/>
      <c r="I713" s="891"/>
      <c r="J713" s="891"/>
      <c r="K713" s="891"/>
      <c r="L713" s="891"/>
      <c r="M713" s="891"/>
      <c r="N713" s="891"/>
      <c r="O713" s="891"/>
      <c r="P713" s="891"/>
      <c r="Q713" s="891"/>
      <c r="R713" s="891"/>
      <c r="S713" s="891"/>
      <c r="T713" s="891"/>
      <c r="U713" s="891"/>
      <c r="V713" s="891"/>
      <c r="W713" s="891"/>
      <c r="X713" s="891"/>
    </row>
    <row r="714" spans="1:24" ht="16.5" customHeight="1">
      <c r="A714" s="891"/>
      <c r="B714" s="891"/>
      <c r="C714" s="891"/>
      <c r="D714" s="891"/>
      <c r="E714" s="891"/>
      <c r="F714" s="891"/>
      <c r="G714" s="891"/>
      <c r="H714" s="891"/>
      <c r="I714" s="891"/>
      <c r="J714" s="891"/>
      <c r="K714" s="891"/>
      <c r="L714" s="891"/>
      <c r="M714" s="891"/>
      <c r="N714" s="891"/>
      <c r="O714" s="891"/>
      <c r="P714" s="891"/>
      <c r="Q714" s="891"/>
      <c r="R714" s="891"/>
      <c r="S714" s="891"/>
      <c r="T714" s="891"/>
      <c r="U714" s="891"/>
      <c r="V714" s="891"/>
      <c r="W714" s="891"/>
      <c r="X714" s="891"/>
    </row>
    <row r="715" spans="1:24" ht="16.5" customHeight="1">
      <c r="A715" s="891"/>
      <c r="B715" s="891"/>
      <c r="C715" s="891"/>
      <c r="D715" s="891"/>
      <c r="E715" s="891"/>
      <c r="F715" s="891"/>
      <c r="G715" s="891"/>
      <c r="H715" s="891"/>
      <c r="I715" s="891"/>
      <c r="J715" s="891"/>
      <c r="K715" s="891"/>
      <c r="L715" s="891"/>
      <c r="M715" s="891"/>
      <c r="N715" s="891"/>
      <c r="O715" s="891"/>
      <c r="P715" s="891"/>
      <c r="Q715" s="891"/>
      <c r="R715" s="891"/>
      <c r="S715" s="891"/>
      <c r="T715" s="891"/>
      <c r="U715" s="891"/>
      <c r="V715" s="891"/>
      <c r="W715" s="891"/>
      <c r="X715" s="891"/>
    </row>
    <row r="716" spans="1:24" ht="16.5" customHeight="1">
      <c r="A716" s="891"/>
      <c r="B716" s="891"/>
      <c r="C716" s="891"/>
      <c r="D716" s="891"/>
      <c r="E716" s="891"/>
      <c r="F716" s="891"/>
      <c r="G716" s="891"/>
      <c r="H716" s="891"/>
      <c r="I716" s="891"/>
      <c r="J716" s="891"/>
      <c r="K716" s="891"/>
      <c r="L716" s="891"/>
      <c r="M716" s="891"/>
      <c r="N716" s="891"/>
      <c r="O716" s="891"/>
      <c r="P716" s="891"/>
      <c r="Q716" s="891"/>
      <c r="R716" s="891"/>
      <c r="S716" s="891"/>
      <c r="T716" s="891"/>
      <c r="U716" s="891"/>
      <c r="V716" s="891"/>
      <c r="W716" s="891"/>
      <c r="X716" s="891"/>
    </row>
    <row r="717" spans="1:24" ht="16.5" customHeight="1">
      <c r="A717" s="891"/>
      <c r="B717" s="891"/>
      <c r="C717" s="891"/>
      <c r="D717" s="891"/>
      <c r="E717" s="891"/>
      <c r="F717" s="891"/>
      <c r="G717" s="891"/>
      <c r="H717" s="891"/>
      <c r="I717" s="891"/>
      <c r="J717" s="891"/>
      <c r="K717" s="891"/>
      <c r="L717" s="891"/>
      <c r="M717" s="891"/>
      <c r="N717" s="891"/>
      <c r="O717" s="891"/>
      <c r="P717" s="891"/>
      <c r="Q717" s="891"/>
      <c r="R717" s="891"/>
      <c r="S717" s="891"/>
      <c r="T717" s="891"/>
      <c r="U717" s="891"/>
      <c r="V717" s="891"/>
      <c r="W717" s="891"/>
      <c r="X717" s="891"/>
    </row>
    <row r="718" spans="1:24" ht="16.5" customHeight="1">
      <c r="A718" s="891"/>
      <c r="B718" s="891"/>
      <c r="C718" s="891"/>
      <c r="D718" s="891"/>
      <c r="E718" s="891"/>
      <c r="F718" s="891"/>
      <c r="G718" s="891"/>
      <c r="H718" s="891"/>
      <c r="I718" s="891"/>
      <c r="J718" s="891"/>
      <c r="K718" s="891"/>
      <c r="L718" s="891"/>
      <c r="M718" s="891"/>
      <c r="N718" s="891"/>
      <c r="O718" s="891"/>
      <c r="P718" s="891"/>
      <c r="Q718" s="891"/>
      <c r="R718" s="891"/>
      <c r="S718" s="891"/>
      <c r="T718" s="891"/>
      <c r="U718" s="891"/>
      <c r="V718" s="891"/>
      <c r="W718" s="891"/>
      <c r="X718" s="891"/>
    </row>
    <row r="719" spans="1:24" ht="16.5" customHeight="1">
      <c r="A719" s="891"/>
      <c r="B719" s="891"/>
      <c r="C719" s="891"/>
      <c r="D719" s="891"/>
      <c r="E719" s="891"/>
      <c r="F719" s="891"/>
      <c r="G719" s="891"/>
      <c r="H719" s="891"/>
      <c r="I719" s="891"/>
      <c r="J719" s="891"/>
      <c r="K719" s="891"/>
      <c r="L719" s="891"/>
      <c r="M719" s="891"/>
      <c r="N719" s="891"/>
      <c r="O719" s="891"/>
      <c r="P719" s="891"/>
      <c r="Q719" s="891"/>
      <c r="R719" s="891"/>
      <c r="S719" s="891"/>
      <c r="T719" s="891"/>
      <c r="U719" s="891"/>
      <c r="V719" s="891"/>
      <c r="W719" s="891"/>
      <c r="X719" s="891"/>
    </row>
    <row r="720" spans="1:24" ht="16.5" customHeight="1">
      <c r="A720" s="891"/>
      <c r="B720" s="891"/>
      <c r="C720" s="891"/>
      <c r="D720" s="891"/>
      <c r="E720" s="891"/>
      <c r="F720" s="891"/>
      <c r="G720" s="891"/>
      <c r="H720" s="891"/>
      <c r="I720" s="891"/>
      <c r="J720" s="891"/>
      <c r="K720" s="891"/>
      <c r="L720" s="891"/>
      <c r="M720" s="891"/>
      <c r="N720" s="891"/>
      <c r="O720" s="891"/>
      <c r="P720" s="891"/>
      <c r="Q720" s="891"/>
      <c r="R720" s="891"/>
      <c r="S720" s="891"/>
      <c r="T720" s="891"/>
      <c r="U720" s="891"/>
      <c r="V720" s="891"/>
      <c r="W720" s="891"/>
      <c r="X720" s="891"/>
    </row>
    <row r="721" spans="1:24" ht="16.5" customHeight="1">
      <c r="A721" s="891"/>
      <c r="B721" s="891"/>
      <c r="C721" s="891"/>
      <c r="D721" s="891"/>
      <c r="E721" s="891"/>
      <c r="F721" s="891"/>
      <c r="G721" s="891"/>
      <c r="H721" s="891"/>
      <c r="I721" s="891"/>
      <c r="J721" s="891"/>
      <c r="K721" s="891"/>
      <c r="L721" s="891"/>
      <c r="M721" s="891"/>
      <c r="N721" s="891"/>
      <c r="O721" s="891"/>
      <c r="P721" s="891"/>
      <c r="Q721" s="891"/>
      <c r="R721" s="891"/>
      <c r="S721" s="891"/>
      <c r="T721" s="891"/>
      <c r="U721" s="891"/>
      <c r="V721" s="891"/>
      <c r="W721" s="891"/>
      <c r="X721" s="891"/>
    </row>
    <row r="722" spans="1:24" ht="16.5" customHeight="1">
      <c r="A722" s="891"/>
      <c r="B722" s="891"/>
      <c r="C722" s="891"/>
      <c r="D722" s="891"/>
      <c r="E722" s="891"/>
      <c r="F722" s="891"/>
      <c r="G722" s="891"/>
      <c r="H722" s="891"/>
      <c r="I722" s="891"/>
      <c r="J722" s="891"/>
      <c r="K722" s="891"/>
      <c r="L722" s="891"/>
      <c r="M722" s="891"/>
      <c r="N722" s="891"/>
      <c r="O722" s="891"/>
      <c r="P722" s="891"/>
      <c r="Q722" s="891"/>
      <c r="R722" s="891"/>
      <c r="S722" s="891"/>
      <c r="T722" s="891"/>
      <c r="U722" s="891"/>
      <c r="V722" s="891"/>
      <c r="W722" s="891"/>
      <c r="X722" s="891"/>
    </row>
    <row r="723" spans="1:24" ht="16.5" customHeight="1">
      <c r="A723" s="891"/>
      <c r="B723" s="891"/>
      <c r="C723" s="891"/>
      <c r="D723" s="891"/>
      <c r="E723" s="891"/>
      <c r="F723" s="891"/>
      <c r="G723" s="891"/>
      <c r="H723" s="891"/>
      <c r="I723" s="891"/>
      <c r="J723" s="891"/>
      <c r="K723" s="891"/>
      <c r="L723" s="891"/>
      <c r="M723" s="891"/>
      <c r="N723" s="891"/>
      <c r="O723" s="891"/>
      <c r="P723" s="891"/>
      <c r="Q723" s="891"/>
      <c r="R723" s="891"/>
      <c r="S723" s="891"/>
      <c r="T723" s="891"/>
      <c r="U723" s="891"/>
      <c r="V723" s="891"/>
      <c r="W723" s="891"/>
      <c r="X723" s="891"/>
    </row>
    <row r="724" spans="1:24" ht="16.5" customHeight="1">
      <c r="A724" s="891"/>
      <c r="B724" s="891"/>
      <c r="C724" s="891"/>
      <c r="D724" s="891"/>
      <c r="E724" s="891"/>
      <c r="F724" s="891"/>
      <c r="G724" s="891"/>
      <c r="H724" s="891"/>
      <c r="I724" s="891"/>
      <c r="J724" s="891"/>
      <c r="K724" s="891"/>
      <c r="L724" s="891"/>
      <c r="M724" s="891"/>
      <c r="N724" s="891"/>
      <c r="O724" s="891"/>
      <c r="P724" s="891"/>
      <c r="Q724" s="891"/>
      <c r="R724" s="891"/>
      <c r="S724" s="891"/>
      <c r="T724" s="891"/>
      <c r="U724" s="891"/>
      <c r="V724" s="891"/>
      <c r="W724" s="891"/>
      <c r="X724" s="891"/>
    </row>
    <row r="725" spans="1:24" ht="16.5" customHeight="1">
      <c r="A725" s="891"/>
      <c r="B725" s="891"/>
      <c r="C725" s="891"/>
      <c r="D725" s="891"/>
      <c r="E725" s="891"/>
      <c r="F725" s="891"/>
      <c r="G725" s="891"/>
      <c r="H725" s="891"/>
      <c r="I725" s="891"/>
      <c r="J725" s="891"/>
      <c r="K725" s="891"/>
      <c r="L725" s="891"/>
      <c r="M725" s="891"/>
      <c r="N725" s="891"/>
      <c r="O725" s="891"/>
      <c r="P725" s="891"/>
      <c r="Q725" s="891"/>
      <c r="R725" s="891"/>
      <c r="S725" s="891"/>
      <c r="T725" s="891"/>
      <c r="U725" s="891"/>
      <c r="V725" s="891"/>
      <c r="W725" s="891"/>
      <c r="X725" s="891"/>
    </row>
    <row r="726" spans="1:24" ht="16.5" customHeight="1">
      <c r="A726" s="891"/>
      <c r="B726" s="891"/>
      <c r="C726" s="891"/>
      <c r="D726" s="891"/>
      <c r="E726" s="891"/>
      <c r="F726" s="891"/>
      <c r="G726" s="891"/>
      <c r="H726" s="891"/>
      <c r="I726" s="891"/>
      <c r="J726" s="891"/>
      <c r="K726" s="891"/>
      <c r="L726" s="891"/>
      <c r="M726" s="891"/>
      <c r="N726" s="891"/>
      <c r="O726" s="891"/>
      <c r="P726" s="891"/>
      <c r="Q726" s="891"/>
      <c r="R726" s="891"/>
      <c r="S726" s="891"/>
      <c r="T726" s="891"/>
      <c r="U726" s="891"/>
      <c r="V726" s="891"/>
      <c r="W726" s="891"/>
      <c r="X726" s="891"/>
    </row>
    <row r="727" spans="1:24" ht="16.5" customHeight="1">
      <c r="A727" s="891"/>
      <c r="B727" s="891"/>
      <c r="C727" s="891"/>
      <c r="D727" s="891"/>
      <c r="E727" s="891"/>
      <c r="F727" s="891"/>
      <c r="G727" s="891"/>
      <c r="H727" s="891"/>
      <c r="I727" s="891"/>
      <c r="J727" s="891"/>
      <c r="K727" s="891"/>
      <c r="L727" s="891"/>
      <c r="M727" s="891"/>
      <c r="N727" s="891"/>
      <c r="O727" s="891"/>
      <c r="P727" s="891"/>
      <c r="Q727" s="891"/>
      <c r="R727" s="891"/>
      <c r="S727" s="891"/>
      <c r="T727" s="891"/>
      <c r="U727" s="891"/>
      <c r="V727" s="891"/>
      <c r="W727" s="891"/>
      <c r="X727" s="891"/>
    </row>
    <row r="728" spans="1:24" ht="16.5" customHeight="1">
      <c r="A728" s="891"/>
      <c r="B728" s="891"/>
      <c r="C728" s="891"/>
      <c r="D728" s="891"/>
      <c r="E728" s="891"/>
      <c r="F728" s="891"/>
      <c r="G728" s="891"/>
      <c r="H728" s="891"/>
      <c r="I728" s="891"/>
      <c r="J728" s="891"/>
      <c r="K728" s="891"/>
      <c r="L728" s="891"/>
      <c r="M728" s="891"/>
      <c r="N728" s="891"/>
      <c r="O728" s="891"/>
      <c r="P728" s="891"/>
      <c r="Q728" s="891"/>
      <c r="R728" s="891"/>
      <c r="S728" s="891"/>
      <c r="T728" s="891"/>
      <c r="U728" s="891"/>
      <c r="V728" s="891"/>
      <c r="W728" s="891"/>
      <c r="X728" s="891"/>
    </row>
    <row r="729" spans="1:24" ht="16.5" customHeight="1">
      <c r="A729" s="891"/>
      <c r="B729" s="891"/>
      <c r="C729" s="891"/>
      <c r="D729" s="891"/>
      <c r="E729" s="891"/>
      <c r="F729" s="891"/>
      <c r="G729" s="891"/>
      <c r="H729" s="891"/>
      <c r="I729" s="891"/>
      <c r="J729" s="891"/>
      <c r="K729" s="891"/>
      <c r="L729" s="891"/>
      <c r="M729" s="891"/>
      <c r="N729" s="891"/>
      <c r="O729" s="891"/>
      <c r="P729" s="891"/>
      <c r="Q729" s="891"/>
      <c r="R729" s="891"/>
      <c r="S729" s="891"/>
      <c r="T729" s="891"/>
      <c r="U729" s="891"/>
      <c r="V729" s="891"/>
      <c r="W729" s="891"/>
      <c r="X729" s="891"/>
    </row>
    <row r="730" spans="1:24" ht="16.5" customHeight="1">
      <c r="A730" s="891"/>
      <c r="B730" s="891"/>
      <c r="C730" s="891"/>
      <c r="D730" s="891"/>
      <c r="E730" s="891"/>
      <c r="F730" s="891"/>
      <c r="G730" s="891"/>
      <c r="H730" s="891"/>
      <c r="I730" s="891"/>
      <c r="J730" s="891"/>
      <c r="K730" s="891"/>
      <c r="L730" s="891"/>
      <c r="M730" s="891"/>
      <c r="N730" s="891"/>
      <c r="O730" s="891"/>
      <c r="P730" s="891"/>
      <c r="Q730" s="891"/>
      <c r="R730" s="891"/>
      <c r="S730" s="891"/>
      <c r="T730" s="891"/>
      <c r="U730" s="891"/>
      <c r="V730" s="891"/>
      <c r="W730" s="891"/>
      <c r="X730" s="891"/>
    </row>
    <row r="731" spans="1:24" ht="16.5" customHeight="1">
      <c r="A731" s="891"/>
      <c r="B731" s="891"/>
      <c r="C731" s="891"/>
      <c r="D731" s="891"/>
      <c r="E731" s="891"/>
      <c r="F731" s="891"/>
      <c r="G731" s="891"/>
      <c r="H731" s="891"/>
      <c r="I731" s="891"/>
      <c r="J731" s="891"/>
      <c r="K731" s="891"/>
      <c r="L731" s="891"/>
      <c r="M731" s="891"/>
      <c r="N731" s="891"/>
      <c r="O731" s="891"/>
      <c r="P731" s="891"/>
      <c r="Q731" s="891"/>
      <c r="R731" s="891"/>
      <c r="S731" s="891"/>
      <c r="T731" s="891"/>
      <c r="U731" s="891"/>
      <c r="V731" s="891"/>
      <c r="W731" s="891"/>
      <c r="X731" s="891"/>
    </row>
    <row r="732" spans="1:24" ht="16.5" customHeight="1">
      <c r="A732" s="891"/>
      <c r="B732" s="891"/>
      <c r="C732" s="891"/>
      <c r="D732" s="891"/>
      <c r="E732" s="891"/>
      <c r="F732" s="891"/>
      <c r="G732" s="891"/>
      <c r="H732" s="891"/>
      <c r="I732" s="891"/>
      <c r="J732" s="891"/>
      <c r="K732" s="891"/>
      <c r="L732" s="891"/>
      <c r="M732" s="891"/>
      <c r="N732" s="891"/>
      <c r="O732" s="891"/>
      <c r="P732" s="891"/>
      <c r="Q732" s="891"/>
      <c r="R732" s="891"/>
      <c r="S732" s="891"/>
      <c r="T732" s="891"/>
      <c r="U732" s="891"/>
      <c r="V732" s="891"/>
      <c r="W732" s="891"/>
      <c r="X732" s="891"/>
    </row>
    <row r="733" spans="1:24" ht="16.5" customHeight="1">
      <c r="A733" s="891"/>
      <c r="B733" s="891"/>
      <c r="C733" s="891"/>
      <c r="D733" s="891"/>
      <c r="E733" s="891"/>
      <c r="F733" s="891"/>
      <c r="G733" s="891"/>
      <c r="H733" s="891"/>
      <c r="I733" s="891"/>
      <c r="J733" s="891"/>
      <c r="K733" s="891"/>
      <c r="L733" s="891"/>
      <c r="M733" s="891"/>
      <c r="N733" s="891"/>
      <c r="O733" s="891"/>
      <c r="P733" s="891"/>
      <c r="Q733" s="891"/>
      <c r="R733" s="891"/>
      <c r="S733" s="891"/>
      <c r="T733" s="891"/>
      <c r="U733" s="891"/>
      <c r="V733" s="891"/>
      <c r="W733" s="891"/>
      <c r="X733" s="891"/>
    </row>
    <row r="734" spans="1:24" ht="16.5" customHeight="1">
      <c r="A734" s="891"/>
      <c r="B734" s="891"/>
      <c r="C734" s="891"/>
      <c r="D734" s="891"/>
      <c r="E734" s="891"/>
      <c r="F734" s="891"/>
      <c r="G734" s="891"/>
      <c r="H734" s="891"/>
      <c r="I734" s="891"/>
      <c r="J734" s="891"/>
      <c r="K734" s="891"/>
      <c r="L734" s="891"/>
      <c r="M734" s="891"/>
      <c r="N734" s="891"/>
      <c r="O734" s="891"/>
      <c r="P734" s="891"/>
      <c r="Q734" s="891"/>
      <c r="R734" s="891"/>
      <c r="S734" s="891"/>
      <c r="T734" s="891"/>
      <c r="U734" s="891"/>
      <c r="V734" s="891"/>
      <c r="W734" s="891"/>
      <c r="X734" s="891"/>
    </row>
    <row r="735" spans="1:24" ht="16.5" customHeight="1">
      <c r="A735" s="891"/>
      <c r="B735" s="891"/>
      <c r="C735" s="891"/>
      <c r="D735" s="891"/>
      <c r="E735" s="891"/>
      <c r="F735" s="891"/>
      <c r="G735" s="891"/>
      <c r="H735" s="891"/>
      <c r="I735" s="891"/>
      <c r="J735" s="891"/>
      <c r="K735" s="891"/>
      <c r="L735" s="891"/>
      <c r="M735" s="891"/>
      <c r="N735" s="891"/>
      <c r="O735" s="891"/>
      <c r="P735" s="891"/>
      <c r="Q735" s="891"/>
      <c r="R735" s="891"/>
      <c r="S735" s="891"/>
      <c r="T735" s="891"/>
      <c r="U735" s="891"/>
      <c r="V735" s="891"/>
      <c r="W735" s="891"/>
      <c r="X735" s="891"/>
    </row>
    <row r="736" spans="1:24" ht="16.5" customHeight="1">
      <c r="A736" s="891"/>
      <c r="B736" s="891"/>
      <c r="C736" s="891"/>
      <c r="D736" s="891"/>
      <c r="E736" s="891"/>
      <c r="F736" s="891"/>
      <c r="G736" s="891"/>
      <c r="H736" s="891"/>
      <c r="I736" s="891"/>
      <c r="J736" s="891"/>
      <c r="K736" s="891"/>
      <c r="L736" s="891"/>
      <c r="M736" s="891"/>
      <c r="N736" s="891"/>
      <c r="O736" s="891"/>
      <c r="P736" s="891"/>
      <c r="Q736" s="891"/>
      <c r="R736" s="891"/>
      <c r="S736" s="891"/>
      <c r="T736" s="891"/>
      <c r="U736" s="891"/>
      <c r="V736" s="891"/>
      <c r="W736" s="891"/>
      <c r="X736" s="891"/>
    </row>
    <row r="737" spans="1:24" ht="16.5" customHeight="1">
      <c r="A737" s="891"/>
      <c r="B737" s="891"/>
      <c r="C737" s="891"/>
      <c r="D737" s="891"/>
      <c r="E737" s="891"/>
      <c r="F737" s="891"/>
      <c r="G737" s="891"/>
      <c r="H737" s="891"/>
      <c r="I737" s="891"/>
      <c r="J737" s="891"/>
      <c r="K737" s="891"/>
      <c r="L737" s="891"/>
      <c r="M737" s="891"/>
      <c r="N737" s="891"/>
      <c r="O737" s="891"/>
      <c r="P737" s="891"/>
      <c r="Q737" s="891"/>
      <c r="R737" s="891"/>
      <c r="S737" s="891"/>
      <c r="T737" s="891"/>
      <c r="U737" s="891"/>
      <c r="V737" s="891"/>
      <c r="W737" s="891"/>
      <c r="X737" s="891"/>
    </row>
    <row r="738" spans="1:24" ht="16.5" customHeight="1">
      <c r="A738" s="891"/>
      <c r="B738" s="891"/>
      <c r="C738" s="891"/>
      <c r="D738" s="891"/>
      <c r="E738" s="891"/>
      <c r="F738" s="891"/>
      <c r="G738" s="891"/>
      <c r="H738" s="891"/>
      <c r="I738" s="891"/>
      <c r="J738" s="891"/>
      <c r="K738" s="891"/>
      <c r="L738" s="891"/>
      <c r="M738" s="891"/>
      <c r="N738" s="891"/>
      <c r="O738" s="891"/>
      <c r="P738" s="891"/>
      <c r="Q738" s="891"/>
      <c r="R738" s="891"/>
      <c r="S738" s="891"/>
      <c r="T738" s="891"/>
      <c r="U738" s="891"/>
      <c r="V738" s="891"/>
      <c r="W738" s="891"/>
      <c r="X738" s="891"/>
    </row>
    <row r="739" spans="1:24" ht="16.5" customHeight="1">
      <c r="A739" s="891"/>
      <c r="B739" s="891"/>
      <c r="C739" s="891"/>
      <c r="D739" s="891"/>
      <c r="E739" s="891"/>
      <c r="F739" s="891"/>
      <c r="G739" s="891"/>
      <c r="H739" s="891"/>
      <c r="I739" s="891"/>
      <c r="J739" s="891"/>
      <c r="K739" s="891"/>
      <c r="L739" s="891"/>
      <c r="M739" s="891"/>
      <c r="N739" s="891"/>
      <c r="O739" s="891"/>
      <c r="P739" s="891"/>
      <c r="Q739" s="891"/>
      <c r="R739" s="891"/>
      <c r="S739" s="891"/>
      <c r="T739" s="891"/>
      <c r="U739" s="891"/>
      <c r="V739" s="891"/>
      <c r="W739" s="891"/>
      <c r="X739" s="891"/>
    </row>
    <row r="740" spans="1:24" ht="16.5" customHeight="1">
      <c r="A740" s="891"/>
      <c r="B740" s="891"/>
      <c r="C740" s="891"/>
      <c r="D740" s="891"/>
      <c r="E740" s="891"/>
      <c r="F740" s="891"/>
      <c r="G740" s="891"/>
      <c r="H740" s="891"/>
      <c r="I740" s="891"/>
      <c r="J740" s="891"/>
      <c r="K740" s="891"/>
      <c r="L740" s="891"/>
      <c r="M740" s="891"/>
      <c r="N740" s="891"/>
      <c r="O740" s="891"/>
      <c r="P740" s="891"/>
      <c r="Q740" s="891"/>
      <c r="R740" s="891"/>
      <c r="S740" s="891"/>
      <c r="T740" s="891"/>
      <c r="U740" s="891"/>
      <c r="V740" s="891"/>
      <c r="W740" s="891"/>
      <c r="X740" s="891"/>
    </row>
    <row r="741" spans="1:24" ht="16.5" customHeight="1">
      <c r="A741" s="891"/>
      <c r="B741" s="891"/>
      <c r="C741" s="891"/>
      <c r="D741" s="891"/>
      <c r="E741" s="891"/>
      <c r="F741" s="891"/>
      <c r="G741" s="891"/>
      <c r="H741" s="891"/>
      <c r="I741" s="891"/>
      <c r="J741" s="891"/>
      <c r="K741" s="891"/>
      <c r="L741" s="891"/>
      <c r="M741" s="891"/>
      <c r="N741" s="891"/>
      <c r="O741" s="891"/>
      <c r="P741" s="891"/>
      <c r="Q741" s="891"/>
      <c r="R741" s="891"/>
      <c r="S741" s="891"/>
      <c r="T741" s="891"/>
      <c r="U741" s="891"/>
      <c r="V741" s="891"/>
      <c r="W741" s="891"/>
      <c r="X741" s="891"/>
    </row>
    <row r="742" spans="1:24" ht="16.5" customHeight="1">
      <c r="A742" s="891"/>
      <c r="B742" s="891"/>
      <c r="C742" s="891"/>
      <c r="D742" s="891"/>
      <c r="E742" s="891"/>
      <c r="F742" s="891"/>
      <c r="G742" s="891"/>
      <c r="H742" s="891"/>
      <c r="I742" s="891"/>
      <c r="J742" s="891"/>
      <c r="K742" s="891"/>
      <c r="L742" s="891"/>
      <c r="M742" s="891"/>
      <c r="N742" s="891"/>
      <c r="O742" s="891"/>
      <c r="P742" s="891"/>
      <c r="Q742" s="891"/>
      <c r="R742" s="891"/>
      <c r="S742" s="891"/>
      <c r="T742" s="891"/>
      <c r="U742" s="891"/>
      <c r="V742" s="891"/>
      <c r="W742" s="891"/>
      <c r="X742" s="891"/>
    </row>
    <row r="743" spans="1:24" ht="16.5" customHeight="1">
      <c r="A743" s="891"/>
      <c r="B743" s="891"/>
      <c r="C743" s="891"/>
      <c r="D743" s="891"/>
      <c r="E743" s="891"/>
      <c r="F743" s="891"/>
      <c r="G743" s="891"/>
      <c r="H743" s="891"/>
      <c r="I743" s="891"/>
      <c r="J743" s="891"/>
      <c r="K743" s="891"/>
      <c r="L743" s="891"/>
      <c r="M743" s="891"/>
      <c r="N743" s="891"/>
      <c r="O743" s="891"/>
      <c r="P743" s="891"/>
      <c r="Q743" s="891"/>
      <c r="R743" s="891"/>
      <c r="S743" s="891"/>
      <c r="T743" s="891"/>
      <c r="U743" s="891"/>
      <c r="V743" s="891"/>
      <c r="W743" s="891"/>
      <c r="X743" s="891"/>
    </row>
    <row r="744" spans="1:24" ht="16.5" customHeight="1">
      <c r="A744" s="891"/>
      <c r="B744" s="891"/>
      <c r="C744" s="891"/>
      <c r="D744" s="891"/>
      <c r="E744" s="891"/>
      <c r="F744" s="891"/>
      <c r="G744" s="891"/>
      <c r="H744" s="891"/>
      <c r="I744" s="891"/>
      <c r="J744" s="891"/>
      <c r="K744" s="891"/>
      <c r="L744" s="891"/>
      <c r="M744" s="891"/>
      <c r="N744" s="891"/>
      <c r="O744" s="891"/>
      <c r="P744" s="891"/>
      <c r="Q744" s="891"/>
      <c r="R744" s="891"/>
      <c r="S744" s="891"/>
      <c r="T744" s="891"/>
      <c r="U744" s="891"/>
      <c r="V744" s="891"/>
      <c r="W744" s="891"/>
      <c r="X744" s="891"/>
    </row>
    <row r="745" spans="1:24" ht="16.5" customHeight="1">
      <c r="A745" s="891"/>
      <c r="B745" s="891"/>
      <c r="C745" s="891"/>
      <c r="D745" s="891"/>
      <c r="E745" s="891"/>
      <c r="F745" s="891"/>
      <c r="G745" s="891"/>
      <c r="H745" s="891"/>
      <c r="I745" s="891"/>
      <c r="J745" s="891"/>
      <c r="K745" s="891"/>
      <c r="L745" s="891"/>
      <c r="M745" s="891"/>
      <c r="N745" s="891"/>
      <c r="O745" s="891"/>
      <c r="P745" s="891"/>
      <c r="Q745" s="891"/>
      <c r="R745" s="891"/>
      <c r="S745" s="891"/>
      <c r="T745" s="891"/>
      <c r="U745" s="891"/>
      <c r="V745" s="891"/>
      <c r="W745" s="891"/>
      <c r="X745" s="891"/>
    </row>
    <row r="746" spans="1:24" ht="16.5" customHeight="1">
      <c r="A746" s="891"/>
      <c r="B746" s="891"/>
      <c r="C746" s="891"/>
      <c r="D746" s="891"/>
      <c r="E746" s="891"/>
      <c r="F746" s="891"/>
      <c r="G746" s="891"/>
      <c r="H746" s="891"/>
      <c r="I746" s="891"/>
      <c r="J746" s="891"/>
      <c r="K746" s="891"/>
      <c r="L746" s="891"/>
      <c r="M746" s="891"/>
      <c r="N746" s="891"/>
      <c r="O746" s="891"/>
      <c r="P746" s="891"/>
      <c r="Q746" s="891"/>
      <c r="R746" s="891"/>
      <c r="S746" s="891"/>
      <c r="T746" s="891"/>
      <c r="U746" s="891"/>
      <c r="V746" s="891"/>
      <c r="W746" s="891"/>
      <c r="X746" s="891"/>
    </row>
    <row r="747" spans="1:24" ht="16.5" customHeight="1">
      <c r="A747" s="891"/>
      <c r="B747" s="891"/>
      <c r="C747" s="891"/>
      <c r="D747" s="891"/>
      <c r="E747" s="891"/>
      <c r="F747" s="891"/>
      <c r="G747" s="891"/>
      <c r="H747" s="891"/>
      <c r="I747" s="891"/>
      <c r="J747" s="891"/>
      <c r="K747" s="891"/>
      <c r="L747" s="891"/>
      <c r="M747" s="891"/>
      <c r="N747" s="891"/>
      <c r="O747" s="891"/>
      <c r="P747" s="891"/>
      <c r="Q747" s="891"/>
      <c r="R747" s="891"/>
      <c r="S747" s="891"/>
      <c r="T747" s="891"/>
      <c r="U747" s="891"/>
      <c r="V747" s="891"/>
      <c r="W747" s="891"/>
      <c r="X747" s="891"/>
    </row>
    <row r="748" spans="1:24" ht="16.5" customHeight="1">
      <c r="A748" s="891"/>
      <c r="B748" s="891"/>
      <c r="C748" s="891"/>
      <c r="D748" s="891"/>
      <c r="E748" s="891"/>
      <c r="F748" s="891"/>
      <c r="G748" s="891"/>
      <c r="H748" s="891"/>
      <c r="I748" s="891"/>
      <c r="J748" s="891"/>
      <c r="K748" s="891"/>
      <c r="L748" s="891"/>
      <c r="M748" s="891"/>
      <c r="N748" s="891"/>
      <c r="O748" s="891"/>
      <c r="P748" s="891"/>
      <c r="Q748" s="891"/>
      <c r="R748" s="891"/>
      <c r="S748" s="891"/>
      <c r="T748" s="891"/>
      <c r="U748" s="891"/>
      <c r="V748" s="891"/>
      <c r="W748" s="891"/>
      <c r="X748" s="891"/>
    </row>
    <row r="749" spans="1:24" ht="16.5" customHeight="1">
      <c r="A749" s="891"/>
      <c r="B749" s="891"/>
      <c r="C749" s="891"/>
      <c r="D749" s="891"/>
      <c r="E749" s="891"/>
      <c r="F749" s="891"/>
      <c r="G749" s="891"/>
      <c r="H749" s="891"/>
      <c r="I749" s="891"/>
      <c r="J749" s="891"/>
      <c r="K749" s="891"/>
      <c r="L749" s="891"/>
      <c r="M749" s="891"/>
      <c r="N749" s="891"/>
      <c r="O749" s="891"/>
      <c r="P749" s="891"/>
      <c r="Q749" s="891"/>
      <c r="R749" s="891"/>
      <c r="S749" s="891"/>
      <c r="T749" s="891"/>
      <c r="U749" s="891"/>
      <c r="V749" s="891"/>
      <c r="W749" s="891"/>
      <c r="X749" s="891"/>
    </row>
    <row r="750" spans="1:24" ht="16.5" customHeight="1">
      <c r="A750" s="891"/>
      <c r="B750" s="891"/>
      <c r="C750" s="891"/>
      <c r="D750" s="891"/>
      <c r="E750" s="891"/>
      <c r="F750" s="891"/>
      <c r="G750" s="891"/>
      <c r="H750" s="891"/>
      <c r="I750" s="891"/>
      <c r="J750" s="891"/>
      <c r="K750" s="891"/>
      <c r="L750" s="891"/>
      <c r="M750" s="891"/>
      <c r="N750" s="891"/>
      <c r="O750" s="891"/>
      <c r="P750" s="891"/>
      <c r="Q750" s="891"/>
      <c r="R750" s="891"/>
      <c r="S750" s="891"/>
      <c r="T750" s="891"/>
      <c r="U750" s="891"/>
      <c r="V750" s="891"/>
      <c r="W750" s="891"/>
      <c r="X750" s="891"/>
    </row>
    <row r="751" spans="1:24" ht="16.5" customHeight="1">
      <c r="A751" s="891"/>
      <c r="B751" s="891"/>
      <c r="C751" s="891"/>
      <c r="D751" s="891"/>
      <c r="E751" s="891"/>
      <c r="F751" s="891"/>
      <c r="G751" s="891"/>
      <c r="H751" s="891"/>
      <c r="I751" s="891"/>
      <c r="J751" s="891"/>
      <c r="K751" s="891"/>
      <c r="L751" s="891"/>
      <c r="M751" s="891"/>
      <c r="N751" s="891"/>
      <c r="O751" s="891"/>
      <c r="P751" s="891"/>
      <c r="Q751" s="891"/>
      <c r="R751" s="891"/>
      <c r="S751" s="891"/>
      <c r="T751" s="891"/>
      <c r="U751" s="891"/>
      <c r="V751" s="891"/>
      <c r="W751" s="891"/>
      <c r="X751" s="891"/>
    </row>
    <row r="752" spans="1:24" ht="16.5" customHeight="1">
      <c r="A752" s="891"/>
      <c r="B752" s="891"/>
      <c r="C752" s="891"/>
      <c r="D752" s="891"/>
      <c r="E752" s="891"/>
      <c r="F752" s="891"/>
      <c r="G752" s="891"/>
      <c r="H752" s="891"/>
      <c r="I752" s="891"/>
      <c r="J752" s="891"/>
      <c r="K752" s="891"/>
      <c r="L752" s="891"/>
      <c r="M752" s="891"/>
      <c r="N752" s="891"/>
      <c r="O752" s="891"/>
      <c r="P752" s="891"/>
      <c r="Q752" s="891"/>
      <c r="R752" s="891"/>
      <c r="S752" s="891"/>
      <c r="T752" s="891"/>
      <c r="U752" s="891"/>
      <c r="V752" s="891"/>
      <c r="W752" s="891"/>
      <c r="X752" s="891"/>
    </row>
    <row r="753" spans="1:24" ht="16.5" customHeight="1">
      <c r="A753" s="891"/>
      <c r="B753" s="891"/>
      <c r="C753" s="891"/>
      <c r="D753" s="891"/>
      <c r="E753" s="891"/>
      <c r="F753" s="891"/>
      <c r="G753" s="891"/>
      <c r="H753" s="891"/>
      <c r="I753" s="891"/>
      <c r="J753" s="891"/>
      <c r="K753" s="891"/>
      <c r="L753" s="891"/>
      <c r="M753" s="891"/>
      <c r="N753" s="891"/>
      <c r="O753" s="891"/>
      <c r="P753" s="891"/>
      <c r="Q753" s="891"/>
      <c r="R753" s="891"/>
      <c r="S753" s="891"/>
      <c r="T753" s="891"/>
      <c r="U753" s="891"/>
      <c r="V753" s="891"/>
      <c r="W753" s="891"/>
      <c r="X753" s="891"/>
    </row>
    <row r="754" spans="1:24" ht="16.5" customHeight="1">
      <c r="A754" s="891"/>
      <c r="B754" s="891"/>
      <c r="C754" s="891"/>
      <c r="D754" s="891"/>
      <c r="E754" s="891"/>
      <c r="F754" s="891"/>
      <c r="G754" s="891"/>
      <c r="H754" s="891"/>
      <c r="I754" s="891"/>
      <c r="J754" s="891"/>
      <c r="K754" s="891"/>
      <c r="L754" s="891"/>
      <c r="M754" s="891"/>
      <c r="N754" s="891"/>
      <c r="O754" s="891"/>
      <c r="P754" s="891"/>
      <c r="Q754" s="891"/>
      <c r="R754" s="891"/>
      <c r="S754" s="891"/>
      <c r="T754" s="891"/>
      <c r="U754" s="891"/>
      <c r="V754" s="891"/>
      <c r="W754" s="891"/>
      <c r="X754" s="891"/>
    </row>
    <row r="755" spans="1:24" ht="16.5" customHeight="1">
      <c r="A755" s="891"/>
      <c r="B755" s="891"/>
      <c r="C755" s="891"/>
      <c r="D755" s="891"/>
      <c r="E755" s="891"/>
      <c r="F755" s="891"/>
      <c r="G755" s="891"/>
      <c r="H755" s="891"/>
      <c r="I755" s="891"/>
      <c r="J755" s="891"/>
      <c r="K755" s="891"/>
      <c r="L755" s="891"/>
      <c r="M755" s="891"/>
      <c r="N755" s="891"/>
      <c r="O755" s="891"/>
      <c r="P755" s="891"/>
      <c r="Q755" s="891"/>
      <c r="R755" s="891"/>
      <c r="S755" s="891"/>
      <c r="T755" s="891"/>
      <c r="U755" s="891"/>
      <c r="V755" s="891"/>
      <c r="W755" s="891"/>
      <c r="X755" s="891"/>
    </row>
    <row r="756" spans="1:24" ht="16.5" customHeight="1">
      <c r="A756" s="891"/>
      <c r="B756" s="891"/>
      <c r="C756" s="891"/>
      <c r="D756" s="891"/>
      <c r="E756" s="891"/>
      <c r="F756" s="891"/>
      <c r="G756" s="891"/>
      <c r="H756" s="891"/>
      <c r="I756" s="891"/>
      <c r="J756" s="891"/>
      <c r="K756" s="891"/>
      <c r="L756" s="891"/>
      <c r="M756" s="891"/>
      <c r="N756" s="891"/>
      <c r="O756" s="891"/>
      <c r="P756" s="891"/>
      <c r="Q756" s="891"/>
      <c r="R756" s="891"/>
      <c r="S756" s="891"/>
      <c r="T756" s="891"/>
      <c r="U756" s="891"/>
      <c r="V756" s="891"/>
      <c r="W756" s="891"/>
      <c r="X756" s="891"/>
    </row>
    <row r="757" spans="1:24" ht="16.5" customHeight="1">
      <c r="A757" s="891"/>
      <c r="B757" s="891"/>
      <c r="C757" s="891"/>
      <c r="D757" s="891"/>
      <c r="E757" s="891"/>
      <c r="F757" s="891"/>
      <c r="G757" s="891"/>
      <c r="H757" s="891"/>
      <c r="I757" s="891"/>
      <c r="J757" s="891"/>
      <c r="K757" s="891"/>
      <c r="L757" s="891"/>
      <c r="M757" s="891"/>
      <c r="N757" s="891"/>
      <c r="O757" s="891"/>
      <c r="P757" s="891"/>
      <c r="Q757" s="891"/>
      <c r="R757" s="891"/>
      <c r="S757" s="891"/>
      <c r="T757" s="891"/>
      <c r="U757" s="891"/>
      <c r="V757" s="891"/>
      <c r="W757" s="891"/>
      <c r="X757" s="891"/>
    </row>
    <row r="758" spans="1:24" ht="16.5" customHeight="1">
      <c r="A758" s="891"/>
      <c r="B758" s="891"/>
      <c r="C758" s="891"/>
      <c r="D758" s="891"/>
      <c r="E758" s="891"/>
      <c r="F758" s="891"/>
      <c r="G758" s="891"/>
      <c r="H758" s="891"/>
      <c r="I758" s="891"/>
      <c r="J758" s="891"/>
      <c r="K758" s="891"/>
      <c r="L758" s="891"/>
      <c r="M758" s="891"/>
      <c r="N758" s="891"/>
      <c r="O758" s="891"/>
      <c r="P758" s="891"/>
      <c r="Q758" s="891"/>
      <c r="R758" s="891"/>
      <c r="S758" s="891"/>
      <c r="T758" s="891"/>
      <c r="U758" s="891"/>
      <c r="V758" s="891"/>
      <c r="W758" s="891"/>
      <c r="X758" s="891"/>
    </row>
    <row r="759" spans="1:24" ht="16.5" customHeight="1">
      <c r="A759" s="891"/>
      <c r="B759" s="891"/>
      <c r="C759" s="891"/>
      <c r="D759" s="891"/>
      <c r="E759" s="891"/>
      <c r="F759" s="891"/>
      <c r="G759" s="891"/>
      <c r="H759" s="891"/>
      <c r="I759" s="891"/>
      <c r="J759" s="891"/>
      <c r="K759" s="891"/>
      <c r="L759" s="891"/>
      <c r="M759" s="891"/>
      <c r="N759" s="891"/>
      <c r="O759" s="891"/>
      <c r="P759" s="891"/>
      <c r="Q759" s="891"/>
      <c r="R759" s="891"/>
      <c r="S759" s="891"/>
      <c r="T759" s="891"/>
      <c r="U759" s="891"/>
      <c r="V759" s="891"/>
      <c r="W759" s="891"/>
      <c r="X759" s="891"/>
    </row>
    <row r="760" spans="1:24" ht="16.5" customHeight="1">
      <c r="A760" s="891"/>
      <c r="B760" s="891"/>
      <c r="C760" s="891"/>
      <c r="D760" s="891"/>
      <c r="E760" s="891"/>
      <c r="F760" s="891"/>
      <c r="G760" s="891"/>
      <c r="H760" s="891"/>
      <c r="I760" s="891"/>
      <c r="J760" s="891"/>
      <c r="K760" s="891"/>
      <c r="L760" s="891"/>
      <c r="M760" s="891"/>
      <c r="N760" s="891"/>
      <c r="O760" s="891"/>
      <c r="P760" s="891"/>
      <c r="Q760" s="891"/>
      <c r="R760" s="891"/>
      <c r="S760" s="891"/>
      <c r="T760" s="891"/>
      <c r="U760" s="891"/>
      <c r="V760" s="891"/>
      <c r="W760" s="891"/>
      <c r="X760" s="891"/>
    </row>
    <row r="761" spans="1:24" ht="16.5" customHeight="1">
      <c r="A761" s="891"/>
      <c r="B761" s="891"/>
      <c r="C761" s="891"/>
      <c r="D761" s="891"/>
      <c r="E761" s="891"/>
      <c r="F761" s="891"/>
      <c r="G761" s="891"/>
      <c r="H761" s="891"/>
      <c r="I761" s="891"/>
      <c r="J761" s="891"/>
      <c r="K761" s="891"/>
      <c r="L761" s="891"/>
      <c r="M761" s="891"/>
      <c r="N761" s="891"/>
      <c r="O761" s="891"/>
      <c r="P761" s="891"/>
      <c r="Q761" s="891"/>
      <c r="R761" s="891"/>
      <c r="S761" s="891"/>
      <c r="T761" s="891"/>
      <c r="U761" s="891"/>
      <c r="V761" s="891"/>
      <c r="W761" s="891"/>
      <c r="X761" s="891"/>
    </row>
    <row r="762" spans="1:24" ht="16.5" customHeight="1">
      <c r="A762" s="891"/>
      <c r="B762" s="891"/>
      <c r="C762" s="891"/>
      <c r="D762" s="891"/>
      <c r="E762" s="891"/>
      <c r="F762" s="891"/>
      <c r="G762" s="891"/>
      <c r="H762" s="891"/>
      <c r="I762" s="891"/>
      <c r="J762" s="891"/>
      <c r="K762" s="891"/>
      <c r="L762" s="891"/>
      <c r="M762" s="891"/>
      <c r="N762" s="891"/>
      <c r="O762" s="891"/>
      <c r="P762" s="891"/>
      <c r="Q762" s="891"/>
      <c r="R762" s="891"/>
      <c r="S762" s="891"/>
      <c r="T762" s="891"/>
      <c r="U762" s="891"/>
      <c r="V762" s="891"/>
      <c r="W762" s="891"/>
      <c r="X762" s="891"/>
    </row>
    <row r="763" spans="1:24" ht="16.5" customHeight="1">
      <c r="A763" s="891"/>
      <c r="B763" s="891"/>
      <c r="C763" s="891"/>
      <c r="D763" s="891"/>
      <c r="E763" s="891"/>
      <c r="F763" s="891"/>
      <c r="G763" s="891"/>
      <c r="H763" s="891"/>
      <c r="I763" s="891"/>
      <c r="J763" s="891"/>
      <c r="K763" s="891"/>
      <c r="L763" s="891"/>
      <c r="M763" s="891"/>
      <c r="N763" s="891"/>
      <c r="O763" s="891"/>
      <c r="P763" s="891"/>
      <c r="Q763" s="891"/>
      <c r="R763" s="891"/>
      <c r="S763" s="891"/>
      <c r="T763" s="891"/>
      <c r="U763" s="891"/>
      <c r="V763" s="891"/>
      <c r="W763" s="891"/>
      <c r="X763" s="891"/>
    </row>
    <row r="764" spans="1:24" ht="16.5" customHeight="1">
      <c r="A764" s="891"/>
      <c r="B764" s="891"/>
      <c r="C764" s="891"/>
      <c r="D764" s="891"/>
      <c r="E764" s="891"/>
      <c r="F764" s="891"/>
      <c r="G764" s="891"/>
      <c r="H764" s="891"/>
      <c r="I764" s="891"/>
      <c r="J764" s="891"/>
      <c r="K764" s="891"/>
      <c r="L764" s="891"/>
      <c r="M764" s="891"/>
      <c r="N764" s="891"/>
      <c r="O764" s="891"/>
      <c r="P764" s="891"/>
      <c r="Q764" s="891"/>
      <c r="R764" s="891"/>
      <c r="S764" s="891"/>
      <c r="T764" s="891"/>
      <c r="U764" s="891"/>
      <c r="V764" s="891"/>
      <c r="W764" s="891"/>
      <c r="X764" s="891"/>
    </row>
    <row r="765" spans="1:24" ht="16.5" customHeight="1">
      <c r="A765" s="891"/>
      <c r="B765" s="891"/>
      <c r="C765" s="891"/>
      <c r="D765" s="891"/>
      <c r="E765" s="891"/>
      <c r="F765" s="891"/>
      <c r="G765" s="891"/>
      <c r="H765" s="891"/>
      <c r="I765" s="891"/>
      <c r="J765" s="891"/>
      <c r="K765" s="891"/>
      <c r="L765" s="891"/>
      <c r="M765" s="891"/>
      <c r="N765" s="891"/>
      <c r="O765" s="891"/>
      <c r="P765" s="891"/>
      <c r="Q765" s="891"/>
      <c r="R765" s="891"/>
      <c r="S765" s="891"/>
      <c r="T765" s="891"/>
      <c r="U765" s="891"/>
      <c r="V765" s="891"/>
      <c r="W765" s="891"/>
      <c r="X765" s="891"/>
    </row>
    <row r="766" spans="1:24" ht="16.5" customHeight="1">
      <c r="A766" s="891"/>
      <c r="B766" s="891"/>
      <c r="C766" s="891"/>
      <c r="D766" s="891"/>
      <c r="E766" s="891"/>
      <c r="F766" s="891"/>
      <c r="G766" s="891"/>
      <c r="H766" s="891"/>
      <c r="I766" s="891"/>
      <c r="J766" s="891"/>
      <c r="K766" s="891"/>
      <c r="L766" s="891"/>
      <c r="M766" s="891"/>
      <c r="N766" s="891"/>
      <c r="O766" s="891"/>
      <c r="P766" s="891"/>
      <c r="Q766" s="891"/>
      <c r="R766" s="891"/>
      <c r="S766" s="891"/>
      <c r="T766" s="891"/>
      <c r="U766" s="891"/>
      <c r="V766" s="891"/>
      <c r="W766" s="891"/>
      <c r="X766" s="891"/>
    </row>
    <row r="767" spans="1:24" ht="16.5" customHeight="1">
      <c r="A767" s="891"/>
      <c r="B767" s="891"/>
      <c r="C767" s="891"/>
      <c r="D767" s="891"/>
      <c r="E767" s="891"/>
      <c r="F767" s="891"/>
      <c r="G767" s="891"/>
      <c r="H767" s="891"/>
      <c r="I767" s="891"/>
      <c r="J767" s="891"/>
      <c r="K767" s="891"/>
      <c r="L767" s="891"/>
      <c r="M767" s="891"/>
      <c r="N767" s="891"/>
      <c r="O767" s="891"/>
      <c r="P767" s="891"/>
      <c r="Q767" s="891"/>
      <c r="R767" s="891"/>
      <c r="S767" s="891"/>
      <c r="T767" s="891"/>
      <c r="U767" s="891"/>
      <c r="V767" s="891"/>
      <c r="W767" s="891"/>
      <c r="X767" s="891"/>
    </row>
    <row r="768" spans="1:24" ht="16.5" customHeight="1">
      <c r="A768" s="891"/>
      <c r="B768" s="891"/>
      <c r="C768" s="891"/>
      <c r="D768" s="891"/>
      <c r="E768" s="891"/>
      <c r="F768" s="891"/>
      <c r="G768" s="891"/>
      <c r="H768" s="891"/>
      <c r="I768" s="891"/>
      <c r="J768" s="891"/>
      <c r="K768" s="891"/>
      <c r="L768" s="891"/>
      <c r="M768" s="891"/>
      <c r="N768" s="891"/>
      <c r="O768" s="891"/>
      <c r="P768" s="891"/>
      <c r="Q768" s="891"/>
      <c r="R768" s="891"/>
      <c r="S768" s="891"/>
      <c r="T768" s="891"/>
      <c r="U768" s="891"/>
      <c r="V768" s="891"/>
      <c r="W768" s="891"/>
      <c r="X768" s="891"/>
    </row>
    <row r="769" spans="1:24" ht="16.5" customHeight="1">
      <c r="A769" s="891"/>
      <c r="B769" s="891"/>
      <c r="C769" s="891"/>
      <c r="D769" s="891"/>
      <c r="E769" s="891"/>
      <c r="F769" s="891"/>
      <c r="G769" s="891"/>
      <c r="H769" s="891"/>
      <c r="I769" s="891"/>
      <c r="J769" s="891"/>
      <c r="K769" s="891"/>
      <c r="L769" s="891"/>
      <c r="M769" s="891"/>
      <c r="N769" s="891"/>
      <c r="O769" s="891"/>
      <c r="P769" s="891"/>
      <c r="Q769" s="891"/>
      <c r="R769" s="891"/>
      <c r="S769" s="891"/>
      <c r="T769" s="891"/>
      <c r="U769" s="891"/>
      <c r="V769" s="891"/>
      <c r="W769" s="891"/>
      <c r="X769" s="891"/>
    </row>
    <row r="770" spans="1:24" ht="16.5" customHeight="1">
      <c r="A770" s="891"/>
      <c r="B770" s="891"/>
      <c r="C770" s="891"/>
      <c r="D770" s="891"/>
      <c r="E770" s="891"/>
      <c r="F770" s="891"/>
      <c r="G770" s="891"/>
      <c r="H770" s="891"/>
      <c r="I770" s="891"/>
      <c r="J770" s="891"/>
      <c r="K770" s="891"/>
      <c r="L770" s="891"/>
      <c r="M770" s="891"/>
      <c r="N770" s="891"/>
      <c r="O770" s="891"/>
      <c r="P770" s="891"/>
      <c r="Q770" s="891"/>
      <c r="R770" s="891"/>
      <c r="S770" s="891"/>
      <c r="T770" s="891"/>
      <c r="U770" s="891"/>
      <c r="V770" s="891"/>
      <c r="W770" s="891"/>
      <c r="X770" s="891"/>
    </row>
    <row r="771" spans="1:24" ht="16.5" customHeight="1">
      <c r="A771" s="891"/>
      <c r="B771" s="891"/>
      <c r="C771" s="891"/>
      <c r="D771" s="891"/>
      <c r="E771" s="891"/>
      <c r="F771" s="891"/>
      <c r="G771" s="891"/>
      <c r="H771" s="891"/>
      <c r="I771" s="891"/>
      <c r="J771" s="891"/>
      <c r="K771" s="891"/>
      <c r="L771" s="891"/>
      <c r="M771" s="891"/>
      <c r="N771" s="891"/>
      <c r="O771" s="891"/>
      <c r="P771" s="891"/>
      <c r="Q771" s="891"/>
      <c r="R771" s="891"/>
      <c r="S771" s="891"/>
      <c r="T771" s="891"/>
      <c r="U771" s="891"/>
      <c r="V771" s="891"/>
      <c r="W771" s="891"/>
      <c r="X771" s="891"/>
    </row>
    <row r="772" spans="1:24" ht="16.5" customHeight="1">
      <c r="A772" s="891"/>
      <c r="B772" s="891"/>
      <c r="C772" s="891"/>
      <c r="D772" s="891"/>
      <c r="E772" s="891"/>
      <c r="F772" s="891"/>
      <c r="G772" s="891"/>
      <c r="H772" s="891"/>
      <c r="I772" s="891"/>
      <c r="J772" s="891"/>
      <c r="K772" s="891"/>
      <c r="L772" s="891"/>
      <c r="M772" s="891"/>
      <c r="N772" s="891"/>
      <c r="O772" s="891"/>
      <c r="P772" s="891"/>
      <c r="Q772" s="891"/>
      <c r="R772" s="891"/>
      <c r="S772" s="891"/>
      <c r="T772" s="891"/>
      <c r="U772" s="891"/>
      <c r="V772" s="891"/>
      <c r="W772" s="891"/>
      <c r="X772" s="891"/>
    </row>
    <row r="773" spans="1:24" ht="16.5" customHeight="1">
      <c r="A773" s="891"/>
      <c r="B773" s="891"/>
      <c r="C773" s="891"/>
      <c r="D773" s="891"/>
      <c r="E773" s="891"/>
      <c r="F773" s="891"/>
      <c r="G773" s="891"/>
      <c r="H773" s="891"/>
      <c r="I773" s="891"/>
      <c r="J773" s="891"/>
      <c r="K773" s="891"/>
      <c r="L773" s="891"/>
      <c r="M773" s="891"/>
      <c r="N773" s="891"/>
      <c r="O773" s="891"/>
      <c r="P773" s="891"/>
      <c r="Q773" s="891"/>
      <c r="R773" s="891"/>
      <c r="S773" s="891"/>
      <c r="T773" s="891"/>
      <c r="U773" s="891"/>
      <c r="V773" s="891"/>
      <c r="W773" s="891"/>
      <c r="X773" s="891"/>
    </row>
    <row r="774" spans="1:24" ht="16.5" customHeight="1">
      <c r="A774" s="891"/>
      <c r="B774" s="891"/>
      <c r="C774" s="891"/>
      <c r="D774" s="891"/>
      <c r="E774" s="891"/>
      <c r="F774" s="891"/>
      <c r="G774" s="891"/>
      <c r="H774" s="891"/>
      <c r="I774" s="891"/>
      <c r="J774" s="891"/>
      <c r="K774" s="891"/>
      <c r="L774" s="891"/>
      <c r="M774" s="891"/>
      <c r="N774" s="891"/>
      <c r="O774" s="891"/>
      <c r="P774" s="891"/>
      <c r="Q774" s="891"/>
      <c r="R774" s="891"/>
      <c r="S774" s="891"/>
      <c r="T774" s="891"/>
      <c r="U774" s="891"/>
      <c r="V774" s="891"/>
      <c r="W774" s="891"/>
      <c r="X774" s="891"/>
    </row>
    <row r="775" spans="1:24" ht="16.5" customHeight="1">
      <c r="A775" s="891"/>
      <c r="B775" s="891"/>
      <c r="C775" s="891"/>
      <c r="D775" s="891"/>
      <c r="E775" s="891"/>
      <c r="F775" s="891"/>
      <c r="G775" s="891"/>
      <c r="H775" s="891"/>
      <c r="I775" s="891"/>
      <c r="J775" s="891"/>
      <c r="K775" s="891"/>
      <c r="L775" s="891"/>
      <c r="M775" s="891"/>
      <c r="N775" s="891"/>
      <c r="O775" s="891"/>
      <c r="P775" s="891"/>
      <c r="Q775" s="891"/>
      <c r="R775" s="891"/>
      <c r="S775" s="891"/>
      <c r="T775" s="891"/>
      <c r="U775" s="891"/>
      <c r="V775" s="891"/>
      <c r="W775" s="891"/>
      <c r="X775" s="891"/>
    </row>
    <row r="776" spans="1:24" ht="16.5" customHeight="1">
      <c r="A776" s="891"/>
      <c r="B776" s="891"/>
      <c r="C776" s="891"/>
      <c r="D776" s="891"/>
      <c r="E776" s="891"/>
      <c r="F776" s="891"/>
      <c r="G776" s="891"/>
      <c r="H776" s="891"/>
      <c r="I776" s="891"/>
      <c r="J776" s="891"/>
      <c r="K776" s="891"/>
      <c r="L776" s="891"/>
      <c r="M776" s="891"/>
      <c r="N776" s="891"/>
      <c r="O776" s="891"/>
      <c r="P776" s="891"/>
      <c r="Q776" s="891"/>
      <c r="R776" s="891"/>
      <c r="S776" s="891"/>
      <c r="T776" s="891"/>
      <c r="U776" s="891"/>
      <c r="V776" s="891"/>
      <c r="W776" s="891"/>
      <c r="X776" s="891"/>
    </row>
    <row r="777" spans="1:24" ht="16.5" customHeight="1">
      <c r="A777" s="891"/>
      <c r="B777" s="891"/>
      <c r="C777" s="891"/>
      <c r="D777" s="891"/>
      <c r="E777" s="891"/>
      <c r="F777" s="891"/>
      <c r="G777" s="891"/>
      <c r="H777" s="891"/>
      <c r="I777" s="891"/>
      <c r="J777" s="891"/>
      <c r="K777" s="891"/>
      <c r="L777" s="891"/>
      <c r="M777" s="891"/>
      <c r="N777" s="891"/>
      <c r="O777" s="891"/>
      <c r="P777" s="891"/>
      <c r="Q777" s="891"/>
      <c r="R777" s="891"/>
      <c r="S777" s="891"/>
      <c r="T777" s="891"/>
      <c r="U777" s="891"/>
      <c r="V777" s="891"/>
      <c r="W777" s="891"/>
      <c r="X777" s="891"/>
    </row>
    <row r="778" spans="1:24" ht="16.5" customHeight="1">
      <c r="A778" s="891"/>
      <c r="B778" s="891"/>
      <c r="C778" s="891"/>
      <c r="D778" s="891"/>
      <c r="E778" s="891"/>
      <c r="F778" s="891"/>
      <c r="G778" s="891"/>
      <c r="H778" s="891"/>
      <c r="I778" s="891"/>
      <c r="J778" s="891"/>
      <c r="K778" s="891"/>
      <c r="L778" s="891"/>
      <c r="M778" s="891"/>
      <c r="N778" s="891"/>
      <c r="O778" s="891"/>
      <c r="P778" s="891"/>
      <c r="Q778" s="891"/>
      <c r="R778" s="891"/>
      <c r="S778" s="891"/>
      <c r="T778" s="891"/>
      <c r="U778" s="891"/>
      <c r="V778" s="891"/>
      <c r="W778" s="891"/>
      <c r="X778" s="891"/>
    </row>
    <row r="779" spans="1:24" ht="16.5" customHeight="1">
      <c r="A779" s="891"/>
      <c r="B779" s="891"/>
      <c r="C779" s="891"/>
      <c r="D779" s="891"/>
      <c r="E779" s="891"/>
      <c r="F779" s="891"/>
      <c r="G779" s="891"/>
      <c r="H779" s="891"/>
      <c r="I779" s="891"/>
      <c r="J779" s="891"/>
      <c r="K779" s="891"/>
      <c r="L779" s="891"/>
      <c r="M779" s="891"/>
      <c r="N779" s="891"/>
      <c r="O779" s="891"/>
      <c r="P779" s="891"/>
      <c r="Q779" s="891"/>
      <c r="R779" s="891"/>
      <c r="S779" s="891"/>
      <c r="T779" s="891"/>
      <c r="U779" s="891"/>
      <c r="V779" s="891"/>
      <c r="W779" s="891"/>
      <c r="X779" s="891"/>
    </row>
    <row r="780" spans="1:24" ht="16.5" customHeight="1">
      <c r="A780" s="891"/>
      <c r="B780" s="891"/>
      <c r="C780" s="891"/>
      <c r="D780" s="891"/>
      <c r="E780" s="891"/>
      <c r="F780" s="891"/>
      <c r="G780" s="891"/>
      <c r="H780" s="891"/>
      <c r="I780" s="891"/>
      <c r="J780" s="891"/>
      <c r="K780" s="891"/>
      <c r="L780" s="891"/>
      <c r="M780" s="891"/>
      <c r="N780" s="891"/>
      <c r="O780" s="891"/>
      <c r="P780" s="891"/>
      <c r="Q780" s="891"/>
      <c r="R780" s="891"/>
      <c r="S780" s="891"/>
      <c r="T780" s="891"/>
      <c r="U780" s="891"/>
      <c r="V780" s="891"/>
      <c r="W780" s="891"/>
      <c r="X780" s="891"/>
    </row>
    <row r="781" spans="1:24" ht="16.5" customHeight="1">
      <c r="A781" s="891"/>
      <c r="B781" s="891"/>
      <c r="C781" s="891"/>
      <c r="D781" s="891"/>
      <c r="E781" s="891"/>
      <c r="F781" s="891"/>
      <c r="G781" s="891"/>
      <c r="H781" s="891"/>
      <c r="I781" s="891"/>
      <c r="J781" s="891"/>
      <c r="K781" s="891"/>
      <c r="L781" s="891"/>
      <c r="M781" s="891"/>
      <c r="N781" s="891"/>
      <c r="O781" s="891"/>
      <c r="P781" s="891"/>
      <c r="Q781" s="891"/>
      <c r="R781" s="891"/>
      <c r="S781" s="891"/>
      <c r="T781" s="891"/>
      <c r="U781" s="891"/>
      <c r="V781" s="891"/>
      <c r="W781" s="891"/>
      <c r="X781" s="891"/>
    </row>
    <row r="782" spans="1:24" ht="16.5" customHeight="1">
      <c r="A782" s="891"/>
      <c r="B782" s="891"/>
      <c r="C782" s="891"/>
      <c r="D782" s="891"/>
      <c r="E782" s="891"/>
      <c r="F782" s="891"/>
      <c r="G782" s="891"/>
      <c r="H782" s="891"/>
      <c r="I782" s="891"/>
      <c r="J782" s="891"/>
      <c r="K782" s="891"/>
      <c r="L782" s="891"/>
      <c r="M782" s="891"/>
      <c r="N782" s="891"/>
      <c r="O782" s="891"/>
      <c r="P782" s="891"/>
      <c r="Q782" s="891"/>
      <c r="R782" s="891"/>
      <c r="S782" s="891"/>
      <c r="T782" s="891"/>
      <c r="U782" s="891"/>
      <c r="V782" s="891"/>
      <c r="W782" s="891"/>
      <c r="X782" s="891"/>
    </row>
    <row r="783" spans="1:24" ht="16.5" customHeight="1">
      <c r="A783" s="891"/>
      <c r="B783" s="891"/>
      <c r="C783" s="891"/>
      <c r="D783" s="891"/>
      <c r="E783" s="891"/>
      <c r="F783" s="891"/>
      <c r="G783" s="891"/>
      <c r="H783" s="891"/>
      <c r="I783" s="891"/>
      <c r="J783" s="891"/>
      <c r="K783" s="891"/>
      <c r="L783" s="891"/>
      <c r="M783" s="891"/>
      <c r="N783" s="891"/>
      <c r="O783" s="891"/>
      <c r="P783" s="891"/>
      <c r="Q783" s="891"/>
      <c r="R783" s="891"/>
      <c r="S783" s="891"/>
      <c r="T783" s="891"/>
      <c r="U783" s="891"/>
      <c r="V783" s="891"/>
      <c r="W783" s="891"/>
      <c r="X783" s="891"/>
    </row>
    <row r="784" spans="1:24" ht="16.5" customHeight="1">
      <c r="A784" s="891"/>
      <c r="B784" s="891"/>
      <c r="C784" s="891"/>
      <c r="D784" s="891"/>
      <c r="E784" s="891"/>
      <c r="F784" s="891"/>
      <c r="G784" s="891"/>
      <c r="H784" s="891"/>
      <c r="I784" s="891"/>
      <c r="J784" s="891"/>
      <c r="K784" s="891"/>
      <c r="L784" s="891"/>
      <c r="M784" s="891"/>
      <c r="N784" s="891"/>
      <c r="O784" s="891"/>
      <c r="P784" s="891"/>
      <c r="Q784" s="891"/>
      <c r="R784" s="891"/>
      <c r="S784" s="891"/>
      <c r="T784" s="891"/>
      <c r="U784" s="891"/>
      <c r="V784" s="891"/>
      <c r="W784" s="891"/>
      <c r="X784" s="891"/>
    </row>
    <row r="785" spans="1:24" ht="16.5" customHeight="1">
      <c r="A785" s="891"/>
      <c r="B785" s="891"/>
      <c r="C785" s="891"/>
      <c r="D785" s="891"/>
      <c r="E785" s="891"/>
      <c r="F785" s="891"/>
      <c r="G785" s="891"/>
      <c r="H785" s="891"/>
      <c r="I785" s="891"/>
      <c r="J785" s="891"/>
      <c r="K785" s="891"/>
      <c r="L785" s="891"/>
      <c r="M785" s="891"/>
      <c r="N785" s="891"/>
      <c r="O785" s="891"/>
      <c r="P785" s="891"/>
      <c r="Q785" s="891"/>
      <c r="R785" s="891"/>
      <c r="S785" s="891"/>
      <c r="T785" s="891"/>
      <c r="U785" s="891"/>
      <c r="V785" s="891"/>
      <c r="W785" s="891"/>
      <c r="X785" s="891"/>
    </row>
    <row r="786" spans="1:24" ht="16.5" customHeight="1">
      <c r="A786" s="891"/>
      <c r="B786" s="891"/>
      <c r="C786" s="891"/>
      <c r="D786" s="891"/>
      <c r="E786" s="891"/>
      <c r="F786" s="891"/>
      <c r="G786" s="891"/>
      <c r="H786" s="891"/>
      <c r="I786" s="891"/>
      <c r="J786" s="891"/>
      <c r="K786" s="891"/>
      <c r="L786" s="891"/>
      <c r="M786" s="891"/>
      <c r="N786" s="891"/>
      <c r="O786" s="891"/>
      <c r="P786" s="891"/>
      <c r="Q786" s="891"/>
      <c r="R786" s="891"/>
      <c r="S786" s="891"/>
      <c r="T786" s="891"/>
      <c r="U786" s="891"/>
      <c r="V786" s="891"/>
      <c r="W786" s="891"/>
      <c r="X786" s="891"/>
    </row>
    <row r="787" spans="1:24" ht="16.5" customHeight="1">
      <c r="A787" s="891"/>
      <c r="B787" s="891"/>
      <c r="C787" s="891"/>
      <c r="D787" s="891"/>
      <c r="E787" s="891"/>
      <c r="F787" s="891"/>
      <c r="G787" s="891"/>
      <c r="H787" s="891"/>
      <c r="I787" s="891"/>
      <c r="J787" s="891"/>
      <c r="K787" s="891"/>
      <c r="L787" s="891"/>
      <c r="M787" s="891"/>
      <c r="N787" s="891"/>
      <c r="O787" s="891"/>
      <c r="P787" s="891"/>
      <c r="Q787" s="891"/>
      <c r="R787" s="891"/>
      <c r="S787" s="891"/>
      <c r="T787" s="891"/>
      <c r="U787" s="891"/>
      <c r="V787" s="891"/>
      <c r="W787" s="891"/>
      <c r="X787" s="891"/>
    </row>
    <row r="788" spans="1:24" ht="16.5" customHeight="1">
      <c r="A788" s="891"/>
      <c r="B788" s="891"/>
      <c r="C788" s="891"/>
      <c r="D788" s="891"/>
      <c r="E788" s="891"/>
      <c r="F788" s="891"/>
      <c r="G788" s="891"/>
      <c r="H788" s="891"/>
      <c r="I788" s="891"/>
      <c r="J788" s="891"/>
      <c r="K788" s="891"/>
      <c r="L788" s="891"/>
      <c r="M788" s="891"/>
      <c r="N788" s="891"/>
      <c r="O788" s="891"/>
      <c r="P788" s="891"/>
      <c r="Q788" s="891"/>
      <c r="R788" s="891"/>
      <c r="S788" s="891"/>
      <c r="T788" s="891"/>
      <c r="U788" s="891"/>
      <c r="V788" s="891"/>
      <c r="W788" s="891"/>
      <c r="X788" s="891"/>
    </row>
    <row r="789" spans="1:24" ht="16.5" customHeight="1">
      <c r="A789" s="891"/>
      <c r="B789" s="891"/>
      <c r="C789" s="891"/>
      <c r="D789" s="891"/>
      <c r="E789" s="891"/>
      <c r="F789" s="891"/>
      <c r="G789" s="891"/>
      <c r="H789" s="891"/>
      <c r="I789" s="891"/>
      <c r="J789" s="891"/>
      <c r="K789" s="891"/>
      <c r="L789" s="891"/>
      <c r="M789" s="891"/>
      <c r="N789" s="891"/>
      <c r="O789" s="891"/>
      <c r="P789" s="891"/>
      <c r="Q789" s="891"/>
      <c r="R789" s="891"/>
      <c r="S789" s="891"/>
      <c r="T789" s="891"/>
      <c r="U789" s="891"/>
      <c r="V789" s="891"/>
      <c r="W789" s="891"/>
      <c r="X789" s="891"/>
    </row>
    <row r="790" spans="1:24" ht="16.5" customHeight="1">
      <c r="A790" s="891"/>
      <c r="B790" s="891"/>
      <c r="C790" s="891"/>
      <c r="D790" s="891"/>
      <c r="E790" s="891"/>
      <c r="F790" s="891"/>
      <c r="G790" s="891"/>
      <c r="H790" s="891"/>
      <c r="I790" s="891"/>
      <c r="J790" s="891"/>
      <c r="K790" s="891"/>
      <c r="L790" s="891"/>
      <c r="M790" s="891"/>
      <c r="N790" s="891"/>
      <c r="O790" s="891"/>
      <c r="P790" s="891"/>
      <c r="Q790" s="891"/>
      <c r="R790" s="891"/>
      <c r="S790" s="891"/>
      <c r="T790" s="891"/>
      <c r="U790" s="891"/>
      <c r="V790" s="891"/>
      <c r="W790" s="891"/>
      <c r="X790" s="891"/>
    </row>
    <row r="791" spans="1:24" ht="16.5" customHeight="1">
      <c r="A791" s="891"/>
      <c r="B791" s="891"/>
      <c r="C791" s="891"/>
      <c r="D791" s="891"/>
      <c r="E791" s="891"/>
      <c r="F791" s="891"/>
      <c r="G791" s="891"/>
      <c r="H791" s="891"/>
      <c r="I791" s="891"/>
      <c r="J791" s="891"/>
      <c r="K791" s="891"/>
      <c r="L791" s="891"/>
      <c r="M791" s="891"/>
      <c r="N791" s="891"/>
      <c r="O791" s="891"/>
      <c r="P791" s="891"/>
      <c r="Q791" s="891"/>
      <c r="R791" s="891"/>
      <c r="S791" s="891"/>
      <c r="T791" s="891"/>
      <c r="U791" s="891"/>
      <c r="V791" s="891"/>
      <c r="W791" s="891"/>
      <c r="X791" s="891"/>
    </row>
    <row r="792" spans="1:24" ht="16.5" customHeight="1">
      <c r="A792" s="891"/>
      <c r="B792" s="891"/>
      <c r="C792" s="891"/>
      <c r="D792" s="891"/>
      <c r="E792" s="891"/>
      <c r="F792" s="891"/>
      <c r="G792" s="891"/>
      <c r="H792" s="891"/>
      <c r="I792" s="891"/>
      <c r="J792" s="891"/>
      <c r="K792" s="891"/>
      <c r="L792" s="891"/>
      <c r="M792" s="891"/>
      <c r="N792" s="891"/>
      <c r="O792" s="891"/>
      <c r="P792" s="891"/>
      <c r="Q792" s="891"/>
      <c r="R792" s="891"/>
      <c r="S792" s="891"/>
      <c r="T792" s="891"/>
      <c r="U792" s="891"/>
      <c r="V792" s="891"/>
      <c r="W792" s="891"/>
      <c r="X792" s="891"/>
    </row>
    <row r="793" spans="1:24" ht="16.5" customHeight="1">
      <c r="A793" s="891"/>
      <c r="B793" s="891"/>
      <c r="C793" s="891"/>
      <c r="D793" s="891"/>
      <c r="E793" s="891"/>
      <c r="F793" s="891"/>
      <c r="G793" s="891"/>
      <c r="H793" s="891"/>
      <c r="I793" s="891"/>
      <c r="J793" s="891"/>
      <c r="K793" s="891"/>
      <c r="L793" s="891"/>
      <c r="M793" s="891"/>
      <c r="N793" s="891"/>
      <c r="O793" s="891"/>
      <c r="P793" s="891"/>
      <c r="Q793" s="891"/>
      <c r="R793" s="891"/>
      <c r="S793" s="891"/>
      <c r="T793" s="891"/>
      <c r="U793" s="891"/>
      <c r="V793" s="891"/>
      <c r="W793" s="891"/>
      <c r="X793" s="891"/>
    </row>
    <row r="794" spans="1:24" ht="16.5" customHeight="1">
      <c r="A794" s="891"/>
      <c r="B794" s="891"/>
      <c r="C794" s="891"/>
      <c r="D794" s="891"/>
      <c r="E794" s="891"/>
      <c r="F794" s="891"/>
      <c r="G794" s="891"/>
      <c r="H794" s="891"/>
      <c r="I794" s="891"/>
      <c r="J794" s="891"/>
      <c r="K794" s="891"/>
      <c r="L794" s="891"/>
      <c r="M794" s="891"/>
      <c r="N794" s="891"/>
      <c r="O794" s="891"/>
      <c r="P794" s="891"/>
      <c r="Q794" s="891"/>
      <c r="R794" s="891"/>
      <c r="S794" s="891"/>
      <c r="T794" s="891"/>
      <c r="U794" s="891"/>
      <c r="V794" s="891"/>
      <c r="W794" s="891"/>
      <c r="X794" s="891"/>
    </row>
    <row r="795" spans="1:24" ht="16.5" customHeight="1">
      <c r="A795" s="891"/>
      <c r="B795" s="891"/>
      <c r="C795" s="891"/>
      <c r="D795" s="891"/>
      <c r="E795" s="891"/>
      <c r="F795" s="891"/>
      <c r="G795" s="891"/>
      <c r="H795" s="891"/>
      <c r="I795" s="891"/>
      <c r="J795" s="891"/>
      <c r="K795" s="891"/>
      <c r="L795" s="891"/>
      <c r="M795" s="891"/>
      <c r="N795" s="891"/>
      <c r="O795" s="891"/>
      <c r="P795" s="891"/>
      <c r="Q795" s="891"/>
      <c r="R795" s="891"/>
      <c r="S795" s="891"/>
      <c r="T795" s="891"/>
      <c r="U795" s="891"/>
      <c r="V795" s="891"/>
      <c r="W795" s="891"/>
      <c r="X795" s="891"/>
    </row>
    <row r="796" spans="1:24" ht="16.5" customHeight="1">
      <c r="A796" s="891"/>
      <c r="B796" s="891"/>
      <c r="C796" s="891"/>
      <c r="D796" s="891"/>
      <c r="E796" s="891"/>
      <c r="F796" s="891"/>
      <c r="G796" s="891"/>
      <c r="H796" s="891"/>
      <c r="I796" s="891"/>
      <c r="J796" s="891"/>
      <c r="K796" s="891"/>
      <c r="L796" s="891"/>
      <c r="M796" s="891"/>
      <c r="N796" s="891"/>
      <c r="O796" s="891"/>
      <c r="P796" s="891"/>
      <c r="Q796" s="891"/>
      <c r="R796" s="891"/>
      <c r="S796" s="891"/>
      <c r="T796" s="891"/>
      <c r="U796" s="891"/>
      <c r="V796" s="891"/>
      <c r="W796" s="891"/>
      <c r="X796" s="891"/>
    </row>
    <row r="797" spans="1:24" ht="16.5" customHeight="1">
      <c r="A797" s="891"/>
      <c r="B797" s="891"/>
      <c r="C797" s="891"/>
      <c r="D797" s="891"/>
      <c r="E797" s="891"/>
      <c r="F797" s="891"/>
      <c r="G797" s="891"/>
      <c r="H797" s="891"/>
      <c r="I797" s="891"/>
      <c r="J797" s="891"/>
      <c r="K797" s="891"/>
      <c r="L797" s="891"/>
      <c r="M797" s="891"/>
      <c r="N797" s="891"/>
      <c r="O797" s="891"/>
      <c r="P797" s="891"/>
      <c r="Q797" s="891"/>
      <c r="R797" s="891"/>
      <c r="S797" s="891"/>
      <c r="T797" s="891"/>
      <c r="U797" s="891"/>
      <c r="V797" s="891"/>
      <c r="W797" s="891"/>
      <c r="X797" s="891"/>
    </row>
    <row r="798" spans="1:24" ht="16.5" customHeight="1">
      <c r="A798" s="891"/>
      <c r="B798" s="891"/>
      <c r="C798" s="891"/>
      <c r="D798" s="891"/>
      <c r="E798" s="891"/>
      <c r="F798" s="891"/>
      <c r="G798" s="891"/>
      <c r="H798" s="891"/>
      <c r="I798" s="891"/>
      <c r="J798" s="891"/>
      <c r="K798" s="891"/>
      <c r="L798" s="891"/>
      <c r="M798" s="891"/>
      <c r="N798" s="891"/>
      <c r="O798" s="891"/>
      <c r="P798" s="891"/>
      <c r="Q798" s="891"/>
      <c r="R798" s="891"/>
      <c r="S798" s="891"/>
      <c r="T798" s="891"/>
      <c r="U798" s="891"/>
      <c r="V798" s="891"/>
      <c r="W798" s="891"/>
      <c r="X798" s="891"/>
    </row>
    <row r="799" spans="1:24" ht="16.5" customHeight="1">
      <c r="A799" s="891"/>
      <c r="B799" s="891"/>
      <c r="C799" s="891"/>
      <c r="D799" s="891"/>
      <c r="E799" s="891"/>
      <c r="F799" s="891"/>
      <c r="G799" s="891"/>
      <c r="H799" s="891"/>
      <c r="I799" s="891"/>
      <c r="J799" s="891"/>
      <c r="K799" s="891"/>
      <c r="L799" s="891"/>
      <c r="M799" s="891"/>
      <c r="N799" s="891"/>
      <c r="O799" s="891"/>
      <c r="P799" s="891"/>
      <c r="Q799" s="891"/>
      <c r="R799" s="891"/>
      <c r="S799" s="891"/>
      <c r="T799" s="891"/>
      <c r="U799" s="891"/>
      <c r="V799" s="891"/>
      <c r="W799" s="891"/>
      <c r="X799" s="891"/>
    </row>
    <row r="800" spans="1:24" ht="16.5" customHeight="1">
      <c r="A800" s="891"/>
      <c r="B800" s="891"/>
      <c r="C800" s="891"/>
      <c r="D800" s="891"/>
      <c r="E800" s="891"/>
      <c r="F800" s="891"/>
      <c r="G800" s="891"/>
      <c r="H800" s="891"/>
      <c r="I800" s="891"/>
      <c r="J800" s="891"/>
      <c r="K800" s="891"/>
      <c r="L800" s="891"/>
      <c r="M800" s="891"/>
      <c r="N800" s="891"/>
      <c r="O800" s="891"/>
      <c r="P800" s="891"/>
      <c r="Q800" s="891"/>
      <c r="R800" s="891"/>
      <c r="S800" s="891"/>
      <c r="T800" s="891"/>
      <c r="U800" s="891"/>
      <c r="V800" s="891"/>
      <c r="W800" s="891"/>
      <c r="X800" s="891"/>
    </row>
    <row r="801" spans="1:24" ht="16.5" customHeight="1">
      <c r="A801" s="891"/>
      <c r="B801" s="891"/>
      <c r="C801" s="891"/>
      <c r="D801" s="891"/>
      <c r="E801" s="891"/>
      <c r="F801" s="891"/>
      <c r="G801" s="891"/>
      <c r="H801" s="891"/>
      <c r="I801" s="891"/>
      <c r="J801" s="891"/>
      <c r="K801" s="891"/>
      <c r="L801" s="891"/>
      <c r="M801" s="891"/>
      <c r="N801" s="891"/>
      <c r="O801" s="891"/>
      <c r="P801" s="891"/>
      <c r="Q801" s="891"/>
      <c r="R801" s="891"/>
      <c r="S801" s="891"/>
      <c r="T801" s="891"/>
      <c r="U801" s="891"/>
      <c r="V801" s="891"/>
      <c r="W801" s="891"/>
      <c r="X801" s="891"/>
    </row>
    <row r="802" spans="1:24" ht="16.5" customHeight="1">
      <c r="A802" s="891"/>
      <c r="B802" s="891"/>
      <c r="C802" s="891"/>
      <c r="D802" s="891"/>
      <c r="E802" s="891"/>
      <c r="F802" s="891"/>
      <c r="G802" s="891"/>
      <c r="H802" s="891"/>
      <c r="I802" s="891"/>
      <c r="J802" s="891"/>
      <c r="K802" s="891"/>
      <c r="L802" s="891"/>
      <c r="M802" s="891"/>
      <c r="N802" s="891"/>
      <c r="O802" s="891"/>
      <c r="P802" s="891"/>
      <c r="Q802" s="891"/>
      <c r="R802" s="891"/>
      <c r="S802" s="891"/>
      <c r="T802" s="891"/>
      <c r="U802" s="891"/>
      <c r="V802" s="891"/>
      <c r="W802" s="891"/>
      <c r="X802" s="891"/>
    </row>
    <row r="803" spans="1:24" ht="16.5" customHeight="1">
      <c r="A803" s="891"/>
      <c r="B803" s="891"/>
      <c r="C803" s="891"/>
      <c r="D803" s="891"/>
      <c r="E803" s="891"/>
      <c r="F803" s="891"/>
      <c r="G803" s="891"/>
      <c r="H803" s="891"/>
      <c r="I803" s="891"/>
      <c r="J803" s="891"/>
      <c r="K803" s="891"/>
      <c r="L803" s="891"/>
      <c r="M803" s="891"/>
      <c r="N803" s="891"/>
      <c r="O803" s="891"/>
      <c r="P803" s="891"/>
      <c r="Q803" s="891"/>
      <c r="R803" s="891"/>
      <c r="S803" s="891"/>
      <c r="T803" s="891"/>
      <c r="U803" s="891"/>
      <c r="V803" s="891"/>
      <c r="W803" s="891"/>
      <c r="X803" s="891"/>
    </row>
    <row r="804" spans="1:24" ht="16.5" customHeight="1">
      <c r="A804" s="891"/>
      <c r="B804" s="891"/>
      <c r="C804" s="891"/>
      <c r="D804" s="891"/>
      <c r="E804" s="891"/>
      <c r="F804" s="891"/>
      <c r="G804" s="891"/>
      <c r="H804" s="891"/>
      <c r="I804" s="891"/>
      <c r="J804" s="891"/>
      <c r="K804" s="891"/>
      <c r="L804" s="891"/>
      <c r="M804" s="891"/>
      <c r="N804" s="891"/>
      <c r="O804" s="891"/>
      <c r="P804" s="891"/>
      <c r="Q804" s="891"/>
      <c r="R804" s="891"/>
      <c r="S804" s="891"/>
      <c r="T804" s="891"/>
      <c r="U804" s="891"/>
      <c r="V804" s="891"/>
      <c r="W804" s="891"/>
      <c r="X804" s="891"/>
    </row>
    <row r="805" spans="1:24" ht="16.5" customHeight="1">
      <c r="A805" s="891"/>
      <c r="B805" s="891"/>
      <c r="C805" s="891"/>
      <c r="D805" s="891"/>
      <c r="E805" s="891"/>
      <c r="F805" s="891"/>
      <c r="G805" s="891"/>
      <c r="H805" s="891"/>
      <c r="I805" s="891"/>
      <c r="J805" s="891"/>
      <c r="K805" s="891"/>
      <c r="L805" s="891"/>
      <c r="M805" s="891"/>
      <c r="N805" s="891"/>
      <c r="O805" s="891"/>
      <c r="P805" s="891"/>
      <c r="Q805" s="891"/>
      <c r="R805" s="891"/>
      <c r="S805" s="891"/>
      <c r="T805" s="891"/>
      <c r="U805" s="891"/>
      <c r="V805" s="891"/>
      <c r="W805" s="891"/>
      <c r="X805" s="891"/>
    </row>
    <row r="806" spans="1:24" ht="16.5" customHeight="1">
      <c r="A806" s="891"/>
      <c r="B806" s="891"/>
      <c r="C806" s="891"/>
      <c r="D806" s="891"/>
      <c r="E806" s="891"/>
      <c r="F806" s="891"/>
      <c r="G806" s="891"/>
      <c r="H806" s="891"/>
      <c r="I806" s="891"/>
      <c r="J806" s="891"/>
      <c r="K806" s="891"/>
      <c r="L806" s="891"/>
      <c r="M806" s="891"/>
      <c r="N806" s="891"/>
      <c r="O806" s="891"/>
      <c r="P806" s="891"/>
      <c r="Q806" s="891"/>
      <c r="R806" s="891"/>
      <c r="S806" s="891"/>
      <c r="T806" s="891"/>
      <c r="U806" s="891"/>
      <c r="V806" s="891"/>
      <c r="W806" s="891"/>
      <c r="X806" s="891"/>
    </row>
    <row r="807" spans="1:24" ht="16.5" customHeight="1">
      <c r="A807" s="891"/>
      <c r="B807" s="891"/>
      <c r="C807" s="891"/>
      <c r="D807" s="891"/>
      <c r="E807" s="891"/>
      <c r="F807" s="891"/>
      <c r="G807" s="891"/>
      <c r="H807" s="891"/>
      <c r="I807" s="891"/>
      <c r="J807" s="891"/>
      <c r="K807" s="891"/>
      <c r="L807" s="891"/>
      <c r="M807" s="891"/>
      <c r="N807" s="891"/>
      <c r="O807" s="891"/>
      <c r="P807" s="891"/>
      <c r="Q807" s="891"/>
      <c r="R807" s="891"/>
      <c r="S807" s="891"/>
      <c r="T807" s="891"/>
      <c r="U807" s="891"/>
      <c r="V807" s="891"/>
      <c r="W807" s="891"/>
      <c r="X807" s="891"/>
    </row>
    <row r="808" spans="1:24" ht="16.5" customHeight="1">
      <c r="A808" s="891"/>
      <c r="B808" s="891"/>
      <c r="C808" s="891"/>
      <c r="D808" s="891"/>
      <c r="E808" s="891"/>
      <c r="F808" s="891"/>
      <c r="G808" s="891"/>
      <c r="H808" s="891"/>
      <c r="I808" s="891"/>
      <c r="J808" s="891"/>
      <c r="K808" s="891"/>
      <c r="L808" s="891"/>
      <c r="M808" s="891"/>
      <c r="N808" s="891"/>
      <c r="O808" s="891"/>
      <c r="P808" s="891"/>
      <c r="Q808" s="891"/>
      <c r="R808" s="891"/>
      <c r="S808" s="891"/>
      <c r="T808" s="891"/>
      <c r="U808" s="891"/>
      <c r="V808" s="891"/>
      <c r="W808" s="891"/>
      <c r="X808" s="891"/>
    </row>
    <row r="809" spans="1:24" ht="16.5" customHeight="1">
      <c r="A809" s="891"/>
      <c r="B809" s="891"/>
      <c r="C809" s="891"/>
      <c r="D809" s="891"/>
      <c r="E809" s="891"/>
      <c r="F809" s="891"/>
      <c r="G809" s="891"/>
      <c r="H809" s="891"/>
      <c r="I809" s="891"/>
      <c r="J809" s="891"/>
      <c r="K809" s="891"/>
      <c r="L809" s="891"/>
      <c r="M809" s="891"/>
      <c r="N809" s="891"/>
      <c r="O809" s="891"/>
      <c r="P809" s="891"/>
      <c r="Q809" s="891"/>
      <c r="R809" s="891"/>
      <c r="S809" s="891"/>
      <c r="T809" s="891"/>
      <c r="U809" s="891"/>
      <c r="V809" s="891"/>
      <c r="W809" s="891"/>
      <c r="X809" s="891"/>
    </row>
    <row r="810" spans="1:24" ht="16.5" customHeight="1">
      <c r="A810" s="891"/>
      <c r="B810" s="891"/>
      <c r="C810" s="891"/>
      <c r="D810" s="891"/>
      <c r="E810" s="891"/>
      <c r="F810" s="891"/>
      <c r="G810" s="891"/>
      <c r="H810" s="891"/>
      <c r="I810" s="891"/>
      <c r="J810" s="891"/>
      <c r="K810" s="891"/>
      <c r="L810" s="891"/>
      <c r="M810" s="891"/>
      <c r="N810" s="891"/>
      <c r="O810" s="891"/>
      <c r="P810" s="891"/>
      <c r="Q810" s="891"/>
      <c r="R810" s="891"/>
      <c r="S810" s="891"/>
      <c r="T810" s="891"/>
      <c r="U810" s="891"/>
      <c r="V810" s="891"/>
      <c r="W810" s="891"/>
      <c r="X810" s="891"/>
    </row>
    <row r="811" spans="1:24" ht="16.5" customHeight="1">
      <c r="A811" s="891"/>
      <c r="B811" s="891"/>
      <c r="C811" s="891"/>
      <c r="D811" s="891"/>
      <c r="E811" s="891"/>
      <c r="F811" s="891"/>
      <c r="G811" s="891"/>
      <c r="H811" s="891"/>
      <c r="I811" s="891"/>
      <c r="J811" s="891"/>
      <c r="K811" s="891"/>
      <c r="L811" s="891"/>
      <c r="M811" s="891"/>
      <c r="N811" s="891"/>
      <c r="O811" s="891"/>
      <c r="P811" s="891"/>
      <c r="Q811" s="891"/>
      <c r="R811" s="891"/>
      <c r="S811" s="891"/>
      <c r="T811" s="891"/>
      <c r="U811" s="891"/>
      <c r="V811" s="891"/>
      <c r="W811" s="891"/>
      <c r="X811" s="891"/>
    </row>
    <row r="812" spans="1:24" ht="16.5" customHeight="1">
      <c r="A812" s="891"/>
      <c r="B812" s="891"/>
      <c r="C812" s="891"/>
      <c r="D812" s="891"/>
      <c r="E812" s="891"/>
      <c r="F812" s="891"/>
      <c r="G812" s="891"/>
      <c r="H812" s="891"/>
      <c r="I812" s="891"/>
      <c r="J812" s="891"/>
      <c r="K812" s="891"/>
      <c r="L812" s="891"/>
      <c r="M812" s="891"/>
      <c r="N812" s="891"/>
      <c r="O812" s="891"/>
      <c r="P812" s="891"/>
      <c r="Q812" s="891"/>
      <c r="R812" s="891"/>
      <c r="S812" s="891"/>
      <c r="T812" s="891"/>
      <c r="U812" s="891"/>
      <c r="V812" s="891"/>
      <c r="W812" s="891"/>
      <c r="X812" s="891"/>
    </row>
    <row r="813" spans="1:24" ht="16.5" customHeight="1">
      <c r="A813" s="891"/>
      <c r="B813" s="891"/>
      <c r="C813" s="891"/>
      <c r="D813" s="891"/>
      <c r="E813" s="891"/>
      <c r="F813" s="891"/>
      <c r="G813" s="891"/>
      <c r="H813" s="891"/>
      <c r="I813" s="891"/>
      <c r="J813" s="891"/>
      <c r="K813" s="891"/>
      <c r="L813" s="891"/>
      <c r="M813" s="891"/>
      <c r="N813" s="891"/>
      <c r="O813" s="891"/>
      <c r="P813" s="891"/>
      <c r="Q813" s="891"/>
      <c r="R813" s="891"/>
      <c r="S813" s="891"/>
      <c r="T813" s="891"/>
      <c r="U813" s="891"/>
      <c r="V813" s="891"/>
      <c r="W813" s="891"/>
      <c r="X813" s="891"/>
    </row>
    <row r="814" spans="1:24" ht="16.5" customHeight="1">
      <c r="A814" s="891"/>
      <c r="B814" s="891"/>
      <c r="C814" s="891"/>
      <c r="D814" s="891"/>
      <c r="E814" s="891"/>
      <c r="F814" s="891"/>
      <c r="G814" s="891"/>
      <c r="H814" s="891"/>
      <c r="I814" s="891"/>
      <c r="J814" s="891"/>
      <c r="K814" s="891"/>
      <c r="L814" s="891"/>
      <c r="M814" s="891"/>
      <c r="N814" s="891"/>
      <c r="O814" s="891"/>
      <c r="P814" s="891"/>
      <c r="Q814" s="891"/>
      <c r="R814" s="891"/>
      <c r="S814" s="891"/>
      <c r="T814" s="891"/>
      <c r="U814" s="891"/>
      <c r="V814" s="891"/>
      <c r="W814" s="891"/>
      <c r="X814" s="891"/>
    </row>
    <row r="815" spans="1:24" ht="16.5" customHeight="1">
      <c r="A815" s="891"/>
      <c r="B815" s="891"/>
      <c r="C815" s="891"/>
      <c r="D815" s="891"/>
      <c r="E815" s="891"/>
      <c r="F815" s="891"/>
      <c r="G815" s="891"/>
      <c r="H815" s="891"/>
      <c r="I815" s="891"/>
      <c r="J815" s="891"/>
      <c r="K815" s="891"/>
      <c r="L815" s="891"/>
      <c r="M815" s="891"/>
      <c r="N815" s="891"/>
      <c r="O815" s="891"/>
      <c r="P815" s="891"/>
      <c r="Q815" s="891"/>
      <c r="R815" s="891"/>
      <c r="S815" s="891"/>
      <c r="T815" s="891"/>
      <c r="U815" s="891"/>
      <c r="V815" s="891"/>
      <c r="W815" s="891"/>
      <c r="X815" s="891"/>
    </row>
    <row r="816" spans="1:24" ht="16.5" customHeight="1">
      <c r="A816" s="891"/>
      <c r="B816" s="891"/>
      <c r="C816" s="891"/>
      <c r="D816" s="891"/>
      <c r="E816" s="891"/>
      <c r="F816" s="891"/>
      <c r="G816" s="891"/>
      <c r="H816" s="891"/>
      <c r="I816" s="891"/>
      <c r="J816" s="891"/>
      <c r="K816" s="891"/>
      <c r="L816" s="891"/>
      <c r="M816" s="891"/>
      <c r="N816" s="891"/>
      <c r="O816" s="891"/>
      <c r="P816" s="891"/>
      <c r="Q816" s="891"/>
      <c r="R816" s="891"/>
      <c r="S816" s="891"/>
      <c r="T816" s="891"/>
      <c r="U816" s="891"/>
      <c r="V816" s="891"/>
      <c r="W816" s="891"/>
      <c r="X816" s="891"/>
    </row>
    <row r="817" spans="1:24" ht="16.5" customHeight="1">
      <c r="A817" s="891"/>
      <c r="B817" s="891"/>
      <c r="C817" s="891"/>
      <c r="D817" s="891"/>
      <c r="E817" s="891"/>
      <c r="F817" s="891"/>
      <c r="G817" s="891"/>
      <c r="H817" s="891"/>
      <c r="I817" s="891"/>
      <c r="J817" s="891"/>
      <c r="K817" s="891"/>
      <c r="L817" s="891"/>
      <c r="M817" s="891"/>
      <c r="N817" s="891"/>
      <c r="O817" s="891"/>
      <c r="P817" s="891"/>
      <c r="Q817" s="891"/>
      <c r="R817" s="891"/>
      <c r="S817" s="891"/>
      <c r="T817" s="891"/>
      <c r="U817" s="891"/>
      <c r="V817" s="891"/>
      <c r="W817" s="891"/>
      <c r="X817" s="891"/>
    </row>
    <row r="818" spans="1:24" ht="16.5" customHeight="1">
      <c r="A818" s="891"/>
      <c r="B818" s="891"/>
      <c r="C818" s="891"/>
      <c r="D818" s="891"/>
      <c r="E818" s="891"/>
      <c r="F818" s="891"/>
      <c r="G818" s="891"/>
      <c r="H818" s="891"/>
      <c r="I818" s="891"/>
      <c r="J818" s="891"/>
      <c r="K818" s="891"/>
      <c r="L818" s="891"/>
      <c r="M818" s="891"/>
      <c r="N818" s="891"/>
      <c r="O818" s="891"/>
      <c r="P818" s="891"/>
      <c r="Q818" s="891"/>
      <c r="R818" s="891"/>
      <c r="S818" s="891"/>
      <c r="T818" s="891"/>
      <c r="U818" s="891"/>
      <c r="V818" s="891"/>
      <c r="W818" s="891"/>
      <c r="X818" s="891"/>
    </row>
    <row r="819" spans="1:24" ht="16.5" customHeight="1">
      <c r="A819" s="891"/>
      <c r="B819" s="891"/>
      <c r="C819" s="891"/>
      <c r="D819" s="891"/>
      <c r="E819" s="891"/>
      <c r="F819" s="891"/>
      <c r="G819" s="891"/>
      <c r="H819" s="891"/>
      <c r="I819" s="891"/>
      <c r="J819" s="891"/>
      <c r="K819" s="891"/>
      <c r="L819" s="891"/>
      <c r="M819" s="891"/>
      <c r="N819" s="891"/>
      <c r="O819" s="891"/>
      <c r="P819" s="891"/>
      <c r="Q819" s="891"/>
      <c r="R819" s="891"/>
      <c r="S819" s="891"/>
      <c r="T819" s="891"/>
      <c r="U819" s="891"/>
      <c r="V819" s="891"/>
      <c r="W819" s="891"/>
      <c r="X819" s="891"/>
    </row>
    <row r="820" spans="1:24" ht="16.5" customHeight="1">
      <c r="A820" s="891"/>
      <c r="B820" s="891"/>
      <c r="C820" s="891"/>
      <c r="D820" s="891"/>
      <c r="E820" s="891"/>
      <c r="F820" s="891"/>
      <c r="G820" s="891"/>
      <c r="H820" s="891"/>
      <c r="I820" s="891"/>
      <c r="J820" s="891"/>
      <c r="K820" s="891"/>
      <c r="L820" s="891"/>
      <c r="M820" s="891"/>
      <c r="N820" s="891"/>
      <c r="O820" s="891"/>
      <c r="P820" s="891"/>
      <c r="Q820" s="891"/>
      <c r="R820" s="891"/>
      <c r="S820" s="891"/>
      <c r="T820" s="891"/>
      <c r="U820" s="891"/>
      <c r="V820" s="891"/>
      <c r="W820" s="891"/>
      <c r="X820" s="891"/>
    </row>
    <row r="821" spans="1:24" ht="16.5" customHeight="1">
      <c r="A821" s="891"/>
      <c r="B821" s="891"/>
      <c r="C821" s="891"/>
      <c r="D821" s="891"/>
      <c r="E821" s="891"/>
      <c r="F821" s="891"/>
      <c r="G821" s="891"/>
      <c r="H821" s="891"/>
      <c r="I821" s="891"/>
      <c r="J821" s="891"/>
      <c r="K821" s="891"/>
      <c r="L821" s="891"/>
      <c r="M821" s="891"/>
      <c r="N821" s="891"/>
      <c r="O821" s="891"/>
      <c r="P821" s="891"/>
      <c r="Q821" s="891"/>
      <c r="R821" s="891"/>
      <c r="S821" s="891"/>
      <c r="T821" s="891"/>
      <c r="U821" s="891"/>
      <c r="V821" s="891"/>
      <c r="W821" s="891"/>
      <c r="X821" s="891"/>
    </row>
    <row r="822" spans="1:24" ht="16.5" customHeight="1">
      <c r="A822" s="891"/>
      <c r="B822" s="891"/>
      <c r="C822" s="891"/>
      <c r="D822" s="891"/>
      <c r="E822" s="891"/>
      <c r="F822" s="891"/>
      <c r="G822" s="891"/>
      <c r="H822" s="891"/>
      <c r="I822" s="891"/>
      <c r="J822" s="891"/>
      <c r="K822" s="891"/>
      <c r="L822" s="891"/>
      <c r="M822" s="891"/>
      <c r="N822" s="891"/>
      <c r="O822" s="891"/>
      <c r="P822" s="891"/>
      <c r="Q822" s="891"/>
      <c r="R822" s="891"/>
      <c r="S822" s="891"/>
      <c r="T822" s="891"/>
      <c r="U822" s="891"/>
      <c r="V822" s="891"/>
      <c r="W822" s="891"/>
      <c r="X822" s="891"/>
    </row>
    <row r="823" spans="1:24" ht="16.5" customHeight="1">
      <c r="A823" s="891"/>
      <c r="B823" s="891"/>
      <c r="C823" s="891"/>
      <c r="D823" s="891"/>
      <c r="E823" s="891"/>
      <c r="F823" s="891"/>
      <c r="G823" s="891"/>
      <c r="H823" s="891"/>
      <c r="I823" s="891"/>
      <c r="J823" s="891"/>
      <c r="K823" s="891"/>
      <c r="L823" s="891"/>
      <c r="M823" s="891"/>
      <c r="N823" s="891"/>
      <c r="O823" s="891"/>
      <c r="P823" s="891"/>
      <c r="Q823" s="891"/>
      <c r="R823" s="891"/>
      <c r="S823" s="891"/>
      <c r="T823" s="891"/>
      <c r="U823" s="891"/>
      <c r="V823" s="891"/>
      <c r="W823" s="891"/>
      <c r="X823" s="891"/>
    </row>
    <row r="824" spans="1:24" ht="16.5" customHeight="1">
      <c r="A824" s="891"/>
      <c r="B824" s="891"/>
      <c r="C824" s="891"/>
      <c r="D824" s="891"/>
      <c r="E824" s="891"/>
      <c r="F824" s="891"/>
      <c r="G824" s="891"/>
      <c r="H824" s="891"/>
      <c r="I824" s="891"/>
      <c r="J824" s="891"/>
      <c r="K824" s="891"/>
      <c r="L824" s="891"/>
      <c r="M824" s="891"/>
      <c r="N824" s="891"/>
      <c r="O824" s="891"/>
      <c r="P824" s="891"/>
      <c r="Q824" s="891"/>
      <c r="R824" s="891"/>
      <c r="S824" s="891"/>
      <c r="T824" s="891"/>
      <c r="U824" s="891"/>
      <c r="V824" s="891"/>
      <c r="W824" s="891"/>
      <c r="X824" s="891"/>
    </row>
    <row r="825" spans="1:24" ht="16.5" customHeight="1">
      <c r="A825" s="891"/>
      <c r="B825" s="891"/>
      <c r="C825" s="891"/>
      <c r="D825" s="891"/>
      <c r="E825" s="891"/>
      <c r="F825" s="891"/>
      <c r="G825" s="891"/>
      <c r="H825" s="891"/>
      <c r="I825" s="891"/>
      <c r="J825" s="891"/>
      <c r="K825" s="891"/>
      <c r="L825" s="891"/>
      <c r="M825" s="891"/>
      <c r="N825" s="891"/>
      <c r="O825" s="891"/>
      <c r="P825" s="891"/>
      <c r="Q825" s="891"/>
      <c r="R825" s="891"/>
      <c r="S825" s="891"/>
      <c r="T825" s="891"/>
      <c r="U825" s="891"/>
      <c r="V825" s="891"/>
      <c r="W825" s="891"/>
      <c r="X825" s="891"/>
    </row>
    <row r="826" spans="1:24" ht="16.5" customHeight="1">
      <c r="A826" s="891"/>
      <c r="B826" s="891"/>
      <c r="C826" s="891"/>
      <c r="D826" s="891"/>
      <c r="E826" s="891"/>
      <c r="F826" s="891"/>
      <c r="G826" s="891"/>
      <c r="H826" s="891"/>
      <c r="I826" s="891"/>
      <c r="J826" s="891"/>
      <c r="K826" s="891"/>
      <c r="L826" s="891"/>
      <c r="M826" s="891"/>
      <c r="N826" s="891"/>
      <c r="O826" s="891"/>
      <c r="P826" s="891"/>
      <c r="Q826" s="891"/>
      <c r="R826" s="891"/>
      <c r="S826" s="891"/>
      <c r="T826" s="891"/>
      <c r="U826" s="891"/>
      <c r="V826" s="891"/>
      <c r="W826" s="891"/>
      <c r="X826" s="891"/>
    </row>
    <row r="827" spans="1:24" ht="16.5" customHeight="1">
      <c r="A827" s="891"/>
      <c r="B827" s="891"/>
      <c r="C827" s="891"/>
      <c r="D827" s="891"/>
      <c r="E827" s="891"/>
      <c r="F827" s="891"/>
      <c r="G827" s="891"/>
      <c r="H827" s="891"/>
      <c r="I827" s="891"/>
      <c r="J827" s="891"/>
      <c r="K827" s="891"/>
      <c r="L827" s="891"/>
      <c r="M827" s="891"/>
      <c r="N827" s="891"/>
      <c r="O827" s="891"/>
      <c r="P827" s="891"/>
      <c r="Q827" s="891"/>
      <c r="R827" s="891"/>
      <c r="S827" s="891"/>
      <c r="T827" s="891"/>
      <c r="U827" s="891"/>
      <c r="V827" s="891"/>
      <c r="W827" s="891"/>
      <c r="X827" s="891"/>
    </row>
    <row r="828" spans="1:24" ht="16.5" customHeight="1">
      <c r="A828" s="891"/>
      <c r="B828" s="891"/>
      <c r="C828" s="891"/>
      <c r="D828" s="891"/>
      <c r="E828" s="891"/>
      <c r="F828" s="891"/>
      <c r="G828" s="891"/>
      <c r="H828" s="891"/>
      <c r="I828" s="891"/>
      <c r="J828" s="891"/>
      <c r="K828" s="891"/>
      <c r="L828" s="891"/>
      <c r="M828" s="891"/>
      <c r="N828" s="891"/>
      <c r="O828" s="891"/>
      <c r="P828" s="891"/>
      <c r="Q828" s="891"/>
      <c r="R828" s="891"/>
      <c r="S828" s="891"/>
      <c r="T828" s="891"/>
      <c r="U828" s="891"/>
      <c r="V828" s="891"/>
      <c r="W828" s="891"/>
      <c r="X828" s="891"/>
    </row>
    <row r="829" spans="1:24" ht="16.5" customHeight="1">
      <c r="A829" s="891"/>
      <c r="B829" s="891"/>
      <c r="C829" s="891"/>
      <c r="D829" s="891"/>
      <c r="E829" s="891"/>
      <c r="F829" s="891"/>
      <c r="G829" s="891"/>
      <c r="H829" s="891"/>
      <c r="I829" s="891"/>
      <c r="J829" s="891"/>
      <c r="K829" s="891"/>
      <c r="L829" s="891"/>
      <c r="M829" s="891"/>
      <c r="N829" s="891"/>
      <c r="O829" s="891"/>
      <c r="P829" s="891"/>
      <c r="Q829" s="891"/>
      <c r="R829" s="891"/>
      <c r="S829" s="891"/>
      <c r="T829" s="891"/>
      <c r="U829" s="891"/>
      <c r="V829" s="891"/>
      <c r="W829" s="891"/>
      <c r="X829" s="891"/>
    </row>
    <row r="830" spans="1:24" ht="16.5" customHeight="1">
      <c r="A830" s="891"/>
      <c r="B830" s="891"/>
      <c r="C830" s="891"/>
      <c r="D830" s="891"/>
      <c r="E830" s="891"/>
      <c r="F830" s="891"/>
      <c r="G830" s="891"/>
      <c r="H830" s="891"/>
      <c r="I830" s="891"/>
      <c r="J830" s="891"/>
      <c r="K830" s="891"/>
      <c r="L830" s="891"/>
      <c r="M830" s="891"/>
      <c r="N830" s="891"/>
      <c r="O830" s="891"/>
      <c r="P830" s="891"/>
      <c r="Q830" s="891"/>
      <c r="R830" s="891"/>
      <c r="S830" s="891"/>
      <c r="T830" s="891"/>
      <c r="U830" s="891"/>
      <c r="V830" s="891"/>
      <c r="W830" s="891"/>
      <c r="X830" s="891"/>
    </row>
    <row r="831" spans="1:24" ht="16.5" customHeight="1">
      <c r="A831" s="891"/>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row>
    <row r="832" spans="1:24" ht="16.5" customHeight="1">
      <c r="A832" s="891"/>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row>
    <row r="833" spans="1:24" ht="16.5" customHeight="1">
      <c r="A833" s="891"/>
      <c r="B833" s="891"/>
      <c r="C833" s="891"/>
      <c r="D833" s="891"/>
      <c r="E833" s="891"/>
      <c r="F833" s="891"/>
      <c r="G833" s="891"/>
      <c r="H833" s="891"/>
      <c r="I833" s="891"/>
      <c r="J833" s="891"/>
      <c r="K833" s="891"/>
      <c r="L833" s="891"/>
      <c r="M833" s="891"/>
      <c r="N833" s="891"/>
      <c r="O833" s="891"/>
      <c r="P833" s="891"/>
      <c r="Q833" s="891"/>
      <c r="R833" s="891"/>
      <c r="S833" s="891"/>
      <c r="T833" s="891"/>
      <c r="U833" s="891"/>
      <c r="V833" s="891"/>
      <c r="W833" s="891"/>
      <c r="X833" s="891"/>
    </row>
    <row r="834" spans="1:24" ht="16.5" customHeight="1">
      <c r="A834" s="891"/>
      <c r="B834" s="891"/>
      <c r="C834" s="891"/>
      <c r="D834" s="891"/>
      <c r="E834" s="891"/>
      <c r="F834" s="891"/>
      <c r="G834" s="891"/>
      <c r="H834" s="891"/>
      <c r="I834" s="891"/>
      <c r="J834" s="891"/>
      <c r="K834" s="891"/>
      <c r="L834" s="891"/>
      <c r="M834" s="891"/>
      <c r="N834" s="891"/>
      <c r="O834" s="891"/>
      <c r="P834" s="891"/>
      <c r="Q834" s="891"/>
      <c r="R834" s="891"/>
      <c r="S834" s="891"/>
      <c r="T834" s="891"/>
      <c r="U834" s="891"/>
      <c r="V834" s="891"/>
      <c r="W834" s="891"/>
      <c r="X834" s="891"/>
    </row>
    <row r="835" spans="1:24" ht="16.5" customHeight="1">
      <c r="A835" s="891"/>
      <c r="B835" s="891"/>
      <c r="C835" s="891"/>
      <c r="D835" s="891"/>
      <c r="E835" s="891"/>
      <c r="F835" s="891"/>
      <c r="G835" s="891"/>
      <c r="H835" s="891"/>
      <c r="I835" s="891"/>
      <c r="J835" s="891"/>
      <c r="K835" s="891"/>
      <c r="L835" s="891"/>
      <c r="M835" s="891"/>
      <c r="N835" s="891"/>
      <c r="O835" s="891"/>
      <c r="P835" s="891"/>
      <c r="Q835" s="891"/>
      <c r="R835" s="891"/>
      <c r="S835" s="891"/>
      <c r="T835" s="891"/>
      <c r="U835" s="891"/>
      <c r="V835" s="891"/>
      <c r="W835" s="891"/>
      <c r="X835" s="891"/>
    </row>
    <row r="836" spans="1:24" ht="16.5" customHeight="1">
      <c r="A836" s="891"/>
      <c r="B836" s="891"/>
      <c r="C836" s="891"/>
      <c r="D836" s="891"/>
      <c r="E836" s="891"/>
      <c r="F836" s="891"/>
      <c r="G836" s="891"/>
      <c r="H836" s="891"/>
      <c r="I836" s="891"/>
      <c r="J836" s="891"/>
      <c r="K836" s="891"/>
      <c r="L836" s="891"/>
      <c r="M836" s="891"/>
      <c r="N836" s="891"/>
      <c r="O836" s="891"/>
      <c r="P836" s="891"/>
      <c r="Q836" s="891"/>
      <c r="R836" s="891"/>
      <c r="S836" s="891"/>
      <c r="T836" s="891"/>
      <c r="U836" s="891"/>
      <c r="V836" s="891"/>
      <c r="W836" s="891"/>
      <c r="X836" s="891"/>
    </row>
    <row r="837" spans="1:24" ht="16.5" customHeight="1">
      <c r="A837" s="891"/>
      <c r="B837" s="891"/>
      <c r="C837" s="891"/>
      <c r="D837" s="891"/>
      <c r="E837" s="891"/>
      <c r="F837" s="891"/>
      <c r="G837" s="891"/>
      <c r="H837" s="891"/>
      <c r="I837" s="891"/>
      <c r="J837" s="891"/>
      <c r="K837" s="891"/>
      <c r="L837" s="891"/>
      <c r="M837" s="891"/>
      <c r="N837" s="891"/>
      <c r="O837" s="891"/>
      <c r="P837" s="891"/>
      <c r="Q837" s="891"/>
      <c r="R837" s="891"/>
      <c r="S837" s="891"/>
      <c r="T837" s="891"/>
      <c r="U837" s="891"/>
      <c r="V837" s="891"/>
      <c r="W837" s="891"/>
      <c r="X837" s="891"/>
    </row>
    <row r="838" spans="1:24" ht="16.5" customHeight="1">
      <c r="A838" s="891"/>
      <c r="B838" s="891"/>
      <c r="C838" s="891"/>
      <c r="D838" s="891"/>
      <c r="E838" s="891"/>
      <c r="F838" s="891"/>
      <c r="G838" s="891"/>
      <c r="H838" s="891"/>
      <c r="I838" s="891"/>
      <c r="J838" s="891"/>
      <c r="K838" s="891"/>
      <c r="L838" s="891"/>
      <c r="M838" s="891"/>
      <c r="N838" s="891"/>
      <c r="O838" s="891"/>
      <c r="P838" s="891"/>
      <c r="Q838" s="891"/>
      <c r="R838" s="891"/>
      <c r="S838" s="891"/>
      <c r="T838" s="891"/>
      <c r="U838" s="891"/>
      <c r="V838" s="891"/>
      <c r="W838" s="891"/>
      <c r="X838" s="891"/>
    </row>
    <row r="839" spans="1:24" ht="16.5" customHeight="1">
      <c r="A839" s="891"/>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row>
    <row r="840" spans="1:24" ht="16.5" customHeight="1">
      <c r="A840" s="891"/>
      <c r="B840" s="891"/>
      <c r="C840" s="891"/>
      <c r="D840" s="891"/>
      <c r="E840" s="891"/>
      <c r="F840" s="891"/>
      <c r="G840" s="891"/>
      <c r="H840" s="891"/>
      <c r="I840" s="891"/>
      <c r="J840" s="891"/>
      <c r="K840" s="891"/>
      <c r="L840" s="891"/>
      <c r="M840" s="891"/>
      <c r="N840" s="891"/>
      <c r="O840" s="891"/>
      <c r="P840" s="891"/>
      <c r="Q840" s="891"/>
      <c r="R840" s="891"/>
      <c r="S840" s="891"/>
      <c r="T840" s="891"/>
      <c r="U840" s="891"/>
      <c r="V840" s="891"/>
      <c r="W840" s="891"/>
      <c r="X840" s="891"/>
    </row>
    <row r="841" spans="1:24" ht="16.5" customHeight="1">
      <c r="A841" s="891"/>
      <c r="B841" s="891"/>
      <c r="C841" s="891"/>
      <c r="D841" s="891"/>
      <c r="E841" s="891"/>
      <c r="F841" s="891"/>
      <c r="G841" s="891"/>
      <c r="H841" s="891"/>
      <c r="I841" s="891"/>
      <c r="J841" s="891"/>
      <c r="K841" s="891"/>
      <c r="L841" s="891"/>
      <c r="M841" s="891"/>
      <c r="N841" s="891"/>
      <c r="O841" s="891"/>
      <c r="P841" s="891"/>
      <c r="Q841" s="891"/>
      <c r="R841" s="891"/>
      <c r="S841" s="891"/>
      <c r="T841" s="891"/>
      <c r="U841" s="891"/>
      <c r="V841" s="891"/>
      <c r="W841" s="891"/>
      <c r="X841" s="891"/>
    </row>
    <row r="842" spans="1:24" ht="16.5" customHeight="1">
      <c r="A842" s="891"/>
      <c r="B842" s="891"/>
      <c r="C842" s="891"/>
      <c r="D842" s="891"/>
      <c r="E842" s="891"/>
      <c r="F842" s="891"/>
      <c r="G842" s="891"/>
      <c r="H842" s="891"/>
      <c r="I842" s="891"/>
      <c r="J842" s="891"/>
      <c r="K842" s="891"/>
      <c r="L842" s="891"/>
      <c r="M842" s="891"/>
      <c r="N842" s="891"/>
      <c r="O842" s="891"/>
      <c r="P842" s="891"/>
      <c r="Q842" s="891"/>
      <c r="R842" s="891"/>
      <c r="S842" s="891"/>
      <c r="T842" s="891"/>
      <c r="U842" s="891"/>
      <c r="V842" s="891"/>
      <c r="W842" s="891"/>
      <c r="X842" s="891"/>
    </row>
    <row r="843" spans="1:24" ht="16.5" customHeight="1">
      <c r="A843" s="891"/>
      <c r="B843" s="891"/>
      <c r="C843" s="891"/>
      <c r="D843" s="891"/>
      <c r="E843" s="891"/>
      <c r="F843" s="891"/>
      <c r="G843" s="891"/>
      <c r="H843" s="891"/>
      <c r="I843" s="891"/>
      <c r="J843" s="891"/>
      <c r="K843" s="891"/>
      <c r="L843" s="891"/>
      <c r="M843" s="891"/>
      <c r="N843" s="891"/>
      <c r="O843" s="891"/>
      <c r="P843" s="891"/>
      <c r="Q843" s="891"/>
      <c r="R843" s="891"/>
      <c r="S843" s="891"/>
      <c r="T843" s="891"/>
      <c r="U843" s="891"/>
      <c r="V843" s="891"/>
      <c r="W843" s="891"/>
      <c r="X843" s="891"/>
    </row>
    <row r="844" spans="1:24" ht="16.5" customHeight="1">
      <c r="A844" s="891"/>
      <c r="B844" s="891"/>
      <c r="C844" s="891"/>
      <c r="D844" s="891"/>
      <c r="E844" s="891"/>
      <c r="F844" s="891"/>
      <c r="G844" s="891"/>
      <c r="H844" s="891"/>
      <c r="I844" s="891"/>
      <c r="J844" s="891"/>
      <c r="K844" s="891"/>
      <c r="L844" s="891"/>
      <c r="M844" s="891"/>
      <c r="N844" s="891"/>
      <c r="O844" s="891"/>
      <c r="P844" s="891"/>
      <c r="Q844" s="891"/>
      <c r="R844" s="891"/>
      <c r="S844" s="891"/>
      <c r="T844" s="891"/>
      <c r="U844" s="891"/>
      <c r="V844" s="891"/>
      <c r="W844" s="891"/>
      <c r="X844" s="891"/>
    </row>
    <row r="845" spans="1:24" ht="16.5" customHeight="1">
      <c r="A845" s="891"/>
      <c r="B845" s="891"/>
      <c r="C845" s="891"/>
      <c r="D845" s="891"/>
      <c r="E845" s="891"/>
      <c r="F845" s="891"/>
      <c r="G845" s="891"/>
      <c r="H845" s="891"/>
      <c r="I845" s="891"/>
      <c r="J845" s="891"/>
      <c r="K845" s="891"/>
      <c r="L845" s="891"/>
      <c r="M845" s="891"/>
      <c r="N845" s="891"/>
      <c r="O845" s="891"/>
      <c r="P845" s="891"/>
      <c r="Q845" s="891"/>
      <c r="R845" s="891"/>
      <c r="S845" s="891"/>
      <c r="T845" s="891"/>
      <c r="U845" s="891"/>
      <c r="V845" s="891"/>
      <c r="W845" s="891"/>
      <c r="X845" s="891"/>
    </row>
    <row r="846" spans="1:24" ht="16.5" customHeight="1">
      <c r="A846" s="891"/>
      <c r="B846" s="891"/>
      <c r="C846" s="891"/>
      <c r="D846" s="891"/>
      <c r="E846" s="891"/>
      <c r="F846" s="891"/>
      <c r="G846" s="891"/>
      <c r="H846" s="891"/>
      <c r="I846" s="891"/>
      <c r="J846" s="891"/>
      <c r="K846" s="891"/>
      <c r="L846" s="891"/>
      <c r="M846" s="891"/>
      <c r="N846" s="891"/>
      <c r="O846" s="891"/>
      <c r="P846" s="891"/>
      <c r="Q846" s="891"/>
      <c r="R846" s="891"/>
      <c r="S846" s="891"/>
      <c r="T846" s="891"/>
      <c r="U846" s="891"/>
      <c r="V846" s="891"/>
      <c r="W846" s="891"/>
      <c r="X846" s="891"/>
    </row>
    <row r="847" spans="1:24" ht="16.5" customHeight="1">
      <c r="A847" s="891"/>
      <c r="B847" s="891"/>
      <c r="C847" s="891"/>
      <c r="D847" s="891"/>
      <c r="E847" s="891"/>
      <c r="F847" s="891"/>
      <c r="G847" s="891"/>
      <c r="H847" s="891"/>
      <c r="I847" s="891"/>
      <c r="J847" s="891"/>
      <c r="K847" s="891"/>
      <c r="L847" s="891"/>
      <c r="M847" s="891"/>
      <c r="N847" s="891"/>
      <c r="O847" s="891"/>
      <c r="P847" s="891"/>
      <c r="Q847" s="891"/>
      <c r="R847" s="891"/>
      <c r="S847" s="891"/>
      <c r="T847" s="891"/>
      <c r="U847" s="891"/>
      <c r="V847" s="891"/>
      <c r="W847" s="891"/>
      <c r="X847" s="891"/>
    </row>
    <row r="848" spans="1:24" ht="16.5" customHeight="1">
      <c r="A848" s="891"/>
      <c r="B848" s="891"/>
      <c r="C848" s="891"/>
      <c r="D848" s="891"/>
      <c r="E848" s="891"/>
      <c r="F848" s="891"/>
      <c r="G848" s="891"/>
      <c r="H848" s="891"/>
      <c r="I848" s="891"/>
      <c r="J848" s="891"/>
      <c r="K848" s="891"/>
      <c r="L848" s="891"/>
      <c r="M848" s="891"/>
      <c r="N848" s="891"/>
      <c r="O848" s="891"/>
      <c r="P848" s="891"/>
      <c r="Q848" s="891"/>
      <c r="R848" s="891"/>
      <c r="S848" s="891"/>
      <c r="T848" s="891"/>
      <c r="U848" s="891"/>
      <c r="V848" s="891"/>
      <c r="W848" s="891"/>
      <c r="X848" s="891"/>
    </row>
    <row r="849" spans="1:24" ht="16.5" customHeight="1">
      <c r="A849" s="891"/>
      <c r="B849" s="891"/>
      <c r="C849" s="891"/>
      <c r="D849" s="891"/>
      <c r="E849" s="891"/>
      <c r="F849" s="891"/>
      <c r="G849" s="891"/>
      <c r="H849" s="891"/>
      <c r="I849" s="891"/>
      <c r="J849" s="891"/>
      <c r="K849" s="891"/>
      <c r="L849" s="891"/>
      <c r="M849" s="891"/>
      <c r="N849" s="891"/>
      <c r="O849" s="891"/>
      <c r="P849" s="891"/>
      <c r="Q849" s="891"/>
      <c r="R849" s="891"/>
      <c r="S849" s="891"/>
      <c r="T849" s="891"/>
      <c r="U849" s="891"/>
      <c r="V849" s="891"/>
      <c r="W849" s="891"/>
      <c r="X849" s="891"/>
    </row>
    <row r="850" spans="1:24" ht="16.5" customHeight="1">
      <c r="A850" s="891"/>
      <c r="B850" s="891"/>
      <c r="C850" s="891"/>
      <c r="D850" s="891"/>
      <c r="E850" s="891"/>
      <c r="F850" s="891"/>
      <c r="G850" s="891"/>
      <c r="H850" s="891"/>
      <c r="I850" s="891"/>
      <c r="J850" s="891"/>
      <c r="K850" s="891"/>
      <c r="L850" s="891"/>
      <c r="M850" s="891"/>
      <c r="N850" s="891"/>
      <c r="O850" s="891"/>
      <c r="P850" s="891"/>
      <c r="Q850" s="891"/>
      <c r="R850" s="891"/>
      <c r="S850" s="891"/>
      <c r="T850" s="891"/>
      <c r="U850" s="891"/>
      <c r="V850" s="891"/>
      <c r="W850" s="891"/>
      <c r="X850" s="891"/>
    </row>
    <row r="851" spans="1:24" ht="16.5" customHeight="1">
      <c r="A851" s="891"/>
      <c r="B851" s="891"/>
      <c r="C851" s="891"/>
      <c r="D851" s="891"/>
      <c r="E851" s="891"/>
      <c r="F851" s="891"/>
      <c r="G851" s="891"/>
      <c r="H851" s="891"/>
      <c r="I851" s="891"/>
      <c r="J851" s="891"/>
      <c r="K851" s="891"/>
      <c r="L851" s="891"/>
      <c r="M851" s="891"/>
      <c r="N851" s="891"/>
      <c r="O851" s="891"/>
      <c r="P851" s="891"/>
      <c r="Q851" s="891"/>
      <c r="R851" s="891"/>
      <c r="S851" s="891"/>
      <c r="T851" s="891"/>
      <c r="U851" s="891"/>
      <c r="V851" s="891"/>
      <c r="W851" s="891"/>
      <c r="X851" s="891"/>
    </row>
    <row r="852" spans="1:24" ht="16.5" customHeight="1">
      <c r="A852" s="891"/>
      <c r="B852" s="891"/>
      <c r="C852" s="891"/>
      <c r="D852" s="891"/>
      <c r="E852" s="891"/>
      <c r="F852" s="891"/>
      <c r="G852" s="891"/>
      <c r="H852" s="891"/>
      <c r="I852" s="891"/>
      <c r="J852" s="891"/>
      <c r="K852" s="891"/>
      <c r="L852" s="891"/>
      <c r="M852" s="891"/>
      <c r="N852" s="891"/>
      <c r="O852" s="891"/>
      <c r="P852" s="891"/>
      <c r="Q852" s="891"/>
      <c r="R852" s="891"/>
      <c r="S852" s="891"/>
      <c r="T852" s="891"/>
      <c r="U852" s="891"/>
      <c r="V852" s="891"/>
      <c r="W852" s="891"/>
      <c r="X852" s="891"/>
    </row>
    <row r="853" spans="1:24" ht="16.5" customHeight="1">
      <c r="A853" s="891"/>
      <c r="B853" s="891"/>
      <c r="C853" s="891"/>
      <c r="D853" s="891"/>
      <c r="E853" s="891"/>
      <c r="F853" s="891"/>
      <c r="G853" s="891"/>
      <c r="H853" s="891"/>
      <c r="I853" s="891"/>
      <c r="J853" s="891"/>
      <c r="K853" s="891"/>
      <c r="L853" s="891"/>
      <c r="M853" s="891"/>
      <c r="N853" s="891"/>
      <c r="O853" s="891"/>
      <c r="P853" s="891"/>
      <c r="Q853" s="891"/>
      <c r="R853" s="891"/>
      <c r="S853" s="891"/>
      <c r="T853" s="891"/>
      <c r="U853" s="891"/>
      <c r="V853" s="891"/>
      <c r="W853" s="891"/>
      <c r="X853" s="891"/>
    </row>
    <row r="854" spans="1:24" ht="16.5" customHeight="1">
      <c r="A854" s="891"/>
      <c r="B854" s="891"/>
      <c r="C854" s="891"/>
      <c r="D854" s="891"/>
      <c r="E854" s="891"/>
      <c r="F854" s="891"/>
      <c r="G854" s="891"/>
      <c r="H854" s="891"/>
      <c r="I854" s="891"/>
      <c r="J854" s="891"/>
      <c r="K854" s="891"/>
      <c r="L854" s="891"/>
      <c r="M854" s="891"/>
      <c r="N854" s="891"/>
      <c r="O854" s="891"/>
      <c r="P854" s="891"/>
      <c r="Q854" s="891"/>
      <c r="R854" s="891"/>
      <c r="S854" s="891"/>
      <c r="T854" s="891"/>
      <c r="U854" s="891"/>
      <c r="V854" s="891"/>
      <c r="W854" s="891"/>
      <c r="X854" s="891"/>
    </row>
    <row r="855" spans="1:24" ht="16.5" customHeight="1">
      <c r="A855" s="891"/>
      <c r="B855" s="891"/>
      <c r="C855" s="891"/>
      <c r="D855" s="891"/>
      <c r="E855" s="891"/>
      <c r="F855" s="891"/>
      <c r="G855" s="891"/>
      <c r="H855" s="891"/>
      <c r="I855" s="891"/>
      <c r="J855" s="891"/>
      <c r="K855" s="891"/>
      <c r="L855" s="891"/>
      <c r="M855" s="891"/>
      <c r="N855" s="891"/>
      <c r="O855" s="891"/>
      <c r="P855" s="891"/>
      <c r="Q855" s="891"/>
      <c r="R855" s="891"/>
      <c r="S855" s="891"/>
      <c r="T855" s="891"/>
      <c r="U855" s="891"/>
      <c r="V855" s="891"/>
      <c r="W855" s="891"/>
      <c r="X855" s="891"/>
    </row>
    <row r="856" spans="1:24" ht="16.5" customHeight="1">
      <c r="A856" s="891"/>
      <c r="B856" s="891"/>
      <c r="C856" s="891"/>
      <c r="D856" s="891"/>
      <c r="E856" s="891"/>
      <c r="F856" s="891"/>
      <c r="G856" s="891"/>
      <c r="H856" s="891"/>
      <c r="I856" s="891"/>
      <c r="J856" s="891"/>
      <c r="K856" s="891"/>
      <c r="L856" s="891"/>
      <c r="M856" s="891"/>
      <c r="N856" s="891"/>
      <c r="O856" s="891"/>
      <c r="P856" s="891"/>
      <c r="Q856" s="891"/>
      <c r="R856" s="891"/>
      <c r="S856" s="891"/>
      <c r="T856" s="891"/>
      <c r="U856" s="891"/>
      <c r="V856" s="891"/>
      <c r="W856" s="891"/>
      <c r="X856" s="891"/>
    </row>
    <row r="857" spans="1:24" ht="16.5" customHeight="1">
      <c r="A857" s="891"/>
      <c r="B857" s="891"/>
      <c r="C857" s="891"/>
      <c r="D857" s="891"/>
      <c r="E857" s="891"/>
      <c r="F857" s="891"/>
      <c r="G857" s="891"/>
      <c r="H857" s="891"/>
      <c r="I857" s="891"/>
      <c r="J857" s="891"/>
      <c r="K857" s="891"/>
      <c r="L857" s="891"/>
      <c r="M857" s="891"/>
      <c r="N857" s="891"/>
      <c r="O857" s="891"/>
      <c r="P857" s="891"/>
      <c r="Q857" s="891"/>
      <c r="R857" s="891"/>
      <c r="S857" s="891"/>
      <c r="T857" s="891"/>
      <c r="U857" s="891"/>
      <c r="V857" s="891"/>
      <c r="W857" s="891"/>
      <c r="X857" s="891"/>
    </row>
    <row r="858" spans="1:24" ht="16.5" customHeight="1">
      <c r="A858" s="891"/>
      <c r="B858" s="891"/>
      <c r="C858" s="891"/>
      <c r="D858" s="891"/>
      <c r="E858" s="891"/>
      <c r="F858" s="891"/>
      <c r="G858" s="891"/>
      <c r="H858" s="891"/>
      <c r="I858" s="891"/>
      <c r="J858" s="891"/>
      <c r="K858" s="891"/>
      <c r="L858" s="891"/>
      <c r="M858" s="891"/>
      <c r="N858" s="891"/>
      <c r="O858" s="891"/>
      <c r="P858" s="891"/>
      <c r="Q858" s="891"/>
      <c r="R858" s="891"/>
      <c r="S858" s="891"/>
      <c r="T858" s="891"/>
      <c r="U858" s="891"/>
      <c r="V858" s="891"/>
      <c r="W858" s="891"/>
      <c r="X858" s="891"/>
    </row>
    <row r="859" spans="1:24" ht="16.5" customHeight="1">
      <c r="A859" s="891"/>
      <c r="B859" s="891"/>
      <c r="C859" s="891"/>
      <c r="D859" s="891"/>
      <c r="E859" s="891"/>
      <c r="F859" s="891"/>
      <c r="G859" s="891"/>
      <c r="H859" s="891"/>
      <c r="I859" s="891"/>
      <c r="J859" s="891"/>
      <c r="K859" s="891"/>
      <c r="L859" s="891"/>
      <c r="M859" s="891"/>
      <c r="N859" s="891"/>
      <c r="O859" s="891"/>
      <c r="P859" s="891"/>
      <c r="Q859" s="891"/>
      <c r="R859" s="891"/>
      <c r="S859" s="891"/>
      <c r="T859" s="891"/>
      <c r="U859" s="891"/>
      <c r="V859" s="891"/>
      <c r="W859" s="891"/>
      <c r="X859" s="891"/>
    </row>
    <row r="860" spans="1:24" ht="16.5" customHeight="1">
      <c r="A860" s="891"/>
      <c r="B860" s="891"/>
      <c r="C860" s="891"/>
      <c r="D860" s="891"/>
      <c r="E860" s="891"/>
      <c r="F860" s="891"/>
      <c r="G860" s="891"/>
      <c r="H860" s="891"/>
      <c r="I860" s="891"/>
      <c r="J860" s="891"/>
      <c r="K860" s="891"/>
      <c r="L860" s="891"/>
      <c r="M860" s="891"/>
      <c r="N860" s="891"/>
      <c r="O860" s="891"/>
      <c r="P860" s="891"/>
      <c r="Q860" s="891"/>
      <c r="R860" s="891"/>
      <c r="S860" s="891"/>
      <c r="T860" s="891"/>
      <c r="U860" s="891"/>
      <c r="V860" s="891"/>
      <c r="W860" s="891"/>
      <c r="X860" s="891"/>
    </row>
    <row r="861" spans="1:24" ht="16.5" customHeight="1">
      <c r="A861" s="891"/>
      <c r="B861" s="891"/>
      <c r="C861" s="891"/>
      <c r="D861" s="891"/>
      <c r="E861" s="891"/>
      <c r="F861" s="891"/>
      <c r="G861" s="891"/>
      <c r="H861" s="891"/>
      <c r="I861" s="891"/>
      <c r="J861" s="891"/>
      <c r="K861" s="891"/>
      <c r="L861" s="891"/>
      <c r="M861" s="891"/>
      <c r="N861" s="891"/>
      <c r="O861" s="891"/>
      <c r="P861" s="891"/>
      <c r="Q861" s="891"/>
      <c r="R861" s="891"/>
      <c r="S861" s="891"/>
      <c r="T861" s="891"/>
      <c r="U861" s="891"/>
      <c r="V861" s="891"/>
      <c r="W861" s="891"/>
      <c r="X861" s="891"/>
    </row>
    <row r="862" spans="1:24" ht="16.5" customHeight="1">
      <c r="A862" s="891"/>
      <c r="B862" s="891"/>
      <c r="C862" s="891"/>
      <c r="D862" s="891"/>
      <c r="E862" s="891"/>
      <c r="F862" s="891"/>
      <c r="G862" s="891"/>
      <c r="H862" s="891"/>
      <c r="I862" s="891"/>
      <c r="J862" s="891"/>
      <c r="K862" s="891"/>
      <c r="L862" s="891"/>
      <c r="M862" s="891"/>
      <c r="N862" s="891"/>
      <c r="O862" s="891"/>
      <c r="P862" s="891"/>
      <c r="Q862" s="891"/>
      <c r="R862" s="891"/>
      <c r="S862" s="891"/>
      <c r="T862" s="891"/>
      <c r="U862" s="891"/>
      <c r="V862" s="891"/>
      <c r="W862" s="891"/>
      <c r="X862" s="891"/>
    </row>
    <row r="863" spans="1:24" ht="16.5" customHeight="1">
      <c r="A863" s="891"/>
      <c r="B863" s="891"/>
      <c r="C863" s="891"/>
      <c r="D863" s="891"/>
      <c r="E863" s="891"/>
      <c r="F863" s="891"/>
      <c r="G863" s="891"/>
      <c r="H863" s="891"/>
      <c r="I863" s="891"/>
      <c r="J863" s="891"/>
      <c r="K863" s="891"/>
      <c r="L863" s="891"/>
      <c r="M863" s="891"/>
      <c r="N863" s="891"/>
      <c r="O863" s="891"/>
      <c r="P863" s="891"/>
      <c r="Q863" s="891"/>
      <c r="R863" s="891"/>
      <c r="S863" s="891"/>
      <c r="T863" s="891"/>
      <c r="U863" s="891"/>
      <c r="V863" s="891"/>
      <c r="W863" s="891"/>
      <c r="X863" s="891"/>
    </row>
    <row r="864" spans="1:24" ht="16.5" customHeight="1">
      <c r="A864" s="891"/>
      <c r="B864" s="891"/>
      <c r="C864" s="891"/>
      <c r="D864" s="891"/>
      <c r="E864" s="891"/>
      <c r="F864" s="891"/>
      <c r="G864" s="891"/>
      <c r="H864" s="891"/>
      <c r="I864" s="891"/>
      <c r="J864" s="891"/>
      <c r="K864" s="891"/>
      <c r="L864" s="891"/>
      <c r="M864" s="891"/>
      <c r="N864" s="891"/>
      <c r="O864" s="891"/>
      <c r="P864" s="891"/>
      <c r="Q864" s="891"/>
      <c r="R864" s="891"/>
      <c r="S864" s="891"/>
      <c r="T864" s="891"/>
      <c r="U864" s="891"/>
      <c r="V864" s="891"/>
      <c r="W864" s="891"/>
      <c r="X864" s="891"/>
    </row>
    <row r="865" spans="1:24" ht="16.5" customHeight="1">
      <c r="A865" s="891"/>
      <c r="B865" s="891"/>
      <c r="C865" s="891"/>
      <c r="D865" s="891"/>
      <c r="E865" s="891"/>
      <c r="F865" s="891"/>
      <c r="G865" s="891"/>
      <c r="H865" s="891"/>
      <c r="I865" s="891"/>
      <c r="J865" s="891"/>
      <c r="K865" s="891"/>
      <c r="L865" s="891"/>
      <c r="M865" s="891"/>
      <c r="N865" s="891"/>
      <c r="O865" s="891"/>
      <c r="P865" s="891"/>
      <c r="Q865" s="891"/>
      <c r="R865" s="891"/>
      <c r="S865" s="891"/>
      <c r="T865" s="891"/>
      <c r="U865" s="891"/>
      <c r="V865" s="891"/>
      <c r="W865" s="891"/>
      <c r="X865" s="891"/>
    </row>
    <row r="866" spans="1:24" ht="16.5" customHeight="1">
      <c r="A866" s="891"/>
      <c r="B866" s="891"/>
      <c r="C866" s="891"/>
      <c r="D866" s="891"/>
      <c r="E866" s="891"/>
      <c r="F866" s="891"/>
      <c r="G866" s="891"/>
      <c r="H866" s="891"/>
      <c r="I866" s="891"/>
      <c r="J866" s="891"/>
      <c r="K866" s="891"/>
      <c r="L866" s="891"/>
      <c r="M866" s="891"/>
      <c r="N866" s="891"/>
      <c r="O866" s="891"/>
      <c r="P866" s="891"/>
      <c r="Q866" s="891"/>
      <c r="R866" s="891"/>
      <c r="S866" s="891"/>
      <c r="T866" s="891"/>
      <c r="U866" s="891"/>
      <c r="V866" s="891"/>
      <c r="W866" s="891"/>
      <c r="X866" s="891"/>
    </row>
    <row r="867" spans="1:24" ht="16.5" customHeight="1">
      <c r="A867" s="891"/>
      <c r="B867" s="891"/>
      <c r="C867" s="891"/>
      <c r="D867" s="891"/>
      <c r="E867" s="891"/>
      <c r="F867" s="891"/>
      <c r="G867" s="891"/>
      <c r="H867" s="891"/>
      <c r="I867" s="891"/>
      <c r="J867" s="891"/>
      <c r="K867" s="891"/>
      <c r="L867" s="891"/>
      <c r="M867" s="891"/>
      <c r="N867" s="891"/>
      <c r="O867" s="891"/>
      <c r="P867" s="891"/>
      <c r="Q867" s="891"/>
      <c r="R867" s="891"/>
      <c r="S867" s="891"/>
      <c r="T867" s="891"/>
      <c r="U867" s="891"/>
      <c r="V867" s="891"/>
      <c r="W867" s="891"/>
      <c r="X867" s="891"/>
    </row>
    <row r="868" spans="1:24" ht="16.5" customHeight="1">
      <c r="A868" s="891"/>
      <c r="B868" s="891"/>
      <c r="C868" s="891"/>
      <c r="D868" s="891"/>
      <c r="E868" s="891"/>
      <c r="F868" s="891"/>
      <c r="G868" s="891"/>
      <c r="H868" s="891"/>
      <c r="I868" s="891"/>
      <c r="J868" s="891"/>
      <c r="K868" s="891"/>
      <c r="L868" s="891"/>
      <c r="M868" s="891"/>
      <c r="N868" s="891"/>
      <c r="O868" s="891"/>
      <c r="P868" s="891"/>
      <c r="Q868" s="891"/>
      <c r="R868" s="891"/>
      <c r="S868" s="891"/>
      <c r="T868" s="891"/>
      <c r="U868" s="891"/>
      <c r="V868" s="891"/>
      <c r="W868" s="891"/>
      <c r="X868" s="891"/>
    </row>
    <row r="869" spans="1:24" ht="16.5" customHeight="1">
      <c r="A869" s="891"/>
      <c r="B869" s="891"/>
      <c r="C869" s="891"/>
      <c r="D869" s="891"/>
      <c r="E869" s="891"/>
      <c r="F869" s="891"/>
      <c r="G869" s="891"/>
      <c r="H869" s="891"/>
      <c r="I869" s="891"/>
      <c r="J869" s="891"/>
      <c r="K869" s="891"/>
      <c r="L869" s="891"/>
      <c r="M869" s="891"/>
      <c r="N869" s="891"/>
      <c r="O869" s="891"/>
      <c r="P869" s="891"/>
      <c r="Q869" s="891"/>
      <c r="R869" s="891"/>
      <c r="S869" s="891"/>
      <c r="T869" s="891"/>
      <c r="U869" s="891"/>
      <c r="V869" s="891"/>
      <c r="W869" s="891"/>
      <c r="X869" s="891"/>
    </row>
    <row r="870" spans="1:24" ht="16.5" customHeight="1">
      <c r="A870" s="891"/>
      <c r="B870" s="891"/>
      <c r="C870" s="891"/>
      <c r="D870" s="891"/>
      <c r="E870" s="891"/>
      <c r="F870" s="891"/>
      <c r="G870" s="891"/>
      <c r="H870" s="891"/>
      <c r="I870" s="891"/>
      <c r="J870" s="891"/>
      <c r="K870" s="891"/>
      <c r="L870" s="891"/>
      <c r="M870" s="891"/>
      <c r="N870" s="891"/>
      <c r="O870" s="891"/>
      <c r="P870" s="891"/>
      <c r="Q870" s="891"/>
      <c r="R870" s="891"/>
      <c r="S870" s="891"/>
      <c r="T870" s="891"/>
      <c r="U870" s="891"/>
      <c r="V870" s="891"/>
      <c r="W870" s="891"/>
      <c r="X870" s="891"/>
    </row>
    <row r="871" spans="1:24" ht="16.5" customHeight="1">
      <c r="A871" s="891"/>
      <c r="B871" s="891"/>
      <c r="C871" s="891"/>
      <c r="D871" s="891"/>
      <c r="E871" s="891"/>
      <c r="F871" s="891"/>
      <c r="G871" s="891"/>
      <c r="H871" s="891"/>
      <c r="I871" s="891"/>
      <c r="J871" s="891"/>
      <c r="K871" s="891"/>
      <c r="L871" s="891"/>
      <c r="M871" s="891"/>
      <c r="N871" s="891"/>
      <c r="O871" s="891"/>
      <c r="P871" s="891"/>
      <c r="Q871" s="891"/>
      <c r="R871" s="891"/>
      <c r="S871" s="891"/>
      <c r="T871" s="891"/>
      <c r="U871" s="891"/>
      <c r="V871" s="891"/>
      <c r="W871" s="891"/>
      <c r="X871" s="891"/>
    </row>
    <row r="872" spans="1:24" ht="16.5" customHeight="1">
      <c r="A872" s="891"/>
      <c r="B872" s="891"/>
      <c r="C872" s="891"/>
      <c r="D872" s="891"/>
      <c r="E872" s="891"/>
      <c r="F872" s="891"/>
      <c r="G872" s="891"/>
      <c r="H872" s="891"/>
      <c r="I872" s="891"/>
      <c r="J872" s="891"/>
      <c r="K872" s="891"/>
      <c r="L872" s="891"/>
      <c r="M872" s="891"/>
      <c r="N872" s="891"/>
      <c r="O872" s="891"/>
      <c r="P872" s="891"/>
      <c r="Q872" s="891"/>
      <c r="R872" s="891"/>
      <c r="S872" s="891"/>
      <c r="T872" s="891"/>
      <c r="U872" s="891"/>
      <c r="V872" s="891"/>
      <c r="W872" s="891"/>
      <c r="X872" s="891"/>
    </row>
    <row r="873" spans="1:24" ht="16.5" customHeight="1">
      <c r="A873" s="891"/>
      <c r="B873" s="891"/>
      <c r="C873" s="891"/>
      <c r="D873" s="891"/>
      <c r="E873" s="891"/>
      <c r="F873" s="891"/>
      <c r="G873" s="891"/>
      <c r="H873" s="891"/>
      <c r="I873" s="891"/>
      <c r="J873" s="891"/>
      <c r="K873" s="891"/>
      <c r="L873" s="891"/>
      <c r="M873" s="891"/>
      <c r="N873" s="891"/>
      <c r="O873" s="891"/>
      <c r="P873" s="891"/>
      <c r="Q873" s="891"/>
      <c r="R873" s="891"/>
      <c r="S873" s="891"/>
      <c r="T873" s="891"/>
      <c r="U873" s="891"/>
      <c r="V873" s="891"/>
      <c r="W873" s="891"/>
      <c r="X873" s="891"/>
    </row>
    <row r="874" spans="1:24" ht="16.5" customHeight="1">
      <c r="A874" s="891"/>
      <c r="B874" s="891"/>
      <c r="C874" s="891"/>
      <c r="D874" s="891"/>
      <c r="E874" s="891"/>
      <c r="F874" s="891"/>
      <c r="G874" s="891"/>
      <c r="H874" s="891"/>
      <c r="I874" s="891"/>
      <c r="J874" s="891"/>
      <c r="K874" s="891"/>
      <c r="L874" s="891"/>
      <c r="M874" s="891"/>
      <c r="N874" s="891"/>
      <c r="O874" s="891"/>
      <c r="P874" s="891"/>
      <c r="Q874" s="891"/>
      <c r="R874" s="891"/>
      <c r="S874" s="891"/>
      <c r="T874" s="891"/>
      <c r="U874" s="891"/>
      <c r="V874" s="891"/>
      <c r="W874" s="891"/>
      <c r="X874" s="891"/>
    </row>
    <row r="875" spans="1:24" ht="16.5" customHeight="1">
      <c r="A875" s="891"/>
      <c r="B875" s="891"/>
      <c r="C875" s="891"/>
      <c r="D875" s="891"/>
      <c r="E875" s="891"/>
      <c r="F875" s="891"/>
      <c r="G875" s="891"/>
      <c r="H875" s="891"/>
      <c r="I875" s="891"/>
      <c r="J875" s="891"/>
      <c r="K875" s="891"/>
      <c r="L875" s="891"/>
      <c r="M875" s="891"/>
      <c r="N875" s="891"/>
      <c r="O875" s="891"/>
      <c r="P875" s="891"/>
      <c r="Q875" s="891"/>
      <c r="R875" s="891"/>
      <c r="S875" s="891"/>
      <c r="T875" s="891"/>
      <c r="U875" s="891"/>
      <c r="V875" s="891"/>
      <c r="W875" s="891"/>
      <c r="X875" s="891"/>
    </row>
    <row r="876" spans="1:24" ht="16.5" customHeight="1">
      <c r="A876" s="891"/>
      <c r="B876" s="891"/>
      <c r="C876" s="891"/>
      <c r="D876" s="891"/>
      <c r="E876" s="891"/>
      <c r="F876" s="891"/>
      <c r="G876" s="891"/>
      <c r="H876" s="891"/>
      <c r="I876" s="891"/>
      <c r="J876" s="891"/>
      <c r="K876" s="891"/>
      <c r="L876" s="891"/>
      <c r="M876" s="891"/>
      <c r="N876" s="891"/>
      <c r="O876" s="891"/>
      <c r="P876" s="891"/>
      <c r="Q876" s="891"/>
      <c r="R876" s="891"/>
      <c r="S876" s="891"/>
      <c r="T876" s="891"/>
      <c r="U876" s="891"/>
      <c r="V876" s="891"/>
      <c r="W876" s="891"/>
      <c r="X876" s="891"/>
    </row>
    <row r="877" spans="1:24" ht="16.5" customHeight="1">
      <c r="A877" s="891"/>
      <c r="B877" s="891"/>
      <c r="C877" s="891"/>
      <c r="D877" s="891"/>
      <c r="E877" s="891"/>
      <c r="F877" s="891"/>
      <c r="G877" s="891"/>
      <c r="H877" s="891"/>
      <c r="I877" s="891"/>
      <c r="J877" s="891"/>
      <c r="K877" s="891"/>
      <c r="L877" s="891"/>
      <c r="M877" s="891"/>
      <c r="N877" s="891"/>
      <c r="O877" s="891"/>
      <c r="P877" s="891"/>
      <c r="Q877" s="891"/>
      <c r="R877" s="891"/>
      <c r="S877" s="891"/>
      <c r="T877" s="891"/>
      <c r="U877" s="891"/>
      <c r="V877" s="891"/>
      <c r="W877" s="891"/>
      <c r="X877" s="891"/>
    </row>
    <row r="878" spans="1:24" ht="16.5" customHeight="1">
      <c r="A878" s="891"/>
      <c r="B878" s="891"/>
      <c r="C878" s="891"/>
      <c r="D878" s="891"/>
      <c r="E878" s="891"/>
      <c r="F878" s="891"/>
      <c r="G878" s="891"/>
      <c r="H878" s="891"/>
      <c r="I878" s="891"/>
      <c r="J878" s="891"/>
      <c r="K878" s="891"/>
      <c r="L878" s="891"/>
      <c r="M878" s="891"/>
      <c r="N878" s="891"/>
      <c r="O878" s="891"/>
      <c r="P878" s="891"/>
      <c r="Q878" s="891"/>
      <c r="R878" s="891"/>
      <c r="S878" s="891"/>
      <c r="T878" s="891"/>
      <c r="U878" s="891"/>
      <c r="V878" s="891"/>
      <c r="W878" s="891"/>
      <c r="X878" s="891"/>
    </row>
    <row r="879" spans="1:24" ht="16.5" customHeight="1">
      <c r="A879" s="891"/>
      <c r="B879" s="891"/>
      <c r="C879" s="891"/>
      <c r="D879" s="891"/>
      <c r="E879" s="891"/>
      <c r="F879" s="891"/>
      <c r="G879" s="891"/>
      <c r="H879" s="891"/>
      <c r="I879" s="891"/>
      <c r="J879" s="891"/>
      <c r="K879" s="891"/>
      <c r="L879" s="891"/>
      <c r="M879" s="891"/>
      <c r="N879" s="891"/>
      <c r="O879" s="891"/>
      <c r="P879" s="891"/>
      <c r="Q879" s="891"/>
      <c r="R879" s="891"/>
      <c r="S879" s="891"/>
      <c r="T879" s="891"/>
      <c r="U879" s="891"/>
      <c r="V879" s="891"/>
      <c r="W879" s="891"/>
      <c r="X879" s="891"/>
    </row>
    <row r="880" spans="1:24" ht="16.5" customHeight="1">
      <c r="A880" s="891"/>
      <c r="B880" s="891"/>
      <c r="C880" s="891"/>
      <c r="D880" s="891"/>
      <c r="E880" s="891"/>
      <c r="F880" s="891"/>
      <c r="G880" s="891"/>
      <c r="H880" s="891"/>
      <c r="I880" s="891"/>
      <c r="J880" s="891"/>
      <c r="K880" s="891"/>
      <c r="L880" s="891"/>
      <c r="M880" s="891"/>
      <c r="N880" s="891"/>
      <c r="O880" s="891"/>
      <c r="P880" s="891"/>
      <c r="Q880" s="891"/>
      <c r="R880" s="891"/>
      <c r="S880" s="891"/>
      <c r="T880" s="891"/>
      <c r="U880" s="891"/>
      <c r="V880" s="891"/>
      <c r="W880" s="891"/>
      <c r="X880" s="891"/>
    </row>
    <row r="881" spans="1:24" ht="16.5" customHeight="1">
      <c r="A881" s="891"/>
      <c r="B881" s="891"/>
      <c r="C881" s="891"/>
      <c r="D881" s="891"/>
      <c r="E881" s="891"/>
      <c r="F881" s="891"/>
      <c r="G881" s="891"/>
      <c r="H881" s="891"/>
      <c r="I881" s="891"/>
      <c r="J881" s="891"/>
      <c r="K881" s="891"/>
      <c r="L881" s="891"/>
      <c r="M881" s="891"/>
      <c r="N881" s="891"/>
      <c r="O881" s="891"/>
      <c r="P881" s="891"/>
      <c r="Q881" s="891"/>
      <c r="R881" s="891"/>
      <c r="S881" s="891"/>
      <c r="T881" s="891"/>
      <c r="U881" s="891"/>
      <c r="V881" s="891"/>
      <c r="W881" s="891"/>
      <c r="X881" s="891"/>
    </row>
    <row r="882" spans="1:24" ht="16.5" customHeight="1">
      <c r="A882" s="891"/>
      <c r="B882" s="891"/>
      <c r="C882" s="891"/>
      <c r="D882" s="891"/>
      <c r="E882" s="891"/>
      <c r="F882" s="891"/>
      <c r="G882" s="891"/>
      <c r="H882" s="891"/>
      <c r="I882" s="891"/>
      <c r="J882" s="891"/>
      <c r="K882" s="891"/>
      <c r="L882" s="891"/>
      <c r="M882" s="891"/>
      <c r="N882" s="891"/>
      <c r="O882" s="891"/>
      <c r="P882" s="891"/>
      <c r="Q882" s="891"/>
      <c r="R882" s="891"/>
      <c r="S882" s="891"/>
      <c r="T882" s="891"/>
      <c r="U882" s="891"/>
      <c r="V882" s="891"/>
      <c r="W882" s="891"/>
      <c r="X882" s="891"/>
    </row>
    <row r="883" spans="1:24" ht="16.5" customHeight="1">
      <c r="A883" s="891"/>
      <c r="B883" s="891"/>
      <c r="C883" s="891"/>
      <c r="D883" s="891"/>
      <c r="E883" s="891"/>
      <c r="F883" s="891"/>
      <c r="G883" s="891"/>
      <c r="H883" s="891"/>
      <c r="I883" s="891"/>
      <c r="J883" s="891"/>
      <c r="K883" s="891"/>
      <c r="L883" s="891"/>
      <c r="M883" s="891"/>
      <c r="N883" s="891"/>
      <c r="O883" s="891"/>
      <c r="P883" s="891"/>
      <c r="Q883" s="891"/>
      <c r="R883" s="891"/>
      <c r="S883" s="891"/>
      <c r="T883" s="891"/>
      <c r="U883" s="891"/>
      <c r="V883" s="891"/>
      <c r="W883" s="891"/>
      <c r="X883" s="891"/>
    </row>
    <row r="884" spans="1:24" ht="16.5" customHeight="1">
      <c r="A884" s="891"/>
      <c r="B884" s="891"/>
      <c r="C884" s="891"/>
      <c r="D884" s="891"/>
      <c r="E884" s="891"/>
      <c r="F884" s="891"/>
      <c r="G884" s="891"/>
      <c r="H884" s="891"/>
      <c r="I884" s="891"/>
      <c r="J884" s="891"/>
      <c r="K884" s="891"/>
      <c r="L884" s="891"/>
      <c r="M884" s="891"/>
      <c r="N884" s="891"/>
      <c r="O884" s="891"/>
      <c r="P884" s="891"/>
      <c r="Q884" s="891"/>
      <c r="R884" s="891"/>
      <c r="S884" s="891"/>
      <c r="T884" s="891"/>
      <c r="U884" s="891"/>
      <c r="V884" s="891"/>
      <c r="W884" s="891"/>
      <c r="X884" s="891"/>
    </row>
    <row r="885" spans="1:24" ht="16.5" customHeight="1">
      <c r="A885" s="891"/>
      <c r="B885" s="891"/>
      <c r="C885" s="891"/>
      <c r="D885" s="891"/>
      <c r="E885" s="891"/>
      <c r="F885" s="891"/>
      <c r="G885" s="891"/>
      <c r="H885" s="891"/>
      <c r="I885" s="891"/>
      <c r="J885" s="891"/>
      <c r="K885" s="891"/>
      <c r="L885" s="891"/>
      <c r="M885" s="891"/>
      <c r="N885" s="891"/>
      <c r="O885" s="891"/>
      <c r="P885" s="891"/>
      <c r="Q885" s="891"/>
      <c r="R885" s="891"/>
      <c r="S885" s="891"/>
      <c r="T885" s="891"/>
      <c r="U885" s="891"/>
      <c r="V885" s="891"/>
      <c r="W885" s="891"/>
      <c r="X885" s="891"/>
    </row>
    <row r="886" spans="1:24" ht="16.5" customHeight="1">
      <c r="A886" s="891"/>
      <c r="B886" s="891"/>
      <c r="C886" s="891"/>
      <c r="D886" s="891"/>
      <c r="E886" s="891"/>
      <c r="F886" s="891"/>
      <c r="G886" s="891"/>
      <c r="H886" s="891"/>
      <c r="I886" s="891"/>
      <c r="J886" s="891"/>
      <c r="K886" s="891"/>
      <c r="L886" s="891"/>
      <c r="M886" s="891"/>
      <c r="N886" s="891"/>
      <c r="O886" s="891"/>
      <c r="P886" s="891"/>
      <c r="Q886" s="891"/>
      <c r="R886" s="891"/>
      <c r="S886" s="891"/>
      <c r="T886" s="891"/>
      <c r="U886" s="891"/>
      <c r="V886" s="891"/>
      <c r="W886" s="891"/>
      <c r="X886" s="891"/>
    </row>
    <row r="887" spans="1:24" ht="16.5" customHeight="1">
      <c r="A887" s="891"/>
      <c r="B887" s="891"/>
      <c r="C887" s="891"/>
      <c r="D887" s="891"/>
      <c r="E887" s="891"/>
      <c r="F887" s="891"/>
      <c r="G887" s="891"/>
      <c r="H887" s="891"/>
      <c r="I887" s="891"/>
      <c r="J887" s="891"/>
      <c r="K887" s="891"/>
      <c r="L887" s="891"/>
      <c r="M887" s="891"/>
      <c r="N887" s="891"/>
      <c r="O887" s="891"/>
      <c r="P887" s="891"/>
      <c r="Q887" s="891"/>
      <c r="R887" s="891"/>
      <c r="S887" s="891"/>
      <c r="T887" s="891"/>
      <c r="U887" s="891"/>
      <c r="V887" s="891"/>
      <c r="W887" s="891"/>
      <c r="X887" s="891"/>
    </row>
    <row r="888" spans="1:24" ht="16.5" customHeight="1">
      <c r="A888" s="891"/>
      <c r="B888" s="891"/>
      <c r="C888" s="891"/>
      <c r="D888" s="891"/>
      <c r="E888" s="891"/>
      <c r="F888" s="891"/>
      <c r="G888" s="891"/>
      <c r="H888" s="891"/>
      <c r="I888" s="891"/>
      <c r="J888" s="891"/>
      <c r="K888" s="891"/>
      <c r="L888" s="891"/>
      <c r="M888" s="891"/>
      <c r="N888" s="891"/>
      <c r="O888" s="891"/>
      <c r="P888" s="891"/>
      <c r="Q888" s="891"/>
      <c r="R888" s="891"/>
      <c r="S888" s="891"/>
      <c r="T888" s="891"/>
      <c r="U888" s="891"/>
      <c r="V888" s="891"/>
      <c r="W888" s="891"/>
      <c r="X888" s="891"/>
    </row>
    <row r="889" spans="1:24" ht="16.5" customHeight="1">
      <c r="A889" s="891"/>
      <c r="B889" s="891"/>
      <c r="C889" s="891"/>
      <c r="D889" s="891"/>
      <c r="E889" s="891"/>
      <c r="F889" s="891"/>
      <c r="G889" s="891"/>
      <c r="H889" s="891"/>
      <c r="I889" s="891"/>
      <c r="J889" s="891"/>
      <c r="K889" s="891"/>
      <c r="L889" s="891"/>
      <c r="M889" s="891"/>
      <c r="N889" s="891"/>
      <c r="O889" s="891"/>
      <c r="P889" s="891"/>
      <c r="Q889" s="891"/>
      <c r="R889" s="891"/>
      <c r="S889" s="891"/>
      <c r="T889" s="891"/>
      <c r="U889" s="891"/>
      <c r="V889" s="891"/>
      <c r="W889" s="891"/>
      <c r="X889" s="891"/>
    </row>
    <row r="890" spans="1:24" ht="16.5" customHeight="1">
      <c r="A890" s="891"/>
      <c r="B890" s="891"/>
      <c r="C890" s="891"/>
      <c r="D890" s="891"/>
      <c r="E890" s="891"/>
      <c r="F890" s="891"/>
      <c r="G890" s="891"/>
      <c r="H890" s="891"/>
      <c r="I890" s="891"/>
      <c r="J890" s="891"/>
      <c r="K890" s="891"/>
      <c r="L890" s="891"/>
      <c r="M890" s="891"/>
      <c r="N890" s="891"/>
      <c r="O890" s="891"/>
      <c r="P890" s="891"/>
      <c r="Q890" s="891"/>
      <c r="R890" s="891"/>
      <c r="S890" s="891"/>
      <c r="T890" s="891"/>
      <c r="U890" s="891"/>
      <c r="V890" s="891"/>
      <c r="W890" s="891"/>
      <c r="X890" s="891"/>
    </row>
    <row r="891" spans="1:24" ht="16.5" customHeight="1">
      <c r="A891" s="891"/>
      <c r="B891" s="891"/>
      <c r="C891" s="891"/>
      <c r="D891" s="891"/>
      <c r="E891" s="891"/>
      <c r="F891" s="891"/>
      <c r="G891" s="891"/>
      <c r="H891" s="891"/>
      <c r="I891" s="891"/>
      <c r="J891" s="891"/>
      <c r="K891" s="891"/>
      <c r="L891" s="891"/>
      <c r="M891" s="891"/>
      <c r="N891" s="891"/>
      <c r="O891" s="891"/>
      <c r="P891" s="891"/>
      <c r="Q891" s="891"/>
      <c r="R891" s="891"/>
      <c r="S891" s="891"/>
      <c r="T891" s="891"/>
      <c r="U891" s="891"/>
      <c r="V891" s="891"/>
      <c r="W891" s="891"/>
      <c r="X891" s="891"/>
    </row>
    <row r="892" spans="1:24" ht="16.5" customHeight="1">
      <c r="A892" s="891"/>
      <c r="B892" s="891"/>
      <c r="C892" s="891"/>
      <c r="D892" s="891"/>
      <c r="E892" s="891"/>
      <c r="F892" s="891"/>
      <c r="G892" s="891"/>
      <c r="H892" s="891"/>
      <c r="I892" s="891"/>
      <c r="J892" s="891"/>
      <c r="K892" s="891"/>
      <c r="L892" s="891"/>
      <c r="M892" s="891"/>
      <c r="N892" s="891"/>
      <c r="O892" s="891"/>
      <c r="P892" s="891"/>
      <c r="Q892" s="891"/>
      <c r="R892" s="891"/>
      <c r="S892" s="891"/>
      <c r="T892" s="891"/>
      <c r="U892" s="891"/>
      <c r="V892" s="891"/>
      <c r="W892" s="891"/>
      <c r="X892" s="891"/>
    </row>
    <row r="893" spans="1:24" ht="16.5" customHeight="1">
      <c r="A893" s="891"/>
      <c r="B893" s="891"/>
      <c r="C893" s="891"/>
      <c r="D893" s="891"/>
      <c r="E893" s="891"/>
      <c r="F893" s="891"/>
      <c r="G893" s="891"/>
      <c r="H893" s="891"/>
      <c r="I893" s="891"/>
      <c r="J893" s="891"/>
      <c r="K893" s="891"/>
      <c r="L893" s="891"/>
      <c r="M893" s="891"/>
      <c r="N893" s="891"/>
      <c r="O893" s="891"/>
      <c r="P893" s="891"/>
      <c r="Q893" s="891"/>
      <c r="R893" s="891"/>
      <c r="S893" s="891"/>
      <c r="T893" s="891"/>
      <c r="U893" s="891"/>
      <c r="V893" s="891"/>
      <c r="W893" s="891"/>
      <c r="X893" s="891"/>
    </row>
    <row r="894" spans="1:24" ht="16.5" customHeight="1">
      <c r="A894" s="891"/>
      <c r="B894" s="891"/>
      <c r="C894" s="891"/>
      <c r="D894" s="891"/>
      <c r="E894" s="891"/>
      <c r="F894" s="891"/>
      <c r="G894" s="891"/>
      <c r="H894" s="891"/>
      <c r="I894" s="891"/>
      <c r="J894" s="891"/>
      <c r="K894" s="891"/>
      <c r="L894" s="891"/>
      <c r="M894" s="891"/>
      <c r="N894" s="891"/>
      <c r="O894" s="891"/>
      <c r="P894" s="891"/>
      <c r="Q894" s="891"/>
      <c r="R894" s="891"/>
      <c r="S894" s="891"/>
      <c r="T894" s="891"/>
      <c r="U894" s="891"/>
      <c r="V894" s="891"/>
      <c r="W894" s="891"/>
      <c r="X894" s="891"/>
    </row>
    <row r="895" spans="1:24" ht="16.5" customHeight="1">
      <c r="A895" s="891"/>
      <c r="B895" s="891"/>
      <c r="C895" s="891"/>
      <c r="D895" s="891"/>
      <c r="E895" s="891"/>
      <c r="F895" s="891"/>
      <c r="G895" s="891"/>
      <c r="H895" s="891"/>
      <c r="I895" s="891"/>
      <c r="J895" s="891"/>
      <c r="K895" s="891"/>
      <c r="L895" s="891"/>
      <c r="M895" s="891"/>
      <c r="N895" s="891"/>
      <c r="O895" s="891"/>
      <c r="P895" s="891"/>
      <c r="Q895" s="891"/>
      <c r="R895" s="891"/>
      <c r="S895" s="891"/>
      <c r="T895" s="891"/>
      <c r="U895" s="891"/>
      <c r="V895" s="891"/>
      <c r="W895" s="891"/>
      <c r="X895" s="891"/>
    </row>
    <row r="896" spans="1:24" ht="16.5" customHeight="1">
      <c r="A896" s="891"/>
      <c r="B896" s="891"/>
      <c r="C896" s="891"/>
      <c r="D896" s="891"/>
      <c r="E896" s="891"/>
      <c r="F896" s="891"/>
      <c r="G896" s="891"/>
      <c r="H896" s="891"/>
      <c r="I896" s="891"/>
      <c r="J896" s="891"/>
      <c r="K896" s="891"/>
      <c r="L896" s="891"/>
      <c r="M896" s="891"/>
      <c r="N896" s="891"/>
      <c r="O896" s="891"/>
      <c r="P896" s="891"/>
      <c r="Q896" s="891"/>
      <c r="R896" s="891"/>
      <c r="S896" s="891"/>
      <c r="T896" s="891"/>
      <c r="U896" s="891"/>
      <c r="V896" s="891"/>
      <c r="W896" s="891"/>
      <c r="X896" s="891"/>
    </row>
    <row r="897" spans="1:24" ht="16.5" customHeight="1">
      <c r="A897" s="891"/>
      <c r="B897" s="891"/>
      <c r="C897" s="891"/>
      <c r="D897" s="891"/>
      <c r="E897" s="891"/>
      <c r="F897" s="891"/>
      <c r="G897" s="891"/>
      <c r="H897" s="891"/>
      <c r="I897" s="891"/>
      <c r="J897" s="891"/>
      <c r="K897" s="891"/>
      <c r="L897" s="891"/>
      <c r="M897" s="891"/>
      <c r="N897" s="891"/>
      <c r="O897" s="891"/>
      <c r="P897" s="891"/>
      <c r="Q897" s="891"/>
      <c r="R897" s="891"/>
      <c r="S897" s="891"/>
      <c r="T897" s="891"/>
      <c r="U897" s="891"/>
      <c r="V897" s="891"/>
      <c r="W897" s="891"/>
      <c r="X897" s="891"/>
    </row>
    <row r="898" spans="1:24" ht="16.5" customHeight="1">
      <c r="A898" s="891"/>
      <c r="B898" s="891"/>
      <c r="C898" s="891"/>
      <c r="D898" s="891"/>
      <c r="E898" s="891"/>
      <c r="F898" s="891"/>
      <c r="G898" s="891"/>
      <c r="H898" s="891"/>
      <c r="I898" s="891"/>
      <c r="J898" s="891"/>
      <c r="K898" s="891"/>
      <c r="L898" s="891"/>
      <c r="M898" s="891"/>
      <c r="N898" s="891"/>
      <c r="O898" s="891"/>
      <c r="P898" s="891"/>
      <c r="Q898" s="891"/>
      <c r="R898" s="891"/>
      <c r="S898" s="891"/>
      <c r="T898" s="891"/>
      <c r="U898" s="891"/>
      <c r="V898" s="891"/>
      <c r="W898" s="891"/>
      <c r="X898" s="891"/>
    </row>
    <row r="899" spans="1:24" ht="16.5" customHeight="1">
      <c r="A899" s="891"/>
      <c r="B899" s="891"/>
      <c r="C899" s="891"/>
      <c r="D899" s="891"/>
      <c r="E899" s="891"/>
      <c r="F899" s="891"/>
      <c r="G899" s="891"/>
      <c r="H899" s="891"/>
      <c r="I899" s="891"/>
      <c r="J899" s="891"/>
      <c r="K899" s="891"/>
      <c r="L899" s="891"/>
      <c r="M899" s="891"/>
      <c r="N899" s="891"/>
      <c r="O899" s="891"/>
      <c r="P899" s="891"/>
      <c r="Q899" s="891"/>
      <c r="R899" s="891"/>
      <c r="S899" s="891"/>
      <c r="T899" s="891"/>
      <c r="U899" s="891"/>
      <c r="V899" s="891"/>
      <c r="W899" s="891"/>
      <c r="X899" s="891"/>
    </row>
    <row r="900" spans="1:24" ht="16.5" customHeight="1">
      <c r="A900" s="891"/>
      <c r="B900" s="891"/>
      <c r="C900" s="891"/>
      <c r="D900" s="891"/>
      <c r="E900" s="891"/>
      <c r="F900" s="891"/>
      <c r="G900" s="891"/>
      <c r="H900" s="891"/>
      <c r="I900" s="891"/>
      <c r="J900" s="891"/>
      <c r="K900" s="891"/>
      <c r="L900" s="891"/>
      <c r="M900" s="891"/>
      <c r="N900" s="891"/>
      <c r="O900" s="891"/>
      <c r="P900" s="891"/>
      <c r="Q900" s="891"/>
      <c r="R900" s="891"/>
      <c r="S900" s="891"/>
      <c r="T900" s="891"/>
      <c r="U900" s="891"/>
      <c r="V900" s="891"/>
      <c r="W900" s="891"/>
      <c r="X900" s="891"/>
    </row>
    <row r="901" spans="1:24" ht="16.5" customHeight="1">
      <c r="A901" s="891"/>
      <c r="B901" s="891"/>
      <c r="C901" s="891"/>
      <c r="D901" s="891"/>
      <c r="E901" s="891"/>
      <c r="F901" s="891"/>
      <c r="G901" s="891"/>
      <c r="H901" s="891"/>
      <c r="I901" s="891"/>
      <c r="J901" s="891"/>
      <c r="K901" s="891"/>
      <c r="L901" s="891"/>
      <c r="M901" s="891"/>
      <c r="N901" s="891"/>
      <c r="O901" s="891"/>
      <c r="P901" s="891"/>
      <c r="Q901" s="891"/>
      <c r="R901" s="891"/>
      <c r="S901" s="891"/>
      <c r="T901" s="891"/>
      <c r="U901" s="891"/>
      <c r="V901" s="891"/>
      <c r="W901" s="891"/>
      <c r="X901" s="891"/>
    </row>
    <row r="902" spans="1:24" ht="16.5" customHeight="1">
      <c r="A902" s="891"/>
      <c r="B902" s="891"/>
      <c r="C902" s="891"/>
      <c r="D902" s="891"/>
      <c r="E902" s="891"/>
      <c r="F902" s="891"/>
      <c r="G902" s="891"/>
      <c r="H902" s="891"/>
      <c r="I902" s="891"/>
      <c r="J902" s="891"/>
      <c r="K902" s="891"/>
      <c r="L902" s="891"/>
      <c r="M902" s="891"/>
      <c r="N902" s="891"/>
      <c r="O902" s="891"/>
      <c r="P902" s="891"/>
      <c r="Q902" s="891"/>
      <c r="R902" s="891"/>
      <c r="S902" s="891"/>
      <c r="T902" s="891"/>
      <c r="U902" s="891"/>
      <c r="V902" s="891"/>
      <c r="W902" s="891"/>
      <c r="X902" s="891"/>
    </row>
    <row r="903" spans="1:24" ht="16.5" customHeight="1">
      <c r="A903" s="891"/>
      <c r="B903" s="891"/>
      <c r="C903" s="891"/>
      <c r="D903" s="891"/>
      <c r="E903" s="891"/>
      <c r="F903" s="891"/>
      <c r="G903" s="891"/>
      <c r="H903" s="891"/>
      <c r="I903" s="891"/>
      <c r="J903" s="891"/>
      <c r="K903" s="891"/>
      <c r="L903" s="891"/>
      <c r="M903" s="891"/>
      <c r="N903" s="891"/>
      <c r="O903" s="891"/>
      <c r="P903" s="891"/>
      <c r="Q903" s="891"/>
      <c r="R903" s="891"/>
      <c r="S903" s="891"/>
      <c r="T903" s="891"/>
      <c r="U903" s="891"/>
      <c r="V903" s="891"/>
      <c r="W903" s="891"/>
      <c r="X903" s="891"/>
    </row>
    <row r="904" spans="1:24" ht="16.5" customHeight="1">
      <c r="A904" s="891"/>
      <c r="B904" s="891"/>
      <c r="C904" s="891"/>
      <c r="D904" s="891"/>
      <c r="E904" s="891"/>
      <c r="F904" s="891"/>
      <c r="G904" s="891"/>
      <c r="H904" s="891"/>
      <c r="I904" s="891"/>
      <c r="J904" s="891"/>
      <c r="K904" s="891"/>
      <c r="L904" s="891"/>
      <c r="M904" s="891"/>
      <c r="N904" s="891"/>
      <c r="O904" s="891"/>
      <c r="P904" s="891"/>
      <c r="Q904" s="891"/>
      <c r="R904" s="891"/>
      <c r="S904" s="891"/>
      <c r="T904" s="891"/>
      <c r="U904" s="891"/>
      <c r="V904" s="891"/>
      <c r="W904" s="891"/>
      <c r="X904" s="891"/>
    </row>
    <row r="905" spans="1:24" ht="16.5" customHeight="1">
      <c r="A905" s="891"/>
      <c r="B905" s="891"/>
      <c r="C905" s="891"/>
      <c r="D905" s="891"/>
      <c r="E905" s="891"/>
      <c r="F905" s="891"/>
      <c r="G905" s="891"/>
      <c r="H905" s="891"/>
      <c r="I905" s="891"/>
      <c r="J905" s="891"/>
      <c r="K905" s="891"/>
      <c r="L905" s="891"/>
      <c r="M905" s="891"/>
      <c r="N905" s="891"/>
      <c r="O905" s="891"/>
      <c r="P905" s="891"/>
      <c r="Q905" s="891"/>
      <c r="R905" s="891"/>
      <c r="S905" s="891"/>
      <c r="T905" s="891"/>
      <c r="U905" s="891"/>
      <c r="V905" s="891"/>
      <c r="W905" s="891"/>
      <c r="X905" s="891"/>
    </row>
    <row r="906" spans="1:24" ht="16.5" customHeight="1">
      <c r="A906" s="891"/>
      <c r="B906" s="891"/>
      <c r="C906" s="891"/>
      <c r="D906" s="891"/>
      <c r="E906" s="891"/>
      <c r="F906" s="891"/>
      <c r="G906" s="891"/>
      <c r="H906" s="891"/>
      <c r="I906" s="891"/>
      <c r="J906" s="891"/>
      <c r="K906" s="891"/>
      <c r="L906" s="891"/>
      <c r="M906" s="891"/>
      <c r="N906" s="891"/>
      <c r="O906" s="891"/>
      <c r="P906" s="891"/>
      <c r="Q906" s="891"/>
      <c r="R906" s="891"/>
      <c r="S906" s="891"/>
      <c r="T906" s="891"/>
      <c r="U906" s="891"/>
      <c r="V906" s="891"/>
      <c r="W906" s="891"/>
      <c r="X906" s="891"/>
    </row>
    <row r="907" spans="1:24" ht="16.5" customHeight="1">
      <c r="A907" s="891"/>
      <c r="B907" s="891"/>
      <c r="C907" s="891"/>
      <c r="D907" s="891"/>
      <c r="E907" s="891"/>
      <c r="F907" s="891"/>
      <c r="G907" s="891"/>
      <c r="H907" s="891"/>
      <c r="I907" s="891"/>
      <c r="J907" s="891"/>
      <c r="K907" s="891"/>
      <c r="L907" s="891"/>
      <c r="M907" s="891"/>
      <c r="N907" s="891"/>
      <c r="O907" s="891"/>
      <c r="P907" s="891"/>
      <c r="Q907" s="891"/>
      <c r="R907" s="891"/>
      <c r="S907" s="891"/>
      <c r="T907" s="891"/>
      <c r="U907" s="891"/>
      <c r="V907" s="891"/>
      <c r="W907" s="891"/>
      <c r="X907" s="891"/>
    </row>
    <row r="908" spans="1:24" ht="16.5" customHeight="1">
      <c r="A908" s="891"/>
      <c r="B908" s="891"/>
      <c r="C908" s="891"/>
      <c r="D908" s="891"/>
      <c r="E908" s="891"/>
      <c r="F908" s="891"/>
      <c r="G908" s="891"/>
      <c r="H908" s="891"/>
      <c r="I908" s="891"/>
      <c r="J908" s="891"/>
      <c r="K908" s="891"/>
      <c r="L908" s="891"/>
      <c r="M908" s="891"/>
      <c r="N908" s="891"/>
      <c r="O908" s="891"/>
      <c r="P908" s="891"/>
      <c r="Q908" s="891"/>
      <c r="R908" s="891"/>
      <c r="S908" s="891"/>
      <c r="T908" s="891"/>
      <c r="U908" s="891"/>
      <c r="V908" s="891"/>
      <c r="W908" s="891"/>
      <c r="X908" s="891"/>
    </row>
    <row r="909" spans="1:24" ht="16.5" customHeight="1">
      <c r="A909" s="891"/>
      <c r="B909" s="891"/>
      <c r="C909" s="891"/>
      <c r="D909" s="891"/>
      <c r="E909" s="891"/>
      <c r="F909" s="891"/>
      <c r="G909" s="891"/>
      <c r="H909" s="891"/>
      <c r="I909" s="891"/>
      <c r="J909" s="891"/>
      <c r="K909" s="891"/>
      <c r="L909" s="891"/>
      <c r="M909" s="891"/>
      <c r="N909" s="891"/>
      <c r="O909" s="891"/>
      <c r="P909" s="891"/>
      <c r="Q909" s="891"/>
      <c r="R909" s="891"/>
      <c r="S909" s="891"/>
      <c r="T909" s="891"/>
      <c r="U909" s="891"/>
      <c r="V909" s="891"/>
      <c r="W909" s="891"/>
      <c r="X909" s="891"/>
    </row>
    <row r="910" spans="1:24" ht="16.5" customHeight="1">
      <c r="A910" s="891"/>
      <c r="B910" s="891"/>
      <c r="C910" s="891"/>
      <c r="D910" s="891"/>
      <c r="E910" s="891"/>
      <c r="F910" s="891"/>
      <c r="G910" s="891"/>
      <c r="H910" s="891"/>
      <c r="I910" s="891"/>
      <c r="J910" s="891"/>
      <c r="K910" s="891"/>
      <c r="L910" s="891"/>
      <c r="M910" s="891"/>
      <c r="N910" s="891"/>
      <c r="O910" s="891"/>
      <c r="P910" s="891"/>
      <c r="Q910" s="891"/>
      <c r="R910" s="891"/>
      <c r="S910" s="891"/>
      <c r="T910" s="891"/>
      <c r="U910" s="891"/>
      <c r="V910" s="891"/>
      <c r="W910" s="891"/>
      <c r="X910" s="891"/>
    </row>
    <row r="911" spans="1:24" ht="16.5" customHeight="1">
      <c r="A911" s="891"/>
      <c r="B911" s="891"/>
      <c r="C911" s="891"/>
      <c r="D911" s="891"/>
      <c r="E911" s="891"/>
      <c r="F911" s="891"/>
      <c r="G911" s="891"/>
      <c r="H911" s="891"/>
      <c r="I911" s="891"/>
      <c r="J911" s="891"/>
      <c r="K911" s="891"/>
      <c r="L911" s="891"/>
      <c r="M911" s="891"/>
      <c r="N911" s="891"/>
      <c r="O911" s="891"/>
      <c r="P911" s="891"/>
      <c r="Q911" s="891"/>
      <c r="R911" s="891"/>
      <c r="S911" s="891"/>
      <c r="T911" s="891"/>
      <c r="U911" s="891"/>
      <c r="V911" s="891"/>
      <c r="W911" s="891"/>
      <c r="X911" s="891"/>
    </row>
    <row r="912" spans="1:24" ht="16.5" customHeight="1">
      <c r="A912" s="891"/>
      <c r="B912" s="891"/>
      <c r="C912" s="891"/>
      <c r="D912" s="891"/>
      <c r="E912" s="891"/>
      <c r="F912" s="891"/>
      <c r="G912" s="891"/>
      <c r="H912" s="891"/>
      <c r="I912" s="891"/>
      <c r="J912" s="891"/>
      <c r="K912" s="891"/>
      <c r="L912" s="891"/>
      <c r="M912" s="891"/>
      <c r="N912" s="891"/>
      <c r="O912" s="891"/>
      <c r="P912" s="891"/>
      <c r="Q912" s="891"/>
      <c r="R912" s="891"/>
      <c r="S912" s="891"/>
      <c r="T912" s="891"/>
      <c r="U912" s="891"/>
      <c r="V912" s="891"/>
      <c r="W912" s="891"/>
      <c r="X912" s="891"/>
    </row>
    <row r="913" spans="1:24" ht="16.5" customHeight="1">
      <c r="A913" s="891"/>
      <c r="B913" s="891"/>
      <c r="C913" s="891"/>
      <c r="D913" s="891"/>
      <c r="E913" s="891"/>
      <c r="F913" s="891"/>
      <c r="G913" s="891"/>
      <c r="H913" s="891"/>
      <c r="I913" s="891"/>
      <c r="J913" s="891"/>
      <c r="K913" s="891"/>
      <c r="L913" s="891"/>
      <c r="M913" s="891"/>
      <c r="N913" s="891"/>
      <c r="O913" s="891"/>
      <c r="P913" s="891"/>
      <c r="Q913" s="891"/>
      <c r="R913" s="891"/>
      <c r="S913" s="891"/>
      <c r="T913" s="891"/>
      <c r="U913" s="891"/>
      <c r="V913" s="891"/>
      <c r="W913" s="891"/>
      <c r="X913" s="891"/>
    </row>
    <row r="914" spans="1:24" ht="16.5" customHeight="1">
      <c r="A914" s="891"/>
      <c r="B914" s="891"/>
      <c r="C914" s="891"/>
      <c r="D914" s="891"/>
      <c r="E914" s="891"/>
      <c r="F914" s="891"/>
      <c r="G914" s="891"/>
      <c r="H914" s="891"/>
      <c r="I914" s="891"/>
      <c r="J914" s="891"/>
      <c r="K914" s="891"/>
      <c r="L914" s="891"/>
      <c r="M914" s="891"/>
      <c r="N914" s="891"/>
      <c r="O914" s="891"/>
      <c r="P914" s="891"/>
      <c r="Q914" s="891"/>
      <c r="R914" s="891"/>
      <c r="S914" s="891"/>
      <c r="T914" s="891"/>
      <c r="U914" s="891"/>
      <c r="V914" s="891"/>
      <c r="W914" s="891"/>
      <c r="X914" s="891"/>
    </row>
    <row r="915" spans="1:24" ht="16.5" customHeight="1">
      <c r="A915" s="891"/>
      <c r="B915" s="891"/>
      <c r="C915" s="891"/>
      <c r="D915" s="891"/>
      <c r="E915" s="891"/>
      <c r="F915" s="891"/>
      <c r="G915" s="891"/>
      <c r="H915" s="891"/>
      <c r="I915" s="891"/>
      <c r="J915" s="891"/>
      <c r="K915" s="891"/>
      <c r="L915" s="891"/>
      <c r="M915" s="891"/>
      <c r="N915" s="891"/>
      <c r="O915" s="891"/>
      <c r="P915" s="891"/>
      <c r="Q915" s="891"/>
      <c r="R915" s="891"/>
      <c r="S915" s="891"/>
      <c r="T915" s="891"/>
      <c r="U915" s="891"/>
      <c r="V915" s="891"/>
      <c r="W915" s="891"/>
      <c r="X915" s="891"/>
    </row>
    <row r="916" spans="1:24" ht="16.5" customHeight="1">
      <c r="A916" s="891"/>
      <c r="B916" s="891"/>
      <c r="C916" s="891"/>
      <c r="D916" s="891"/>
      <c r="E916" s="891"/>
      <c r="F916" s="891"/>
      <c r="G916" s="891"/>
      <c r="H916" s="891"/>
      <c r="I916" s="891"/>
      <c r="J916" s="891"/>
      <c r="K916" s="891"/>
      <c r="L916" s="891"/>
      <c r="M916" s="891"/>
      <c r="N916" s="891"/>
      <c r="O916" s="891"/>
      <c r="P916" s="891"/>
      <c r="Q916" s="891"/>
      <c r="R916" s="891"/>
      <c r="S916" s="891"/>
      <c r="T916" s="891"/>
      <c r="U916" s="891"/>
      <c r="V916" s="891"/>
      <c r="W916" s="891"/>
      <c r="X916" s="891"/>
    </row>
    <row r="917" spans="1:24" ht="16.5" customHeight="1">
      <c r="A917" s="891"/>
      <c r="B917" s="891"/>
      <c r="C917" s="891"/>
      <c r="D917" s="891"/>
      <c r="E917" s="891"/>
      <c r="F917" s="891"/>
      <c r="G917" s="891"/>
      <c r="H917" s="891"/>
      <c r="I917" s="891"/>
      <c r="J917" s="891"/>
      <c r="K917" s="891"/>
      <c r="L917" s="891"/>
      <c r="M917" s="891"/>
      <c r="N917" s="891"/>
      <c r="O917" s="891"/>
      <c r="P917" s="891"/>
      <c r="Q917" s="891"/>
      <c r="R917" s="891"/>
      <c r="S917" s="891"/>
      <c r="T917" s="891"/>
      <c r="U917" s="891"/>
      <c r="V917" s="891"/>
      <c r="W917" s="891"/>
      <c r="X917" s="891"/>
    </row>
    <row r="918" spans="1:24" ht="16.5" customHeight="1">
      <c r="A918" s="891"/>
      <c r="B918" s="891"/>
      <c r="C918" s="891"/>
      <c r="D918" s="891"/>
      <c r="E918" s="891"/>
      <c r="F918" s="891"/>
      <c r="G918" s="891"/>
      <c r="H918" s="891"/>
      <c r="I918" s="891"/>
      <c r="J918" s="891"/>
      <c r="K918" s="891"/>
      <c r="L918" s="891"/>
      <c r="M918" s="891"/>
      <c r="N918" s="891"/>
      <c r="O918" s="891"/>
      <c r="P918" s="891"/>
      <c r="Q918" s="891"/>
      <c r="R918" s="891"/>
      <c r="S918" s="891"/>
      <c r="T918" s="891"/>
      <c r="U918" s="891"/>
      <c r="V918" s="891"/>
      <c r="W918" s="891"/>
      <c r="X918" s="891"/>
    </row>
    <row r="919" spans="1:24" ht="16.5" customHeight="1">
      <c r="A919" s="891"/>
      <c r="B919" s="891"/>
      <c r="C919" s="891"/>
      <c r="D919" s="891"/>
      <c r="E919" s="891"/>
      <c r="F919" s="891"/>
      <c r="G919" s="891"/>
      <c r="H919" s="891"/>
      <c r="I919" s="891"/>
      <c r="J919" s="891"/>
      <c r="K919" s="891"/>
      <c r="L919" s="891"/>
      <c r="M919" s="891"/>
      <c r="N919" s="891"/>
      <c r="O919" s="891"/>
      <c r="P919" s="891"/>
      <c r="Q919" s="891"/>
      <c r="R919" s="891"/>
      <c r="S919" s="891"/>
      <c r="T919" s="891"/>
      <c r="U919" s="891"/>
      <c r="V919" s="891"/>
      <c r="W919" s="891"/>
      <c r="X919" s="891"/>
    </row>
    <row r="920" spans="1:24" ht="16.5" customHeight="1">
      <c r="A920" s="891"/>
      <c r="B920" s="891"/>
      <c r="C920" s="891"/>
      <c r="D920" s="891"/>
      <c r="E920" s="891"/>
      <c r="F920" s="891"/>
      <c r="G920" s="891"/>
      <c r="H920" s="891"/>
      <c r="I920" s="891"/>
      <c r="J920" s="891"/>
      <c r="K920" s="891"/>
      <c r="L920" s="891"/>
      <c r="M920" s="891"/>
      <c r="N920" s="891"/>
      <c r="O920" s="891"/>
      <c r="P920" s="891"/>
      <c r="Q920" s="891"/>
      <c r="R920" s="891"/>
      <c r="S920" s="891"/>
      <c r="T920" s="891"/>
      <c r="U920" s="891"/>
      <c r="V920" s="891"/>
      <c r="W920" s="891"/>
      <c r="X920" s="891"/>
    </row>
    <row r="921" spans="1:24" ht="16.5" customHeight="1">
      <c r="A921" s="891"/>
      <c r="B921" s="891"/>
      <c r="C921" s="891"/>
      <c r="D921" s="891"/>
      <c r="E921" s="891"/>
      <c r="F921" s="891"/>
      <c r="G921" s="891"/>
      <c r="H921" s="891"/>
      <c r="I921" s="891"/>
      <c r="J921" s="891"/>
      <c r="K921" s="891"/>
      <c r="L921" s="891"/>
      <c r="M921" s="891"/>
      <c r="N921" s="891"/>
      <c r="O921" s="891"/>
      <c r="P921" s="891"/>
      <c r="Q921" s="891"/>
      <c r="R921" s="891"/>
      <c r="S921" s="891"/>
      <c r="T921" s="891"/>
      <c r="U921" s="891"/>
      <c r="V921" s="891"/>
      <c r="W921" s="891"/>
      <c r="X921" s="891"/>
    </row>
    <row r="922" spans="1:24" ht="16.5" customHeight="1">
      <c r="A922" s="891"/>
      <c r="B922" s="891"/>
      <c r="C922" s="891"/>
      <c r="D922" s="891"/>
      <c r="E922" s="891"/>
      <c r="F922" s="891"/>
      <c r="G922" s="891"/>
      <c r="H922" s="891"/>
      <c r="I922" s="891"/>
      <c r="J922" s="891"/>
      <c r="K922" s="891"/>
      <c r="L922" s="891"/>
      <c r="M922" s="891"/>
      <c r="N922" s="891"/>
      <c r="O922" s="891"/>
      <c r="P922" s="891"/>
      <c r="Q922" s="891"/>
      <c r="R922" s="891"/>
      <c r="S922" s="891"/>
      <c r="T922" s="891"/>
      <c r="U922" s="891"/>
      <c r="V922" s="891"/>
      <c r="W922" s="891"/>
      <c r="X922" s="891"/>
    </row>
    <row r="923" spans="1:24" ht="16.5" customHeight="1">
      <c r="A923" s="891"/>
      <c r="B923" s="891"/>
      <c r="C923" s="891"/>
      <c r="D923" s="891"/>
      <c r="E923" s="891"/>
      <c r="F923" s="891"/>
      <c r="G923" s="891"/>
      <c r="H923" s="891"/>
      <c r="I923" s="891"/>
      <c r="J923" s="891"/>
      <c r="K923" s="891"/>
      <c r="L923" s="891"/>
      <c r="M923" s="891"/>
      <c r="N923" s="891"/>
      <c r="O923" s="891"/>
      <c r="P923" s="891"/>
      <c r="Q923" s="891"/>
      <c r="R923" s="891"/>
      <c r="S923" s="891"/>
      <c r="T923" s="891"/>
      <c r="U923" s="891"/>
      <c r="V923" s="891"/>
      <c r="W923" s="891"/>
      <c r="X923" s="891"/>
    </row>
    <row r="924" spans="1:24" ht="16.5" customHeight="1">
      <c r="A924" s="891"/>
      <c r="B924" s="891"/>
      <c r="C924" s="891"/>
      <c r="D924" s="891"/>
      <c r="E924" s="891"/>
      <c r="F924" s="891"/>
      <c r="G924" s="891"/>
      <c r="H924" s="891"/>
      <c r="I924" s="891"/>
      <c r="J924" s="891"/>
      <c r="K924" s="891"/>
      <c r="L924" s="891"/>
      <c r="M924" s="891"/>
      <c r="N924" s="891"/>
      <c r="O924" s="891"/>
      <c r="P924" s="891"/>
      <c r="Q924" s="891"/>
      <c r="R924" s="891"/>
      <c r="S924" s="891"/>
      <c r="T924" s="891"/>
      <c r="U924" s="891"/>
      <c r="V924" s="891"/>
      <c r="W924" s="891"/>
      <c r="X924" s="891"/>
    </row>
    <row r="925" spans="1:24" ht="16.5" customHeight="1">
      <c r="A925" s="891"/>
      <c r="B925" s="891"/>
      <c r="C925" s="891"/>
      <c r="D925" s="891"/>
      <c r="E925" s="891"/>
      <c r="F925" s="891"/>
      <c r="G925" s="891"/>
      <c r="H925" s="891"/>
      <c r="I925" s="891"/>
      <c r="J925" s="891"/>
      <c r="K925" s="891"/>
      <c r="L925" s="891"/>
      <c r="M925" s="891"/>
      <c r="N925" s="891"/>
      <c r="O925" s="891"/>
      <c r="P925" s="891"/>
      <c r="Q925" s="891"/>
      <c r="R925" s="891"/>
      <c r="S925" s="891"/>
      <c r="T925" s="891"/>
      <c r="U925" s="891"/>
      <c r="V925" s="891"/>
      <c r="W925" s="891"/>
      <c r="X925" s="891"/>
    </row>
    <row r="926" spans="1:24" ht="16.5" customHeight="1">
      <c r="A926" s="891"/>
      <c r="B926" s="891"/>
      <c r="C926" s="891"/>
      <c r="D926" s="891"/>
      <c r="E926" s="891"/>
      <c r="F926" s="891"/>
      <c r="G926" s="891"/>
      <c r="H926" s="891"/>
      <c r="I926" s="891"/>
      <c r="J926" s="891"/>
      <c r="K926" s="891"/>
      <c r="L926" s="891"/>
      <c r="M926" s="891"/>
      <c r="N926" s="891"/>
      <c r="O926" s="891"/>
      <c r="P926" s="891"/>
      <c r="Q926" s="891"/>
      <c r="R926" s="891"/>
      <c r="S926" s="891"/>
      <c r="T926" s="891"/>
      <c r="U926" s="891"/>
      <c r="V926" s="891"/>
      <c r="W926" s="891"/>
      <c r="X926" s="891"/>
    </row>
    <row r="927" spans="1:24" ht="16.5" customHeight="1">
      <c r="A927" s="891"/>
      <c r="B927" s="891"/>
      <c r="C927" s="891"/>
      <c r="D927" s="891"/>
      <c r="E927" s="891"/>
      <c r="F927" s="891"/>
      <c r="G927" s="891"/>
      <c r="H927" s="891"/>
      <c r="I927" s="891"/>
      <c r="J927" s="891"/>
      <c r="K927" s="891"/>
      <c r="L927" s="891"/>
      <c r="M927" s="891"/>
      <c r="N927" s="891"/>
      <c r="O927" s="891"/>
      <c r="P927" s="891"/>
      <c r="Q927" s="891"/>
      <c r="R927" s="891"/>
      <c r="S927" s="891"/>
      <c r="T927" s="891"/>
      <c r="U927" s="891"/>
      <c r="V927" s="891"/>
      <c r="W927" s="891"/>
      <c r="X927" s="891"/>
    </row>
    <row r="928" spans="1:24" ht="16.5" customHeight="1">
      <c r="A928" s="891"/>
      <c r="B928" s="891"/>
      <c r="C928" s="891"/>
      <c r="D928" s="891"/>
      <c r="E928" s="891"/>
      <c r="F928" s="891"/>
      <c r="G928" s="891"/>
      <c r="H928" s="891"/>
      <c r="I928" s="891"/>
      <c r="J928" s="891"/>
      <c r="K928" s="891"/>
      <c r="L928" s="891"/>
      <c r="M928" s="891"/>
      <c r="N928" s="891"/>
      <c r="O928" s="891"/>
      <c r="P928" s="891"/>
      <c r="Q928" s="891"/>
      <c r="R928" s="891"/>
      <c r="S928" s="891"/>
      <c r="T928" s="891"/>
      <c r="U928" s="891"/>
      <c r="V928" s="891"/>
      <c r="W928" s="891"/>
      <c r="X928" s="891"/>
    </row>
    <row r="929" spans="1:24" ht="16.5" customHeight="1">
      <c r="A929" s="891"/>
      <c r="B929" s="891"/>
      <c r="C929" s="891"/>
      <c r="D929" s="891"/>
      <c r="E929" s="891"/>
      <c r="F929" s="891"/>
      <c r="G929" s="891"/>
      <c r="H929" s="891"/>
      <c r="I929" s="891"/>
      <c r="J929" s="891"/>
      <c r="K929" s="891"/>
      <c r="L929" s="891"/>
      <c r="M929" s="891"/>
      <c r="N929" s="891"/>
      <c r="O929" s="891"/>
      <c r="P929" s="891"/>
      <c r="Q929" s="891"/>
      <c r="R929" s="891"/>
      <c r="S929" s="891"/>
      <c r="T929" s="891"/>
      <c r="U929" s="891"/>
      <c r="V929" s="891"/>
      <c r="W929" s="891"/>
      <c r="X929" s="891"/>
    </row>
    <row r="930" spans="1:24" ht="16.5" customHeight="1">
      <c r="A930" s="891"/>
      <c r="B930" s="891"/>
      <c r="C930" s="891"/>
      <c r="D930" s="891"/>
      <c r="E930" s="891"/>
      <c r="F930" s="891"/>
      <c r="G930" s="891"/>
      <c r="H930" s="891"/>
      <c r="I930" s="891"/>
      <c r="J930" s="891"/>
      <c r="K930" s="891"/>
      <c r="L930" s="891"/>
      <c r="M930" s="891"/>
      <c r="N930" s="891"/>
      <c r="O930" s="891"/>
      <c r="P930" s="891"/>
      <c r="Q930" s="891"/>
      <c r="R930" s="891"/>
      <c r="S930" s="891"/>
      <c r="T930" s="891"/>
      <c r="U930" s="891"/>
      <c r="V930" s="891"/>
      <c r="W930" s="891"/>
      <c r="X930" s="891"/>
    </row>
    <row r="931" spans="1:24" ht="16.5" customHeight="1">
      <c r="A931" s="891"/>
      <c r="B931" s="891"/>
      <c r="C931" s="891"/>
      <c r="D931" s="891"/>
      <c r="E931" s="891"/>
      <c r="F931" s="891"/>
      <c r="G931" s="891"/>
      <c r="H931" s="891"/>
      <c r="I931" s="891"/>
      <c r="J931" s="891"/>
      <c r="K931" s="891"/>
      <c r="L931" s="891"/>
      <c r="M931" s="891"/>
      <c r="N931" s="891"/>
      <c r="O931" s="891"/>
      <c r="P931" s="891"/>
      <c r="Q931" s="891"/>
      <c r="R931" s="891"/>
      <c r="S931" s="891"/>
      <c r="T931" s="891"/>
      <c r="U931" s="891"/>
      <c r="V931" s="891"/>
      <c r="W931" s="891"/>
      <c r="X931" s="891"/>
    </row>
    <row r="932" spans="1:24" ht="16.5" customHeight="1">
      <c r="A932" s="891"/>
      <c r="B932" s="891"/>
      <c r="C932" s="891"/>
      <c r="D932" s="891"/>
      <c r="E932" s="891"/>
      <c r="F932" s="891"/>
      <c r="G932" s="891"/>
      <c r="H932" s="891"/>
      <c r="I932" s="891"/>
      <c r="J932" s="891"/>
      <c r="K932" s="891"/>
      <c r="L932" s="891"/>
      <c r="M932" s="891"/>
      <c r="N932" s="891"/>
      <c r="O932" s="891"/>
      <c r="P932" s="891"/>
      <c r="Q932" s="891"/>
      <c r="R932" s="891"/>
      <c r="S932" s="891"/>
      <c r="T932" s="891"/>
      <c r="U932" s="891"/>
      <c r="V932" s="891"/>
      <c r="W932" s="891"/>
      <c r="X932" s="891"/>
    </row>
    <row r="933" spans="1:24" ht="16.5" customHeight="1">
      <c r="A933" s="891"/>
      <c r="B933" s="891"/>
      <c r="C933" s="891"/>
      <c r="D933" s="891"/>
      <c r="E933" s="891"/>
      <c r="F933" s="891"/>
      <c r="G933" s="891"/>
      <c r="H933" s="891"/>
      <c r="I933" s="891"/>
      <c r="J933" s="891"/>
      <c r="K933" s="891"/>
      <c r="L933" s="891"/>
      <c r="M933" s="891"/>
      <c r="N933" s="891"/>
      <c r="O933" s="891"/>
      <c r="P933" s="891"/>
      <c r="Q933" s="891"/>
      <c r="R933" s="891"/>
      <c r="S933" s="891"/>
      <c r="T933" s="891"/>
      <c r="U933" s="891"/>
      <c r="V933" s="891"/>
      <c r="W933" s="891"/>
      <c r="X933" s="891"/>
    </row>
    <row r="934" spans="1:24" ht="16.5" customHeight="1">
      <c r="A934" s="891"/>
      <c r="B934" s="891"/>
      <c r="C934" s="891"/>
      <c r="D934" s="891"/>
      <c r="E934" s="891"/>
      <c r="F934" s="891"/>
      <c r="G934" s="891"/>
      <c r="H934" s="891"/>
      <c r="I934" s="891"/>
      <c r="J934" s="891"/>
      <c r="K934" s="891"/>
      <c r="L934" s="891"/>
      <c r="M934" s="891"/>
      <c r="N934" s="891"/>
      <c r="O934" s="891"/>
      <c r="P934" s="891"/>
      <c r="Q934" s="891"/>
      <c r="R934" s="891"/>
      <c r="S934" s="891"/>
      <c r="T934" s="891"/>
      <c r="U934" s="891"/>
      <c r="V934" s="891"/>
      <c r="W934" s="891"/>
      <c r="X934" s="891"/>
    </row>
    <row r="935" spans="1:24" ht="16.5" customHeight="1">
      <c r="A935" s="891"/>
      <c r="B935" s="891"/>
      <c r="C935" s="891"/>
      <c r="D935" s="891"/>
      <c r="E935" s="891"/>
      <c r="F935" s="891"/>
      <c r="G935" s="891"/>
      <c r="H935" s="891"/>
      <c r="I935" s="891"/>
      <c r="J935" s="891"/>
      <c r="K935" s="891"/>
      <c r="L935" s="891"/>
      <c r="M935" s="891"/>
      <c r="N935" s="891"/>
      <c r="O935" s="891"/>
      <c r="P935" s="891"/>
      <c r="Q935" s="891"/>
      <c r="R935" s="891"/>
      <c r="S935" s="891"/>
      <c r="T935" s="891"/>
      <c r="U935" s="891"/>
      <c r="V935" s="891"/>
      <c r="W935" s="891"/>
      <c r="X935" s="891"/>
    </row>
    <row r="936" spans="1:24" ht="16.5" customHeight="1">
      <c r="A936" s="891"/>
      <c r="B936" s="891"/>
      <c r="C936" s="891"/>
      <c r="D936" s="891"/>
      <c r="E936" s="891"/>
      <c r="F936" s="891"/>
      <c r="G936" s="891"/>
      <c r="H936" s="891"/>
      <c r="I936" s="891"/>
      <c r="J936" s="891"/>
      <c r="K936" s="891"/>
      <c r="L936" s="891"/>
      <c r="M936" s="891"/>
      <c r="N936" s="891"/>
      <c r="O936" s="891"/>
      <c r="P936" s="891"/>
      <c r="Q936" s="891"/>
      <c r="R936" s="891"/>
      <c r="S936" s="891"/>
      <c r="T936" s="891"/>
      <c r="U936" s="891"/>
      <c r="V936" s="891"/>
      <c r="W936" s="891"/>
      <c r="X936" s="891"/>
    </row>
    <row r="937" spans="1:24" ht="16.5" customHeight="1">
      <c r="A937" s="891"/>
      <c r="B937" s="891"/>
      <c r="C937" s="891"/>
      <c r="D937" s="891"/>
      <c r="E937" s="891"/>
      <c r="F937" s="891"/>
      <c r="G937" s="891"/>
      <c r="H937" s="891"/>
      <c r="I937" s="891"/>
      <c r="J937" s="891"/>
      <c r="K937" s="891"/>
      <c r="L937" s="891"/>
      <c r="M937" s="891"/>
      <c r="N937" s="891"/>
      <c r="O937" s="891"/>
      <c r="P937" s="891"/>
      <c r="Q937" s="891"/>
      <c r="R937" s="891"/>
      <c r="S937" s="891"/>
      <c r="T937" s="891"/>
      <c r="U937" s="891"/>
      <c r="V937" s="891"/>
      <c r="W937" s="891"/>
      <c r="X937" s="891"/>
    </row>
    <row r="938" spans="1:24" ht="16.5" customHeight="1">
      <c r="A938" s="891"/>
      <c r="B938" s="891"/>
      <c r="C938" s="891"/>
      <c r="D938" s="891"/>
      <c r="E938" s="891"/>
      <c r="F938" s="891"/>
      <c r="G938" s="891"/>
      <c r="H938" s="891"/>
      <c r="I938" s="891"/>
      <c r="J938" s="891"/>
      <c r="K938" s="891"/>
      <c r="L938" s="891"/>
      <c r="M938" s="891"/>
      <c r="N938" s="891"/>
      <c r="O938" s="891"/>
      <c r="P938" s="891"/>
      <c r="Q938" s="891"/>
      <c r="R938" s="891"/>
      <c r="S938" s="891"/>
      <c r="T938" s="891"/>
      <c r="U938" s="891"/>
      <c r="V938" s="891"/>
      <c r="W938" s="891"/>
      <c r="X938" s="891"/>
    </row>
    <row r="939" spans="1:24" ht="16.5" customHeight="1">
      <c r="A939" s="891"/>
      <c r="B939" s="891"/>
      <c r="C939" s="891"/>
      <c r="D939" s="891"/>
      <c r="E939" s="891"/>
      <c r="F939" s="891"/>
      <c r="G939" s="891"/>
      <c r="H939" s="891"/>
      <c r="I939" s="891"/>
      <c r="J939" s="891"/>
      <c r="K939" s="891"/>
      <c r="L939" s="891"/>
      <c r="M939" s="891"/>
      <c r="N939" s="891"/>
      <c r="O939" s="891"/>
      <c r="P939" s="891"/>
      <c r="Q939" s="891"/>
      <c r="R939" s="891"/>
      <c r="S939" s="891"/>
      <c r="T939" s="891"/>
      <c r="U939" s="891"/>
      <c r="V939" s="891"/>
      <c r="W939" s="891"/>
      <c r="X939" s="891"/>
    </row>
    <row r="940" spans="1:24" ht="16.5" customHeight="1">
      <c r="A940" s="891"/>
      <c r="B940" s="891"/>
      <c r="C940" s="891"/>
      <c r="D940" s="891"/>
      <c r="E940" s="891"/>
      <c r="F940" s="891"/>
      <c r="G940" s="891"/>
      <c r="H940" s="891"/>
      <c r="I940" s="891"/>
      <c r="J940" s="891"/>
      <c r="K940" s="891"/>
      <c r="L940" s="891"/>
      <c r="M940" s="891"/>
      <c r="N940" s="891"/>
      <c r="O940" s="891"/>
      <c r="P940" s="891"/>
      <c r="Q940" s="891"/>
      <c r="R940" s="891"/>
      <c r="S940" s="891"/>
      <c r="T940" s="891"/>
      <c r="U940" s="891"/>
      <c r="V940" s="891"/>
      <c r="W940" s="891"/>
      <c r="X940" s="891"/>
    </row>
    <row r="941" spans="1:24" ht="16.5" customHeight="1">
      <c r="A941" s="891"/>
      <c r="B941" s="891"/>
      <c r="C941" s="891"/>
      <c r="D941" s="891"/>
      <c r="E941" s="891"/>
      <c r="F941" s="891"/>
      <c r="G941" s="891"/>
      <c r="H941" s="891"/>
      <c r="I941" s="891"/>
      <c r="J941" s="891"/>
      <c r="K941" s="891"/>
      <c r="L941" s="891"/>
      <c r="M941" s="891"/>
      <c r="N941" s="891"/>
      <c r="O941" s="891"/>
      <c r="P941" s="891"/>
      <c r="Q941" s="891"/>
      <c r="R941" s="891"/>
      <c r="S941" s="891"/>
      <c r="T941" s="891"/>
      <c r="U941" s="891"/>
      <c r="V941" s="891"/>
      <c r="W941" s="891"/>
      <c r="X941" s="891"/>
    </row>
    <row r="942" spans="1:24" ht="16.5" customHeight="1">
      <c r="A942" s="891"/>
      <c r="B942" s="891"/>
      <c r="C942" s="891"/>
      <c r="D942" s="891"/>
      <c r="E942" s="891"/>
      <c r="F942" s="891"/>
      <c r="G942" s="891"/>
      <c r="H942" s="891"/>
      <c r="I942" s="891"/>
      <c r="J942" s="891"/>
      <c r="K942" s="891"/>
      <c r="L942" s="891"/>
      <c r="M942" s="891"/>
      <c r="N942" s="891"/>
      <c r="O942" s="891"/>
      <c r="P942" s="891"/>
      <c r="Q942" s="891"/>
      <c r="R942" s="891"/>
      <c r="S942" s="891"/>
      <c r="T942" s="891"/>
      <c r="U942" s="891"/>
      <c r="V942" s="891"/>
      <c r="W942" s="891"/>
      <c r="X942" s="891"/>
    </row>
    <row r="943" spans="1:24" ht="16.5" customHeight="1">
      <c r="A943" s="891"/>
      <c r="B943" s="891"/>
      <c r="C943" s="891"/>
      <c r="D943" s="891"/>
      <c r="E943" s="891"/>
      <c r="F943" s="891"/>
      <c r="G943" s="891"/>
      <c r="H943" s="891"/>
      <c r="I943" s="891"/>
      <c r="J943" s="891"/>
      <c r="K943" s="891"/>
      <c r="L943" s="891"/>
      <c r="M943" s="891"/>
      <c r="N943" s="891"/>
      <c r="O943" s="891"/>
      <c r="P943" s="891"/>
      <c r="Q943" s="891"/>
      <c r="R943" s="891"/>
      <c r="S943" s="891"/>
      <c r="T943" s="891"/>
      <c r="U943" s="891"/>
      <c r="V943" s="891"/>
      <c r="W943" s="891"/>
      <c r="X943" s="891"/>
    </row>
    <row r="944" spans="1:24" ht="16.5" customHeight="1">
      <c r="A944" s="891"/>
      <c r="B944" s="891"/>
      <c r="C944" s="891"/>
      <c r="D944" s="891"/>
      <c r="E944" s="891"/>
      <c r="F944" s="891"/>
      <c r="G944" s="891"/>
      <c r="H944" s="891"/>
      <c r="I944" s="891"/>
      <c r="J944" s="891"/>
      <c r="K944" s="891"/>
      <c r="L944" s="891"/>
      <c r="M944" s="891"/>
      <c r="N944" s="891"/>
      <c r="O944" s="891"/>
      <c r="P944" s="891"/>
      <c r="Q944" s="891"/>
      <c r="R944" s="891"/>
      <c r="S944" s="891"/>
      <c r="T944" s="891"/>
      <c r="U944" s="891"/>
      <c r="V944" s="891"/>
      <c r="W944" s="891"/>
      <c r="X944" s="891"/>
    </row>
    <row r="945" spans="1:24" ht="16.5" customHeight="1">
      <c r="A945" s="891"/>
      <c r="B945" s="891"/>
      <c r="C945" s="891"/>
      <c r="D945" s="891"/>
      <c r="E945" s="891"/>
      <c r="F945" s="891"/>
      <c r="G945" s="891"/>
      <c r="H945" s="891"/>
      <c r="I945" s="891"/>
      <c r="J945" s="891"/>
      <c r="K945" s="891"/>
      <c r="L945" s="891"/>
      <c r="M945" s="891"/>
      <c r="N945" s="891"/>
      <c r="O945" s="891"/>
      <c r="P945" s="891"/>
      <c r="Q945" s="891"/>
      <c r="R945" s="891"/>
      <c r="S945" s="891"/>
      <c r="T945" s="891"/>
      <c r="U945" s="891"/>
      <c r="V945" s="891"/>
      <c r="W945" s="891"/>
      <c r="X945" s="891"/>
    </row>
    <row r="946" spans="1:24" ht="16.5" customHeight="1">
      <c r="A946" s="891"/>
      <c r="B946" s="891"/>
      <c r="C946" s="891"/>
      <c r="D946" s="891"/>
      <c r="E946" s="891"/>
      <c r="F946" s="891"/>
      <c r="G946" s="891"/>
      <c r="H946" s="891"/>
      <c r="I946" s="891"/>
      <c r="J946" s="891"/>
      <c r="K946" s="891"/>
      <c r="L946" s="891"/>
      <c r="M946" s="891"/>
      <c r="N946" s="891"/>
      <c r="O946" s="891"/>
      <c r="P946" s="891"/>
      <c r="Q946" s="891"/>
      <c r="R946" s="891"/>
      <c r="S946" s="891"/>
      <c r="T946" s="891"/>
      <c r="U946" s="891"/>
      <c r="V946" s="891"/>
      <c r="W946" s="891"/>
      <c r="X946" s="891"/>
    </row>
    <row r="947" spans="1:24" ht="16.5" customHeight="1">
      <c r="A947" s="891"/>
      <c r="B947" s="891"/>
      <c r="C947" s="891"/>
      <c r="D947" s="891"/>
      <c r="E947" s="891"/>
      <c r="F947" s="891"/>
      <c r="G947" s="891"/>
      <c r="H947" s="891"/>
      <c r="I947" s="891"/>
      <c r="J947" s="891"/>
      <c r="K947" s="891"/>
      <c r="L947" s="891"/>
      <c r="M947" s="891"/>
      <c r="N947" s="891"/>
      <c r="O947" s="891"/>
      <c r="P947" s="891"/>
      <c r="Q947" s="891"/>
      <c r="R947" s="891"/>
      <c r="S947" s="891"/>
      <c r="T947" s="891"/>
      <c r="U947" s="891"/>
      <c r="V947" s="891"/>
      <c r="W947" s="891"/>
      <c r="X947" s="891"/>
    </row>
    <row r="948" spans="1:24" ht="16.5" customHeight="1">
      <c r="A948" s="891"/>
      <c r="B948" s="891"/>
      <c r="C948" s="891"/>
      <c r="D948" s="891"/>
      <c r="E948" s="891"/>
      <c r="F948" s="891"/>
      <c r="G948" s="891"/>
      <c r="H948" s="891"/>
      <c r="I948" s="891"/>
      <c r="J948" s="891"/>
      <c r="K948" s="891"/>
      <c r="L948" s="891"/>
      <c r="M948" s="891"/>
      <c r="N948" s="891"/>
      <c r="O948" s="891"/>
      <c r="P948" s="891"/>
      <c r="Q948" s="891"/>
      <c r="R948" s="891"/>
      <c r="S948" s="891"/>
      <c r="T948" s="891"/>
      <c r="U948" s="891"/>
      <c r="V948" s="891"/>
      <c r="W948" s="891"/>
      <c r="X948" s="891"/>
    </row>
    <row r="949" spans="1:24" ht="16.5" customHeight="1">
      <c r="A949" s="891"/>
      <c r="B949" s="891"/>
      <c r="C949" s="891"/>
      <c r="D949" s="891"/>
      <c r="E949" s="891"/>
      <c r="F949" s="891"/>
      <c r="G949" s="891"/>
      <c r="H949" s="891"/>
      <c r="I949" s="891"/>
      <c r="J949" s="891"/>
      <c r="K949" s="891"/>
      <c r="L949" s="891"/>
      <c r="M949" s="891"/>
      <c r="N949" s="891"/>
      <c r="O949" s="891"/>
      <c r="P949" s="891"/>
      <c r="Q949" s="891"/>
      <c r="R949" s="891"/>
      <c r="S949" s="891"/>
      <c r="T949" s="891"/>
      <c r="U949" s="891"/>
      <c r="V949" s="891"/>
      <c r="W949" s="891"/>
      <c r="X949" s="891"/>
    </row>
    <row r="950" spans="1:24" ht="16.5" customHeight="1">
      <c r="A950" s="891"/>
      <c r="B950" s="891"/>
      <c r="C950" s="891"/>
      <c r="D950" s="891"/>
      <c r="E950" s="891"/>
      <c r="F950" s="891"/>
      <c r="G950" s="891"/>
      <c r="H950" s="891"/>
      <c r="I950" s="891"/>
      <c r="J950" s="891"/>
      <c r="K950" s="891"/>
      <c r="L950" s="891"/>
      <c r="M950" s="891"/>
      <c r="N950" s="891"/>
      <c r="O950" s="891"/>
      <c r="P950" s="891"/>
      <c r="Q950" s="891"/>
      <c r="R950" s="891"/>
      <c r="S950" s="891"/>
      <c r="T950" s="891"/>
      <c r="U950" s="891"/>
      <c r="V950" s="891"/>
      <c r="W950" s="891"/>
      <c r="X950" s="891"/>
    </row>
    <row r="951" spans="1:24" ht="16.5" customHeight="1">
      <c r="A951" s="891"/>
      <c r="B951" s="891"/>
      <c r="C951" s="891"/>
      <c r="D951" s="891"/>
      <c r="E951" s="891"/>
      <c r="F951" s="891"/>
      <c r="G951" s="891"/>
      <c r="H951" s="891"/>
      <c r="I951" s="891"/>
      <c r="J951" s="891"/>
      <c r="K951" s="891"/>
      <c r="L951" s="891"/>
      <c r="M951" s="891"/>
      <c r="N951" s="891"/>
      <c r="O951" s="891"/>
      <c r="P951" s="891"/>
      <c r="Q951" s="891"/>
      <c r="R951" s="891"/>
      <c r="S951" s="891"/>
      <c r="T951" s="891"/>
      <c r="U951" s="891"/>
      <c r="V951" s="891"/>
      <c r="W951" s="891"/>
      <c r="X951" s="891"/>
    </row>
    <row r="952" spans="1:24" ht="16.5" customHeight="1">
      <c r="A952" s="891"/>
      <c r="B952" s="891"/>
      <c r="C952" s="891"/>
      <c r="D952" s="891"/>
      <c r="E952" s="891"/>
      <c r="F952" s="891"/>
      <c r="G952" s="891"/>
      <c r="H952" s="891"/>
      <c r="I952" s="891"/>
      <c r="J952" s="891"/>
      <c r="K952" s="891"/>
      <c r="L952" s="891"/>
      <c r="M952" s="891"/>
      <c r="N952" s="891"/>
      <c r="O952" s="891"/>
      <c r="P952" s="891"/>
      <c r="Q952" s="891"/>
      <c r="R952" s="891"/>
      <c r="S952" s="891"/>
      <c r="T952" s="891"/>
      <c r="U952" s="891"/>
      <c r="V952" s="891"/>
      <c r="W952" s="891"/>
      <c r="X952" s="891"/>
    </row>
    <row r="953" spans="1:24" ht="16.5" customHeight="1">
      <c r="A953" s="891"/>
      <c r="B953" s="891"/>
      <c r="C953" s="891"/>
      <c r="D953" s="891"/>
      <c r="E953" s="891"/>
      <c r="F953" s="891"/>
      <c r="G953" s="891"/>
      <c r="H953" s="891"/>
      <c r="I953" s="891"/>
      <c r="J953" s="891"/>
      <c r="K953" s="891"/>
      <c r="L953" s="891"/>
      <c r="M953" s="891"/>
      <c r="N953" s="891"/>
      <c r="O953" s="891"/>
      <c r="P953" s="891"/>
      <c r="Q953" s="891"/>
      <c r="R953" s="891"/>
      <c r="S953" s="891"/>
      <c r="T953" s="891"/>
      <c r="U953" s="891"/>
      <c r="V953" s="891"/>
      <c r="W953" s="891"/>
      <c r="X953" s="891"/>
    </row>
    <row r="954" spans="1:24" ht="16.5" customHeight="1">
      <c r="A954" s="891"/>
      <c r="B954" s="891"/>
      <c r="C954" s="891"/>
      <c r="D954" s="891"/>
      <c r="E954" s="891"/>
      <c r="F954" s="891"/>
      <c r="G954" s="891"/>
      <c r="H954" s="891"/>
      <c r="I954" s="891"/>
      <c r="J954" s="891"/>
      <c r="K954" s="891"/>
      <c r="L954" s="891"/>
      <c r="M954" s="891"/>
      <c r="N954" s="891"/>
      <c r="O954" s="891"/>
      <c r="P954" s="891"/>
      <c r="Q954" s="891"/>
      <c r="R954" s="891"/>
      <c r="S954" s="891"/>
      <c r="T954" s="891"/>
      <c r="U954" s="891"/>
      <c r="V954" s="891"/>
      <c r="W954" s="891"/>
      <c r="X954" s="891"/>
    </row>
    <row r="955" spans="1:24" ht="16.5" customHeight="1">
      <c r="A955" s="891"/>
      <c r="B955" s="891"/>
      <c r="C955" s="891"/>
      <c r="D955" s="891"/>
      <c r="E955" s="891"/>
      <c r="F955" s="891"/>
      <c r="G955" s="891"/>
      <c r="H955" s="891"/>
      <c r="I955" s="891"/>
      <c r="J955" s="891"/>
      <c r="K955" s="891"/>
      <c r="L955" s="891"/>
      <c r="M955" s="891"/>
      <c r="N955" s="891"/>
      <c r="O955" s="891"/>
      <c r="P955" s="891"/>
      <c r="Q955" s="891"/>
      <c r="R955" s="891"/>
      <c r="S955" s="891"/>
      <c r="T955" s="891"/>
      <c r="U955" s="891"/>
      <c r="V955" s="891"/>
      <c r="W955" s="891"/>
      <c r="X955" s="891"/>
    </row>
    <row r="956" spans="1:24" ht="16.5" customHeight="1">
      <c r="A956" s="891"/>
      <c r="B956" s="891"/>
      <c r="C956" s="891"/>
      <c r="D956" s="891"/>
      <c r="E956" s="891"/>
      <c r="F956" s="891"/>
      <c r="G956" s="891"/>
      <c r="H956" s="891"/>
      <c r="I956" s="891"/>
      <c r="J956" s="891"/>
      <c r="K956" s="891"/>
      <c r="L956" s="891"/>
      <c r="M956" s="891"/>
      <c r="N956" s="891"/>
      <c r="O956" s="891"/>
      <c r="P956" s="891"/>
      <c r="Q956" s="891"/>
      <c r="R956" s="891"/>
      <c r="S956" s="891"/>
      <c r="T956" s="891"/>
      <c r="U956" s="891"/>
      <c r="V956" s="891"/>
      <c r="W956" s="891"/>
      <c r="X956" s="891"/>
    </row>
    <row r="957" spans="1:24" ht="16.5" customHeight="1">
      <c r="A957" s="891"/>
      <c r="B957" s="891"/>
      <c r="C957" s="891"/>
      <c r="D957" s="891"/>
      <c r="E957" s="891"/>
      <c r="F957" s="891"/>
      <c r="G957" s="891"/>
      <c r="H957" s="891"/>
      <c r="I957" s="891"/>
      <c r="J957" s="891"/>
      <c r="K957" s="891"/>
      <c r="L957" s="891"/>
      <c r="M957" s="891"/>
      <c r="N957" s="891"/>
      <c r="O957" s="891"/>
      <c r="P957" s="891"/>
      <c r="Q957" s="891"/>
      <c r="R957" s="891"/>
      <c r="S957" s="891"/>
      <c r="T957" s="891"/>
      <c r="U957" s="891"/>
      <c r="V957" s="891"/>
      <c r="W957" s="891"/>
      <c r="X957" s="891"/>
    </row>
    <row r="958" spans="1:24" ht="16.5" customHeight="1">
      <c r="A958" s="891"/>
      <c r="B958" s="891"/>
      <c r="C958" s="891"/>
      <c r="D958" s="891"/>
      <c r="E958" s="891"/>
      <c r="F958" s="891"/>
      <c r="G958" s="891"/>
      <c r="H958" s="891"/>
      <c r="I958" s="891"/>
      <c r="J958" s="891"/>
      <c r="K958" s="891"/>
      <c r="L958" s="891"/>
      <c r="M958" s="891"/>
      <c r="N958" s="891"/>
      <c r="O958" s="891"/>
      <c r="P958" s="891"/>
      <c r="Q958" s="891"/>
      <c r="R958" s="891"/>
      <c r="S958" s="891"/>
      <c r="T958" s="891"/>
      <c r="U958" s="891"/>
      <c r="V958" s="891"/>
      <c r="W958" s="891"/>
      <c r="X958" s="891"/>
    </row>
    <row r="959" spans="1:24" ht="16.5" customHeight="1">
      <c r="A959" s="891"/>
      <c r="B959" s="891"/>
      <c r="C959" s="891"/>
      <c r="D959" s="891"/>
      <c r="E959" s="891"/>
      <c r="F959" s="891"/>
      <c r="G959" s="891"/>
      <c r="H959" s="891"/>
      <c r="I959" s="891"/>
      <c r="J959" s="891"/>
      <c r="K959" s="891"/>
      <c r="L959" s="891"/>
      <c r="M959" s="891"/>
      <c r="N959" s="891"/>
      <c r="O959" s="891"/>
      <c r="P959" s="891"/>
      <c r="Q959" s="891"/>
      <c r="R959" s="891"/>
      <c r="S959" s="891"/>
      <c r="T959" s="891"/>
      <c r="U959" s="891"/>
      <c r="V959" s="891"/>
      <c r="W959" s="891"/>
      <c r="X959" s="891"/>
    </row>
    <row r="960" spans="1:24" ht="16.5" customHeight="1">
      <c r="A960" s="891"/>
      <c r="B960" s="891"/>
      <c r="C960" s="891"/>
      <c r="D960" s="891"/>
      <c r="E960" s="891"/>
      <c r="F960" s="891"/>
      <c r="G960" s="891"/>
      <c r="H960" s="891"/>
      <c r="I960" s="891"/>
      <c r="J960" s="891"/>
      <c r="K960" s="891"/>
      <c r="L960" s="891"/>
      <c r="M960" s="891"/>
      <c r="N960" s="891"/>
      <c r="O960" s="891"/>
      <c r="P960" s="891"/>
      <c r="Q960" s="891"/>
      <c r="R960" s="891"/>
      <c r="S960" s="891"/>
      <c r="T960" s="891"/>
      <c r="U960" s="891"/>
      <c r="V960" s="891"/>
      <c r="W960" s="891"/>
      <c r="X960" s="891"/>
    </row>
    <row r="961" spans="1:24" ht="16.5" customHeight="1">
      <c r="A961" s="891"/>
      <c r="B961" s="891"/>
      <c r="C961" s="891"/>
      <c r="D961" s="891"/>
      <c r="E961" s="891"/>
      <c r="F961" s="891"/>
      <c r="G961" s="891"/>
      <c r="H961" s="891"/>
      <c r="I961" s="891"/>
      <c r="J961" s="891"/>
      <c r="K961" s="891"/>
      <c r="L961" s="891"/>
      <c r="M961" s="891"/>
      <c r="N961" s="891"/>
      <c r="O961" s="891"/>
      <c r="P961" s="891"/>
      <c r="Q961" s="891"/>
      <c r="R961" s="891"/>
      <c r="S961" s="891"/>
      <c r="T961" s="891"/>
      <c r="U961" s="891"/>
      <c r="V961" s="891"/>
      <c r="W961" s="891"/>
      <c r="X961" s="891"/>
    </row>
    <row r="962" spans="1:24" ht="16.5" customHeight="1">
      <c r="A962" s="891"/>
      <c r="B962" s="891"/>
      <c r="C962" s="891"/>
      <c r="D962" s="891"/>
      <c r="E962" s="891"/>
      <c r="F962" s="891"/>
      <c r="G962" s="891"/>
      <c r="H962" s="891"/>
      <c r="I962" s="891"/>
      <c r="J962" s="891"/>
      <c r="K962" s="891"/>
      <c r="L962" s="891"/>
      <c r="M962" s="891"/>
      <c r="N962" s="891"/>
      <c r="O962" s="891"/>
      <c r="P962" s="891"/>
      <c r="Q962" s="891"/>
      <c r="R962" s="891"/>
      <c r="S962" s="891"/>
      <c r="T962" s="891"/>
      <c r="U962" s="891"/>
      <c r="V962" s="891"/>
      <c r="W962" s="891"/>
      <c r="X962" s="891"/>
    </row>
    <row r="963" spans="1:24" ht="16.5" customHeight="1">
      <c r="A963" s="891"/>
      <c r="B963" s="891"/>
      <c r="C963" s="891"/>
      <c r="D963" s="891"/>
      <c r="E963" s="891"/>
      <c r="F963" s="891"/>
      <c r="G963" s="891"/>
      <c r="H963" s="891"/>
      <c r="I963" s="891"/>
      <c r="J963" s="891"/>
      <c r="K963" s="891"/>
      <c r="L963" s="891"/>
      <c r="M963" s="891"/>
      <c r="N963" s="891"/>
      <c r="O963" s="891"/>
      <c r="P963" s="891"/>
      <c r="Q963" s="891"/>
      <c r="R963" s="891"/>
      <c r="S963" s="891"/>
      <c r="T963" s="891"/>
      <c r="U963" s="891"/>
      <c r="V963" s="891"/>
      <c r="W963" s="891"/>
      <c r="X963" s="891"/>
    </row>
    <row r="964" spans="1:24" ht="16.5" customHeight="1">
      <c r="A964" s="891"/>
      <c r="B964" s="891"/>
      <c r="C964" s="891"/>
      <c r="D964" s="891"/>
      <c r="E964" s="891"/>
      <c r="F964" s="891"/>
      <c r="G964" s="891"/>
      <c r="H964" s="891"/>
      <c r="I964" s="891"/>
      <c r="J964" s="891"/>
      <c r="K964" s="891"/>
      <c r="L964" s="891"/>
      <c r="M964" s="891"/>
      <c r="N964" s="891"/>
      <c r="O964" s="891"/>
      <c r="P964" s="891"/>
      <c r="Q964" s="891"/>
      <c r="R964" s="891"/>
      <c r="S964" s="891"/>
      <c r="T964" s="891"/>
      <c r="U964" s="891"/>
      <c r="V964" s="891"/>
      <c r="W964" s="891"/>
      <c r="X964" s="891"/>
    </row>
    <row r="965" spans="1:24" ht="16.5" customHeight="1">
      <c r="A965" s="891"/>
      <c r="B965" s="891"/>
      <c r="C965" s="891"/>
      <c r="D965" s="891"/>
      <c r="E965" s="891"/>
      <c r="F965" s="891"/>
      <c r="G965" s="891"/>
      <c r="H965" s="891"/>
      <c r="I965" s="891"/>
      <c r="J965" s="891"/>
      <c r="K965" s="891"/>
      <c r="L965" s="891"/>
      <c r="M965" s="891"/>
      <c r="N965" s="891"/>
      <c r="O965" s="891"/>
      <c r="P965" s="891"/>
      <c r="Q965" s="891"/>
      <c r="R965" s="891"/>
      <c r="S965" s="891"/>
      <c r="T965" s="891"/>
      <c r="U965" s="891"/>
      <c r="V965" s="891"/>
      <c r="W965" s="891"/>
      <c r="X965" s="891"/>
    </row>
    <row r="966" spans="1:24" ht="16.5" customHeight="1">
      <c r="A966" s="891"/>
      <c r="B966" s="891"/>
      <c r="C966" s="891"/>
      <c r="D966" s="891"/>
      <c r="E966" s="891"/>
      <c r="F966" s="891"/>
      <c r="G966" s="891"/>
      <c r="H966" s="891"/>
      <c r="I966" s="891"/>
      <c r="J966" s="891"/>
      <c r="K966" s="891"/>
      <c r="L966" s="891"/>
      <c r="M966" s="891"/>
      <c r="N966" s="891"/>
      <c r="O966" s="891"/>
      <c r="P966" s="891"/>
      <c r="Q966" s="891"/>
      <c r="R966" s="891"/>
      <c r="S966" s="891"/>
      <c r="T966" s="891"/>
      <c r="U966" s="891"/>
      <c r="V966" s="891"/>
      <c r="W966" s="891"/>
      <c r="X966" s="891"/>
    </row>
    <row r="967" spans="1:24" ht="16.5" customHeight="1">
      <c r="A967" s="891"/>
      <c r="B967" s="891"/>
      <c r="C967" s="891"/>
      <c r="D967" s="891"/>
      <c r="E967" s="891"/>
      <c r="F967" s="891"/>
      <c r="G967" s="891"/>
      <c r="H967" s="891"/>
      <c r="I967" s="891"/>
      <c r="J967" s="891"/>
      <c r="K967" s="891"/>
      <c r="L967" s="891"/>
      <c r="M967" s="891"/>
      <c r="N967" s="891"/>
      <c r="O967" s="891"/>
      <c r="P967" s="891"/>
      <c r="Q967" s="891"/>
      <c r="R967" s="891"/>
      <c r="S967" s="891"/>
      <c r="T967" s="891"/>
      <c r="U967" s="891"/>
      <c r="V967" s="891"/>
      <c r="W967" s="891"/>
      <c r="X967" s="891"/>
    </row>
    <row r="968" spans="1:24" ht="16.5" customHeight="1">
      <c r="A968" s="891"/>
      <c r="B968" s="891"/>
      <c r="C968" s="891"/>
      <c r="D968" s="891"/>
      <c r="E968" s="891"/>
      <c r="F968" s="891"/>
      <c r="G968" s="891"/>
      <c r="H968" s="891"/>
      <c r="I968" s="891"/>
      <c r="J968" s="891"/>
      <c r="K968" s="891"/>
      <c r="L968" s="891"/>
      <c r="M968" s="891"/>
      <c r="N968" s="891"/>
      <c r="O968" s="891"/>
      <c r="P968" s="891"/>
      <c r="Q968" s="891"/>
      <c r="R968" s="891"/>
      <c r="S968" s="891"/>
      <c r="T968" s="891"/>
      <c r="U968" s="891"/>
      <c r="V968" s="891"/>
      <c r="W968" s="891"/>
      <c r="X968" s="891"/>
    </row>
    <row r="969" spans="1:24" ht="16.5" customHeight="1">
      <c r="A969" s="891"/>
      <c r="B969" s="891"/>
      <c r="C969" s="891"/>
      <c r="D969" s="891"/>
      <c r="E969" s="891"/>
      <c r="F969" s="891"/>
      <c r="G969" s="891"/>
      <c r="H969" s="891"/>
      <c r="I969" s="891"/>
      <c r="J969" s="891"/>
      <c r="K969" s="891"/>
      <c r="L969" s="891"/>
      <c r="M969" s="891"/>
      <c r="N969" s="891"/>
      <c r="O969" s="891"/>
      <c r="P969" s="891"/>
      <c r="Q969" s="891"/>
      <c r="R969" s="891"/>
      <c r="S969" s="891"/>
      <c r="T969" s="891"/>
      <c r="U969" s="891"/>
      <c r="V969" s="891"/>
      <c r="W969" s="891"/>
      <c r="X969" s="891"/>
    </row>
    <row r="970" spans="1:24" ht="16.5" customHeight="1">
      <c r="A970" s="891"/>
      <c r="B970" s="891"/>
      <c r="C970" s="891"/>
      <c r="D970" s="891"/>
      <c r="E970" s="891"/>
      <c r="F970" s="891"/>
      <c r="G970" s="891"/>
      <c r="H970" s="891"/>
      <c r="I970" s="891"/>
      <c r="J970" s="891"/>
      <c r="K970" s="891"/>
      <c r="L970" s="891"/>
      <c r="M970" s="891"/>
      <c r="N970" s="891"/>
      <c r="O970" s="891"/>
      <c r="P970" s="891"/>
      <c r="Q970" s="891"/>
      <c r="R970" s="891"/>
      <c r="S970" s="891"/>
      <c r="T970" s="891"/>
      <c r="U970" s="891"/>
      <c r="V970" s="891"/>
      <c r="W970" s="891"/>
      <c r="X970" s="891"/>
    </row>
    <row r="971" spans="1:24" ht="16.5" customHeight="1">
      <c r="A971" s="891"/>
      <c r="B971" s="891"/>
      <c r="C971" s="891"/>
      <c r="D971" s="891"/>
      <c r="E971" s="891"/>
      <c r="F971" s="891"/>
      <c r="G971" s="891"/>
      <c r="H971" s="891"/>
      <c r="I971" s="891"/>
      <c r="J971" s="891"/>
      <c r="K971" s="891"/>
      <c r="L971" s="891"/>
      <c r="M971" s="891"/>
      <c r="N971" s="891"/>
      <c r="O971" s="891"/>
      <c r="P971" s="891"/>
      <c r="Q971" s="891"/>
      <c r="R971" s="891"/>
      <c r="S971" s="891"/>
      <c r="T971" s="891"/>
      <c r="U971" s="891"/>
      <c r="V971" s="891"/>
      <c r="W971" s="891"/>
      <c r="X971" s="891"/>
    </row>
    <row r="972" spans="1:24" ht="16.5" customHeight="1">
      <c r="A972" s="891"/>
      <c r="B972" s="891"/>
      <c r="C972" s="891"/>
      <c r="D972" s="891"/>
      <c r="E972" s="891"/>
      <c r="F972" s="891"/>
      <c r="G972" s="891"/>
      <c r="H972" s="891"/>
      <c r="I972" s="891"/>
      <c r="J972" s="891"/>
      <c r="K972" s="891"/>
      <c r="L972" s="891"/>
      <c r="M972" s="891"/>
      <c r="N972" s="891"/>
      <c r="O972" s="891"/>
      <c r="P972" s="891"/>
      <c r="Q972" s="891"/>
      <c r="R972" s="891"/>
      <c r="S972" s="891"/>
      <c r="T972" s="891"/>
      <c r="U972" s="891"/>
      <c r="V972" s="891"/>
      <c r="W972" s="891"/>
      <c r="X972" s="891"/>
    </row>
    <row r="973" spans="1:24" ht="16.5" customHeight="1">
      <c r="A973" s="891"/>
      <c r="B973" s="891"/>
      <c r="C973" s="891"/>
      <c r="D973" s="891"/>
      <c r="E973" s="891"/>
      <c r="F973" s="891"/>
      <c r="G973" s="891"/>
      <c r="H973" s="891"/>
      <c r="I973" s="891"/>
      <c r="J973" s="891"/>
      <c r="K973" s="891"/>
      <c r="L973" s="891"/>
      <c r="M973" s="891"/>
      <c r="N973" s="891"/>
      <c r="O973" s="891"/>
      <c r="P973" s="891"/>
      <c r="Q973" s="891"/>
      <c r="R973" s="891"/>
      <c r="S973" s="891"/>
      <c r="T973" s="891"/>
      <c r="U973" s="891"/>
      <c r="V973" s="891"/>
      <c r="W973" s="891"/>
      <c r="X973" s="891"/>
    </row>
    <row r="974" spans="1:24" ht="16.5" customHeight="1">
      <c r="A974" s="891"/>
      <c r="B974" s="891"/>
      <c r="C974" s="891"/>
      <c r="D974" s="891"/>
      <c r="E974" s="891"/>
      <c r="F974" s="891"/>
      <c r="G974" s="891"/>
      <c r="H974" s="891"/>
      <c r="I974" s="891"/>
      <c r="J974" s="891"/>
      <c r="K974" s="891"/>
      <c r="L974" s="891"/>
      <c r="M974" s="891"/>
      <c r="N974" s="891"/>
      <c r="O974" s="891"/>
      <c r="P974" s="891"/>
      <c r="Q974" s="891"/>
      <c r="R974" s="891"/>
      <c r="S974" s="891"/>
      <c r="T974" s="891"/>
      <c r="U974" s="891"/>
      <c r="V974" s="891"/>
      <c r="W974" s="891"/>
      <c r="X974" s="891"/>
    </row>
    <row r="975" spans="1:24" ht="16.5" customHeight="1">
      <c r="A975" s="891"/>
      <c r="B975" s="891"/>
      <c r="C975" s="891"/>
      <c r="D975" s="891"/>
      <c r="E975" s="891"/>
      <c r="F975" s="891"/>
      <c r="G975" s="891"/>
      <c r="H975" s="891"/>
      <c r="I975" s="891"/>
      <c r="J975" s="891"/>
      <c r="K975" s="891"/>
      <c r="L975" s="891"/>
      <c r="M975" s="891"/>
      <c r="N975" s="891"/>
      <c r="O975" s="891"/>
      <c r="P975" s="891"/>
      <c r="Q975" s="891"/>
      <c r="R975" s="891"/>
      <c r="S975" s="891"/>
      <c r="T975" s="891"/>
      <c r="U975" s="891"/>
      <c r="V975" s="891"/>
      <c r="W975" s="891"/>
      <c r="X975" s="891"/>
    </row>
    <row r="976" spans="1:24" ht="16.5" customHeight="1">
      <c r="A976" s="891"/>
      <c r="B976" s="891"/>
      <c r="C976" s="891"/>
      <c r="D976" s="891"/>
      <c r="E976" s="891"/>
      <c r="F976" s="891"/>
      <c r="G976" s="891"/>
      <c r="H976" s="891"/>
      <c r="I976" s="891"/>
      <c r="J976" s="891"/>
      <c r="K976" s="891"/>
      <c r="L976" s="891"/>
      <c r="M976" s="891"/>
      <c r="N976" s="891"/>
      <c r="O976" s="891"/>
      <c r="P976" s="891"/>
      <c r="Q976" s="891"/>
      <c r="R976" s="891"/>
      <c r="S976" s="891"/>
      <c r="T976" s="891"/>
      <c r="U976" s="891"/>
      <c r="V976" s="891"/>
      <c r="W976" s="891"/>
      <c r="X976" s="891"/>
    </row>
    <row r="977" spans="1:24" ht="16.5" customHeight="1">
      <c r="A977" s="891"/>
      <c r="B977" s="891"/>
      <c r="C977" s="891"/>
      <c r="D977" s="891"/>
      <c r="E977" s="891"/>
      <c r="F977" s="891"/>
      <c r="G977" s="891"/>
      <c r="H977" s="891"/>
      <c r="I977" s="891"/>
      <c r="J977" s="891"/>
      <c r="K977" s="891"/>
      <c r="L977" s="891"/>
      <c r="M977" s="891"/>
      <c r="N977" s="891"/>
      <c r="O977" s="891"/>
      <c r="P977" s="891"/>
      <c r="Q977" s="891"/>
      <c r="R977" s="891"/>
      <c r="S977" s="891"/>
      <c r="T977" s="891"/>
      <c r="U977" s="891"/>
      <c r="V977" s="891"/>
      <c r="W977" s="891"/>
      <c r="X977" s="891"/>
    </row>
    <row r="978" spans="1:24" ht="16.5" customHeight="1">
      <c r="A978" s="891"/>
      <c r="B978" s="891"/>
      <c r="C978" s="891"/>
      <c r="D978" s="891"/>
      <c r="E978" s="891"/>
      <c r="F978" s="891"/>
      <c r="G978" s="891"/>
      <c r="H978" s="891"/>
      <c r="I978" s="891"/>
      <c r="J978" s="891"/>
      <c r="K978" s="891"/>
      <c r="L978" s="891"/>
      <c r="M978" s="891"/>
      <c r="N978" s="891"/>
      <c r="O978" s="891"/>
      <c r="P978" s="891"/>
      <c r="Q978" s="891"/>
      <c r="R978" s="891"/>
      <c r="S978" s="891"/>
      <c r="T978" s="891"/>
      <c r="U978" s="891"/>
      <c r="V978" s="891"/>
      <c r="W978" s="891"/>
      <c r="X978" s="891"/>
    </row>
    <row r="979" spans="1:24" ht="16.5" customHeight="1">
      <c r="A979" s="891"/>
      <c r="B979" s="891"/>
      <c r="C979" s="891"/>
      <c r="D979" s="891"/>
      <c r="E979" s="891"/>
      <c r="F979" s="891"/>
      <c r="G979" s="891"/>
      <c r="H979" s="891"/>
      <c r="I979" s="891"/>
      <c r="J979" s="891"/>
      <c r="K979" s="891"/>
      <c r="L979" s="891"/>
      <c r="M979" s="891"/>
      <c r="N979" s="891"/>
      <c r="O979" s="891"/>
      <c r="P979" s="891"/>
      <c r="Q979" s="891"/>
      <c r="R979" s="891"/>
      <c r="S979" s="891"/>
      <c r="T979" s="891"/>
      <c r="U979" s="891"/>
      <c r="V979" s="891"/>
      <c r="W979" s="891"/>
      <c r="X979" s="891"/>
    </row>
    <row r="980" spans="1:24" ht="16.5" customHeight="1">
      <c r="A980" s="891"/>
      <c r="B980" s="891"/>
      <c r="C980" s="891"/>
      <c r="D980" s="891"/>
      <c r="E980" s="891"/>
      <c r="F980" s="891"/>
      <c r="G980" s="891"/>
      <c r="H980" s="891"/>
      <c r="I980" s="891"/>
      <c r="J980" s="891"/>
      <c r="K980" s="891"/>
      <c r="L980" s="891"/>
      <c r="M980" s="891"/>
      <c r="N980" s="891"/>
      <c r="O980" s="891"/>
      <c r="P980" s="891"/>
      <c r="Q980" s="891"/>
      <c r="R980" s="891"/>
      <c r="S980" s="891"/>
      <c r="T980" s="891"/>
      <c r="U980" s="891"/>
      <c r="V980" s="891"/>
      <c r="W980" s="891"/>
      <c r="X980" s="891"/>
    </row>
    <row r="981" spans="1:24" ht="16.5" customHeight="1">
      <c r="A981" s="891"/>
      <c r="B981" s="891"/>
      <c r="C981" s="891"/>
      <c r="D981" s="891"/>
      <c r="E981" s="891"/>
      <c r="F981" s="891"/>
      <c r="G981" s="891"/>
      <c r="H981" s="891"/>
      <c r="I981" s="891"/>
      <c r="J981" s="891"/>
      <c r="K981" s="891"/>
      <c r="L981" s="891"/>
      <c r="M981" s="891"/>
      <c r="N981" s="891"/>
      <c r="O981" s="891"/>
      <c r="P981" s="891"/>
      <c r="Q981" s="891"/>
      <c r="R981" s="891"/>
      <c r="S981" s="891"/>
      <c r="T981" s="891"/>
      <c r="U981" s="891"/>
      <c r="V981" s="891"/>
      <c r="W981" s="891"/>
      <c r="X981" s="891"/>
    </row>
    <row r="982" spans="1:24" ht="16.5" customHeight="1">
      <c r="A982" s="891"/>
      <c r="B982" s="891"/>
      <c r="C982" s="891"/>
      <c r="D982" s="891"/>
      <c r="E982" s="891"/>
      <c r="F982" s="891"/>
      <c r="G982" s="891"/>
      <c r="H982" s="891"/>
      <c r="I982" s="891"/>
      <c r="J982" s="891"/>
      <c r="K982" s="891"/>
      <c r="L982" s="891"/>
      <c r="M982" s="891"/>
      <c r="N982" s="891"/>
      <c r="O982" s="891"/>
      <c r="P982" s="891"/>
      <c r="Q982" s="891"/>
      <c r="R982" s="891"/>
      <c r="S982" s="891"/>
      <c r="T982" s="891"/>
      <c r="U982" s="891"/>
      <c r="V982" s="891"/>
      <c r="W982" s="891"/>
      <c r="X982" s="891"/>
    </row>
    <row r="983" spans="1:24" ht="16.5" customHeight="1">
      <c r="A983" s="891"/>
      <c r="B983" s="891"/>
      <c r="C983" s="891"/>
      <c r="D983" s="891"/>
      <c r="E983" s="891"/>
      <c r="F983" s="891"/>
      <c r="G983" s="891"/>
      <c r="H983" s="891"/>
      <c r="I983" s="891"/>
      <c r="J983" s="891"/>
      <c r="K983" s="891"/>
      <c r="L983" s="891"/>
      <c r="M983" s="891"/>
      <c r="N983" s="891"/>
      <c r="O983" s="891"/>
      <c r="P983" s="891"/>
      <c r="Q983" s="891"/>
      <c r="R983" s="891"/>
      <c r="S983" s="891"/>
      <c r="T983" s="891"/>
      <c r="U983" s="891"/>
      <c r="V983" s="891"/>
      <c r="W983" s="891"/>
      <c r="X983" s="891"/>
    </row>
    <row r="984" spans="1:24" ht="16.5" customHeight="1">
      <c r="A984" s="891"/>
      <c r="B984" s="891"/>
      <c r="C984" s="891"/>
      <c r="D984" s="891"/>
      <c r="E984" s="891"/>
      <c r="F984" s="891"/>
      <c r="G984" s="891"/>
      <c r="H984" s="891"/>
      <c r="I984" s="891"/>
      <c r="J984" s="891"/>
      <c r="K984" s="891"/>
      <c r="L984" s="891"/>
      <c r="M984" s="891"/>
      <c r="N984" s="891"/>
      <c r="O984" s="891"/>
      <c r="P984" s="891"/>
      <c r="Q984" s="891"/>
      <c r="R984" s="891"/>
      <c r="S984" s="891"/>
      <c r="T984" s="891"/>
      <c r="U984" s="891"/>
      <c r="V984" s="891"/>
      <c r="W984" s="891"/>
      <c r="X984" s="891"/>
    </row>
    <row r="985" spans="1:24" ht="16.5" customHeight="1">
      <c r="A985" s="891"/>
      <c r="B985" s="891"/>
      <c r="C985" s="891"/>
      <c r="D985" s="891"/>
      <c r="E985" s="891"/>
      <c r="F985" s="891"/>
      <c r="G985" s="891"/>
      <c r="H985" s="891"/>
      <c r="I985" s="891"/>
      <c r="J985" s="891"/>
      <c r="K985" s="891"/>
      <c r="L985" s="891"/>
      <c r="M985" s="891"/>
      <c r="N985" s="891"/>
      <c r="O985" s="891"/>
      <c r="P985" s="891"/>
      <c r="Q985" s="891"/>
      <c r="R985" s="891"/>
      <c r="S985" s="891"/>
      <c r="T985" s="891"/>
      <c r="U985" s="891"/>
      <c r="V985" s="891"/>
      <c r="W985" s="891"/>
      <c r="X985" s="891"/>
    </row>
    <row r="986" spans="1:24" ht="16.5" customHeight="1">
      <c r="A986" s="891"/>
      <c r="B986" s="891"/>
      <c r="C986" s="891"/>
      <c r="D986" s="891"/>
      <c r="E986" s="891"/>
      <c r="F986" s="891"/>
      <c r="G986" s="891"/>
      <c r="H986" s="891"/>
      <c r="I986" s="891"/>
      <c r="J986" s="891"/>
      <c r="K986" s="891"/>
      <c r="L986" s="891"/>
      <c r="M986" s="891"/>
      <c r="N986" s="891"/>
      <c r="O986" s="891"/>
      <c r="P986" s="891"/>
      <c r="Q986" s="891"/>
      <c r="R986" s="891"/>
      <c r="S986" s="891"/>
      <c r="T986" s="891"/>
      <c r="U986" s="891"/>
      <c r="V986" s="891"/>
      <c r="W986" s="891"/>
      <c r="X986" s="891"/>
    </row>
    <row r="987" spans="1:24" ht="16.5" customHeight="1">
      <c r="A987" s="891"/>
      <c r="B987" s="891"/>
      <c r="C987" s="891"/>
      <c r="D987" s="891"/>
      <c r="E987" s="891"/>
      <c r="F987" s="891"/>
      <c r="G987" s="891"/>
      <c r="H987" s="891"/>
      <c r="I987" s="891"/>
      <c r="J987" s="891"/>
      <c r="K987" s="891"/>
      <c r="L987" s="891"/>
      <c r="M987" s="891"/>
      <c r="N987" s="891"/>
      <c r="O987" s="891"/>
      <c r="P987" s="891"/>
      <c r="Q987" s="891"/>
      <c r="R987" s="891"/>
      <c r="S987" s="891"/>
      <c r="T987" s="891"/>
      <c r="U987" s="891"/>
      <c r="V987" s="891"/>
      <c r="W987" s="891"/>
      <c r="X987" s="891"/>
    </row>
    <row r="988" spans="1:24" ht="16.5" customHeight="1">
      <c r="A988" s="891"/>
      <c r="B988" s="891"/>
      <c r="C988" s="891"/>
      <c r="D988" s="891"/>
      <c r="E988" s="891"/>
      <c r="F988" s="891"/>
      <c r="G988" s="891"/>
      <c r="H988" s="891"/>
      <c r="I988" s="891"/>
      <c r="J988" s="891"/>
      <c r="K988" s="891"/>
      <c r="L988" s="891"/>
      <c r="M988" s="891"/>
      <c r="N988" s="891"/>
      <c r="O988" s="891"/>
      <c r="P988" s="891"/>
      <c r="Q988" s="891"/>
      <c r="R988" s="891"/>
      <c r="S988" s="891"/>
      <c r="T988" s="891"/>
      <c r="U988" s="891"/>
      <c r="V988" s="891"/>
      <c r="W988" s="891"/>
      <c r="X988" s="891"/>
    </row>
    <row r="989" spans="1:24" ht="16.5" customHeight="1">
      <c r="A989" s="891"/>
      <c r="B989" s="891"/>
      <c r="C989" s="891"/>
      <c r="D989" s="891"/>
      <c r="E989" s="891"/>
      <c r="F989" s="891"/>
      <c r="G989" s="891"/>
      <c r="H989" s="891"/>
      <c r="I989" s="891"/>
      <c r="J989" s="891"/>
      <c r="K989" s="891"/>
      <c r="L989" s="891"/>
      <c r="M989" s="891"/>
      <c r="N989" s="891"/>
      <c r="O989" s="891"/>
      <c r="P989" s="891"/>
      <c r="Q989" s="891"/>
      <c r="R989" s="891"/>
      <c r="S989" s="891"/>
      <c r="T989" s="891"/>
      <c r="U989" s="891"/>
      <c r="V989" s="891"/>
      <c r="W989" s="891"/>
      <c r="X989" s="891"/>
    </row>
    <row r="990" spans="1:24" ht="16.5" customHeight="1">
      <c r="A990" s="891"/>
      <c r="B990" s="891"/>
      <c r="C990" s="891"/>
      <c r="D990" s="891"/>
      <c r="E990" s="891"/>
      <c r="F990" s="891"/>
      <c r="G990" s="891"/>
      <c r="H990" s="891"/>
      <c r="I990" s="891"/>
      <c r="J990" s="891"/>
      <c r="K990" s="891"/>
      <c r="L990" s="891"/>
      <c r="M990" s="891"/>
      <c r="N990" s="891"/>
      <c r="O990" s="891"/>
      <c r="P990" s="891"/>
      <c r="Q990" s="891"/>
      <c r="R990" s="891"/>
      <c r="S990" s="891"/>
      <c r="T990" s="891"/>
      <c r="U990" s="891"/>
      <c r="V990" s="891"/>
      <c r="W990" s="891"/>
      <c r="X990" s="891"/>
    </row>
    <row r="991" spans="1:24" ht="16.5" customHeight="1">
      <c r="A991" s="891"/>
      <c r="B991" s="891"/>
      <c r="C991" s="891"/>
      <c r="D991" s="891"/>
      <c r="E991" s="891"/>
      <c r="F991" s="891"/>
      <c r="G991" s="891"/>
      <c r="H991" s="891"/>
      <c r="I991" s="891"/>
      <c r="J991" s="891"/>
      <c r="K991" s="891"/>
      <c r="L991" s="891"/>
      <c r="M991" s="891"/>
      <c r="N991" s="891"/>
      <c r="O991" s="891"/>
      <c r="P991" s="891"/>
      <c r="Q991" s="891"/>
      <c r="R991" s="891"/>
      <c r="S991" s="891"/>
      <c r="T991" s="891"/>
      <c r="U991" s="891"/>
      <c r="V991" s="891"/>
      <c r="W991" s="891"/>
      <c r="X991" s="891"/>
    </row>
    <row r="992" spans="1:24" ht="16.5" customHeight="1">
      <c r="A992" s="891"/>
      <c r="B992" s="891"/>
      <c r="C992" s="891"/>
      <c r="D992" s="891"/>
      <c r="E992" s="891"/>
      <c r="F992" s="891"/>
      <c r="G992" s="891"/>
      <c r="H992" s="891"/>
      <c r="I992" s="891"/>
      <c r="J992" s="891"/>
      <c r="K992" s="891"/>
      <c r="L992" s="891"/>
      <c r="M992" s="891"/>
      <c r="N992" s="891"/>
      <c r="O992" s="891"/>
      <c r="P992" s="891"/>
      <c r="Q992" s="891"/>
      <c r="R992" s="891"/>
      <c r="S992" s="891"/>
      <c r="T992" s="891"/>
      <c r="U992" s="891"/>
      <c r="V992" s="891"/>
      <c r="W992" s="891"/>
      <c r="X992" s="891"/>
    </row>
    <row r="993" spans="1:24" ht="16.5" customHeight="1">
      <c r="A993" s="891"/>
      <c r="B993" s="891"/>
      <c r="C993" s="891"/>
      <c r="D993" s="891"/>
      <c r="E993" s="891"/>
      <c r="F993" s="891"/>
      <c r="G993" s="891"/>
      <c r="H993" s="891"/>
      <c r="I993" s="891"/>
      <c r="J993" s="891"/>
      <c r="K993" s="891"/>
      <c r="L993" s="891"/>
      <c r="M993" s="891"/>
      <c r="N993" s="891"/>
      <c r="O993" s="891"/>
      <c r="P993" s="891"/>
      <c r="Q993" s="891"/>
      <c r="R993" s="891"/>
      <c r="S993" s="891"/>
      <c r="T993" s="891"/>
      <c r="U993" s="891"/>
      <c r="V993" s="891"/>
      <c r="W993" s="891"/>
      <c r="X993" s="891"/>
    </row>
    <row r="994" spans="1:24" ht="16.5" customHeight="1">
      <c r="A994" s="891"/>
      <c r="B994" s="891"/>
      <c r="C994" s="891"/>
      <c r="D994" s="891"/>
      <c r="E994" s="891"/>
      <c r="F994" s="891"/>
      <c r="G994" s="891"/>
      <c r="H994" s="891"/>
      <c r="I994" s="891"/>
      <c r="J994" s="891"/>
      <c r="K994" s="891"/>
      <c r="L994" s="891"/>
      <c r="M994" s="891"/>
      <c r="N994" s="891"/>
      <c r="O994" s="891"/>
      <c r="P994" s="891"/>
      <c r="Q994" s="891"/>
      <c r="R994" s="891"/>
      <c r="S994" s="891"/>
      <c r="T994" s="891"/>
      <c r="U994" s="891"/>
      <c r="V994" s="891"/>
      <c r="W994" s="891"/>
      <c r="X994" s="891"/>
    </row>
    <row r="995" spans="1:24" ht="16.5" customHeight="1">
      <c r="A995" s="891"/>
      <c r="B995" s="891"/>
      <c r="C995" s="891"/>
      <c r="D995" s="891"/>
      <c r="E995" s="891"/>
      <c r="F995" s="891"/>
      <c r="G995" s="891"/>
      <c r="H995" s="891"/>
      <c r="I995" s="891"/>
      <c r="J995" s="891"/>
      <c r="K995" s="891"/>
      <c r="L995" s="891"/>
      <c r="M995" s="891"/>
      <c r="N995" s="891"/>
      <c r="O995" s="891"/>
      <c r="P995" s="891"/>
      <c r="Q995" s="891"/>
      <c r="R995" s="891"/>
      <c r="S995" s="891"/>
      <c r="T995" s="891"/>
      <c r="U995" s="891"/>
      <c r="V995" s="891"/>
      <c r="W995" s="891"/>
      <c r="X995" s="891"/>
    </row>
    <row r="996" spans="1:24" ht="16.5" customHeight="1">
      <c r="A996" s="891"/>
      <c r="B996" s="891"/>
      <c r="C996" s="891"/>
      <c r="D996" s="891"/>
      <c r="E996" s="891"/>
      <c r="F996" s="891"/>
      <c r="G996" s="891"/>
      <c r="H996" s="891"/>
      <c r="I996" s="891"/>
      <c r="J996" s="891"/>
      <c r="K996" s="891"/>
      <c r="L996" s="891"/>
      <c r="M996" s="891"/>
      <c r="N996" s="891"/>
      <c r="O996" s="891"/>
      <c r="P996" s="891"/>
      <c r="Q996" s="891"/>
      <c r="R996" s="891"/>
      <c r="S996" s="891"/>
      <c r="T996" s="891"/>
      <c r="U996" s="891"/>
      <c r="V996" s="891"/>
      <c r="W996" s="891"/>
      <c r="X996" s="891"/>
    </row>
    <row r="997" spans="1:24" ht="16.5" customHeight="1">
      <c r="A997" s="891"/>
      <c r="B997" s="891"/>
      <c r="C997" s="891"/>
      <c r="D997" s="891"/>
      <c r="E997" s="891"/>
      <c r="F997" s="891"/>
      <c r="G997" s="891"/>
      <c r="H997" s="891"/>
      <c r="I997" s="891"/>
      <c r="J997" s="891"/>
      <c r="K997" s="891"/>
      <c r="L997" s="891"/>
      <c r="M997" s="891"/>
      <c r="N997" s="891"/>
      <c r="O997" s="891"/>
      <c r="P997" s="891"/>
      <c r="Q997" s="891"/>
      <c r="R997" s="891"/>
      <c r="S997" s="891"/>
      <c r="T997" s="891"/>
      <c r="U997" s="891"/>
      <c r="V997" s="891"/>
      <c r="W997" s="891"/>
      <c r="X997" s="891"/>
    </row>
    <row r="998" spans="1:24" ht="16.5" customHeight="1">
      <c r="A998" s="891"/>
      <c r="B998" s="891"/>
      <c r="C998" s="891"/>
      <c r="D998" s="891"/>
      <c r="E998" s="891"/>
      <c r="F998" s="891"/>
      <c r="G998" s="891"/>
      <c r="H998" s="891"/>
      <c r="I998" s="891"/>
      <c r="J998" s="891"/>
      <c r="K998" s="891"/>
      <c r="L998" s="891"/>
      <c r="M998" s="891"/>
      <c r="N998" s="891"/>
      <c r="O998" s="891"/>
      <c r="P998" s="891"/>
      <c r="Q998" s="891"/>
      <c r="R998" s="891"/>
      <c r="S998" s="891"/>
      <c r="T998" s="891"/>
      <c r="U998" s="891"/>
      <c r="V998" s="891"/>
      <c r="W998" s="891"/>
      <c r="X998" s="891"/>
    </row>
    <row r="999" spans="1:24" ht="16.5" customHeight="1">
      <c r="A999" s="891"/>
      <c r="B999" s="891"/>
      <c r="C999" s="891"/>
      <c r="D999" s="891"/>
      <c r="E999" s="891"/>
      <c r="F999" s="891"/>
      <c r="G999" s="891"/>
      <c r="H999" s="891"/>
      <c r="I999" s="891"/>
      <c r="J999" s="891"/>
      <c r="K999" s="891"/>
      <c r="L999" s="891"/>
      <c r="M999" s="891"/>
      <c r="N999" s="891"/>
      <c r="O999" s="891"/>
      <c r="P999" s="891"/>
      <c r="Q999" s="891"/>
      <c r="R999" s="891"/>
      <c r="S999" s="891"/>
      <c r="T999" s="891"/>
      <c r="U999" s="891"/>
      <c r="V999" s="891"/>
      <c r="W999" s="891"/>
      <c r="X999" s="891"/>
    </row>
    <row r="1000" spans="1:24" ht="16.5" customHeight="1">
      <c r="A1000" s="891"/>
      <c r="B1000" s="891"/>
      <c r="C1000" s="891"/>
      <c r="D1000" s="891"/>
      <c r="E1000" s="891"/>
      <c r="F1000" s="891"/>
      <c r="G1000" s="891"/>
      <c r="H1000" s="891"/>
      <c r="I1000" s="891"/>
      <c r="J1000" s="891"/>
      <c r="K1000" s="891"/>
      <c r="L1000" s="891"/>
      <c r="M1000" s="891"/>
      <c r="N1000" s="891"/>
      <c r="O1000" s="891"/>
      <c r="P1000" s="891"/>
      <c r="Q1000" s="891"/>
      <c r="R1000" s="891"/>
      <c r="S1000" s="891"/>
      <c r="T1000" s="891"/>
      <c r="U1000" s="891"/>
      <c r="V1000" s="891"/>
      <c r="W1000" s="891"/>
      <c r="X1000" s="891"/>
    </row>
    <row r="1001" spans="1:24" ht="16.5" customHeight="1">
      <c r="A1001" s="891"/>
      <c r="B1001" s="891"/>
      <c r="C1001" s="891"/>
      <c r="D1001" s="891"/>
      <c r="E1001" s="891"/>
      <c r="F1001" s="891"/>
      <c r="G1001" s="891"/>
      <c r="H1001" s="891"/>
      <c r="I1001" s="891"/>
      <c r="J1001" s="891"/>
      <c r="K1001" s="891"/>
      <c r="L1001" s="891"/>
      <c r="M1001" s="891"/>
      <c r="N1001" s="891"/>
      <c r="O1001" s="891"/>
      <c r="P1001" s="891"/>
      <c r="Q1001" s="891"/>
      <c r="R1001" s="891"/>
      <c r="S1001" s="891"/>
      <c r="T1001" s="891"/>
      <c r="U1001" s="891"/>
      <c r="V1001" s="891"/>
      <c r="W1001" s="891"/>
      <c r="X1001" s="891"/>
    </row>
    <row r="1002" spans="1:24" ht="16.5" customHeight="1">
      <c r="A1002" s="891"/>
      <c r="B1002" s="891"/>
      <c r="C1002" s="891"/>
      <c r="D1002" s="891"/>
      <c r="E1002" s="891"/>
      <c r="F1002" s="891"/>
      <c r="G1002" s="891"/>
      <c r="H1002" s="891"/>
      <c r="I1002" s="891"/>
      <c r="J1002" s="891"/>
      <c r="K1002" s="891"/>
      <c r="L1002" s="891"/>
      <c r="M1002" s="891"/>
      <c r="N1002" s="891"/>
      <c r="O1002" s="891"/>
      <c r="P1002" s="891"/>
      <c r="Q1002" s="891"/>
      <c r="R1002" s="891"/>
      <c r="S1002" s="891"/>
      <c r="T1002" s="891"/>
      <c r="U1002" s="891"/>
      <c r="V1002" s="891"/>
      <c r="W1002" s="891"/>
      <c r="X1002" s="89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workbookViewId="0">
      <selection sqref="A1:C1"/>
    </sheetView>
  </sheetViews>
  <sheetFormatPr defaultColWidth="8.59765625" defaultRowHeight="16.2"/>
  <cols>
    <col min="1" max="1" width="3.59765625" style="6" customWidth="1"/>
    <col min="2" max="2" width="47.59765625" style="7" customWidth="1"/>
    <col min="3" max="3" width="47.59765625" style="437" customWidth="1"/>
    <col min="4" max="16384" width="8.59765625" style="6"/>
  </cols>
  <sheetData>
    <row r="1" spans="1:3" ht="20.399999999999999" thickBot="1">
      <c r="A1" s="1931" t="s">
        <v>627</v>
      </c>
      <c r="B1" s="1931"/>
      <c r="C1" s="1931"/>
    </row>
    <row r="2" spans="1:3" ht="16.8" thickBot="1">
      <c r="A2" s="1891" t="s">
        <v>628</v>
      </c>
      <c r="B2" s="1892"/>
      <c r="C2" s="1241">
        <v>45837</v>
      </c>
    </row>
    <row r="3" spans="1:3">
      <c r="A3" s="1893" t="s">
        <v>629</v>
      </c>
      <c r="B3" s="1239" t="s">
        <v>630</v>
      </c>
      <c r="C3" s="646" t="s">
        <v>1026</v>
      </c>
    </row>
    <row r="4" spans="1:3">
      <c r="A4" s="1894"/>
      <c r="B4" s="1161" t="s">
        <v>632</v>
      </c>
      <c r="C4" s="647" t="s">
        <v>1027</v>
      </c>
    </row>
    <row r="5" spans="1:3">
      <c r="A5" s="1894"/>
      <c r="B5" s="1161" t="s">
        <v>1028</v>
      </c>
      <c r="C5" s="648" t="s">
        <v>267</v>
      </c>
    </row>
    <row r="6" spans="1:3">
      <c r="A6" s="1894"/>
      <c r="B6" s="1161" t="s">
        <v>268</v>
      </c>
      <c r="C6" s="649" t="s">
        <v>1029</v>
      </c>
    </row>
    <row r="7" spans="1:3">
      <c r="A7" s="1894"/>
      <c r="B7" s="1161" t="s">
        <v>1030</v>
      </c>
      <c r="C7" s="1321" t="s">
        <v>1031</v>
      </c>
    </row>
    <row r="8" spans="1:3">
      <c r="A8" s="1894"/>
      <c r="B8" s="1161" t="s">
        <v>444</v>
      </c>
      <c r="C8" s="612" t="s">
        <v>1032</v>
      </c>
    </row>
    <row r="9" spans="1:3">
      <c r="A9" s="1894"/>
      <c r="B9" s="1161" t="s">
        <v>446</v>
      </c>
      <c r="C9" s="1243">
        <v>1438292094116.5</v>
      </c>
    </row>
    <row r="10" spans="1:3">
      <c r="A10" s="1894"/>
      <c r="B10" s="1161" t="s">
        <v>637</v>
      </c>
      <c r="C10" s="648" t="s">
        <v>275</v>
      </c>
    </row>
    <row r="11" spans="1:3">
      <c r="A11" s="1894"/>
      <c r="B11" s="1161" t="s">
        <v>639</v>
      </c>
      <c r="C11" s="649" t="s">
        <v>277</v>
      </c>
    </row>
    <row r="12" spans="1:3">
      <c r="A12" s="1894"/>
      <c r="B12" s="1161" t="s">
        <v>640</v>
      </c>
      <c r="C12" s="649" t="s">
        <v>279</v>
      </c>
    </row>
    <row r="13" spans="1:3">
      <c r="A13" s="1894"/>
      <c r="B13" s="1161" t="s">
        <v>641</v>
      </c>
      <c r="C13" s="649" t="s">
        <v>279</v>
      </c>
    </row>
    <row r="14" spans="1:3">
      <c r="A14" s="1894"/>
      <c r="B14" s="1161" t="s">
        <v>642</v>
      </c>
      <c r="C14" s="649" t="s">
        <v>277</v>
      </c>
    </row>
    <row r="15" spans="1:3">
      <c r="A15" s="1894"/>
      <c r="B15" s="1161" t="s">
        <v>643</v>
      </c>
      <c r="C15" s="649" t="s">
        <v>267</v>
      </c>
    </row>
    <row r="16" spans="1:3">
      <c r="A16" s="1894"/>
      <c r="B16" s="1161" t="s">
        <v>644</v>
      </c>
      <c r="C16" s="606" t="s">
        <v>267</v>
      </c>
    </row>
    <row r="17" spans="1:3" ht="48.6">
      <c r="A17" s="1894"/>
      <c r="B17" s="1161" t="s">
        <v>645</v>
      </c>
      <c r="C17" s="606" t="s">
        <v>877</v>
      </c>
    </row>
    <row r="18" spans="1:3" ht="32.4">
      <c r="A18" s="1894"/>
      <c r="B18" s="1161" t="s">
        <v>286</v>
      </c>
      <c r="C18" s="606" t="s">
        <v>287</v>
      </c>
    </row>
    <row r="19" spans="1:3">
      <c r="A19" s="1894"/>
      <c r="B19" s="1161" t="s">
        <v>647</v>
      </c>
      <c r="C19" s="606" t="s">
        <v>317</v>
      </c>
    </row>
    <row r="20" spans="1:3" ht="32.4">
      <c r="A20" s="1894"/>
      <c r="B20" s="1161" t="s">
        <v>648</v>
      </c>
      <c r="C20" s="606" t="s">
        <v>277</v>
      </c>
    </row>
    <row r="21" spans="1:3">
      <c r="A21" s="1894"/>
      <c r="B21" s="1161" t="s">
        <v>649</v>
      </c>
      <c r="C21" s="606" t="s">
        <v>267</v>
      </c>
    </row>
    <row r="22" spans="1:3">
      <c r="A22" s="1894"/>
      <c r="B22" s="1161" t="s">
        <v>650</v>
      </c>
      <c r="C22" s="606" t="s">
        <v>317</v>
      </c>
    </row>
    <row r="23" spans="1:3">
      <c r="A23" s="1894"/>
      <c r="B23" s="1161" t="s">
        <v>651</v>
      </c>
      <c r="C23" s="606" t="s">
        <v>267</v>
      </c>
    </row>
    <row r="24" spans="1:3">
      <c r="A24" s="1894"/>
      <c r="B24" s="1161" t="s">
        <v>652</v>
      </c>
      <c r="C24" s="606" t="s">
        <v>267</v>
      </c>
    </row>
    <row r="25" spans="1:3">
      <c r="A25" s="1894"/>
      <c r="B25" s="1161" t="s">
        <v>653</v>
      </c>
      <c r="C25" s="606" t="s">
        <v>296</v>
      </c>
    </row>
    <row r="26" spans="1:3">
      <c r="A26" s="1894"/>
      <c r="B26" s="1161" t="s">
        <v>654</v>
      </c>
      <c r="C26" s="606" t="s">
        <v>267</v>
      </c>
    </row>
    <row r="27" spans="1:3">
      <c r="A27" s="1894"/>
      <c r="B27" s="1161" t="s">
        <v>655</v>
      </c>
      <c r="C27" s="606" t="s">
        <v>299</v>
      </c>
    </row>
    <row r="28" spans="1:3">
      <c r="A28" s="1894"/>
      <c r="B28" s="1161" t="s">
        <v>656</v>
      </c>
      <c r="C28" s="606" t="s">
        <v>301</v>
      </c>
    </row>
    <row r="29" spans="1:3" ht="32.4">
      <c r="A29" s="1894"/>
      <c r="B29" s="1161" t="s">
        <v>657</v>
      </c>
      <c r="C29" s="606" t="s">
        <v>1033</v>
      </c>
    </row>
    <row r="30" spans="1:3" ht="32.4">
      <c r="A30" s="1894"/>
      <c r="B30" s="1161" t="s">
        <v>659</v>
      </c>
      <c r="C30" s="606" t="s">
        <v>471</v>
      </c>
    </row>
    <row r="31" spans="1:3" ht="97.2">
      <c r="A31" s="1894"/>
      <c r="B31" s="1161" t="s">
        <v>660</v>
      </c>
      <c r="C31" s="1246" t="s">
        <v>1034</v>
      </c>
    </row>
    <row r="32" spans="1:3" ht="33" thickBot="1">
      <c r="A32" s="1895"/>
      <c r="B32" s="4" t="s">
        <v>308</v>
      </c>
      <c r="C32" s="334" t="s">
        <v>1035</v>
      </c>
    </row>
    <row r="33" spans="1:3" ht="64.8">
      <c r="A33" s="1946" t="s">
        <v>663</v>
      </c>
      <c r="B33" s="1239" t="s">
        <v>664</v>
      </c>
      <c r="C33" s="1322" t="s">
        <v>1036</v>
      </c>
    </row>
    <row r="34" spans="1:3">
      <c r="A34" s="1947"/>
      <c r="B34" s="1161" t="s">
        <v>665</v>
      </c>
      <c r="C34" s="649" t="s">
        <v>1037</v>
      </c>
    </row>
    <row r="35" spans="1:3">
      <c r="A35" s="1947"/>
      <c r="B35" s="1161" t="s">
        <v>667</v>
      </c>
      <c r="C35" s="649" t="s">
        <v>314</v>
      </c>
    </row>
    <row r="36" spans="1:3">
      <c r="A36" s="1947"/>
      <c r="B36" s="1161" t="s">
        <v>668</v>
      </c>
      <c r="C36" s="649" t="s">
        <v>267</v>
      </c>
    </row>
    <row r="37" spans="1:3">
      <c r="A37" s="1947"/>
      <c r="B37" s="1161" t="s">
        <v>669</v>
      </c>
      <c r="C37" s="649" t="s">
        <v>317</v>
      </c>
    </row>
    <row r="38" spans="1:3" ht="16.8" thickBot="1">
      <c r="A38" s="1948"/>
      <c r="B38" s="1297" t="s">
        <v>670</v>
      </c>
      <c r="C38" s="650" t="s">
        <v>279</v>
      </c>
    </row>
    <row r="39" spans="1:3">
      <c r="A39" s="1885" t="s">
        <v>671</v>
      </c>
      <c r="B39" s="1239" t="s">
        <v>672</v>
      </c>
      <c r="C39" s="1322" t="s">
        <v>277</v>
      </c>
    </row>
    <row r="40" spans="1:3">
      <c r="A40" s="1883"/>
      <c r="B40" s="1161" t="s">
        <v>673</v>
      </c>
      <c r="C40" s="649" t="s">
        <v>317</v>
      </c>
    </row>
    <row r="41" spans="1:3">
      <c r="A41" s="1883"/>
      <c r="B41" s="1161" t="s">
        <v>674</v>
      </c>
      <c r="C41" s="649" t="s">
        <v>317</v>
      </c>
    </row>
    <row r="42" spans="1:3">
      <c r="A42" s="1883"/>
      <c r="B42" s="1161" t="s">
        <v>675</v>
      </c>
      <c r="C42" s="649" t="s">
        <v>317</v>
      </c>
    </row>
    <row r="43" spans="1:3">
      <c r="A43" s="1883"/>
      <c r="B43" s="1161" t="s">
        <v>676</v>
      </c>
      <c r="C43" s="649" t="s">
        <v>317</v>
      </c>
    </row>
    <row r="44" spans="1:3" ht="16.8" thickBot="1">
      <c r="A44" s="1884"/>
      <c r="B44" s="1298" t="s">
        <v>677</v>
      </c>
      <c r="C44" s="650" t="s">
        <v>317</v>
      </c>
    </row>
    <row r="45" spans="1:3">
      <c r="A45" s="1885" t="s">
        <v>678</v>
      </c>
      <c r="B45" s="1239" t="s">
        <v>679</v>
      </c>
      <c r="C45" s="1322" t="s">
        <v>277</v>
      </c>
    </row>
    <row r="46" spans="1:3">
      <c r="A46" s="1883"/>
      <c r="B46" s="1161" t="s">
        <v>680</v>
      </c>
      <c r="C46" s="649" t="s">
        <v>317</v>
      </c>
    </row>
    <row r="47" spans="1:3" ht="16.8" thickBot="1">
      <c r="A47" s="1884"/>
      <c r="B47" s="1297" t="s">
        <v>682</v>
      </c>
      <c r="C47" s="650" t="s">
        <v>317</v>
      </c>
    </row>
    <row r="48" spans="1:3">
      <c r="A48" s="1883" t="s">
        <v>332</v>
      </c>
      <c r="B48" s="4" t="s">
        <v>684</v>
      </c>
      <c r="C48" s="335" t="s">
        <v>267</v>
      </c>
    </row>
    <row r="49" spans="1:3">
      <c r="A49" s="1883"/>
      <c r="B49" s="1161" t="s">
        <v>685</v>
      </c>
      <c r="C49" s="649" t="s">
        <v>509</v>
      </c>
    </row>
    <row r="50" spans="1:3">
      <c r="A50" s="1883"/>
      <c r="B50" s="1161" t="s">
        <v>687</v>
      </c>
      <c r="C50" s="649" t="s">
        <v>317</v>
      </c>
    </row>
    <row r="51" spans="1:3">
      <c r="A51" s="1883"/>
      <c r="B51" s="1161" t="s">
        <v>689</v>
      </c>
      <c r="C51" s="649" t="s">
        <v>317</v>
      </c>
    </row>
    <row r="52" spans="1:3" ht="32.4">
      <c r="A52" s="1883"/>
      <c r="B52" s="1161" t="s">
        <v>691</v>
      </c>
      <c r="C52" s="649" t="s">
        <v>505</v>
      </c>
    </row>
    <row r="53" spans="1:3" ht="32.4">
      <c r="A53" s="1883"/>
      <c r="B53" s="1161" t="s">
        <v>693</v>
      </c>
      <c r="C53" s="649" t="s">
        <v>1038</v>
      </c>
    </row>
    <row r="54" spans="1:3" ht="48.6">
      <c r="A54" s="1883"/>
      <c r="B54" s="1161" t="s">
        <v>695</v>
      </c>
      <c r="C54" s="649" t="s">
        <v>877</v>
      </c>
    </row>
    <row r="55" spans="1:3">
      <c r="A55" s="1883"/>
      <c r="B55" s="1161" t="s">
        <v>697</v>
      </c>
      <c r="C55" s="649" t="s">
        <v>1039</v>
      </c>
    </row>
    <row r="56" spans="1:3">
      <c r="A56" s="1883"/>
      <c r="B56" s="1161" t="s">
        <v>699</v>
      </c>
      <c r="C56" s="649" t="s">
        <v>783</v>
      </c>
    </row>
    <row r="57" spans="1:3">
      <c r="A57" s="1883"/>
      <c r="B57" s="1161" t="s">
        <v>700</v>
      </c>
      <c r="C57" s="649" t="s">
        <v>1040</v>
      </c>
    </row>
    <row r="58" spans="1:3" ht="32.4">
      <c r="A58" s="1883"/>
      <c r="B58" s="1161" t="s">
        <v>701</v>
      </c>
      <c r="C58" s="1323" t="s">
        <v>1041</v>
      </c>
    </row>
    <row r="59" spans="1:3">
      <c r="A59" s="1883"/>
      <c r="B59" s="1161" t="s">
        <v>702</v>
      </c>
      <c r="C59" s="1027" t="s">
        <v>1042</v>
      </c>
    </row>
    <row r="60" spans="1:3">
      <c r="A60" s="1883"/>
      <c r="B60" s="1161" t="s">
        <v>704</v>
      </c>
      <c r="C60" s="651" t="s">
        <v>317</v>
      </c>
    </row>
    <row r="61" spans="1:3">
      <c r="A61" s="1883"/>
      <c r="B61" s="1161" t="s">
        <v>706</v>
      </c>
      <c r="C61" s="649" t="s">
        <v>267</v>
      </c>
    </row>
    <row r="62" spans="1:3">
      <c r="A62" s="1883"/>
      <c r="B62" s="1161" t="s">
        <v>708</v>
      </c>
      <c r="C62" s="649" t="s">
        <v>267</v>
      </c>
    </row>
    <row r="63" spans="1:3">
      <c r="A63" s="1883"/>
      <c r="B63" s="1161" t="s">
        <v>710</v>
      </c>
      <c r="C63" s="649" t="s">
        <v>267</v>
      </c>
    </row>
    <row r="64" spans="1:3">
      <c r="A64" s="1883"/>
      <c r="B64" s="1161" t="s">
        <v>711</v>
      </c>
      <c r="C64" s="649" t="s">
        <v>317</v>
      </c>
    </row>
    <row r="65" spans="1:3">
      <c r="A65" s="1883"/>
      <c r="B65" s="1161" t="s">
        <v>712</v>
      </c>
      <c r="C65" s="649" t="s">
        <v>277</v>
      </c>
    </row>
    <row r="66" spans="1:3">
      <c r="A66" s="1883"/>
      <c r="B66" s="1161" t="s">
        <v>713</v>
      </c>
      <c r="C66" s="649" t="s">
        <v>317</v>
      </c>
    </row>
    <row r="67" spans="1:3">
      <c r="A67" s="1883"/>
      <c r="B67" s="1161" t="s">
        <v>714</v>
      </c>
      <c r="C67" s="649" t="s">
        <v>317</v>
      </c>
    </row>
    <row r="68" spans="1:3" ht="16.8" thickBot="1">
      <c r="A68" s="1884"/>
      <c r="B68" s="1297" t="s">
        <v>715</v>
      </c>
      <c r="C68" s="650" t="s">
        <v>317</v>
      </c>
    </row>
    <row r="69" spans="1:3">
      <c r="A69" s="1885" t="s">
        <v>717</v>
      </c>
      <c r="B69" s="1239" t="s">
        <v>718</v>
      </c>
      <c r="C69" s="1322" t="s">
        <v>279</v>
      </c>
    </row>
    <row r="70" spans="1:3">
      <c r="A70" s="1883"/>
      <c r="B70" s="1161" t="s">
        <v>719</v>
      </c>
      <c r="C70" s="649" t="s">
        <v>369</v>
      </c>
    </row>
    <row r="71" spans="1:3">
      <c r="A71" s="1883"/>
      <c r="B71" s="1161" t="s">
        <v>720</v>
      </c>
      <c r="C71" s="649" t="s">
        <v>317</v>
      </c>
    </row>
    <row r="72" spans="1:3">
      <c r="A72" s="1883"/>
      <c r="B72" s="1161" t="s">
        <v>721</v>
      </c>
      <c r="C72" s="649" t="s">
        <v>317</v>
      </c>
    </row>
    <row r="73" spans="1:3" ht="81">
      <c r="A73" s="1883"/>
      <c r="B73" s="1161" t="s">
        <v>722</v>
      </c>
      <c r="C73" s="649" t="s">
        <v>1043</v>
      </c>
    </row>
    <row r="74" spans="1:3">
      <c r="A74" s="1883"/>
      <c r="B74" s="1161" t="s">
        <v>723</v>
      </c>
      <c r="C74" s="649" t="s">
        <v>301</v>
      </c>
    </row>
    <row r="75" spans="1:3">
      <c r="A75" s="1883"/>
      <c r="B75" s="1161" t="s">
        <v>724</v>
      </c>
      <c r="C75" s="649" t="s">
        <v>279</v>
      </c>
    </row>
    <row r="76" spans="1:3">
      <c r="A76" s="1883"/>
      <c r="B76" s="1161" t="s">
        <v>725</v>
      </c>
      <c r="C76" s="649" t="s">
        <v>377</v>
      </c>
    </row>
    <row r="77" spans="1:3" ht="81.599999999999994" thickBot="1">
      <c r="A77" s="1884"/>
      <c r="B77" s="1297" t="s">
        <v>726</v>
      </c>
      <c r="C77" s="650" t="s">
        <v>1044</v>
      </c>
    </row>
    <row r="78" spans="1:3" ht="32.4">
      <c r="A78" s="1885" t="s">
        <v>727</v>
      </c>
      <c r="B78" s="1239" t="s">
        <v>728</v>
      </c>
      <c r="C78" s="1300" t="s">
        <v>1045</v>
      </c>
    </row>
    <row r="79" spans="1:3">
      <c r="A79" s="1883"/>
      <c r="B79" s="1161" t="s">
        <v>730</v>
      </c>
      <c r="C79" s="652" t="s">
        <v>384</v>
      </c>
    </row>
    <row r="80" spans="1:3">
      <c r="A80" s="1883"/>
      <c r="B80" s="1161" t="s">
        <v>732</v>
      </c>
      <c r="C80" s="123" t="s">
        <v>386</v>
      </c>
    </row>
    <row r="81" spans="1:3" ht="32.4">
      <c r="A81" s="1883"/>
      <c r="B81" s="1161" t="s">
        <v>734</v>
      </c>
      <c r="C81" s="123" t="s">
        <v>388</v>
      </c>
    </row>
    <row r="82" spans="1:3" ht="32.4">
      <c r="A82" s="1883"/>
      <c r="B82" s="1161" t="s">
        <v>735</v>
      </c>
      <c r="C82" s="123" t="s">
        <v>1046</v>
      </c>
    </row>
    <row r="83" spans="1:3">
      <c r="A83" s="1883"/>
      <c r="B83" s="1161" t="s">
        <v>737</v>
      </c>
      <c r="C83" s="648" t="s">
        <v>277</v>
      </c>
    </row>
    <row r="84" spans="1:3">
      <c r="A84" s="1883"/>
      <c r="B84" s="1161" t="s">
        <v>713</v>
      </c>
      <c r="C84" s="649" t="s">
        <v>317</v>
      </c>
    </row>
    <row r="85" spans="1:3">
      <c r="A85" s="1883"/>
      <c r="B85" s="1161" t="s">
        <v>714</v>
      </c>
      <c r="C85" s="649" t="s">
        <v>317</v>
      </c>
    </row>
    <row r="86" spans="1:3">
      <c r="A86" s="1883"/>
      <c r="B86" s="1161" t="s">
        <v>738</v>
      </c>
      <c r="C86" s="649" t="s">
        <v>317</v>
      </c>
    </row>
    <row r="87" spans="1:3">
      <c r="A87" s="1883"/>
      <c r="B87" s="1161" t="s">
        <v>739</v>
      </c>
      <c r="C87" s="649"/>
    </row>
    <row r="88" spans="1:3">
      <c r="A88" s="1883"/>
      <c r="B88" s="1161" t="s">
        <v>740</v>
      </c>
      <c r="C88" s="649" t="s">
        <v>277</v>
      </c>
    </row>
    <row r="89" spans="1:3">
      <c r="A89" s="1883"/>
      <c r="B89" s="1161" t="s">
        <v>741</v>
      </c>
      <c r="C89" s="649" t="s">
        <v>317</v>
      </c>
    </row>
    <row r="90" spans="1:3">
      <c r="A90" s="1883"/>
      <c r="B90" s="1161" t="s">
        <v>742</v>
      </c>
      <c r="C90" s="649" t="s">
        <v>317</v>
      </c>
    </row>
    <row r="91" spans="1:3">
      <c r="A91" s="1883"/>
      <c r="B91" s="1161" t="s">
        <v>743</v>
      </c>
      <c r="C91" s="649" t="s">
        <v>317</v>
      </c>
    </row>
    <row r="92" spans="1:3" ht="16.8" thickBot="1">
      <c r="A92" s="1884"/>
      <c r="B92" s="1297" t="s">
        <v>744</v>
      </c>
      <c r="C92" s="650" t="s">
        <v>317</v>
      </c>
    </row>
    <row r="93" spans="1:3" ht="48.6">
      <c r="A93" s="1885" t="s">
        <v>745</v>
      </c>
      <c r="B93" s="1239" t="s">
        <v>746</v>
      </c>
      <c r="C93" s="1322" t="s">
        <v>1047</v>
      </c>
    </row>
    <row r="94" spans="1:3" ht="32.4">
      <c r="A94" s="1883"/>
      <c r="B94" s="1161" t="s">
        <v>748</v>
      </c>
      <c r="C94" s="649" t="s">
        <v>406</v>
      </c>
    </row>
    <row r="95" spans="1:3">
      <c r="A95" s="1883"/>
      <c r="B95" s="1161" t="s">
        <v>749</v>
      </c>
      <c r="C95" s="649" t="s">
        <v>291</v>
      </c>
    </row>
    <row r="96" spans="1:3" ht="32.4">
      <c r="A96" s="1883"/>
      <c r="B96" s="1161" t="s">
        <v>750</v>
      </c>
      <c r="C96" s="649" t="s">
        <v>291</v>
      </c>
    </row>
    <row r="97" spans="1:3">
      <c r="A97" s="1883"/>
      <c r="B97" s="1161" t="s">
        <v>751</v>
      </c>
      <c r="C97" s="649" t="s">
        <v>1048</v>
      </c>
    </row>
    <row r="98" spans="1:3" ht="113.4">
      <c r="A98" s="1883"/>
      <c r="B98" s="1161" t="s">
        <v>753</v>
      </c>
      <c r="C98" s="649" t="s">
        <v>1049</v>
      </c>
    </row>
    <row r="99" spans="1:3" ht="32.4">
      <c r="A99" s="1883"/>
      <c r="B99" s="1161" t="s">
        <v>754</v>
      </c>
      <c r="C99" s="649" t="s">
        <v>1050</v>
      </c>
    </row>
    <row r="100" spans="1:3" ht="48.6">
      <c r="A100" s="1883"/>
      <c r="B100" s="1161" t="s">
        <v>914</v>
      </c>
      <c r="C100" s="649" t="s">
        <v>1051</v>
      </c>
    </row>
    <row r="101" spans="1:3">
      <c r="A101" s="1883"/>
      <c r="B101" s="1161" t="s">
        <v>758</v>
      </c>
      <c r="C101" s="649" t="s">
        <v>291</v>
      </c>
    </row>
    <row r="102" spans="1:3" ht="16.8" thickBot="1">
      <c r="A102" s="1884"/>
      <c r="B102" s="1298" t="s">
        <v>759</v>
      </c>
      <c r="C102" s="1028" t="s">
        <v>291</v>
      </c>
    </row>
    <row r="103" spans="1:3" ht="32.4">
      <c r="A103" s="1883" t="s">
        <v>418</v>
      </c>
      <c r="B103" s="1161" t="s">
        <v>760</v>
      </c>
      <c r="C103" s="1301" t="s">
        <v>1052</v>
      </c>
    </row>
    <row r="104" spans="1:3">
      <c r="A104" s="1883"/>
      <c r="B104" s="1161" t="s">
        <v>421</v>
      </c>
      <c r="C104" s="654" t="s">
        <v>1053</v>
      </c>
    </row>
    <row r="105" spans="1:3">
      <c r="A105" s="1883"/>
      <c r="B105" s="1161" t="s">
        <v>583</v>
      </c>
      <c r="C105" s="653">
        <v>72307.98</v>
      </c>
    </row>
    <row r="106" spans="1:3">
      <c r="A106" s="1883"/>
      <c r="B106" s="1161" t="s">
        <v>1054</v>
      </c>
      <c r="C106" s="1246" t="s">
        <v>425</v>
      </c>
    </row>
    <row r="107" spans="1:3" ht="16.8" thickBot="1">
      <c r="A107" s="1884"/>
      <c r="B107" s="25" t="s">
        <v>426</v>
      </c>
      <c r="C107" s="748" t="s">
        <v>267</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33" thickBot="1">
      <c r="A110" s="1888" t="s">
        <v>765</v>
      </c>
      <c r="B110" s="1889"/>
      <c r="C110" s="1324" t="s">
        <v>1055</v>
      </c>
    </row>
    <row r="111" spans="1:3" ht="234"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V1002"/>
  <sheetViews>
    <sheetView workbookViewId="0">
      <selection sqref="A1:C1"/>
    </sheetView>
  </sheetViews>
  <sheetFormatPr defaultColWidth="13.19921875" defaultRowHeight="15" customHeight="1"/>
  <cols>
    <col min="1" max="1" width="3.59765625" style="288" customWidth="1"/>
    <col min="2" max="2" width="47.59765625" style="288" customWidth="1"/>
    <col min="3" max="3" width="47.59765625" style="443" customWidth="1"/>
    <col min="4" max="22" width="6.59765625" style="288" customWidth="1"/>
    <col min="23" max="16384" width="13.19921875" style="288"/>
  </cols>
  <sheetData>
    <row r="1" spans="1:22" ht="20.399999999999999" thickBot="1">
      <c r="A1" s="1957" t="s">
        <v>433</v>
      </c>
      <c r="B1" s="1958"/>
      <c r="C1" s="1959"/>
      <c r="D1" s="287"/>
      <c r="E1" s="287"/>
      <c r="F1" s="287"/>
      <c r="G1" s="287"/>
      <c r="H1" s="287"/>
      <c r="I1" s="287"/>
      <c r="J1" s="287"/>
      <c r="K1" s="287"/>
      <c r="L1" s="287"/>
      <c r="M1" s="287"/>
      <c r="N1" s="287"/>
      <c r="O1" s="287"/>
      <c r="P1" s="287"/>
      <c r="Q1" s="287"/>
      <c r="R1" s="287"/>
      <c r="S1" s="287"/>
      <c r="T1" s="287"/>
      <c r="U1" s="287"/>
      <c r="V1" s="287"/>
    </row>
    <row r="2" spans="1:22" ht="18.600000000000001" thickBot="1">
      <c r="A2" s="1960" t="s">
        <v>434</v>
      </c>
      <c r="B2" s="1961"/>
      <c r="C2" s="1325">
        <v>45837</v>
      </c>
      <c r="D2" s="287"/>
      <c r="E2" s="287"/>
      <c r="F2" s="287"/>
      <c r="G2" s="287"/>
      <c r="H2" s="287"/>
      <c r="I2" s="287"/>
      <c r="J2" s="287"/>
      <c r="K2" s="287"/>
      <c r="L2" s="287"/>
      <c r="M2" s="287"/>
      <c r="N2" s="287"/>
      <c r="O2" s="287"/>
      <c r="P2" s="287"/>
      <c r="Q2" s="287"/>
      <c r="R2" s="287"/>
      <c r="S2" s="287"/>
      <c r="T2" s="287"/>
      <c r="U2" s="287"/>
      <c r="V2" s="287"/>
    </row>
    <row r="3" spans="1:22" ht="18">
      <c r="A3" s="1962" t="s">
        <v>435</v>
      </c>
      <c r="B3" s="289" t="s">
        <v>436</v>
      </c>
      <c r="C3" s="1029" t="s">
        <v>1056</v>
      </c>
      <c r="D3" s="287"/>
      <c r="E3" s="287"/>
      <c r="F3" s="287"/>
      <c r="G3" s="287"/>
      <c r="H3" s="287"/>
      <c r="I3" s="287"/>
      <c r="J3" s="287"/>
      <c r="K3" s="287"/>
      <c r="L3" s="287"/>
      <c r="M3" s="287"/>
      <c r="N3" s="287"/>
      <c r="O3" s="287"/>
      <c r="P3" s="287"/>
      <c r="Q3" s="287"/>
      <c r="R3" s="287"/>
      <c r="S3" s="287"/>
      <c r="T3" s="287"/>
      <c r="U3" s="287"/>
      <c r="V3" s="287"/>
    </row>
    <row r="4" spans="1:22" ht="18">
      <c r="A4" s="1952"/>
      <c r="B4" s="290" t="s">
        <v>438</v>
      </c>
      <c r="C4" s="1029" t="s">
        <v>1057</v>
      </c>
      <c r="D4" s="287"/>
      <c r="E4" s="287"/>
      <c r="F4" s="287"/>
      <c r="G4" s="287"/>
      <c r="H4" s="287"/>
      <c r="I4" s="287"/>
      <c r="J4" s="287"/>
      <c r="K4" s="287"/>
      <c r="L4" s="287"/>
      <c r="M4" s="287"/>
      <c r="N4" s="287"/>
      <c r="O4" s="287"/>
      <c r="P4" s="287"/>
      <c r="Q4" s="287"/>
      <c r="R4" s="287"/>
      <c r="S4" s="287"/>
      <c r="T4" s="287"/>
      <c r="U4" s="287"/>
      <c r="V4" s="287"/>
    </row>
    <row r="5" spans="1:22" ht="18">
      <c r="A5" s="1952"/>
      <c r="B5" s="290" t="s">
        <v>440</v>
      </c>
      <c r="C5" s="1029" t="s">
        <v>267</v>
      </c>
      <c r="D5" s="287"/>
      <c r="E5" s="287"/>
      <c r="F5" s="287"/>
      <c r="G5" s="287"/>
      <c r="H5" s="287"/>
      <c r="I5" s="287"/>
      <c r="J5" s="287"/>
      <c r="K5" s="287"/>
      <c r="L5" s="287"/>
      <c r="M5" s="287"/>
      <c r="N5" s="287"/>
      <c r="O5" s="287"/>
      <c r="P5" s="287"/>
      <c r="Q5" s="287"/>
      <c r="R5" s="287"/>
      <c r="S5" s="287"/>
      <c r="T5" s="287"/>
      <c r="U5" s="287"/>
      <c r="V5" s="287"/>
    </row>
    <row r="6" spans="1:22" ht="18">
      <c r="A6" s="1952"/>
      <c r="B6" s="290" t="s">
        <v>268</v>
      </c>
      <c r="C6" s="1030" t="s">
        <v>1058</v>
      </c>
      <c r="D6" s="287"/>
      <c r="E6" s="287"/>
      <c r="F6" s="287"/>
      <c r="G6" s="287"/>
      <c r="H6" s="287"/>
      <c r="I6" s="287"/>
      <c r="J6" s="287"/>
      <c r="K6" s="287"/>
      <c r="L6" s="287"/>
      <c r="M6" s="287"/>
      <c r="N6" s="287"/>
      <c r="O6" s="287"/>
      <c r="P6" s="287"/>
      <c r="Q6" s="287"/>
      <c r="R6" s="287"/>
      <c r="S6" s="287"/>
      <c r="T6" s="287"/>
      <c r="U6" s="287"/>
      <c r="V6" s="287"/>
    </row>
    <row r="7" spans="1:22" ht="129.6">
      <c r="A7" s="1952"/>
      <c r="B7" s="290" t="s">
        <v>442</v>
      </c>
      <c r="C7" s="1326" t="s">
        <v>1059</v>
      </c>
      <c r="D7" s="287"/>
      <c r="E7" s="287"/>
      <c r="F7" s="287"/>
      <c r="G7" s="287"/>
      <c r="H7" s="287"/>
      <c r="I7" s="287"/>
      <c r="J7" s="287"/>
      <c r="K7" s="287"/>
      <c r="L7" s="287"/>
      <c r="M7" s="287"/>
      <c r="N7" s="287"/>
      <c r="O7" s="287"/>
      <c r="P7" s="287"/>
      <c r="Q7" s="287"/>
      <c r="R7" s="287"/>
      <c r="S7" s="287"/>
      <c r="T7" s="287"/>
      <c r="U7" s="287"/>
      <c r="V7" s="287"/>
    </row>
    <row r="8" spans="1:22" ht="18">
      <c r="A8" s="1952"/>
      <c r="B8" s="290" t="s">
        <v>444</v>
      </c>
      <c r="C8" s="1021" t="s">
        <v>1060</v>
      </c>
      <c r="D8" s="287"/>
      <c r="E8" s="287"/>
      <c r="F8" s="287"/>
      <c r="G8" s="287"/>
      <c r="H8" s="287"/>
      <c r="I8" s="287"/>
      <c r="J8" s="287"/>
      <c r="K8" s="287"/>
      <c r="L8" s="287"/>
      <c r="M8" s="287"/>
      <c r="N8" s="287"/>
      <c r="O8" s="287"/>
      <c r="P8" s="287"/>
      <c r="Q8" s="287"/>
      <c r="R8" s="287"/>
      <c r="S8" s="287"/>
      <c r="T8" s="287"/>
      <c r="U8" s="287"/>
      <c r="V8" s="287"/>
    </row>
    <row r="9" spans="1:22" ht="18">
      <c r="A9" s="1952"/>
      <c r="B9" s="290" t="s">
        <v>446</v>
      </c>
      <c r="C9" s="1305">
        <v>13314675489751.4</v>
      </c>
      <c r="D9" s="287"/>
      <c r="E9" s="287"/>
      <c r="F9" s="287"/>
      <c r="G9" s="287"/>
      <c r="H9" s="287"/>
      <c r="I9" s="287"/>
      <c r="J9" s="287"/>
      <c r="K9" s="287"/>
      <c r="L9" s="287"/>
      <c r="M9" s="287"/>
      <c r="N9" s="287"/>
      <c r="O9" s="287"/>
      <c r="P9" s="287"/>
      <c r="Q9" s="287"/>
      <c r="R9" s="287"/>
      <c r="S9" s="287"/>
      <c r="T9" s="287"/>
      <c r="U9" s="287"/>
      <c r="V9" s="287"/>
    </row>
    <row r="10" spans="1:22" ht="18">
      <c r="A10" s="1952"/>
      <c r="B10" s="290" t="s">
        <v>447</v>
      </c>
      <c r="C10" s="1030" t="s">
        <v>1061</v>
      </c>
      <c r="D10" s="287"/>
      <c r="E10" s="287"/>
      <c r="F10" s="287"/>
      <c r="G10" s="287"/>
      <c r="H10" s="287"/>
      <c r="I10" s="287"/>
      <c r="J10" s="287"/>
      <c r="K10" s="287"/>
      <c r="L10" s="287"/>
      <c r="M10" s="287"/>
      <c r="N10" s="287"/>
      <c r="O10" s="287"/>
      <c r="P10" s="287"/>
      <c r="Q10" s="287"/>
      <c r="R10" s="287"/>
      <c r="S10" s="287"/>
      <c r="T10" s="287"/>
      <c r="U10" s="287"/>
      <c r="V10" s="287"/>
    </row>
    <row r="11" spans="1:22" ht="18">
      <c r="A11" s="1952"/>
      <c r="B11" s="290" t="s">
        <v>449</v>
      </c>
      <c r="C11" s="1030" t="s">
        <v>277</v>
      </c>
      <c r="D11" s="287"/>
      <c r="E11" s="287"/>
      <c r="F11" s="287"/>
      <c r="G11" s="287"/>
      <c r="H11" s="287"/>
      <c r="I11" s="287"/>
      <c r="J11" s="287"/>
      <c r="K11" s="287"/>
      <c r="L11" s="287"/>
      <c r="M11" s="287"/>
      <c r="N11" s="287"/>
      <c r="O11" s="287"/>
      <c r="P11" s="287"/>
      <c r="Q11" s="287"/>
      <c r="R11" s="287"/>
      <c r="S11" s="287"/>
      <c r="T11" s="287"/>
      <c r="U11" s="287"/>
      <c r="V11" s="287"/>
    </row>
    <row r="12" spans="1:22" ht="18">
      <c r="A12" s="1952"/>
      <c r="B12" s="290" t="s">
        <v>450</v>
      </c>
      <c r="C12" s="1030" t="s">
        <v>279</v>
      </c>
      <c r="D12" s="287"/>
      <c r="E12" s="287"/>
      <c r="F12" s="287"/>
      <c r="G12" s="287"/>
      <c r="H12" s="287"/>
      <c r="I12" s="287"/>
      <c r="J12" s="287"/>
      <c r="K12" s="287"/>
      <c r="L12" s="287"/>
      <c r="M12" s="287"/>
      <c r="N12" s="287"/>
      <c r="O12" s="287"/>
      <c r="P12" s="287"/>
      <c r="Q12" s="287"/>
      <c r="R12" s="287"/>
      <c r="S12" s="287"/>
      <c r="T12" s="287"/>
      <c r="U12" s="287"/>
      <c r="V12" s="287"/>
    </row>
    <row r="13" spans="1:22" ht="18">
      <c r="A13" s="1952"/>
      <c r="B13" s="290" t="s">
        <v>451</v>
      </c>
      <c r="C13" s="1030" t="s">
        <v>277</v>
      </c>
      <c r="D13" s="287"/>
      <c r="E13" s="287"/>
      <c r="F13" s="287"/>
      <c r="G13" s="287"/>
      <c r="H13" s="287"/>
      <c r="I13" s="287"/>
      <c r="J13" s="287"/>
      <c r="K13" s="287"/>
      <c r="L13" s="287"/>
      <c r="M13" s="287"/>
      <c r="N13" s="287"/>
      <c r="O13" s="287"/>
      <c r="P13" s="287"/>
      <c r="Q13" s="287"/>
      <c r="R13" s="287"/>
      <c r="S13" s="287"/>
      <c r="T13" s="287"/>
      <c r="U13" s="287"/>
      <c r="V13" s="287"/>
    </row>
    <row r="14" spans="1:22" ht="18">
      <c r="A14" s="1952"/>
      <c r="B14" s="290" t="s">
        <v>452</v>
      </c>
      <c r="C14" s="1030" t="s">
        <v>277</v>
      </c>
      <c r="D14" s="287"/>
      <c r="E14" s="287"/>
      <c r="F14" s="287"/>
      <c r="G14" s="287"/>
      <c r="H14" s="287"/>
      <c r="I14" s="287"/>
      <c r="J14" s="287"/>
      <c r="K14" s="287"/>
      <c r="L14" s="287"/>
      <c r="M14" s="287"/>
      <c r="N14" s="287"/>
      <c r="O14" s="287"/>
      <c r="P14" s="287"/>
      <c r="Q14" s="287"/>
      <c r="R14" s="287"/>
      <c r="S14" s="287"/>
      <c r="T14" s="287"/>
      <c r="U14" s="287"/>
      <c r="V14" s="287"/>
    </row>
    <row r="15" spans="1:22" ht="18">
      <c r="A15" s="1952"/>
      <c r="B15" s="290" t="s">
        <v>453</v>
      </c>
      <c r="C15" s="1030" t="s">
        <v>267</v>
      </c>
      <c r="D15" s="287"/>
      <c r="E15" s="287"/>
      <c r="F15" s="287"/>
      <c r="G15" s="287"/>
      <c r="H15" s="287"/>
      <c r="I15" s="287"/>
      <c r="J15" s="287"/>
      <c r="K15" s="287"/>
      <c r="L15" s="287"/>
      <c r="M15" s="287"/>
      <c r="N15" s="287"/>
      <c r="O15" s="287"/>
      <c r="P15" s="287"/>
      <c r="Q15" s="287"/>
      <c r="R15" s="287"/>
      <c r="S15" s="287"/>
      <c r="T15" s="287"/>
      <c r="U15" s="287"/>
      <c r="V15" s="287"/>
    </row>
    <row r="16" spans="1:22" ht="18">
      <c r="A16" s="1952"/>
      <c r="B16" s="290" t="s">
        <v>454</v>
      </c>
      <c r="C16" s="1030" t="s">
        <v>267</v>
      </c>
      <c r="D16" s="287"/>
      <c r="E16" s="287"/>
      <c r="F16" s="287"/>
      <c r="G16" s="287"/>
      <c r="H16" s="287"/>
      <c r="I16" s="287"/>
      <c r="J16" s="287"/>
      <c r="K16" s="287"/>
      <c r="L16" s="287"/>
      <c r="M16" s="287"/>
      <c r="N16" s="287"/>
      <c r="O16" s="287"/>
      <c r="P16" s="287"/>
      <c r="Q16" s="287"/>
      <c r="R16" s="287"/>
      <c r="S16" s="287"/>
      <c r="T16" s="287"/>
      <c r="U16" s="287"/>
      <c r="V16" s="287"/>
    </row>
    <row r="17" spans="1:22" ht="97.2">
      <c r="A17" s="1952"/>
      <c r="B17" s="290" t="s">
        <v>455</v>
      </c>
      <c r="C17" s="1030" t="s">
        <v>1062</v>
      </c>
      <c r="D17" s="287"/>
      <c r="E17" s="287"/>
      <c r="F17" s="287"/>
      <c r="G17" s="287"/>
      <c r="H17" s="287"/>
      <c r="I17" s="287"/>
      <c r="J17" s="287"/>
      <c r="K17" s="287"/>
      <c r="L17" s="287"/>
      <c r="M17" s="287"/>
      <c r="N17" s="287"/>
      <c r="O17" s="287"/>
      <c r="P17" s="287"/>
      <c r="Q17" s="287"/>
      <c r="R17" s="287"/>
      <c r="S17" s="287"/>
      <c r="T17" s="287"/>
      <c r="U17" s="287"/>
      <c r="V17" s="287"/>
    </row>
    <row r="18" spans="1:22" ht="32.4">
      <c r="A18" s="1952"/>
      <c r="B18" s="290" t="s">
        <v>286</v>
      </c>
      <c r="C18" s="1030" t="s">
        <v>287</v>
      </c>
      <c r="D18" s="287"/>
      <c r="E18" s="287"/>
      <c r="F18" s="287"/>
      <c r="G18" s="287"/>
      <c r="H18" s="287"/>
      <c r="I18" s="287"/>
      <c r="J18" s="287"/>
      <c r="K18" s="287"/>
      <c r="L18" s="287"/>
      <c r="M18" s="287"/>
      <c r="N18" s="287"/>
      <c r="O18" s="287"/>
      <c r="P18" s="287"/>
      <c r="Q18" s="287"/>
      <c r="R18" s="287"/>
      <c r="S18" s="287"/>
      <c r="T18" s="287"/>
      <c r="U18" s="287"/>
      <c r="V18" s="287"/>
    </row>
    <row r="19" spans="1:22" ht="18">
      <c r="A19" s="1952"/>
      <c r="B19" s="290" t="s">
        <v>457</v>
      </c>
      <c r="C19" s="1030" t="s">
        <v>267</v>
      </c>
      <c r="D19" s="287"/>
      <c r="E19" s="287"/>
      <c r="F19" s="287"/>
      <c r="G19" s="287"/>
      <c r="H19" s="287"/>
      <c r="I19" s="287"/>
      <c r="J19" s="287"/>
      <c r="K19" s="287"/>
      <c r="L19" s="287"/>
      <c r="M19" s="287"/>
      <c r="N19" s="287"/>
      <c r="O19" s="287"/>
      <c r="P19" s="287"/>
      <c r="Q19" s="287"/>
      <c r="R19" s="287"/>
      <c r="S19" s="287"/>
      <c r="T19" s="287"/>
      <c r="U19" s="287"/>
      <c r="V19" s="287"/>
    </row>
    <row r="20" spans="1:22" ht="32.4">
      <c r="A20" s="1952"/>
      <c r="B20" s="290" t="s">
        <v>458</v>
      </c>
      <c r="C20" s="1030" t="s">
        <v>277</v>
      </c>
      <c r="D20" s="287"/>
      <c r="E20" s="287"/>
      <c r="F20" s="287"/>
      <c r="G20" s="287"/>
      <c r="H20" s="287"/>
      <c r="I20" s="287"/>
      <c r="J20" s="287"/>
      <c r="K20" s="287"/>
      <c r="L20" s="287"/>
      <c r="M20" s="287"/>
      <c r="N20" s="287"/>
      <c r="O20" s="287"/>
      <c r="P20" s="287"/>
      <c r="Q20" s="287"/>
      <c r="R20" s="287"/>
      <c r="S20" s="287"/>
      <c r="T20" s="287"/>
      <c r="U20" s="287"/>
      <c r="V20" s="287"/>
    </row>
    <row r="21" spans="1:22" ht="18">
      <c r="A21" s="1952"/>
      <c r="B21" s="290" t="s">
        <v>459</v>
      </c>
      <c r="C21" s="1030" t="s">
        <v>267</v>
      </c>
      <c r="D21" s="287"/>
      <c r="E21" s="287"/>
      <c r="F21" s="287"/>
      <c r="G21" s="287"/>
      <c r="H21" s="287"/>
      <c r="I21" s="287"/>
      <c r="J21" s="287"/>
      <c r="K21" s="287"/>
      <c r="L21" s="287"/>
      <c r="M21" s="287"/>
      <c r="N21" s="287"/>
      <c r="O21" s="287"/>
      <c r="P21" s="287"/>
      <c r="Q21" s="287"/>
      <c r="R21" s="287"/>
      <c r="S21" s="287"/>
      <c r="T21" s="287"/>
      <c r="U21" s="287"/>
      <c r="V21" s="287"/>
    </row>
    <row r="22" spans="1:22" ht="18">
      <c r="A22" s="1952"/>
      <c r="B22" s="290" t="s">
        <v>460</v>
      </c>
      <c r="C22" s="1030" t="s">
        <v>267</v>
      </c>
      <c r="D22" s="287"/>
      <c r="E22" s="287"/>
      <c r="F22" s="287"/>
      <c r="G22" s="287"/>
      <c r="H22" s="287"/>
      <c r="I22" s="287"/>
      <c r="J22" s="287"/>
      <c r="K22" s="287"/>
      <c r="L22" s="287"/>
      <c r="M22" s="287"/>
      <c r="N22" s="287"/>
      <c r="O22" s="287"/>
      <c r="P22" s="287"/>
      <c r="Q22" s="287"/>
      <c r="R22" s="287"/>
      <c r="S22" s="287"/>
      <c r="T22" s="287"/>
      <c r="U22" s="287"/>
      <c r="V22" s="287"/>
    </row>
    <row r="23" spans="1:22" ht="18">
      <c r="A23" s="1952"/>
      <c r="B23" s="290" t="s">
        <v>461</v>
      </c>
      <c r="C23" s="1030" t="s">
        <v>267</v>
      </c>
      <c r="D23" s="287"/>
      <c r="E23" s="287"/>
      <c r="F23" s="287"/>
      <c r="G23" s="287"/>
      <c r="H23" s="287"/>
      <c r="I23" s="287"/>
      <c r="J23" s="287"/>
      <c r="K23" s="287"/>
      <c r="L23" s="287"/>
      <c r="M23" s="287"/>
      <c r="N23" s="287"/>
      <c r="O23" s="287"/>
      <c r="P23" s="287"/>
      <c r="Q23" s="287"/>
      <c r="R23" s="287"/>
      <c r="S23" s="287"/>
      <c r="T23" s="287"/>
      <c r="U23" s="287"/>
      <c r="V23" s="287"/>
    </row>
    <row r="24" spans="1:22" ht="18">
      <c r="A24" s="1952"/>
      <c r="B24" s="290" t="s">
        <v>463</v>
      </c>
      <c r="C24" s="1030" t="s">
        <v>267</v>
      </c>
      <c r="D24" s="287"/>
      <c r="E24" s="287"/>
      <c r="F24" s="287"/>
      <c r="G24" s="287"/>
      <c r="H24" s="287"/>
      <c r="I24" s="287"/>
      <c r="J24" s="287"/>
      <c r="K24" s="287"/>
      <c r="L24" s="287"/>
      <c r="M24" s="287"/>
      <c r="N24" s="287"/>
      <c r="O24" s="287"/>
      <c r="P24" s="287"/>
      <c r="Q24" s="287"/>
      <c r="R24" s="287"/>
      <c r="S24" s="287"/>
      <c r="T24" s="287"/>
      <c r="U24" s="287"/>
      <c r="V24" s="287"/>
    </row>
    <row r="25" spans="1:22" ht="18">
      <c r="A25" s="1952"/>
      <c r="B25" s="290" t="s">
        <v>464</v>
      </c>
      <c r="C25" s="1030" t="s">
        <v>296</v>
      </c>
      <c r="D25" s="287"/>
      <c r="E25" s="287"/>
      <c r="F25" s="287"/>
      <c r="G25" s="287"/>
      <c r="H25" s="287"/>
      <c r="I25" s="287"/>
      <c r="J25" s="287"/>
      <c r="K25" s="287"/>
      <c r="L25" s="287"/>
      <c r="M25" s="287"/>
      <c r="N25" s="287"/>
      <c r="O25" s="287"/>
      <c r="P25" s="287"/>
      <c r="Q25" s="287"/>
      <c r="R25" s="287"/>
      <c r="S25" s="287"/>
      <c r="T25" s="287"/>
      <c r="U25" s="287"/>
      <c r="V25" s="287"/>
    </row>
    <row r="26" spans="1:22" ht="18">
      <c r="A26" s="1952"/>
      <c r="B26" s="290" t="s">
        <v>465</v>
      </c>
      <c r="C26" s="1030" t="s">
        <v>267</v>
      </c>
      <c r="D26" s="287"/>
      <c r="E26" s="287"/>
      <c r="F26" s="287"/>
      <c r="G26" s="287"/>
      <c r="H26" s="287"/>
      <c r="I26" s="287"/>
      <c r="J26" s="287"/>
      <c r="K26" s="287"/>
      <c r="L26" s="287"/>
      <c r="M26" s="287"/>
      <c r="N26" s="287"/>
      <c r="O26" s="287"/>
      <c r="P26" s="287"/>
      <c r="Q26" s="287"/>
      <c r="R26" s="287"/>
      <c r="S26" s="287"/>
      <c r="T26" s="287"/>
      <c r="U26" s="287"/>
      <c r="V26" s="287"/>
    </row>
    <row r="27" spans="1:22" ht="18">
      <c r="A27" s="1952"/>
      <c r="B27" s="290" t="s">
        <v>466</v>
      </c>
      <c r="C27" s="1030" t="s">
        <v>299</v>
      </c>
      <c r="D27" s="287"/>
      <c r="E27" s="287"/>
      <c r="F27" s="287"/>
      <c r="G27" s="287"/>
      <c r="H27" s="287"/>
      <c r="I27" s="287"/>
      <c r="J27" s="287"/>
      <c r="K27" s="287"/>
      <c r="L27" s="287"/>
      <c r="M27" s="287"/>
      <c r="N27" s="287"/>
      <c r="O27" s="287"/>
      <c r="P27" s="287"/>
      <c r="Q27" s="287"/>
      <c r="R27" s="287"/>
      <c r="S27" s="287"/>
      <c r="T27" s="287"/>
      <c r="U27" s="287"/>
      <c r="V27" s="287"/>
    </row>
    <row r="28" spans="1:22" ht="18">
      <c r="A28" s="1952"/>
      <c r="B28" s="290" t="s">
        <v>467</v>
      </c>
      <c r="C28" s="1030" t="s">
        <v>301</v>
      </c>
      <c r="D28" s="287"/>
      <c r="E28" s="287"/>
      <c r="F28" s="287"/>
      <c r="G28" s="287"/>
      <c r="H28" s="287"/>
      <c r="I28" s="287"/>
      <c r="J28" s="287"/>
      <c r="K28" s="287"/>
      <c r="L28" s="287"/>
      <c r="M28" s="287"/>
      <c r="N28" s="287"/>
      <c r="O28" s="287"/>
      <c r="P28" s="287"/>
      <c r="Q28" s="287"/>
      <c r="R28" s="287"/>
      <c r="S28" s="287"/>
      <c r="T28" s="287"/>
      <c r="U28" s="287"/>
      <c r="V28" s="287"/>
    </row>
    <row r="29" spans="1:22" ht="18">
      <c r="A29" s="1952"/>
      <c r="B29" s="290" t="s">
        <v>468</v>
      </c>
      <c r="C29" s="1030" t="s">
        <v>277</v>
      </c>
      <c r="D29" s="287"/>
      <c r="E29" s="287"/>
      <c r="F29" s="287"/>
      <c r="G29" s="287"/>
      <c r="H29" s="287"/>
      <c r="I29" s="287"/>
      <c r="J29" s="287"/>
      <c r="K29" s="287"/>
      <c r="L29" s="287"/>
      <c r="M29" s="287"/>
      <c r="N29" s="287"/>
      <c r="O29" s="287"/>
      <c r="P29" s="287"/>
      <c r="Q29" s="287"/>
      <c r="R29" s="287"/>
      <c r="S29" s="287"/>
      <c r="T29" s="287"/>
      <c r="U29" s="287"/>
      <c r="V29" s="287"/>
    </row>
    <row r="30" spans="1:22" ht="48.6">
      <c r="A30" s="1952"/>
      <c r="B30" s="290" t="s">
        <v>470</v>
      </c>
      <c r="C30" s="1030" t="s">
        <v>1063</v>
      </c>
      <c r="D30" s="287"/>
      <c r="E30" s="287"/>
      <c r="F30" s="287"/>
      <c r="G30" s="287"/>
      <c r="H30" s="287"/>
      <c r="I30" s="287"/>
      <c r="J30" s="287"/>
      <c r="K30" s="287"/>
      <c r="L30" s="287"/>
      <c r="M30" s="287"/>
      <c r="N30" s="287"/>
      <c r="O30" s="287"/>
      <c r="P30" s="287"/>
      <c r="Q30" s="287"/>
      <c r="R30" s="287"/>
      <c r="S30" s="287"/>
      <c r="T30" s="287"/>
      <c r="U30" s="287"/>
      <c r="V30" s="287"/>
    </row>
    <row r="31" spans="1:22" ht="81">
      <c r="A31" s="1952"/>
      <c r="B31" s="290" t="s">
        <v>472</v>
      </c>
      <c r="C31" s="1030" t="s">
        <v>1064</v>
      </c>
      <c r="D31" s="287"/>
      <c r="E31" s="287"/>
      <c r="F31" s="287"/>
      <c r="G31" s="287"/>
      <c r="H31" s="287"/>
      <c r="I31" s="287"/>
      <c r="J31" s="287"/>
      <c r="K31" s="287"/>
      <c r="L31" s="287"/>
      <c r="M31" s="287"/>
      <c r="N31" s="287"/>
      <c r="O31" s="287"/>
      <c r="P31" s="287"/>
      <c r="Q31" s="287"/>
      <c r="R31" s="287"/>
      <c r="S31" s="287"/>
      <c r="T31" s="287"/>
      <c r="U31" s="287"/>
      <c r="V31" s="287"/>
    </row>
    <row r="32" spans="1:22" ht="49.2" thickBot="1">
      <c r="A32" s="1953"/>
      <c r="B32" s="291" t="s">
        <v>308</v>
      </c>
      <c r="C32" s="1327" t="s">
        <v>1065</v>
      </c>
      <c r="D32" s="287"/>
      <c r="E32" s="287"/>
      <c r="F32" s="287"/>
      <c r="G32" s="287"/>
      <c r="H32" s="287"/>
      <c r="I32" s="287"/>
      <c r="J32" s="287"/>
      <c r="K32" s="287"/>
      <c r="L32" s="287"/>
      <c r="M32" s="287"/>
      <c r="N32" s="287"/>
      <c r="O32" s="287"/>
      <c r="P32" s="287"/>
      <c r="Q32" s="287"/>
      <c r="R32" s="287"/>
      <c r="S32" s="287"/>
      <c r="T32" s="287"/>
      <c r="U32" s="287"/>
      <c r="V32" s="287"/>
    </row>
    <row r="33" spans="1:22" ht="18">
      <c r="A33" s="1954" t="s">
        <v>475</v>
      </c>
      <c r="B33" s="289" t="s">
        <v>476</v>
      </c>
      <c r="C33" s="1030" t="s">
        <v>1058</v>
      </c>
      <c r="D33" s="287"/>
      <c r="E33" s="287"/>
      <c r="F33" s="287"/>
      <c r="G33" s="287"/>
      <c r="H33" s="287"/>
      <c r="I33" s="287"/>
      <c r="J33" s="287"/>
      <c r="K33" s="287"/>
      <c r="L33" s="287"/>
      <c r="M33" s="287"/>
      <c r="N33" s="287"/>
      <c r="O33" s="287"/>
      <c r="P33" s="287"/>
      <c r="Q33" s="287"/>
      <c r="R33" s="287"/>
      <c r="S33" s="287"/>
      <c r="T33" s="287"/>
      <c r="U33" s="287"/>
      <c r="V33" s="287"/>
    </row>
    <row r="34" spans="1:22" ht="18">
      <c r="A34" s="1952"/>
      <c r="B34" s="290" t="s">
        <v>477</v>
      </c>
      <c r="C34" s="1030" t="s">
        <v>1066</v>
      </c>
      <c r="D34" s="287"/>
      <c r="E34" s="287"/>
      <c r="F34" s="287"/>
      <c r="G34" s="287"/>
      <c r="H34" s="287"/>
      <c r="I34" s="287"/>
      <c r="J34" s="287"/>
      <c r="K34" s="287"/>
      <c r="L34" s="287"/>
      <c r="M34" s="287"/>
      <c r="N34" s="287"/>
      <c r="O34" s="287"/>
      <c r="P34" s="287"/>
      <c r="Q34" s="287"/>
      <c r="R34" s="287"/>
      <c r="S34" s="287"/>
      <c r="T34" s="287"/>
      <c r="U34" s="287"/>
      <c r="V34" s="287"/>
    </row>
    <row r="35" spans="1:22" ht="18">
      <c r="A35" s="1952"/>
      <c r="B35" s="290" t="s">
        <v>479</v>
      </c>
      <c r="C35" s="1030" t="s">
        <v>314</v>
      </c>
      <c r="D35" s="287"/>
      <c r="E35" s="287"/>
      <c r="F35" s="287"/>
      <c r="G35" s="287"/>
      <c r="H35" s="287"/>
      <c r="I35" s="287"/>
      <c r="J35" s="287"/>
      <c r="K35" s="287"/>
      <c r="L35" s="287"/>
      <c r="M35" s="287"/>
      <c r="N35" s="287"/>
      <c r="O35" s="287"/>
      <c r="P35" s="287"/>
      <c r="Q35" s="287"/>
      <c r="R35" s="287"/>
      <c r="S35" s="287"/>
      <c r="T35" s="287"/>
      <c r="U35" s="287"/>
      <c r="V35" s="287"/>
    </row>
    <row r="36" spans="1:22" ht="18">
      <c r="A36" s="1952"/>
      <c r="B36" s="290" t="s">
        <v>480</v>
      </c>
      <c r="C36" s="1030" t="s">
        <v>267</v>
      </c>
      <c r="D36" s="287"/>
      <c r="E36" s="287"/>
      <c r="F36" s="287"/>
      <c r="G36" s="287"/>
      <c r="H36" s="287"/>
      <c r="I36" s="287"/>
      <c r="J36" s="287"/>
      <c r="K36" s="287"/>
      <c r="L36" s="287"/>
      <c r="M36" s="287"/>
      <c r="N36" s="287"/>
      <c r="O36" s="287"/>
      <c r="P36" s="287"/>
      <c r="Q36" s="287"/>
      <c r="R36" s="287"/>
      <c r="S36" s="287"/>
      <c r="T36" s="287"/>
      <c r="U36" s="287"/>
      <c r="V36" s="287"/>
    </row>
    <row r="37" spans="1:22" ht="18">
      <c r="A37" s="1952"/>
      <c r="B37" s="290" t="s">
        <v>481</v>
      </c>
      <c r="C37" s="1030" t="s">
        <v>317</v>
      </c>
      <c r="D37" s="287"/>
      <c r="E37" s="287"/>
      <c r="F37" s="287"/>
      <c r="G37" s="287"/>
      <c r="H37" s="287"/>
      <c r="I37" s="287"/>
      <c r="J37" s="287"/>
      <c r="K37" s="287"/>
      <c r="L37" s="287"/>
      <c r="M37" s="287"/>
      <c r="N37" s="287"/>
      <c r="O37" s="287"/>
      <c r="P37" s="287"/>
      <c r="Q37" s="287"/>
      <c r="R37" s="287"/>
      <c r="S37" s="287"/>
      <c r="T37" s="287"/>
      <c r="U37" s="287"/>
      <c r="V37" s="287"/>
    </row>
    <row r="38" spans="1:22" ht="18.600000000000001" thickBot="1">
      <c r="A38" s="1953"/>
      <c r="B38" s="292" t="s">
        <v>482</v>
      </c>
      <c r="C38" s="1327" t="s">
        <v>279</v>
      </c>
      <c r="D38" s="287"/>
      <c r="E38" s="287"/>
      <c r="F38" s="287"/>
      <c r="G38" s="287"/>
      <c r="H38" s="287"/>
      <c r="I38" s="287"/>
      <c r="J38" s="287"/>
      <c r="K38" s="287"/>
      <c r="L38" s="287"/>
      <c r="M38" s="287"/>
      <c r="N38" s="287"/>
      <c r="O38" s="287"/>
      <c r="P38" s="287"/>
      <c r="Q38" s="287"/>
      <c r="R38" s="287"/>
      <c r="S38" s="287"/>
      <c r="T38" s="287"/>
      <c r="U38" s="287"/>
      <c r="V38" s="287"/>
    </row>
    <row r="39" spans="1:22" ht="18">
      <c r="A39" s="1954" t="s">
        <v>483</v>
      </c>
      <c r="B39" s="289" t="s">
        <v>484</v>
      </c>
      <c r="C39" s="1030" t="s">
        <v>277</v>
      </c>
      <c r="D39" s="287"/>
      <c r="E39" s="287"/>
      <c r="F39" s="287"/>
      <c r="G39" s="287"/>
      <c r="H39" s="287"/>
      <c r="I39" s="287"/>
      <c r="J39" s="287"/>
      <c r="K39" s="287"/>
      <c r="L39" s="287"/>
      <c r="M39" s="287"/>
      <c r="N39" s="287"/>
      <c r="O39" s="287"/>
      <c r="P39" s="287"/>
      <c r="Q39" s="287"/>
      <c r="R39" s="287"/>
      <c r="S39" s="287"/>
      <c r="T39" s="287"/>
      <c r="U39" s="287"/>
      <c r="V39" s="287"/>
    </row>
    <row r="40" spans="1:22" ht="18">
      <c r="A40" s="1952"/>
      <c r="B40" s="290" t="s">
        <v>485</v>
      </c>
      <c r="C40" s="1030" t="s">
        <v>317</v>
      </c>
      <c r="D40" s="287"/>
      <c r="E40" s="287"/>
      <c r="F40" s="287"/>
      <c r="G40" s="287"/>
      <c r="H40" s="287"/>
      <c r="I40" s="287"/>
      <c r="J40" s="287"/>
      <c r="K40" s="287"/>
      <c r="L40" s="287"/>
      <c r="M40" s="287"/>
      <c r="N40" s="287"/>
      <c r="O40" s="287"/>
      <c r="P40" s="287"/>
      <c r="Q40" s="287"/>
      <c r="R40" s="287"/>
      <c r="S40" s="287"/>
      <c r="T40" s="287"/>
      <c r="U40" s="287"/>
      <c r="V40" s="287"/>
    </row>
    <row r="41" spans="1:22" ht="18">
      <c r="A41" s="1952"/>
      <c r="B41" s="290" t="s">
        <v>486</v>
      </c>
      <c r="C41" s="1030" t="s">
        <v>317</v>
      </c>
      <c r="D41" s="287"/>
      <c r="E41" s="287"/>
      <c r="F41" s="287"/>
      <c r="G41" s="287"/>
      <c r="H41" s="287"/>
      <c r="I41" s="287"/>
      <c r="J41" s="287"/>
      <c r="K41" s="287"/>
      <c r="L41" s="287"/>
      <c r="M41" s="287"/>
      <c r="N41" s="287"/>
      <c r="O41" s="287"/>
      <c r="P41" s="287"/>
      <c r="Q41" s="287"/>
      <c r="R41" s="287"/>
      <c r="S41" s="287"/>
      <c r="T41" s="287"/>
      <c r="U41" s="287"/>
      <c r="V41" s="287"/>
    </row>
    <row r="42" spans="1:22" ht="18">
      <c r="A42" s="1952"/>
      <c r="B42" s="290" t="s">
        <v>487</v>
      </c>
      <c r="C42" s="1030" t="s">
        <v>317</v>
      </c>
      <c r="D42" s="287"/>
      <c r="E42" s="287"/>
      <c r="F42" s="287"/>
      <c r="G42" s="287"/>
      <c r="H42" s="287"/>
      <c r="I42" s="287"/>
      <c r="J42" s="287"/>
      <c r="K42" s="287"/>
      <c r="L42" s="287"/>
      <c r="M42" s="287"/>
      <c r="N42" s="287"/>
      <c r="O42" s="287"/>
      <c r="P42" s="287"/>
      <c r="Q42" s="287"/>
      <c r="R42" s="287"/>
      <c r="S42" s="287"/>
      <c r="T42" s="287"/>
      <c r="U42" s="287"/>
      <c r="V42" s="287"/>
    </row>
    <row r="43" spans="1:22" ht="18">
      <c r="A43" s="1952"/>
      <c r="B43" s="290" t="s">
        <v>488</v>
      </c>
      <c r="C43" s="1030" t="s">
        <v>317</v>
      </c>
      <c r="D43" s="287"/>
      <c r="E43" s="287"/>
      <c r="F43" s="287"/>
      <c r="G43" s="287"/>
      <c r="H43" s="287"/>
      <c r="I43" s="287"/>
      <c r="J43" s="287"/>
      <c r="K43" s="287"/>
      <c r="L43" s="287"/>
      <c r="M43" s="287"/>
      <c r="N43" s="287"/>
      <c r="O43" s="287"/>
      <c r="P43" s="287"/>
      <c r="Q43" s="287"/>
      <c r="R43" s="287"/>
      <c r="S43" s="287"/>
      <c r="T43" s="287"/>
      <c r="U43" s="287"/>
      <c r="V43" s="287"/>
    </row>
    <row r="44" spans="1:22" ht="18.600000000000001" thickBot="1">
      <c r="A44" s="1953"/>
      <c r="B44" s="293" t="s">
        <v>489</v>
      </c>
      <c r="C44" s="1327" t="s">
        <v>317</v>
      </c>
      <c r="D44" s="287"/>
      <c r="E44" s="287"/>
      <c r="F44" s="287"/>
      <c r="G44" s="287"/>
      <c r="H44" s="287"/>
      <c r="I44" s="287"/>
      <c r="J44" s="287"/>
      <c r="K44" s="287"/>
      <c r="L44" s="287"/>
      <c r="M44" s="287"/>
      <c r="N44" s="287"/>
      <c r="O44" s="287"/>
      <c r="P44" s="287"/>
      <c r="Q44" s="287"/>
      <c r="R44" s="287"/>
      <c r="S44" s="287"/>
      <c r="T44" s="287"/>
      <c r="U44" s="287"/>
      <c r="V44" s="287"/>
    </row>
    <row r="45" spans="1:22" ht="18">
      <c r="A45" s="1954" t="s">
        <v>490</v>
      </c>
      <c r="B45" s="289" t="s">
        <v>491</v>
      </c>
      <c r="C45" s="1030" t="s">
        <v>279</v>
      </c>
      <c r="D45" s="287"/>
      <c r="E45" s="287"/>
      <c r="F45" s="287"/>
      <c r="G45" s="287"/>
      <c r="H45" s="287"/>
      <c r="I45" s="287"/>
      <c r="J45" s="287"/>
      <c r="K45" s="287"/>
      <c r="L45" s="287"/>
      <c r="M45" s="287"/>
      <c r="N45" s="287"/>
      <c r="O45" s="287"/>
      <c r="P45" s="287"/>
      <c r="Q45" s="287"/>
      <c r="R45" s="287"/>
      <c r="S45" s="287"/>
      <c r="T45" s="287"/>
      <c r="U45" s="287"/>
      <c r="V45" s="287"/>
    </row>
    <row r="46" spans="1:22" ht="210.6">
      <c r="A46" s="1952"/>
      <c r="B46" s="290" t="s">
        <v>492</v>
      </c>
      <c r="C46" s="1030" t="s">
        <v>1067</v>
      </c>
      <c r="D46" s="287"/>
      <c r="E46" s="287"/>
      <c r="F46" s="287"/>
      <c r="G46" s="287"/>
      <c r="H46" s="287"/>
      <c r="I46" s="287"/>
      <c r="J46" s="287"/>
      <c r="K46" s="287"/>
      <c r="L46" s="287"/>
      <c r="M46" s="287"/>
      <c r="N46" s="287"/>
      <c r="O46" s="287"/>
      <c r="P46" s="287"/>
      <c r="Q46" s="287"/>
      <c r="R46" s="287"/>
      <c r="S46" s="287"/>
      <c r="T46" s="287"/>
      <c r="U46" s="287"/>
      <c r="V46" s="287"/>
    </row>
    <row r="47" spans="1:22" ht="49.2" thickBot="1">
      <c r="A47" s="1953"/>
      <c r="B47" s="292" t="s">
        <v>494</v>
      </c>
      <c r="C47" s="1327" t="s">
        <v>1068</v>
      </c>
      <c r="D47" s="287"/>
      <c r="E47" s="287"/>
      <c r="F47" s="287"/>
      <c r="G47" s="287"/>
      <c r="H47" s="287"/>
      <c r="I47" s="287"/>
      <c r="J47" s="287"/>
      <c r="K47" s="287"/>
      <c r="L47" s="287"/>
      <c r="M47" s="287"/>
      <c r="N47" s="287"/>
      <c r="O47" s="287"/>
      <c r="P47" s="287"/>
      <c r="Q47" s="287"/>
      <c r="R47" s="287"/>
      <c r="S47" s="287"/>
      <c r="T47" s="287"/>
      <c r="U47" s="287"/>
      <c r="V47" s="287"/>
    </row>
    <row r="48" spans="1:22" ht="18">
      <c r="A48" s="1951" t="s">
        <v>496</v>
      </c>
      <c r="B48" s="291" t="s">
        <v>497</v>
      </c>
      <c r="C48" s="1030" t="s">
        <v>267</v>
      </c>
      <c r="D48" s="287"/>
      <c r="E48" s="287"/>
      <c r="F48" s="287"/>
      <c r="G48" s="287"/>
      <c r="H48" s="287"/>
      <c r="I48" s="287"/>
      <c r="J48" s="287"/>
      <c r="K48" s="287"/>
      <c r="L48" s="287"/>
      <c r="M48" s="287"/>
      <c r="N48" s="287"/>
      <c r="O48" s="287"/>
      <c r="P48" s="287"/>
      <c r="Q48" s="287"/>
      <c r="R48" s="287"/>
      <c r="S48" s="287"/>
      <c r="T48" s="287"/>
      <c r="U48" s="287"/>
      <c r="V48" s="287"/>
    </row>
    <row r="49" spans="1:22" ht="18">
      <c r="A49" s="1952"/>
      <c r="B49" s="290" t="s">
        <v>498</v>
      </c>
      <c r="C49" s="1030" t="s">
        <v>509</v>
      </c>
      <c r="D49" s="287"/>
      <c r="E49" s="287"/>
      <c r="F49" s="287"/>
      <c r="G49" s="287"/>
      <c r="H49" s="287"/>
      <c r="I49" s="287"/>
      <c r="J49" s="287"/>
      <c r="K49" s="287"/>
      <c r="L49" s="287"/>
      <c r="M49" s="287"/>
      <c r="N49" s="287"/>
      <c r="O49" s="287"/>
      <c r="P49" s="287"/>
      <c r="Q49" s="287"/>
      <c r="R49" s="287"/>
      <c r="S49" s="287"/>
      <c r="T49" s="287"/>
      <c r="U49" s="287"/>
      <c r="V49" s="287"/>
    </row>
    <row r="50" spans="1:22" ht="18">
      <c r="A50" s="1952"/>
      <c r="B50" s="290" t="s">
        <v>500</v>
      </c>
      <c r="C50" s="1030" t="s">
        <v>317</v>
      </c>
      <c r="D50" s="287"/>
      <c r="E50" s="287"/>
      <c r="F50" s="287"/>
      <c r="G50" s="287"/>
      <c r="H50" s="287"/>
      <c r="I50" s="287"/>
      <c r="J50" s="287"/>
      <c r="K50" s="287"/>
      <c r="L50" s="287"/>
      <c r="M50" s="287"/>
      <c r="N50" s="287"/>
      <c r="O50" s="287"/>
      <c r="P50" s="287"/>
      <c r="Q50" s="287"/>
      <c r="R50" s="287"/>
      <c r="S50" s="287"/>
      <c r="T50" s="287"/>
      <c r="U50" s="287"/>
      <c r="V50" s="287"/>
    </row>
    <row r="51" spans="1:22" ht="18">
      <c r="A51" s="1952"/>
      <c r="B51" s="290" t="s">
        <v>502</v>
      </c>
      <c r="C51" s="1030" t="s">
        <v>317</v>
      </c>
      <c r="D51" s="287"/>
      <c r="E51" s="287"/>
      <c r="F51" s="287"/>
      <c r="G51" s="287"/>
      <c r="H51" s="287"/>
      <c r="I51" s="287"/>
      <c r="J51" s="287"/>
      <c r="K51" s="287"/>
      <c r="L51" s="287"/>
      <c r="M51" s="287"/>
      <c r="N51" s="287"/>
      <c r="O51" s="287"/>
      <c r="P51" s="287"/>
      <c r="Q51" s="287"/>
      <c r="R51" s="287"/>
      <c r="S51" s="287"/>
      <c r="T51" s="287"/>
      <c r="U51" s="287"/>
      <c r="V51" s="287"/>
    </row>
    <row r="52" spans="1:22" ht="18">
      <c r="A52" s="1952"/>
      <c r="B52" s="290" t="s">
        <v>504</v>
      </c>
      <c r="C52" s="1030" t="s">
        <v>317</v>
      </c>
      <c r="D52" s="287"/>
      <c r="E52" s="287"/>
      <c r="F52" s="287"/>
      <c r="G52" s="287"/>
      <c r="H52" s="287"/>
      <c r="I52" s="287"/>
      <c r="J52" s="287"/>
      <c r="K52" s="287"/>
      <c r="L52" s="287"/>
      <c r="M52" s="287"/>
      <c r="N52" s="287"/>
      <c r="O52" s="287"/>
      <c r="P52" s="287"/>
      <c r="Q52" s="287"/>
      <c r="R52" s="287"/>
      <c r="S52" s="287"/>
      <c r="T52" s="287"/>
      <c r="U52" s="287"/>
      <c r="V52" s="287"/>
    </row>
    <row r="53" spans="1:22" ht="64.8">
      <c r="A53" s="1952"/>
      <c r="B53" s="290" t="s">
        <v>506</v>
      </c>
      <c r="C53" s="1030" t="s">
        <v>736</v>
      </c>
      <c r="D53" s="287"/>
      <c r="E53" s="287"/>
      <c r="F53" s="287"/>
      <c r="G53" s="287"/>
      <c r="H53" s="287"/>
      <c r="I53" s="287"/>
      <c r="J53" s="287"/>
      <c r="K53" s="287"/>
      <c r="L53" s="287"/>
      <c r="M53" s="287"/>
      <c r="N53" s="287"/>
      <c r="O53" s="287"/>
      <c r="P53" s="287"/>
      <c r="Q53" s="287"/>
      <c r="R53" s="287"/>
      <c r="S53" s="287"/>
      <c r="T53" s="287"/>
      <c r="U53" s="287"/>
      <c r="V53" s="287"/>
    </row>
    <row r="54" spans="1:22" ht="64.8">
      <c r="A54" s="1952"/>
      <c r="B54" s="290" t="s">
        <v>508</v>
      </c>
      <c r="C54" s="1030" t="s">
        <v>1069</v>
      </c>
      <c r="D54" s="287"/>
      <c r="E54" s="287"/>
      <c r="F54" s="287"/>
      <c r="G54" s="287"/>
      <c r="H54" s="287"/>
      <c r="I54" s="287"/>
      <c r="J54" s="287"/>
      <c r="K54" s="287"/>
      <c r="L54" s="287"/>
      <c r="M54" s="287"/>
      <c r="N54" s="287"/>
      <c r="O54" s="287"/>
      <c r="P54" s="287"/>
      <c r="Q54" s="287"/>
      <c r="R54" s="287"/>
      <c r="S54" s="287"/>
      <c r="T54" s="287"/>
      <c r="U54" s="287"/>
      <c r="V54" s="287"/>
    </row>
    <row r="55" spans="1:22" ht="18">
      <c r="A55" s="1952"/>
      <c r="B55" s="290" t="s">
        <v>510</v>
      </c>
      <c r="C55" s="1030" t="s">
        <v>1070</v>
      </c>
      <c r="D55" s="287"/>
      <c r="E55" s="287"/>
      <c r="F55" s="287"/>
      <c r="G55" s="287"/>
      <c r="H55" s="287"/>
      <c r="I55" s="287"/>
      <c r="J55" s="287"/>
      <c r="K55" s="287"/>
      <c r="L55" s="287"/>
      <c r="M55" s="287"/>
      <c r="N55" s="287"/>
      <c r="O55" s="287"/>
      <c r="P55" s="287"/>
      <c r="Q55" s="287"/>
      <c r="R55" s="287"/>
      <c r="S55" s="287"/>
      <c r="T55" s="287"/>
      <c r="U55" s="287"/>
      <c r="V55" s="287"/>
    </row>
    <row r="56" spans="1:22" ht="18">
      <c r="A56" s="1952"/>
      <c r="B56" s="290" t="s">
        <v>512</v>
      </c>
      <c r="C56" s="1030" t="s">
        <v>783</v>
      </c>
      <c r="D56" s="287"/>
      <c r="E56" s="287"/>
      <c r="F56" s="287"/>
      <c r="G56" s="287"/>
      <c r="H56" s="287"/>
      <c r="I56" s="287"/>
      <c r="J56" s="287"/>
      <c r="K56" s="287"/>
      <c r="L56" s="287"/>
      <c r="M56" s="287"/>
      <c r="N56" s="287"/>
      <c r="O56" s="287"/>
      <c r="P56" s="287"/>
      <c r="Q56" s="287"/>
      <c r="R56" s="287"/>
      <c r="S56" s="287"/>
      <c r="T56" s="287"/>
      <c r="U56" s="287"/>
      <c r="V56" s="287"/>
    </row>
    <row r="57" spans="1:22" ht="18">
      <c r="A57" s="1952"/>
      <c r="B57" s="290" t="s">
        <v>513</v>
      </c>
      <c r="C57" s="1030" t="s">
        <v>1040</v>
      </c>
      <c r="D57" s="287"/>
      <c r="E57" s="287"/>
      <c r="F57" s="287"/>
      <c r="G57" s="287"/>
      <c r="H57" s="287"/>
      <c r="I57" s="287"/>
      <c r="J57" s="287"/>
      <c r="K57" s="287"/>
      <c r="L57" s="287"/>
      <c r="M57" s="287"/>
      <c r="N57" s="287"/>
      <c r="O57" s="287"/>
      <c r="P57" s="287"/>
      <c r="Q57" s="287"/>
      <c r="R57" s="287"/>
      <c r="S57" s="287"/>
      <c r="T57" s="287"/>
      <c r="U57" s="287"/>
      <c r="V57" s="287"/>
    </row>
    <row r="58" spans="1:22" ht="18">
      <c r="A58" s="1952"/>
      <c r="B58" s="290" t="s">
        <v>514</v>
      </c>
      <c r="C58" s="1326" t="s">
        <v>317</v>
      </c>
      <c r="D58" s="287"/>
      <c r="E58" s="287"/>
      <c r="F58" s="287"/>
      <c r="G58" s="287"/>
      <c r="H58" s="287"/>
      <c r="I58" s="287"/>
      <c r="J58" s="287"/>
      <c r="K58" s="287"/>
      <c r="L58" s="287"/>
      <c r="M58" s="287"/>
      <c r="N58" s="287"/>
      <c r="O58" s="287"/>
      <c r="P58" s="287"/>
      <c r="Q58" s="287"/>
      <c r="R58" s="287"/>
      <c r="S58" s="287"/>
      <c r="T58" s="287"/>
      <c r="U58" s="287"/>
      <c r="V58" s="287"/>
    </row>
    <row r="59" spans="1:22" ht="18">
      <c r="A59" s="1952"/>
      <c r="B59" s="290" t="s">
        <v>515</v>
      </c>
      <c r="C59" s="1018" t="s">
        <v>1071</v>
      </c>
      <c r="D59" s="287"/>
      <c r="E59" s="287"/>
      <c r="F59" s="287"/>
      <c r="G59" s="287"/>
      <c r="H59" s="287"/>
      <c r="I59" s="287"/>
      <c r="J59" s="287"/>
      <c r="K59" s="287"/>
      <c r="L59" s="287"/>
      <c r="M59" s="287"/>
      <c r="N59" s="287"/>
      <c r="O59" s="287"/>
      <c r="P59" s="287"/>
      <c r="Q59" s="287"/>
      <c r="R59" s="287"/>
      <c r="S59" s="287"/>
      <c r="T59" s="287"/>
      <c r="U59" s="287"/>
      <c r="V59" s="287"/>
    </row>
    <row r="60" spans="1:22" ht="18">
      <c r="A60" s="1952"/>
      <c r="B60" s="290" t="s">
        <v>516</v>
      </c>
      <c r="C60" s="1030" t="s">
        <v>267</v>
      </c>
      <c r="D60" s="287"/>
      <c r="E60" s="287"/>
      <c r="F60" s="287"/>
      <c r="G60" s="287"/>
      <c r="H60" s="287"/>
      <c r="I60" s="287"/>
      <c r="J60" s="287"/>
      <c r="K60" s="287"/>
      <c r="L60" s="287"/>
      <c r="M60" s="287"/>
      <c r="N60" s="287"/>
      <c r="O60" s="287"/>
      <c r="P60" s="287"/>
      <c r="Q60" s="287"/>
      <c r="R60" s="287"/>
      <c r="S60" s="287"/>
      <c r="T60" s="287"/>
      <c r="U60" s="287"/>
      <c r="V60" s="287"/>
    </row>
    <row r="61" spans="1:22" ht="18">
      <c r="A61" s="1952"/>
      <c r="B61" s="290" t="s">
        <v>517</v>
      </c>
      <c r="C61" s="1030" t="s">
        <v>267</v>
      </c>
      <c r="D61" s="287"/>
      <c r="E61" s="287"/>
      <c r="F61" s="287"/>
      <c r="G61" s="287"/>
      <c r="H61" s="287"/>
      <c r="I61" s="287"/>
      <c r="J61" s="287"/>
      <c r="K61" s="287"/>
      <c r="L61" s="287"/>
      <c r="M61" s="287"/>
      <c r="N61" s="287"/>
      <c r="O61" s="287"/>
      <c r="P61" s="287"/>
      <c r="Q61" s="287"/>
      <c r="R61" s="287"/>
      <c r="S61" s="287"/>
      <c r="T61" s="287"/>
      <c r="U61" s="287"/>
      <c r="V61" s="287"/>
    </row>
    <row r="62" spans="1:22" ht="18">
      <c r="A62" s="1952"/>
      <c r="B62" s="290" t="s">
        <v>519</v>
      </c>
      <c r="C62" s="1030" t="s">
        <v>267</v>
      </c>
      <c r="D62" s="287"/>
      <c r="E62" s="287"/>
      <c r="F62" s="287"/>
      <c r="G62" s="287"/>
      <c r="H62" s="287"/>
      <c r="I62" s="287"/>
      <c r="J62" s="287"/>
      <c r="K62" s="287"/>
      <c r="L62" s="287"/>
      <c r="M62" s="287"/>
      <c r="N62" s="287"/>
      <c r="O62" s="287"/>
      <c r="P62" s="287"/>
      <c r="Q62" s="287"/>
      <c r="R62" s="287"/>
      <c r="S62" s="287"/>
      <c r="T62" s="287"/>
      <c r="U62" s="287"/>
      <c r="V62" s="287"/>
    </row>
    <row r="63" spans="1:22" ht="32.4">
      <c r="A63" s="1952"/>
      <c r="B63" s="290" t="s">
        <v>521</v>
      </c>
      <c r="C63" s="1287" t="s">
        <v>1072</v>
      </c>
      <c r="D63" s="287"/>
      <c r="E63" s="287"/>
      <c r="F63" s="287"/>
      <c r="G63" s="287"/>
      <c r="H63" s="287"/>
      <c r="I63" s="287"/>
      <c r="J63" s="287"/>
      <c r="K63" s="287"/>
      <c r="L63" s="287"/>
      <c r="M63" s="287"/>
      <c r="N63" s="287"/>
      <c r="O63" s="287"/>
      <c r="P63" s="287"/>
      <c r="Q63" s="287"/>
      <c r="R63" s="287"/>
      <c r="S63" s="287"/>
      <c r="T63" s="287"/>
      <c r="U63" s="287"/>
      <c r="V63" s="287"/>
    </row>
    <row r="64" spans="1:22" ht="32.4">
      <c r="A64" s="1952"/>
      <c r="B64" s="290" t="s">
        <v>523</v>
      </c>
      <c r="C64" s="1030" t="s">
        <v>1073</v>
      </c>
      <c r="D64" s="287"/>
      <c r="E64" s="287"/>
      <c r="F64" s="287"/>
      <c r="G64" s="287"/>
      <c r="H64" s="287"/>
      <c r="I64" s="287"/>
      <c r="J64" s="287"/>
      <c r="K64" s="287"/>
      <c r="L64" s="287"/>
      <c r="M64" s="287"/>
      <c r="N64" s="287"/>
      <c r="O64" s="287"/>
      <c r="P64" s="287"/>
      <c r="Q64" s="287"/>
      <c r="R64" s="287"/>
      <c r="S64" s="287"/>
      <c r="T64" s="287"/>
      <c r="U64" s="287"/>
      <c r="V64" s="287"/>
    </row>
    <row r="65" spans="1:22" ht="18">
      <c r="A65" s="1952"/>
      <c r="B65" s="290" t="s">
        <v>525</v>
      </c>
      <c r="C65" s="1030" t="s">
        <v>277</v>
      </c>
      <c r="D65" s="287"/>
      <c r="E65" s="287"/>
      <c r="F65" s="287"/>
      <c r="G65" s="287"/>
      <c r="H65" s="287"/>
      <c r="I65" s="287"/>
      <c r="J65" s="287"/>
      <c r="K65" s="287"/>
      <c r="L65" s="287"/>
      <c r="M65" s="287"/>
      <c r="N65" s="287"/>
      <c r="O65" s="287"/>
      <c r="P65" s="287"/>
      <c r="Q65" s="287"/>
      <c r="R65" s="287"/>
      <c r="S65" s="287"/>
      <c r="T65" s="287"/>
      <c r="U65" s="287"/>
      <c r="V65" s="287"/>
    </row>
    <row r="66" spans="1:22" ht="18">
      <c r="A66" s="1952"/>
      <c r="B66" s="290" t="s">
        <v>526</v>
      </c>
      <c r="C66" s="1030" t="s">
        <v>317</v>
      </c>
      <c r="D66" s="287"/>
      <c r="E66" s="287"/>
      <c r="F66" s="287"/>
      <c r="G66" s="287"/>
      <c r="H66" s="287"/>
      <c r="I66" s="287"/>
      <c r="J66" s="287"/>
      <c r="K66" s="287"/>
      <c r="L66" s="287"/>
      <c r="M66" s="287"/>
      <c r="N66" s="287"/>
      <c r="O66" s="287"/>
      <c r="P66" s="287"/>
      <c r="Q66" s="287"/>
      <c r="R66" s="287"/>
      <c r="S66" s="287"/>
      <c r="T66" s="287"/>
      <c r="U66" s="287"/>
      <c r="V66" s="287"/>
    </row>
    <row r="67" spans="1:22" ht="18">
      <c r="A67" s="1952"/>
      <c r="B67" s="290" t="s">
        <v>528</v>
      </c>
      <c r="C67" s="1030" t="s">
        <v>317</v>
      </c>
      <c r="D67" s="287"/>
      <c r="E67" s="287"/>
      <c r="F67" s="287"/>
      <c r="G67" s="287"/>
      <c r="H67" s="287"/>
      <c r="I67" s="287"/>
      <c r="J67" s="287"/>
      <c r="K67" s="287"/>
      <c r="L67" s="287"/>
      <c r="M67" s="287"/>
      <c r="N67" s="287"/>
      <c r="O67" s="287"/>
      <c r="P67" s="287"/>
      <c r="Q67" s="287"/>
      <c r="R67" s="287"/>
      <c r="S67" s="287"/>
      <c r="T67" s="287"/>
      <c r="U67" s="287"/>
      <c r="V67" s="287"/>
    </row>
    <row r="68" spans="1:22" ht="18.600000000000001" thickBot="1">
      <c r="A68" s="1953"/>
      <c r="B68" s="292" t="s">
        <v>530</v>
      </c>
      <c r="C68" s="1327" t="s">
        <v>317</v>
      </c>
      <c r="D68" s="287"/>
      <c r="E68" s="287"/>
      <c r="F68" s="287"/>
      <c r="G68" s="287"/>
      <c r="H68" s="287"/>
      <c r="I68" s="287"/>
      <c r="J68" s="287"/>
      <c r="K68" s="287"/>
      <c r="L68" s="287"/>
      <c r="M68" s="287"/>
      <c r="N68" s="287"/>
      <c r="O68" s="287"/>
      <c r="P68" s="287"/>
      <c r="Q68" s="287"/>
      <c r="R68" s="287"/>
      <c r="S68" s="287"/>
      <c r="T68" s="287"/>
      <c r="U68" s="287"/>
      <c r="V68" s="287"/>
    </row>
    <row r="69" spans="1:22" ht="18">
      <c r="A69" s="1954" t="s">
        <v>532</v>
      </c>
      <c r="B69" s="289" t="s">
        <v>533</v>
      </c>
      <c r="C69" s="1030" t="s">
        <v>279</v>
      </c>
      <c r="D69" s="287"/>
      <c r="E69" s="287"/>
      <c r="F69" s="287"/>
      <c r="G69" s="287"/>
      <c r="H69" s="287"/>
      <c r="I69" s="287"/>
      <c r="J69" s="287"/>
      <c r="K69" s="287"/>
      <c r="L69" s="287"/>
      <c r="M69" s="287"/>
      <c r="N69" s="287"/>
      <c r="O69" s="287"/>
      <c r="P69" s="287"/>
      <c r="Q69" s="287"/>
      <c r="R69" s="287"/>
      <c r="S69" s="287"/>
      <c r="T69" s="287"/>
      <c r="U69" s="287"/>
      <c r="V69" s="287"/>
    </row>
    <row r="70" spans="1:22" ht="18">
      <c r="A70" s="1952"/>
      <c r="B70" s="290" t="s">
        <v>534</v>
      </c>
      <c r="C70" s="1030" t="s">
        <v>369</v>
      </c>
      <c r="D70" s="287"/>
      <c r="E70" s="287"/>
      <c r="F70" s="287"/>
      <c r="G70" s="287"/>
      <c r="H70" s="287"/>
      <c r="I70" s="287"/>
      <c r="J70" s="287"/>
      <c r="K70" s="287"/>
      <c r="L70" s="287"/>
      <c r="M70" s="287"/>
      <c r="N70" s="287"/>
      <c r="O70" s="287"/>
      <c r="P70" s="287"/>
      <c r="Q70" s="287"/>
      <c r="R70" s="287"/>
      <c r="S70" s="287"/>
      <c r="T70" s="287"/>
      <c r="U70" s="287"/>
      <c r="V70" s="287"/>
    </row>
    <row r="71" spans="1:22" ht="18">
      <c r="A71" s="1952"/>
      <c r="B71" s="290" t="s">
        <v>535</v>
      </c>
      <c r="C71" s="1030" t="s">
        <v>317</v>
      </c>
      <c r="D71" s="287"/>
      <c r="E71" s="287"/>
      <c r="F71" s="287"/>
      <c r="G71" s="287"/>
      <c r="H71" s="287"/>
      <c r="I71" s="287"/>
      <c r="J71" s="287"/>
      <c r="K71" s="287"/>
      <c r="L71" s="287"/>
      <c r="M71" s="287"/>
      <c r="N71" s="287"/>
      <c r="O71" s="287"/>
      <c r="P71" s="287"/>
      <c r="Q71" s="287"/>
      <c r="R71" s="287"/>
      <c r="S71" s="287"/>
      <c r="T71" s="287"/>
      <c r="U71" s="287"/>
      <c r="V71" s="287"/>
    </row>
    <row r="72" spans="1:22" ht="18">
      <c r="A72" s="1952"/>
      <c r="B72" s="290" t="s">
        <v>536</v>
      </c>
      <c r="C72" s="1030" t="s">
        <v>317</v>
      </c>
      <c r="D72" s="287"/>
      <c r="E72" s="287"/>
      <c r="F72" s="287"/>
      <c r="G72" s="287"/>
      <c r="H72" s="287"/>
      <c r="I72" s="287"/>
      <c r="J72" s="287"/>
      <c r="K72" s="287"/>
      <c r="L72" s="287"/>
      <c r="M72" s="287"/>
      <c r="N72" s="287"/>
      <c r="O72" s="287"/>
      <c r="P72" s="287"/>
      <c r="Q72" s="287"/>
      <c r="R72" s="287"/>
      <c r="S72" s="287"/>
      <c r="T72" s="287"/>
      <c r="U72" s="287"/>
      <c r="V72" s="287"/>
    </row>
    <row r="73" spans="1:22" ht="48.6">
      <c r="A73" s="1952"/>
      <c r="B73" s="290" t="s">
        <v>537</v>
      </c>
      <c r="C73" s="1030" t="s">
        <v>538</v>
      </c>
      <c r="D73" s="287"/>
      <c r="E73" s="287"/>
      <c r="F73" s="287"/>
      <c r="G73" s="287"/>
      <c r="H73" s="287"/>
      <c r="I73" s="287"/>
      <c r="J73" s="287"/>
      <c r="K73" s="287"/>
      <c r="L73" s="287"/>
      <c r="M73" s="287"/>
      <c r="N73" s="287"/>
      <c r="O73" s="287"/>
      <c r="P73" s="287"/>
      <c r="Q73" s="287"/>
      <c r="R73" s="287"/>
      <c r="S73" s="287"/>
      <c r="T73" s="287"/>
      <c r="U73" s="287"/>
      <c r="V73" s="287"/>
    </row>
    <row r="74" spans="1:22" ht="18">
      <c r="A74" s="1952"/>
      <c r="B74" s="290" t="s">
        <v>539</v>
      </c>
      <c r="C74" s="1030" t="s">
        <v>301</v>
      </c>
      <c r="D74" s="287"/>
      <c r="E74" s="287"/>
      <c r="F74" s="287"/>
      <c r="G74" s="287"/>
      <c r="H74" s="287"/>
      <c r="I74" s="287"/>
      <c r="J74" s="287"/>
      <c r="K74" s="287"/>
      <c r="L74" s="287"/>
      <c r="M74" s="287"/>
      <c r="N74" s="287"/>
      <c r="O74" s="287"/>
      <c r="P74" s="287"/>
      <c r="Q74" s="287"/>
      <c r="R74" s="287"/>
      <c r="S74" s="287"/>
      <c r="T74" s="287"/>
      <c r="U74" s="287"/>
      <c r="V74" s="287"/>
    </row>
    <row r="75" spans="1:22" ht="18">
      <c r="A75" s="1952"/>
      <c r="B75" s="290" t="s">
        <v>540</v>
      </c>
      <c r="C75" s="1030" t="s">
        <v>277</v>
      </c>
      <c r="D75" s="287"/>
      <c r="E75" s="287"/>
      <c r="F75" s="287"/>
      <c r="G75" s="287"/>
      <c r="H75" s="287"/>
      <c r="I75" s="287"/>
      <c r="J75" s="287"/>
      <c r="K75" s="287"/>
      <c r="L75" s="287"/>
      <c r="M75" s="287"/>
      <c r="N75" s="287"/>
      <c r="O75" s="287"/>
      <c r="P75" s="287"/>
      <c r="Q75" s="287"/>
      <c r="R75" s="287"/>
      <c r="S75" s="287"/>
      <c r="T75" s="287"/>
      <c r="U75" s="287"/>
      <c r="V75" s="287"/>
    </row>
    <row r="76" spans="1:22" ht="18">
      <c r="A76" s="1952"/>
      <c r="B76" s="290" t="s">
        <v>541</v>
      </c>
      <c r="C76" s="1030" t="s">
        <v>267</v>
      </c>
      <c r="D76" s="287"/>
      <c r="E76" s="287"/>
      <c r="F76" s="287"/>
      <c r="G76" s="287"/>
      <c r="H76" s="287"/>
      <c r="I76" s="287"/>
      <c r="J76" s="287"/>
      <c r="K76" s="287"/>
      <c r="L76" s="287"/>
      <c r="M76" s="287"/>
      <c r="N76" s="287"/>
      <c r="O76" s="287"/>
      <c r="P76" s="287"/>
      <c r="Q76" s="287"/>
      <c r="R76" s="287"/>
      <c r="S76" s="287"/>
      <c r="T76" s="287"/>
      <c r="U76" s="287"/>
      <c r="V76" s="287"/>
    </row>
    <row r="77" spans="1:22" ht="81.599999999999994" thickBot="1">
      <c r="A77" s="1953"/>
      <c r="B77" s="292" t="s">
        <v>542</v>
      </c>
      <c r="C77" s="1327" t="s">
        <v>1074</v>
      </c>
      <c r="D77" s="287"/>
      <c r="E77" s="287"/>
      <c r="F77" s="287"/>
      <c r="G77" s="287"/>
      <c r="H77" s="287"/>
      <c r="I77" s="287"/>
      <c r="J77" s="287"/>
      <c r="K77" s="287"/>
      <c r="L77" s="287"/>
      <c r="M77" s="287"/>
      <c r="N77" s="287"/>
      <c r="O77" s="287"/>
      <c r="P77" s="287"/>
      <c r="Q77" s="287"/>
      <c r="R77" s="287"/>
      <c r="S77" s="287"/>
      <c r="T77" s="287"/>
      <c r="U77" s="287"/>
      <c r="V77" s="287"/>
    </row>
    <row r="78" spans="1:22" ht="48.6">
      <c r="A78" s="1954" t="s">
        <v>544</v>
      </c>
      <c r="B78" s="289" t="s">
        <v>545</v>
      </c>
      <c r="C78" s="1300" t="s">
        <v>1075</v>
      </c>
      <c r="D78" s="287"/>
      <c r="E78" s="287"/>
      <c r="F78" s="287"/>
      <c r="G78" s="287"/>
      <c r="H78" s="287"/>
      <c r="I78" s="287"/>
      <c r="J78" s="287"/>
      <c r="K78" s="287"/>
      <c r="L78" s="287"/>
      <c r="M78" s="287"/>
      <c r="N78" s="287"/>
      <c r="O78" s="287"/>
      <c r="P78" s="287"/>
      <c r="Q78" s="287"/>
      <c r="R78" s="287"/>
      <c r="S78" s="287"/>
      <c r="T78" s="287"/>
      <c r="U78" s="287"/>
      <c r="V78" s="287"/>
    </row>
    <row r="79" spans="1:22" ht="18">
      <c r="A79" s="1952"/>
      <c r="B79" s="290" t="s">
        <v>547</v>
      </c>
      <c r="C79" s="1030" t="s">
        <v>1076</v>
      </c>
      <c r="D79" s="287"/>
      <c r="E79" s="287"/>
      <c r="F79" s="287"/>
      <c r="G79" s="287"/>
      <c r="H79" s="287"/>
      <c r="I79" s="287"/>
      <c r="J79" s="287"/>
      <c r="K79" s="287"/>
      <c r="L79" s="287"/>
      <c r="M79" s="287"/>
      <c r="N79" s="287"/>
      <c r="O79" s="287"/>
      <c r="P79" s="287"/>
      <c r="Q79" s="287"/>
      <c r="R79" s="287"/>
      <c r="S79" s="287"/>
      <c r="T79" s="287"/>
      <c r="U79" s="287"/>
      <c r="V79" s="287"/>
    </row>
    <row r="80" spans="1:22" ht="48.6">
      <c r="A80" s="1952"/>
      <c r="B80" s="290" t="s">
        <v>548</v>
      </c>
      <c r="C80" s="1287" t="s">
        <v>1077</v>
      </c>
      <c r="D80" s="287"/>
      <c r="E80" s="287"/>
      <c r="F80" s="287"/>
      <c r="G80" s="287"/>
      <c r="H80" s="287"/>
      <c r="I80" s="287"/>
      <c r="J80" s="287"/>
      <c r="K80" s="287"/>
      <c r="L80" s="287"/>
      <c r="M80" s="287"/>
      <c r="N80" s="287"/>
      <c r="O80" s="287"/>
      <c r="P80" s="287"/>
      <c r="Q80" s="287"/>
      <c r="R80" s="287"/>
      <c r="S80" s="287"/>
      <c r="T80" s="287"/>
      <c r="U80" s="287"/>
      <c r="V80" s="287"/>
    </row>
    <row r="81" spans="1:22" ht="18">
      <c r="A81" s="1952"/>
      <c r="B81" s="290" t="s">
        <v>550</v>
      </c>
      <c r="C81" s="1030" t="s">
        <v>1078</v>
      </c>
      <c r="D81" s="287"/>
      <c r="E81" s="287"/>
      <c r="F81" s="287"/>
      <c r="G81" s="287"/>
      <c r="H81" s="287"/>
      <c r="I81" s="287"/>
      <c r="J81" s="287"/>
      <c r="K81" s="287"/>
      <c r="L81" s="287"/>
      <c r="M81" s="287"/>
      <c r="N81" s="287"/>
      <c r="O81" s="287"/>
      <c r="P81" s="287"/>
      <c r="Q81" s="287"/>
      <c r="R81" s="287"/>
      <c r="S81" s="287"/>
      <c r="T81" s="287"/>
      <c r="U81" s="287"/>
      <c r="V81" s="287"/>
    </row>
    <row r="82" spans="1:22" ht="64.8">
      <c r="A82" s="1952"/>
      <c r="B82" s="290" t="s">
        <v>552</v>
      </c>
      <c r="C82" s="1030" t="s">
        <v>736</v>
      </c>
      <c r="D82" s="287"/>
      <c r="E82" s="287"/>
      <c r="F82" s="287"/>
      <c r="G82" s="287"/>
      <c r="H82" s="287"/>
      <c r="I82" s="287"/>
      <c r="J82" s="287"/>
      <c r="K82" s="287"/>
      <c r="L82" s="287"/>
      <c r="M82" s="287"/>
      <c r="N82" s="287"/>
      <c r="O82" s="287"/>
      <c r="P82" s="287"/>
      <c r="Q82" s="287"/>
      <c r="R82" s="287"/>
      <c r="S82" s="287"/>
      <c r="T82" s="287"/>
      <c r="U82" s="287"/>
      <c r="V82" s="287"/>
    </row>
    <row r="83" spans="1:22" ht="18">
      <c r="A83" s="1952"/>
      <c r="B83" s="290" t="s">
        <v>554</v>
      </c>
      <c r="C83" s="1030" t="s">
        <v>277</v>
      </c>
      <c r="D83" s="287"/>
      <c r="E83" s="287"/>
      <c r="F83" s="287"/>
      <c r="G83" s="287"/>
      <c r="H83" s="287"/>
      <c r="I83" s="287"/>
      <c r="J83" s="287"/>
      <c r="K83" s="287"/>
      <c r="L83" s="287"/>
      <c r="M83" s="287"/>
      <c r="N83" s="287"/>
      <c r="O83" s="287"/>
      <c r="P83" s="287"/>
      <c r="Q83" s="287"/>
      <c r="R83" s="287"/>
      <c r="S83" s="287"/>
      <c r="T83" s="287"/>
      <c r="U83" s="287"/>
      <c r="V83" s="287"/>
    </row>
    <row r="84" spans="1:22" ht="18">
      <c r="A84" s="1952"/>
      <c r="B84" s="290" t="s">
        <v>526</v>
      </c>
      <c r="C84" s="1030" t="s">
        <v>317</v>
      </c>
      <c r="D84" s="287"/>
      <c r="E84" s="287"/>
      <c r="F84" s="287"/>
      <c r="G84" s="287"/>
      <c r="H84" s="287"/>
      <c r="I84" s="287"/>
      <c r="J84" s="287"/>
      <c r="K84" s="287"/>
      <c r="L84" s="287"/>
      <c r="M84" s="287"/>
      <c r="N84" s="287"/>
      <c r="O84" s="287"/>
      <c r="P84" s="287"/>
      <c r="Q84" s="287"/>
      <c r="R84" s="287"/>
      <c r="S84" s="287"/>
      <c r="T84" s="287"/>
      <c r="U84" s="287"/>
      <c r="V84" s="287"/>
    </row>
    <row r="85" spans="1:22" ht="18">
      <c r="A85" s="1952"/>
      <c r="B85" s="290" t="s">
        <v>528</v>
      </c>
      <c r="C85" s="1030" t="s">
        <v>317</v>
      </c>
      <c r="D85" s="287"/>
      <c r="E85" s="287"/>
      <c r="F85" s="287"/>
      <c r="G85" s="287"/>
      <c r="H85" s="287"/>
      <c r="I85" s="287"/>
      <c r="J85" s="287"/>
      <c r="K85" s="287"/>
      <c r="L85" s="287"/>
      <c r="M85" s="287"/>
      <c r="N85" s="287"/>
      <c r="O85" s="287"/>
      <c r="P85" s="287"/>
      <c r="Q85" s="287"/>
      <c r="R85" s="287"/>
      <c r="S85" s="287"/>
      <c r="T85" s="287"/>
      <c r="U85" s="287"/>
      <c r="V85" s="287"/>
    </row>
    <row r="86" spans="1:22" ht="18">
      <c r="A86" s="1952"/>
      <c r="B86" s="290" t="s">
        <v>555</v>
      </c>
      <c r="C86" s="1030" t="s">
        <v>317</v>
      </c>
      <c r="D86" s="287"/>
      <c r="E86" s="287"/>
      <c r="F86" s="287"/>
      <c r="G86" s="287"/>
      <c r="H86" s="287"/>
      <c r="I86" s="287"/>
      <c r="J86" s="287"/>
      <c r="K86" s="287"/>
      <c r="L86" s="287"/>
      <c r="M86" s="287"/>
      <c r="N86" s="287"/>
      <c r="O86" s="287"/>
      <c r="P86" s="287"/>
      <c r="Q86" s="287"/>
      <c r="R86" s="287"/>
      <c r="S86" s="287"/>
      <c r="T86" s="287"/>
      <c r="U86" s="287"/>
      <c r="V86" s="287"/>
    </row>
    <row r="87" spans="1:22" ht="18">
      <c r="A87" s="1952"/>
      <c r="B87" s="290" t="s">
        <v>556</v>
      </c>
      <c r="C87" s="1030"/>
      <c r="D87" s="287"/>
      <c r="E87" s="287"/>
      <c r="F87" s="287"/>
      <c r="G87" s="287"/>
      <c r="H87" s="287"/>
      <c r="I87" s="287"/>
      <c r="J87" s="287"/>
      <c r="K87" s="287"/>
      <c r="L87" s="287"/>
      <c r="M87" s="287"/>
      <c r="N87" s="287"/>
      <c r="O87" s="287"/>
      <c r="P87" s="287"/>
      <c r="Q87" s="287"/>
      <c r="R87" s="287"/>
      <c r="S87" s="287"/>
      <c r="T87" s="287"/>
      <c r="U87" s="287"/>
      <c r="V87" s="287"/>
    </row>
    <row r="88" spans="1:22" ht="18">
      <c r="A88" s="1952"/>
      <c r="B88" s="290" t="s">
        <v>557</v>
      </c>
      <c r="C88" s="1030" t="s">
        <v>277</v>
      </c>
      <c r="D88" s="287"/>
      <c r="E88" s="287"/>
      <c r="F88" s="287"/>
      <c r="G88" s="287"/>
      <c r="H88" s="287"/>
      <c r="I88" s="287"/>
      <c r="J88" s="287"/>
      <c r="K88" s="287"/>
      <c r="L88" s="287"/>
      <c r="M88" s="287"/>
      <c r="N88" s="287"/>
      <c r="O88" s="287"/>
      <c r="P88" s="287"/>
      <c r="Q88" s="287"/>
      <c r="R88" s="287"/>
      <c r="S88" s="287"/>
      <c r="T88" s="287"/>
      <c r="U88" s="287"/>
      <c r="V88" s="287"/>
    </row>
    <row r="89" spans="1:22" ht="18">
      <c r="A89" s="1952"/>
      <c r="B89" s="290" t="s">
        <v>558</v>
      </c>
      <c r="C89" s="1030" t="s">
        <v>317</v>
      </c>
      <c r="D89" s="287"/>
      <c r="E89" s="287"/>
      <c r="F89" s="287"/>
      <c r="G89" s="287"/>
      <c r="H89" s="287"/>
      <c r="I89" s="287"/>
      <c r="J89" s="287"/>
      <c r="K89" s="287"/>
      <c r="L89" s="287"/>
      <c r="M89" s="287"/>
      <c r="N89" s="287"/>
      <c r="O89" s="287"/>
      <c r="P89" s="287"/>
      <c r="Q89" s="287"/>
      <c r="R89" s="287"/>
      <c r="S89" s="287"/>
      <c r="T89" s="287"/>
      <c r="U89" s="287"/>
      <c r="V89" s="287"/>
    </row>
    <row r="90" spans="1:22" ht="18">
      <c r="A90" s="1952"/>
      <c r="B90" s="290" t="s">
        <v>559</v>
      </c>
      <c r="C90" s="1030" t="s">
        <v>317</v>
      </c>
      <c r="D90" s="287"/>
      <c r="E90" s="287"/>
      <c r="F90" s="287"/>
      <c r="G90" s="287"/>
      <c r="H90" s="287"/>
      <c r="I90" s="287"/>
      <c r="J90" s="287"/>
      <c r="K90" s="287"/>
      <c r="L90" s="287"/>
      <c r="M90" s="287"/>
      <c r="N90" s="287"/>
      <c r="O90" s="287"/>
      <c r="P90" s="287"/>
      <c r="Q90" s="287"/>
      <c r="R90" s="287"/>
      <c r="S90" s="287"/>
      <c r="T90" s="287"/>
      <c r="U90" s="287"/>
      <c r="V90" s="287"/>
    </row>
    <row r="91" spans="1:22" ht="18">
      <c r="A91" s="1952"/>
      <c r="B91" s="290" t="s">
        <v>560</v>
      </c>
      <c r="C91" s="1030" t="s">
        <v>317</v>
      </c>
      <c r="D91" s="287"/>
      <c r="E91" s="287"/>
      <c r="F91" s="287"/>
      <c r="G91" s="287"/>
      <c r="H91" s="287"/>
      <c r="I91" s="287"/>
      <c r="J91" s="287"/>
      <c r="K91" s="287"/>
      <c r="L91" s="287"/>
      <c r="M91" s="287"/>
      <c r="N91" s="287"/>
      <c r="O91" s="287"/>
      <c r="P91" s="287"/>
      <c r="Q91" s="287"/>
      <c r="R91" s="287"/>
      <c r="S91" s="287"/>
      <c r="T91" s="287"/>
      <c r="U91" s="287"/>
      <c r="V91" s="287"/>
    </row>
    <row r="92" spans="1:22" ht="18.600000000000001" thickBot="1">
      <c r="A92" s="1953"/>
      <c r="B92" s="292" t="s">
        <v>561</v>
      </c>
      <c r="C92" s="1327" t="s">
        <v>317</v>
      </c>
      <c r="D92" s="287"/>
      <c r="E92" s="287"/>
      <c r="F92" s="287"/>
      <c r="G92" s="287"/>
      <c r="H92" s="287"/>
      <c r="I92" s="287"/>
      <c r="J92" s="287"/>
      <c r="K92" s="287"/>
      <c r="L92" s="287"/>
      <c r="M92" s="287"/>
      <c r="N92" s="287"/>
      <c r="O92" s="287"/>
      <c r="P92" s="287"/>
      <c r="Q92" s="287"/>
      <c r="R92" s="287"/>
      <c r="S92" s="287"/>
      <c r="T92" s="287"/>
      <c r="U92" s="287"/>
      <c r="V92" s="287"/>
    </row>
    <row r="93" spans="1:22" ht="32.4">
      <c r="A93" s="1954" t="s">
        <v>562</v>
      </c>
      <c r="B93" s="289" t="s">
        <v>563</v>
      </c>
      <c r="C93" s="1030" t="s">
        <v>1079</v>
      </c>
      <c r="D93" s="287"/>
      <c r="E93" s="287"/>
      <c r="F93" s="287"/>
      <c r="G93" s="287"/>
      <c r="H93" s="287"/>
      <c r="I93" s="287"/>
      <c r="J93" s="287"/>
      <c r="K93" s="287"/>
      <c r="L93" s="287"/>
      <c r="M93" s="287"/>
      <c r="N93" s="287"/>
      <c r="O93" s="287"/>
      <c r="P93" s="287"/>
      <c r="Q93" s="287"/>
      <c r="R93" s="287"/>
      <c r="S93" s="287"/>
      <c r="T93" s="287"/>
      <c r="U93" s="287"/>
      <c r="V93" s="287"/>
    </row>
    <row r="94" spans="1:22" ht="32.4">
      <c r="A94" s="1952"/>
      <c r="B94" s="290" t="s">
        <v>565</v>
      </c>
      <c r="C94" s="1030" t="s">
        <v>566</v>
      </c>
      <c r="D94" s="287"/>
      <c r="E94" s="287"/>
      <c r="F94" s="287"/>
      <c r="G94" s="287"/>
      <c r="H94" s="287"/>
      <c r="I94" s="287"/>
      <c r="J94" s="287"/>
      <c r="K94" s="287"/>
      <c r="L94" s="287"/>
      <c r="M94" s="287"/>
      <c r="N94" s="287"/>
      <c r="O94" s="287"/>
      <c r="P94" s="287"/>
      <c r="Q94" s="287"/>
      <c r="R94" s="287"/>
      <c r="S94" s="287"/>
      <c r="T94" s="287"/>
      <c r="U94" s="287"/>
      <c r="V94" s="287"/>
    </row>
    <row r="95" spans="1:22" ht="18">
      <c r="A95" s="1952"/>
      <c r="B95" s="290" t="s">
        <v>567</v>
      </c>
      <c r="C95" s="1030" t="s">
        <v>277</v>
      </c>
      <c r="D95" s="287"/>
      <c r="E95" s="287"/>
      <c r="F95" s="287"/>
      <c r="G95" s="287"/>
      <c r="H95" s="287"/>
      <c r="I95" s="287"/>
      <c r="J95" s="287"/>
      <c r="K95" s="287"/>
      <c r="L95" s="287"/>
      <c r="M95" s="287"/>
      <c r="N95" s="287"/>
      <c r="O95" s="287"/>
      <c r="P95" s="287"/>
      <c r="Q95" s="287"/>
      <c r="R95" s="287"/>
      <c r="S95" s="287"/>
      <c r="T95" s="287"/>
      <c r="U95" s="287"/>
      <c r="V95" s="287"/>
    </row>
    <row r="96" spans="1:22" ht="64.8">
      <c r="A96" s="1952"/>
      <c r="B96" s="290" t="s">
        <v>568</v>
      </c>
      <c r="C96" s="1030" t="s">
        <v>1080</v>
      </c>
      <c r="D96" s="287"/>
      <c r="E96" s="287"/>
      <c r="F96" s="287"/>
      <c r="G96" s="287"/>
      <c r="H96" s="287"/>
      <c r="I96" s="287"/>
      <c r="J96" s="287"/>
      <c r="K96" s="287"/>
      <c r="L96" s="287"/>
      <c r="M96" s="287"/>
      <c r="N96" s="287"/>
      <c r="O96" s="287"/>
      <c r="P96" s="287"/>
      <c r="Q96" s="287"/>
      <c r="R96" s="287"/>
      <c r="S96" s="287"/>
      <c r="T96" s="287"/>
      <c r="U96" s="287"/>
      <c r="V96" s="287"/>
    </row>
    <row r="97" spans="1:22" ht="48.6">
      <c r="A97" s="1952"/>
      <c r="B97" s="290" t="s">
        <v>570</v>
      </c>
      <c r="C97" s="1030" t="s">
        <v>1081</v>
      </c>
      <c r="D97" s="287"/>
      <c r="E97" s="287"/>
      <c r="F97" s="287"/>
      <c r="G97" s="287"/>
      <c r="H97" s="287"/>
      <c r="I97" s="287"/>
      <c r="J97" s="287"/>
      <c r="K97" s="287"/>
      <c r="L97" s="287"/>
      <c r="M97" s="287"/>
      <c r="N97" s="287"/>
      <c r="O97" s="287"/>
      <c r="P97" s="287"/>
      <c r="Q97" s="287"/>
      <c r="R97" s="287"/>
      <c r="S97" s="287"/>
      <c r="T97" s="287"/>
      <c r="U97" s="287"/>
      <c r="V97" s="287"/>
    </row>
    <row r="98" spans="1:22" ht="48.6">
      <c r="A98" s="1952"/>
      <c r="B98" s="290" t="s">
        <v>572</v>
      </c>
      <c r="C98" s="1030" t="s">
        <v>1082</v>
      </c>
      <c r="D98" s="287"/>
      <c r="E98" s="287"/>
      <c r="F98" s="287"/>
      <c r="G98" s="287"/>
      <c r="H98" s="287"/>
      <c r="I98" s="287"/>
      <c r="J98" s="287"/>
      <c r="K98" s="287"/>
      <c r="L98" s="287"/>
      <c r="M98" s="287"/>
      <c r="N98" s="287"/>
      <c r="O98" s="287"/>
      <c r="P98" s="287"/>
      <c r="Q98" s="287"/>
      <c r="R98" s="287"/>
      <c r="S98" s="287"/>
      <c r="T98" s="287"/>
      <c r="U98" s="287"/>
      <c r="V98" s="287"/>
    </row>
    <row r="99" spans="1:22" ht="194.4">
      <c r="A99" s="1952"/>
      <c r="B99" s="290" t="s">
        <v>574</v>
      </c>
      <c r="C99" s="1030" t="s">
        <v>1083</v>
      </c>
      <c r="D99" s="287"/>
      <c r="E99" s="287"/>
      <c r="F99" s="287"/>
      <c r="G99" s="287"/>
      <c r="H99" s="287"/>
      <c r="I99" s="287"/>
      <c r="J99" s="287"/>
      <c r="K99" s="287"/>
      <c r="L99" s="287"/>
      <c r="M99" s="287"/>
      <c r="N99" s="287"/>
      <c r="O99" s="287"/>
      <c r="P99" s="287"/>
      <c r="Q99" s="287"/>
      <c r="R99" s="287"/>
      <c r="S99" s="287"/>
      <c r="T99" s="287"/>
      <c r="U99" s="287"/>
      <c r="V99" s="287"/>
    </row>
    <row r="100" spans="1:22" ht="18">
      <c r="A100" s="1952"/>
      <c r="B100" s="290" t="s">
        <v>621</v>
      </c>
      <c r="C100" s="1030" t="s">
        <v>1084</v>
      </c>
      <c r="D100" s="287"/>
      <c r="E100" s="287"/>
      <c r="F100" s="287"/>
      <c r="G100" s="287"/>
      <c r="H100" s="287"/>
      <c r="I100" s="287"/>
      <c r="J100" s="287"/>
      <c r="K100" s="287"/>
      <c r="L100" s="287"/>
      <c r="M100" s="287"/>
      <c r="N100" s="287"/>
      <c r="O100" s="287"/>
      <c r="P100" s="287"/>
      <c r="Q100" s="287"/>
      <c r="R100" s="287"/>
      <c r="S100" s="287"/>
      <c r="T100" s="287"/>
      <c r="U100" s="287"/>
      <c r="V100" s="287"/>
    </row>
    <row r="101" spans="1:22" ht="18">
      <c r="A101" s="1952"/>
      <c r="B101" s="290" t="s">
        <v>576</v>
      </c>
      <c r="C101" s="1030" t="s">
        <v>267</v>
      </c>
      <c r="D101" s="287"/>
      <c r="E101" s="287"/>
      <c r="F101" s="287"/>
      <c r="G101" s="287"/>
      <c r="H101" s="287"/>
      <c r="I101" s="287"/>
      <c r="J101" s="287"/>
      <c r="K101" s="287"/>
      <c r="L101" s="287"/>
      <c r="M101" s="287"/>
      <c r="N101" s="287"/>
      <c r="O101" s="287"/>
      <c r="P101" s="287"/>
      <c r="Q101" s="287"/>
      <c r="R101" s="287"/>
      <c r="S101" s="287"/>
      <c r="T101" s="287"/>
      <c r="U101" s="287"/>
      <c r="V101" s="287"/>
    </row>
    <row r="102" spans="1:22" ht="18.600000000000001" thickBot="1">
      <c r="A102" s="1953"/>
      <c r="B102" s="293" t="s">
        <v>577</v>
      </c>
      <c r="C102" s="1327" t="s">
        <v>317</v>
      </c>
      <c r="D102" s="287"/>
      <c r="E102" s="287"/>
      <c r="F102" s="287"/>
      <c r="G102" s="287"/>
      <c r="H102" s="287"/>
      <c r="I102" s="287"/>
      <c r="J102" s="287"/>
      <c r="K102" s="287"/>
      <c r="L102" s="287"/>
      <c r="M102" s="287"/>
      <c r="N102" s="287"/>
      <c r="O102" s="287"/>
      <c r="P102" s="287"/>
      <c r="Q102" s="287"/>
      <c r="R102" s="287"/>
      <c r="S102" s="287"/>
      <c r="T102" s="287"/>
      <c r="U102" s="287"/>
      <c r="V102" s="287"/>
    </row>
    <row r="103" spans="1:22" ht="32.4">
      <c r="A103" s="1951" t="s">
        <v>578</v>
      </c>
      <c r="B103" s="290" t="s">
        <v>579</v>
      </c>
      <c r="C103" s="1328" t="s">
        <v>1085</v>
      </c>
      <c r="D103" s="287"/>
      <c r="E103" s="287"/>
      <c r="F103" s="287"/>
      <c r="G103" s="287"/>
      <c r="H103" s="287"/>
      <c r="I103" s="287"/>
      <c r="J103" s="287"/>
      <c r="K103" s="287"/>
      <c r="L103" s="287"/>
      <c r="M103" s="287"/>
      <c r="N103" s="287"/>
      <c r="O103" s="287"/>
      <c r="P103" s="287"/>
      <c r="Q103" s="287"/>
      <c r="R103" s="287"/>
      <c r="S103" s="287"/>
      <c r="T103" s="287"/>
      <c r="U103" s="287"/>
      <c r="V103" s="287"/>
    </row>
    <row r="104" spans="1:22" ht="18">
      <c r="A104" s="1952"/>
      <c r="B104" s="290" t="s">
        <v>581</v>
      </c>
      <c r="C104" s="1023" t="s">
        <v>1086</v>
      </c>
      <c r="D104" s="287"/>
      <c r="E104" s="287"/>
      <c r="F104" s="287"/>
      <c r="G104" s="287"/>
      <c r="H104" s="287"/>
      <c r="I104" s="287"/>
      <c r="J104" s="287"/>
      <c r="K104" s="287"/>
      <c r="L104" s="287"/>
      <c r="M104" s="287"/>
      <c r="N104" s="287"/>
      <c r="O104" s="287"/>
      <c r="P104" s="287"/>
      <c r="Q104" s="287"/>
      <c r="R104" s="287"/>
      <c r="S104" s="287"/>
      <c r="T104" s="287"/>
      <c r="U104" s="287"/>
      <c r="V104" s="287"/>
    </row>
    <row r="105" spans="1:22" ht="18">
      <c r="A105" s="1952"/>
      <c r="B105" s="290" t="s">
        <v>583</v>
      </c>
      <c r="C105" s="1329">
        <v>94501.02</v>
      </c>
      <c r="D105" s="287"/>
      <c r="E105" s="287"/>
      <c r="F105" s="287"/>
      <c r="G105" s="287"/>
      <c r="H105" s="287"/>
      <c r="I105" s="287"/>
      <c r="J105" s="287"/>
      <c r="K105" s="287"/>
      <c r="L105" s="287"/>
      <c r="M105" s="287"/>
      <c r="N105" s="287"/>
      <c r="O105" s="287"/>
      <c r="P105" s="287"/>
      <c r="Q105" s="287"/>
      <c r="R105" s="287"/>
      <c r="S105" s="287"/>
      <c r="T105" s="287"/>
      <c r="U105" s="287"/>
      <c r="V105" s="287"/>
    </row>
    <row r="106" spans="1:22" ht="18">
      <c r="A106" s="1952"/>
      <c r="B106" s="290" t="s">
        <v>584</v>
      </c>
      <c r="C106" s="1289" t="s">
        <v>425</v>
      </c>
      <c r="D106" s="287"/>
      <c r="E106" s="287"/>
      <c r="F106" s="287"/>
      <c r="G106" s="287"/>
      <c r="H106" s="287"/>
      <c r="I106" s="287"/>
      <c r="J106" s="287"/>
      <c r="K106" s="287"/>
      <c r="L106" s="287"/>
      <c r="M106" s="287"/>
      <c r="N106" s="287"/>
      <c r="O106" s="287"/>
      <c r="P106" s="287"/>
      <c r="Q106" s="287"/>
      <c r="R106" s="287"/>
      <c r="S106" s="287"/>
      <c r="T106" s="287"/>
      <c r="U106" s="287"/>
      <c r="V106" s="287"/>
    </row>
    <row r="107" spans="1:22" ht="18.600000000000001" thickBot="1">
      <c r="A107" s="1953"/>
      <c r="B107" s="294" t="s">
        <v>585</v>
      </c>
      <c r="C107" s="1031" t="s">
        <v>267</v>
      </c>
      <c r="D107" s="287"/>
      <c r="E107" s="287"/>
      <c r="F107" s="287"/>
      <c r="G107" s="287"/>
      <c r="H107" s="287"/>
      <c r="I107" s="287"/>
      <c r="J107" s="287"/>
      <c r="K107" s="287"/>
      <c r="L107" s="287"/>
      <c r="M107" s="287"/>
      <c r="N107" s="287"/>
      <c r="O107" s="287"/>
      <c r="P107" s="287"/>
      <c r="Q107" s="287"/>
      <c r="R107" s="287"/>
      <c r="S107" s="287"/>
      <c r="T107" s="287"/>
      <c r="U107" s="287"/>
      <c r="V107" s="287"/>
    </row>
    <row r="108" spans="1:22" s="127" customFormat="1" ht="129.6">
      <c r="A108" s="1853" t="s">
        <v>427</v>
      </c>
      <c r="B108" s="935" t="s">
        <v>428</v>
      </c>
      <c r="C108" s="936" t="s">
        <v>1087</v>
      </c>
    </row>
    <row r="109" spans="1:22" s="127" customFormat="1" ht="18.600000000000001" thickBot="1">
      <c r="A109" s="1854"/>
      <c r="B109" s="937" t="s">
        <v>430</v>
      </c>
      <c r="C109" s="938" t="s">
        <v>267</v>
      </c>
    </row>
    <row r="110" spans="1:22" ht="18.600000000000001" thickBot="1">
      <c r="A110" s="1955" t="s">
        <v>587</v>
      </c>
      <c r="B110" s="1956"/>
      <c r="C110" s="1330" t="s">
        <v>267</v>
      </c>
      <c r="D110" s="287"/>
      <c r="E110" s="287"/>
      <c r="F110" s="287"/>
      <c r="G110" s="287"/>
      <c r="H110" s="287"/>
      <c r="I110" s="287"/>
      <c r="J110" s="287"/>
      <c r="K110" s="287"/>
      <c r="L110" s="287"/>
      <c r="M110" s="287"/>
      <c r="N110" s="287"/>
      <c r="O110" s="287"/>
      <c r="P110" s="287"/>
      <c r="Q110" s="287"/>
      <c r="R110" s="287"/>
      <c r="S110" s="287"/>
      <c r="T110" s="287"/>
      <c r="U110" s="287"/>
      <c r="V110" s="287"/>
    </row>
    <row r="111" spans="1:22" ht="235.5" customHeight="1">
      <c r="A111" s="1949" t="s">
        <v>432</v>
      </c>
      <c r="B111" s="1950"/>
      <c r="C111" s="1950"/>
      <c r="D111" s="287"/>
      <c r="E111" s="287"/>
      <c r="F111" s="287"/>
      <c r="G111" s="287"/>
      <c r="H111" s="287"/>
      <c r="I111" s="287"/>
      <c r="J111" s="287"/>
      <c r="K111" s="287"/>
      <c r="L111" s="287"/>
      <c r="M111" s="287"/>
      <c r="N111" s="287"/>
      <c r="O111" s="287"/>
      <c r="P111" s="287"/>
      <c r="Q111" s="287"/>
      <c r="R111" s="287"/>
      <c r="S111" s="287"/>
      <c r="T111" s="287"/>
      <c r="U111" s="287"/>
      <c r="V111" s="287"/>
    </row>
    <row r="112" spans="1:22" ht="16.5" customHeight="1">
      <c r="A112" s="287"/>
      <c r="B112" s="287"/>
      <c r="C112" s="442"/>
      <c r="D112" s="287"/>
      <c r="E112" s="287"/>
      <c r="F112" s="287"/>
      <c r="G112" s="287"/>
      <c r="H112" s="287"/>
      <c r="I112" s="287"/>
      <c r="J112" s="287"/>
      <c r="K112" s="287"/>
      <c r="L112" s="287"/>
      <c r="M112" s="287"/>
      <c r="N112" s="287"/>
      <c r="O112" s="287"/>
      <c r="P112" s="287"/>
      <c r="Q112" s="287"/>
      <c r="R112" s="287"/>
      <c r="S112" s="287"/>
      <c r="T112" s="287"/>
      <c r="U112" s="287"/>
      <c r="V112" s="287"/>
    </row>
    <row r="113" spans="1:22" ht="16.5" customHeight="1">
      <c r="A113" s="287"/>
      <c r="B113" s="287"/>
      <c r="C113" s="442"/>
      <c r="D113" s="287"/>
      <c r="E113" s="287"/>
      <c r="F113" s="287"/>
      <c r="G113" s="287"/>
      <c r="H113" s="287"/>
      <c r="I113" s="287"/>
      <c r="J113" s="287"/>
      <c r="K113" s="287"/>
      <c r="L113" s="287"/>
      <c r="M113" s="287"/>
      <c r="N113" s="287"/>
      <c r="O113" s="287"/>
      <c r="P113" s="287"/>
      <c r="Q113" s="287"/>
      <c r="R113" s="287"/>
      <c r="S113" s="287"/>
      <c r="T113" s="287"/>
      <c r="U113" s="287"/>
      <c r="V113" s="287"/>
    </row>
    <row r="114" spans="1:22" ht="16.5" customHeight="1">
      <c r="A114" s="287"/>
      <c r="B114" s="287"/>
      <c r="C114" s="442"/>
      <c r="D114" s="287"/>
      <c r="E114" s="287"/>
      <c r="F114" s="287"/>
      <c r="G114" s="287"/>
      <c r="H114" s="287"/>
      <c r="I114" s="287"/>
      <c r="J114" s="287"/>
      <c r="K114" s="287"/>
      <c r="L114" s="287"/>
      <c r="M114" s="287"/>
      <c r="N114" s="287"/>
      <c r="O114" s="287"/>
      <c r="P114" s="287"/>
      <c r="Q114" s="287"/>
      <c r="R114" s="287"/>
      <c r="S114" s="287"/>
      <c r="T114" s="287"/>
      <c r="U114" s="287"/>
      <c r="V114" s="287"/>
    </row>
    <row r="115" spans="1:22" ht="16.5" customHeight="1">
      <c r="A115" s="287"/>
      <c r="B115" s="287"/>
      <c r="C115" s="442"/>
      <c r="D115" s="287"/>
      <c r="E115" s="287"/>
      <c r="F115" s="287"/>
      <c r="G115" s="287"/>
      <c r="H115" s="287"/>
      <c r="I115" s="287"/>
      <c r="J115" s="287"/>
      <c r="K115" s="287"/>
      <c r="L115" s="287"/>
      <c r="M115" s="287"/>
      <c r="N115" s="287"/>
      <c r="O115" s="287"/>
      <c r="P115" s="287"/>
      <c r="Q115" s="287"/>
      <c r="R115" s="287"/>
      <c r="S115" s="287"/>
      <c r="T115" s="287"/>
      <c r="U115" s="287"/>
      <c r="V115" s="287"/>
    </row>
    <row r="116" spans="1:22" ht="16.5" customHeight="1">
      <c r="A116" s="287"/>
      <c r="B116" s="287"/>
      <c r="C116" s="442"/>
      <c r="D116" s="287"/>
      <c r="E116" s="287"/>
      <c r="F116" s="287"/>
      <c r="G116" s="287"/>
      <c r="H116" s="287"/>
      <c r="I116" s="287"/>
      <c r="J116" s="287"/>
      <c r="K116" s="287"/>
      <c r="L116" s="287"/>
      <c r="M116" s="287"/>
      <c r="N116" s="287"/>
      <c r="O116" s="287"/>
      <c r="P116" s="287"/>
      <c r="Q116" s="287"/>
      <c r="R116" s="287"/>
      <c r="S116" s="287"/>
      <c r="T116" s="287"/>
      <c r="U116" s="287"/>
      <c r="V116" s="287"/>
    </row>
    <row r="117" spans="1:22" ht="16.5" customHeight="1">
      <c r="A117" s="287"/>
      <c r="B117" s="287"/>
      <c r="C117" s="442"/>
      <c r="D117" s="287"/>
      <c r="E117" s="287"/>
      <c r="F117" s="287"/>
      <c r="G117" s="287"/>
      <c r="H117" s="287"/>
      <c r="I117" s="287"/>
      <c r="J117" s="287"/>
      <c r="K117" s="287"/>
      <c r="L117" s="287"/>
      <c r="M117" s="287"/>
      <c r="N117" s="287"/>
      <c r="O117" s="287"/>
      <c r="P117" s="287"/>
      <c r="Q117" s="287"/>
      <c r="R117" s="287"/>
      <c r="S117" s="287"/>
      <c r="T117" s="287"/>
      <c r="U117" s="287"/>
      <c r="V117" s="287"/>
    </row>
    <row r="118" spans="1:22" ht="16.5" customHeight="1">
      <c r="A118" s="287"/>
      <c r="B118" s="287"/>
      <c r="C118" s="442"/>
      <c r="D118" s="287"/>
      <c r="E118" s="287"/>
      <c r="F118" s="287"/>
      <c r="G118" s="287"/>
      <c r="H118" s="287"/>
      <c r="I118" s="287"/>
      <c r="J118" s="287"/>
      <c r="K118" s="287"/>
      <c r="L118" s="287"/>
      <c r="M118" s="287"/>
      <c r="N118" s="287"/>
      <c r="O118" s="287"/>
      <c r="P118" s="287"/>
      <c r="Q118" s="287"/>
      <c r="R118" s="287"/>
      <c r="S118" s="287"/>
      <c r="T118" s="287"/>
      <c r="U118" s="287"/>
      <c r="V118" s="287"/>
    </row>
    <row r="119" spans="1:22" ht="16.5" customHeight="1">
      <c r="A119" s="287"/>
      <c r="B119" s="287"/>
      <c r="C119" s="442"/>
      <c r="D119" s="287"/>
      <c r="E119" s="287"/>
      <c r="F119" s="287"/>
      <c r="G119" s="287"/>
      <c r="H119" s="287"/>
      <c r="I119" s="287"/>
      <c r="J119" s="287"/>
      <c r="K119" s="287"/>
      <c r="L119" s="287"/>
      <c r="M119" s="287"/>
      <c r="N119" s="287"/>
      <c r="O119" s="287"/>
      <c r="P119" s="287"/>
      <c r="Q119" s="287"/>
      <c r="R119" s="287"/>
      <c r="S119" s="287"/>
      <c r="T119" s="287"/>
      <c r="U119" s="287"/>
      <c r="V119" s="287"/>
    </row>
    <row r="120" spans="1:22" ht="16.5" customHeight="1">
      <c r="A120" s="287"/>
      <c r="B120" s="287"/>
      <c r="C120" s="442"/>
      <c r="D120" s="287"/>
      <c r="E120" s="287"/>
      <c r="F120" s="287"/>
      <c r="G120" s="287"/>
      <c r="H120" s="287"/>
      <c r="I120" s="287"/>
      <c r="J120" s="287"/>
      <c r="K120" s="287"/>
      <c r="L120" s="287"/>
      <c r="M120" s="287"/>
      <c r="N120" s="287"/>
      <c r="O120" s="287"/>
      <c r="P120" s="287"/>
      <c r="Q120" s="287"/>
      <c r="R120" s="287"/>
      <c r="S120" s="287"/>
      <c r="T120" s="287"/>
      <c r="U120" s="287"/>
      <c r="V120" s="287"/>
    </row>
    <row r="121" spans="1:22" ht="16.5" customHeight="1">
      <c r="A121" s="287"/>
      <c r="B121" s="287"/>
      <c r="C121" s="442"/>
      <c r="D121" s="287"/>
      <c r="E121" s="287"/>
      <c r="F121" s="287"/>
      <c r="G121" s="287"/>
      <c r="H121" s="287"/>
      <c r="I121" s="287"/>
      <c r="J121" s="287"/>
      <c r="K121" s="287"/>
      <c r="L121" s="287"/>
      <c r="M121" s="287"/>
      <c r="N121" s="287"/>
      <c r="O121" s="287"/>
      <c r="P121" s="287"/>
      <c r="Q121" s="287"/>
      <c r="R121" s="287"/>
      <c r="S121" s="287"/>
      <c r="T121" s="287"/>
      <c r="U121" s="287"/>
      <c r="V121" s="287"/>
    </row>
    <row r="122" spans="1:22" ht="16.5" customHeight="1">
      <c r="A122" s="287"/>
      <c r="B122" s="287"/>
      <c r="C122" s="442"/>
      <c r="D122" s="287"/>
      <c r="E122" s="287"/>
      <c r="F122" s="287"/>
      <c r="G122" s="287"/>
      <c r="H122" s="287"/>
      <c r="I122" s="287"/>
      <c r="J122" s="287"/>
      <c r="K122" s="287"/>
      <c r="L122" s="287"/>
      <c r="M122" s="287"/>
      <c r="N122" s="287"/>
      <c r="O122" s="287"/>
      <c r="P122" s="287"/>
      <c r="Q122" s="287"/>
      <c r="R122" s="287"/>
      <c r="S122" s="287"/>
      <c r="T122" s="287"/>
      <c r="U122" s="287"/>
      <c r="V122" s="287"/>
    </row>
    <row r="123" spans="1:22" ht="16.5" customHeight="1">
      <c r="A123" s="287"/>
      <c r="B123" s="287"/>
      <c r="C123" s="442"/>
      <c r="D123" s="287"/>
      <c r="E123" s="287"/>
      <c r="F123" s="287"/>
      <c r="G123" s="287"/>
      <c r="H123" s="287"/>
      <c r="I123" s="287"/>
      <c r="J123" s="287"/>
      <c r="K123" s="287"/>
      <c r="L123" s="287"/>
      <c r="M123" s="287"/>
      <c r="N123" s="287"/>
      <c r="O123" s="287"/>
      <c r="P123" s="287"/>
      <c r="Q123" s="287"/>
      <c r="R123" s="287"/>
      <c r="S123" s="287"/>
      <c r="T123" s="287"/>
      <c r="U123" s="287"/>
      <c r="V123" s="287"/>
    </row>
    <row r="124" spans="1:22" ht="16.5" customHeight="1">
      <c r="A124" s="287"/>
      <c r="B124" s="287"/>
      <c r="C124" s="442"/>
      <c r="D124" s="287"/>
      <c r="E124" s="287"/>
      <c r="F124" s="287"/>
      <c r="G124" s="287"/>
      <c r="H124" s="287"/>
      <c r="I124" s="287"/>
      <c r="J124" s="287"/>
      <c r="K124" s="287"/>
      <c r="L124" s="287"/>
      <c r="M124" s="287"/>
      <c r="N124" s="287"/>
      <c r="O124" s="287"/>
      <c r="P124" s="287"/>
      <c r="Q124" s="287"/>
      <c r="R124" s="287"/>
      <c r="S124" s="287"/>
      <c r="T124" s="287"/>
      <c r="U124" s="287"/>
      <c r="V124" s="287"/>
    </row>
    <row r="125" spans="1:22" ht="16.5" customHeight="1">
      <c r="A125" s="287"/>
      <c r="B125" s="287"/>
      <c r="C125" s="442"/>
      <c r="D125" s="287"/>
      <c r="E125" s="287"/>
      <c r="F125" s="287"/>
      <c r="G125" s="287"/>
      <c r="H125" s="287"/>
      <c r="I125" s="287"/>
      <c r="J125" s="287"/>
      <c r="K125" s="287"/>
      <c r="L125" s="287"/>
      <c r="M125" s="287"/>
      <c r="N125" s="287"/>
      <c r="O125" s="287"/>
      <c r="P125" s="287"/>
      <c r="Q125" s="287"/>
      <c r="R125" s="287"/>
      <c r="S125" s="287"/>
      <c r="T125" s="287"/>
      <c r="U125" s="287"/>
      <c r="V125" s="287"/>
    </row>
    <row r="126" spans="1:22" ht="16.5" customHeight="1">
      <c r="A126" s="287"/>
      <c r="B126" s="287"/>
      <c r="C126" s="442"/>
      <c r="D126" s="287"/>
      <c r="E126" s="287"/>
      <c r="F126" s="287"/>
      <c r="G126" s="287"/>
      <c r="H126" s="287"/>
      <c r="I126" s="287"/>
      <c r="J126" s="287"/>
      <c r="K126" s="287"/>
      <c r="L126" s="287"/>
      <c r="M126" s="287"/>
      <c r="N126" s="287"/>
      <c r="O126" s="287"/>
      <c r="P126" s="287"/>
      <c r="Q126" s="287"/>
      <c r="R126" s="287"/>
      <c r="S126" s="287"/>
      <c r="T126" s="287"/>
      <c r="U126" s="287"/>
      <c r="V126" s="287"/>
    </row>
    <row r="127" spans="1:22" ht="16.5" customHeight="1">
      <c r="A127" s="287"/>
      <c r="B127" s="287"/>
      <c r="C127" s="442"/>
      <c r="D127" s="287"/>
      <c r="E127" s="287"/>
      <c r="F127" s="287"/>
      <c r="G127" s="287"/>
      <c r="H127" s="287"/>
      <c r="I127" s="287"/>
      <c r="J127" s="287"/>
      <c r="K127" s="287"/>
      <c r="L127" s="287"/>
      <c r="M127" s="287"/>
      <c r="N127" s="287"/>
      <c r="O127" s="287"/>
      <c r="P127" s="287"/>
      <c r="Q127" s="287"/>
      <c r="R127" s="287"/>
      <c r="S127" s="287"/>
      <c r="T127" s="287"/>
      <c r="U127" s="287"/>
      <c r="V127" s="287"/>
    </row>
    <row r="128" spans="1:22" ht="16.5" customHeight="1">
      <c r="A128" s="287"/>
      <c r="B128" s="287"/>
      <c r="C128" s="442"/>
      <c r="D128" s="287"/>
      <c r="E128" s="287"/>
      <c r="F128" s="287"/>
      <c r="G128" s="287"/>
      <c r="H128" s="287"/>
      <c r="I128" s="287"/>
      <c r="J128" s="287"/>
      <c r="K128" s="287"/>
      <c r="L128" s="287"/>
      <c r="M128" s="287"/>
      <c r="N128" s="287"/>
      <c r="O128" s="287"/>
      <c r="P128" s="287"/>
      <c r="Q128" s="287"/>
      <c r="R128" s="287"/>
      <c r="S128" s="287"/>
      <c r="T128" s="287"/>
      <c r="U128" s="287"/>
      <c r="V128" s="287"/>
    </row>
    <row r="129" spans="1:22" ht="16.5" customHeight="1">
      <c r="A129" s="287"/>
      <c r="B129" s="287"/>
      <c r="C129" s="442"/>
      <c r="D129" s="287"/>
      <c r="E129" s="287"/>
      <c r="F129" s="287"/>
      <c r="G129" s="287"/>
      <c r="H129" s="287"/>
      <c r="I129" s="287"/>
      <c r="J129" s="287"/>
      <c r="K129" s="287"/>
      <c r="L129" s="287"/>
      <c r="M129" s="287"/>
      <c r="N129" s="287"/>
      <c r="O129" s="287"/>
      <c r="P129" s="287"/>
      <c r="Q129" s="287"/>
      <c r="R129" s="287"/>
      <c r="S129" s="287"/>
      <c r="T129" s="287"/>
      <c r="U129" s="287"/>
      <c r="V129" s="287"/>
    </row>
    <row r="130" spans="1:22" ht="16.5" customHeight="1">
      <c r="A130" s="287"/>
      <c r="B130" s="287"/>
      <c r="C130" s="442"/>
      <c r="D130" s="287"/>
      <c r="E130" s="287"/>
      <c r="F130" s="287"/>
      <c r="G130" s="287"/>
      <c r="H130" s="287"/>
      <c r="I130" s="287"/>
      <c r="J130" s="287"/>
      <c r="K130" s="287"/>
      <c r="L130" s="287"/>
      <c r="M130" s="287"/>
      <c r="N130" s="287"/>
      <c r="O130" s="287"/>
      <c r="P130" s="287"/>
      <c r="Q130" s="287"/>
      <c r="R130" s="287"/>
      <c r="S130" s="287"/>
      <c r="T130" s="287"/>
      <c r="U130" s="287"/>
      <c r="V130" s="287"/>
    </row>
    <row r="131" spans="1:22" ht="16.5" customHeight="1">
      <c r="A131" s="287"/>
      <c r="B131" s="287"/>
      <c r="C131" s="442"/>
      <c r="D131" s="287"/>
      <c r="E131" s="287"/>
      <c r="F131" s="287"/>
      <c r="G131" s="287"/>
      <c r="H131" s="287"/>
      <c r="I131" s="287"/>
      <c r="J131" s="287"/>
      <c r="K131" s="287"/>
      <c r="L131" s="287"/>
      <c r="M131" s="287"/>
      <c r="N131" s="287"/>
      <c r="O131" s="287"/>
      <c r="P131" s="287"/>
      <c r="Q131" s="287"/>
      <c r="R131" s="287"/>
      <c r="S131" s="287"/>
      <c r="T131" s="287"/>
      <c r="U131" s="287"/>
      <c r="V131" s="287"/>
    </row>
    <row r="132" spans="1:22" ht="16.5" customHeight="1">
      <c r="A132" s="287"/>
      <c r="B132" s="287"/>
      <c r="C132" s="442"/>
      <c r="D132" s="287"/>
      <c r="E132" s="287"/>
      <c r="F132" s="287"/>
      <c r="G132" s="287"/>
      <c r="H132" s="287"/>
      <c r="I132" s="287"/>
      <c r="J132" s="287"/>
      <c r="K132" s="287"/>
      <c r="L132" s="287"/>
      <c r="M132" s="287"/>
      <c r="N132" s="287"/>
      <c r="O132" s="287"/>
      <c r="P132" s="287"/>
      <c r="Q132" s="287"/>
      <c r="R132" s="287"/>
      <c r="S132" s="287"/>
      <c r="T132" s="287"/>
      <c r="U132" s="287"/>
      <c r="V132" s="287"/>
    </row>
    <row r="133" spans="1:22" ht="16.5" customHeight="1">
      <c r="A133" s="287"/>
      <c r="B133" s="287"/>
      <c r="C133" s="442"/>
      <c r="D133" s="287"/>
      <c r="E133" s="287"/>
      <c r="F133" s="287"/>
      <c r="G133" s="287"/>
      <c r="H133" s="287"/>
      <c r="I133" s="287"/>
      <c r="J133" s="287"/>
      <c r="K133" s="287"/>
      <c r="L133" s="287"/>
      <c r="M133" s="287"/>
      <c r="N133" s="287"/>
      <c r="O133" s="287"/>
      <c r="P133" s="287"/>
      <c r="Q133" s="287"/>
      <c r="R133" s="287"/>
      <c r="S133" s="287"/>
      <c r="T133" s="287"/>
      <c r="U133" s="287"/>
      <c r="V133" s="287"/>
    </row>
    <row r="134" spans="1:22" ht="16.5" customHeight="1">
      <c r="A134" s="287"/>
      <c r="B134" s="287"/>
      <c r="C134" s="442"/>
      <c r="D134" s="287"/>
      <c r="E134" s="287"/>
      <c r="F134" s="287"/>
      <c r="G134" s="287"/>
      <c r="H134" s="287"/>
      <c r="I134" s="287"/>
      <c r="J134" s="287"/>
      <c r="K134" s="287"/>
      <c r="L134" s="287"/>
      <c r="M134" s="287"/>
      <c r="N134" s="287"/>
      <c r="O134" s="287"/>
      <c r="P134" s="287"/>
      <c r="Q134" s="287"/>
      <c r="R134" s="287"/>
      <c r="S134" s="287"/>
      <c r="T134" s="287"/>
      <c r="U134" s="287"/>
      <c r="V134" s="287"/>
    </row>
    <row r="135" spans="1:22" ht="16.5" customHeight="1">
      <c r="A135" s="287"/>
      <c r="B135" s="287"/>
      <c r="C135" s="442"/>
      <c r="D135" s="287"/>
      <c r="E135" s="287"/>
      <c r="F135" s="287"/>
      <c r="G135" s="287"/>
      <c r="H135" s="287"/>
      <c r="I135" s="287"/>
      <c r="J135" s="287"/>
      <c r="K135" s="287"/>
      <c r="L135" s="287"/>
      <c r="M135" s="287"/>
      <c r="N135" s="287"/>
      <c r="O135" s="287"/>
      <c r="P135" s="287"/>
      <c r="Q135" s="287"/>
      <c r="R135" s="287"/>
      <c r="S135" s="287"/>
      <c r="T135" s="287"/>
      <c r="U135" s="287"/>
      <c r="V135" s="287"/>
    </row>
    <row r="136" spans="1:22" ht="16.5" customHeight="1">
      <c r="A136" s="287"/>
      <c r="B136" s="287"/>
      <c r="C136" s="442"/>
      <c r="D136" s="287"/>
      <c r="E136" s="287"/>
      <c r="F136" s="287"/>
      <c r="G136" s="287"/>
      <c r="H136" s="287"/>
      <c r="I136" s="287"/>
      <c r="J136" s="287"/>
      <c r="K136" s="287"/>
      <c r="L136" s="287"/>
      <c r="M136" s="287"/>
      <c r="N136" s="287"/>
      <c r="O136" s="287"/>
      <c r="P136" s="287"/>
      <c r="Q136" s="287"/>
      <c r="R136" s="287"/>
      <c r="S136" s="287"/>
      <c r="T136" s="287"/>
      <c r="U136" s="287"/>
      <c r="V136" s="287"/>
    </row>
    <row r="137" spans="1:22" ht="16.5" customHeight="1">
      <c r="A137" s="287"/>
      <c r="B137" s="287"/>
      <c r="C137" s="442"/>
      <c r="D137" s="287"/>
      <c r="E137" s="287"/>
      <c r="F137" s="287"/>
      <c r="G137" s="287"/>
      <c r="H137" s="287"/>
      <c r="I137" s="287"/>
      <c r="J137" s="287"/>
      <c r="K137" s="287"/>
      <c r="L137" s="287"/>
      <c r="M137" s="287"/>
      <c r="N137" s="287"/>
      <c r="O137" s="287"/>
      <c r="P137" s="287"/>
      <c r="Q137" s="287"/>
      <c r="R137" s="287"/>
      <c r="S137" s="287"/>
      <c r="T137" s="287"/>
      <c r="U137" s="287"/>
      <c r="V137" s="287"/>
    </row>
    <row r="138" spans="1:22" ht="16.5" customHeight="1">
      <c r="A138" s="287"/>
      <c r="B138" s="287"/>
      <c r="C138" s="442"/>
      <c r="D138" s="287"/>
      <c r="E138" s="287"/>
      <c r="F138" s="287"/>
      <c r="G138" s="287"/>
      <c r="H138" s="287"/>
      <c r="I138" s="287"/>
      <c r="J138" s="287"/>
      <c r="K138" s="287"/>
      <c r="L138" s="287"/>
      <c r="M138" s="287"/>
      <c r="N138" s="287"/>
      <c r="O138" s="287"/>
      <c r="P138" s="287"/>
      <c r="Q138" s="287"/>
      <c r="R138" s="287"/>
      <c r="S138" s="287"/>
      <c r="T138" s="287"/>
      <c r="U138" s="287"/>
      <c r="V138" s="287"/>
    </row>
    <row r="139" spans="1:22" ht="16.5" customHeight="1">
      <c r="A139" s="287"/>
      <c r="B139" s="287"/>
      <c r="C139" s="442"/>
      <c r="D139" s="287"/>
      <c r="E139" s="287"/>
      <c r="F139" s="287"/>
      <c r="G139" s="287"/>
      <c r="H139" s="287"/>
      <c r="I139" s="287"/>
      <c r="J139" s="287"/>
      <c r="K139" s="287"/>
      <c r="L139" s="287"/>
      <c r="M139" s="287"/>
      <c r="N139" s="287"/>
      <c r="O139" s="287"/>
      <c r="P139" s="287"/>
      <c r="Q139" s="287"/>
      <c r="R139" s="287"/>
      <c r="S139" s="287"/>
      <c r="T139" s="287"/>
      <c r="U139" s="287"/>
      <c r="V139" s="287"/>
    </row>
    <row r="140" spans="1:22" ht="16.5" customHeight="1">
      <c r="A140" s="287"/>
      <c r="B140" s="287"/>
      <c r="C140" s="442"/>
      <c r="D140" s="287"/>
      <c r="E140" s="287"/>
      <c r="F140" s="287"/>
      <c r="G140" s="287"/>
      <c r="H140" s="287"/>
      <c r="I140" s="287"/>
      <c r="J140" s="287"/>
      <c r="K140" s="287"/>
      <c r="L140" s="287"/>
      <c r="M140" s="287"/>
      <c r="N140" s="287"/>
      <c r="O140" s="287"/>
      <c r="P140" s="287"/>
      <c r="Q140" s="287"/>
      <c r="R140" s="287"/>
      <c r="S140" s="287"/>
      <c r="T140" s="287"/>
      <c r="U140" s="287"/>
      <c r="V140" s="287"/>
    </row>
    <row r="141" spans="1:22" ht="16.5" customHeight="1">
      <c r="A141" s="287"/>
      <c r="B141" s="287"/>
      <c r="C141" s="442"/>
      <c r="D141" s="287"/>
      <c r="E141" s="287"/>
      <c r="F141" s="287"/>
      <c r="G141" s="287"/>
      <c r="H141" s="287"/>
      <c r="I141" s="287"/>
      <c r="J141" s="287"/>
      <c r="K141" s="287"/>
      <c r="L141" s="287"/>
      <c r="M141" s="287"/>
      <c r="N141" s="287"/>
      <c r="O141" s="287"/>
      <c r="P141" s="287"/>
      <c r="Q141" s="287"/>
      <c r="R141" s="287"/>
      <c r="S141" s="287"/>
      <c r="T141" s="287"/>
      <c r="U141" s="287"/>
      <c r="V141" s="287"/>
    </row>
    <row r="142" spans="1:22" ht="16.5" customHeight="1">
      <c r="A142" s="287"/>
      <c r="B142" s="287"/>
      <c r="C142" s="442"/>
      <c r="D142" s="287"/>
      <c r="E142" s="287"/>
      <c r="F142" s="287"/>
      <c r="G142" s="287"/>
      <c r="H142" s="287"/>
      <c r="I142" s="287"/>
      <c r="J142" s="287"/>
      <c r="K142" s="287"/>
      <c r="L142" s="287"/>
      <c r="M142" s="287"/>
      <c r="N142" s="287"/>
      <c r="O142" s="287"/>
      <c r="P142" s="287"/>
      <c r="Q142" s="287"/>
      <c r="R142" s="287"/>
      <c r="S142" s="287"/>
      <c r="T142" s="287"/>
      <c r="U142" s="287"/>
      <c r="V142" s="287"/>
    </row>
    <row r="143" spans="1:22" ht="16.5" customHeight="1">
      <c r="A143" s="287"/>
      <c r="B143" s="287"/>
      <c r="C143" s="442"/>
      <c r="D143" s="287"/>
      <c r="E143" s="287"/>
      <c r="F143" s="287"/>
      <c r="G143" s="287"/>
      <c r="H143" s="287"/>
      <c r="I143" s="287"/>
      <c r="J143" s="287"/>
      <c r="K143" s="287"/>
      <c r="L143" s="287"/>
      <c r="M143" s="287"/>
      <c r="N143" s="287"/>
      <c r="O143" s="287"/>
      <c r="P143" s="287"/>
      <c r="Q143" s="287"/>
      <c r="R143" s="287"/>
      <c r="S143" s="287"/>
      <c r="T143" s="287"/>
      <c r="U143" s="287"/>
      <c r="V143" s="287"/>
    </row>
    <row r="144" spans="1:22" ht="16.5" customHeight="1">
      <c r="A144" s="287"/>
      <c r="B144" s="287"/>
      <c r="C144" s="442"/>
      <c r="D144" s="287"/>
      <c r="E144" s="287"/>
      <c r="F144" s="287"/>
      <c r="G144" s="287"/>
      <c r="H144" s="287"/>
      <c r="I144" s="287"/>
      <c r="J144" s="287"/>
      <c r="K144" s="287"/>
      <c r="L144" s="287"/>
      <c r="M144" s="287"/>
      <c r="N144" s="287"/>
      <c r="O144" s="287"/>
      <c r="P144" s="287"/>
      <c r="Q144" s="287"/>
      <c r="R144" s="287"/>
      <c r="S144" s="287"/>
      <c r="T144" s="287"/>
      <c r="U144" s="287"/>
      <c r="V144" s="287"/>
    </row>
    <row r="145" spans="1:22" ht="16.5" customHeight="1">
      <c r="A145" s="287"/>
      <c r="B145" s="287"/>
      <c r="C145" s="442"/>
      <c r="D145" s="287"/>
      <c r="E145" s="287"/>
      <c r="F145" s="287"/>
      <c r="G145" s="287"/>
      <c r="H145" s="287"/>
      <c r="I145" s="287"/>
      <c r="J145" s="287"/>
      <c r="K145" s="287"/>
      <c r="L145" s="287"/>
      <c r="M145" s="287"/>
      <c r="N145" s="287"/>
      <c r="O145" s="287"/>
      <c r="P145" s="287"/>
      <c r="Q145" s="287"/>
      <c r="R145" s="287"/>
      <c r="S145" s="287"/>
      <c r="T145" s="287"/>
      <c r="U145" s="287"/>
      <c r="V145" s="287"/>
    </row>
    <row r="146" spans="1:22" ht="16.5" customHeight="1">
      <c r="A146" s="287"/>
      <c r="B146" s="287"/>
      <c r="C146" s="442"/>
      <c r="D146" s="287"/>
      <c r="E146" s="287"/>
      <c r="F146" s="287"/>
      <c r="G146" s="287"/>
      <c r="H146" s="287"/>
      <c r="I146" s="287"/>
      <c r="J146" s="287"/>
      <c r="K146" s="287"/>
      <c r="L146" s="287"/>
      <c r="M146" s="287"/>
      <c r="N146" s="287"/>
      <c r="O146" s="287"/>
      <c r="P146" s="287"/>
      <c r="Q146" s="287"/>
      <c r="R146" s="287"/>
      <c r="S146" s="287"/>
      <c r="T146" s="287"/>
      <c r="U146" s="287"/>
      <c r="V146" s="287"/>
    </row>
    <row r="147" spans="1:22" ht="16.5" customHeight="1">
      <c r="A147" s="287"/>
      <c r="B147" s="287"/>
      <c r="C147" s="442"/>
      <c r="D147" s="287"/>
      <c r="E147" s="287"/>
      <c r="F147" s="287"/>
      <c r="G147" s="287"/>
      <c r="H147" s="287"/>
      <c r="I147" s="287"/>
      <c r="J147" s="287"/>
      <c r="K147" s="287"/>
      <c r="L147" s="287"/>
      <c r="M147" s="287"/>
      <c r="N147" s="287"/>
      <c r="O147" s="287"/>
      <c r="P147" s="287"/>
      <c r="Q147" s="287"/>
      <c r="R147" s="287"/>
      <c r="S147" s="287"/>
      <c r="T147" s="287"/>
      <c r="U147" s="287"/>
      <c r="V147" s="287"/>
    </row>
    <row r="148" spans="1:22" ht="16.5" customHeight="1">
      <c r="A148" s="287"/>
      <c r="B148" s="287"/>
      <c r="C148" s="442"/>
      <c r="D148" s="287"/>
      <c r="E148" s="287"/>
      <c r="F148" s="287"/>
      <c r="G148" s="287"/>
      <c r="H148" s="287"/>
      <c r="I148" s="287"/>
      <c r="J148" s="287"/>
      <c r="K148" s="287"/>
      <c r="L148" s="287"/>
      <c r="M148" s="287"/>
      <c r="N148" s="287"/>
      <c r="O148" s="287"/>
      <c r="P148" s="287"/>
      <c r="Q148" s="287"/>
      <c r="R148" s="287"/>
      <c r="S148" s="287"/>
      <c r="T148" s="287"/>
      <c r="U148" s="287"/>
      <c r="V148" s="287"/>
    </row>
    <row r="149" spans="1:22" ht="16.5" customHeight="1">
      <c r="A149" s="287"/>
      <c r="B149" s="287"/>
      <c r="C149" s="442"/>
      <c r="D149" s="287"/>
      <c r="E149" s="287"/>
      <c r="F149" s="287"/>
      <c r="G149" s="287"/>
      <c r="H149" s="287"/>
      <c r="I149" s="287"/>
      <c r="J149" s="287"/>
      <c r="K149" s="287"/>
      <c r="L149" s="287"/>
      <c r="M149" s="287"/>
      <c r="N149" s="287"/>
      <c r="O149" s="287"/>
      <c r="P149" s="287"/>
      <c r="Q149" s="287"/>
      <c r="R149" s="287"/>
      <c r="S149" s="287"/>
      <c r="T149" s="287"/>
      <c r="U149" s="287"/>
      <c r="V149" s="287"/>
    </row>
    <row r="150" spans="1:22" ht="16.5" customHeight="1">
      <c r="A150" s="287"/>
      <c r="B150" s="287"/>
      <c r="C150" s="442"/>
      <c r="D150" s="287"/>
      <c r="E150" s="287"/>
      <c r="F150" s="287"/>
      <c r="G150" s="287"/>
      <c r="H150" s="287"/>
      <c r="I150" s="287"/>
      <c r="J150" s="287"/>
      <c r="K150" s="287"/>
      <c r="L150" s="287"/>
      <c r="M150" s="287"/>
      <c r="N150" s="287"/>
      <c r="O150" s="287"/>
      <c r="P150" s="287"/>
      <c r="Q150" s="287"/>
      <c r="R150" s="287"/>
      <c r="S150" s="287"/>
      <c r="T150" s="287"/>
      <c r="U150" s="287"/>
      <c r="V150" s="287"/>
    </row>
    <row r="151" spans="1:22" ht="16.5" customHeight="1">
      <c r="A151" s="287"/>
      <c r="B151" s="287"/>
      <c r="C151" s="442"/>
      <c r="D151" s="287"/>
      <c r="E151" s="287"/>
      <c r="F151" s="287"/>
      <c r="G151" s="287"/>
      <c r="H151" s="287"/>
      <c r="I151" s="287"/>
      <c r="J151" s="287"/>
      <c r="K151" s="287"/>
      <c r="L151" s="287"/>
      <c r="M151" s="287"/>
      <c r="N151" s="287"/>
      <c r="O151" s="287"/>
      <c r="P151" s="287"/>
      <c r="Q151" s="287"/>
      <c r="R151" s="287"/>
      <c r="S151" s="287"/>
      <c r="T151" s="287"/>
      <c r="U151" s="287"/>
      <c r="V151" s="287"/>
    </row>
    <row r="152" spans="1:22" ht="16.5" customHeight="1">
      <c r="A152" s="287"/>
      <c r="B152" s="287"/>
      <c r="C152" s="442"/>
      <c r="D152" s="287"/>
      <c r="E152" s="287"/>
      <c r="F152" s="287"/>
      <c r="G152" s="287"/>
      <c r="H152" s="287"/>
      <c r="I152" s="287"/>
      <c r="J152" s="287"/>
      <c r="K152" s="287"/>
      <c r="L152" s="287"/>
      <c r="M152" s="287"/>
      <c r="N152" s="287"/>
      <c r="O152" s="287"/>
      <c r="P152" s="287"/>
      <c r="Q152" s="287"/>
      <c r="R152" s="287"/>
      <c r="S152" s="287"/>
      <c r="T152" s="287"/>
      <c r="U152" s="287"/>
      <c r="V152" s="287"/>
    </row>
    <row r="153" spans="1:22" ht="16.5" customHeight="1">
      <c r="A153" s="287"/>
      <c r="B153" s="287"/>
      <c r="C153" s="442"/>
      <c r="D153" s="287"/>
      <c r="E153" s="287"/>
      <c r="F153" s="287"/>
      <c r="G153" s="287"/>
      <c r="H153" s="287"/>
      <c r="I153" s="287"/>
      <c r="J153" s="287"/>
      <c r="K153" s="287"/>
      <c r="L153" s="287"/>
      <c r="M153" s="287"/>
      <c r="N153" s="287"/>
      <c r="O153" s="287"/>
      <c r="P153" s="287"/>
      <c r="Q153" s="287"/>
      <c r="R153" s="287"/>
      <c r="S153" s="287"/>
      <c r="T153" s="287"/>
      <c r="U153" s="287"/>
      <c r="V153" s="287"/>
    </row>
    <row r="154" spans="1:22" ht="16.5" customHeight="1">
      <c r="A154" s="287"/>
      <c r="B154" s="287"/>
      <c r="C154" s="442"/>
      <c r="D154" s="287"/>
      <c r="E154" s="287"/>
      <c r="F154" s="287"/>
      <c r="G154" s="287"/>
      <c r="H154" s="287"/>
      <c r="I154" s="287"/>
      <c r="J154" s="287"/>
      <c r="K154" s="287"/>
      <c r="L154" s="287"/>
      <c r="M154" s="287"/>
      <c r="N154" s="287"/>
      <c r="O154" s="287"/>
      <c r="P154" s="287"/>
      <c r="Q154" s="287"/>
      <c r="R154" s="287"/>
      <c r="S154" s="287"/>
      <c r="T154" s="287"/>
      <c r="U154" s="287"/>
      <c r="V154" s="287"/>
    </row>
    <row r="155" spans="1:22" ht="16.5" customHeight="1">
      <c r="A155" s="287"/>
      <c r="B155" s="287"/>
      <c r="C155" s="442"/>
      <c r="D155" s="287"/>
      <c r="E155" s="287"/>
      <c r="F155" s="287"/>
      <c r="G155" s="287"/>
      <c r="H155" s="287"/>
      <c r="I155" s="287"/>
      <c r="J155" s="287"/>
      <c r="K155" s="287"/>
      <c r="L155" s="287"/>
      <c r="M155" s="287"/>
      <c r="N155" s="287"/>
      <c r="O155" s="287"/>
      <c r="P155" s="287"/>
      <c r="Q155" s="287"/>
      <c r="R155" s="287"/>
      <c r="S155" s="287"/>
      <c r="T155" s="287"/>
      <c r="U155" s="287"/>
      <c r="V155" s="287"/>
    </row>
    <row r="156" spans="1:22" ht="16.5" customHeight="1">
      <c r="A156" s="287"/>
      <c r="B156" s="287"/>
      <c r="C156" s="442"/>
      <c r="D156" s="287"/>
      <c r="E156" s="287"/>
      <c r="F156" s="287"/>
      <c r="G156" s="287"/>
      <c r="H156" s="287"/>
      <c r="I156" s="287"/>
      <c r="J156" s="287"/>
      <c r="K156" s="287"/>
      <c r="L156" s="287"/>
      <c r="M156" s="287"/>
      <c r="N156" s="287"/>
      <c r="O156" s="287"/>
      <c r="P156" s="287"/>
      <c r="Q156" s="287"/>
      <c r="R156" s="287"/>
      <c r="S156" s="287"/>
      <c r="T156" s="287"/>
      <c r="U156" s="287"/>
      <c r="V156" s="287"/>
    </row>
    <row r="157" spans="1:22" ht="16.5" customHeight="1">
      <c r="A157" s="287"/>
      <c r="B157" s="287"/>
      <c r="C157" s="442"/>
      <c r="D157" s="287"/>
      <c r="E157" s="287"/>
      <c r="F157" s="287"/>
      <c r="G157" s="287"/>
      <c r="H157" s="287"/>
      <c r="I157" s="287"/>
      <c r="J157" s="287"/>
      <c r="K157" s="287"/>
      <c r="L157" s="287"/>
      <c r="M157" s="287"/>
      <c r="N157" s="287"/>
      <c r="O157" s="287"/>
      <c r="P157" s="287"/>
      <c r="Q157" s="287"/>
      <c r="R157" s="287"/>
      <c r="S157" s="287"/>
      <c r="T157" s="287"/>
      <c r="U157" s="287"/>
      <c r="V157" s="287"/>
    </row>
    <row r="158" spans="1:22" ht="16.5" customHeight="1">
      <c r="A158" s="287"/>
      <c r="B158" s="287"/>
      <c r="C158" s="442"/>
      <c r="D158" s="287"/>
      <c r="E158" s="287"/>
      <c r="F158" s="287"/>
      <c r="G158" s="287"/>
      <c r="H158" s="287"/>
      <c r="I158" s="287"/>
      <c r="J158" s="287"/>
      <c r="K158" s="287"/>
      <c r="L158" s="287"/>
      <c r="M158" s="287"/>
      <c r="N158" s="287"/>
      <c r="O158" s="287"/>
      <c r="P158" s="287"/>
      <c r="Q158" s="287"/>
      <c r="R158" s="287"/>
      <c r="S158" s="287"/>
      <c r="T158" s="287"/>
      <c r="U158" s="287"/>
      <c r="V158" s="287"/>
    </row>
    <row r="159" spans="1:22" ht="16.5" customHeight="1">
      <c r="A159" s="287"/>
      <c r="B159" s="287"/>
      <c r="C159" s="442"/>
      <c r="D159" s="287"/>
      <c r="E159" s="287"/>
      <c r="F159" s="287"/>
      <c r="G159" s="287"/>
      <c r="H159" s="287"/>
      <c r="I159" s="287"/>
      <c r="J159" s="287"/>
      <c r="K159" s="287"/>
      <c r="L159" s="287"/>
      <c r="M159" s="287"/>
      <c r="N159" s="287"/>
      <c r="O159" s="287"/>
      <c r="P159" s="287"/>
      <c r="Q159" s="287"/>
      <c r="R159" s="287"/>
      <c r="S159" s="287"/>
      <c r="T159" s="287"/>
      <c r="U159" s="287"/>
      <c r="V159" s="287"/>
    </row>
    <row r="160" spans="1:22" ht="16.5" customHeight="1">
      <c r="A160" s="287"/>
      <c r="B160" s="287"/>
      <c r="C160" s="442"/>
      <c r="D160" s="287"/>
      <c r="E160" s="287"/>
      <c r="F160" s="287"/>
      <c r="G160" s="287"/>
      <c r="H160" s="287"/>
      <c r="I160" s="287"/>
      <c r="J160" s="287"/>
      <c r="K160" s="287"/>
      <c r="L160" s="287"/>
      <c r="M160" s="287"/>
      <c r="N160" s="287"/>
      <c r="O160" s="287"/>
      <c r="P160" s="287"/>
      <c r="Q160" s="287"/>
      <c r="R160" s="287"/>
      <c r="S160" s="287"/>
      <c r="T160" s="287"/>
      <c r="U160" s="287"/>
      <c r="V160" s="287"/>
    </row>
    <row r="161" spans="1:22" ht="16.5" customHeight="1">
      <c r="A161" s="287"/>
      <c r="B161" s="287"/>
      <c r="C161" s="442"/>
      <c r="D161" s="287"/>
      <c r="E161" s="287"/>
      <c r="F161" s="287"/>
      <c r="G161" s="287"/>
      <c r="H161" s="287"/>
      <c r="I161" s="287"/>
      <c r="J161" s="287"/>
      <c r="K161" s="287"/>
      <c r="L161" s="287"/>
      <c r="M161" s="287"/>
      <c r="N161" s="287"/>
      <c r="O161" s="287"/>
      <c r="P161" s="287"/>
      <c r="Q161" s="287"/>
      <c r="R161" s="287"/>
      <c r="S161" s="287"/>
      <c r="T161" s="287"/>
      <c r="U161" s="287"/>
      <c r="V161" s="287"/>
    </row>
    <row r="162" spans="1:22" ht="16.5" customHeight="1">
      <c r="A162" s="287"/>
      <c r="B162" s="287"/>
      <c r="C162" s="442"/>
      <c r="D162" s="287"/>
      <c r="E162" s="287"/>
      <c r="F162" s="287"/>
      <c r="G162" s="287"/>
      <c r="H162" s="287"/>
      <c r="I162" s="287"/>
      <c r="J162" s="287"/>
      <c r="K162" s="287"/>
      <c r="L162" s="287"/>
      <c r="M162" s="287"/>
      <c r="N162" s="287"/>
      <c r="O162" s="287"/>
      <c r="P162" s="287"/>
      <c r="Q162" s="287"/>
      <c r="R162" s="287"/>
      <c r="S162" s="287"/>
      <c r="T162" s="287"/>
      <c r="U162" s="287"/>
      <c r="V162" s="287"/>
    </row>
    <row r="163" spans="1:22" ht="16.5" customHeight="1">
      <c r="A163" s="287"/>
      <c r="B163" s="287"/>
      <c r="C163" s="442"/>
      <c r="D163" s="287"/>
      <c r="E163" s="287"/>
      <c r="F163" s="287"/>
      <c r="G163" s="287"/>
      <c r="H163" s="287"/>
      <c r="I163" s="287"/>
      <c r="J163" s="287"/>
      <c r="K163" s="287"/>
      <c r="L163" s="287"/>
      <c r="M163" s="287"/>
      <c r="N163" s="287"/>
      <c r="O163" s="287"/>
      <c r="P163" s="287"/>
      <c r="Q163" s="287"/>
      <c r="R163" s="287"/>
      <c r="S163" s="287"/>
      <c r="T163" s="287"/>
      <c r="U163" s="287"/>
      <c r="V163" s="287"/>
    </row>
    <row r="164" spans="1:22" ht="16.5" customHeight="1">
      <c r="A164" s="287"/>
      <c r="B164" s="287"/>
      <c r="C164" s="442"/>
      <c r="D164" s="287"/>
      <c r="E164" s="287"/>
      <c r="F164" s="287"/>
      <c r="G164" s="287"/>
      <c r="H164" s="287"/>
      <c r="I164" s="287"/>
      <c r="J164" s="287"/>
      <c r="K164" s="287"/>
      <c r="L164" s="287"/>
      <c r="M164" s="287"/>
      <c r="N164" s="287"/>
      <c r="O164" s="287"/>
      <c r="P164" s="287"/>
      <c r="Q164" s="287"/>
      <c r="R164" s="287"/>
      <c r="S164" s="287"/>
      <c r="T164" s="287"/>
      <c r="U164" s="287"/>
      <c r="V164" s="287"/>
    </row>
    <row r="165" spans="1:22" ht="16.5" customHeight="1">
      <c r="A165" s="287"/>
      <c r="B165" s="287"/>
      <c r="C165" s="442"/>
      <c r="D165" s="287"/>
      <c r="E165" s="287"/>
      <c r="F165" s="287"/>
      <c r="G165" s="287"/>
      <c r="H165" s="287"/>
      <c r="I165" s="287"/>
      <c r="J165" s="287"/>
      <c r="K165" s="287"/>
      <c r="L165" s="287"/>
      <c r="M165" s="287"/>
      <c r="N165" s="287"/>
      <c r="O165" s="287"/>
      <c r="P165" s="287"/>
      <c r="Q165" s="287"/>
      <c r="R165" s="287"/>
      <c r="S165" s="287"/>
      <c r="T165" s="287"/>
      <c r="U165" s="287"/>
      <c r="V165" s="287"/>
    </row>
    <row r="166" spans="1:22" ht="16.5" customHeight="1">
      <c r="A166" s="287"/>
      <c r="B166" s="287"/>
      <c r="C166" s="442"/>
      <c r="D166" s="287"/>
      <c r="E166" s="287"/>
      <c r="F166" s="287"/>
      <c r="G166" s="287"/>
      <c r="H166" s="287"/>
      <c r="I166" s="287"/>
      <c r="J166" s="287"/>
      <c r="K166" s="287"/>
      <c r="L166" s="287"/>
      <c r="M166" s="287"/>
      <c r="N166" s="287"/>
      <c r="O166" s="287"/>
      <c r="P166" s="287"/>
      <c r="Q166" s="287"/>
      <c r="R166" s="287"/>
      <c r="S166" s="287"/>
      <c r="T166" s="287"/>
      <c r="U166" s="287"/>
      <c r="V166" s="287"/>
    </row>
    <row r="167" spans="1:22" ht="16.5" customHeight="1">
      <c r="A167" s="287"/>
      <c r="B167" s="287"/>
      <c r="C167" s="442"/>
      <c r="D167" s="287"/>
      <c r="E167" s="287"/>
      <c r="F167" s="287"/>
      <c r="G167" s="287"/>
      <c r="H167" s="287"/>
      <c r="I167" s="287"/>
      <c r="J167" s="287"/>
      <c r="K167" s="287"/>
      <c r="L167" s="287"/>
      <c r="M167" s="287"/>
      <c r="N167" s="287"/>
      <c r="O167" s="287"/>
      <c r="P167" s="287"/>
      <c r="Q167" s="287"/>
      <c r="R167" s="287"/>
      <c r="S167" s="287"/>
      <c r="T167" s="287"/>
      <c r="U167" s="287"/>
      <c r="V167" s="287"/>
    </row>
    <row r="168" spans="1:22" ht="16.5" customHeight="1">
      <c r="A168" s="287"/>
      <c r="B168" s="287"/>
      <c r="C168" s="442"/>
      <c r="D168" s="287"/>
      <c r="E168" s="287"/>
      <c r="F168" s="287"/>
      <c r="G168" s="287"/>
      <c r="H168" s="287"/>
      <c r="I168" s="287"/>
      <c r="J168" s="287"/>
      <c r="K168" s="287"/>
      <c r="L168" s="287"/>
      <c r="M168" s="287"/>
      <c r="N168" s="287"/>
      <c r="O168" s="287"/>
      <c r="P168" s="287"/>
      <c r="Q168" s="287"/>
      <c r="R168" s="287"/>
      <c r="S168" s="287"/>
      <c r="T168" s="287"/>
      <c r="U168" s="287"/>
      <c r="V168" s="287"/>
    </row>
    <row r="169" spans="1:22" ht="16.5" customHeight="1">
      <c r="A169" s="287"/>
      <c r="B169" s="287"/>
      <c r="C169" s="442"/>
      <c r="D169" s="287"/>
      <c r="E169" s="287"/>
      <c r="F169" s="287"/>
      <c r="G169" s="287"/>
      <c r="H169" s="287"/>
      <c r="I169" s="287"/>
      <c r="J169" s="287"/>
      <c r="K169" s="287"/>
      <c r="L169" s="287"/>
      <c r="M169" s="287"/>
      <c r="N169" s="287"/>
      <c r="O169" s="287"/>
      <c r="P169" s="287"/>
      <c r="Q169" s="287"/>
      <c r="R169" s="287"/>
      <c r="S169" s="287"/>
      <c r="T169" s="287"/>
      <c r="U169" s="287"/>
      <c r="V169" s="287"/>
    </row>
    <row r="170" spans="1:22" ht="16.5" customHeight="1">
      <c r="A170" s="287"/>
      <c r="B170" s="287"/>
      <c r="C170" s="442"/>
      <c r="D170" s="287"/>
      <c r="E170" s="287"/>
      <c r="F170" s="287"/>
      <c r="G170" s="287"/>
      <c r="H170" s="287"/>
      <c r="I170" s="287"/>
      <c r="J170" s="287"/>
      <c r="K170" s="287"/>
      <c r="L170" s="287"/>
      <c r="M170" s="287"/>
      <c r="N170" s="287"/>
      <c r="O170" s="287"/>
      <c r="P170" s="287"/>
      <c r="Q170" s="287"/>
      <c r="R170" s="287"/>
      <c r="S170" s="287"/>
      <c r="T170" s="287"/>
      <c r="U170" s="287"/>
      <c r="V170" s="287"/>
    </row>
    <row r="171" spans="1:22" ht="16.5" customHeight="1">
      <c r="A171" s="287"/>
      <c r="B171" s="287"/>
      <c r="C171" s="442"/>
      <c r="D171" s="287"/>
      <c r="E171" s="287"/>
      <c r="F171" s="287"/>
      <c r="G171" s="287"/>
      <c r="H171" s="287"/>
      <c r="I171" s="287"/>
      <c r="J171" s="287"/>
      <c r="K171" s="287"/>
      <c r="L171" s="287"/>
      <c r="M171" s="287"/>
      <c r="N171" s="287"/>
      <c r="O171" s="287"/>
      <c r="P171" s="287"/>
      <c r="Q171" s="287"/>
      <c r="R171" s="287"/>
      <c r="S171" s="287"/>
      <c r="T171" s="287"/>
      <c r="U171" s="287"/>
      <c r="V171" s="287"/>
    </row>
    <row r="172" spans="1:22" ht="16.5" customHeight="1">
      <c r="A172" s="287"/>
      <c r="B172" s="287"/>
      <c r="C172" s="442"/>
      <c r="D172" s="287"/>
      <c r="E172" s="287"/>
      <c r="F172" s="287"/>
      <c r="G172" s="287"/>
      <c r="H172" s="287"/>
      <c r="I172" s="287"/>
      <c r="J172" s="287"/>
      <c r="K172" s="287"/>
      <c r="L172" s="287"/>
      <c r="M172" s="287"/>
      <c r="N172" s="287"/>
      <c r="O172" s="287"/>
      <c r="P172" s="287"/>
      <c r="Q172" s="287"/>
      <c r="R172" s="287"/>
      <c r="S172" s="287"/>
      <c r="T172" s="287"/>
      <c r="U172" s="287"/>
      <c r="V172" s="287"/>
    </row>
    <row r="173" spans="1:22" ht="16.5" customHeight="1">
      <c r="A173" s="287"/>
      <c r="B173" s="287"/>
      <c r="C173" s="442"/>
      <c r="D173" s="287"/>
      <c r="E173" s="287"/>
      <c r="F173" s="287"/>
      <c r="G173" s="287"/>
      <c r="H173" s="287"/>
      <c r="I173" s="287"/>
      <c r="J173" s="287"/>
      <c r="K173" s="287"/>
      <c r="L173" s="287"/>
      <c r="M173" s="287"/>
      <c r="N173" s="287"/>
      <c r="O173" s="287"/>
      <c r="P173" s="287"/>
      <c r="Q173" s="287"/>
      <c r="R173" s="287"/>
      <c r="S173" s="287"/>
      <c r="T173" s="287"/>
      <c r="U173" s="287"/>
      <c r="V173" s="287"/>
    </row>
    <row r="174" spans="1:22" ht="16.5" customHeight="1">
      <c r="A174" s="287"/>
      <c r="B174" s="287"/>
      <c r="C174" s="442"/>
      <c r="D174" s="287"/>
      <c r="E174" s="287"/>
      <c r="F174" s="287"/>
      <c r="G174" s="287"/>
      <c r="H174" s="287"/>
      <c r="I174" s="287"/>
      <c r="J174" s="287"/>
      <c r="K174" s="287"/>
      <c r="L174" s="287"/>
      <c r="M174" s="287"/>
      <c r="N174" s="287"/>
      <c r="O174" s="287"/>
      <c r="P174" s="287"/>
      <c r="Q174" s="287"/>
      <c r="R174" s="287"/>
      <c r="S174" s="287"/>
      <c r="T174" s="287"/>
      <c r="U174" s="287"/>
      <c r="V174" s="287"/>
    </row>
    <row r="175" spans="1:22" ht="16.5" customHeight="1">
      <c r="A175" s="287"/>
      <c r="B175" s="287"/>
      <c r="C175" s="442"/>
      <c r="D175" s="287"/>
      <c r="E175" s="287"/>
      <c r="F175" s="287"/>
      <c r="G175" s="287"/>
      <c r="H175" s="287"/>
      <c r="I175" s="287"/>
      <c r="J175" s="287"/>
      <c r="K175" s="287"/>
      <c r="L175" s="287"/>
      <c r="M175" s="287"/>
      <c r="N175" s="287"/>
      <c r="O175" s="287"/>
      <c r="P175" s="287"/>
      <c r="Q175" s="287"/>
      <c r="R175" s="287"/>
      <c r="S175" s="287"/>
      <c r="T175" s="287"/>
      <c r="U175" s="287"/>
      <c r="V175" s="287"/>
    </row>
    <row r="176" spans="1:22" ht="16.5" customHeight="1">
      <c r="A176" s="287"/>
      <c r="B176" s="287"/>
      <c r="C176" s="442"/>
      <c r="D176" s="287"/>
      <c r="E176" s="287"/>
      <c r="F176" s="287"/>
      <c r="G176" s="287"/>
      <c r="H176" s="287"/>
      <c r="I176" s="287"/>
      <c r="J176" s="287"/>
      <c r="K176" s="287"/>
      <c r="L176" s="287"/>
      <c r="M176" s="287"/>
      <c r="N176" s="287"/>
      <c r="O176" s="287"/>
      <c r="P176" s="287"/>
      <c r="Q176" s="287"/>
      <c r="R176" s="287"/>
      <c r="S176" s="287"/>
      <c r="T176" s="287"/>
      <c r="U176" s="287"/>
      <c r="V176" s="287"/>
    </row>
    <row r="177" spans="1:22" ht="16.5" customHeight="1">
      <c r="A177" s="287"/>
      <c r="B177" s="287"/>
      <c r="C177" s="442"/>
      <c r="D177" s="287"/>
      <c r="E177" s="287"/>
      <c r="F177" s="287"/>
      <c r="G177" s="287"/>
      <c r="H177" s="287"/>
      <c r="I177" s="287"/>
      <c r="J177" s="287"/>
      <c r="K177" s="287"/>
      <c r="L177" s="287"/>
      <c r="M177" s="287"/>
      <c r="N177" s="287"/>
      <c r="O177" s="287"/>
      <c r="P177" s="287"/>
      <c r="Q177" s="287"/>
      <c r="R177" s="287"/>
      <c r="S177" s="287"/>
      <c r="T177" s="287"/>
      <c r="U177" s="287"/>
      <c r="V177" s="287"/>
    </row>
    <row r="178" spans="1:22" ht="16.5" customHeight="1">
      <c r="A178" s="287"/>
      <c r="B178" s="287"/>
      <c r="C178" s="442"/>
      <c r="D178" s="287"/>
      <c r="E178" s="287"/>
      <c r="F178" s="287"/>
      <c r="G178" s="287"/>
      <c r="H178" s="287"/>
      <c r="I178" s="287"/>
      <c r="J178" s="287"/>
      <c r="K178" s="287"/>
      <c r="L178" s="287"/>
      <c r="M178" s="287"/>
      <c r="N178" s="287"/>
      <c r="O178" s="287"/>
      <c r="P178" s="287"/>
      <c r="Q178" s="287"/>
      <c r="R178" s="287"/>
      <c r="S178" s="287"/>
      <c r="T178" s="287"/>
      <c r="U178" s="287"/>
      <c r="V178" s="287"/>
    </row>
    <row r="179" spans="1:22" ht="16.5" customHeight="1">
      <c r="A179" s="287"/>
      <c r="B179" s="287"/>
      <c r="C179" s="442"/>
      <c r="D179" s="287"/>
      <c r="E179" s="287"/>
      <c r="F179" s="287"/>
      <c r="G179" s="287"/>
      <c r="H179" s="287"/>
      <c r="I179" s="287"/>
      <c r="J179" s="287"/>
      <c r="K179" s="287"/>
      <c r="L179" s="287"/>
      <c r="M179" s="287"/>
      <c r="N179" s="287"/>
      <c r="O179" s="287"/>
      <c r="P179" s="287"/>
      <c r="Q179" s="287"/>
      <c r="R179" s="287"/>
      <c r="S179" s="287"/>
      <c r="T179" s="287"/>
      <c r="U179" s="287"/>
      <c r="V179" s="287"/>
    </row>
    <row r="180" spans="1:22" ht="16.5" customHeight="1">
      <c r="A180" s="287"/>
      <c r="B180" s="287"/>
      <c r="C180" s="442"/>
      <c r="D180" s="287"/>
      <c r="E180" s="287"/>
      <c r="F180" s="287"/>
      <c r="G180" s="287"/>
      <c r="H180" s="287"/>
      <c r="I180" s="287"/>
      <c r="J180" s="287"/>
      <c r="K180" s="287"/>
      <c r="L180" s="287"/>
      <c r="M180" s="287"/>
      <c r="N180" s="287"/>
      <c r="O180" s="287"/>
      <c r="P180" s="287"/>
      <c r="Q180" s="287"/>
      <c r="R180" s="287"/>
      <c r="S180" s="287"/>
      <c r="T180" s="287"/>
      <c r="U180" s="287"/>
      <c r="V180" s="287"/>
    </row>
    <row r="181" spans="1:22" ht="16.5" customHeight="1">
      <c r="A181" s="287"/>
      <c r="B181" s="287"/>
      <c r="C181" s="442"/>
      <c r="D181" s="287"/>
      <c r="E181" s="287"/>
      <c r="F181" s="287"/>
      <c r="G181" s="287"/>
      <c r="H181" s="287"/>
      <c r="I181" s="287"/>
      <c r="J181" s="287"/>
      <c r="K181" s="287"/>
      <c r="L181" s="287"/>
      <c r="M181" s="287"/>
      <c r="N181" s="287"/>
      <c r="O181" s="287"/>
      <c r="P181" s="287"/>
      <c r="Q181" s="287"/>
      <c r="R181" s="287"/>
      <c r="S181" s="287"/>
      <c r="T181" s="287"/>
      <c r="U181" s="287"/>
      <c r="V181" s="287"/>
    </row>
    <row r="182" spans="1:22" ht="16.5" customHeight="1">
      <c r="A182" s="287"/>
      <c r="B182" s="287"/>
      <c r="C182" s="442"/>
      <c r="D182" s="287"/>
      <c r="E182" s="287"/>
      <c r="F182" s="287"/>
      <c r="G182" s="287"/>
      <c r="H182" s="287"/>
      <c r="I182" s="287"/>
      <c r="J182" s="287"/>
      <c r="K182" s="287"/>
      <c r="L182" s="287"/>
      <c r="M182" s="287"/>
      <c r="N182" s="287"/>
      <c r="O182" s="287"/>
      <c r="P182" s="287"/>
      <c r="Q182" s="287"/>
      <c r="R182" s="287"/>
      <c r="S182" s="287"/>
      <c r="T182" s="287"/>
      <c r="U182" s="287"/>
      <c r="V182" s="287"/>
    </row>
    <row r="183" spans="1:22" ht="16.5" customHeight="1">
      <c r="A183" s="287"/>
      <c r="B183" s="287"/>
      <c r="C183" s="442"/>
      <c r="D183" s="287"/>
      <c r="E183" s="287"/>
      <c r="F183" s="287"/>
      <c r="G183" s="287"/>
      <c r="H183" s="287"/>
      <c r="I183" s="287"/>
      <c r="J183" s="287"/>
      <c r="K183" s="287"/>
      <c r="L183" s="287"/>
      <c r="M183" s="287"/>
      <c r="N183" s="287"/>
      <c r="O183" s="287"/>
      <c r="P183" s="287"/>
      <c r="Q183" s="287"/>
      <c r="R183" s="287"/>
      <c r="S183" s="287"/>
      <c r="T183" s="287"/>
      <c r="U183" s="287"/>
      <c r="V183" s="287"/>
    </row>
    <row r="184" spans="1:22" ht="16.5" customHeight="1">
      <c r="A184" s="287"/>
      <c r="B184" s="287"/>
      <c r="C184" s="442"/>
      <c r="D184" s="287"/>
      <c r="E184" s="287"/>
      <c r="F184" s="287"/>
      <c r="G184" s="287"/>
      <c r="H184" s="287"/>
      <c r="I184" s="287"/>
      <c r="J184" s="287"/>
      <c r="K184" s="287"/>
      <c r="L184" s="287"/>
      <c r="M184" s="287"/>
      <c r="N184" s="287"/>
      <c r="O184" s="287"/>
      <c r="P184" s="287"/>
      <c r="Q184" s="287"/>
      <c r="R184" s="287"/>
      <c r="S184" s="287"/>
      <c r="T184" s="287"/>
      <c r="U184" s="287"/>
      <c r="V184" s="287"/>
    </row>
    <row r="185" spans="1:22" ht="16.5" customHeight="1">
      <c r="A185" s="287"/>
      <c r="B185" s="287"/>
      <c r="C185" s="442"/>
      <c r="D185" s="287"/>
      <c r="E185" s="287"/>
      <c r="F185" s="287"/>
      <c r="G185" s="287"/>
      <c r="H185" s="287"/>
      <c r="I185" s="287"/>
      <c r="J185" s="287"/>
      <c r="K185" s="287"/>
      <c r="L185" s="287"/>
      <c r="M185" s="287"/>
      <c r="N185" s="287"/>
      <c r="O185" s="287"/>
      <c r="P185" s="287"/>
      <c r="Q185" s="287"/>
      <c r="R185" s="287"/>
      <c r="S185" s="287"/>
      <c r="T185" s="287"/>
      <c r="U185" s="287"/>
      <c r="V185" s="287"/>
    </row>
    <row r="186" spans="1:22" ht="16.5" customHeight="1">
      <c r="A186" s="287"/>
      <c r="B186" s="287"/>
      <c r="C186" s="442"/>
      <c r="D186" s="287"/>
      <c r="E186" s="287"/>
      <c r="F186" s="287"/>
      <c r="G186" s="287"/>
      <c r="H186" s="287"/>
      <c r="I186" s="287"/>
      <c r="J186" s="287"/>
      <c r="K186" s="287"/>
      <c r="L186" s="287"/>
      <c r="M186" s="287"/>
      <c r="N186" s="287"/>
      <c r="O186" s="287"/>
      <c r="P186" s="287"/>
      <c r="Q186" s="287"/>
      <c r="R186" s="287"/>
      <c r="S186" s="287"/>
      <c r="T186" s="287"/>
      <c r="U186" s="287"/>
      <c r="V186" s="287"/>
    </row>
    <row r="187" spans="1:22" ht="16.5" customHeight="1">
      <c r="A187" s="287"/>
      <c r="B187" s="287"/>
      <c r="C187" s="442"/>
      <c r="D187" s="287"/>
      <c r="E187" s="287"/>
      <c r="F187" s="287"/>
      <c r="G187" s="287"/>
      <c r="H187" s="287"/>
      <c r="I187" s="287"/>
      <c r="J187" s="287"/>
      <c r="K187" s="287"/>
      <c r="L187" s="287"/>
      <c r="M187" s="287"/>
      <c r="N187" s="287"/>
      <c r="O187" s="287"/>
      <c r="P187" s="287"/>
      <c r="Q187" s="287"/>
      <c r="R187" s="287"/>
      <c r="S187" s="287"/>
      <c r="T187" s="287"/>
      <c r="U187" s="287"/>
      <c r="V187" s="287"/>
    </row>
    <row r="188" spans="1:22" ht="16.5" customHeight="1">
      <c r="A188" s="287"/>
      <c r="B188" s="287"/>
      <c r="C188" s="442"/>
      <c r="D188" s="287"/>
      <c r="E188" s="287"/>
      <c r="F188" s="287"/>
      <c r="G188" s="287"/>
      <c r="H188" s="287"/>
      <c r="I188" s="287"/>
      <c r="J188" s="287"/>
      <c r="K188" s="287"/>
      <c r="L188" s="287"/>
      <c r="M188" s="287"/>
      <c r="N188" s="287"/>
      <c r="O188" s="287"/>
      <c r="P188" s="287"/>
      <c r="Q188" s="287"/>
      <c r="R188" s="287"/>
      <c r="S188" s="287"/>
      <c r="T188" s="287"/>
      <c r="U188" s="287"/>
      <c r="V188" s="287"/>
    </row>
    <row r="189" spans="1:22" ht="16.5" customHeight="1">
      <c r="A189" s="287"/>
      <c r="B189" s="287"/>
      <c r="C189" s="442"/>
      <c r="D189" s="287"/>
      <c r="E189" s="287"/>
      <c r="F189" s="287"/>
      <c r="G189" s="287"/>
      <c r="H189" s="287"/>
      <c r="I189" s="287"/>
      <c r="J189" s="287"/>
      <c r="K189" s="287"/>
      <c r="L189" s="287"/>
      <c r="M189" s="287"/>
      <c r="N189" s="287"/>
      <c r="O189" s="287"/>
      <c r="P189" s="287"/>
      <c r="Q189" s="287"/>
      <c r="R189" s="287"/>
      <c r="S189" s="287"/>
      <c r="T189" s="287"/>
      <c r="U189" s="287"/>
      <c r="V189" s="287"/>
    </row>
    <row r="190" spans="1:22" ht="16.5" customHeight="1">
      <c r="A190" s="287"/>
      <c r="B190" s="287"/>
      <c r="C190" s="442"/>
      <c r="D190" s="287"/>
      <c r="E190" s="287"/>
      <c r="F190" s="287"/>
      <c r="G190" s="287"/>
      <c r="H190" s="287"/>
      <c r="I190" s="287"/>
      <c r="J190" s="287"/>
      <c r="K190" s="287"/>
      <c r="L190" s="287"/>
      <c r="M190" s="287"/>
      <c r="N190" s="287"/>
      <c r="O190" s="287"/>
      <c r="P190" s="287"/>
      <c r="Q190" s="287"/>
      <c r="R190" s="287"/>
      <c r="S190" s="287"/>
      <c r="T190" s="287"/>
      <c r="U190" s="287"/>
      <c r="V190" s="287"/>
    </row>
    <row r="191" spans="1:22" ht="16.5" customHeight="1">
      <c r="A191" s="287"/>
      <c r="B191" s="287"/>
      <c r="C191" s="442"/>
      <c r="D191" s="287"/>
      <c r="E191" s="287"/>
      <c r="F191" s="287"/>
      <c r="G191" s="287"/>
      <c r="H191" s="287"/>
      <c r="I191" s="287"/>
      <c r="J191" s="287"/>
      <c r="K191" s="287"/>
      <c r="L191" s="287"/>
      <c r="M191" s="287"/>
      <c r="N191" s="287"/>
      <c r="O191" s="287"/>
      <c r="P191" s="287"/>
      <c r="Q191" s="287"/>
      <c r="R191" s="287"/>
      <c r="S191" s="287"/>
      <c r="T191" s="287"/>
      <c r="U191" s="287"/>
      <c r="V191" s="287"/>
    </row>
    <row r="192" spans="1:22" ht="16.5" customHeight="1">
      <c r="A192" s="287"/>
      <c r="B192" s="287"/>
      <c r="C192" s="442"/>
      <c r="D192" s="287"/>
      <c r="E192" s="287"/>
      <c r="F192" s="287"/>
      <c r="G192" s="287"/>
      <c r="H192" s="287"/>
      <c r="I192" s="287"/>
      <c r="J192" s="287"/>
      <c r="K192" s="287"/>
      <c r="L192" s="287"/>
      <c r="M192" s="287"/>
      <c r="N192" s="287"/>
      <c r="O192" s="287"/>
      <c r="P192" s="287"/>
      <c r="Q192" s="287"/>
      <c r="R192" s="287"/>
      <c r="S192" s="287"/>
      <c r="T192" s="287"/>
      <c r="U192" s="287"/>
      <c r="V192" s="287"/>
    </row>
    <row r="193" spans="1:22" ht="16.5" customHeight="1">
      <c r="A193" s="287"/>
      <c r="B193" s="287"/>
      <c r="C193" s="442"/>
      <c r="D193" s="287"/>
      <c r="E193" s="287"/>
      <c r="F193" s="287"/>
      <c r="G193" s="287"/>
      <c r="H193" s="287"/>
      <c r="I193" s="287"/>
      <c r="J193" s="287"/>
      <c r="K193" s="287"/>
      <c r="L193" s="287"/>
      <c r="M193" s="287"/>
      <c r="N193" s="287"/>
      <c r="O193" s="287"/>
      <c r="P193" s="287"/>
      <c r="Q193" s="287"/>
      <c r="R193" s="287"/>
      <c r="S193" s="287"/>
      <c r="T193" s="287"/>
      <c r="U193" s="287"/>
      <c r="V193" s="287"/>
    </row>
    <row r="194" spans="1:22" ht="16.5" customHeight="1">
      <c r="A194" s="287"/>
      <c r="B194" s="287"/>
      <c r="C194" s="442"/>
      <c r="D194" s="287"/>
      <c r="E194" s="287"/>
      <c r="F194" s="287"/>
      <c r="G194" s="287"/>
      <c r="H194" s="287"/>
      <c r="I194" s="287"/>
      <c r="J194" s="287"/>
      <c r="K194" s="287"/>
      <c r="L194" s="287"/>
      <c r="M194" s="287"/>
      <c r="N194" s="287"/>
      <c r="O194" s="287"/>
      <c r="P194" s="287"/>
      <c r="Q194" s="287"/>
      <c r="R194" s="287"/>
      <c r="S194" s="287"/>
      <c r="T194" s="287"/>
      <c r="U194" s="287"/>
      <c r="V194" s="287"/>
    </row>
    <row r="195" spans="1:22" ht="16.5" customHeight="1">
      <c r="A195" s="287"/>
      <c r="B195" s="287"/>
      <c r="C195" s="442"/>
      <c r="D195" s="287"/>
      <c r="E195" s="287"/>
      <c r="F195" s="287"/>
      <c r="G195" s="287"/>
      <c r="H195" s="287"/>
      <c r="I195" s="287"/>
      <c r="J195" s="287"/>
      <c r="K195" s="287"/>
      <c r="L195" s="287"/>
      <c r="M195" s="287"/>
      <c r="N195" s="287"/>
      <c r="O195" s="287"/>
      <c r="P195" s="287"/>
      <c r="Q195" s="287"/>
      <c r="R195" s="287"/>
      <c r="S195" s="287"/>
      <c r="T195" s="287"/>
      <c r="U195" s="287"/>
      <c r="V195" s="287"/>
    </row>
    <row r="196" spans="1:22" ht="16.5" customHeight="1">
      <c r="A196" s="287"/>
      <c r="B196" s="287"/>
      <c r="C196" s="442"/>
      <c r="D196" s="287"/>
      <c r="E196" s="287"/>
      <c r="F196" s="287"/>
      <c r="G196" s="287"/>
      <c r="H196" s="287"/>
      <c r="I196" s="287"/>
      <c r="J196" s="287"/>
      <c r="K196" s="287"/>
      <c r="L196" s="287"/>
      <c r="M196" s="287"/>
      <c r="N196" s="287"/>
      <c r="O196" s="287"/>
      <c r="P196" s="287"/>
      <c r="Q196" s="287"/>
      <c r="R196" s="287"/>
      <c r="S196" s="287"/>
      <c r="T196" s="287"/>
      <c r="U196" s="287"/>
      <c r="V196" s="287"/>
    </row>
    <row r="197" spans="1:22" ht="16.5" customHeight="1">
      <c r="A197" s="287"/>
      <c r="B197" s="287"/>
      <c r="C197" s="442"/>
      <c r="D197" s="287"/>
      <c r="E197" s="287"/>
      <c r="F197" s="287"/>
      <c r="G197" s="287"/>
      <c r="H197" s="287"/>
      <c r="I197" s="287"/>
      <c r="J197" s="287"/>
      <c r="K197" s="287"/>
      <c r="L197" s="287"/>
      <c r="M197" s="287"/>
      <c r="N197" s="287"/>
      <c r="O197" s="287"/>
      <c r="P197" s="287"/>
      <c r="Q197" s="287"/>
      <c r="R197" s="287"/>
      <c r="S197" s="287"/>
      <c r="T197" s="287"/>
      <c r="U197" s="287"/>
      <c r="V197" s="287"/>
    </row>
    <row r="198" spans="1:22" ht="16.5" customHeight="1">
      <c r="A198" s="287"/>
      <c r="B198" s="287"/>
      <c r="C198" s="442"/>
      <c r="D198" s="287"/>
      <c r="E198" s="287"/>
      <c r="F198" s="287"/>
      <c r="G198" s="287"/>
      <c r="H198" s="287"/>
      <c r="I198" s="287"/>
      <c r="J198" s="287"/>
      <c r="K198" s="287"/>
      <c r="L198" s="287"/>
      <c r="M198" s="287"/>
      <c r="N198" s="287"/>
      <c r="O198" s="287"/>
      <c r="P198" s="287"/>
      <c r="Q198" s="287"/>
      <c r="R198" s="287"/>
      <c r="S198" s="287"/>
      <c r="T198" s="287"/>
      <c r="U198" s="287"/>
      <c r="V198" s="287"/>
    </row>
    <row r="199" spans="1:22" ht="16.5" customHeight="1">
      <c r="A199" s="287"/>
      <c r="B199" s="287"/>
      <c r="C199" s="442"/>
      <c r="D199" s="287"/>
      <c r="E199" s="287"/>
      <c r="F199" s="287"/>
      <c r="G199" s="287"/>
      <c r="H199" s="287"/>
      <c r="I199" s="287"/>
      <c r="J199" s="287"/>
      <c r="K199" s="287"/>
      <c r="L199" s="287"/>
      <c r="M199" s="287"/>
      <c r="N199" s="287"/>
      <c r="O199" s="287"/>
      <c r="P199" s="287"/>
      <c r="Q199" s="287"/>
      <c r="R199" s="287"/>
      <c r="S199" s="287"/>
      <c r="T199" s="287"/>
      <c r="U199" s="287"/>
      <c r="V199" s="287"/>
    </row>
    <row r="200" spans="1:22" ht="16.5" customHeight="1">
      <c r="A200" s="287"/>
      <c r="B200" s="287"/>
      <c r="C200" s="442"/>
      <c r="D200" s="287"/>
      <c r="E200" s="287"/>
      <c r="F200" s="287"/>
      <c r="G200" s="287"/>
      <c r="H200" s="287"/>
      <c r="I200" s="287"/>
      <c r="J200" s="287"/>
      <c r="K200" s="287"/>
      <c r="L200" s="287"/>
      <c r="M200" s="287"/>
      <c r="N200" s="287"/>
      <c r="O200" s="287"/>
      <c r="P200" s="287"/>
      <c r="Q200" s="287"/>
      <c r="R200" s="287"/>
      <c r="S200" s="287"/>
      <c r="T200" s="287"/>
      <c r="U200" s="287"/>
      <c r="V200" s="287"/>
    </row>
    <row r="201" spans="1:22" ht="16.5" customHeight="1">
      <c r="A201" s="287"/>
      <c r="B201" s="287"/>
      <c r="C201" s="442"/>
      <c r="D201" s="287"/>
      <c r="E201" s="287"/>
      <c r="F201" s="287"/>
      <c r="G201" s="287"/>
      <c r="H201" s="287"/>
      <c r="I201" s="287"/>
      <c r="J201" s="287"/>
      <c r="K201" s="287"/>
      <c r="L201" s="287"/>
      <c r="M201" s="287"/>
      <c r="N201" s="287"/>
      <c r="O201" s="287"/>
      <c r="P201" s="287"/>
      <c r="Q201" s="287"/>
      <c r="R201" s="287"/>
      <c r="S201" s="287"/>
      <c r="T201" s="287"/>
      <c r="U201" s="287"/>
      <c r="V201" s="287"/>
    </row>
    <row r="202" spans="1:22" ht="16.5" customHeight="1">
      <c r="A202" s="287"/>
      <c r="B202" s="287"/>
      <c r="C202" s="442"/>
      <c r="D202" s="287"/>
      <c r="E202" s="287"/>
      <c r="F202" s="287"/>
      <c r="G202" s="287"/>
      <c r="H202" s="287"/>
      <c r="I202" s="287"/>
      <c r="J202" s="287"/>
      <c r="K202" s="287"/>
      <c r="L202" s="287"/>
      <c r="M202" s="287"/>
      <c r="N202" s="287"/>
      <c r="O202" s="287"/>
      <c r="P202" s="287"/>
      <c r="Q202" s="287"/>
      <c r="R202" s="287"/>
      <c r="S202" s="287"/>
      <c r="T202" s="287"/>
      <c r="U202" s="287"/>
      <c r="V202" s="287"/>
    </row>
    <row r="203" spans="1:22" ht="16.5" customHeight="1">
      <c r="A203" s="287"/>
      <c r="B203" s="287"/>
      <c r="C203" s="442"/>
      <c r="D203" s="287"/>
      <c r="E203" s="287"/>
      <c r="F203" s="287"/>
      <c r="G203" s="287"/>
      <c r="H203" s="287"/>
      <c r="I203" s="287"/>
      <c r="J203" s="287"/>
      <c r="K203" s="287"/>
      <c r="L203" s="287"/>
      <c r="M203" s="287"/>
      <c r="N203" s="287"/>
      <c r="O203" s="287"/>
      <c r="P203" s="287"/>
      <c r="Q203" s="287"/>
      <c r="R203" s="287"/>
      <c r="S203" s="287"/>
      <c r="T203" s="287"/>
      <c r="U203" s="287"/>
      <c r="V203" s="287"/>
    </row>
    <row r="204" spans="1:22" ht="16.5" customHeight="1">
      <c r="A204" s="287"/>
      <c r="B204" s="287"/>
      <c r="C204" s="442"/>
      <c r="D204" s="287"/>
      <c r="E204" s="287"/>
      <c r="F204" s="287"/>
      <c r="G204" s="287"/>
      <c r="H204" s="287"/>
      <c r="I204" s="287"/>
      <c r="J204" s="287"/>
      <c r="K204" s="287"/>
      <c r="L204" s="287"/>
      <c r="M204" s="287"/>
      <c r="N204" s="287"/>
      <c r="O204" s="287"/>
      <c r="P204" s="287"/>
      <c r="Q204" s="287"/>
      <c r="R204" s="287"/>
      <c r="S204" s="287"/>
      <c r="T204" s="287"/>
      <c r="U204" s="287"/>
      <c r="V204" s="287"/>
    </row>
    <row r="205" spans="1:22" ht="16.5" customHeight="1">
      <c r="A205" s="287"/>
      <c r="B205" s="287"/>
      <c r="C205" s="442"/>
      <c r="D205" s="287"/>
      <c r="E205" s="287"/>
      <c r="F205" s="287"/>
      <c r="G205" s="287"/>
      <c r="H205" s="287"/>
      <c r="I205" s="287"/>
      <c r="J205" s="287"/>
      <c r="K205" s="287"/>
      <c r="L205" s="287"/>
      <c r="M205" s="287"/>
      <c r="N205" s="287"/>
      <c r="O205" s="287"/>
      <c r="P205" s="287"/>
      <c r="Q205" s="287"/>
      <c r="R205" s="287"/>
      <c r="S205" s="287"/>
      <c r="T205" s="287"/>
      <c r="U205" s="287"/>
      <c r="V205" s="287"/>
    </row>
    <row r="206" spans="1:22" ht="16.5" customHeight="1">
      <c r="A206" s="287"/>
      <c r="B206" s="287"/>
      <c r="C206" s="442"/>
      <c r="D206" s="287"/>
      <c r="E206" s="287"/>
      <c r="F206" s="287"/>
      <c r="G206" s="287"/>
      <c r="H206" s="287"/>
      <c r="I206" s="287"/>
      <c r="J206" s="287"/>
      <c r="K206" s="287"/>
      <c r="L206" s="287"/>
      <c r="M206" s="287"/>
      <c r="N206" s="287"/>
      <c r="O206" s="287"/>
      <c r="P206" s="287"/>
      <c r="Q206" s="287"/>
      <c r="R206" s="287"/>
      <c r="S206" s="287"/>
      <c r="T206" s="287"/>
      <c r="U206" s="287"/>
      <c r="V206" s="287"/>
    </row>
    <row r="207" spans="1:22" ht="16.5" customHeight="1">
      <c r="A207" s="287"/>
      <c r="B207" s="287"/>
      <c r="C207" s="442"/>
      <c r="D207" s="287"/>
      <c r="E207" s="287"/>
      <c r="F207" s="287"/>
      <c r="G207" s="287"/>
      <c r="H207" s="287"/>
      <c r="I207" s="287"/>
      <c r="J207" s="287"/>
      <c r="K207" s="287"/>
      <c r="L207" s="287"/>
      <c r="M207" s="287"/>
      <c r="N207" s="287"/>
      <c r="O207" s="287"/>
      <c r="P207" s="287"/>
      <c r="Q207" s="287"/>
      <c r="R207" s="287"/>
      <c r="S207" s="287"/>
      <c r="T207" s="287"/>
      <c r="U207" s="287"/>
      <c r="V207" s="287"/>
    </row>
    <row r="208" spans="1:22" ht="16.5" customHeight="1">
      <c r="A208" s="287"/>
      <c r="B208" s="287"/>
      <c r="C208" s="442"/>
      <c r="D208" s="287"/>
      <c r="E208" s="287"/>
      <c r="F208" s="287"/>
      <c r="G208" s="287"/>
      <c r="H208" s="287"/>
      <c r="I208" s="287"/>
      <c r="J208" s="287"/>
      <c r="K208" s="287"/>
      <c r="L208" s="287"/>
      <c r="M208" s="287"/>
      <c r="N208" s="287"/>
      <c r="O208" s="287"/>
      <c r="P208" s="287"/>
      <c r="Q208" s="287"/>
      <c r="R208" s="287"/>
      <c r="S208" s="287"/>
      <c r="T208" s="287"/>
      <c r="U208" s="287"/>
      <c r="V208" s="287"/>
    </row>
    <row r="209" spans="1:22" ht="16.5" customHeight="1">
      <c r="A209" s="287"/>
      <c r="B209" s="287"/>
      <c r="C209" s="442"/>
      <c r="D209" s="287"/>
      <c r="E209" s="287"/>
      <c r="F209" s="287"/>
      <c r="G209" s="287"/>
      <c r="H209" s="287"/>
      <c r="I209" s="287"/>
      <c r="J209" s="287"/>
      <c r="K209" s="287"/>
      <c r="L209" s="287"/>
      <c r="M209" s="287"/>
      <c r="N209" s="287"/>
      <c r="O209" s="287"/>
      <c r="P209" s="287"/>
      <c r="Q209" s="287"/>
      <c r="R209" s="287"/>
      <c r="S209" s="287"/>
      <c r="T209" s="287"/>
      <c r="U209" s="287"/>
      <c r="V209" s="287"/>
    </row>
    <row r="210" spans="1:22" ht="16.5" customHeight="1">
      <c r="A210" s="287"/>
      <c r="B210" s="287"/>
      <c r="C210" s="442"/>
      <c r="D210" s="287"/>
      <c r="E210" s="287"/>
      <c r="F210" s="287"/>
      <c r="G210" s="287"/>
      <c r="H210" s="287"/>
      <c r="I210" s="287"/>
      <c r="J210" s="287"/>
      <c r="K210" s="287"/>
      <c r="L210" s="287"/>
      <c r="M210" s="287"/>
      <c r="N210" s="287"/>
      <c r="O210" s="287"/>
      <c r="P210" s="287"/>
      <c r="Q210" s="287"/>
      <c r="R210" s="287"/>
      <c r="S210" s="287"/>
      <c r="T210" s="287"/>
      <c r="U210" s="287"/>
      <c r="V210" s="287"/>
    </row>
    <row r="211" spans="1:22" ht="16.5" customHeight="1">
      <c r="A211" s="287"/>
      <c r="B211" s="287"/>
      <c r="C211" s="442"/>
      <c r="D211" s="287"/>
      <c r="E211" s="287"/>
      <c r="F211" s="287"/>
      <c r="G211" s="287"/>
      <c r="H211" s="287"/>
      <c r="I211" s="287"/>
      <c r="J211" s="287"/>
      <c r="K211" s="287"/>
      <c r="L211" s="287"/>
      <c r="M211" s="287"/>
      <c r="N211" s="287"/>
      <c r="O211" s="287"/>
      <c r="P211" s="287"/>
      <c r="Q211" s="287"/>
      <c r="R211" s="287"/>
      <c r="S211" s="287"/>
      <c r="T211" s="287"/>
      <c r="U211" s="287"/>
      <c r="V211" s="287"/>
    </row>
    <row r="212" spans="1:22" ht="16.5" customHeight="1">
      <c r="A212" s="287"/>
      <c r="B212" s="287"/>
      <c r="C212" s="442"/>
      <c r="D212" s="287"/>
      <c r="E212" s="287"/>
      <c r="F212" s="287"/>
      <c r="G212" s="287"/>
      <c r="H212" s="287"/>
      <c r="I212" s="287"/>
      <c r="J212" s="287"/>
      <c r="K212" s="287"/>
      <c r="L212" s="287"/>
      <c r="M212" s="287"/>
      <c r="N212" s="287"/>
      <c r="O212" s="287"/>
      <c r="P212" s="287"/>
      <c r="Q212" s="287"/>
      <c r="R212" s="287"/>
      <c r="S212" s="287"/>
      <c r="T212" s="287"/>
      <c r="U212" s="287"/>
      <c r="V212" s="287"/>
    </row>
    <row r="213" spans="1:22" ht="16.5" customHeight="1">
      <c r="A213" s="287"/>
      <c r="B213" s="287"/>
      <c r="C213" s="442"/>
      <c r="D213" s="287"/>
      <c r="E213" s="287"/>
      <c r="F213" s="287"/>
      <c r="G213" s="287"/>
      <c r="H213" s="287"/>
      <c r="I213" s="287"/>
      <c r="J213" s="287"/>
      <c r="K213" s="287"/>
      <c r="L213" s="287"/>
      <c r="M213" s="287"/>
      <c r="N213" s="287"/>
      <c r="O213" s="287"/>
      <c r="P213" s="287"/>
      <c r="Q213" s="287"/>
      <c r="R213" s="287"/>
      <c r="S213" s="287"/>
      <c r="T213" s="287"/>
      <c r="U213" s="287"/>
      <c r="V213" s="287"/>
    </row>
    <row r="214" spans="1:22" ht="16.5" customHeight="1">
      <c r="A214" s="287"/>
      <c r="B214" s="287"/>
      <c r="C214" s="442"/>
      <c r="D214" s="287"/>
      <c r="E214" s="287"/>
      <c r="F214" s="287"/>
      <c r="G214" s="287"/>
      <c r="H214" s="287"/>
      <c r="I214" s="287"/>
      <c r="J214" s="287"/>
      <c r="K214" s="287"/>
      <c r="L214" s="287"/>
      <c r="M214" s="287"/>
      <c r="N214" s="287"/>
      <c r="O214" s="287"/>
      <c r="P214" s="287"/>
      <c r="Q214" s="287"/>
      <c r="R214" s="287"/>
      <c r="S214" s="287"/>
      <c r="T214" s="287"/>
      <c r="U214" s="287"/>
      <c r="V214" s="287"/>
    </row>
    <row r="215" spans="1:22" ht="16.5" customHeight="1">
      <c r="A215" s="287"/>
      <c r="B215" s="287"/>
      <c r="C215" s="442"/>
      <c r="D215" s="287"/>
      <c r="E215" s="287"/>
      <c r="F215" s="287"/>
      <c r="G215" s="287"/>
      <c r="H215" s="287"/>
      <c r="I215" s="287"/>
      <c r="J215" s="287"/>
      <c r="K215" s="287"/>
      <c r="L215" s="287"/>
      <c r="M215" s="287"/>
      <c r="N215" s="287"/>
      <c r="O215" s="287"/>
      <c r="P215" s="287"/>
      <c r="Q215" s="287"/>
      <c r="R215" s="287"/>
      <c r="S215" s="287"/>
      <c r="T215" s="287"/>
      <c r="U215" s="287"/>
      <c r="V215" s="287"/>
    </row>
    <row r="216" spans="1:22" ht="16.5" customHeight="1">
      <c r="A216" s="287"/>
      <c r="B216" s="287"/>
      <c r="C216" s="442"/>
      <c r="D216" s="287"/>
      <c r="E216" s="287"/>
      <c r="F216" s="287"/>
      <c r="G216" s="287"/>
      <c r="H216" s="287"/>
      <c r="I216" s="287"/>
      <c r="J216" s="287"/>
      <c r="K216" s="287"/>
      <c r="L216" s="287"/>
      <c r="M216" s="287"/>
      <c r="N216" s="287"/>
      <c r="O216" s="287"/>
      <c r="P216" s="287"/>
      <c r="Q216" s="287"/>
      <c r="R216" s="287"/>
      <c r="S216" s="287"/>
      <c r="T216" s="287"/>
      <c r="U216" s="287"/>
      <c r="V216" s="287"/>
    </row>
    <row r="217" spans="1:22" ht="16.5" customHeight="1">
      <c r="A217" s="287"/>
      <c r="B217" s="287"/>
      <c r="C217" s="442"/>
      <c r="D217" s="287"/>
      <c r="E217" s="287"/>
      <c r="F217" s="287"/>
      <c r="G217" s="287"/>
      <c r="H217" s="287"/>
      <c r="I217" s="287"/>
      <c r="J217" s="287"/>
      <c r="K217" s="287"/>
      <c r="L217" s="287"/>
      <c r="M217" s="287"/>
      <c r="N217" s="287"/>
      <c r="O217" s="287"/>
      <c r="P217" s="287"/>
      <c r="Q217" s="287"/>
      <c r="R217" s="287"/>
      <c r="S217" s="287"/>
      <c r="T217" s="287"/>
      <c r="U217" s="287"/>
      <c r="V217" s="287"/>
    </row>
    <row r="218" spans="1:22" ht="16.5" customHeight="1">
      <c r="A218" s="287"/>
      <c r="B218" s="287"/>
      <c r="C218" s="442"/>
      <c r="D218" s="287"/>
      <c r="E218" s="287"/>
      <c r="F218" s="287"/>
      <c r="G218" s="287"/>
      <c r="H218" s="287"/>
      <c r="I218" s="287"/>
      <c r="J218" s="287"/>
      <c r="K218" s="287"/>
      <c r="L218" s="287"/>
      <c r="M218" s="287"/>
      <c r="N218" s="287"/>
      <c r="O218" s="287"/>
      <c r="P218" s="287"/>
      <c r="Q218" s="287"/>
      <c r="R218" s="287"/>
      <c r="S218" s="287"/>
      <c r="T218" s="287"/>
      <c r="U218" s="287"/>
      <c r="V218" s="287"/>
    </row>
    <row r="219" spans="1:22" ht="16.5" customHeight="1">
      <c r="A219" s="287"/>
      <c r="B219" s="287"/>
      <c r="C219" s="442"/>
      <c r="D219" s="287"/>
      <c r="E219" s="287"/>
      <c r="F219" s="287"/>
      <c r="G219" s="287"/>
      <c r="H219" s="287"/>
      <c r="I219" s="287"/>
      <c r="J219" s="287"/>
      <c r="K219" s="287"/>
      <c r="L219" s="287"/>
      <c r="M219" s="287"/>
      <c r="N219" s="287"/>
      <c r="O219" s="287"/>
      <c r="P219" s="287"/>
      <c r="Q219" s="287"/>
      <c r="R219" s="287"/>
      <c r="S219" s="287"/>
      <c r="T219" s="287"/>
      <c r="U219" s="287"/>
      <c r="V219" s="287"/>
    </row>
    <row r="220" spans="1:22" ht="16.5" customHeight="1">
      <c r="A220" s="287"/>
      <c r="B220" s="287"/>
      <c r="C220" s="442"/>
      <c r="D220" s="287"/>
      <c r="E220" s="287"/>
      <c r="F220" s="287"/>
      <c r="G220" s="287"/>
      <c r="H220" s="287"/>
      <c r="I220" s="287"/>
      <c r="J220" s="287"/>
      <c r="K220" s="287"/>
      <c r="L220" s="287"/>
      <c r="M220" s="287"/>
      <c r="N220" s="287"/>
      <c r="O220" s="287"/>
      <c r="P220" s="287"/>
      <c r="Q220" s="287"/>
      <c r="R220" s="287"/>
      <c r="S220" s="287"/>
      <c r="T220" s="287"/>
      <c r="U220" s="287"/>
      <c r="V220" s="287"/>
    </row>
    <row r="221" spans="1:22" ht="16.5" customHeight="1">
      <c r="A221" s="287"/>
      <c r="B221" s="287"/>
      <c r="C221" s="442"/>
      <c r="D221" s="287"/>
      <c r="E221" s="287"/>
      <c r="F221" s="287"/>
      <c r="G221" s="287"/>
      <c r="H221" s="287"/>
      <c r="I221" s="287"/>
      <c r="J221" s="287"/>
      <c r="K221" s="287"/>
      <c r="L221" s="287"/>
      <c r="M221" s="287"/>
      <c r="N221" s="287"/>
      <c r="O221" s="287"/>
      <c r="P221" s="287"/>
      <c r="Q221" s="287"/>
      <c r="R221" s="287"/>
      <c r="S221" s="287"/>
      <c r="T221" s="287"/>
      <c r="U221" s="287"/>
      <c r="V221" s="287"/>
    </row>
    <row r="222" spans="1:22" ht="16.5" customHeight="1">
      <c r="A222" s="287"/>
      <c r="B222" s="287"/>
      <c r="C222" s="442"/>
      <c r="D222" s="287"/>
      <c r="E222" s="287"/>
      <c r="F222" s="287"/>
      <c r="G222" s="287"/>
      <c r="H222" s="287"/>
      <c r="I222" s="287"/>
      <c r="J222" s="287"/>
      <c r="K222" s="287"/>
      <c r="L222" s="287"/>
      <c r="M222" s="287"/>
      <c r="N222" s="287"/>
      <c r="O222" s="287"/>
      <c r="P222" s="287"/>
      <c r="Q222" s="287"/>
      <c r="R222" s="287"/>
      <c r="S222" s="287"/>
      <c r="T222" s="287"/>
      <c r="U222" s="287"/>
      <c r="V222" s="287"/>
    </row>
    <row r="223" spans="1:22" ht="16.5" customHeight="1">
      <c r="A223" s="287"/>
      <c r="B223" s="287"/>
      <c r="C223" s="442"/>
      <c r="D223" s="287"/>
      <c r="E223" s="287"/>
      <c r="F223" s="287"/>
      <c r="G223" s="287"/>
      <c r="H223" s="287"/>
      <c r="I223" s="287"/>
      <c r="J223" s="287"/>
      <c r="K223" s="287"/>
      <c r="L223" s="287"/>
      <c r="M223" s="287"/>
      <c r="N223" s="287"/>
      <c r="O223" s="287"/>
      <c r="P223" s="287"/>
      <c r="Q223" s="287"/>
      <c r="R223" s="287"/>
      <c r="S223" s="287"/>
      <c r="T223" s="287"/>
      <c r="U223" s="287"/>
      <c r="V223" s="287"/>
    </row>
    <row r="224" spans="1:22" ht="16.5" customHeight="1">
      <c r="A224" s="287"/>
      <c r="B224" s="287"/>
      <c r="C224" s="442"/>
      <c r="D224" s="287"/>
      <c r="E224" s="287"/>
      <c r="F224" s="287"/>
      <c r="G224" s="287"/>
      <c r="H224" s="287"/>
      <c r="I224" s="287"/>
      <c r="J224" s="287"/>
      <c r="K224" s="287"/>
      <c r="L224" s="287"/>
      <c r="M224" s="287"/>
      <c r="N224" s="287"/>
      <c r="O224" s="287"/>
      <c r="P224" s="287"/>
      <c r="Q224" s="287"/>
      <c r="R224" s="287"/>
      <c r="S224" s="287"/>
      <c r="T224" s="287"/>
      <c r="U224" s="287"/>
      <c r="V224" s="287"/>
    </row>
    <row r="225" spans="1:22" ht="16.5" customHeight="1">
      <c r="A225" s="287"/>
      <c r="B225" s="287"/>
      <c r="C225" s="442"/>
      <c r="D225" s="287"/>
      <c r="E225" s="287"/>
      <c r="F225" s="287"/>
      <c r="G225" s="287"/>
      <c r="H225" s="287"/>
      <c r="I225" s="287"/>
      <c r="J225" s="287"/>
      <c r="K225" s="287"/>
      <c r="L225" s="287"/>
      <c r="M225" s="287"/>
      <c r="N225" s="287"/>
      <c r="O225" s="287"/>
      <c r="P225" s="287"/>
      <c r="Q225" s="287"/>
      <c r="R225" s="287"/>
      <c r="S225" s="287"/>
      <c r="T225" s="287"/>
      <c r="U225" s="287"/>
      <c r="V225" s="287"/>
    </row>
    <row r="226" spans="1:22" ht="16.5" customHeight="1">
      <c r="A226" s="287"/>
      <c r="B226" s="287"/>
      <c r="C226" s="442"/>
      <c r="D226" s="287"/>
      <c r="E226" s="287"/>
      <c r="F226" s="287"/>
      <c r="G226" s="287"/>
      <c r="H226" s="287"/>
      <c r="I226" s="287"/>
      <c r="J226" s="287"/>
      <c r="K226" s="287"/>
      <c r="L226" s="287"/>
      <c r="M226" s="287"/>
      <c r="N226" s="287"/>
      <c r="O226" s="287"/>
      <c r="P226" s="287"/>
      <c r="Q226" s="287"/>
      <c r="R226" s="287"/>
      <c r="S226" s="287"/>
      <c r="T226" s="287"/>
      <c r="U226" s="287"/>
      <c r="V226" s="287"/>
    </row>
    <row r="227" spans="1:22" ht="16.5" customHeight="1">
      <c r="A227" s="287"/>
      <c r="B227" s="287"/>
      <c r="C227" s="442"/>
      <c r="D227" s="287"/>
      <c r="E227" s="287"/>
      <c r="F227" s="287"/>
      <c r="G227" s="287"/>
      <c r="H227" s="287"/>
      <c r="I227" s="287"/>
      <c r="J227" s="287"/>
      <c r="K227" s="287"/>
      <c r="L227" s="287"/>
      <c r="M227" s="287"/>
      <c r="N227" s="287"/>
      <c r="O227" s="287"/>
      <c r="P227" s="287"/>
      <c r="Q227" s="287"/>
      <c r="R227" s="287"/>
      <c r="S227" s="287"/>
      <c r="T227" s="287"/>
      <c r="U227" s="287"/>
      <c r="V227" s="287"/>
    </row>
    <row r="228" spans="1:22" ht="16.5" customHeight="1">
      <c r="A228" s="287"/>
      <c r="B228" s="287"/>
      <c r="C228" s="442"/>
      <c r="D228" s="287"/>
      <c r="E228" s="287"/>
      <c r="F228" s="287"/>
      <c r="G228" s="287"/>
      <c r="H228" s="287"/>
      <c r="I228" s="287"/>
      <c r="J228" s="287"/>
      <c r="K228" s="287"/>
      <c r="L228" s="287"/>
      <c r="M228" s="287"/>
      <c r="N228" s="287"/>
      <c r="O228" s="287"/>
      <c r="P228" s="287"/>
      <c r="Q228" s="287"/>
      <c r="R228" s="287"/>
      <c r="S228" s="287"/>
      <c r="T228" s="287"/>
      <c r="U228" s="287"/>
      <c r="V228" s="287"/>
    </row>
    <row r="229" spans="1:22" ht="16.5" customHeight="1">
      <c r="A229" s="287"/>
      <c r="B229" s="287"/>
      <c r="C229" s="442"/>
      <c r="D229" s="287"/>
      <c r="E229" s="287"/>
      <c r="F229" s="287"/>
      <c r="G229" s="287"/>
      <c r="H229" s="287"/>
      <c r="I229" s="287"/>
      <c r="J229" s="287"/>
      <c r="K229" s="287"/>
      <c r="L229" s="287"/>
      <c r="M229" s="287"/>
      <c r="N229" s="287"/>
      <c r="O229" s="287"/>
      <c r="P229" s="287"/>
      <c r="Q229" s="287"/>
      <c r="R229" s="287"/>
      <c r="S229" s="287"/>
      <c r="T229" s="287"/>
      <c r="U229" s="287"/>
      <c r="V229" s="287"/>
    </row>
    <row r="230" spans="1:22" ht="16.5" customHeight="1">
      <c r="A230" s="287"/>
      <c r="B230" s="287"/>
      <c r="C230" s="442"/>
      <c r="D230" s="287"/>
      <c r="E230" s="287"/>
      <c r="F230" s="287"/>
      <c r="G230" s="287"/>
      <c r="H230" s="287"/>
      <c r="I230" s="287"/>
      <c r="J230" s="287"/>
      <c r="K230" s="287"/>
      <c r="L230" s="287"/>
      <c r="M230" s="287"/>
      <c r="N230" s="287"/>
      <c r="O230" s="287"/>
      <c r="P230" s="287"/>
      <c r="Q230" s="287"/>
      <c r="R230" s="287"/>
      <c r="S230" s="287"/>
      <c r="T230" s="287"/>
      <c r="U230" s="287"/>
      <c r="V230" s="287"/>
    </row>
    <row r="231" spans="1:22" ht="16.5" customHeight="1">
      <c r="A231" s="287"/>
      <c r="B231" s="287"/>
      <c r="C231" s="442"/>
      <c r="D231" s="287"/>
      <c r="E231" s="287"/>
      <c r="F231" s="287"/>
      <c r="G231" s="287"/>
      <c r="H231" s="287"/>
      <c r="I231" s="287"/>
      <c r="J231" s="287"/>
      <c r="K231" s="287"/>
      <c r="L231" s="287"/>
      <c r="M231" s="287"/>
      <c r="N231" s="287"/>
      <c r="O231" s="287"/>
      <c r="P231" s="287"/>
      <c r="Q231" s="287"/>
      <c r="R231" s="287"/>
      <c r="S231" s="287"/>
      <c r="T231" s="287"/>
      <c r="U231" s="287"/>
      <c r="V231" s="287"/>
    </row>
    <row r="232" spans="1:22" ht="16.5" customHeight="1">
      <c r="A232" s="287"/>
      <c r="B232" s="287"/>
      <c r="C232" s="442"/>
      <c r="D232" s="287"/>
      <c r="E232" s="287"/>
      <c r="F232" s="287"/>
      <c r="G232" s="287"/>
      <c r="H232" s="287"/>
      <c r="I232" s="287"/>
      <c r="J232" s="287"/>
      <c r="K232" s="287"/>
      <c r="L232" s="287"/>
      <c r="M232" s="287"/>
      <c r="N232" s="287"/>
      <c r="O232" s="287"/>
      <c r="P232" s="287"/>
      <c r="Q232" s="287"/>
      <c r="R232" s="287"/>
      <c r="S232" s="287"/>
      <c r="T232" s="287"/>
      <c r="U232" s="287"/>
      <c r="V232" s="287"/>
    </row>
    <row r="233" spans="1:22" ht="16.5" customHeight="1">
      <c r="A233" s="287"/>
      <c r="B233" s="287"/>
      <c r="C233" s="442"/>
      <c r="D233" s="287"/>
      <c r="E233" s="287"/>
      <c r="F233" s="287"/>
      <c r="G233" s="287"/>
      <c r="H233" s="287"/>
      <c r="I233" s="287"/>
      <c r="J233" s="287"/>
      <c r="K233" s="287"/>
      <c r="L233" s="287"/>
      <c r="M233" s="287"/>
      <c r="N233" s="287"/>
      <c r="O233" s="287"/>
      <c r="P233" s="287"/>
      <c r="Q233" s="287"/>
      <c r="R233" s="287"/>
      <c r="S233" s="287"/>
      <c r="T233" s="287"/>
      <c r="U233" s="287"/>
      <c r="V233" s="287"/>
    </row>
    <row r="234" spans="1:22" ht="16.5" customHeight="1">
      <c r="A234" s="287"/>
      <c r="B234" s="287"/>
      <c r="C234" s="442"/>
      <c r="D234" s="287"/>
      <c r="E234" s="287"/>
      <c r="F234" s="287"/>
      <c r="G234" s="287"/>
      <c r="H234" s="287"/>
      <c r="I234" s="287"/>
      <c r="J234" s="287"/>
      <c r="K234" s="287"/>
      <c r="L234" s="287"/>
      <c r="M234" s="287"/>
      <c r="N234" s="287"/>
      <c r="O234" s="287"/>
      <c r="P234" s="287"/>
      <c r="Q234" s="287"/>
      <c r="R234" s="287"/>
      <c r="S234" s="287"/>
      <c r="T234" s="287"/>
      <c r="U234" s="287"/>
      <c r="V234" s="287"/>
    </row>
    <row r="235" spans="1:22" ht="16.5" customHeight="1">
      <c r="A235" s="287"/>
      <c r="B235" s="287"/>
      <c r="C235" s="442"/>
      <c r="D235" s="287"/>
      <c r="E235" s="287"/>
      <c r="F235" s="287"/>
      <c r="G235" s="287"/>
      <c r="H235" s="287"/>
      <c r="I235" s="287"/>
      <c r="J235" s="287"/>
      <c r="K235" s="287"/>
      <c r="L235" s="287"/>
      <c r="M235" s="287"/>
      <c r="N235" s="287"/>
      <c r="O235" s="287"/>
      <c r="P235" s="287"/>
      <c r="Q235" s="287"/>
      <c r="R235" s="287"/>
      <c r="S235" s="287"/>
      <c r="T235" s="287"/>
      <c r="U235" s="287"/>
      <c r="V235" s="287"/>
    </row>
    <row r="236" spans="1:22" ht="16.5" customHeight="1">
      <c r="A236" s="287"/>
      <c r="B236" s="287"/>
      <c r="C236" s="442"/>
      <c r="D236" s="287"/>
      <c r="E236" s="287"/>
      <c r="F236" s="287"/>
      <c r="G236" s="287"/>
      <c r="H236" s="287"/>
      <c r="I236" s="287"/>
      <c r="J236" s="287"/>
      <c r="K236" s="287"/>
      <c r="L236" s="287"/>
      <c r="M236" s="287"/>
      <c r="N236" s="287"/>
      <c r="O236" s="287"/>
      <c r="P236" s="287"/>
      <c r="Q236" s="287"/>
      <c r="R236" s="287"/>
      <c r="S236" s="287"/>
      <c r="T236" s="287"/>
      <c r="U236" s="287"/>
      <c r="V236" s="287"/>
    </row>
    <row r="237" spans="1:22" ht="16.5" customHeight="1">
      <c r="A237" s="287"/>
      <c r="B237" s="287"/>
      <c r="C237" s="442"/>
      <c r="D237" s="287"/>
      <c r="E237" s="287"/>
      <c r="F237" s="287"/>
      <c r="G237" s="287"/>
      <c r="H237" s="287"/>
      <c r="I237" s="287"/>
      <c r="J237" s="287"/>
      <c r="K237" s="287"/>
      <c r="L237" s="287"/>
      <c r="M237" s="287"/>
      <c r="N237" s="287"/>
      <c r="O237" s="287"/>
      <c r="P237" s="287"/>
      <c r="Q237" s="287"/>
      <c r="R237" s="287"/>
      <c r="S237" s="287"/>
      <c r="T237" s="287"/>
      <c r="U237" s="287"/>
      <c r="V237" s="287"/>
    </row>
    <row r="238" spans="1:22" ht="16.5" customHeight="1">
      <c r="A238" s="287"/>
      <c r="B238" s="287"/>
      <c r="C238" s="442"/>
      <c r="D238" s="287"/>
      <c r="E238" s="287"/>
      <c r="F238" s="287"/>
      <c r="G238" s="287"/>
      <c r="H238" s="287"/>
      <c r="I238" s="287"/>
      <c r="J238" s="287"/>
      <c r="K238" s="287"/>
      <c r="L238" s="287"/>
      <c r="M238" s="287"/>
      <c r="N238" s="287"/>
      <c r="O238" s="287"/>
      <c r="P238" s="287"/>
      <c r="Q238" s="287"/>
      <c r="R238" s="287"/>
      <c r="S238" s="287"/>
      <c r="T238" s="287"/>
      <c r="U238" s="287"/>
      <c r="V238" s="287"/>
    </row>
    <row r="239" spans="1:22" ht="16.5" customHeight="1">
      <c r="A239" s="287"/>
      <c r="B239" s="287"/>
      <c r="C239" s="442"/>
      <c r="D239" s="287"/>
      <c r="E239" s="287"/>
      <c r="F239" s="287"/>
      <c r="G239" s="287"/>
      <c r="H239" s="287"/>
      <c r="I239" s="287"/>
      <c r="J239" s="287"/>
      <c r="K239" s="287"/>
      <c r="L239" s="287"/>
      <c r="M239" s="287"/>
      <c r="N239" s="287"/>
      <c r="O239" s="287"/>
      <c r="P239" s="287"/>
      <c r="Q239" s="287"/>
      <c r="R239" s="287"/>
      <c r="S239" s="287"/>
      <c r="T239" s="287"/>
      <c r="U239" s="287"/>
      <c r="V239" s="287"/>
    </row>
    <row r="240" spans="1:22" ht="16.5" customHeight="1">
      <c r="A240" s="287"/>
      <c r="B240" s="287"/>
      <c r="C240" s="442"/>
      <c r="D240" s="287"/>
      <c r="E240" s="287"/>
      <c r="F240" s="287"/>
      <c r="G240" s="287"/>
      <c r="H240" s="287"/>
      <c r="I240" s="287"/>
      <c r="J240" s="287"/>
      <c r="K240" s="287"/>
      <c r="L240" s="287"/>
      <c r="M240" s="287"/>
      <c r="N240" s="287"/>
      <c r="O240" s="287"/>
      <c r="P240" s="287"/>
      <c r="Q240" s="287"/>
      <c r="R240" s="287"/>
      <c r="S240" s="287"/>
      <c r="T240" s="287"/>
      <c r="U240" s="287"/>
      <c r="V240" s="287"/>
    </row>
    <row r="241" spans="1:22" ht="16.5" customHeight="1">
      <c r="A241" s="287"/>
      <c r="B241" s="287"/>
      <c r="C241" s="442"/>
      <c r="D241" s="287"/>
      <c r="E241" s="287"/>
      <c r="F241" s="287"/>
      <c r="G241" s="287"/>
      <c r="H241" s="287"/>
      <c r="I241" s="287"/>
      <c r="J241" s="287"/>
      <c r="K241" s="287"/>
      <c r="L241" s="287"/>
      <c r="M241" s="287"/>
      <c r="N241" s="287"/>
      <c r="O241" s="287"/>
      <c r="P241" s="287"/>
      <c r="Q241" s="287"/>
      <c r="R241" s="287"/>
      <c r="S241" s="287"/>
      <c r="T241" s="287"/>
      <c r="U241" s="287"/>
      <c r="V241" s="287"/>
    </row>
    <row r="242" spans="1:22" ht="16.5" customHeight="1">
      <c r="A242" s="287"/>
      <c r="B242" s="287"/>
      <c r="C242" s="442"/>
      <c r="D242" s="287"/>
      <c r="E242" s="287"/>
      <c r="F242" s="287"/>
      <c r="G242" s="287"/>
      <c r="H242" s="287"/>
      <c r="I242" s="287"/>
      <c r="J242" s="287"/>
      <c r="K242" s="287"/>
      <c r="L242" s="287"/>
      <c r="M242" s="287"/>
      <c r="N242" s="287"/>
      <c r="O242" s="287"/>
      <c r="P242" s="287"/>
      <c r="Q242" s="287"/>
      <c r="R242" s="287"/>
      <c r="S242" s="287"/>
      <c r="T242" s="287"/>
      <c r="U242" s="287"/>
      <c r="V242" s="287"/>
    </row>
    <row r="243" spans="1:22" ht="16.5" customHeight="1">
      <c r="A243" s="287"/>
      <c r="B243" s="287"/>
      <c r="C243" s="442"/>
      <c r="D243" s="287"/>
      <c r="E243" s="287"/>
      <c r="F243" s="287"/>
      <c r="G243" s="287"/>
      <c r="H243" s="287"/>
      <c r="I243" s="287"/>
      <c r="J243" s="287"/>
      <c r="K243" s="287"/>
      <c r="L243" s="287"/>
      <c r="M243" s="287"/>
      <c r="N243" s="287"/>
      <c r="O243" s="287"/>
      <c r="P243" s="287"/>
      <c r="Q243" s="287"/>
      <c r="R243" s="287"/>
      <c r="S243" s="287"/>
      <c r="T243" s="287"/>
      <c r="U243" s="287"/>
      <c r="V243" s="287"/>
    </row>
    <row r="244" spans="1:22" ht="16.5" customHeight="1">
      <c r="A244" s="287"/>
      <c r="B244" s="287"/>
      <c r="C244" s="442"/>
      <c r="D244" s="287"/>
      <c r="E244" s="287"/>
      <c r="F244" s="287"/>
      <c r="G244" s="287"/>
      <c r="H244" s="287"/>
      <c r="I244" s="287"/>
      <c r="J244" s="287"/>
      <c r="K244" s="287"/>
      <c r="L244" s="287"/>
      <c r="M244" s="287"/>
      <c r="N244" s="287"/>
      <c r="O244" s="287"/>
      <c r="P244" s="287"/>
      <c r="Q244" s="287"/>
      <c r="R244" s="287"/>
      <c r="S244" s="287"/>
      <c r="T244" s="287"/>
      <c r="U244" s="287"/>
      <c r="V244" s="287"/>
    </row>
    <row r="245" spans="1:22" ht="16.5" customHeight="1">
      <c r="A245" s="287"/>
      <c r="B245" s="287"/>
      <c r="C245" s="442"/>
      <c r="D245" s="287"/>
      <c r="E245" s="287"/>
      <c r="F245" s="287"/>
      <c r="G245" s="287"/>
      <c r="H245" s="287"/>
      <c r="I245" s="287"/>
      <c r="J245" s="287"/>
      <c r="K245" s="287"/>
      <c r="L245" s="287"/>
      <c r="M245" s="287"/>
      <c r="N245" s="287"/>
      <c r="O245" s="287"/>
      <c r="P245" s="287"/>
      <c r="Q245" s="287"/>
      <c r="R245" s="287"/>
      <c r="S245" s="287"/>
      <c r="T245" s="287"/>
      <c r="U245" s="287"/>
      <c r="V245" s="287"/>
    </row>
    <row r="246" spans="1:22" ht="16.5" customHeight="1">
      <c r="A246" s="287"/>
      <c r="B246" s="287"/>
      <c r="C246" s="442"/>
      <c r="D246" s="287"/>
      <c r="E246" s="287"/>
      <c r="F246" s="287"/>
      <c r="G246" s="287"/>
      <c r="H246" s="287"/>
      <c r="I246" s="287"/>
      <c r="J246" s="287"/>
      <c r="K246" s="287"/>
      <c r="L246" s="287"/>
      <c r="M246" s="287"/>
      <c r="N246" s="287"/>
      <c r="O246" s="287"/>
      <c r="P246" s="287"/>
      <c r="Q246" s="287"/>
      <c r="R246" s="287"/>
      <c r="S246" s="287"/>
      <c r="T246" s="287"/>
      <c r="U246" s="287"/>
      <c r="V246" s="287"/>
    </row>
    <row r="247" spans="1:22" ht="16.5" customHeight="1">
      <c r="A247" s="287"/>
      <c r="B247" s="287"/>
      <c r="C247" s="442"/>
      <c r="D247" s="287"/>
      <c r="E247" s="287"/>
      <c r="F247" s="287"/>
      <c r="G247" s="287"/>
      <c r="H247" s="287"/>
      <c r="I247" s="287"/>
      <c r="J247" s="287"/>
      <c r="K247" s="287"/>
      <c r="L247" s="287"/>
      <c r="M247" s="287"/>
      <c r="N247" s="287"/>
      <c r="O247" s="287"/>
      <c r="P247" s="287"/>
      <c r="Q247" s="287"/>
      <c r="R247" s="287"/>
      <c r="S247" s="287"/>
      <c r="T247" s="287"/>
      <c r="U247" s="287"/>
      <c r="V247" s="287"/>
    </row>
    <row r="248" spans="1:22" ht="16.5" customHeight="1">
      <c r="A248" s="287"/>
      <c r="B248" s="287"/>
      <c r="C248" s="442"/>
      <c r="D248" s="287"/>
      <c r="E248" s="287"/>
      <c r="F248" s="287"/>
      <c r="G248" s="287"/>
      <c r="H248" s="287"/>
      <c r="I248" s="287"/>
      <c r="J248" s="287"/>
      <c r="K248" s="287"/>
      <c r="L248" s="287"/>
      <c r="M248" s="287"/>
      <c r="N248" s="287"/>
      <c r="O248" s="287"/>
      <c r="P248" s="287"/>
      <c r="Q248" s="287"/>
      <c r="R248" s="287"/>
      <c r="S248" s="287"/>
      <c r="T248" s="287"/>
      <c r="U248" s="287"/>
      <c r="V248" s="287"/>
    </row>
    <row r="249" spans="1:22" ht="16.5" customHeight="1">
      <c r="A249" s="287"/>
      <c r="B249" s="287"/>
      <c r="C249" s="442"/>
      <c r="D249" s="287"/>
      <c r="E249" s="287"/>
      <c r="F249" s="287"/>
      <c r="G249" s="287"/>
      <c r="H249" s="287"/>
      <c r="I249" s="287"/>
      <c r="J249" s="287"/>
      <c r="K249" s="287"/>
      <c r="L249" s="287"/>
      <c r="M249" s="287"/>
      <c r="N249" s="287"/>
      <c r="O249" s="287"/>
      <c r="P249" s="287"/>
      <c r="Q249" s="287"/>
      <c r="R249" s="287"/>
      <c r="S249" s="287"/>
      <c r="T249" s="287"/>
      <c r="U249" s="287"/>
      <c r="V249" s="287"/>
    </row>
    <row r="250" spans="1:22" ht="16.5" customHeight="1">
      <c r="A250" s="287"/>
      <c r="B250" s="287"/>
      <c r="C250" s="442"/>
      <c r="D250" s="287"/>
      <c r="E250" s="287"/>
      <c r="F250" s="287"/>
      <c r="G250" s="287"/>
      <c r="H250" s="287"/>
      <c r="I250" s="287"/>
      <c r="J250" s="287"/>
      <c r="K250" s="287"/>
      <c r="L250" s="287"/>
      <c r="M250" s="287"/>
      <c r="N250" s="287"/>
      <c r="O250" s="287"/>
      <c r="P250" s="287"/>
      <c r="Q250" s="287"/>
      <c r="R250" s="287"/>
      <c r="S250" s="287"/>
      <c r="T250" s="287"/>
      <c r="U250" s="287"/>
      <c r="V250" s="287"/>
    </row>
    <row r="251" spans="1:22" ht="16.5" customHeight="1">
      <c r="A251" s="287"/>
      <c r="B251" s="287"/>
      <c r="C251" s="442"/>
      <c r="D251" s="287"/>
      <c r="E251" s="287"/>
      <c r="F251" s="287"/>
      <c r="G251" s="287"/>
      <c r="H251" s="287"/>
      <c r="I251" s="287"/>
      <c r="J251" s="287"/>
      <c r="K251" s="287"/>
      <c r="L251" s="287"/>
      <c r="M251" s="287"/>
      <c r="N251" s="287"/>
      <c r="O251" s="287"/>
      <c r="P251" s="287"/>
      <c r="Q251" s="287"/>
      <c r="R251" s="287"/>
      <c r="S251" s="287"/>
      <c r="T251" s="287"/>
      <c r="U251" s="287"/>
      <c r="V251" s="287"/>
    </row>
    <row r="252" spans="1:22" ht="16.5" customHeight="1">
      <c r="A252" s="287"/>
      <c r="B252" s="287"/>
      <c r="C252" s="442"/>
      <c r="D252" s="287"/>
      <c r="E252" s="287"/>
      <c r="F252" s="287"/>
      <c r="G252" s="287"/>
      <c r="H252" s="287"/>
      <c r="I252" s="287"/>
      <c r="J252" s="287"/>
      <c r="K252" s="287"/>
      <c r="L252" s="287"/>
      <c r="M252" s="287"/>
      <c r="N252" s="287"/>
      <c r="O252" s="287"/>
      <c r="P252" s="287"/>
      <c r="Q252" s="287"/>
      <c r="R252" s="287"/>
      <c r="S252" s="287"/>
      <c r="T252" s="287"/>
      <c r="U252" s="287"/>
      <c r="V252" s="287"/>
    </row>
    <row r="253" spans="1:22" ht="16.5" customHeight="1">
      <c r="A253" s="287"/>
      <c r="B253" s="287"/>
      <c r="C253" s="442"/>
      <c r="D253" s="287"/>
      <c r="E253" s="287"/>
      <c r="F253" s="287"/>
      <c r="G253" s="287"/>
      <c r="H253" s="287"/>
      <c r="I253" s="287"/>
      <c r="J253" s="287"/>
      <c r="K253" s="287"/>
      <c r="L253" s="287"/>
      <c r="M253" s="287"/>
      <c r="N253" s="287"/>
      <c r="O253" s="287"/>
      <c r="P253" s="287"/>
      <c r="Q253" s="287"/>
      <c r="R253" s="287"/>
      <c r="S253" s="287"/>
      <c r="T253" s="287"/>
      <c r="U253" s="287"/>
      <c r="V253" s="287"/>
    </row>
    <row r="254" spans="1:22" ht="16.5" customHeight="1">
      <c r="A254" s="287"/>
      <c r="B254" s="287"/>
      <c r="C254" s="442"/>
      <c r="D254" s="287"/>
      <c r="E254" s="287"/>
      <c r="F254" s="287"/>
      <c r="G254" s="287"/>
      <c r="H254" s="287"/>
      <c r="I254" s="287"/>
      <c r="J254" s="287"/>
      <c r="K254" s="287"/>
      <c r="L254" s="287"/>
      <c r="M254" s="287"/>
      <c r="N254" s="287"/>
      <c r="O254" s="287"/>
      <c r="P254" s="287"/>
      <c r="Q254" s="287"/>
      <c r="R254" s="287"/>
      <c r="S254" s="287"/>
      <c r="T254" s="287"/>
      <c r="U254" s="287"/>
      <c r="V254" s="287"/>
    </row>
    <row r="255" spans="1:22" ht="16.5" customHeight="1">
      <c r="A255" s="287"/>
      <c r="B255" s="287"/>
      <c r="C255" s="442"/>
      <c r="D255" s="287"/>
      <c r="E255" s="287"/>
      <c r="F255" s="287"/>
      <c r="G255" s="287"/>
      <c r="H255" s="287"/>
      <c r="I255" s="287"/>
      <c r="J255" s="287"/>
      <c r="K255" s="287"/>
      <c r="L255" s="287"/>
      <c r="M255" s="287"/>
      <c r="N255" s="287"/>
      <c r="O255" s="287"/>
      <c r="P255" s="287"/>
      <c r="Q255" s="287"/>
      <c r="R255" s="287"/>
      <c r="S255" s="287"/>
      <c r="T255" s="287"/>
      <c r="U255" s="287"/>
      <c r="V255" s="287"/>
    </row>
    <row r="256" spans="1:22" ht="16.5" customHeight="1">
      <c r="A256" s="287"/>
      <c r="B256" s="287"/>
      <c r="C256" s="442"/>
      <c r="D256" s="287"/>
      <c r="E256" s="287"/>
      <c r="F256" s="287"/>
      <c r="G256" s="287"/>
      <c r="H256" s="287"/>
      <c r="I256" s="287"/>
      <c r="J256" s="287"/>
      <c r="K256" s="287"/>
      <c r="L256" s="287"/>
      <c r="M256" s="287"/>
      <c r="N256" s="287"/>
      <c r="O256" s="287"/>
      <c r="P256" s="287"/>
      <c r="Q256" s="287"/>
      <c r="R256" s="287"/>
      <c r="S256" s="287"/>
      <c r="T256" s="287"/>
      <c r="U256" s="287"/>
      <c r="V256" s="287"/>
    </row>
    <row r="257" spans="1:22" ht="16.5" customHeight="1">
      <c r="A257" s="287"/>
      <c r="B257" s="287"/>
      <c r="C257" s="442"/>
      <c r="D257" s="287"/>
      <c r="E257" s="287"/>
      <c r="F257" s="287"/>
      <c r="G257" s="287"/>
      <c r="H257" s="287"/>
      <c r="I257" s="287"/>
      <c r="J257" s="287"/>
      <c r="K257" s="287"/>
      <c r="L257" s="287"/>
      <c r="M257" s="287"/>
      <c r="N257" s="287"/>
      <c r="O257" s="287"/>
      <c r="P257" s="287"/>
      <c r="Q257" s="287"/>
      <c r="R257" s="287"/>
      <c r="S257" s="287"/>
      <c r="T257" s="287"/>
      <c r="U257" s="287"/>
      <c r="V257" s="287"/>
    </row>
    <row r="258" spans="1:22" ht="16.5" customHeight="1">
      <c r="A258" s="287"/>
      <c r="B258" s="287"/>
      <c r="C258" s="442"/>
      <c r="D258" s="287"/>
      <c r="E258" s="287"/>
      <c r="F258" s="287"/>
      <c r="G258" s="287"/>
      <c r="H258" s="287"/>
      <c r="I258" s="287"/>
      <c r="J258" s="287"/>
      <c r="K258" s="287"/>
      <c r="L258" s="287"/>
      <c r="M258" s="287"/>
      <c r="N258" s="287"/>
      <c r="O258" s="287"/>
      <c r="P258" s="287"/>
      <c r="Q258" s="287"/>
      <c r="R258" s="287"/>
      <c r="S258" s="287"/>
      <c r="T258" s="287"/>
      <c r="U258" s="287"/>
      <c r="V258" s="287"/>
    </row>
    <row r="259" spans="1:22" ht="16.5" customHeight="1">
      <c r="A259" s="287"/>
      <c r="B259" s="287"/>
      <c r="C259" s="442"/>
      <c r="D259" s="287"/>
      <c r="E259" s="287"/>
      <c r="F259" s="287"/>
      <c r="G259" s="287"/>
      <c r="H259" s="287"/>
      <c r="I259" s="287"/>
      <c r="J259" s="287"/>
      <c r="K259" s="287"/>
      <c r="L259" s="287"/>
      <c r="M259" s="287"/>
      <c r="N259" s="287"/>
      <c r="O259" s="287"/>
      <c r="P259" s="287"/>
      <c r="Q259" s="287"/>
      <c r="R259" s="287"/>
      <c r="S259" s="287"/>
      <c r="T259" s="287"/>
      <c r="U259" s="287"/>
      <c r="V259" s="287"/>
    </row>
    <row r="260" spans="1:22" ht="16.5" customHeight="1">
      <c r="A260" s="287"/>
      <c r="B260" s="287"/>
      <c r="C260" s="442"/>
      <c r="D260" s="287"/>
      <c r="E260" s="287"/>
      <c r="F260" s="287"/>
      <c r="G260" s="287"/>
      <c r="H260" s="287"/>
      <c r="I260" s="287"/>
      <c r="J260" s="287"/>
      <c r="K260" s="287"/>
      <c r="L260" s="287"/>
      <c r="M260" s="287"/>
      <c r="N260" s="287"/>
      <c r="O260" s="287"/>
      <c r="P260" s="287"/>
      <c r="Q260" s="287"/>
      <c r="R260" s="287"/>
      <c r="S260" s="287"/>
      <c r="T260" s="287"/>
      <c r="U260" s="287"/>
      <c r="V260" s="287"/>
    </row>
    <row r="261" spans="1:22" ht="16.5" customHeight="1">
      <c r="A261" s="287"/>
      <c r="B261" s="287"/>
      <c r="C261" s="442"/>
      <c r="D261" s="287"/>
      <c r="E261" s="287"/>
      <c r="F261" s="287"/>
      <c r="G261" s="287"/>
      <c r="H261" s="287"/>
      <c r="I261" s="287"/>
      <c r="J261" s="287"/>
      <c r="K261" s="287"/>
      <c r="L261" s="287"/>
      <c r="M261" s="287"/>
      <c r="N261" s="287"/>
      <c r="O261" s="287"/>
      <c r="P261" s="287"/>
      <c r="Q261" s="287"/>
      <c r="R261" s="287"/>
      <c r="S261" s="287"/>
      <c r="T261" s="287"/>
      <c r="U261" s="287"/>
      <c r="V261" s="287"/>
    </row>
    <row r="262" spans="1:22" ht="16.5" customHeight="1">
      <c r="A262" s="287"/>
      <c r="B262" s="287"/>
      <c r="C262" s="442"/>
      <c r="D262" s="287"/>
      <c r="E262" s="287"/>
      <c r="F262" s="287"/>
      <c r="G262" s="287"/>
      <c r="H262" s="287"/>
      <c r="I262" s="287"/>
      <c r="J262" s="287"/>
      <c r="K262" s="287"/>
      <c r="L262" s="287"/>
      <c r="M262" s="287"/>
      <c r="N262" s="287"/>
      <c r="O262" s="287"/>
      <c r="P262" s="287"/>
      <c r="Q262" s="287"/>
      <c r="R262" s="287"/>
      <c r="S262" s="287"/>
      <c r="T262" s="287"/>
      <c r="U262" s="287"/>
      <c r="V262" s="287"/>
    </row>
    <row r="263" spans="1:22" ht="16.5" customHeight="1">
      <c r="A263" s="287"/>
      <c r="B263" s="287"/>
      <c r="C263" s="442"/>
      <c r="D263" s="287"/>
      <c r="E263" s="287"/>
      <c r="F263" s="287"/>
      <c r="G263" s="287"/>
      <c r="H263" s="287"/>
      <c r="I263" s="287"/>
      <c r="J263" s="287"/>
      <c r="K263" s="287"/>
      <c r="L263" s="287"/>
      <c r="M263" s="287"/>
      <c r="N263" s="287"/>
      <c r="O263" s="287"/>
      <c r="P263" s="287"/>
      <c r="Q263" s="287"/>
      <c r="R263" s="287"/>
      <c r="S263" s="287"/>
      <c r="T263" s="287"/>
      <c r="U263" s="287"/>
      <c r="V263" s="287"/>
    </row>
    <row r="264" spans="1:22" ht="16.5" customHeight="1">
      <c r="A264" s="287"/>
      <c r="B264" s="287"/>
      <c r="C264" s="442"/>
      <c r="D264" s="287"/>
      <c r="E264" s="287"/>
      <c r="F264" s="287"/>
      <c r="G264" s="287"/>
      <c r="H264" s="287"/>
      <c r="I264" s="287"/>
      <c r="J264" s="287"/>
      <c r="K264" s="287"/>
      <c r="L264" s="287"/>
      <c r="M264" s="287"/>
      <c r="N264" s="287"/>
      <c r="O264" s="287"/>
      <c r="P264" s="287"/>
      <c r="Q264" s="287"/>
      <c r="R264" s="287"/>
      <c r="S264" s="287"/>
      <c r="T264" s="287"/>
      <c r="U264" s="287"/>
      <c r="V264" s="287"/>
    </row>
    <row r="265" spans="1:22" ht="16.5" customHeight="1">
      <c r="A265" s="287"/>
      <c r="B265" s="287"/>
      <c r="C265" s="442"/>
      <c r="D265" s="287"/>
      <c r="E265" s="287"/>
      <c r="F265" s="287"/>
      <c r="G265" s="287"/>
      <c r="H265" s="287"/>
      <c r="I265" s="287"/>
      <c r="J265" s="287"/>
      <c r="K265" s="287"/>
      <c r="L265" s="287"/>
      <c r="M265" s="287"/>
      <c r="N265" s="287"/>
      <c r="O265" s="287"/>
      <c r="P265" s="287"/>
      <c r="Q265" s="287"/>
      <c r="R265" s="287"/>
      <c r="S265" s="287"/>
      <c r="T265" s="287"/>
      <c r="U265" s="287"/>
      <c r="V265" s="287"/>
    </row>
    <row r="266" spans="1:22" ht="16.5" customHeight="1">
      <c r="A266" s="287"/>
      <c r="B266" s="287"/>
      <c r="C266" s="442"/>
      <c r="D266" s="287"/>
      <c r="E266" s="287"/>
      <c r="F266" s="287"/>
      <c r="G266" s="287"/>
      <c r="H266" s="287"/>
      <c r="I266" s="287"/>
      <c r="J266" s="287"/>
      <c r="K266" s="287"/>
      <c r="L266" s="287"/>
      <c r="M266" s="287"/>
      <c r="N266" s="287"/>
      <c r="O266" s="287"/>
      <c r="P266" s="287"/>
      <c r="Q266" s="287"/>
      <c r="R266" s="287"/>
      <c r="S266" s="287"/>
      <c r="T266" s="287"/>
      <c r="U266" s="287"/>
      <c r="V266" s="287"/>
    </row>
    <row r="267" spans="1:22" ht="16.5" customHeight="1">
      <c r="A267" s="287"/>
      <c r="B267" s="287"/>
      <c r="C267" s="442"/>
      <c r="D267" s="287"/>
      <c r="E267" s="287"/>
      <c r="F267" s="287"/>
      <c r="G267" s="287"/>
      <c r="H267" s="287"/>
      <c r="I267" s="287"/>
      <c r="J267" s="287"/>
      <c r="K267" s="287"/>
      <c r="L267" s="287"/>
      <c r="M267" s="287"/>
      <c r="N267" s="287"/>
      <c r="O267" s="287"/>
      <c r="P267" s="287"/>
      <c r="Q267" s="287"/>
      <c r="R267" s="287"/>
      <c r="S267" s="287"/>
      <c r="T267" s="287"/>
      <c r="U267" s="287"/>
      <c r="V267" s="287"/>
    </row>
    <row r="268" spans="1:22" ht="16.5" customHeight="1">
      <c r="A268" s="287"/>
      <c r="B268" s="287"/>
      <c r="C268" s="442"/>
      <c r="D268" s="287"/>
      <c r="E268" s="287"/>
      <c r="F268" s="287"/>
      <c r="G268" s="287"/>
      <c r="H268" s="287"/>
      <c r="I268" s="287"/>
      <c r="J268" s="287"/>
      <c r="K268" s="287"/>
      <c r="L268" s="287"/>
      <c r="M268" s="287"/>
      <c r="N268" s="287"/>
      <c r="O268" s="287"/>
      <c r="P268" s="287"/>
      <c r="Q268" s="287"/>
      <c r="R268" s="287"/>
      <c r="S268" s="287"/>
      <c r="T268" s="287"/>
      <c r="U268" s="287"/>
      <c r="V268" s="287"/>
    </row>
    <row r="269" spans="1:22" ht="16.5" customHeight="1">
      <c r="A269" s="287"/>
      <c r="B269" s="287"/>
      <c r="C269" s="442"/>
      <c r="D269" s="287"/>
      <c r="E269" s="287"/>
      <c r="F269" s="287"/>
      <c r="G269" s="287"/>
      <c r="H269" s="287"/>
      <c r="I269" s="287"/>
      <c r="J269" s="287"/>
      <c r="K269" s="287"/>
      <c r="L269" s="287"/>
      <c r="M269" s="287"/>
      <c r="N269" s="287"/>
      <c r="O269" s="287"/>
      <c r="P269" s="287"/>
      <c r="Q269" s="287"/>
      <c r="R269" s="287"/>
      <c r="S269" s="287"/>
      <c r="T269" s="287"/>
      <c r="U269" s="287"/>
      <c r="V269" s="287"/>
    </row>
    <row r="270" spans="1:22" ht="16.5" customHeight="1">
      <c r="A270" s="287"/>
      <c r="B270" s="287"/>
      <c r="C270" s="442"/>
      <c r="D270" s="287"/>
      <c r="E270" s="287"/>
      <c r="F270" s="287"/>
      <c r="G270" s="287"/>
      <c r="H270" s="287"/>
      <c r="I270" s="287"/>
      <c r="J270" s="287"/>
      <c r="K270" s="287"/>
      <c r="L270" s="287"/>
      <c r="M270" s="287"/>
      <c r="N270" s="287"/>
      <c r="O270" s="287"/>
      <c r="P270" s="287"/>
      <c r="Q270" s="287"/>
      <c r="R270" s="287"/>
      <c r="S270" s="287"/>
      <c r="T270" s="287"/>
      <c r="U270" s="287"/>
      <c r="V270" s="287"/>
    </row>
    <row r="271" spans="1:22" ht="16.5" customHeight="1">
      <c r="A271" s="287"/>
      <c r="B271" s="287"/>
      <c r="C271" s="442"/>
      <c r="D271" s="287"/>
      <c r="E271" s="287"/>
      <c r="F271" s="287"/>
      <c r="G271" s="287"/>
      <c r="H271" s="287"/>
      <c r="I271" s="287"/>
      <c r="J271" s="287"/>
      <c r="K271" s="287"/>
      <c r="L271" s="287"/>
      <c r="M271" s="287"/>
      <c r="N271" s="287"/>
      <c r="O271" s="287"/>
      <c r="P271" s="287"/>
      <c r="Q271" s="287"/>
      <c r="R271" s="287"/>
      <c r="S271" s="287"/>
      <c r="T271" s="287"/>
      <c r="U271" s="287"/>
      <c r="V271" s="287"/>
    </row>
    <row r="272" spans="1:22" ht="16.5" customHeight="1">
      <c r="A272" s="287"/>
      <c r="B272" s="287"/>
      <c r="C272" s="442"/>
      <c r="D272" s="287"/>
      <c r="E272" s="287"/>
      <c r="F272" s="287"/>
      <c r="G272" s="287"/>
      <c r="H272" s="287"/>
      <c r="I272" s="287"/>
      <c r="J272" s="287"/>
      <c r="K272" s="287"/>
      <c r="L272" s="287"/>
      <c r="M272" s="287"/>
      <c r="N272" s="287"/>
      <c r="O272" s="287"/>
      <c r="P272" s="287"/>
      <c r="Q272" s="287"/>
      <c r="R272" s="287"/>
      <c r="S272" s="287"/>
      <c r="T272" s="287"/>
      <c r="U272" s="287"/>
      <c r="V272" s="287"/>
    </row>
    <row r="273" spans="1:22" ht="16.5" customHeight="1">
      <c r="A273" s="287"/>
      <c r="B273" s="287"/>
      <c r="C273" s="442"/>
      <c r="D273" s="287"/>
      <c r="E273" s="287"/>
      <c r="F273" s="287"/>
      <c r="G273" s="287"/>
      <c r="H273" s="287"/>
      <c r="I273" s="287"/>
      <c r="J273" s="287"/>
      <c r="K273" s="287"/>
      <c r="L273" s="287"/>
      <c r="M273" s="287"/>
      <c r="N273" s="287"/>
      <c r="O273" s="287"/>
      <c r="P273" s="287"/>
      <c r="Q273" s="287"/>
      <c r="R273" s="287"/>
      <c r="S273" s="287"/>
      <c r="T273" s="287"/>
      <c r="U273" s="287"/>
      <c r="V273" s="287"/>
    </row>
    <row r="274" spans="1:22" ht="16.5" customHeight="1">
      <c r="A274" s="287"/>
      <c r="B274" s="287"/>
      <c r="C274" s="442"/>
      <c r="D274" s="287"/>
      <c r="E274" s="287"/>
      <c r="F274" s="287"/>
      <c r="G274" s="287"/>
      <c r="H274" s="287"/>
      <c r="I274" s="287"/>
      <c r="J274" s="287"/>
      <c r="K274" s="287"/>
      <c r="L274" s="287"/>
      <c r="M274" s="287"/>
      <c r="N274" s="287"/>
      <c r="O274" s="287"/>
      <c r="P274" s="287"/>
      <c r="Q274" s="287"/>
      <c r="R274" s="287"/>
      <c r="S274" s="287"/>
      <c r="T274" s="287"/>
      <c r="U274" s="287"/>
      <c r="V274" s="287"/>
    </row>
    <row r="275" spans="1:22" ht="16.5" customHeight="1">
      <c r="A275" s="287"/>
      <c r="B275" s="287"/>
      <c r="C275" s="442"/>
      <c r="D275" s="287"/>
      <c r="E275" s="287"/>
      <c r="F275" s="287"/>
      <c r="G275" s="287"/>
      <c r="H275" s="287"/>
      <c r="I275" s="287"/>
      <c r="J275" s="287"/>
      <c r="K275" s="287"/>
      <c r="L275" s="287"/>
      <c r="M275" s="287"/>
      <c r="N275" s="287"/>
      <c r="O275" s="287"/>
      <c r="P275" s="287"/>
      <c r="Q275" s="287"/>
      <c r="R275" s="287"/>
      <c r="S275" s="287"/>
      <c r="T275" s="287"/>
      <c r="U275" s="287"/>
      <c r="V275" s="287"/>
    </row>
    <row r="276" spans="1:22" ht="16.5" customHeight="1">
      <c r="A276" s="287"/>
      <c r="B276" s="287"/>
      <c r="C276" s="442"/>
      <c r="D276" s="287"/>
      <c r="E276" s="287"/>
      <c r="F276" s="287"/>
      <c r="G276" s="287"/>
      <c r="H276" s="287"/>
      <c r="I276" s="287"/>
      <c r="J276" s="287"/>
      <c r="K276" s="287"/>
      <c r="L276" s="287"/>
      <c r="M276" s="287"/>
      <c r="N276" s="287"/>
      <c r="O276" s="287"/>
      <c r="P276" s="287"/>
      <c r="Q276" s="287"/>
      <c r="R276" s="287"/>
      <c r="S276" s="287"/>
      <c r="T276" s="287"/>
      <c r="U276" s="287"/>
      <c r="V276" s="287"/>
    </row>
    <row r="277" spans="1:22" ht="16.5" customHeight="1">
      <c r="A277" s="287"/>
      <c r="B277" s="287"/>
      <c r="C277" s="442"/>
      <c r="D277" s="287"/>
      <c r="E277" s="287"/>
      <c r="F277" s="287"/>
      <c r="G277" s="287"/>
      <c r="H277" s="287"/>
      <c r="I277" s="287"/>
      <c r="J277" s="287"/>
      <c r="K277" s="287"/>
      <c r="L277" s="287"/>
      <c r="M277" s="287"/>
      <c r="N277" s="287"/>
      <c r="O277" s="287"/>
      <c r="P277" s="287"/>
      <c r="Q277" s="287"/>
      <c r="R277" s="287"/>
      <c r="S277" s="287"/>
      <c r="T277" s="287"/>
      <c r="U277" s="287"/>
      <c r="V277" s="287"/>
    </row>
    <row r="278" spans="1:22" ht="16.5" customHeight="1">
      <c r="A278" s="287"/>
      <c r="B278" s="287"/>
      <c r="C278" s="442"/>
      <c r="D278" s="287"/>
      <c r="E278" s="287"/>
      <c r="F278" s="287"/>
      <c r="G278" s="287"/>
      <c r="H278" s="287"/>
      <c r="I278" s="287"/>
      <c r="J278" s="287"/>
      <c r="K278" s="287"/>
      <c r="L278" s="287"/>
      <c r="M278" s="287"/>
      <c r="N278" s="287"/>
      <c r="O278" s="287"/>
      <c r="P278" s="287"/>
      <c r="Q278" s="287"/>
      <c r="R278" s="287"/>
      <c r="S278" s="287"/>
      <c r="T278" s="287"/>
      <c r="U278" s="287"/>
      <c r="V278" s="287"/>
    </row>
    <row r="279" spans="1:22" ht="16.5" customHeight="1">
      <c r="A279" s="287"/>
      <c r="B279" s="287"/>
      <c r="C279" s="442"/>
      <c r="D279" s="287"/>
      <c r="E279" s="287"/>
      <c r="F279" s="287"/>
      <c r="G279" s="287"/>
      <c r="H279" s="287"/>
      <c r="I279" s="287"/>
      <c r="J279" s="287"/>
      <c r="K279" s="287"/>
      <c r="L279" s="287"/>
      <c r="M279" s="287"/>
      <c r="N279" s="287"/>
      <c r="O279" s="287"/>
      <c r="P279" s="287"/>
      <c r="Q279" s="287"/>
      <c r="R279" s="287"/>
      <c r="S279" s="287"/>
      <c r="T279" s="287"/>
      <c r="U279" s="287"/>
      <c r="V279" s="287"/>
    </row>
    <row r="280" spans="1:22" ht="16.5" customHeight="1">
      <c r="A280" s="287"/>
      <c r="B280" s="287"/>
      <c r="C280" s="442"/>
      <c r="D280" s="287"/>
      <c r="E280" s="287"/>
      <c r="F280" s="287"/>
      <c r="G280" s="287"/>
      <c r="H280" s="287"/>
      <c r="I280" s="287"/>
      <c r="J280" s="287"/>
      <c r="K280" s="287"/>
      <c r="L280" s="287"/>
      <c r="M280" s="287"/>
      <c r="N280" s="287"/>
      <c r="O280" s="287"/>
      <c r="P280" s="287"/>
      <c r="Q280" s="287"/>
      <c r="R280" s="287"/>
      <c r="S280" s="287"/>
      <c r="T280" s="287"/>
      <c r="U280" s="287"/>
      <c r="V280" s="287"/>
    </row>
    <row r="281" spans="1:22" ht="16.5" customHeight="1">
      <c r="A281" s="287"/>
      <c r="B281" s="287"/>
      <c r="C281" s="442"/>
      <c r="D281" s="287"/>
      <c r="E281" s="287"/>
      <c r="F281" s="287"/>
      <c r="G281" s="287"/>
      <c r="H281" s="287"/>
      <c r="I281" s="287"/>
      <c r="J281" s="287"/>
      <c r="K281" s="287"/>
      <c r="L281" s="287"/>
      <c r="M281" s="287"/>
      <c r="N281" s="287"/>
      <c r="O281" s="287"/>
      <c r="P281" s="287"/>
      <c r="Q281" s="287"/>
      <c r="R281" s="287"/>
      <c r="S281" s="287"/>
      <c r="T281" s="287"/>
      <c r="U281" s="287"/>
      <c r="V281" s="287"/>
    </row>
    <row r="282" spans="1:22" ht="16.5" customHeight="1">
      <c r="A282" s="287"/>
      <c r="B282" s="287"/>
      <c r="C282" s="442"/>
      <c r="D282" s="287"/>
      <c r="E282" s="287"/>
      <c r="F282" s="287"/>
      <c r="G282" s="287"/>
      <c r="H282" s="287"/>
      <c r="I282" s="287"/>
      <c r="J282" s="287"/>
      <c r="K282" s="287"/>
      <c r="L282" s="287"/>
      <c r="M282" s="287"/>
      <c r="N282" s="287"/>
      <c r="O282" s="287"/>
      <c r="P282" s="287"/>
      <c r="Q282" s="287"/>
      <c r="R282" s="287"/>
      <c r="S282" s="287"/>
      <c r="T282" s="287"/>
      <c r="U282" s="287"/>
      <c r="V282" s="287"/>
    </row>
    <row r="283" spans="1:22" ht="16.5" customHeight="1">
      <c r="A283" s="287"/>
      <c r="B283" s="287"/>
      <c r="C283" s="442"/>
      <c r="D283" s="287"/>
      <c r="E283" s="287"/>
      <c r="F283" s="287"/>
      <c r="G283" s="287"/>
      <c r="H283" s="287"/>
      <c r="I283" s="287"/>
      <c r="J283" s="287"/>
      <c r="K283" s="287"/>
      <c r="L283" s="287"/>
      <c r="M283" s="287"/>
      <c r="N283" s="287"/>
      <c r="O283" s="287"/>
      <c r="P283" s="287"/>
      <c r="Q283" s="287"/>
      <c r="R283" s="287"/>
      <c r="S283" s="287"/>
      <c r="T283" s="287"/>
      <c r="U283" s="287"/>
      <c r="V283" s="287"/>
    </row>
    <row r="284" spans="1:22" ht="16.5" customHeight="1">
      <c r="A284" s="287"/>
      <c r="B284" s="287"/>
      <c r="C284" s="442"/>
      <c r="D284" s="287"/>
      <c r="E284" s="287"/>
      <c r="F284" s="287"/>
      <c r="G284" s="287"/>
      <c r="H284" s="287"/>
      <c r="I284" s="287"/>
      <c r="J284" s="287"/>
      <c r="K284" s="287"/>
      <c r="L284" s="287"/>
      <c r="M284" s="287"/>
      <c r="N284" s="287"/>
      <c r="O284" s="287"/>
      <c r="P284" s="287"/>
      <c r="Q284" s="287"/>
      <c r="R284" s="287"/>
      <c r="S284" s="287"/>
      <c r="T284" s="287"/>
      <c r="U284" s="287"/>
      <c r="V284" s="287"/>
    </row>
    <row r="285" spans="1:22" ht="16.5" customHeight="1">
      <c r="A285" s="287"/>
      <c r="B285" s="287"/>
      <c r="C285" s="442"/>
      <c r="D285" s="287"/>
      <c r="E285" s="287"/>
      <c r="F285" s="287"/>
      <c r="G285" s="287"/>
      <c r="H285" s="287"/>
      <c r="I285" s="287"/>
      <c r="J285" s="287"/>
      <c r="K285" s="287"/>
      <c r="L285" s="287"/>
      <c r="M285" s="287"/>
      <c r="N285" s="287"/>
      <c r="O285" s="287"/>
      <c r="P285" s="287"/>
      <c r="Q285" s="287"/>
      <c r="R285" s="287"/>
      <c r="S285" s="287"/>
      <c r="T285" s="287"/>
      <c r="U285" s="287"/>
      <c r="V285" s="287"/>
    </row>
    <row r="286" spans="1:22" ht="16.5" customHeight="1">
      <c r="A286" s="287"/>
      <c r="B286" s="287"/>
      <c r="C286" s="442"/>
      <c r="D286" s="287"/>
      <c r="E286" s="287"/>
      <c r="F286" s="287"/>
      <c r="G286" s="287"/>
      <c r="H286" s="287"/>
      <c r="I286" s="287"/>
      <c r="J286" s="287"/>
      <c r="K286" s="287"/>
      <c r="L286" s="287"/>
      <c r="M286" s="287"/>
      <c r="N286" s="287"/>
      <c r="O286" s="287"/>
      <c r="P286" s="287"/>
      <c r="Q286" s="287"/>
      <c r="R286" s="287"/>
      <c r="S286" s="287"/>
      <c r="T286" s="287"/>
      <c r="U286" s="287"/>
      <c r="V286" s="287"/>
    </row>
    <row r="287" spans="1:22" ht="16.5" customHeight="1">
      <c r="A287" s="287"/>
      <c r="B287" s="287"/>
      <c r="C287" s="442"/>
      <c r="D287" s="287"/>
      <c r="E287" s="287"/>
      <c r="F287" s="287"/>
      <c r="G287" s="287"/>
      <c r="H287" s="287"/>
      <c r="I287" s="287"/>
      <c r="J287" s="287"/>
      <c r="K287" s="287"/>
      <c r="L287" s="287"/>
      <c r="M287" s="287"/>
      <c r="N287" s="287"/>
      <c r="O287" s="287"/>
      <c r="P287" s="287"/>
      <c r="Q287" s="287"/>
      <c r="R287" s="287"/>
      <c r="S287" s="287"/>
      <c r="T287" s="287"/>
      <c r="U287" s="287"/>
      <c r="V287" s="287"/>
    </row>
    <row r="288" spans="1:22" ht="16.5" customHeight="1">
      <c r="A288" s="287"/>
      <c r="B288" s="287"/>
      <c r="C288" s="442"/>
      <c r="D288" s="287"/>
      <c r="E288" s="287"/>
      <c r="F288" s="287"/>
      <c r="G288" s="287"/>
      <c r="H288" s="287"/>
      <c r="I288" s="287"/>
      <c r="J288" s="287"/>
      <c r="K288" s="287"/>
      <c r="L288" s="287"/>
      <c r="M288" s="287"/>
      <c r="N288" s="287"/>
      <c r="O288" s="287"/>
      <c r="P288" s="287"/>
      <c r="Q288" s="287"/>
      <c r="R288" s="287"/>
      <c r="S288" s="287"/>
      <c r="T288" s="287"/>
      <c r="U288" s="287"/>
      <c r="V288" s="287"/>
    </row>
    <row r="289" spans="1:22" ht="16.5" customHeight="1">
      <c r="A289" s="287"/>
      <c r="B289" s="287"/>
      <c r="C289" s="442"/>
      <c r="D289" s="287"/>
      <c r="E289" s="287"/>
      <c r="F289" s="287"/>
      <c r="G289" s="287"/>
      <c r="H289" s="287"/>
      <c r="I289" s="287"/>
      <c r="J289" s="287"/>
      <c r="K289" s="287"/>
      <c r="L289" s="287"/>
      <c r="M289" s="287"/>
      <c r="N289" s="287"/>
      <c r="O289" s="287"/>
      <c r="P289" s="287"/>
      <c r="Q289" s="287"/>
      <c r="R289" s="287"/>
      <c r="S289" s="287"/>
      <c r="T289" s="287"/>
      <c r="U289" s="287"/>
      <c r="V289" s="287"/>
    </row>
    <row r="290" spans="1:22" ht="16.5" customHeight="1">
      <c r="A290" s="287"/>
      <c r="B290" s="287"/>
      <c r="C290" s="442"/>
      <c r="D290" s="287"/>
      <c r="E290" s="287"/>
      <c r="F290" s="287"/>
      <c r="G290" s="287"/>
      <c r="H290" s="287"/>
      <c r="I290" s="287"/>
      <c r="J290" s="287"/>
      <c r="K290" s="287"/>
      <c r="L290" s="287"/>
      <c r="M290" s="287"/>
      <c r="N290" s="287"/>
      <c r="O290" s="287"/>
      <c r="P290" s="287"/>
      <c r="Q290" s="287"/>
      <c r="R290" s="287"/>
      <c r="S290" s="287"/>
      <c r="T290" s="287"/>
      <c r="U290" s="287"/>
      <c r="V290" s="287"/>
    </row>
    <row r="291" spans="1:22" ht="16.5" customHeight="1">
      <c r="A291" s="287"/>
      <c r="B291" s="287"/>
      <c r="C291" s="442"/>
      <c r="D291" s="287"/>
      <c r="E291" s="287"/>
      <c r="F291" s="287"/>
      <c r="G291" s="287"/>
      <c r="H291" s="287"/>
      <c r="I291" s="287"/>
      <c r="J291" s="287"/>
      <c r="K291" s="287"/>
      <c r="L291" s="287"/>
      <c r="M291" s="287"/>
      <c r="N291" s="287"/>
      <c r="O291" s="287"/>
      <c r="P291" s="287"/>
      <c r="Q291" s="287"/>
      <c r="R291" s="287"/>
      <c r="S291" s="287"/>
      <c r="T291" s="287"/>
      <c r="U291" s="287"/>
      <c r="V291" s="287"/>
    </row>
    <row r="292" spans="1:22" ht="16.5" customHeight="1">
      <c r="A292" s="287"/>
      <c r="B292" s="287"/>
      <c r="C292" s="442"/>
      <c r="D292" s="287"/>
      <c r="E292" s="287"/>
      <c r="F292" s="287"/>
      <c r="G292" s="287"/>
      <c r="H292" s="287"/>
      <c r="I292" s="287"/>
      <c r="J292" s="287"/>
      <c r="K292" s="287"/>
      <c r="L292" s="287"/>
      <c r="M292" s="287"/>
      <c r="N292" s="287"/>
      <c r="O292" s="287"/>
      <c r="P292" s="287"/>
      <c r="Q292" s="287"/>
      <c r="R292" s="287"/>
      <c r="S292" s="287"/>
      <c r="T292" s="287"/>
      <c r="U292" s="287"/>
      <c r="V292" s="287"/>
    </row>
    <row r="293" spans="1:22" ht="16.5" customHeight="1">
      <c r="A293" s="287"/>
      <c r="B293" s="287"/>
      <c r="C293" s="442"/>
      <c r="D293" s="287"/>
      <c r="E293" s="287"/>
      <c r="F293" s="287"/>
      <c r="G293" s="287"/>
      <c r="H293" s="287"/>
      <c r="I293" s="287"/>
      <c r="J293" s="287"/>
      <c r="K293" s="287"/>
      <c r="L293" s="287"/>
      <c r="M293" s="287"/>
      <c r="N293" s="287"/>
      <c r="O293" s="287"/>
      <c r="P293" s="287"/>
      <c r="Q293" s="287"/>
      <c r="R293" s="287"/>
      <c r="S293" s="287"/>
      <c r="T293" s="287"/>
      <c r="U293" s="287"/>
      <c r="V293" s="287"/>
    </row>
    <row r="294" spans="1:22" ht="16.5" customHeight="1">
      <c r="A294" s="287"/>
      <c r="B294" s="287"/>
      <c r="C294" s="442"/>
      <c r="D294" s="287"/>
      <c r="E294" s="287"/>
      <c r="F294" s="287"/>
      <c r="G294" s="287"/>
      <c r="H294" s="287"/>
      <c r="I294" s="287"/>
      <c r="J294" s="287"/>
      <c r="K294" s="287"/>
      <c r="L294" s="287"/>
      <c r="M294" s="287"/>
      <c r="N294" s="287"/>
      <c r="O294" s="287"/>
      <c r="P294" s="287"/>
      <c r="Q294" s="287"/>
      <c r="R294" s="287"/>
      <c r="S294" s="287"/>
      <c r="T294" s="287"/>
      <c r="U294" s="287"/>
      <c r="V294" s="287"/>
    </row>
    <row r="295" spans="1:22" ht="16.5" customHeight="1">
      <c r="A295" s="287"/>
      <c r="B295" s="287"/>
      <c r="C295" s="442"/>
      <c r="D295" s="287"/>
      <c r="E295" s="287"/>
      <c r="F295" s="287"/>
      <c r="G295" s="287"/>
      <c r="H295" s="287"/>
      <c r="I295" s="287"/>
      <c r="J295" s="287"/>
      <c r="K295" s="287"/>
      <c r="L295" s="287"/>
      <c r="M295" s="287"/>
      <c r="N295" s="287"/>
      <c r="O295" s="287"/>
      <c r="P295" s="287"/>
      <c r="Q295" s="287"/>
      <c r="R295" s="287"/>
      <c r="S295" s="287"/>
      <c r="T295" s="287"/>
      <c r="U295" s="287"/>
      <c r="V295" s="287"/>
    </row>
    <row r="296" spans="1:22" ht="16.5" customHeight="1">
      <c r="A296" s="287"/>
      <c r="B296" s="287"/>
      <c r="C296" s="442"/>
      <c r="D296" s="287"/>
      <c r="E296" s="287"/>
      <c r="F296" s="287"/>
      <c r="G296" s="287"/>
      <c r="H296" s="287"/>
      <c r="I296" s="287"/>
      <c r="J296" s="287"/>
      <c r="K296" s="287"/>
      <c r="L296" s="287"/>
      <c r="M296" s="287"/>
      <c r="N296" s="287"/>
      <c r="O296" s="287"/>
      <c r="P296" s="287"/>
      <c r="Q296" s="287"/>
      <c r="R296" s="287"/>
      <c r="S296" s="287"/>
      <c r="T296" s="287"/>
      <c r="U296" s="287"/>
      <c r="V296" s="287"/>
    </row>
    <row r="297" spans="1:22" ht="16.5" customHeight="1">
      <c r="A297" s="287"/>
      <c r="B297" s="287"/>
      <c r="C297" s="442"/>
      <c r="D297" s="287"/>
      <c r="E297" s="287"/>
      <c r="F297" s="287"/>
      <c r="G297" s="287"/>
      <c r="H297" s="287"/>
      <c r="I297" s="287"/>
      <c r="J297" s="287"/>
      <c r="K297" s="287"/>
      <c r="L297" s="287"/>
      <c r="M297" s="287"/>
      <c r="N297" s="287"/>
      <c r="O297" s="287"/>
      <c r="P297" s="287"/>
      <c r="Q297" s="287"/>
      <c r="R297" s="287"/>
      <c r="S297" s="287"/>
      <c r="T297" s="287"/>
      <c r="U297" s="287"/>
      <c r="V297" s="287"/>
    </row>
    <row r="298" spans="1:22" ht="16.5" customHeight="1">
      <c r="A298" s="287"/>
      <c r="B298" s="287"/>
      <c r="C298" s="442"/>
      <c r="D298" s="287"/>
      <c r="E298" s="287"/>
      <c r="F298" s="287"/>
      <c r="G298" s="287"/>
      <c r="H298" s="287"/>
      <c r="I298" s="287"/>
      <c r="J298" s="287"/>
      <c r="K298" s="287"/>
      <c r="L298" s="287"/>
      <c r="M298" s="287"/>
      <c r="N298" s="287"/>
      <c r="O298" s="287"/>
      <c r="P298" s="287"/>
      <c r="Q298" s="287"/>
      <c r="R298" s="287"/>
      <c r="S298" s="287"/>
      <c r="T298" s="287"/>
      <c r="U298" s="287"/>
      <c r="V298" s="287"/>
    </row>
    <row r="299" spans="1:22" ht="16.5" customHeight="1">
      <c r="A299" s="287"/>
      <c r="B299" s="287"/>
      <c r="C299" s="442"/>
      <c r="D299" s="287"/>
      <c r="E299" s="287"/>
      <c r="F299" s="287"/>
      <c r="G299" s="287"/>
      <c r="H299" s="287"/>
      <c r="I299" s="287"/>
      <c r="J299" s="287"/>
      <c r="K299" s="287"/>
      <c r="L299" s="287"/>
      <c r="M299" s="287"/>
      <c r="N299" s="287"/>
      <c r="O299" s="287"/>
      <c r="P299" s="287"/>
      <c r="Q299" s="287"/>
      <c r="R299" s="287"/>
      <c r="S299" s="287"/>
      <c r="T299" s="287"/>
      <c r="U299" s="287"/>
      <c r="V299" s="287"/>
    </row>
    <row r="300" spans="1:22" ht="16.5" customHeight="1">
      <c r="A300" s="287"/>
      <c r="B300" s="287"/>
      <c r="C300" s="442"/>
      <c r="D300" s="287"/>
      <c r="E300" s="287"/>
      <c r="F300" s="287"/>
      <c r="G300" s="287"/>
      <c r="H300" s="287"/>
      <c r="I300" s="287"/>
      <c r="J300" s="287"/>
      <c r="K300" s="287"/>
      <c r="L300" s="287"/>
      <c r="M300" s="287"/>
      <c r="N300" s="287"/>
      <c r="O300" s="287"/>
      <c r="P300" s="287"/>
      <c r="Q300" s="287"/>
      <c r="R300" s="287"/>
      <c r="S300" s="287"/>
      <c r="T300" s="287"/>
      <c r="U300" s="287"/>
      <c r="V300" s="287"/>
    </row>
    <row r="301" spans="1:22" ht="16.5" customHeight="1">
      <c r="A301" s="287"/>
      <c r="B301" s="287"/>
      <c r="C301" s="442"/>
      <c r="D301" s="287"/>
      <c r="E301" s="287"/>
      <c r="F301" s="287"/>
      <c r="G301" s="287"/>
      <c r="H301" s="287"/>
      <c r="I301" s="287"/>
      <c r="J301" s="287"/>
      <c r="K301" s="287"/>
      <c r="L301" s="287"/>
      <c r="M301" s="287"/>
      <c r="N301" s="287"/>
      <c r="O301" s="287"/>
      <c r="P301" s="287"/>
      <c r="Q301" s="287"/>
      <c r="R301" s="287"/>
      <c r="S301" s="287"/>
      <c r="T301" s="287"/>
      <c r="U301" s="287"/>
      <c r="V301" s="287"/>
    </row>
    <row r="302" spans="1:22" ht="16.5" customHeight="1">
      <c r="A302" s="287"/>
      <c r="B302" s="287"/>
      <c r="C302" s="442"/>
      <c r="D302" s="287"/>
      <c r="E302" s="287"/>
      <c r="F302" s="287"/>
      <c r="G302" s="287"/>
      <c r="H302" s="287"/>
      <c r="I302" s="287"/>
      <c r="J302" s="287"/>
      <c r="K302" s="287"/>
      <c r="L302" s="287"/>
      <c r="M302" s="287"/>
      <c r="N302" s="287"/>
      <c r="O302" s="287"/>
      <c r="P302" s="287"/>
      <c r="Q302" s="287"/>
      <c r="R302" s="287"/>
      <c r="S302" s="287"/>
      <c r="T302" s="287"/>
      <c r="U302" s="287"/>
      <c r="V302" s="287"/>
    </row>
    <row r="303" spans="1:22" ht="16.5" customHeight="1">
      <c r="A303" s="287"/>
      <c r="B303" s="287"/>
      <c r="C303" s="442"/>
      <c r="D303" s="287"/>
      <c r="E303" s="287"/>
      <c r="F303" s="287"/>
      <c r="G303" s="287"/>
      <c r="H303" s="287"/>
      <c r="I303" s="287"/>
      <c r="J303" s="287"/>
      <c r="K303" s="287"/>
      <c r="L303" s="287"/>
      <c r="M303" s="287"/>
      <c r="N303" s="287"/>
      <c r="O303" s="287"/>
      <c r="P303" s="287"/>
      <c r="Q303" s="287"/>
      <c r="R303" s="287"/>
      <c r="S303" s="287"/>
      <c r="T303" s="287"/>
      <c r="U303" s="287"/>
      <c r="V303" s="287"/>
    </row>
    <row r="304" spans="1:22" ht="16.5" customHeight="1">
      <c r="A304" s="287"/>
      <c r="B304" s="287"/>
      <c r="C304" s="442"/>
      <c r="D304" s="287"/>
      <c r="E304" s="287"/>
      <c r="F304" s="287"/>
      <c r="G304" s="287"/>
      <c r="H304" s="287"/>
      <c r="I304" s="287"/>
      <c r="J304" s="287"/>
      <c r="K304" s="287"/>
      <c r="L304" s="287"/>
      <c r="M304" s="287"/>
      <c r="N304" s="287"/>
      <c r="O304" s="287"/>
      <c r="P304" s="287"/>
      <c r="Q304" s="287"/>
      <c r="R304" s="287"/>
      <c r="S304" s="287"/>
      <c r="T304" s="287"/>
      <c r="U304" s="287"/>
      <c r="V304" s="287"/>
    </row>
    <row r="305" spans="1:22" ht="16.5" customHeight="1">
      <c r="A305" s="287"/>
      <c r="B305" s="287"/>
      <c r="C305" s="442"/>
      <c r="D305" s="287"/>
      <c r="E305" s="287"/>
      <c r="F305" s="287"/>
      <c r="G305" s="287"/>
      <c r="H305" s="287"/>
      <c r="I305" s="287"/>
      <c r="J305" s="287"/>
      <c r="K305" s="287"/>
      <c r="L305" s="287"/>
      <c r="M305" s="287"/>
      <c r="N305" s="287"/>
      <c r="O305" s="287"/>
      <c r="P305" s="287"/>
      <c r="Q305" s="287"/>
      <c r="R305" s="287"/>
      <c r="S305" s="287"/>
      <c r="T305" s="287"/>
      <c r="U305" s="287"/>
      <c r="V305" s="287"/>
    </row>
    <row r="306" spans="1:22" ht="16.5" customHeight="1">
      <c r="A306" s="287"/>
      <c r="B306" s="287"/>
      <c r="C306" s="442"/>
      <c r="D306" s="287"/>
      <c r="E306" s="287"/>
      <c r="F306" s="287"/>
      <c r="G306" s="287"/>
      <c r="H306" s="287"/>
      <c r="I306" s="287"/>
      <c r="J306" s="287"/>
      <c r="K306" s="287"/>
      <c r="L306" s="287"/>
      <c r="M306" s="287"/>
      <c r="N306" s="287"/>
      <c r="O306" s="287"/>
      <c r="P306" s="287"/>
      <c r="Q306" s="287"/>
      <c r="R306" s="287"/>
      <c r="S306" s="287"/>
      <c r="T306" s="287"/>
      <c r="U306" s="287"/>
      <c r="V306" s="287"/>
    </row>
    <row r="307" spans="1:22" ht="16.5" customHeight="1">
      <c r="A307" s="287"/>
      <c r="B307" s="287"/>
      <c r="C307" s="442"/>
      <c r="D307" s="287"/>
      <c r="E307" s="287"/>
      <c r="F307" s="287"/>
      <c r="G307" s="287"/>
      <c r="H307" s="287"/>
      <c r="I307" s="287"/>
      <c r="J307" s="287"/>
      <c r="K307" s="287"/>
      <c r="L307" s="287"/>
      <c r="M307" s="287"/>
      <c r="N307" s="287"/>
      <c r="O307" s="287"/>
      <c r="P307" s="287"/>
      <c r="Q307" s="287"/>
      <c r="R307" s="287"/>
      <c r="S307" s="287"/>
      <c r="T307" s="287"/>
      <c r="U307" s="287"/>
      <c r="V307" s="287"/>
    </row>
    <row r="308" spans="1:22" ht="16.5" customHeight="1">
      <c r="A308" s="287"/>
      <c r="B308" s="287"/>
      <c r="C308" s="442"/>
      <c r="D308" s="287"/>
      <c r="E308" s="287"/>
      <c r="F308" s="287"/>
      <c r="G308" s="287"/>
      <c r="H308" s="287"/>
      <c r="I308" s="287"/>
      <c r="J308" s="287"/>
      <c r="K308" s="287"/>
      <c r="L308" s="287"/>
      <c r="M308" s="287"/>
      <c r="N308" s="287"/>
      <c r="O308" s="287"/>
      <c r="P308" s="287"/>
      <c r="Q308" s="287"/>
      <c r="R308" s="287"/>
      <c r="S308" s="287"/>
      <c r="T308" s="287"/>
      <c r="U308" s="287"/>
      <c r="V308" s="287"/>
    </row>
    <row r="309" spans="1:22" ht="16.5" customHeight="1">
      <c r="A309" s="287"/>
      <c r="B309" s="287"/>
      <c r="C309" s="442"/>
      <c r="D309" s="287"/>
      <c r="E309" s="287"/>
      <c r="F309" s="287"/>
      <c r="G309" s="287"/>
      <c r="H309" s="287"/>
      <c r="I309" s="287"/>
      <c r="J309" s="287"/>
      <c r="K309" s="287"/>
      <c r="L309" s="287"/>
      <c r="M309" s="287"/>
      <c r="N309" s="287"/>
      <c r="O309" s="287"/>
      <c r="P309" s="287"/>
      <c r="Q309" s="287"/>
      <c r="R309" s="287"/>
      <c r="S309" s="287"/>
      <c r="T309" s="287"/>
      <c r="U309" s="287"/>
      <c r="V309" s="287"/>
    </row>
    <row r="310" spans="1:22" ht="16.5" customHeight="1">
      <c r="A310" s="287"/>
      <c r="B310" s="287"/>
      <c r="C310" s="442"/>
      <c r="D310" s="287"/>
      <c r="E310" s="287"/>
      <c r="F310" s="287"/>
      <c r="G310" s="287"/>
      <c r="H310" s="287"/>
      <c r="I310" s="287"/>
      <c r="J310" s="287"/>
      <c r="K310" s="287"/>
      <c r="L310" s="287"/>
      <c r="M310" s="287"/>
      <c r="N310" s="287"/>
      <c r="O310" s="287"/>
      <c r="P310" s="287"/>
      <c r="Q310" s="287"/>
      <c r="R310" s="287"/>
      <c r="S310" s="287"/>
      <c r="T310" s="287"/>
      <c r="U310" s="287"/>
      <c r="V310" s="287"/>
    </row>
    <row r="311" spans="1:22" ht="16.5" customHeight="1">
      <c r="A311" s="287"/>
      <c r="B311" s="287"/>
      <c r="C311" s="442"/>
      <c r="D311" s="287"/>
      <c r="E311" s="287"/>
      <c r="F311" s="287"/>
      <c r="G311" s="287"/>
      <c r="H311" s="287"/>
      <c r="I311" s="287"/>
      <c r="J311" s="287"/>
      <c r="K311" s="287"/>
      <c r="L311" s="287"/>
      <c r="M311" s="287"/>
      <c r="N311" s="287"/>
      <c r="O311" s="287"/>
      <c r="P311" s="287"/>
      <c r="Q311" s="287"/>
      <c r="R311" s="287"/>
      <c r="S311" s="287"/>
      <c r="T311" s="287"/>
      <c r="U311" s="287"/>
      <c r="V311" s="287"/>
    </row>
    <row r="312" spans="1:22" ht="16.5" customHeight="1">
      <c r="A312" s="287"/>
      <c r="B312" s="287"/>
      <c r="C312" s="442"/>
      <c r="D312" s="287"/>
      <c r="E312" s="287"/>
      <c r="F312" s="287"/>
      <c r="G312" s="287"/>
      <c r="H312" s="287"/>
      <c r="I312" s="287"/>
      <c r="J312" s="287"/>
      <c r="K312" s="287"/>
      <c r="L312" s="287"/>
      <c r="M312" s="287"/>
      <c r="N312" s="287"/>
      <c r="O312" s="287"/>
      <c r="P312" s="287"/>
      <c r="Q312" s="287"/>
      <c r="R312" s="287"/>
      <c r="S312" s="287"/>
      <c r="T312" s="287"/>
      <c r="U312" s="287"/>
      <c r="V312" s="287"/>
    </row>
    <row r="313" spans="1:22" ht="16.5" customHeight="1">
      <c r="A313" s="287"/>
      <c r="B313" s="287"/>
      <c r="C313" s="442"/>
      <c r="D313" s="287"/>
      <c r="E313" s="287"/>
      <c r="F313" s="287"/>
      <c r="G313" s="287"/>
      <c r="H313" s="287"/>
      <c r="I313" s="287"/>
      <c r="J313" s="287"/>
      <c r="K313" s="287"/>
      <c r="L313" s="287"/>
      <c r="M313" s="287"/>
      <c r="N313" s="287"/>
      <c r="O313" s="287"/>
      <c r="P313" s="287"/>
      <c r="Q313" s="287"/>
      <c r="R313" s="287"/>
      <c r="S313" s="287"/>
      <c r="T313" s="287"/>
      <c r="U313" s="287"/>
      <c r="V313" s="287"/>
    </row>
    <row r="314" spans="1:22" ht="16.5" customHeight="1">
      <c r="A314" s="287"/>
      <c r="B314" s="287"/>
      <c r="C314" s="442"/>
      <c r="D314" s="287"/>
      <c r="E314" s="287"/>
      <c r="F314" s="287"/>
      <c r="G314" s="287"/>
      <c r="H314" s="287"/>
      <c r="I314" s="287"/>
      <c r="J314" s="287"/>
      <c r="K314" s="287"/>
      <c r="L314" s="287"/>
      <c r="M314" s="287"/>
      <c r="N314" s="287"/>
      <c r="O314" s="287"/>
      <c r="P314" s="287"/>
      <c r="Q314" s="287"/>
      <c r="R314" s="287"/>
      <c r="S314" s="287"/>
      <c r="T314" s="287"/>
      <c r="U314" s="287"/>
      <c r="V314" s="287"/>
    </row>
    <row r="315" spans="1:22" ht="16.5" customHeight="1">
      <c r="A315" s="287"/>
      <c r="B315" s="287"/>
      <c r="C315" s="442"/>
      <c r="D315" s="287"/>
      <c r="E315" s="287"/>
      <c r="F315" s="287"/>
      <c r="G315" s="287"/>
      <c r="H315" s="287"/>
      <c r="I315" s="287"/>
      <c r="J315" s="287"/>
      <c r="K315" s="287"/>
      <c r="L315" s="287"/>
      <c r="M315" s="287"/>
      <c r="N315" s="287"/>
      <c r="O315" s="287"/>
      <c r="P315" s="287"/>
      <c r="Q315" s="287"/>
      <c r="R315" s="287"/>
      <c r="S315" s="287"/>
      <c r="T315" s="287"/>
      <c r="U315" s="287"/>
      <c r="V315" s="287"/>
    </row>
    <row r="316" spans="1:22" ht="16.5" customHeight="1">
      <c r="A316" s="287"/>
      <c r="B316" s="287"/>
      <c r="C316" s="442"/>
      <c r="D316" s="287"/>
      <c r="E316" s="287"/>
      <c r="F316" s="287"/>
      <c r="G316" s="287"/>
      <c r="H316" s="287"/>
      <c r="I316" s="287"/>
      <c r="J316" s="287"/>
      <c r="K316" s="287"/>
      <c r="L316" s="287"/>
      <c r="M316" s="287"/>
      <c r="N316" s="287"/>
      <c r="O316" s="287"/>
      <c r="P316" s="287"/>
      <c r="Q316" s="287"/>
      <c r="R316" s="287"/>
      <c r="S316" s="287"/>
      <c r="T316" s="287"/>
      <c r="U316" s="287"/>
      <c r="V316" s="287"/>
    </row>
    <row r="317" spans="1:22" ht="16.5" customHeight="1">
      <c r="A317" s="287"/>
      <c r="B317" s="287"/>
      <c r="C317" s="442"/>
      <c r="D317" s="287"/>
      <c r="E317" s="287"/>
      <c r="F317" s="287"/>
      <c r="G317" s="287"/>
      <c r="H317" s="287"/>
      <c r="I317" s="287"/>
      <c r="J317" s="287"/>
      <c r="K317" s="287"/>
      <c r="L317" s="287"/>
      <c r="M317" s="287"/>
      <c r="N317" s="287"/>
      <c r="O317" s="287"/>
      <c r="P317" s="287"/>
      <c r="Q317" s="287"/>
      <c r="R317" s="287"/>
      <c r="S317" s="287"/>
      <c r="T317" s="287"/>
      <c r="U317" s="287"/>
      <c r="V317" s="287"/>
    </row>
    <row r="318" spans="1:22" ht="16.5" customHeight="1">
      <c r="A318" s="287"/>
      <c r="B318" s="287"/>
      <c r="C318" s="442"/>
      <c r="D318" s="287"/>
      <c r="E318" s="287"/>
      <c r="F318" s="287"/>
      <c r="G318" s="287"/>
      <c r="H318" s="287"/>
      <c r="I318" s="287"/>
      <c r="J318" s="287"/>
      <c r="K318" s="287"/>
      <c r="L318" s="287"/>
      <c r="M318" s="287"/>
      <c r="N318" s="287"/>
      <c r="O318" s="287"/>
      <c r="P318" s="287"/>
      <c r="Q318" s="287"/>
      <c r="R318" s="287"/>
      <c r="S318" s="287"/>
      <c r="T318" s="287"/>
      <c r="U318" s="287"/>
      <c r="V318" s="287"/>
    </row>
    <row r="319" spans="1:22" ht="16.5" customHeight="1">
      <c r="A319" s="287"/>
      <c r="B319" s="287"/>
      <c r="C319" s="442"/>
      <c r="D319" s="287"/>
      <c r="E319" s="287"/>
      <c r="F319" s="287"/>
      <c r="G319" s="287"/>
      <c r="H319" s="287"/>
      <c r="I319" s="287"/>
      <c r="J319" s="287"/>
      <c r="K319" s="287"/>
      <c r="L319" s="287"/>
      <c r="M319" s="287"/>
      <c r="N319" s="287"/>
      <c r="O319" s="287"/>
      <c r="P319" s="287"/>
      <c r="Q319" s="287"/>
      <c r="R319" s="287"/>
      <c r="S319" s="287"/>
      <c r="T319" s="287"/>
      <c r="U319" s="287"/>
      <c r="V319" s="287"/>
    </row>
    <row r="320" spans="1:22" ht="16.5" customHeight="1">
      <c r="A320" s="287"/>
      <c r="B320" s="287"/>
      <c r="C320" s="442"/>
      <c r="D320" s="287"/>
      <c r="E320" s="287"/>
      <c r="F320" s="287"/>
      <c r="G320" s="287"/>
      <c r="H320" s="287"/>
      <c r="I320" s="287"/>
      <c r="J320" s="287"/>
      <c r="K320" s="287"/>
      <c r="L320" s="287"/>
      <c r="M320" s="287"/>
      <c r="N320" s="287"/>
      <c r="O320" s="287"/>
      <c r="P320" s="287"/>
      <c r="Q320" s="287"/>
      <c r="R320" s="287"/>
      <c r="S320" s="287"/>
      <c r="T320" s="287"/>
      <c r="U320" s="287"/>
      <c r="V320" s="287"/>
    </row>
    <row r="321" spans="1:22" ht="16.5" customHeight="1">
      <c r="A321" s="287"/>
      <c r="B321" s="287"/>
      <c r="C321" s="442"/>
      <c r="D321" s="287"/>
      <c r="E321" s="287"/>
      <c r="F321" s="287"/>
      <c r="G321" s="287"/>
      <c r="H321" s="287"/>
      <c r="I321" s="287"/>
      <c r="J321" s="287"/>
      <c r="K321" s="287"/>
      <c r="L321" s="287"/>
      <c r="M321" s="287"/>
      <c r="N321" s="287"/>
      <c r="O321" s="287"/>
      <c r="P321" s="287"/>
      <c r="Q321" s="287"/>
      <c r="R321" s="287"/>
      <c r="S321" s="287"/>
      <c r="T321" s="287"/>
      <c r="U321" s="287"/>
      <c r="V321" s="287"/>
    </row>
    <row r="322" spans="1:22" ht="16.5" customHeight="1">
      <c r="A322" s="287"/>
      <c r="B322" s="287"/>
      <c r="C322" s="442"/>
      <c r="D322" s="287"/>
      <c r="E322" s="287"/>
      <c r="F322" s="287"/>
      <c r="G322" s="287"/>
      <c r="H322" s="287"/>
      <c r="I322" s="287"/>
      <c r="J322" s="287"/>
      <c r="K322" s="287"/>
      <c r="L322" s="287"/>
      <c r="M322" s="287"/>
      <c r="N322" s="287"/>
      <c r="O322" s="287"/>
      <c r="P322" s="287"/>
      <c r="Q322" s="287"/>
      <c r="R322" s="287"/>
      <c r="S322" s="287"/>
      <c r="T322" s="287"/>
      <c r="U322" s="287"/>
      <c r="V322" s="287"/>
    </row>
    <row r="323" spans="1:22" ht="16.5" customHeight="1">
      <c r="A323" s="287"/>
      <c r="B323" s="287"/>
      <c r="C323" s="442"/>
      <c r="D323" s="287"/>
      <c r="E323" s="287"/>
      <c r="F323" s="287"/>
      <c r="G323" s="287"/>
      <c r="H323" s="287"/>
      <c r="I323" s="287"/>
      <c r="J323" s="287"/>
      <c r="K323" s="287"/>
      <c r="L323" s="287"/>
      <c r="M323" s="287"/>
      <c r="N323" s="287"/>
      <c r="O323" s="287"/>
      <c r="P323" s="287"/>
      <c r="Q323" s="287"/>
      <c r="R323" s="287"/>
      <c r="S323" s="287"/>
      <c r="T323" s="287"/>
      <c r="U323" s="287"/>
      <c r="V323" s="287"/>
    </row>
    <row r="324" spans="1:22" ht="16.5" customHeight="1">
      <c r="A324" s="287"/>
      <c r="B324" s="287"/>
      <c r="C324" s="442"/>
      <c r="D324" s="287"/>
      <c r="E324" s="287"/>
      <c r="F324" s="287"/>
      <c r="G324" s="287"/>
      <c r="H324" s="287"/>
      <c r="I324" s="287"/>
      <c r="J324" s="287"/>
      <c r="K324" s="287"/>
      <c r="L324" s="287"/>
      <c r="M324" s="287"/>
      <c r="N324" s="287"/>
      <c r="O324" s="287"/>
      <c r="P324" s="287"/>
      <c r="Q324" s="287"/>
      <c r="R324" s="287"/>
      <c r="S324" s="287"/>
      <c r="T324" s="287"/>
      <c r="U324" s="287"/>
      <c r="V324" s="287"/>
    </row>
    <row r="325" spans="1:22" ht="16.5" customHeight="1">
      <c r="A325" s="287"/>
      <c r="B325" s="287"/>
      <c r="C325" s="442"/>
      <c r="D325" s="287"/>
      <c r="E325" s="287"/>
      <c r="F325" s="287"/>
      <c r="G325" s="287"/>
      <c r="H325" s="287"/>
      <c r="I325" s="287"/>
      <c r="J325" s="287"/>
      <c r="K325" s="287"/>
      <c r="L325" s="287"/>
      <c r="M325" s="287"/>
      <c r="N325" s="287"/>
      <c r="O325" s="287"/>
      <c r="P325" s="287"/>
      <c r="Q325" s="287"/>
      <c r="R325" s="287"/>
      <c r="S325" s="287"/>
      <c r="T325" s="287"/>
      <c r="U325" s="287"/>
      <c r="V325" s="287"/>
    </row>
    <row r="326" spans="1:22" ht="16.5" customHeight="1">
      <c r="A326" s="287"/>
      <c r="B326" s="287"/>
      <c r="C326" s="442"/>
      <c r="D326" s="287"/>
      <c r="E326" s="287"/>
      <c r="F326" s="287"/>
      <c r="G326" s="287"/>
      <c r="H326" s="287"/>
      <c r="I326" s="287"/>
      <c r="J326" s="287"/>
      <c r="K326" s="287"/>
      <c r="L326" s="287"/>
      <c r="M326" s="287"/>
      <c r="N326" s="287"/>
      <c r="O326" s="287"/>
      <c r="P326" s="287"/>
      <c r="Q326" s="287"/>
      <c r="R326" s="287"/>
      <c r="S326" s="287"/>
      <c r="T326" s="287"/>
      <c r="U326" s="287"/>
      <c r="V326" s="287"/>
    </row>
    <row r="327" spans="1:22" ht="16.5" customHeight="1">
      <c r="A327" s="287"/>
      <c r="B327" s="287"/>
      <c r="C327" s="442"/>
      <c r="D327" s="287"/>
      <c r="E327" s="287"/>
      <c r="F327" s="287"/>
      <c r="G327" s="287"/>
      <c r="H327" s="287"/>
      <c r="I327" s="287"/>
      <c r="J327" s="287"/>
      <c r="K327" s="287"/>
      <c r="L327" s="287"/>
      <c r="M327" s="287"/>
      <c r="N327" s="287"/>
      <c r="O327" s="287"/>
      <c r="P327" s="287"/>
      <c r="Q327" s="287"/>
      <c r="R327" s="287"/>
      <c r="S327" s="287"/>
      <c r="T327" s="287"/>
      <c r="U327" s="287"/>
      <c r="V327" s="287"/>
    </row>
    <row r="328" spans="1:22" ht="16.5" customHeight="1">
      <c r="A328" s="287"/>
      <c r="B328" s="287"/>
      <c r="C328" s="442"/>
      <c r="D328" s="287"/>
      <c r="E328" s="287"/>
      <c r="F328" s="287"/>
      <c r="G328" s="287"/>
      <c r="H328" s="287"/>
      <c r="I328" s="287"/>
      <c r="J328" s="287"/>
      <c r="K328" s="287"/>
      <c r="L328" s="287"/>
      <c r="M328" s="287"/>
      <c r="N328" s="287"/>
      <c r="O328" s="287"/>
      <c r="P328" s="287"/>
      <c r="Q328" s="287"/>
      <c r="R328" s="287"/>
      <c r="S328" s="287"/>
      <c r="T328" s="287"/>
      <c r="U328" s="287"/>
      <c r="V328" s="287"/>
    </row>
    <row r="329" spans="1:22" ht="16.5" customHeight="1">
      <c r="A329" s="287"/>
      <c r="B329" s="287"/>
      <c r="C329" s="442"/>
      <c r="D329" s="287"/>
      <c r="E329" s="287"/>
      <c r="F329" s="287"/>
      <c r="G329" s="287"/>
      <c r="H329" s="287"/>
      <c r="I329" s="287"/>
      <c r="J329" s="287"/>
      <c r="K329" s="287"/>
      <c r="L329" s="287"/>
      <c r="M329" s="287"/>
      <c r="N329" s="287"/>
      <c r="O329" s="287"/>
      <c r="P329" s="287"/>
      <c r="Q329" s="287"/>
      <c r="R329" s="287"/>
      <c r="S329" s="287"/>
      <c r="T329" s="287"/>
      <c r="U329" s="287"/>
      <c r="V329" s="287"/>
    </row>
    <row r="330" spans="1:22" ht="16.5" customHeight="1">
      <c r="A330" s="287"/>
      <c r="B330" s="287"/>
      <c r="C330" s="442"/>
      <c r="D330" s="287"/>
      <c r="E330" s="287"/>
      <c r="F330" s="287"/>
      <c r="G330" s="287"/>
      <c r="H330" s="287"/>
      <c r="I330" s="287"/>
      <c r="J330" s="287"/>
      <c r="K330" s="287"/>
      <c r="L330" s="287"/>
      <c r="M330" s="287"/>
      <c r="N330" s="287"/>
      <c r="O330" s="287"/>
      <c r="P330" s="287"/>
      <c r="Q330" s="287"/>
      <c r="R330" s="287"/>
      <c r="S330" s="287"/>
      <c r="T330" s="287"/>
      <c r="U330" s="287"/>
      <c r="V330" s="287"/>
    </row>
    <row r="331" spans="1:22" ht="16.5" customHeight="1">
      <c r="A331" s="287"/>
      <c r="B331" s="287"/>
      <c r="C331" s="442"/>
      <c r="D331" s="287"/>
      <c r="E331" s="287"/>
      <c r="F331" s="287"/>
      <c r="G331" s="287"/>
      <c r="H331" s="287"/>
      <c r="I331" s="287"/>
      <c r="J331" s="287"/>
      <c r="K331" s="287"/>
      <c r="L331" s="287"/>
      <c r="M331" s="287"/>
      <c r="N331" s="287"/>
      <c r="O331" s="287"/>
      <c r="P331" s="287"/>
      <c r="Q331" s="287"/>
      <c r="R331" s="287"/>
      <c r="S331" s="287"/>
      <c r="T331" s="287"/>
      <c r="U331" s="287"/>
      <c r="V331" s="287"/>
    </row>
    <row r="332" spans="1:22" ht="16.5" customHeight="1">
      <c r="A332" s="287"/>
      <c r="B332" s="287"/>
      <c r="C332" s="442"/>
      <c r="D332" s="287"/>
      <c r="E332" s="287"/>
      <c r="F332" s="287"/>
      <c r="G332" s="287"/>
      <c r="H332" s="287"/>
      <c r="I332" s="287"/>
      <c r="J332" s="287"/>
      <c r="K332" s="287"/>
      <c r="L332" s="287"/>
      <c r="M332" s="287"/>
      <c r="N332" s="287"/>
      <c r="O332" s="287"/>
      <c r="P332" s="287"/>
      <c r="Q332" s="287"/>
      <c r="R332" s="287"/>
      <c r="S332" s="287"/>
      <c r="T332" s="287"/>
      <c r="U332" s="287"/>
      <c r="V332" s="287"/>
    </row>
    <row r="333" spans="1:22" ht="16.5" customHeight="1">
      <c r="A333" s="287"/>
      <c r="B333" s="287"/>
      <c r="C333" s="442"/>
      <c r="D333" s="287"/>
      <c r="E333" s="287"/>
      <c r="F333" s="287"/>
      <c r="G333" s="287"/>
      <c r="H333" s="287"/>
      <c r="I333" s="287"/>
      <c r="J333" s="287"/>
      <c r="K333" s="287"/>
      <c r="L333" s="287"/>
      <c r="M333" s="287"/>
      <c r="N333" s="287"/>
      <c r="O333" s="287"/>
      <c r="P333" s="287"/>
      <c r="Q333" s="287"/>
      <c r="R333" s="287"/>
      <c r="S333" s="287"/>
      <c r="T333" s="287"/>
      <c r="U333" s="287"/>
      <c r="V333" s="287"/>
    </row>
    <row r="334" spans="1:22" ht="16.5" customHeight="1">
      <c r="A334" s="287"/>
      <c r="B334" s="287"/>
      <c r="C334" s="442"/>
      <c r="D334" s="287"/>
      <c r="E334" s="287"/>
      <c r="F334" s="287"/>
      <c r="G334" s="287"/>
      <c r="H334" s="287"/>
      <c r="I334" s="287"/>
      <c r="J334" s="287"/>
      <c r="K334" s="287"/>
      <c r="L334" s="287"/>
      <c r="M334" s="287"/>
      <c r="N334" s="287"/>
      <c r="O334" s="287"/>
      <c r="P334" s="287"/>
      <c r="Q334" s="287"/>
      <c r="R334" s="287"/>
      <c r="S334" s="287"/>
      <c r="T334" s="287"/>
      <c r="U334" s="287"/>
      <c r="V334" s="287"/>
    </row>
    <row r="335" spans="1:22" ht="16.5" customHeight="1">
      <c r="A335" s="287"/>
      <c r="B335" s="287"/>
      <c r="C335" s="442"/>
      <c r="D335" s="287"/>
      <c r="E335" s="287"/>
      <c r="F335" s="287"/>
      <c r="G335" s="287"/>
      <c r="H335" s="287"/>
      <c r="I335" s="287"/>
      <c r="J335" s="287"/>
      <c r="K335" s="287"/>
      <c r="L335" s="287"/>
      <c r="M335" s="287"/>
      <c r="N335" s="287"/>
      <c r="O335" s="287"/>
      <c r="P335" s="287"/>
      <c r="Q335" s="287"/>
      <c r="R335" s="287"/>
      <c r="S335" s="287"/>
      <c r="T335" s="287"/>
      <c r="U335" s="287"/>
      <c r="V335" s="287"/>
    </row>
    <row r="336" spans="1:22" ht="16.5" customHeight="1">
      <c r="A336" s="287"/>
      <c r="B336" s="287"/>
      <c r="C336" s="442"/>
      <c r="D336" s="287"/>
      <c r="E336" s="287"/>
      <c r="F336" s="287"/>
      <c r="G336" s="287"/>
      <c r="H336" s="287"/>
      <c r="I336" s="287"/>
      <c r="J336" s="287"/>
      <c r="K336" s="287"/>
      <c r="L336" s="287"/>
      <c r="M336" s="287"/>
      <c r="N336" s="287"/>
      <c r="O336" s="287"/>
      <c r="P336" s="287"/>
      <c r="Q336" s="287"/>
      <c r="R336" s="287"/>
      <c r="S336" s="287"/>
      <c r="T336" s="287"/>
      <c r="U336" s="287"/>
      <c r="V336" s="287"/>
    </row>
    <row r="337" spans="1:22" ht="16.5" customHeight="1">
      <c r="A337" s="287"/>
      <c r="B337" s="287"/>
      <c r="C337" s="442"/>
      <c r="D337" s="287"/>
      <c r="E337" s="287"/>
      <c r="F337" s="287"/>
      <c r="G337" s="287"/>
      <c r="H337" s="287"/>
      <c r="I337" s="287"/>
      <c r="J337" s="287"/>
      <c r="K337" s="287"/>
      <c r="L337" s="287"/>
      <c r="M337" s="287"/>
      <c r="N337" s="287"/>
      <c r="O337" s="287"/>
      <c r="P337" s="287"/>
      <c r="Q337" s="287"/>
      <c r="R337" s="287"/>
      <c r="S337" s="287"/>
      <c r="T337" s="287"/>
      <c r="U337" s="287"/>
      <c r="V337" s="287"/>
    </row>
    <row r="338" spans="1:22" ht="16.5" customHeight="1">
      <c r="A338" s="287"/>
      <c r="B338" s="287"/>
      <c r="C338" s="442"/>
      <c r="D338" s="287"/>
      <c r="E338" s="287"/>
      <c r="F338" s="287"/>
      <c r="G338" s="287"/>
      <c r="H338" s="287"/>
      <c r="I338" s="287"/>
      <c r="J338" s="287"/>
      <c r="K338" s="287"/>
      <c r="L338" s="287"/>
      <c r="M338" s="287"/>
      <c r="N338" s="287"/>
      <c r="O338" s="287"/>
      <c r="P338" s="287"/>
      <c r="Q338" s="287"/>
      <c r="R338" s="287"/>
      <c r="S338" s="287"/>
      <c r="T338" s="287"/>
      <c r="U338" s="287"/>
      <c r="V338" s="287"/>
    </row>
    <row r="339" spans="1:22" ht="16.5" customHeight="1">
      <c r="A339" s="287"/>
      <c r="B339" s="287"/>
      <c r="C339" s="442"/>
      <c r="D339" s="287"/>
      <c r="E339" s="287"/>
      <c r="F339" s="287"/>
      <c r="G339" s="287"/>
      <c r="H339" s="287"/>
      <c r="I339" s="287"/>
      <c r="J339" s="287"/>
      <c r="K339" s="287"/>
      <c r="L339" s="287"/>
      <c r="M339" s="287"/>
      <c r="N339" s="287"/>
      <c r="O339" s="287"/>
      <c r="P339" s="287"/>
      <c r="Q339" s="287"/>
      <c r="R339" s="287"/>
      <c r="S339" s="287"/>
      <c r="T339" s="287"/>
      <c r="U339" s="287"/>
      <c r="V339" s="287"/>
    </row>
    <row r="340" spans="1:22" ht="16.5" customHeight="1">
      <c r="A340" s="287"/>
      <c r="B340" s="287"/>
      <c r="C340" s="442"/>
      <c r="D340" s="287"/>
      <c r="E340" s="287"/>
      <c r="F340" s="287"/>
      <c r="G340" s="287"/>
      <c r="H340" s="287"/>
      <c r="I340" s="287"/>
      <c r="J340" s="287"/>
      <c r="K340" s="287"/>
      <c r="L340" s="287"/>
      <c r="M340" s="287"/>
      <c r="N340" s="287"/>
      <c r="O340" s="287"/>
      <c r="P340" s="287"/>
      <c r="Q340" s="287"/>
      <c r="R340" s="287"/>
      <c r="S340" s="287"/>
      <c r="T340" s="287"/>
      <c r="U340" s="287"/>
      <c r="V340" s="287"/>
    </row>
    <row r="341" spans="1:22" ht="16.5" customHeight="1">
      <c r="A341" s="287"/>
      <c r="B341" s="287"/>
      <c r="C341" s="442"/>
      <c r="D341" s="287"/>
      <c r="E341" s="287"/>
      <c r="F341" s="287"/>
      <c r="G341" s="287"/>
      <c r="H341" s="287"/>
      <c r="I341" s="287"/>
      <c r="J341" s="287"/>
      <c r="K341" s="287"/>
      <c r="L341" s="287"/>
      <c r="M341" s="287"/>
      <c r="N341" s="287"/>
      <c r="O341" s="287"/>
      <c r="P341" s="287"/>
      <c r="Q341" s="287"/>
      <c r="R341" s="287"/>
      <c r="S341" s="287"/>
      <c r="T341" s="287"/>
      <c r="U341" s="287"/>
      <c r="V341" s="287"/>
    </row>
    <row r="342" spans="1:22" ht="16.5" customHeight="1">
      <c r="A342" s="287"/>
      <c r="B342" s="287"/>
      <c r="C342" s="442"/>
      <c r="D342" s="287"/>
      <c r="E342" s="287"/>
      <c r="F342" s="287"/>
      <c r="G342" s="287"/>
      <c r="H342" s="287"/>
      <c r="I342" s="287"/>
      <c r="J342" s="287"/>
      <c r="K342" s="287"/>
      <c r="L342" s="287"/>
      <c r="M342" s="287"/>
      <c r="N342" s="287"/>
      <c r="O342" s="287"/>
      <c r="P342" s="287"/>
      <c r="Q342" s="287"/>
      <c r="R342" s="287"/>
      <c r="S342" s="287"/>
      <c r="T342" s="287"/>
      <c r="U342" s="287"/>
      <c r="V342" s="287"/>
    </row>
    <row r="343" spans="1:22" ht="16.5" customHeight="1">
      <c r="A343" s="287"/>
      <c r="B343" s="287"/>
      <c r="C343" s="442"/>
      <c r="D343" s="287"/>
      <c r="E343" s="287"/>
      <c r="F343" s="287"/>
      <c r="G343" s="287"/>
      <c r="H343" s="287"/>
      <c r="I343" s="287"/>
      <c r="J343" s="287"/>
      <c r="K343" s="287"/>
      <c r="L343" s="287"/>
      <c r="M343" s="287"/>
      <c r="N343" s="287"/>
      <c r="O343" s="287"/>
      <c r="P343" s="287"/>
      <c r="Q343" s="287"/>
      <c r="R343" s="287"/>
      <c r="S343" s="287"/>
      <c r="T343" s="287"/>
      <c r="U343" s="287"/>
      <c r="V343" s="287"/>
    </row>
    <row r="344" spans="1:22" ht="16.5" customHeight="1">
      <c r="A344" s="287"/>
      <c r="B344" s="287"/>
      <c r="C344" s="442"/>
      <c r="D344" s="287"/>
      <c r="E344" s="287"/>
      <c r="F344" s="287"/>
      <c r="G344" s="287"/>
      <c r="H344" s="287"/>
      <c r="I344" s="287"/>
      <c r="J344" s="287"/>
      <c r="K344" s="287"/>
      <c r="L344" s="287"/>
      <c r="M344" s="287"/>
      <c r="N344" s="287"/>
      <c r="O344" s="287"/>
      <c r="P344" s="287"/>
      <c r="Q344" s="287"/>
      <c r="R344" s="287"/>
      <c r="S344" s="287"/>
      <c r="T344" s="287"/>
      <c r="U344" s="287"/>
      <c r="V344" s="287"/>
    </row>
    <row r="345" spans="1:22" ht="16.5" customHeight="1">
      <c r="A345" s="287"/>
      <c r="B345" s="287"/>
      <c r="C345" s="442"/>
      <c r="D345" s="287"/>
      <c r="E345" s="287"/>
      <c r="F345" s="287"/>
      <c r="G345" s="287"/>
      <c r="H345" s="287"/>
      <c r="I345" s="287"/>
      <c r="J345" s="287"/>
      <c r="K345" s="287"/>
      <c r="L345" s="287"/>
      <c r="M345" s="287"/>
      <c r="N345" s="287"/>
      <c r="O345" s="287"/>
      <c r="P345" s="287"/>
      <c r="Q345" s="287"/>
      <c r="R345" s="287"/>
      <c r="S345" s="287"/>
      <c r="T345" s="287"/>
      <c r="U345" s="287"/>
      <c r="V345" s="287"/>
    </row>
    <row r="346" spans="1:22" ht="16.5" customHeight="1">
      <c r="A346" s="287"/>
      <c r="B346" s="287"/>
      <c r="C346" s="442"/>
      <c r="D346" s="287"/>
      <c r="E346" s="287"/>
      <c r="F346" s="287"/>
      <c r="G346" s="287"/>
      <c r="H346" s="287"/>
      <c r="I346" s="287"/>
      <c r="J346" s="287"/>
      <c r="K346" s="287"/>
      <c r="L346" s="287"/>
      <c r="M346" s="287"/>
      <c r="N346" s="287"/>
      <c r="O346" s="287"/>
      <c r="P346" s="287"/>
      <c r="Q346" s="287"/>
      <c r="R346" s="287"/>
      <c r="S346" s="287"/>
      <c r="T346" s="287"/>
      <c r="U346" s="287"/>
      <c r="V346" s="287"/>
    </row>
    <row r="347" spans="1:22" ht="16.5" customHeight="1">
      <c r="A347" s="287"/>
      <c r="B347" s="287"/>
      <c r="C347" s="442"/>
      <c r="D347" s="287"/>
      <c r="E347" s="287"/>
      <c r="F347" s="287"/>
      <c r="G347" s="287"/>
      <c r="H347" s="287"/>
      <c r="I347" s="287"/>
      <c r="J347" s="287"/>
      <c r="K347" s="287"/>
      <c r="L347" s="287"/>
      <c r="M347" s="287"/>
      <c r="N347" s="287"/>
      <c r="O347" s="287"/>
      <c r="P347" s="287"/>
      <c r="Q347" s="287"/>
      <c r="R347" s="287"/>
      <c r="S347" s="287"/>
      <c r="T347" s="287"/>
      <c r="U347" s="287"/>
      <c r="V347" s="287"/>
    </row>
    <row r="348" spans="1:22" ht="16.5" customHeight="1">
      <c r="A348" s="287"/>
      <c r="B348" s="287"/>
      <c r="C348" s="442"/>
      <c r="D348" s="287"/>
      <c r="E348" s="287"/>
      <c r="F348" s="287"/>
      <c r="G348" s="287"/>
      <c r="H348" s="287"/>
      <c r="I348" s="287"/>
      <c r="J348" s="287"/>
      <c r="K348" s="287"/>
      <c r="L348" s="287"/>
      <c r="M348" s="287"/>
      <c r="N348" s="287"/>
      <c r="O348" s="287"/>
      <c r="P348" s="287"/>
      <c r="Q348" s="287"/>
      <c r="R348" s="287"/>
      <c r="S348" s="287"/>
      <c r="T348" s="287"/>
      <c r="U348" s="287"/>
      <c r="V348" s="287"/>
    </row>
    <row r="349" spans="1:22" ht="16.5" customHeight="1">
      <c r="A349" s="287"/>
      <c r="B349" s="287"/>
      <c r="C349" s="442"/>
      <c r="D349" s="287"/>
      <c r="E349" s="287"/>
      <c r="F349" s="287"/>
      <c r="G349" s="287"/>
      <c r="H349" s="287"/>
      <c r="I349" s="287"/>
      <c r="J349" s="287"/>
      <c r="K349" s="287"/>
      <c r="L349" s="287"/>
      <c r="M349" s="287"/>
      <c r="N349" s="287"/>
      <c r="O349" s="287"/>
      <c r="P349" s="287"/>
      <c r="Q349" s="287"/>
      <c r="R349" s="287"/>
      <c r="S349" s="287"/>
      <c r="T349" s="287"/>
      <c r="U349" s="287"/>
      <c r="V349" s="287"/>
    </row>
    <row r="350" spans="1:22" ht="16.5" customHeight="1">
      <c r="A350" s="287"/>
      <c r="B350" s="287"/>
      <c r="C350" s="442"/>
      <c r="D350" s="287"/>
      <c r="E350" s="287"/>
      <c r="F350" s="287"/>
      <c r="G350" s="287"/>
      <c r="H350" s="287"/>
      <c r="I350" s="287"/>
      <c r="J350" s="287"/>
      <c r="K350" s="287"/>
      <c r="L350" s="287"/>
      <c r="M350" s="287"/>
      <c r="N350" s="287"/>
      <c r="O350" s="287"/>
      <c r="P350" s="287"/>
      <c r="Q350" s="287"/>
      <c r="R350" s="287"/>
      <c r="S350" s="287"/>
      <c r="T350" s="287"/>
      <c r="U350" s="287"/>
      <c r="V350" s="287"/>
    </row>
    <row r="351" spans="1:22" ht="16.5" customHeight="1">
      <c r="A351" s="287"/>
      <c r="B351" s="287"/>
      <c r="C351" s="442"/>
      <c r="D351" s="287"/>
      <c r="E351" s="287"/>
      <c r="F351" s="287"/>
      <c r="G351" s="287"/>
      <c r="H351" s="287"/>
      <c r="I351" s="287"/>
      <c r="J351" s="287"/>
      <c r="K351" s="287"/>
      <c r="L351" s="287"/>
      <c r="M351" s="287"/>
      <c r="N351" s="287"/>
      <c r="O351" s="287"/>
      <c r="P351" s="287"/>
      <c r="Q351" s="287"/>
      <c r="R351" s="287"/>
      <c r="S351" s="287"/>
      <c r="T351" s="287"/>
      <c r="U351" s="287"/>
      <c r="V351" s="287"/>
    </row>
    <row r="352" spans="1:22" ht="16.5" customHeight="1">
      <c r="A352" s="287"/>
      <c r="B352" s="287"/>
      <c r="C352" s="442"/>
      <c r="D352" s="287"/>
      <c r="E352" s="287"/>
      <c r="F352" s="287"/>
      <c r="G352" s="287"/>
      <c r="H352" s="287"/>
      <c r="I352" s="287"/>
      <c r="J352" s="287"/>
      <c r="K352" s="287"/>
      <c r="L352" s="287"/>
      <c r="M352" s="287"/>
      <c r="N352" s="287"/>
      <c r="O352" s="287"/>
      <c r="P352" s="287"/>
      <c r="Q352" s="287"/>
      <c r="R352" s="287"/>
      <c r="S352" s="287"/>
      <c r="T352" s="287"/>
      <c r="U352" s="287"/>
      <c r="V352" s="287"/>
    </row>
    <row r="353" spans="1:22" ht="16.5" customHeight="1">
      <c r="A353" s="287"/>
      <c r="B353" s="287"/>
      <c r="C353" s="442"/>
      <c r="D353" s="287"/>
      <c r="E353" s="287"/>
      <c r="F353" s="287"/>
      <c r="G353" s="287"/>
      <c r="H353" s="287"/>
      <c r="I353" s="287"/>
      <c r="J353" s="287"/>
      <c r="K353" s="287"/>
      <c r="L353" s="287"/>
      <c r="M353" s="287"/>
      <c r="N353" s="287"/>
      <c r="O353" s="287"/>
      <c r="P353" s="287"/>
      <c r="Q353" s="287"/>
      <c r="R353" s="287"/>
      <c r="S353" s="287"/>
      <c r="T353" s="287"/>
      <c r="U353" s="287"/>
      <c r="V353" s="287"/>
    </row>
    <row r="354" spans="1:22" ht="16.5" customHeight="1">
      <c r="A354" s="287"/>
      <c r="B354" s="287"/>
      <c r="C354" s="442"/>
      <c r="D354" s="287"/>
      <c r="E354" s="287"/>
      <c r="F354" s="287"/>
      <c r="G354" s="287"/>
      <c r="H354" s="287"/>
      <c r="I354" s="287"/>
      <c r="J354" s="287"/>
      <c r="K354" s="287"/>
      <c r="L354" s="287"/>
      <c r="M354" s="287"/>
      <c r="N354" s="287"/>
      <c r="O354" s="287"/>
      <c r="P354" s="287"/>
      <c r="Q354" s="287"/>
      <c r="R354" s="287"/>
      <c r="S354" s="287"/>
      <c r="T354" s="287"/>
      <c r="U354" s="287"/>
      <c r="V354" s="287"/>
    </row>
    <row r="355" spans="1:22" ht="16.5" customHeight="1">
      <c r="A355" s="287"/>
      <c r="B355" s="287"/>
      <c r="C355" s="442"/>
      <c r="D355" s="287"/>
      <c r="E355" s="287"/>
      <c r="F355" s="287"/>
      <c r="G355" s="287"/>
      <c r="H355" s="287"/>
      <c r="I355" s="287"/>
      <c r="J355" s="287"/>
      <c r="K355" s="287"/>
      <c r="L355" s="287"/>
      <c r="M355" s="287"/>
      <c r="N355" s="287"/>
      <c r="O355" s="287"/>
      <c r="P355" s="287"/>
      <c r="Q355" s="287"/>
      <c r="R355" s="287"/>
      <c r="S355" s="287"/>
      <c r="T355" s="287"/>
      <c r="U355" s="287"/>
      <c r="V355" s="287"/>
    </row>
    <row r="356" spans="1:22" ht="16.5" customHeight="1">
      <c r="A356" s="287"/>
      <c r="B356" s="287"/>
      <c r="C356" s="442"/>
      <c r="D356" s="287"/>
      <c r="E356" s="287"/>
      <c r="F356" s="287"/>
      <c r="G356" s="287"/>
      <c r="H356" s="287"/>
      <c r="I356" s="287"/>
      <c r="J356" s="287"/>
      <c r="K356" s="287"/>
      <c r="L356" s="287"/>
      <c r="M356" s="287"/>
      <c r="N356" s="287"/>
      <c r="O356" s="287"/>
      <c r="P356" s="287"/>
      <c r="Q356" s="287"/>
      <c r="R356" s="287"/>
      <c r="S356" s="287"/>
      <c r="T356" s="287"/>
      <c r="U356" s="287"/>
      <c r="V356" s="287"/>
    </row>
    <row r="357" spans="1:22" ht="16.5" customHeight="1">
      <c r="A357" s="287"/>
      <c r="B357" s="287"/>
      <c r="C357" s="442"/>
      <c r="D357" s="287"/>
      <c r="E357" s="287"/>
      <c r="F357" s="287"/>
      <c r="G357" s="287"/>
      <c r="H357" s="287"/>
      <c r="I357" s="287"/>
      <c r="J357" s="287"/>
      <c r="K357" s="287"/>
      <c r="L357" s="287"/>
      <c r="M357" s="287"/>
      <c r="N357" s="287"/>
      <c r="O357" s="287"/>
      <c r="P357" s="287"/>
      <c r="Q357" s="287"/>
      <c r="R357" s="287"/>
      <c r="S357" s="287"/>
      <c r="T357" s="287"/>
      <c r="U357" s="287"/>
      <c r="V357" s="287"/>
    </row>
    <row r="358" spans="1:22" ht="16.5" customHeight="1">
      <c r="A358" s="287"/>
      <c r="B358" s="287"/>
      <c r="C358" s="442"/>
      <c r="D358" s="287"/>
      <c r="E358" s="287"/>
      <c r="F358" s="287"/>
      <c r="G358" s="287"/>
      <c r="H358" s="287"/>
      <c r="I358" s="287"/>
      <c r="J358" s="287"/>
      <c r="K358" s="287"/>
      <c r="L358" s="287"/>
      <c r="M358" s="287"/>
      <c r="N358" s="287"/>
      <c r="O358" s="287"/>
      <c r="P358" s="287"/>
      <c r="Q358" s="287"/>
      <c r="R358" s="287"/>
      <c r="S358" s="287"/>
      <c r="T358" s="287"/>
      <c r="U358" s="287"/>
      <c r="V358" s="287"/>
    </row>
    <row r="359" spans="1:22" ht="16.5" customHeight="1">
      <c r="A359" s="287"/>
      <c r="B359" s="287"/>
      <c r="C359" s="442"/>
      <c r="D359" s="287"/>
      <c r="E359" s="287"/>
      <c r="F359" s="287"/>
      <c r="G359" s="287"/>
      <c r="H359" s="287"/>
      <c r="I359" s="287"/>
      <c r="J359" s="287"/>
      <c r="K359" s="287"/>
      <c r="L359" s="287"/>
      <c r="M359" s="287"/>
      <c r="N359" s="287"/>
      <c r="O359" s="287"/>
      <c r="P359" s="287"/>
      <c r="Q359" s="287"/>
      <c r="R359" s="287"/>
      <c r="S359" s="287"/>
      <c r="T359" s="287"/>
      <c r="U359" s="287"/>
      <c r="V359" s="287"/>
    </row>
    <row r="360" spans="1:22" ht="16.5" customHeight="1">
      <c r="A360" s="287"/>
      <c r="B360" s="287"/>
      <c r="C360" s="442"/>
      <c r="D360" s="287"/>
      <c r="E360" s="287"/>
      <c r="F360" s="287"/>
      <c r="G360" s="287"/>
      <c r="H360" s="287"/>
      <c r="I360" s="287"/>
      <c r="J360" s="287"/>
      <c r="K360" s="287"/>
      <c r="L360" s="287"/>
      <c r="M360" s="287"/>
      <c r="N360" s="287"/>
      <c r="O360" s="287"/>
      <c r="P360" s="287"/>
      <c r="Q360" s="287"/>
      <c r="R360" s="287"/>
      <c r="S360" s="287"/>
      <c r="T360" s="287"/>
      <c r="U360" s="287"/>
      <c r="V360" s="287"/>
    </row>
    <row r="361" spans="1:22" ht="16.5" customHeight="1">
      <c r="A361" s="287"/>
      <c r="B361" s="287"/>
      <c r="C361" s="442"/>
      <c r="D361" s="287"/>
      <c r="E361" s="287"/>
      <c r="F361" s="287"/>
      <c r="G361" s="287"/>
      <c r="H361" s="287"/>
      <c r="I361" s="287"/>
      <c r="J361" s="287"/>
      <c r="K361" s="287"/>
      <c r="L361" s="287"/>
      <c r="M361" s="287"/>
      <c r="N361" s="287"/>
      <c r="O361" s="287"/>
      <c r="P361" s="287"/>
      <c r="Q361" s="287"/>
      <c r="R361" s="287"/>
      <c r="S361" s="287"/>
      <c r="T361" s="287"/>
      <c r="U361" s="287"/>
      <c r="V361" s="287"/>
    </row>
    <row r="362" spans="1:22" ht="16.5" customHeight="1">
      <c r="A362" s="287"/>
      <c r="B362" s="287"/>
      <c r="C362" s="442"/>
      <c r="D362" s="287"/>
      <c r="E362" s="287"/>
      <c r="F362" s="287"/>
      <c r="G362" s="287"/>
      <c r="H362" s="287"/>
      <c r="I362" s="287"/>
      <c r="J362" s="287"/>
      <c r="K362" s="287"/>
      <c r="L362" s="287"/>
      <c r="M362" s="287"/>
      <c r="N362" s="287"/>
      <c r="O362" s="287"/>
      <c r="P362" s="287"/>
      <c r="Q362" s="287"/>
      <c r="R362" s="287"/>
      <c r="S362" s="287"/>
      <c r="T362" s="287"/>
      <c r="U362" s="287"/>
      <c r="V362" s="287"/>
    </row>
    <row r="363" spans="1:22" ht="16.5" customHeight="1">
      <c r="A363" s="287"/>
      <c r="B363" s="287"/>
      <c r="C363" s="442"/>
      <c r="D363" s="287"/>
      <c r="E363" s="287"/>
      <c r="F363" s="287"/>
      <c r="G363" s="287"/>
      <c r="H363" s="287"/>
      <c r="I363" s="287"/>
      <c r="J363" s="287"/>
      <c r="K363" s="287"/>
      <c r="L363" s="287"/>
      <c r="M363" s="287"/>
      <c r="N363" s="287"/>
      <c r="O363" s="287"/>
      <c r="P363" s="287"/>
      <c r="Q363" s="287"/>
      <c r="R363" s="287"/>
      <c r="S363" s="287"/>
      <c r="T363" s="287"/>
      <c r="U363" s="287"/>
      <c r="V363" s="287"/>
    </row>
    <row r="364" spans="1:22" ht="16.5" customHeight="1">
      <c r="A364" s="287"/>
      <c r="B364" s="287"/>
      <c r="C364" s="442"/>
      <c r="D364" s="287"/>
      <c r="E364" s="287"/>
      <c r="F364" s="287"/>
      <c r="G364" s="287"/>
      <c r="H364" s="287"/>
      <c r="I364" s="287"/>
      <c r="J364" s="287"/>
      <c r="K364" s="287"/>
      <c r="L364" s="287"/>
      <c r="M364" s="287"/>
      <c r="N364" s="287"/>
      <c r="O364" s="287"/>
      <c r="P364" s="287"/>
      <c r="Q364" s="287"/>
      <c r="R364" s="287"/>
      <c r="S364" s="287"/>
      <c r="T364" s="287"/>
      <c r="U364" s="287"/>
      <c r="V364" s="287"/>
    </row>
    <row r="365" spans="1:22" ht="16.5" customHeight="1">
      <c r="A365" s="287"/>
      <c r="B365" s="287"/>
      <c r="C365" s="442"/>
      <c r="D365" s="287"/>
      <c r="E365" s="287"/>
      <c r="F365" s="287"/>
      <c r="G365" s="287"/>
      <c r="H365" s="287"/>
      <c r="I365" s="287"/>
      <c r="J365" s="287"/>
      <c r="K365" s="287"/>
      <c r="L365" s="287"/>
      <c r="M365" s="287"/>
      <c r="N365" s="287"/>
      <c r="O365" s="287"/>
      <c r="P365" s="287"/>
      <c r="Q365" s="287"/>
      <c r="R365" s="287"/>
      <c r="S365" s="287"/>
      <c r="T365" s="287"/>
      <c r="U365" s="287"/>
      <c r="V365" s="287"/>
    </row>
    <row r="366" spans="1:22" ht="16.5" customHeight="1">
      <c r="A366" s="287"/>
      <c r="B366" s="287"/>
      <c r="C366" s="442"/>
      <c r="D366" s="287"/>
      <c r="E366" s="287"/>
      <c r="F366" s="287"/>
      <c r="G366" s="287"/>
      <c r="H366" s="287"/>
      <c r="I366" s="287"/>
      <c r="J366" s="287"/>
      <c r="K366" s="287"/>
      <c r="L366" s="287"/>
      <c r="M366" s="287"/>
      <c r="N366" s="287"/>
      <c r="O366" s="287"/>
      <c r="P366" s="287"/>
      <c r="Q366" s="287"/>
      <c r="R366" s="287"/>
      <c r="S366" s="287"/>
      <c r="T366" s="287"/>
      <c r="U366" s="287"/>
      <c r="V366" s="287"/>
    </row>
    <row r="367" spans="1:22" ht="16.5" customHeight="1">
      <c r="A367" s="287"/>
      <c r="B367" s="287"/>
      <c r="C367" s="442"/>
      <c r="D367" s="287"/>
      <c r="E367" s="287"/>
      <c r="F367" s="287"/>
      <c r="G367" s="287"/>
      <c r="H367" s="287"/>
      <c r="I367" s="287"/>
      <c r="J367" s="287"/>
      <c r="K367" s="287"/>
      <c r="L367" s="287"/>
      <c r="M367" s="287"/>
      <c r="N367" s="287"/>
      <c r="O367" s="287"/>
      <c r="P367" s="287"/>
      <c r="Q367" s="287"/>
      <c r="R367" s="287"/>
      <c r="S367" s="287"/>
      <c r="T367" s="287"/>
      <c r="U367" s="287"/>
      <c r="V367" s="287"/>
    </row>
    <row r="368" spans="1:22" ht="16.5" customHeight="1">
      <c r="A368" s="287"/>
      <c r="B368" s="287"/>
      <c r="C368" s="442"/>
      <c r="D368" s="287"/>
      <c r="E368" s="287"/>
      <c r="F368" s="287"/>
      <c r="G368" s="287"/>
      <c r="H368" s="287"/>
      <c r="I368" s="287"/>
      <c r="J368" s="287"/>
      <c r="K368" s="287"/>
      <c r="L368" s="287"/>
      <c r="M368" s="287"/>
      <c r="N368" s="287"/>
      <c r="O368" s="287"/>
      <c r="P368" s="287"/>
      <c r="Q368" s="287"/>
      <c r="R368" s="287"/>
      <c r="S368" s="287"/>
      <c r="T368" s="287"/>
      <c r="U368" s="287"/>
      <c r="V368" s="287"/>
    </row>
    <row r="369" spans="1:22" ht="16.5" customHeight="1">
      <c r="A369" s="287"/>
      <c r="B369" s="287"/>
      <c r="C369" s="442"/>
      <c r="D369" s="287"/>
      <c r="E369" s="287"/>
      <c r="F369" s="287"/>
      <c r="G369" s="287"/>
      <c r="H369" s="287"/>
      <c r="I369" s="287"/>
      <c r="J369" s="287"/>
      <c r="K369" s="287"/>
      <c r="L369" s="287"/>
      <c r="M369" s="287"/>
      <c r="N369" s="287"/>
      <c r="O369" s="287"/>
      <c r="P369" s="287"/>
      <c r="Q369" s="287"/>
      <c r="R369" s="287"/>
      <c r="S369" s="287"/>
      <c r="T369" s="287"/>
      <c r="U369" s="287"/>
      <c r="V369" s="287"/>
    </row>
    <row r="370" spans="1:22" ht="16.5" customHeight="1">
      <c r="A370" s="287"/>
      <c r="B370" s="287"/>
      <c r="C370" s="442"/>
      <c r="D370" s="287"/>
      <c r="E370" s="287"/>
      <c r="F370" s="287"/>
      <c r="G370" s="287"/>
      <c r="H370" s="287"/>
      <c r="I370" s="287"/>
      <c r="J370" s="287"/>
      <c r="K370" s="287"/>
      <c r="L370" s="287"/>
      <c r="M370" s="287"/>
      <c r="N370" s="287"/>
      <c r="O370" s="287"/>
      <c r="P370" s="287"/>
      <c r="Q370" s="287"/>
      <c r="R370" s="287"/>
      <c r="S370" s="287"/>
      <c r="T370" s="287"/>
      <c r="U370" s="287"/>
      <c r="V370" s="287"/>
    </row>
    <row r="371" spans="1:22" ht="16.5" customHeight="1">
      <c r="A371" s="287"/>
      <c r="B371" s="287"/>
      <c r="C371" s="442"/>
      <c r="D371" s="287"/>
      <c r="E371" s="287"/>
      <c r="F371" s="287"/>
      <c r="G371" s="287"/>
      <c r="H371" s="287"/>
      <c r="I371" s="287"/>
      <c r="J371" s="287"/>
      <c r="K371" s="287"/>
      <c r="L371" s="287"/>
      <c r="M371" s="287"/>
      <c r="N371" s="287"/>
      <c r="O371" s="287"/>
      <c r="P371" s="287"/>
      <c r="Q371" s="287"/>
      <c r="R371" s="287"/>
      <c r="S371" s="287"/>
      <c r="T371" s="287"/>
      <c r="U371" s="287"/>
      <c r="V371" s="287"/>
    </row>
    <row r="372" spans="1:22" ht="16.5" customHeight="1">
      <c r="A372" s="287"/>
      <c r="B372" s="287"/>
      <c r="C372" s="442"/>
      <c r="D372" s="287"/>
      <c r="E372" s="287"/>
      <c r="F372" s="287"/>
      <c r="G372" s="287"/>
      <c r="H372" s="287"/>
      <c r="I372" s="287"/>
      <c r="J372" s="287"/>
      <c r="K372" s="287"/>
      <c r="L372" s="287"/>
      <c r="M372" s="287"/>
      <c r="N372" s="287"/>
      <c r="O372" s="287"/>
      <c r="P372" s="287"/>
      <c r="Q372" s="287"/>
      <c r="R372" s="287"/>
      <c r="S372" s="287"/>
      <c r="T372" s="287"/>
      <c r="U372" s="287"/>
      <c r="V372" s="287"/>
    </row>
    <row r="373" spans="1:22" ht="16.5" customHeight="1">
      <c r="A373" s="287"/>
      <c r="B373" s="287"/>
      <c r="C373" s="442"/>
      <c r="D373" s="287"/>
      <c r="E373" s="287"/>
      <c r="F373" s="287"/>
      <c r="G373" s="287"/>
      <c r="H373" s="287"/>
      <c r="I373" s="287"/>
      <c r="J373" s="287"/>
      <c r="K373" s="287"/>
      <c r="L373" s="287"/>
      <c r="M373" s="287"/>
      <c r="N373" s="287"/>
      <c r="O373" s="287"/>
      <c r="P373" s="287"/>
      <c r="Q373" s="287"/>
      <c r="R373" s="287"/>
      <c r="S373" s="287"/>
      <c r="T373" s="287"/>
      <c r="U373" s="287"/>
      <c r="V373" s="287"/>
    </row>
    <row r="374" spans="1:22" ht="16.5" customHeight="1">
      <c r="A374" s="287"/>
      <c r="B374" s="287"/>
      <c r="C374" s="442"/>
      <c r="D374" s="287"/>
      <c r="E374" s="287"/>
      <c r="F374" s="287"/>
      <c r="G374" s="287"/>
      <c r="H374" s="287"/>
      <c r="I374" s="287"/>
      <c r="J374" s="287"/>
      <c r="K374" s="287"/>
      <c r="L374" s="287"/>
      <c r="M374" s="287"/>
      <c r="N374" s="287"/>
      <c r="O374" s="287"/>
      <c r="P374" s="287"/>
      <c r="Q374" s="287"/>
      <c r="R374" s="287"/>
      <c r="S374" s="287"/>
      <c r="T374" s="287"/>
      <c r="U374" s="287"/>
      <c r="V374" s="287"/>
    </row>
    <row r="375" spans="1:22" ht="16.5" customHeight="1">
      <c r="A375" s="287"/>
      <c r="B375" s="287"/>
      <c r="C375" s="442"/>
      <c r="D375" s="287"/>
      <c r="E375" s="287"/>
      <c r="F375" s="287"/>
      <c r="G375" s="287"/>
      <c r="H375" s="287"/>
      <c r="I375" s="287"/>
      <c r="J375" s="287"/>
      <c r="K375" s="287"/>
      <c r="L375" s="287"/>
      <c r="M375" s="287"/>
      <c r="N375" s="287"/>
      <c r="O375" s="287"/>
      <c r="P375" s="287"/>
      <c r="Q375" s="287"/>
      <c r="R375" s="287"/>
      <c r="S375" s="287"/>
      <c r="T375" s="287"/>
      <c r="U375" s="287"/>
      <c r="V375" s="287"/>
    </row>
    <row r="376" spans="1:22" ht="16.5" customHeight="1">
      <c r="A376" s="287"/>
      <c r="B376" s="287"/>
      <c r="C376" s="442"/>
      <c r="D376" s="287"/>
      <c r="E376" s="287"/>
      <c r="F376" s="287"/>
      <c r="G376" s="287"/>
      <c r="H376" s="287"/>
      <c r="I376" s="287"/>
      <c r="J376" s="287"/>
      <c r="K376" s="287"/>
      <c r="L376" s="287"/>
      <c r="M376" s="287"/>
      <c r="N376" s="287"/>
      <c r="O376" s="287"/>
      <c r="P376" s="287"/>
      <c r="Q376" s="287"/>
      <c r="R376" s="287"/>
      <c r="S376" s="287"/>
      <c r="T376" s="287"/>
      <c r="U376" s="287"/>
      <c r="V376" s="287"/>
    </row>
    <row r="377" spans="1:22" ht="16.5" customHeight="1">
      <c r="A377" s="287"/>
      <c r="B377" s="287"/>
      <c r="C377" s="442"/>
      <c r="D377" s="287"/>
      <c r="E377" s="287"/>
      <c r="F377" s="287"/>
      <c r="G377" s="287"/>
      <c r="H377" s="287"/>
      <c r="I377" s="287"/>
      <c r="J377" s="287"/>
      <c r="K377" s="287"/>
      <c r="L377" s="287"/>
      <c r="M377" s="287"/>
      <c r="N377" s="287"/>
      <c r="O377" s="287"/>
      <c r="P377" s="287"/>
      <c r="Q377" s="287"/>
      <c r="R377" s="287"/>
      <c r="S377" s="287"/>
      <c r="T377" s="287"/>
      <c r="U377" s="287"/>
      <c r="V377" s="287"/>
    </row>
    <row r="378" spans="1:22" ht="16.5" customHeight="1">
      <c r="A378" s="287"/>
      <c r="B378" s="287"/>
      <c r="C378" s="442"/>
      <c r="D378" s="287"/>
      <c r="E378" s="287"/>
      <c r="F378" s="287"/>
      <c r="G378" s="287"/>
      <c r="H378" s="287"/>
      <c r="I378" s="287"/>
      <c r="J378" s="287"/>
      <c r="K378" s="287"/>
      <c r="L378" s="287"/>
      <c r="M378" s="287"/>
      <c r="N378" s="287"/>
      <c r="O378" s="287"/>
      <c r="P378" s="287"/>
      <c r="Q378" s="287"/>
      <c r="R378" s="287"/>
      <c r="S378" s="287"/>
      <c r="T378" s="287"/>
      <c r="U378" s="287"/>
      <c r="V378" s="287"/>
    </row>
    <row r="379" spans="1:22" ht="16.5" customHeight="1">
      <c r="A379" s="287"/>
      <c r="B379" s="287"/>
      <c r="C379" s="442"/>
      <c r="D379" s="287"/>
      <c r="E379" s="287"/>
      <c r="F379" s="287"/>
      <c r="G379" s="287"/>
      <c r="H379" s="287"/>
      <c r="I379" s="287"/>
      <c r="J379" s="287"/>
      <c r="K379" s="287"/>
      <c r="L379" s="287"/>
      <c r="M379" s="287"/>
      <c r="N379" s="287"/>
      <c r="O379" s="287"/>
      <c r="P379" s="287"/>
      <c r="Q379" s="287"/>
      <c r="R379" s="287"/>
      <c r="S379" s="287"/>
      <c r="T379" s="287"/>
      <c r="U379" s="287"/>
      <c r="V379" s="287"/>
    </row>
    <row r="380" spans="1:22" ht="16.5" customHeight="1">
      <c r="A380" s="287"/>
      <c r="B380" s="287"/>
      <c r="C380" s="442"/>
      <c r="D380" s="287"/>
      <c r="E380" s="287"/>
      <c r="F380" s="287"/>
      <c r="G380" s="287"/>
      <c r="H380" s="287"/>
      <c r="I380" s="287"/>
      <c r="J380" s="287"/>
      <c r="K380" s="287"/>
      <c r="L380" s="287"/>
      <c r="M380" s="287"/>
      <c r="N380" s="287"/>
      <c r="O380" s="287"/>
      <c r="P380" s="287"/>
      <c r="Q380" s="287"/>
      <c r="R380" s="287"/>
      <c r="S380" s="287"/>
      <c r="T380" s="287"/>
      <c r="U380" s="287"/>
      <c r="V380" s="287"/>
    </row>
    <row r="381" spans="1:22" ht="16.5" customHeight="1">
      <c r="A381" s="287"/>
      <c r="B381" s="287"/>
      <c r="C381" s="442"/>
      <c r="D381" s="287"/>
      <c r="E381" s="287"/>
      <c r="F381" s="287"/>
      <c r="G381" s="287"/>
      <c r="H381" s="287"/>
      <c r="I381" s="287"/>
      <c r="J381" s="287"/>
      <c r="K381" s="287"/>
      <c r="L381" s="287"/>
      <c r="M381" s="287"/>
      <c r="N381" s="287"/>
      <c r="O381" s="287"/>
      <c r="P381" s="287"/>
      <c r="Q381" s="287"/>
      <c r="R381" s="287"/>
      <c r="S381" s="287"/>
      <c r="T381" s="287"/>
      <c r="U381" s="287"/>
      <c r="V381" s="287"/>
    </row>
    <row r="382" spans="1:22" ht="16.5" customHeight="1">
      <c r="A382" s="287"/>
      <c r="B382" s="287"/>
      <c r="C382" s="442"/>
      <c r="D382" s="287"/>
      <c r="E382" s="287"/>
      <c r="F382" s="287"/>
      <c r="G382" s="287"/>
      <c r="H382" s="287"/>
      <c r="I382" s="287"/>
      <c r="J382" s="287"/>
      <c r="K382" s="287"/>
      <c r="L382" s="287"/>
      <c r="M382" s="287"/>
      <c r="N382" s="287"/>
      <c r="O382" s="287"/>
      <c r="P382" s="287"/>
      <c r="Q382" s="287"/>
      <c r="R382" s="287"/>
      <c r="S382" s="287"/>
      <c r="T382" s="287"/>
      <c r="U382" s="287"/>
      <c r="V382" s="287"/>
    </row>
    <row r="383" spans="1:22" ht="16.5" customHeight="1">
      <c r="A383" s="287"/>
      <c r="B383" s="287"/>
      <c r="C383" s="442"/>
      <c r="D383" s="287"/>
      <c r="E383" s="287"/>
      <c r="F383" s="287"/>
      <c r="G383" s="287"/>
      <c r="H383" s="287"/>
      <c r="I383" s="287"/>
      <c r="J383" s="287"/>
      <c r="K383" s="287"/>
      <c r="L383" s="287"/>
      <c r="M383" s="287"/>
      <c r="N383" s="287"/>
      <c r="O383" s="287"/>
      <c r="P383" s="287"/>
      <c r="Q383" s="287"/>
      <c r="R383" s="287"/>
      <c r="S383" s="287"/>
      <c r="T383" s="287"/>
      <c r="U383" s="287"/>
      <c r="V383" s="287"/>
    </row>
    <row r="384" spans="1:22" ht="16.5" customHeight="1">
      <c r="A384" s="287"/>
      <c r="B384" s="287"/>
      <c r="C384" s="442"/>
      <c r="D384" s="287"/>
      <c r="E384" s="287"/>
      <c r="F384" s="287"/>
      <c r="G384" s="287"/>
      <c r="H384" s="287"/>
      <c r="I384" s="287"/>
      <c r="J384" s="287"/>
      <c r="K384" s="287"/>
      <c r="L384" s="287"/>
      <c r="M384" s="287"/>
      <c r="N384" s="287"/>
      <c r="O384" s="287"/>
      <c r="P384" s="287"/>
      <c r="Q384" s="287"/>
      <c r="R384" s="287"/>
      <c r="S384" s="287"/>
      <c r="T384" s="287"/>
      <c r="U384" s="287"/>
      <c r="V384" s="287"/>
    </row>
    <row r="385" spans="1:22" ht="16.5" customHeight="1">
      <c r="A385" s="287"/>
      <c r="B385" s="287"/>
      <c r="C385" s="442"/>
      <c r="D385" s="287"/>
      <c r="E385" s="287"/>
      <c r="F385" s="287"/>
      <c r="G385" s="287"/>
      <c r="H385" s="287"/>
      <c r="I385" s="287"/>
      <c r="J385" s="287"/>
      <c r="K385" s="287"/>
      <c r="L385" s="287"/>
      <c r="M385" s="287"/>
      <c r="N385" s="287"/>
      <c r="O385" s="287"/>
      <c r="P385" s="287"/>
      <c r="Q385" s="287"/>
      <c r="R385" s="287"/>
      <c r="S385" s="287"/>
      <c r="T385" s="287"/>
      <c r="U385" s="287"/>
      <c r="V385" s="287"/>
    </row>
    <row r="386" spans="1:22" ht="16.5" customHeight="1">
      <c r="A386" s="287"/>
      <c r="B386" s="287"/>
      <c r="C386" s="442"/>
      <c r="D386" s="287"/>
      <c r="E386" s="287"/>
      <c r="F386" s="287"/>
      <c r="G386" s="287"/>
      <c r="H386" s="287"/>
      <c r="I386" s="287"/>
      <c r="J386" s="287"/>
      <c r="K386" s="287"/>
      <c r="L386" s="287"/>
      <c r="M386" s="287"/>
      <c r="N386" s="287"/>
      <c r="O386" s="287"/>
      <c r="P386" s="287"/>
      <c r="Q386" s="287"/>
      <c r="R386" s="287"/>
      <c r="S386" s="287"/>
      <c r="T386" s="287"/>
      <c r="U386" s="287"/>
      <c r="V386" s="287"/>
    </row>
    <row r="387" spans="1:22" ht="16.5" customHeight="1">
      <c r="A387" s="287"/>
      <c r="B387" s="287"/>
      <c r="C387" s="442"/>
      <c r="D387" s="287"/>
      <c r="E387" s="287"/>
      <c r="F387" s="287"/>
      <c r="G387" s="287"/>
      <c r="H387" s="287"/>
      <c r="I387" s="287"/>
      <c r="J387" s="287"/>
      <c r="K387" s="287"/>
      <c r="L387" s="287"/>
      <c r="M387" s="287"/>
      <c r="N387" s="287"/>
      <c r="O387" s="287"/>
      <c r="P387" s="287"/>
      <c r="Q387" s="287"/>
      <c r="R387" s="287"/>
      <c r="S387" s="287"/>
      <c r="T387" s="287"/>
      <c r="U387" s="287"/>
      <c r="V387" s="287"/>
    </row>
    <row r="388" spans="1:22" ht="16.5" customHeight="1">
      <c r="A388" s="287"/>
      <c r="B388" s="287"/>
      <c r="C388" s="442"/>
      <c r="D388" s="287"/>
      <c r="E388" s="287"/>
      <c r="F388" s="287"/>
      <c r="G388" s="287"/>
      <c r="H388" s="287"/>
      <c r="I388" s="287"/>
      <c r="J388" s="287"/>
      <c r="K388" s="287"/>
      <c r="L388" s="287"/>
      <c r="M388" s="287"/>
      <c r="N388" s="287"/>
      <c r="O388" s="287"/>
      <c r="P388" s="287"/>
      <c r="Q388" s="287"/>
      <c r="R388" s="287"/>
      <c r="S388" s="287"/>
      <c r="T388" s="287"/>
      <c r="U388" s="287"/>
      <c r="V388" s="287"/>
    </row>
    <row r="389" spans="1:22" ht="16.5" customHeight="1">
      <c r="A389" s="287"/>
      <c r="B389" s="287"/>
      <c r="C389" s="442"/>
      <c r="D389" s="287"/>
      <c r="E389" s="287"/>
      <c r="F389" s="287"/>
      <c r="G389" s="287"/>
      <c r="H389" s="287"/>
      <c r="I389" s="287"/>
      <c r="J389" s="287"/>
      <c r="K389" s="287"/>
      <c r="L389" s="287"/>
      <c r="M389" s="287"/>
      <c r="N389" s="287"/>
      <c r="O389" s="287"/>
      <c r="P389" s="287"/>
      <c r="Q389" s="287"/>
      <c r="R389" s="287"/>
      <c r="S389" s="287"/>
      <c r="T389" s="287"/>
      <c r="U389" s="287"/>
      <c r="V389" s="287"/>
    </row>
    <row r="390" spans="1:22" ht="16.5" customHeight="1">
      <c r="A390" s="287"/>
      <c r="B390" s="287"/>
      <c r="C390" s="442"/>
      <c r="D390" s="287"/>
      <c r="E390" s="287"/>
      <c r="F390" s="287"/>
      <c r="G390" s="287"/>
      <c r="H390" s="287"/>
      <c r="I390" s="287"/>
      <c r="J390" s="287"/>
      <c r="K390" s="287"/>
      <c r="L390" s="287"/>
      <c r="M390" s="287"/>
      <c r="N390" s="287"/>
      <c r="O390" s="287"/>
      <c r="P390" s="287"/>
      <c r="Q390" s="287"/>
      <c r="R390" s="287"/>
      <c r="S390" s="287"/>
      <c r="T390" s="287"/>
      <c r="U390" s="287"/>
      <c r="V390" s="287"/>
    </row>
    <row r="391" spans="1:22" ht="16.5" customHeight="1">
      <c r="A391" s="287"/>
      <c r="B391" s="287"/>
      <c r="C391" s="442"/>
      <c r="D391" s="287"/>
      <c r="E391" s="287"/>
      <c r="F391" s="287"/>
      <c r="G391" s="287"/>
      <c r="H391" s="287"/>
      <c r="I391" s="287"/>
      <c r="J391" s="287"/>
      <c r="K391" s="287"/>
      <c r="L391" s="287"/>
      <c r="M391" s="287"/>
      <c r="N391" s="287"/>
      <c r="O391" s="287"/>
      <c r="P391" s="287"/>
      <c r="Q391" s="287"/>
      <c r="R391" s="287"/>
      <c r="S391" s="287"/>
      <c r="T391" s="287"/>
      <c r="U391" s="287"/>
      <c r="V391" s="287"/>
    </row>
    <row r="392" spans="1:22" ht="16.5" customHeight="1">
      <c r="A392" s="287"/>
      <c r="B392" s="287"/>
      <c r="C392" s="442"/>
      <c r="D392" s="287"/>
      <c r="E392" s="287"/>
      <c r="F392" s="287"/>
      <c r="G392" s="287"/>
      <c r="H392" s="287"/>
      <c r="I392" s="287"/>
      <c r="J392" s="287"/>
      <c r="K392" s="287"/>
      <c r="L392" s="287"/>
      <c r="M392" s="287"/>
      <c r="N392" s="287"/>
      <c r="O392" s="287"/>
      <c r="P392" s="287"/>
      <c r="Q392" s="287"/>
      <c r="R392" s="287"/>
      <c r="S392" s="287"/>
      <c r="T392" s="287"/>
      <c r="U392" s="287"/>
      <c r="V392" s="287"/>
    </row>
    <row r="393" spans="1:22" ht="16.5" customHeight="1">
      <c r="A393" s="287"/>
      <c r="B393" s="287"/>
      <c r="C393" s="442"/>
      <c r="D393" s="287"/>
      <c r="E393" s="287"/>
      <c r="F393" s="287"/>
      <c r="G393" s="287"/>
      <c r="H393" s="287"/>
      <c r="I393" s="287"/>
      <c r="J393" s="287"/>
      <c r="K393" s="287"/>
      <c r="L393" s="287"/>
      <c r="M393" s="287"/>
      <c r="N393" s="287"/>
      <c r="O393" s="287"/>
      <c r="P393" s="287"/>
      <c r="Q393" s="287"/>
      <c r="R393" s="287"/>
      <c r="S393" s="287"/>
      <c r="T393" s="287"/>
      <c r="U393" s="287"/>
      <c r="V393" s="287"/>
    </row>
    <row r="394" spans="1:22" ht="16.5" customHeight="1">
      <c r="A394" s="287"/>
      <c r="B394" s="287"/>
      <c r="C394" s="442"/>
      <c r="D394" s="287"/>
      <c r="E394" s="287"/>
      <c r="F394" s="287"/>
      <c r="G394" s="287"/>
      <c r="H394" s="287"/>
      <c r="I394" s="287"/>
      <c r="J394" s="287"/>
      <c r="K394" s="287"/>
      <c r="L394" s="287"/>
      <c r="M394" s="287"/>
      <c r="N394" s="287"/>
      <c r="O394" s="287"/>
      <c r="P394" s="287"/>
      <c r="Q394" s="287"/>
      <c r="R394" s="287"/>
      <c r="S394" s="287"/>
      <c r="T394" s="287"/>
      <c r="U394" s="287"/>
      <c r="V394" s="287"/>
    </row>
    <row r="395" spans="1:22" ht="16.5" customHeight="1">
      <c r="A395" s="287"/>
      <c r="B395" s="287"/>
      <c r="C395" s="442"/>
      <c r="D395" s="287"/>
      <c r="E395" s="287"/>
      <c r="F395" s="287"/>
      <c r="G395" s="287"/>
      <c r="H395" s="287"/>
      <c r="I395" s="287"/>
      <c r="J395" s="287"/>
      <c r="K395" s="287"/>
      <c r="L395" s="287"/>
      <c r="M395" s="287"/>
      <c r="N395" s="287"/>
      <c r="O395" s="287"/>
      <c r="P395" s="287"/>
      <c r="Q395" s="287"/>
      <c r="R395" s="287"/>
      <c r="S395" s="287"/>
      <c r="T395" s="287"/>
      <c r="U395" s="287"/>
      <c r="V395" s="287"/>
    </row>
    <row r="396" spans="1:22" ht="16.5" customHeight="1">
      <c r="A396" s="287"/>
      <c r="B396" s="287"/>
      <c r="C396" s="442"/>
      <c r="D396" s="287"/>
      <c r="E396" s="287"/>
      <c r="F396" s="287"/>
      <c r="G396" s="287"/>
      <c r="H396" s="287"/>
      <c r="I396" s="287"/>
      <c r="J396" s="287"/>
      <c r="K396" s="287"/>
      <c r="L396" s="287"/>
      <c r="M396" s="287"/>
      <c r="N396" s="287"/>
      <c r="O396" s="287"/>
      <c r="P396" s="287"/>
      <c r="Q396" s="287"/>
      <c r="R396" s="287"/>
      <c r="S396" s="287"/>
      <c r="T396" s="287"/>
      <c r="U396" s="287"/>
      <c r="V396" s="287"/>
    </row>
    <row r="397" spans="1:22" ht="16.5" customHeight="1">
      <c r="A397" s="287"/>
      <c r="B397" s="287"/>
      <c r="C397" s="442"/>
      <c r="D397" s="287"/>
      <c r="E397" s="287"/>
      <c r="F397" s="287"/>
      <c r="G397" s="287"/>
      <c r="H397" s="287"/>
      <c r="I397" s="287"/>
      <c r="J397" s="287"/>
      <c r="K397" s="287"/>
      <c r="L397" s="287"/>
      <c r="M397" s="287"/>
      <c r="N397" s="287"/>
      <c r="O397" s="287"/>
      <c r="P397" s="287"/>
      <c r="Q397" s="287"/>
      <c r="R397" s="287"/>
      <c r="S397" s="287"/>
      <c r="T397" s="287"/>
      <c r="U397" s="287"/>
      <c r="V397" s="287"/>
    </row>
    <row r="398" spans="1:22" ht="16.5" customHeight="1">
      <c r="A398" s="287"/>
      <c r="B398" s="287"/>
      <c r="C398" s="442"/>
      <c r="D398" s="287"/>
      <c r="E398" s="287"/>
      <c r="F398" s="287"/>
      <c r="G398" s="287"/>
      <c r="H398" s="287"/>
      <c r="I398" s="287"/>
      <c r="J398" s="287"/>
      <c r="K398" s="287"/>
      <c r="L398" s="287"/>
      <c r="M398" s="287"/>
      <c r="N398" s="287"/>
      <c r="O398" s="287"/>
      <c r="P398" s="287"/>
      <c r="Q398" s="287"/>
      <c r="R398" s="287"/>
      <c r="S398" s="287"/>
      <c r="T398" s="287"/>
      <c r="U398" s="287"/>
      <c r="V398" s="287"/>
    </row>
    <row r="399" spans="1:22" ht="16.5" customHeight="1">
      <c r="A399" s="287"/>
      <c r="B399" s="287"/>
      <c r="C399" s="442"/>
      <c r="D399" s="287"/>
      <c r="E399" s="287"/>
      <c r="F399" s="287"/>
      <c r="G399" s="287"/>
      <c r="H399" s="287"/>
      <c r="I399" s="287"/>
      <c r="J399" s="287"/>
      <c r="K399" s="287"/>
      <c r="L399" s="287"/>
      <c r="M399" s="287"/>
      <c r="N399" s="287"/>
      <c r="O399" s="287"/>
      <c r="P399" s="287"/>
      <c r="Q399" s="287"/>
      <c r="R399" s="287"/>
      <c r="S399" s="287"/>
      <c r="T399" s="287"/>
      <c r="U399" s="287"/>
      <c r="V399" s="287"/>
    </row>
    <row r="400" spans="1:22" ht="16.5" customHeight="1">
      <c r="A400" s="287"/>
      <c r="B400" s="287"/>
      <c r="C400" s="442"/>
      <c r="D400" s="287"/>
      <c r="E400" s="287"/>
      <c r="F400" s="287"/>
      <c r="G400" s="287"/>
      <c r="H400" s="287"/>
      <c r="I400" s="287"/>
      <c r="J400" s="287"/>
      <c r="K400" s="287"/>
      <c r="L400" s="287"/>
      <c r="M400" s="287"/>
      <c r="N400" s="287"/>
      <c r="O400" s="287"/>
      <c r="P400" s="287"/>
      <c r="Q400" s="287"/>
      <c r="R400" s="287"/>
      <c r="S400" s="287"/>
      <c r="T400" s="287"/>
      <c r="U400" s="287"/>
      <c r="V400" s="287"/>
    </row>
    <row r="401" spans="1:22" ht="16.5" customHeight="1">
      <c r="A401" s="287"/>
      <c r="B401" s="287"/>
      <c r="C401" s="442"/>
      <c r="D401" s="287"/>
      <c r="E401" s="287"/>
      <c r="F401" s="287"/>
      <c r="G401" s="287"/>
      <c r="H401" s="287"/>
      <c r="I401" s="287"/>
      <c r="J401" s="287"/>
      <c r="K401" s="287"/>
      <c r="L401" s="287"/>
      <c r="M401" s="287"/>
      <c r="N401" s="287"/>
      <c r="O401" s="287"/>
      <c r="P401" s="287"/>
      <c r="Q401" s="287"/>
      <c r="R401" s="287"/>
      <c r="S401" s="287"/>
      <c r="T401" s="287"/>
      <c r="U401" s="287"/>
      <c r="V401" s="287"/>
    </row>
    <row r="402" spans="1:22" ht="16.5" customHeight="1">
      <c r="A402" s="287"/>
      <c r="B402" s="287"/>
      <c r="C402" s="442"/>
      <c r="D402" s="287"/>
      <c r="E402" s="287"/>
      <c r="F402" s="287"/>
      <c r="G402" s="287"/>
      <c r="H402" s="287"/>
      <c r="I402" s="287"/>
      <c r="J402" s="287"/>
      <c r="K402" s="287"/>
      <c r="L402" s="287"/>
      <c r="M402" s="287"/>
      <c r="N402" s="287"/>
      <c r="O402" s="287"/>
      <c r="P402" s="287"/>
      <c r="Q402" s="287"/>
      <c r="R402" s="287"/>
      <c r="S402" s="287"/>
      <c r="T402" s="287"/>
      <c r="U402" s="287"/>
      <c r="V402" s="287"/>
    </row>
    <row r="403" spans="1:22" ht="16.5" customHeight="1">
      <c r="A403" s="287"/>
      <c r="B403" s="287"/>
      <c r="C403" s="442"/>
      <c r="D403" s="287"/>
      <c r="E403" s="287"/>
      <c r="F403" s="287"/>
      <c r="G403" s="287"/>
      <c r="H403" s="287"/>
      <c r="I403" s="287"/>
      <c r="J403" s="287"/>
      <c r="K403" s="287"/>
      <c r="L403" s="287"/>
      <c r="M403" s="287"/>
      <c r="N403" s="287"/>
      <c r="O403" s="287"/>
      <c r="P403" s="287"/>
      <c r="Q403" s="287"/>
      <c r="R403" s="287"/>
      <c r="S403" s="287"/>
      <c r="T403" s="287"/>
      <c r="U403" s="287"/>
      <c r="V403" s="287"/>
    </row>
    <row r="404" spans="1:22" ht="16.5" customHeight="1">
      <c r="A404" s="287"/>
      <c r="B404" s="287"/>
      <c r="C404" s="442"/>
      <c r="D404" s="287"/>
      <c r="E404" s="287"/>
      <c r="F404" s="287"/>
      <c r="G404" s="287"/>
      <c r="H404" s="287"/>
      <c r="I404" s="287"/>
      <c r="J404" s="287"/>
      <c r="K404" s="287"/>
      <c r="L404" s="287"/>
      <c r="M404" s="287"/>
      <c r="N404" s="287"/>
      <c r="O404" s="287"/>
      <c r="P404" s="287"/>
      <c r="Q404" s="287"/>
      <c r="R404" s="287"/>
      <c r="S404" s="287"/>
      <c r="T404" s="287"/>
      <c r="U404" s="287"/>
      <c r="V404" s="287"/>
    </row>
    <row r="405" spans="1:22" ht="16.5" customHeight="1">
      <c r="A405" s="287"/>
      <c r="B405" s="287"/>
      <c r="C405" s="442"/>
      <c r="D405" s="287"/>
      <c r="E405" s="287"/>
      <c r="F405" s="287"/>
      <c r="G405" s="287"/>
      <c r="H405" s="287"/>
      <c r="I405" s="287"/>
      <c r="J405" s="287"/>
      <c r="K405" s="287"/>
      <c r="L405" s="287"/>
      <c r="M405" s="287"/>
      <c r="N405" s="287"/>
      <c r="O405" s="287"/>
      <c r="P405" s="287"/>
      <c r="Q405" s="287"/>
      <c r="R405" s="287"/>
      <c r="S405" s="287"/>
      <c r="T405" s="287"/>
      <c r="U405" s="287"/>
      <c r="V405" s="287"/>
    </row>
    <row r="406" spans="1:22" ht="16.5" customHeight="1">
      <c r="A406" s="287"/>
      <c r="B406" s="287"/>
      <c r="C406" s="442"/>
      <c r="D406" s="287"/>
      <c r="E406" s="287"/>
      <c r="F406" s="287"/>
      <c r="G406" s="287"/>
      <c r="H406" s="287"/>
      <c r="I406" s="287"/>
      <c r="J406" s="287"/>
      <c r="K406" s="287"/>
      <c r="L406" s="287"/>
      <c r="M406" s="287"/>
      <c r="N406" s="287"/>
      <c r="O406" s="287"/>
      <c r="P406" s="287"/>
      <c r="Q406" s="287"/>
      <c r="R406" s="287"/>
      <c r="S406" s="287"/>
      <c r="T406" s="287"/>
      <c r="U406" s="287"/>
      <c r="V406" s="287"/>
    </row>
    <row r="407" spans="1:22" ht="16.5" customHeight="1">
      <c r="A407" s="287"/>
      <c r="B407" s="287"/>
      <c r="C407" s="442"/>
      <c r="D407" s="287"/>
      <c r="E407" s="287"/>
      <c r="F407" s="287"/>
      <c r="G407" s="287"/>
      <c r="H407" s="287"/>
      <c r="I407" s="287"/>
      <c r="J407" s="287"/>
      <c r="K407" s="287"/>
      <c r="L407" s="287"/>
      <c r="M407" s="287"/>
      <c r="N407" s="287"/>
      <c r="O407" s="287"/>
      <c r="P407" s="287"/>
      <c r="Q407" s="287"/>
      <c r="R407" s="287"/>
      <c r="S407" s="287"/>
      <c r="T407" s="287"/>
      <c r="U407" s="287"/>
      <c r="V407" s="287"/>
    </row>
    <row r="408" spans="1:22" ht="16.5" customHeight="1">
      <c r="A408" s="287"/>
      <c r="B408" s="287"/>
      <c r="C408" s="442"/>
      <c r="D408" s="287"/>
      <c r="E408" s="287"/>
      <c r="F408" s="287"/>
      <c r="G408" s="287"/>
      <c r="H408" s="287"/>
      <c r="I408" s="287"/>
      <c r="J408" s="287"/>
      <c r="K408" s="287"/>
      <c r="L408" s="287"/>
      <c r="M408" s="287"/>
      <c r="N408" s="287"/>
      <c r="O408" s="287"/>
      <c r="P408" s="287"/>
      <c r="Q408" s="287"/>
      <c r="R408" s="287"/>
      <c r="S408" s="287"/>
      <c r="T408" s="287"/>
      <c r="U408" s="287"/>
      <c r="V408" s="287"/>
    </row>
    <row r="409" spans="1:22" ht="16.5" customHeight="1">
      <c r="A409" s="287"/>
      <c r="B409" s="287"/>
      <c r="C409" s="442"/>
      <c r="D409" s="287"/>
      <c r="E409" s="287"/>
      <c r="F409" s="287"/>
      <c r="G409" s="287"/>
      <c r="H409" s="287"/>
      <c r="I409" s="287"/>
      <c r="J409" s="287"/>
      <c r="K409" s="287"/>
      <c r="L409" s="287"/>
      <c r="M409" s="287"/>
      <c r="N409" s="287"/>
      <c r="O409" s="287"/>
      <c r="P409" s="287"/>
      <c r="Q409" s="287"/>
      <c r="R409" s="287"/>
      <c r="S409" s="287"/>
      <c r="T409" s="287"/>
      <c r="U409" s="287"/>
      <c r="V409" s="287"/>
    </row>
    <row r="410" spans="1:22" ht="16.5" customHeight="1">
      <c r="A410" s="287"/>
      <c r="B410" s="287"/>
      <c r="C410" s="442"/>
      <c r="D410" s="287"/>
      <c r="E410" s="287"/>
      <c r="F410" s="287"/>
      <c r="G410" s="287"/>
      <c r="H410" s="287"/>
      <c r="I410" s="287"/>
      <c r="J410" s="287"/>
      <c r="K410" s="287"/>
      <c r="L410" s="287"/>
      <c r="M410" s="287"/>
      <c r="N410" s="287"/>
      <c r="O410" s="287"/>
      <c r="P410" s="287"/>
      <c r="Q410" s="287"/>
      <c r="R410" s="287"/>
      <c r="S410" s="287"/>
      <c r="T410" s="287"/>
      <c r="U410" s="287"/>
      <c r="V410" s="287"/>
    </row>
    <row r="411" spans="1:22" ht="16.5" customHeight="1">
      <c r="A411" s="287"/>
      <c r="B411" s="287"/>
      <c r="C411" s="442"/>
      <c r="D411" s="287"/>
      <c r="E411" s="287"/>
      <c r="F411" s="287"/>
      <c r="G411" s="287"/>
      <c r="H411" s="287"/>
      <c r="I411" s="287"/>
      <c r="J411" s="287"/>
      <c r="K411" s="287"/>
      <c r="L411" s="287"/>
      <c r="M411" s="287"/>
      <c r="N411" s="287"/>
      <c r="O411" s="287"/>
      <c r="P411" s="287"/>
      <c r="Q411" s="287"/>
      <c r="R411" s="287"/>
      <c r="S411" s="287"/>
      <c r="T411" s="287"/>
      <c r="U411" s="287"/>
      <c r="V411" s="287"/>
    </row>
    <row r="412" spans="1:22" ht="16.5" customHeight="1">
      <c r="A412" s="287"/>
      <c r="B412" s="287"/>
      <c r="C412" s="442"/>
      <c r="D412" s="287"/>
      <c r="E412" s="287"/>
      <c r="F412" s="287"/>
      <c r="G412" s="287"/>
      <c r="H412" s="287"/>
      <c r="I412" s="287"/>
      <c r="J412" s="287"/>
      <c r="K412" s="287"/>
      <c r="L412" s="287"/>
      <c r="M412" s="287"/>
      <c r="N412" s="287"/>
      <c r="O412" s="287"/>
      <c r="P412" s="287"/>
      <c r="Q412" s="287"/>
      <c r="R412" s="287"/>
      <c r="S412" s="287"/>
      <c r="T412" s="287"/>
      <c r="U412" s="287"/>
      <c r="V412" s="287"/>
    </row>
    <row r="413" spans="1:22" ht="16.5" customHeight="1">
      <c r="A413" s="287"/>
      <c r="B413" s="287"/>
      <c r="C413" s="442"/>
      <c r="D413" s="287"/>
      <c r="E413" s="287"/>
      <c r="F413" s="287"/>
      <c r="G413" s="287"/>
      <c r="H413" s="287"/>
      <c r="I413" s="287"/>
      <c r="J413" s="287"/>
      <c r="K413" s="287"/>
      <c r="L413" s="287"/>
      <c r="M413" s="287"/>
      <c r="N413" s="287"/>
      <c r="O413" s="287"/>
      <c r="P413" s="287"/>
      <c r="Q413" s="287"/>
      <c r="R413" s="287"/>
      <c r="S413" s="287"/>
      <c r="T413" s="287"/>
      <c r="U413" s="287"/>
      <c r="V413" s="287"/>
    </row>
    <row r="414" spans="1:22" ht="16.5" customHeight="1">
      <c r="A414" s="287"/>
      <c r="B414" s="287"/>
      <c r="C414" s="442"/>
      <c r="D414" s="287"/>
      <c r="E414" s="287"/>
      <c r="F414" s="287"/>
      <c r="G414" s="287"/>
      <c r="H414" s="287"/>
      <c r="I414" s="287"/>
      <c r="J414" s="287"/>
      <c r="K414" s="287"/>
      <c r="L414" s="287"/>
      <c r="M414" s="287"/>
      <c r="N414" s="287"/>
      <c r="O414" s="287"/>
      <c r="P414" s="287"/>
      <c r="Q414" s="287"/>
      <c r="R414" s="287"/>
      <c r="S414" s="287"/>
      <c r="T414" s="287"/>
      <c r="U414" s="287"/>
      <c r="V414" s="287"/>
    </row>
    <row r="415" spans="1:22" ht="16.5" customHeight="1">
      <c r="A415" s="287"/>
      <c r="B415" s="287"/>
      <c r="C415" s="442"/>
      <c r="D415" s="287"/>
      <c r="E415" s="287"/>
      <c r="F415" s="287"/>
      <c r="G415" s="287"/>
      <c r="H415" s="287"/>
      <c r="I415" s="287"/>
      <c r="J415" s="287"/>
      <c r="K415" s="287"/>
      <c r="L415" s="287"/>
      <c r="M415" s="287"/>
      <c r="N415" s="287"/>
      <c r="O415" s="287"/>
      <c r="P415" s="287"/>
      <c r="Q415" s="287"/>
      <c r="R415" s="287"/>
      <c r="S415" s="287"/>
      <c r="T415" s="287"/>
      <c r="U415" s="287"/>
      <c r="V415" s="287"/>
    </row>
    <row r="416" spans="1:22" ht="16.5" customHeight="1">
      <c r="A416" s="287"/>
      <c r="B416" s="287"/>
      <c r="C416" s="442"/>
      <c r="D416" s="287"/>
      <c r="E416" s="287"/>
      <c r="F416" s="287"/>
      <c r="G416" s="287"/>
      <c r="H416" s="287"/>
      <c r="I416" s="287"/>
      <c r="J416" s="287"/>
      <c r="K416" s="287"/>
      <c r="L416" s="287"/>
      <c r="M416" s="287"/>
      <c r="N416" s="287"/>
      <c r="O416" s="287"/>
      <c r="P416" s="287"/>
      <c r="Q416" s="287"/>
      <c r="R416" s="287"/>
      <c r="S416" s="287"/>
      <c r="T416" s="287"/>
      <c r="U416" s="287"/>
      <c r="V416" s="287"/>
    </row>
    <row r="417" spans="1:22" ht="16.5" customHeight="1">
      <c r="A417" s="287"/>
      <c r="B417" s="287"/>
      <c r="C417" s="442"/>
      <c r="D417" s="287"/>
      <c r="E417" s="287"/>
      <c r="F417" s="287"/>
      <c r="G417" s="287"/>
      <c r="H417" s="287"/>
      <c r="I417" s="287"/>
      <c r="J417" s="287"/>
      <c r="K417" s="287"/>
      <c r="L417" s="287"/>
      <c r="M417" s="287"/>
      <c r="N417" s="287"/>
      <c r="O417" s="287"/>
      <c r="P417" s="287"/>
      <c r="Q417" s="287"/>
      <c r="R417" s="287"/>
      <c r="S417" s="287"/>
      <c r="T417" s="287"/>
      <c r="U417" s="287"/>
      <c r="V417" s="287"/>
    </row>
    <row r="418" spans="1:22" ht="16.5" customHeight="1">
      <c r="A418" s="287"/>
      <c r="B418" s="287"/>
      <c r="C418" s="442"/>
      <c r="D418" s="287"/>
      <c r="E418" s="287"/>
      <c r="F418" s="287"/>
      <c r="G418" s="287"/>
      <c r="H418" s="287"/>
      <c r="I418" s="287"/>
      <c r="J418" s="287"/>
      <c r="K418" s="287"/>
      <c r="L418" s="287"/>
      <c r="M418" s="287"/>
      <c r="N418" s="287"/>
      <c r="O418" s="287"/>
      <c r="P418" s="287"/>
      <c r="Q418" s="287"/>
      <c r="R418" s="287"/>
      <c r="S418" s="287"/>
      <c r="T418" s="287"/>
      <c r="U418" s="287"/>
      <c r="V418" s="287"/>
    </row>
    <row r="419" spans="1:22" ht="16.5" customHeight="1">
      <c r="A419" s="287"/>
      <c r="B419" s="287"/>
      <c r="C419" s="442"/>
      <c r="D419" s="287"/>
      <c r="E419" s="287"/>
      <c r="F419" s="287"/>
      <c r="G419" s="287"/>
      <c r="H419" s="287"/>
      <c r="I419" s="287"/>
      <c r="J419" s="287"/>
      <c r="K419" s="287"/>
      <c r="L419" s="287"/>
      <c r="M419" s="287"/>
      <c r="N419" s="287"/>
      <c r="O419" s="287"/>
      <c r="P419" s="287"/>
      <c r="Q419" s="287"/>
      <c r="R419" s="287"/>
      <c r="S419" s="287"/>
      <c r="T419" s="287"/>
      <c r="U419" s="287"/>
      <c r="V419" s="287"/>
    </row>
    <row r="420" spans="1:22" ht="16.5" customHeight="1">
      <c r="A420" s="287"/>
      <c r="B420" s="287"/>
      <c r="C420" s="442"/>
      <c r="D420" s="287"/>
      <c r="E420" s="287"/>
      <c r="F420" s="287"/>
      <c r="G420" s="287"/>
      <c r="H420" s="287"/>
      <c r="I420" s="287"/>
      <c r="J420" s="287"/>
      <c r="K420" s="287"/>
      <c r="L420" s="287"/>
      <c r="M420" s="287"/>
      <c r="N420" s="287"/>
      <c r="O420" s="287"/>
      <c r="P420" s="287"/>
      <c r="Q420" s="287"/>
      <c r="R420" s="287"/>
      <c r="S420" s="287"/>
      <c r="T420" s="287"/>
      <c r="U420" s="287"/>
      <c r="V420" s="287"/>
    </row>
    <row r="421" spans="1:22" ht="16.5" customHeight="1">
      <c r="A421" s="287"/>
      <c r="B421" s="287"/>
      <c r="C421" s="442"/>
      <c r="D421" s="287"/>
      <c r="E421" s="287"/>
      <c r="F421" s="287"/>
      <c r="G421" s="287"/>
      <c r="H421" s="287"/>
      <c r="I421" s="287"/>
      <c r="J421" s="287"/>
      <c r="K421" s="287"/>
      <c r="L421" s="287"/>
      <c r="M421" s="287"/>
      <c r="N421" s="287"/>
      <c r="O421" s="287"/>
      <c r="P421" s="287"/>
      <c r="Q421" s="287"/>
      <c r="R421" s="287"/>
      <c r="S421" s="287"/>
      <c r="T421" s="287"/>
      <c r="U421" s="287"/>
      <c r="V421" s="287"/>
    </row>
    <row r="422" spans="1:22" ht="16.5" customHeight="1">
      <c r="A422" s="287"/>
      <c r="B422" s="287"/>
      <c r="C422" s="442"/>
      <c r="D422" s="287"/>
      <c r="E422" s="287"/>
      <c r="F422" s="287"/>
      <c r="G422" s="287"/>
      <c r="H422" s="287"/>
      <c r="I422" s="287"/>
      <c r="J422" s="287"/>
      <c r="K422" s="287"/>
      <c r="L422" s="287"/>
      <c r="M422" s="287"/>
      <c r="N422" s="287"/>
      <c r="O422" s="287"/>
      <c r="P422" s="287"/>
      <c r="Q422" s="287"/>
      <c r="R422" s="287"/>
      <c r="S422" s="287"/>
      <c r="T422" s="287"/>
      <c r="U422" s="287"/>
      <c r="V422" s="287"/>
    </row>
    <row r="423" spans="1:22" ht="16.5" customHeight="1">
      <c r="A423" s="287"/>
      <c r="B423" s="287"/>
      <c r="C423" s="442"/>
      <c r="D423" s="287"/>
      <c r="E423" s="287"/>
      <c r="F423" s="287"/>
      <c r="G423" s="287"/>
      <c r="H423" s="287"/>
      <c r="I423" s="287"/>
      <c r="J423" s="287"/>
      <c r="K423" s="287"/>
      <c r="L423" s="287"/>
      <c r="M423" s="287"/>
      <c r="N423" s="287"/>
      <c r="O423" s="287"/>
      <c r="P423" s="287"/>
      <c r="Q423" s="287"/>
      <c r="R423" s="287"/>
      <c r="S423" s="287"/>
      <c r="T423" s="287"/>
      <c r="U423" s="287"/>
      <c r="V423" s="287"/>
    </row>
    <row r="424" spans="1:22" ht="16.5" customHeight="1">
      <c r="A424" s="287"/>
      <c r="B424" s="287"/>
      <c r="C424" s="442"/>
      <c r="D424" s="287"/>
      <c r="E424" s="287"/>
      <c r="F424" s="287"/>
      <c r="G424" s="287"/>
      <c r="H424" s="287"/>
      <c r="I424" s="287"/>
      <c r="J424" s="287"/>
      <c r="K424" s="287"/>
      <c r="L424" s="287"/>
      <c r="M424" s="287"/>
      <c r="N424" s="287"/>
      <c r="O424" s="287"/>
      <c r="P424" s="287"/>
      <c r="Q424" s="287"/>
      <c r="R424" s="287"/>
      <c r="S424" s="287"/>
      <c r="T424" s="287"/>
      <c r="U424" s="287"/>
      <c r="V424" s="287"/>
    </row>
    <row r="425" spans="1:22" ht="16.5" customHeight="1">
      <c r="A425" s="287"/>
      <c r="B425" s="287"/>
      <c r="C425" s="442"/>
      <c r="D425" s="287"/>
      <c r="E425" s="287"/>
      <c r="F425" s="287"/>
      <c r="G425" s="287"/>
      <c r="H425" s="287"/>
      <c r="I425" s="287"/>
      <c r="J425" s="287"/>
      <c r="K425" s="287"/>
      <c r="L425" s="287"/>
      <c r="M425" s="287"/>
      <c r="N425" s="287"/>
      <c r="O425" s="287"/>
      <c r="P425" s="287"/>
      <c r="Q425" s="287"/>
      <c r="R425" s="287"/>
      <c r="S425" s="287"/>
      <c r="T425" s="287"/>
      <c r="U425" s="287"/>
      <c r="V425" s="287"/>
    </row>
    <row r="426" spans="1:22" ht="16.5" customHeight="1">
      <c r="A426" s="287"/>
      <c r="B426" s="287"/>
      <c r="C426" s="442"/>
      <c r="D426" s="287"/>
      <c r="E426" s="287"/>
      <c r="F426" s="287"/>
      <c r="G426" s="287"/>
      <c r="H426" s="287"/>
      <c r="I426" s="287"/>
      <c r="J426" s="287"/>
      <c r="K426" s="287"/>
      <c r="L426" s="287"/>
      <c r="M426" s="287"/>
      <c r="N426" s="287"/>
      <c r="O426" s="287"/>
      <c r="P426" s="287"/>
      <c r="Q426" s="287"/>
      <c r="R426" s="287"/>
      <c r="S426" s="287"/>
      <c r="T426" s="287"/>
      <c r="U426" s="287"/>
      <c r="V426" s="287"/>
    </row>
    <row r="427" spans="1:22" ht="16.5" customHeight="1">
      <c r="A427" s="287"/>
      <c r="B427" s="287"/>
      <c r="C427" s="442"/>
      <c r="D427" s="287"/>
      <c r="E427" s="287"/>
      <c r="F427" s="287"/>
      <c r="G427" s="287"/>
      <c r="H427" s="287"/>
      <c r="I427" s="287"/>
      <c r="J427" s="287"/>
      <c r="K427" s="287"/>
      <c r="L427" s="287"/>
      <c r="M427" s="287"/>
      <c r="N427" s="287"/>
      <c r="O427" s="287"/>
      <c r="P427" s="287"/>
      <c r="Q427" s="287"/>
      <c r="R427" s="287"/>
      <c r="S427" s="287"/>
      <c r="T427" s="287"/>
      <c r="U427" s="287"/>
      <c r="V427" s="287"/>
    </row>
    <row r="428" spans="1:22" ht="16.5" customHeight="1">
      <c r="A428" s="287"/>
      <c r="B428" s="287"/>
      <c r="C428" s="442"/>
      <c r="D428" s="287"/>
      <c r="E428" s="287"/>
      <c r="F428" s="287"/>
      <c r="G428" s="287"/>
      <c r="H428" s="287"/>
      <c r="I428" s="287"/>
      <c r="J428" s="287"/>
      <c r="K428" s="287"/>
      <c r="L428" s="287"/>
      <c r="M428" s="287"/>
      <c r="N428" s="287"/>
      <c r="O428" s="287"/>
      <c r="P428" s="287"/>
      <c r="Q428" s="287"/>
      <c r="R428" s="287"/>
      <c r="S428" s="287"/>
      <c r="T428" s="287"/>
      <c r="U428" s="287"/>
      <c r="V428" s="287"/>
    </row>
    <row r="429" spans="1:22" ht="16.5" customHeight="1">
      <c r="A429" s="287"/>
      <c r="B429" s="287"/>
      <c r="C429" s="442"/>
      <c r="D429" s="287"/>
      <c r="E429" s="287"/>
      <c r="F429" s="287"/>
      <c r="G429" s="287"/>
      <c r="H429" s="287"/>
      <c r="I429" s="287"/>
      <c r="J429" s="287"/>
      <c r="K429" s="287"/>
      <c r="L429" s="287"/>
      <c r="M429" s="287"/>
      <c r="N429" s="287"/>
      <c r="O429" s="287"/>
      <c r="P429" s="287"/>
      <c r="Q429" s="287"/>
      <c r="R429" s="287"/>
      <c r="S429" s="287"/>
      <c r="T429" s="287"/>
      <c r="U429" s="287"/>
      <c r="V429" s="287"/>
    </row>
    <row r="430" spans="1:22" ht="16.5" customHeight="1">
      <c r="A430" s="287"/>
      <c r="B430" s="287"/>
      <c r="C430" s="442"/>
      <c r="D430" s="287"/>
      <c r="E430" s="287"/>
      <c r="F430" s="287"/>
      <c r="G430" s="287"/>
      <c r="H430" s="287"/>
      <c r="I430" s="287"/>
      <c r="J430" s="287"/>
      <c r="K430" s="287"/>
      <c r="L430" s="287"/>
      <c r="M430" s="287"/>
      <c r="N430" s="287"/>
      <c r="O430" s="287"/>
      <c r="P430" s="287"/>
      <c r="Q430" s="287"/>
      <c r="R430" s="287"/>
      <c r="S430" s="287"/>
      <c r="T430" s="287"/>
      <c r="U430" s="287"/>
      <c r="V430" s="287"/>
    </row>
    <row r="431" spans="1:22" ht="16.5" customHeight="1">
      <c r="A431" s="287"/>
      <c r="B431" s="287"/>
      <c r="C431" s="442"/>
      <c r="D431" s="287"/>
      <c r="E431" s="287"/>
      <c r="F431" s="287"/>
      <c r="G431" s="287"/>
      <c r="H431" s="287"/>
      <c r="I431" s="287"/>
      <c r="J431" s="287"/>
      <c r="K431" s="287"/>
      <c r="L431" s="287"/>
      <c r="M431" s="287"/>
      <c r="N431" s="287"/>
      <c r="O431" s="287"/>
      <c r="P431" s="287"/>
      <c r="Q431" s="287"/>
      <c r="R431" s="287"/>
      <c r="S431" s="287"/>
      <c r="T431" s="287"/>
      <c r="U431" s="287"/>
      <c r="V431" s="287"/>
    </row>
    <row r="432" spans="1:22" ht="16.5" customHeight="1">
      <c r="A432" s="287"/>
      <c r="B432" s="287"/>
      <c r="C432" s="442"/>
      <c r="D432" s="287"/>
      <c r="E432" s="287"/>
      <c r="F432" s="287"/>
      <c r="G432" s="287"/>
      <c r="H432" s="287"/>
      <c r="I432" s="287"/>
      <c r="J432" s="287"/>
      <c r="K432" s="287"/>
      <c r="L432" s="287"/>
      <c r="M432" s="287"/>
      <c r="N432" s="287"/>
      <c r="O432" s="287"/>
      <c r="P432" s="287"/>
      <c r="Q432" s="287"/>
      <c r="R432" s="287"/>
      <c r="S432" s="287"/>
      <c r="T432" s="287"/>
      <c r="U432" s="287"/>
      <c r="V432" s="287"/>
    </row>
    <row r="433" spans="1:22" ht="16.5" customHeight="1">
      <c r="A433" s="287"/>
      <c r="B433" s="287"/>
      <c r="C433" s="442"/>
      <c r="D433" s="287"/>
      <c r="E433" s="287"/>
      <c r="F433" s="287"/>
      <c r="G433" s="287"/>
      <c r="H433" s="287"/>
      <c r="I433" s="287"/>
      <c r="J433" s="287"/>
      <c r="K433" s="287"/>
      <c r="L433" s="287"/>
      <c r="M433" s="287"/>
      <c r="N433" s="287"/>
      <c r="O433" s="287"/>
      <c r="P433" s="287"/>
      <c r="Q433" s="287"/>
      <c r="R433" s="287"/>
      <c r="S433" s="287"/>
      <c r="T433" s="287"/>
      <c r="U433" s="287"/>
      <c r="V433" s="287"/>
    </row>
    <row r="434" spans="1:22" ht="16.5" customHeight="1">
      <c r="A434" s="287"/>
      <c r="B434" s="287"/>
      <c r="C434" s="442"/>
      <c r="D434" s="287"/>
      <c r="E434" s="287"/>
      <c r="F434" s="287"/>
      <c r="G434" s="287"/>
      <c r="H434" s="287"/>
      <c r="I434" s="287"/>
      <c r="J434" s="287"/>
      <c r="K434" s="287"/>
      <c r="L434" s="287"/>
      <c r="M434" s="287"/>
      <c r="N434" s="287"/>
      <c r="O434" s="287"/>
      <c r="P434" s="287"/>
      <c r="Q434" s="287"/>
      <c r="R434" s="287"/>
      <c r="S434" s="287"/>
      <c r="T434" s="287"/>
      <c r="U434" s="287"/>
      <c r="V434" s="287"/>
    </row>
    <row r="435" spans="1:22" ht="16.5" customHeight="1">
      <c r="A435" s="287"/>
      <c r="B435" s="287"/>
      <c r="C435" s="442"/>
      <c r="D435" s="287"/>
      <c r="E435" s="287"/>
      <c r="F435" s="287"/>
      <c r="G435" s="287"/>
      <c r="H435" s="287"/>
      <c r="I435" s="287"/>
      <c r="J435" s="287"/>
      <c r="K435" s="287"/>
      <c r="L435" s="287"/>
      <c r="M435" s="287"/>
      <c r="N435" s="287"/>
      <c r="O435" s="287"/>
      <c r="P435" s="287"/>
      <c r="Q435" s="287"/>
      <c r="R435" s="287"/>
      <c r="S435" s="287"/>
      <c r="T435" s="287"/>
      <c r="U435" s="287"/>
      <c r="V435" s="287"/>
    </row>
    <row r="436" spans="1:22" ht="16.5" customHeight="1">
      <c r="A436" s="287"/>
      <c r="B436" s="287"/>
      <c r="C436" s="442"/>
      <c r="D436" s="287"/>
      <c r="E436" s="287"/>
      <c r="F436" s="287"/>
      <c r="G436" s="287"/>
      <c r="H436" s="287"/>
      <c r="I436" s="287"/>
      <c r="J436" s="287"/>
      <c r="K436" s="287"/>
      <c r="L436" s="287"/>
      <c r="M436" s="287"/>
      <c r="N436" s="287"/>
      <c r="O436" s="287"/>
      <c r="P436" s="287"/>
      <c r="Q436" s="287"/>
      <c r="R436" s="287"/>
      <c r="S436" s="287"/>
      <c r="T436" s="287"/>
      <c r="U436" s="287"/>
      <c r="V436" s="287"/>
    </row>
    <row r="437" spans="1:22" ht="16.5" customHeight="1">
      <c r="A437" s="287"/>
      <c r="B437" s="287"/>
      <c r="C437" s="442"/>
      <c r="D437" s="287"/>
      <c r="E437" s="287"/>
      <c r="F437" s="287"/>
      <c r="G437" s="287"/>
      <c r="H437" s="287"/>
      <c r="I437" s="287"/>
      <c r="J437" s="287"/>
      <c r="K437" s="287"/>
      <c r="L437" s="287"/>
      <c r="M437" s="287"/>
      <c r="N437" s="287"/>
      <c r="O437" s="287"/>
      <c r="P437" s="287"/>
      <c r="Q437" s="287"/>
      <c r="R437" s="287"/>
      <c r="S437" s="287"/>
      <c r="T437" s="287"/>
      <c r="U437" s="287"/>
      <c r="V437" s="287"/>
    </row>
    <row r="438" spans="1:22" ht="16.5" customHeight="1">
      <c r="A438" s="287"/>
      <c r="B438" s="287"/>
      <c r="C438" s="442"/>
      <c r="D438" s="287"/>
      <c r="E438" s="287"/>
      <c r="F438" s="287"/>
      <c r="G438" s="287"/>
      <c r="H438" s="287"/>
      <c r="I438" s="287"/>
      <c r="J438" s="287"/>
      <c r="K438" s="287"/>
      <c r="L438" s="287"/>
      <c r="M438" s="287"/>
      <c r="N438" s="287"/>
      <c r="O438" s="287"/>
      <c r="P438" s="287"/>
      <c r="Q438" s="287"/>
      <c r="R438" s="287"/>
      <c r="S438" s="287"/>
      <c r="T438" s="287"/>
      <c r="U438" s="287"/>
      <c r="V438" s="287"/>
    </row>
    <row r="439" spans="1:22" ht="16.5" customHeight="1">
      <c r="A439" s="287"/>
      <c r="B439" s="287"/>
      <c r="C439" s="442"/>
      <c r="D439" s="287"/>
      <c r="E439" s="287"/>
      <c r="F439" s="287"/>
      <c r="G439" s="287"/>
      <c r="H439" s="287"/>
      <c r="I439" s="287"/>
      <c r="J439" s="287"/>
      <c r="K439" s="287"/>
      <c r="L439" s="287"/>
      <c r="M439" s="287"/>
      <c r="N439" s="287"/>
      <c r="O439" s="287"/>
      <c r="P439" s="287"/>
      <c r="Q439" s="287"/>
      <c r="R439" s="287"/>
      <c r="S439" s="287"/>
      <c r="T439" s="287"/>
      <c r="U439" s="287"/>
      <c r="V439" s="287"/>
    </row>
    <row r="440" spans="1:22" ht="16.5" customHeight="1">
      <c r="A440" s="287"/>
      <c r="B440" s="287"/>
      <c r="C440" s="442"/>
      <c r="D440" s="287"/>
      <c r="E440" s="287"/>
      <c r="F440" s="287"/>
      <c r="G440" s="287"/>
      <c r="H440" s="287"/>
      <c r="I440" s="287"/>
      <c r="J440" s="287"/>
      <c r="K440" s="287"/>
      <c r="L440" s="287"/>
      <c r="M440" s="287"/>
      <c r="N440" s="287"/>
      <c r="O440" s="287"/>
      <c r="P440" s="287"/>
      <c r="Q440" s="287"/>
      <c r="R440" s="287"/>
      <c r="S440" s="287"/>
      <c r="T440" s="287"/>
      <c r="U440" s="287"/>
      <c r="V440" s="287"/>
    </row>
    <row r="441" spans="1:22" ht="16.5" customHeight="1">
      <c r="A441" s="287"/>
      <c r="B441" s="287"/>
      <c r="C441" s="442"/>
      <c r="D441" s="287"/>
      <c r="E441" s="287"/>
      <c r="F441" s="287"/>
      <c r="G441" s="287"/>
      <c r="H441" s="287"/>
      <c r="I441" s="287"/>
      <c r="J441" s="287"/>
      <c r="K441" s="287"/>
      <c r="L441" s="287"/>
      <c r="M441" s="287"/>
      <c r="N441" s="287"/>
      <c r="O441" s="287"/>
      <c r="P441" s="287"/>
      <c r="Q441" s="287"/>
      <c r="R441" s="287"/>
      <c r="S441" s="287"/>
      <c r="T441" s="287"/>
      <c r="U441" s="287"/>
      <c r="V441" s="287"/>
    </row>
    <row r="442" spans="1:22" ht="16.5" customHeight="1">
      <c r="A442" s="287"/>
      <c r="B442" s="287"/>
      <c r="C442" s="442"/>
      <c r="D442" s="287"/>
      <c r="E442" s="287"/>
      <c r="F442" s="287"/>
      <c r="G442" s="287"/>
      <c r="H442" s="287"/>
      <c r="I442" s="287"/>
      <c r="J442" s="287"/>
      <c r="K442" s="287"/>
      <c r="L442" s="287"/>
      <c r="M442" s="287"/>
      <c r="N442" s="287"/>
      <c r="O442" s="287"/>
      <c r="P442" s="287"/>
      <c r="Q442" s="287"/>
      <c r="R442" s="287"/>
      <c r="S442" s="287"/>
      <c r="T442" s="287"/>
      <c r="U442" s="287"/>
      <c r="V442" s="287"/>
    </row>
    <row r="443" spans="1:22" ht="16.5" customHeight="1">
      <c r="A443" s="287"/>
      <c r="B443" s="287"/>
      <c r="C443" s="442"/>
      <c r="D443" s="287"/>
      <c r="E443" s="287"/>
      <c r="F443" s="287"/>
      <c r="G443" s="287"/>
      <c r="H443" s="287"/>
      <c r="I443" s="287"/>
      <c r="J443" s="287"/>
      <c r="K443" s="287"/>
      <c r="L443" s="287"/>
      <c r="M443" s="287"/>
      <c r="N443" s="287"/>
      <c r="O443" s="287"/>
      <c r="P443" s="287"/>
      <c r="Q443" s="287"/>
      <c r="R443" s="287"/>
      <c r="S443" s="287"/>
      <c r="T443" s="287"/>
      <c r="U443" s="287"/>
      <c r="V443" s="287"/>
    </row>
    <row r="444" spans="1:22" ht="16.5" customHeight="1">
      <c r="A444" s="287"/>
      <c r="B444" s="287"/>
      <c r="C444" s="442"/>
      <c r="D444" s="287"/>
      <c r="E444" s="287"/>
      <c r="F444" s="287"/>
      <c r="G444" s="287"/>
      <c r="H444" s="287"/>
      <c r="I444" s="287"/>
      <c r="J444" s="287"/>
      <c r="K444" s="287"/>
      <c r="L444" s="287"/>
      <c r="M444" s="287"/>
      <c r="N444" s="287"/>
      <c r="O444" s="287"/>
      <c r="P444" s="287"/>
      <c r="Q444" s="287"/>
      <c r="R444" s="287"/>
      <c r="S444" s="287"/>
      <c r="T444" s="287"/>
      <c r="U444" s="287"/>
      <c r="V444" s="287"/>
    </row>
    <row r="445" spans="1:22" ht="16.5" customHeight="1">
      <c r="A445" s="287"/>
      <c r="B445" s="287"/>
      <c r="C445" s="442"/>
      <c r="D445" s="287"/>
      <c r="E445" s="287"/>
      <c r="F445" s="287"/>
      <c r="G445" s="287"/>
      <c r="H445" s="287"/>
      <c r="I445" s="287"/>
      <c r="J445" s="287"/>
      <c r="K445" s="287"/>
      <c r="L445" s="287"/>
      <c r="M445" s="287"/>
      <c r="N445" s="287"/>
      <c r="O445" s="287"/>
      <c r="P445" s="287"/>
      <c r="Q445" s="287"/>
      <c r="R445" s="287"/>
      <c r="S445" s="287"/>
      <c r="T445" s="287"/>
      <c r="U445" s="287"/>
      <c r="V445" s="287"/>
    </row>
    <row r="446" spans="1:22" ht="16.5" customHeight="1">
      <c r="A446" s="287"/>
      <c r="B446" s="287"/>
      <c r="C446" s="442"/>
      <c r="D446" s="287"/>
      <c r="E446" s="287"/>
      <c r="F446" s="287"/>
      <c r="G446" s="287"/>
      <c r="H446" s="287"/>
      <c r="I446" s="287"/>
      <c r="J446" s="287"/>
      <c r="K446" s="287"/>
      <c r="L446" s="287"/>
      <c r="M446" s="287"/>
      <c r="N446" s="287"/>
      <c r="O446" s="287"/>
      <c r="P446" s="287"/>
      <c r="Q446" s="287"/>
      <c r="R446" s="287"/>
      <c r="S446" s="287"/>
      <c r="T446" s="287"/>
      <c r="U446" s="287"/>
      <c r="V446" s="287"/>
    </row>
    <row r="447" spans="1:22" ht="16.5" customHeight="1">
      <c r="A447" s="287"/>
      <c r="B447" s="287"/>
      <c r="C447" s="442"/>
      <c r="D447" s="287"/>
      <c r="E447" s="287"/>
      <c r="F447" s="287"/>
      <c r="G447" s="287"/>
      <c r="H447" s="287"/>
      <c r="I447" s="287"/>
      <c r="J447" s="287"/>
      <c r="K447" s="287"/>
      <c r="L447" s="287"/>
      <c r="M447" s="287"/>
      <c r="N447" s="287"/>
      <c r="O447" s="287"/>
      <c r="P447" s="287"/>
      <c r="Q447" s="287"/>
      <c r="R447" s="287"/>
      <c r="S447" s="287"/>
      <c r="T447" s="287"/>
      <c r="U447" s="287"/>
      <c r="V447" s="287"/>
    </row>
    <row r="448" spans="1:22" ht="16.5" customHeight="1">
      <c r="A448" s="287"/>
      <c r="B448" s="287"/>
      <c r="C448" s="442"/>
      <c r="D448" s="287"/>
      <c r="E448" s="287"/>
      <c r="F448" s="287"/>
      <c r="G448" s="287"/>
      <c r="H448" s="287"/>
      <c r="I448" s="287"/>
      <c r="J448" s="287"/>
      <c r="K448" s="287"/>
      <c r="L448" s="287"/>
      <c r="M448" s="287"/>
      <c r="N448" s="287"/>
      <c r="O448" s="287"/>
      <c r="P448" s="287"/>
      <c r="Q448" s="287"/>
      <c r="R448" s="287"/>
      <c r="S448" s="287"/>
      <c r="T448" s="287"/>
      <c r="U448" s="287"/>
      <c r="V448" s="287"/>
    </row>
    <row r="449" spans="1:22" ht="16.5" customHeight="1">
      <c r="A449" s="287"/>
      <c r="B449" s="287"/>
      <c r="C449" s="442"/>
      <c r="D449" s="287"/>
      <c r="E449" s="287"/>
      <c r="F449" s="287"/>
      <c r="G449" s="287"/>
      <c r="H449" s="287"/>
      <c r="I449" s="287"/>
      <c r="J449" s="287"/>
      <c r="K449" s="287"/>
      <c r="L449" s="287"/>
      <c r="M449" s="287"/>
      <c r="N449" s="287"/>
      <c r="O449" s="287"/>
      <c r="P449" s="287"/>
      <c r="Q449" s="287"/>
      <c r="R449" s="287"/>
      <c r="S449" s="287"/>
      <c r="T449" s="287"/>
      <c r="U449" s="287"/>
      <c r="V449" s="287"/>
    </row>
    <row r="450" spans="1:22" ht="16.5" customHeight="1">
      <c r="A450" s="287"/>
      <c r="B450" s="287"/>
      <c r="C450" s="442"/>
      <c r="D450" s="287"/>
      <c r="E450" s="287"/>
      <c r="F450" s="287"/>
      <c r="G450" s="287"/>
      <c r="H450" s="287"/>
      <c r="I450" s="287"/>
      <c r="J450" s="287"/>
      <c r="K450" s="287"/>
      <c r="L450" s="287"/>
      <c r="M450" s="287"/>
      <c r="N450" s="287"/>
      <c r="O450" s="287"/>
      <c r="P450" s="287"/>
      <c r="Q450" s="287"/>
      <c r="R450" s="287"/>
      <c r="S450" s="287"/>
      <c r="T450" s="287"/>
      <c r="U450" s="287"/>
      <c r="V450" s="287"/>
    </row>
    <row r="451" spans="1:22" ht="16.5" customHeight="1">
      <c r="A451" s="287"/>
      <c r="B451" s="287"/>
      <c r="C451" s="442"/>
      <c r="D451" s="287"/>
      <c r="E451" s="287"/>
      <c r="F451" s="287"/>
      <c r="G451" s="287"/>
      <c r="H451" s="287"/>
      <c r="I451" s="287"/>
      <c r="J451" s="287"/>
      <c r="K451" s="287"/>
      <c r="L451" s="287"/>
      <c r="M451" s="287"/>
      <c r="N451" s="287"/>
      <c r="O451" s="287"/>
      <c r="P451" s="287"/>
      <c r="Q451" s="287"/>
      <c r="R451" s="287"/>
      <c r="S451" s="287"/>
      <c r="T451" s="287"/>
      <c r="U451" s="287"/>
      <c r="V451" s="287"/>
    </row>
    <row r="452" spans="1:22" ht="16.5" customHeight="1">
      <c r="A452" s="287"/>
      <c r="B452" s="287"/>
      <c r="C452" s="442"/>
      <c r="D452" s="287"/>
      <c r="E452" s="287"/>
      <c r="F452" s="287"/>
      <c r="G452" s="287"/>
      <c r="H452" s="287"/>
      <c r="I452" s="287"/>
      <c r="J452" s="287"/>
      <c r="K452" s="287"/>
      <c r="L452" s="287"/>
      <c r="M452" s="287"/>
      <c r="N452" s="287"/>
      <c r="O452" s="287"/>
      <c r="P452" s="287"/>
      <c r="Q452" s="287"/>
      <c r="R452" s="287"/>
      <c r="S452" s="287"/>
      <c r="T452" s="287"/>
      <c r="U452" s="287"/>
      <c r="V452" s="287"/>
    </row>
    <row r="453" spans="1:22" ht="16.5" customHeight="1">
      <c r="A453" s="287"/>
      <c r="B453" s="287"/>
      <c r="C453" s="442"/>
      <c r="D453" s="287"/>
      <c r="E453" s="287"/>
      <c r="F453" s="287"/>
      <c r="G453" s="287"/>
      <c r="H453" s="287"/>
      <c r="I453" s="287"/>
      <c r="J453" s="287"/>
      <c r="K453" s="287"/>
      <c r="L453" s="287"/>
      <c r="M453" s="287"/>
      <c r="N453" s="287"/>
      <c r="O453" s="287"/>
      <c r="P453" s="287"/>
      <c r="Q453" s="287"/>
      <c r="R453" s="287"/>
      <c r="S453" s="287"/>
      <c r="T453" s="287"/>
      <c r="U453" s="287"/>
      <c r="V453" s="287"/>
    </row>
    <row r="454" spans="1:22" ht="16.5" customHeight="1">
      <c r="A454" s="287"/>
      <c r="B454" s="287"/>
      <c r="C454" s="442"/>
      <c r="D454" s="287"/>
      <c r="E454" s="287"/>
      <c r="F454" s="287"/>
      <c r="G454" s="287"/>
      <c r="H454" s="287"/>
      <c r="I454" s="287"/>
      <c r="J454" s="287"/>
      <c r="K454" s="287"/>
      <c r="L454" s="287"/>
      <c r="M454" s="287"/>
      <c r="N454" s="287"/>
      <c r="O454" s="287"/>
      <c r="P454" s="287"/>
      <c r="Q454" s="287"/>
      <c r="R454" s="287"/>
      <c r="S454" s="287"/>
      <c r="T454" s="287"/>
      <c r="U454" s="287"/>
      <c r="V454" s="287"/>
    </row>
    <row r="455" spans="1:22" ht="16.5" customHeight="1">
      <c r="A455" s="287"/>
      <c r="B455" s="287"/>
      <c r="C455" s="442"/>
      <c r="D455" s="287"/>
      <c r="E455" s="287"/>
      <c r="F455" s="287"/>
      <c r="G455" s="287"/>
      <c r="H455" s="287"/>
      <c r="I455" s="287"/>
      <c r="J455" s="287"/>
      <c r="K455" s="287"/>
      <c r="L455" s="287"/>
      <c r="M455" s="287"/>
      <c r="N455" s="287"/>
      <c r="O455" s="287"/>
      <c r="P455" s="287"/>
      <c r="Q455" s="287"/>
      <c r="R455" s="287"/>
      <c r="S455" s="287"/>
      <c r="T455" s="287"/>
      <c r="U455" s="287"/>
      <c r="V455" s="287"/>
    </row>
    <row r="456" spans="1:22" ht="16.5" customHeight="1">
      <c r="A456" s="287"/>
      <c r="B456" s="287"/>
      <c r="C456" s="442"/>
      <c r="D456" s="287"/>
      <c r="E456" s="287"/>
      <c r="F456" s="287"/>
      <c r="G456" s="287"/>
      <c r="H456" s="287"/>
      <c r="I456" s="287"/>
      <c r="J456" s="287"/>
      <c r="K456" s="287"/>
      <c r="L456" s="287"/>
      <c r="M456" s="287"/>
      <c r="N456" s="287"/>
      <c r="O456" s="287"/>
      <c r="P456" s="287"/>
      <c r="Q456" s="287"/>
      <c r="R456" s="287"/>
      <c r="S456" s="287"/>
      <c r="T456" s="287"/>
      <c r="U456" s="287"/>
      <c r="V456" s="287"/>
    </row>
    <row r="457" spans="1:22" ht="16.5" customHeight="1">
      <c r="A457" s="287"/>
      <c r="B457" s="287"/>
      <c r="C457" s="442"/>
      <c r="D457" s="287"/>
      <c r="E457" s="287"/>
      <c r="F457" s="287"/>
      <c r="G457" s="287"/>
      <c r="H457" s="287"/>
      <c r="I457" s="287"/>
      <c r="J457" s="287"/>
      <c r="K457" s="287"/>
      <c r="L457" s="287"/>
      <c r="M457" s="287"/>
      <c r="N457" s="287"/>
      <c r="O457" s="287"/>
      <c r="P457" s="287"/>
      <c r="Q457" s="287"/>
      <c r="R457" s="287"/>
      <c r="S457" s="287"/>
      <c r="T457" s="287"/>
      <c r="U457" s="287"/>
      <c r="V457" s="287"/>
    </row>
    <row r="458" spans="1:22" ht="16.5" customHeight="1">
      <c r="A458" s="287"/>
      <c r="B458" s="287"/>
      <c r="C458" s="442"/>
      <c r="D458" s="287"/>
      <c r="E458" s="287"/>
      <c r="F458" s="287"/>
      <c r="G458" s="287"/>
      <c r="H458" s="287"/>
      <c r="I458" s="287"/>
      <c r="J458" s="287"/>
      <c r="K458" s="287"/>
      <c r="L458" s="287"/>
      <c r="M458" s="287"/>
      <c r="N458" s="287"/>
      <c r="O458" s="287"/>
      <c r="P458" s="287"/>
      <c r="Q458" s="287"/>
      <c r="R458" s="287"/>
      <c r="S458" s="287"/>
      <c r="T458" s="287"/>
      <c r="U458" s="287"/>
      <c r="V458" s="287"/>
    </row>
    <row r="459" spans="1:22" ht="16.5" customHeight="1">
      <c r="A459" s="287"/>
      <c r="B459" s="287"/>
      <c r="C459" s="442"/>
      <c r="D459" s="287"/>
      <c r="E459" s="287"/>
      <c r="F459" s="287"/>
      <c r="G459" s="287"/>
      <c r="H459" s="287"/>
      <c r="I459" s="287"/>
      <c r="J459" s="287"/>
      <c r="K459" s="287"/>
      <c r="L459" s="287"/>
      <c r="M459" s="287"/>
      <c r="N459" s="287"/>
      <c r="O459" s="287"/>
      <c r="P459" s="287"/>
      <c r="Q459" s="287"/>
      <c r="R459" s="287"/>
      <c r="S459" s="287"/>
      <c r="T459" s="287"/>
      <c r="U459" s="287"/>
      <c r="V459" s="287"/>
    </row>
    <row r="460" spans="1:22" ht="16.5" customHeight="1">
      <c r="A460" s="287"/>
      <c r="B460" s="287"/>
      <c r="C460" s="442"/>
      <c r="D460" s="287"/>
      <c r="E460" s="287"/>
      <c r="F460" s="287"/>
      <c r="G460" s="287"/>
      <c r="H460" s="287"/>
      <c r="I460" s="287"/>
      <c r="J460" s="287"/>
      <c r="K460" s="287"/>
      <c r="L460" s="287"/>
      <c r="M460" s="287"/>
      <c r="N460" s="287"/>
      <c r="O460" s="287"/>
      <c r="P460" s="287"/>
      <c r="Q460" s="287"/>
      <c r="R460" s="287"/>
      <c r="S460" s="287"/>
      <c r="T460" s="287"/>
      <c r="U460" s="287"/>
      <c r="V460" s="287"/>
    </row>
    <row r="461" spans="1:22" ht="16.5" customHeight="1">
      <c r="A461" s="287"/>
      <c r="B461" s="287"/>
      <c r="C461" s="442"/>
      <c r="D461" s="287"/>
      <c r="E461" s="287"/>
      <c r="F461" s="287"/>
      <c r="G461" s="287"/>
      <c r="H461" s="287"/>
      <c r="I461" s="287"/>
      <c r="J461" s="287"/>
      <c r="K461" s="287"/>
      <c r="L461" s="287"/>
      <c r="M461" s="287"/>
      <c r="N461" s="287"/>
      <c r="O461" s="287"/>
      <c r="P461" s="287"/>
      <c r="Q461" s="287"/>
      <c r="R461" s="287"/>
      <c r="S461" s="287"/>
      <c r="T461" s="287"/>
      <c r="U461" s="287"/>
      <c r="V461" s="287"/>
    </row>
    <row r="462" spans="1:22" ht="16.5" customHeight="1">
      <c r="A462" s="287"/>
      <c r="B462" s="287"/>
      <c r="C462" s="442"/>
      <c r="D462" s="287"/>
      <c r="E462" s="287"/>
      <c r="F462" s="287"/>
      <c r="G462" s="287"/>
      <c r="H462" s="287"/>
      <c r="I462" s="287"/>
      <c r="J462" s="287"/>
      <c r="K462" s="287"/>
      <c r="L462" s="287"/>
      <c r="M462" s="287"/>
      <c r="N462" s="287"/>
      <c r="O462" s="287"/>
      <c r="P462" s="287"/>
      <c r="Q462" s="287"/>
      <c r="R462" s="287"/>
      <c r="S462" s="287"/>
      <c r="T462" s="287"/>
      <c r="U462" s="287"/>
      <c r="V462" s="287"/>
    </row>
    <row r="463" spans="1:22" ht="16.5" customHeight="1">
      <c r="A463" s="287"/>
      <c r="B463" s="287"/>
      <c r="C463" s="442"/>
      <c r="D463" s="287"/>
      <c r="E463" s="287"/>
      <c r="F463" s="287"/>
      <c r="G463" s="287"/>
      <c r="H463" s="287"/>
      <c r="I463" s="287"/>
      <c r="J463" s="287"/>
      <c r="K463" s="287"/>
      <c r="L463" s="287"/>
      <c r="M463" s="287"/>
      <c r="N463" s="287"/>
      <c r="O463" s="287"/>
      <c r="P463" s="287"/>
      <c r="Q463" s="287"/>
      <c r="R463" s="287"/>
      <c r="S463" s="287"/>
      <c r="T463" s="287"/>
      <c r="U463" s="287"/>
      <c r="V463" s="287"/>
    </row>
    <row r="464" spans="1:22" ht="16.5" customHeight="1">
      <c r="A464" s="287"/>
      <c r="B464" s="287"/>
      <c r="C464" s="442"/>
      <c r="D464" s="287"/>
      <c r="E464" s="287"/>
      <c r="F464" s="287"/>
      <c r="G464" s="287"/>
      <c r="H464" s="287"/>
      <c r="I464" s="287"/>
      <c r="J464" s="287"/>
      <c r="K464" s="287"/>
      <c r="L464" s="287"/>
      <c r="M464" s="287"/>
      <c r="N464" s="287"/>
      <c r="O464" s="287"/>
      <c r="P464" s="287"/>
      <c r="Q464" s="287"/>
      <c r="R464" s="287"/>
      <c r="S464" s="287"/>
      <c r="T464" s="287"/>
      <c r="U464" s="287"/>
      <c r="V464" s="287"/>
    </row>
    <row r="465" spans="1:22" ht="16.5" customHeight="1">
      <c r="A465" s="287"/>
      <c r="B465" s="287"/>
      <c r="C465" s="442"/>
      <c r="D465" s="287"/>
      <c r="E465" s="287"/>
      <c r="F465" s="287"/>
      <c r="G465" s="287"/>
      <c r="H465" s="287"/>
      <c r="I465" s="287"/>
      <c r="J465" s="287"/>
      <c r="K465" s="287"/>
      <c r="L465" s="287"/>
      <c r="M465" s="287"/>
      <c r="N465" s="287"/>
      <c r="O465" s="287"/>
      <c r="P465" s="287"/>
      <c r="Q465" s="287"/>
      <c r="R465" s="287"/>
      <c r="S465" s="287"/>
      <c r="T465" s="287"/>
      <c r="U465" s="287"/>
      <c r="V465" s="287"/>
    </row>
    <row r="466" spans="1:22" ht="16.5" customHeight="1">
      <c r="A466" s="287"/>
      <c r="B466" s="287"/>
      <c r="C466" s="442"/>
      <c r="D466" s="287"/>
      <c r="E466" s="287"/>
      <c r="F466" s="287"/>
      <c r="G466" s="287"/>
      <c r="H466" s="287"/>
      <c r="I466" s="287"/>
      <c r="J466" s="287"/>
      <c r="K466" s="287"/>
      <c r="L466" s="287"/>
      <c r="M466" s="287"/>
      <c r="N466" s="287"/>
      <c r="O466" s="287"/>
      <c r="P466" s="287"/>
      <c r="Q466" s="287"/>
      <c r="R466" s="287"/>
      <c r="S466" s="287"/>
      <c r="T466" s="287"/>
      <c r="U466" s="287"/>
      <c r="V466" s="287"/>
    </row>
    <row r="467" spans="1:22" ht="16.5" customHeight="1">
      <c r="A467" s="287"/>
      <c r="B467" s="287"/>
      <c r="C467" s="442"/>
      <c r="D467" s="287"/>
      <c r="E467" s="287"/>
      <c r="F467" s="287"/>
      <c r="G467" s="287"/>
      <c r="H467" s="287"/>
      <c r="I467" s="287"/>
      <c r="J467" s="287"/>
      <c r="K467" s="287"/>
      <c r="L467" s="287"/>
      <c r="M467" s="287"/>
      <c r="N467" s="287"/>
      <c r="O467" s="287"/>
      <c r="P467" s="287"/>
      <c r="Q467" s="287"/>
      <c r="R467" s="287"/>
      <c r="S467" s="287"/>
      <c r="T467" s="287"/>
      <c r="U467" s="287"/>
      <c r="V467" s="287"/>
    </row>
    <row r="468" spans="1:22" ht="16.5" customHeight="1">
      <c r="A468" s="287"/>
      <c r="B468" s="287"/>
      <c r="C468" s="442"/>
      <c r="D468" s="287"/>
      <c r="E468" s="287"/>
      <c r="F468" s="287"/>
      <c r="G468" s="287"/>
      <c r="H468" s="287"/>
      <c r="I468" s="287"/>
      <c r="J468" s="287"/>
      <c r="K468" s="287"/>
      <c r="L468" s="287"/>
      <c r="M468" s="287"/>
      <c r="N468" s="287"/>
      <c r="O468" s="287"/>
      <c r="P468" s="287"/>
      <c r="Q468" s="287"/>
      <c r="R468" s="287"/>
      <c r="S468" s="287"/>
      <c r="T468" s="287"/>
      <c r="U468" s="287"/>
      <c r="V468" s="287"/>
    </row>
    <row r="469" spans="1:22" ht="16.5" customHeight="1">
      <c r="A469" s="287"/>
      <c r="B469" s="287"/>
      <c r="C469" s="442"/>
      <c r="D469" s="287"/>
      <c r="E469" s="287"/>
      <c r="F469" s="287"/>
      <c r="G469" s="287"/>
      <c r="H469" s="287"/>
      <c r="I469" s="287"/>
      <c r="J469" s="287"/>
      <c r="K469" s="287"/>
      <c r="L469" s="287"/>
      <c r="M469" s="287"/>
      <c r="N469" s="287"/>
      <c r="O469" s="287"/>
      <c r="P469" s="287"/>
      <c r="Q469" s="287"/>
      <c r="R469" s="287"/>
      <c r="S469" s="287"/>
      <c r="T469" s="287"/>
      <c r="U469" s="287"/>
      <c r="V469" s="287"/>
    </row>
    <row r="470" spans="1:22" ht="16.5" customHeight="1">
      <c r="A470" s="287"/>
      <c r="B470" s="287"/>
      <c r="C470" s="442"/>
      <c r="D470" s="287"/>
      <c r="E470" s="287"/>
      <c r="F470" s="287"/>
      <c r="G470" s="287"/>
      <c r="H470" s="287"/>
      <c r="I470" s="287"/>
      <c r="J470" s="287"/>
      <c r="K470" s="287"/>
      <c r="L470" s="287"/>
      <c r="M470" s="287"/>
      <c r="N470" s="287"/>
      <c r="O470" s="287"/>
      <c r="P470" s="287"/>
      <c r="Q470" s="287"/>
      <c r="R470" s="287"/>
      <c r="S470" s="287"/>
      <c r="T470" s="287"/>
      <c r="U470" s="287"/>
      <c r="V470" s="287"/>
    </row>
    <row r="471" spans="1:22" ht="16.5" customHeight="1">
      <c r="A471" s="287"/>
      <c r="B471" s="287"/>
      <c r="C471" s="442"/>
      <c r="D471" s="287"/>
      <c r="E471" s="287"/>
      <c r="F471" s="287"/>
      <c r="G471" s="287"/>
      <c r="H471" s="287"/>
      <c r="I471" s="287"/>
      <c r="J471" s="287"/>
      <c r="K471" s="287"/>
      <c r="L471" s="287"/>
      <c r="M471" s="287"/>
      <c r="N471" s="287"/>
      <c r="O471" s="287"/>
      <c r="P471" s="287"/>
      <c r="Q471" s="287"/>
      <c r="R471" s="287"/>
      <c r="S471" s="287"/>
      <c r="T471" s="287"/>
      <c r="U471" s="287"/>
      <c r="V471" s="287"/>
    </row>
    <row r="472" spans="1:22" ht="16.5" customHeight="1">
      <c r="A472" s="287"/>
      <c r="B472" s="287"/>
      <c r="C472" s="442"/>
      <c r="D472" s="287"/>
      <c r="E472" s="287"/>
      <c r="F472" s="287"/>
      <c r="G472" s="287"/>
      <c r="H472" s="287"/>
      <c r="I472" s="287"/>
      <c r="J472" s="287"/>
      <c r="K472" s="287"/>
      <c r="L472" s="287"/>
      <c r="M472" s="287"/>
      <c r="N472" s="287"/>
      <c r="O472" s="287"/>
      <c r="P472" s="287"/>
      <c r="Q472" s="287"/>
      <c r="R472" s="287"/>
      <c r="S472" s="287"/>
      <c r="T472" s="287"/>
      <c r="U472" s="287"/>
      <c r="V472" s="287"/>
    </row>
    <row r="473" spans="1:22" ht="16.5" customHeight="1">
      <c r="A473" s="287"/>
      <c r="B473" s="287"/>
      <c r="C473" s="442"/>
      <c r="D473" s="287"/>
      <c r="E473" s="287"/>
      <c r="F473" s="287"/>
      <c r="G473" s="287"/>
      <c r="H473" s="287"/>
      <c r="I473" s="287"/>
      <c r="J473" s="287"/>
      <c r="K473" s="287"/>
      <c r="L473" s="287"/>
      <c r="M473" s="287"/>
      <c r="N473" s="287"/>
      <c r="O473" s="287"/>
      <c r="P473" s="287"/>
      <c r="Q473" s="287"/>
      <c r="R473" s="287"/>
      <c r="S473" s="287"/>
      <c r="T473" s="287"/>
      <c r="U473" s="287"/>
      <c r="V473" s="287"/>
    </row>
    <row r="474" spans="1:22" ht="16.5" customHeight="1">
      <c r="A474" s="287"/>
      <c r="B474" s="287"/>
      <c r="C474" s="442"/>
      <c r="D474" s="287"/>
      <c r="E474" s="287"/>
      <c r="F474" s="287"/>
      <c r="G474" s="287"/>
      <c r="H474" s="287"/>
      <c r="I474" s="287"/>
      <c r="J474" s="287"/>
      <c r="K474" s="287"/>
      <c r="L474" s="287"/>
      <c r="M474" s="287"/>
      <c r="N474" s="287"/>
      <c r="O474" s="287"/>
      <c r="P474" s="287"/>
      <c r="Q474" s="287"/>
      <c r="R474" s="287"/>
      <c r="S474" s="287"/>
      <c r="T474" s="287"/>
      <c r="U474" s="287"/>
      <c r="V474" s="287"/>
    </row>
    <row r="475" spans="1:22" ht="16.5" customHeight="1">
      <c r="A475" s="287"/>
      <c r="B475" s="287"/>
      <c r="C475" s="442"/>
      <c r="D475" s="287"/>
      <c r="E475" s="287"/>
      <c r="F475" s="287"/>
      <c r="G475" s="287"/>
      <c r="H475" s="287"/>
      <c r="I475" s="287"/>
      <c r="J475" s="287"/>
      <c r="K475" s="287"/>
      <c r="L475" s="287"/>
      <c r="M475" s="287"/>
      <c r="N475" s="287"/>
      <c r="O475" s="287"/>
      <c r="P475" s="287"/>
      <c r="Q475" s="287"/>
      <c r="R475" s="287"/>
      <c r="S475" s="287"/>
      <c r="T475" s="287"/>
      <c r="U475" s="287"/>
      <c r="V475" s="287"/>
    </row>
    <row r="476" spans="1:22" ht="16.5" customHeight="1">
      <c r="A476" s="287"/>
      <c r="B476" s="287"/>
      <c r="C476" s="442"/>
      <c r="D476" s="287"/>
      <c r="E476" s="287"/>
      <c r="F476" s="287"/>
      <c r="G476" s="287"/>
      <c r="H476" s="287"/>
      <c r="I476" s="287"/>
      <c r="J476" s="287"/>
      <c r="K476" s="287"/>
      <c r="L476" s="287"/>
      <c r="M476" s="287"/>
      <c r="N476" s="287"/>
      <c r="O476" s="287"/>
      <c r="P476" s="287"/>
      <c r="Q476" s="287"/>
      <c r="R476" s="287"/>
      <c r="S476" s="287"/>
      <c r="T476" s="287"/>
      <c r="U476" s="287"/>
      <c r="V476" s="287"/>
    </row>
    <row r="477" spans="1:22" ht="16.5" customHeight="1">
      <c r="A477" s="287"/>
      <c r="B477" s="287"/>
      <c r="C477" s="442"/>
      <c r="D477" s="287"/>
      <c r="E477" s="287"/>
      <c r="F477" s="287"/>
      <c r="G477" s="287"/>
      <c r="H477" s="287"/>
      <c r="I477" s="287"/>
      <c r="J477" s="287"/>
      <c r="K477" s="287"/>
      <c r="L477" s="287"/>
      <c r="M477" s="287"/>
      <c r="N477" s="287"/>
      <c r="O477" s="287"/>
      <c r="P477" s="287"/>
      <c r="Q477" s="287"/>
      <c r="R477" s="287"/>
      <c r="S477" s="287"/>
      <c r="T477" s="287"/>
      <c r="U477" s="287"/>
      <c r="V477" s="287"/>
    </row>
    <row r="478" spans="1:22" ht="16.5" customHeight="1">
      <c r="A478" s="287"/>
      <c r="B478" s="287"/>
      <c r="C478" s="442"/>
      <c r="D478" s="287"/>
      <c r="E478" s="287"/>
      <c r="F478" s="287"/>
      <c r="G478" s="287"/>
      <c r="H478" s="287"/>
      <c r="I478" s="287"/>
      <c r="J478" s="287"/>
      <c r="K478" s="287"/>
      <c r="L478" s="287"/>
      <c r="M478" s="287"/>
      <c r="N478" s="287"/>
      <c r="O478" s="287"/>
      <c r="P478" s="287"/>
      <c r="Q478" s="287"/>
      <c r="R478" s="287"/>
      <c r="S478" s="287"/>
      <c r="T478" s="287"/>
      <c r="U478" s="287"/>
      <c r="V478" s="287"/>
    </row>
    <row r="479" spans="1:22" ht="16.5" customHeight="1">
      <c r="A479" s="287"/>
      <c r="B479" s="287"/>
      <c r="C479" s="442"/>
      <c r="D479" s="287"/>
      <c r="E479" s="287"/>
      <c r="F479" s="287"/>
      <c r="G479" s="287"/>
      <c r="H479" s="287"/>
      <c r="I479" s="287"/>
      <c r="J479" s="287"/>
      <c r="K479" s="287"/>
      <c r="L479" s="287"/>
      <c r="M479" s="287"/>
      <c r="N479" s="287"/>
      <c r="O479" s="287"/>
      <c r="P479" s="287"/>
      <c r="Q479" s="287"/>
      <c r="R479" s="287"/>
      <c r="S479" s="287"/>
      <c r="T479" s="287"/>
      <c r="U479" s="287"/>
      <c r="V479" s="287"/>
    </row>
    <row r="480" spans="1:22" ht="16.5" customHeight="1">
      <c r="A480" s="287"/>
      <c r="B480" s="287"/>
      <c r="C480" s="442"/>
      <c r="D480" s="287"/>
      <c r="E480" s="287"/>
      <c r="F480" s="287"/>
      <c r="G480" s="287"/>
      <c r="H480" s="287"/>
      <c r="I480" s="287"/>
      <c r="J480" s="287"/>
      <c r="K480" s="287"/>
      <c r="L480" s="287"/>
      <c r="M480" s="287"/>
      <c r="N480" s="287"/>
      <c r="O480" s="287"/>
      <c r="P480" s="287"/>
      <c r="Q480" s="287"/>
      <c r="R480" s="287"/>
      <c r="S480" s="287"/>
      <c r="T480" s="287"/>
      <c r="U480" s="287"/>
      <c r="V480" s="287"/>
    </row>
    <row r="481" spans="1:22" ht="16.5" customHeight="1">
      <c r="A481" s="287"/>
      <c r="B481" s="287"/>
      <c r="C481" s="442"/>
      <c r="D481" s="287"/>
      <c r="E481" s="287"/>
      <c r="F481" s="287"/>
      <c r="G481" s="287"/>
      <c r="H481" s="287"/>
      <c r="I481" s="287"/>
      <c r="J481" s="287"/>
      <c r="K481" s="287"/>
      <c r="L481" s="287"/>
      <c r="M481" s="287"/>
      <c r="N481" s="287"/>
      <c r="O481" s="287"/>
      <c r="P481" s="287"/>
      <c r="Q481" s="287"/>
      <c r="R481" s="287"/>
      <c r="S481" s="287"/>
      <c r="T481" s="287"/>
      <c r="U481" s="287"/>
      <c r="V481" s="287"/>
    </row>
    <row r="482" spans="1:22" ht="16.5" customHeight="1">
      <c r="A482" s="287"/>
      <c r="B482" s="287"/>
      <c r="C482" s="442"/>
      <c r="D482" s="287"/>
      <c r="E482" s="287"/>
      <c r="F482" s="287"/>
      <c r="G482" s="287"/>
      <c r="H482" s="287"/>
      <c r="I482" s="287"/>
      <c r="J482" s="287"/>
      <c r="K482" s="287"/>
      <c r="L482" s="287"/>
      <c r="M482" s="287"/>
      <c r="N482" s="287"/>
      <c r="O482" s="287"/>
      <c r="P482" s="287"/>
      <c r="Q482" s="287"/>
      <c r="R482" s="287"/>
      <c r="S482" s="287"/>
      <c r="T482" s="287"/>
      <c r="U482" s="287"/>
      <c r="V482" s="287"/>
    </row>
    <row r="483" spans="1:22" ht="16.5" customHeight="1">
      <c r="A483" s="287"/>
      <c r="B483" s="287"/>
      <c r="C483" s="442"/>
      <c r="D483" s="287"/>
      <c r="E483" s="287"/>
      <c r="F483" s="287"/>
      <c r="G483" s="287"/>
      <c r="H483" s="287"/>
      <c r="I483" s="287"/>
      <c r="J483" s="287"/>
      <c r="K483" s="287"/>
      <c r="L483" s="287"/>
      <c r="M483" s="287"/>
      <c r="N483" s="287"/>
      <c r="O483" s="287"/>
      <c r="P483" s="287"/>
      <c r="Q483" s="287"/>
      <c r="R483" s="287"/>
      <c r="S483" s="287"/>
      <c r="T483" s="287"/>
      <c r="U483" s="287"/>
      <c r="V483" s="287"/>
    </row>
    <row r="484" spans="1:22" ht="16.5" customHeight="1">
      <c r="A484" s="287"/>
      <c r="B484" s="287"/>
      <c r="C484" s="442"/>
      <c r="D484" s="287"/>
      <c r="E484" s="287"/>
      <c r="F484" s="287"/>
      <c r="G484" s="287"/>
      <c r="H484" s="287"/>
      <c r="I484" s="287"/>
      <c r="J484" s="287"/>
      <c r="K484" s="287"/>
      <c r="L484" s="287"/>
      <c r="M484" s="287"/>
      <c r="N484" s="287"/>
      <c r="O484" s="287"/>
      <c r="P484" s="287"/>
      <c r="Q484" s="287"/>
      <c r="R484" s="287"/>
      <c r="S484" s="287"/>
      <c r="T484" s="287"/>
      <c r="U484" s="287"/>
      <c r="V484" s="287"/>
    </row>
    <row r="485" spans="1:22" ht="16.5" customHeight="1">
      <c r="A485" s="287"/>
      <c r="B485" s="287"/>
      <c r="C485" s="442"/>
      <c r="D485" s="287"/>
      <c r="E485" s="287"/>
      <c r="F485" s="287"/>
      <c r="G485" s="287"/>
      <c r="H485" s="287"/>
      <c r="I485" s="287"/>
      <c r="J485" s="287"/>
      <c r="K485" s="287"/>
      <c r="L485" s="287"/>
      <c r="M485" s="287"/>
      <c r="N485" s="287"/>
      <c r="O485" s="287"/>
      <c r="P485" s="287"/>
      <c r="Q485" s="287"/>
      <c r="R485" s="287"/>
      <c r="S485" s="287"/>
      <c r="T485" s="287"/>
      <c r="U485" s="287"/>
      <c r="V485" s="287"/>
    </row>
    <row r="486" spans="1:22" ht="16.5" customHeight="1">
      <c r="A486" s="287"/>
      <c r="B486" s="287"/>
      <c r="C486" s="442"/>
      <c r="D486" s="287"/>
      <c r="E486" s="287"/>
      <c r="F486" s="287"/>
      <c r="G486" s="287"/>
      <c r="H486" s="287"/>
      <c r="I486" s="287"/>
      <c r="J486" s="287"/>
      <c r="K486" s="287"/>
      <c r="L486" s="287"/>
      <c r="M486" s="287"/>
      <c r="N486" s="287"/>
      <c r="O486" s="287"/>
      <c r="P486" s="287"/>
      <c r="Q486" s="287"/>
      <c r="R486" s="287"/>
      <c r="S486" s="287"/>
      <c r="T486" s="287"/>
      <c r="U486" s="287"/>
      <c r="V486" s="287"/>
    </row>
    <row r="487" spans="1:22" ht="16.5" customHeight="1">
      <c r="A487" s="287"/>
      <c r="B487" s="287"/>
      <c r="C487" s="442"/>
      <c r="D487" s="287"/>
      <c r="E487" s="287"/>
      <c r="F487" s="287"/>
      <c r="G487" s="287"/>
      <c r="H487" s="287"/>
      <c r="I487" s="287"/>
      <c r="J487" s="287"/>
      <c r="K487" s="287"/>
      <c r="L487" s="287"/>
      <c r="M487" s="287"/>
      <c r="N487" s="287"/>
      <c r="O487" s="287"/>
      <c r="P487" s="287"/>
      <c r="Q487" s="287"/>
      <c r="R487" s="287"/>
      <c r="S487" s="287"/>
      <c r="T487" s="287"/>
      <c r="U487" s="287"/>
      <c r="V487" s="287"/>
    </row>
    <row r="488" spans="1:22" ht="16.5" customHeight="1">
      <c r="A488" s="287"/>
      <c r="B488" s="287"/>
      <c r="C488" s="442"/>
      <c r="D488" s="287"/>
      <c r="E488" s="287"/>
      <c r="F488" s="287"/>
      <c r="G488" s="287"/>
      <c r="H488" s="287"/>
      <c r="I488" s="287"/>
      <c r="J488" s="287"/>
      <c r="K488" s="287"/>
      <c r="L488" s="287"/>
      <c r="M488" s="287"/>
      <c r="N488" s="287"/>
      <c r="O488" s="287"/>
      <c r="P488" s="287"/>
      <c r="Q488" s="287"/>
      <c r="R488" s="287"/>
      <c r="S488" s="287"/>
      <c r="T488" s="287"/>
      <c r="U488" s="287"/>
      <c r="V488" s="287"/>
    </row>
    <row r="489" spans="1:22" ht="16.5" customHeight="1">
      <c r="A489" s="287"/>
      <c r="B489" s="287"/>
      <c r="C489" s="442"/>
      <c r="D489" s="287"/>
      <c r="E489" s="287"/>
      <c r="F489" s="287"/>
      <c r="G489" s="287"/>
      <c r="H489" s="287"/>
      <c r="I489" s="287"/>
      <c r="J489" s="287"/>
      <c r="K489" s="287"/>
      <c r="L489" s="287"/>
      <c r="M489" s="287"/>
      <c r="N489" s="287"/>
      <c r="O489" s="287"/>
      <c r="P489" s="287"/>
      <c r="Q489" s="287"/>
      <c r="R489" s="287"/>
      <c r="S489" s="287"/>
      <c r="T489" s="287"/>
      <c r="U489" s="287"/>
      <c r="V489" s="287"/>
    </row>
    <row r="490" spans="1:22" ht="16.5" customHeight="1">
      <c r="A490" s="287"/>
      <c r="B490" s="287"/>
      <c r="C490" s="442"/>
      <c r="D490" s="287"/>
      <c r="E490" s="287"/>
      <c r="F490" s="287"/>
      <c r="G490" s="287"/>
      <c r="H490" s="287"/>
      <c r="I490" s="287"/>
      <c r="J490" s="287"/>
      <c r="K490" s="287"/>
      <c r="L490" s="287"/>
      <c r="M490" s="287"/>
      <c r="N490" s="287"/>
      <c r="O490" s="287"/>
      <c r="P490" s="287"/>
      <c r="Q490" s="287"/>
      <c r="R490" s="287"/>
      <c r="S490" s="287"/>
      <c r="T490" s="287"/>
      <c r="U490" s="287"/>
      <c r="V490" s="287"/>
    </row>
    <row r="491" spans="1:22" ht="16.5" customHeight="1">
      <c r="A491" s="287"/>
      <c r="B491" s="287"/>
      <c r="C491" s="442"/>
      <c r="D491" s="287"/>
      <c r="E491" s="287"/>
      <c r="F491" s="287"/>
      <c r="G491" s="287"/>
      <c r="H491" s="287"/>
      <c r="I491" s="287"/>
      <c r="J491" s="287"/>
      <c r="K491" s="287"/>
      <c r="L491" s="287"/>
      <c r="M491" s="287"/>
      <c r="N491" s="287"/>
      <c r="O491" s="287"/>
      <c r="P491" s="287"/>
      <c r="Q491" s="287"/>
      <c r="R491" s="287"/>
      <c r="S491" s="287"/>
      <c r="T491" s="287"/>
      <c r="U491" s="287"/>
      <c r="V491" s="287"/>
    </row>
    <row r="492" spans="1:22" ht="16.5" customHeight="1">
      <c r="A492" s="287"/>
      <c r="B492" s="287"/>
      <c r="C492" s="442"/>
      <c r="D492" s="287"/>
      <c r="E492" s="287"/>
      <c r="F492" s="287"/>
      <c r="G492" s="287"/>
      <c r="H492" s="287"/>
      <c r="I492" s="287"/>
      <c r="J492" s="287"/>
      <c r="K492" s="287"/>
      <c r="L492" s="287"/>
      <c r="M492" s="287"/>
      <c r="N492" s="287"/>
      <c r="O492" s="287"/>
      <c r="P492" s="287"/>
      <c r="Q492" s="287"/>
      <c r="R492" s="287"/>
      <c r="S492" s="287"/>
      <c r="T492" s="287"/>
      <c r="U492" s="287"/>
      <c r="V492" s="287"/>
    </row>
    <row r="493" spans="1:22" ht="16.5" customHeight="1">
      <c r="A493" s="287"/>
      <c r="B493" s="287"/>
      <c r="C493" s="442"/>
      <c r="D493" s="287"/>
      <c r="E493" s="287"/>
      <c r="F493" s="287"/>
      <c r="G493" s="287"/>
      <c r="H493" s="287"/>
      <c r="I493" s="287"/>
      <c r="J493" s="287"/>
      <c r="K493" s="287"/>
      <c r="L493" s="287"/>
      <c r="M493" s="287"/>
      <c r="N493" s="287"/>
      <c r="O493" s="287"/>
      <c r="P493" s="287"/>
      <c r="Q493" s="287"/>
      <c r="R493" s="287"/>
      <c r="S493" s="287"/>
      <c r="T493" s="287"/>
      <c r="U493" s="287"/>
      <c r="V493" s="287"/>
    </row>
    <row r="494" spans="1:22" ht="16.5" customHeight="1">
      <c r="A494" s="287"/>
      <c r="B494" s="287"/>
      <c r="C494" s="442"/>
      <c r="D494" s="287"/>
      <c r="E494" s="287"/>
      <c r="F494" s="287"/>
      <c r="G494" s="287"/>
      <c r="H494" s="287"/>
      <c r="I494" s="287"/>
      <c r="J494" s="287"/>
      <c r="K494" s="287"/>
      <c r="L494" s="287"/>
      <c r="M494" s="287"/>
      <c r="N494" s="287"/>
      <c r="O494" s="287"/>
      <c r="P494" s="287"/>
      <c r="Q494" s="287"/>
      <c r="R494" s="287"/>
      <c r="S494" s="287"/>
      <c r="T494" s="287"/>
      <c r="U494" s="287"/>
      <c r="V494" s="287"/>
    </row>
    <row r="495" spans="1:22" ht="16.5" customHeight="1">
      <c r="A495" s="287"/>
      <c r="B495" s="287"/>
      <c r="C495" s="442"/>
      <c r="D495" s="287"/>
      <c r="E495" s="287"/>
      <c r="F495" s="287"/>
      <c r="G495" s="287"/>
      <c r="H495" s="287"/>
      <c r="I495" s="287"/>
      <c r="J495" s="287"/>
      <c r="K495" s="287"/>
      <c r="L495" s="287"/>
      <c r="M495" s="287"/>
      <c r="N495" s="287"/>
      <c r="O495" s="287"/>
      <c r="P495" s="287"/>
      <c r="Q495" s="287"/>
      <c r="R495" s="287"/>
      <c r="S495" s="287"/>
      <c r="T495" s="287"/>
      <c r="U495" s="287"/>
      <c r="V495" s="287"/>
    </row>
    <row r="496" spans="1:22" ht="16.5" customHeight="1">
      <c r="A496" s="287"/>
      <c r="B496" s="287"/>
      <c r="C496" s="442"/>
      <c r="D496" s="287"/>
      <c r="E496" s="287"/>
      <c r="F496" s="287"/>
      <c r="G496" s="287"/>
      <c r="H496" s="287"/>
      <c r="I496" s="287"/>
      <c r="J496" s="287"/>
      <c r="K496" s="287"/>
      <c r="L496" s="287"/>
      <c r="M496" s="287"/>
      <c r="N496" s="287"/>
      <c r="O496" s="287"/>
      <c r="P496" s="287"/>
      <c r="Q496" s="287"/>
      <c r="R496" s="287"/>
      <c r="S496" s="287"/>
      <c r="T496" s="287"/>
      <c r="U496" s="287"/>
      <c r="V496" s="287"/>
    </row>
    <row r="497" spans="1:22" ht="16.5" customHeight="1">
      <c r="A497" s="287"/>
      <c r="B497" s="287"/>
      <c r="C497" s="442"/>
      <c r="D497" s="287"/>
      <c r="E497" s="287"/>
      <c r="F497" s="287"/>
      <c r="G497" s="287"/>
      <c r="H497" s="287"/>
      <c r="I497" s="287"/>
      <c r="J497" s="287"/>
      <c r="K497" s="287"/>
      <c r="L497" s="287"/>
      <c r="M497" s="287"/>
      <c r="N497" s="287"/>
      <c r="O497" s="287"/>
      <c r="P497" s="287"/>
      <c r="Q497" s="287"/>
      <c r="R497" s="287"/>
      <c r="S497" s="287"/>
      <c r="T497" s="287"/>
      <c r="U497" s="287"/>
      <c r="V497" s="287"/>
    </row>
    <row r="498" spans="1:22" ht="16.5" customHeight="1">
      <c r="A498" s="287"/>
      <c r="B498" s="287"/>
      <c r="C498" s="442"/>
      <c r="D498" s="287"/>
      <c r="E498" s="287"/>
      <c r="F498" s="287"/>
      <c r="G498" s="287"/>
      <c r="H498" s="287"/>
      <c r="I498" s="287"/>
      <c r="J498" s="287"/>
      <c r="K498" s="287"/>
      <c r="L498" s="287"/>
      <c r="M498" s="287"/>
      <c r="N498" s="287"/>
      <c r="O498" s="287"/>
      <c r="P498" s="287"/>
      <c r="Q498" s="287"/>
      <c r="R498" s="287"/>
      <c r="S498" s="287"/>
      <c r="T498" s="287"/>
      <c r="U498" s="287"/>
      <c r="V498" s="287"/>
    </row>
    <row r="499" spans="1:22" ht="16.5" customHeight="1">
      <c r="A499" s="287"/>
      <c r="B499" s="287"/>
      <c r="C499" s="442"/>
      <c r="D499" s="287"/>
      <c r="E499" s="287"/>
      <c r="F499" s="287"/>
      <c r="G499" s="287"/>
      <c r="H499" s="287"/>
      <c r="I499" s="287"/>
      <c r="J499" s="287"/>
      <c r="K499" s="287"/>
      <c r="L499" s="287"/>
      <c r="M499" s="287"/>
      <c r="N499" s="287"/>
      <c r="O499" s="287"/>
      <c r="P499" s="287"/>
      <c r="Q499" s="287"/>
      <c r="R499" s="287"/>
      <c r="S499" s="287"/>
      <c r="T499" s="287"/>
      <c r="U499" s="287"/>
      <c r="V499" s="287"/>
    </row>
    <row r="500" spans="1:22" ht="16.5" customHeight="1">
      <c r="A500" s="287"/>
      <c r="B500" s="287"/>
      <c r="C500" s="442"/>
      <c r="D500" s="287"/>
      <c r="E500" s="287"/>
      <c r="F500" s="287"/>
      <c r="G500" s="287"/>
      <c r="H500" s="287"/>
      <c r="I500" s="287"/>
      <c r="J500" s="287"/>
      <c r="K500" s="287"/>
      <c r="L500" s="287"/>
      <c r="M500" s="287"/>
      <c r="N500" s="287"/>
      <c r="O500" s="287"/>
      <c r="P500" s="287"/>
      <c r="Q500" s="287"/>
      <c r="R500" s="287"/>
      <c r="S500" s="287"/>
      <c r="T500" s="287"/>
      <c r="U500" s="287"/>
      <c r="V500" s="287"/>
    </row>
    <row r="501" spans="1:22" ht="16.5" customHeight="1">
      <c r="A501" s="287"/>
      <c r="B501" s="287"/>
      <c r="C501" s="442"/>
      <c r="D501" s="287"/>
      <c r="E501" s="287"/>
      <c r="F501" s="287"/>
      <c r="G501" s="287"/>
      <c r="H501" s="287"/>
      <c r="I501" s="287"/>
      <c r="J501" s="287"/>
      <c r="K501" s="287"/>
      <c r="L501" s="287"/>
      <c r="M501" s="287"/>
      <c r="N501" s="287"/>
      <c r="O501" s="287"/>
      <c r="P501" s="287"/>
      <c r="Q501" s="287"/>
      <c r="R501" s="287"/>
      <c r="S501" s="287"/>
      <c r="T501" s="287"/>
      <c r="U501" s="287"/>
      <c r="V501" s="287"/>
    </row>
    <row r="502" spans="1:22" ht="16.5" customHeight="1">
      <c r="A502" s="287"/>
      <c r="B502" s="287"/>
      <c r="C502" s="442"/>
      <c r="D502" s="287"/>
      <c r="E502" s="287"/>
      <c r="F502" s="287"/>
      <c r="G502" s="287"/>
      <c r="H502" s="287"/>
      <c r="I502" s="287"/>
      <c r="J502" s="287"/>
      <c r="K502" s="287"/>
      <c r="L502" s="287"/>
      <c r="M502" s="287"/>
      <c r="N502" s="287"/>
      <c r="O502" s="287"/>
      <c r="P502" s="287"/>
      <c r="Q502" s="287"/>
      <c r="R502" s="287"/>
      <c r="S502" s="287"/>
      <c r="T502" s="287"/>
      <c r="U502" s="287"/>
      <c r="V502" s="287"/>
    </row>
    <row r="503" spans="1:22" ht="16.5" customHeight="1">
      <c r="A503" s="287"/>
      <c r="B503" s="287"/>
      <c r="C503" s="442"/>
      <c r="D503" s="287"/>
      <c r="E503" s="287"/>
      <c r="F503" s="287"/>
      <c r="G503" s="287"/>
      <c r="H503" s="287"/>
      <c r="I503" s="287"/>
      <c r="J503" s="287"/>
      <c r="K503" s="287"/>
      <c r="L503" s="287"/>
      <c r="M503" s="287"/>
      <c r="N503" s="287"/>
      <c r="O503" s="287"/>
      <c r="P503" s="287"/>
      <c r="Q503" s="287"/>
      <c r="R503" s="287"/>
      <c r="S503" s="287"/>
      <c r="T503" s="287"/>
      <c r="U503" s="287"/>
      <c r="V503" s="287"/>
    </row>
    <row r="504" spans="1:22" ht="16.5" customHeight="1">
      <c r="A504" s="287"/>
      <c r="B504" s="287"/>
      <c r="C504" s="442"/>
      <c r="D504" s="287"/>
      <c r="E504" s="287"/>
      <c r="F504" s="287"/>
      <c r="G504" s="287"/>
      <c r="H504" s="287"/>
      <c r="I504" s="287"/>
      <c r="J504" s="287"/>
      <c r="K504" s="287"/>
      <c r="L504" s="287"/>
      <c r="M504" s="287"/>
      <c r="N504" s="287"/>
      <c r="O504" s="287"/>
      <c r="P504" s="287"/>
      <c r="Q504" s="287"/>
      <c r="R504" s="287"/>
      <c r="S504" s="287"/>
      <c r="T504" s="287"/>
      <c r="U504" s="287"/>
      <c r="V504" s="287"/>
    </row>
    <row r="505" spans="1:22" ht="16.5" customHeight="1">
      <c r="A505" s="287"/>
      <c r="B505" s="287"/>
      <c r="C505" s="442"/>
      <c r="D505" s="287"/>
      <c r="E505" s="287"/>
      <c r="F505" s="287"/>
      <c r="G505" s="287"/>
      <c r="H505" s="287"/>
      <c r="I505" s="287"/>
      <c r="J505" s="287"/>
      <c r="K505" s="287"/>
      <c r="L505" s="287"/>
      <c r="M505" s="287"/>
      <c r="N505" s="287"/>
      <c r="O505" s="287"/>
      <c r="P505" s="287"/>
      <c r="Q505" s="287"/>
      <c r="R505" s="287"/>
      <c r="S505" s="287"/>
      <c r="T505" s="287"/>
      <c r="U505" s="287"/>
      <c r="V505" s="287"/>
    </row>
    <row r="506" spans="1:22" ht="16.5" customHeight="1">
      <c r="A506" s="287"/>
      <c r="B506" s="287"/>
      <c r="C506" s="442"/>
      <c r="D506" s="287"/>
      <c r="E506" s="287"/>
      <c r="F506" s="287"/>
      <c r="G506" s="287"/>
      <c r="H506" s="287"/>
      <c r="I506" s="287"/>
      <c r="J506" s="287"/>
      <c r="K506" s="287"/>
      <c r="L506" s="287"/>
      <c r="M506" s="287"/>
      <c r="N506" s="287"/>
      <c r="O506" s="287"/>
      <c r="P506" s="287"/>
      <c r="Q506" s="287"/>
      <c r="R506" s="287"/>
      <c r="S506" s="287"/>
      <c r="T506" s="287"/>
      <c r="U506" s="287"/>
      <c r="V506" s="287"/>
    </row>
    <row r="507" spans="1:22" ht="16.5" customHeight="1">
      <c r="A507" s="287"/>
      <c r="B507" s="287"/>
      <c r="C507" s="442"/>
      <c r="D507" s="287"/>
      <c r="E507" s="287"/>
      <c r="F507" s="287"/>
      <c r="G507" s="287"/>
      <c r="H507" s="287"/>
      <c r="I507" s="287"/>
      <c r="J507" s="287"/>
      <c r="K507" s="287"/>
      <c r="L507" s="287"/>
      <c r="M507" s="287"/>
      <c r="N507" s="287"/>
      <c r="O507" s="287"/>
      <c r="P507" s="287"/>
      <c r="Q507" s="287"/>
      <c r="R507" s="287"/>
      <c r="S507" s="287"/>
      <c r="T507" s="287"/>
      <c r="U507" s="287"/>
      <c r="V507" s="287"/>
    </row>
    <row r="508" spans="1:22" ht="16.5" customHeight="1">
      <c r="A508" s="287"/>
      <c r="B508" s="287"/>
      <c r="C508" s="442"/>
      <c r="D508" s="287"/>
      <c r="E508" s="287"/>
      <c r="F508" s="287"/>
      <c r="G508" s="287"/>
      <c r="H508" s="287"/>
      <c r="I508" s="287"/>
      <c r="J508" s="287"/>
      <c r="K508" s="287"/>
      <c r="L508" s="287"/>
      <c r="M508" s="287"/>
      <c r="N508" s="287"/>
      <c r="O508" s="287"/>
      <c r="P508" s="287"/>
      <c r="Q508" s="287"/>
      <c r="R508" s="287"/>
      <c r="S508" s="287"/>
      <c r="T508" s="287"/>
      <c r="U508" s="287"/>
      <c r="V508" s="287"/>
    </row>
    <row r="509" spans="1:22" ht="16.5" customHeight="1">
      <c r="A509" s="287"/>
      <c r="B509" s="287"/>
      <c r="C509" s="442"/>
      <c r="D509" s="287"/>
      <c r="E509" s="287"/>
      <c r="F509" s="287"/>
      <c r="G509" s="287"/>
      <c r="H509" s="287"/>
      <c r="I509" s="287"/>
      <c r="J509" s="287"/>
      <c r="K509" s="287"/>
      <c r="L509" s="287"/>
      <c r="M509" s="287"/>
      <c r="N509" s="287"/>
      <c r="O509" s="287"/>
      <c r="P509" s="287"/>
      <c r="Q509" s="287"/>
      <c r="R509" s="287"/>
      <c r="S509" s="287"/>
      <c r="T509" s="287"/>
      <c r="U509" s="287"/>
      <c r="V509" s="287"/>
    </row>
    <row r="510" spans="1:22" ht="16.5" customHeight="1">
      <c r="A510" s="287"/>
      <c r="B510" s="287"/>
      <c r="C510" s="442"/>
      <c r="D510" s="287"/>
      <c r="E510" s="287"/>
      <c r="F510" s="287"/>
      <c r="G510" s="287"/>
      <c r="H510" s="287"/>
      <c r="I510" s="287"/>
      <c r="J510" s="287"/>
      <c r="K510" s="287"/>
      <c r="L510" s="287"/>
      <c r="M510" s="287"/>
      <c r="N510" s="287"/>
      <c r="O510" s="287"/>
      <c r="P510" s="287"/>
      <c r="Q510" s="287"/>
      <c r="R510" s="287"/>
      <c r="S510" s="287"/>
      <c r="T510" s="287"/>
      <c r="U510" s="287"/>
      <c r="V510" s="287"/>
    </row>
    <row r="511" spans="1:22" ht="16.5" customHeight="1">
      <c r="A511" s="287"/>
      <c r="B511" s="287"/>
      <c r="C511" s="442"/>
      <c r="D511" s="287"/>
      <c r="E511" s="287"/>
      <c r="F511" s="287"/>
      <c r="G511" s="287"/>
      <c r="H511" s="287"/>
      <c r="I511" s="287"/>
      <c r="J511" s="287"/>
      <c r="K511" s="287"/>
      <c r="L511" s="287"/>
      <c r="M511" s="287"/>
      <c r="N511" s="287"/>
      <c r="O511" s="287"/>
      <c r="P511" s="287"/>
      <c r="Q511" s="287"/>
      <c r="R511" s="287"/>
      <c r="S511" s="287"/>
      <c r="T511" s="287"/>
      <c r="U511" s="287"/>
      <c r="V511" s="287"/>
    </row>
    <row r="512" spans="1:22" ht="16.5" customHeight="1">
      <c r="A512" s="287"/>
      <c r="B512" s="287"/>
      <c r="C512" s="442"/>
      <c r="D512" s="287"/>
      <c r="E512" s="287"/>
      <c r="F512" s="287"/>
      <c r="G512" s="287"/>
      <c r="H512" s="287"/>
      <c r="I512" s="287"/>
      <c r="J512" s="287"/>
      <c r="K512" s="287"/>
      <c r="L512" s="287"/>
      <c r="M512" s="287"/>
      <c r="N512" s="287"/>
      <c r="O512" s="287"/>
      <c r="P512" s="287"/>
      <c r="Q512" s="287"/>
      <c r="R512" s="287"/>
      <c r="S512" s="287"/>
      <c r="T512" s="287"/>
      <c r="U512" s="287"/>
      <c r="V512" s="287"/>
    </row>
    <row r="513" spans="1:22" ht="16.5" customHeight="1">
      <c r="A513" s="287"/>
      <c r="B513" s="287"/>
      <c r="C513" s="442"/>
      <c r="D513" s="287"/>
      <c r="E513" s="287"/>
      <c r="F513" s="287"/>
      <c r="G513" s="287"/>
      <c r="H513" s="287"/>
      <c r="I513" s="287"/>
      <c r="J513" s="287"/>
      <c r="K513" s="287"/>
      <c r="L513" s="287"/>
      <c r="M513" s="287"/>
      <c r="N513" s="287"/>
      <c r="O513" s="287"/>
      <c r="P513" s="287"/>
      <c r="Q513" s="287"/>
      <c r="R513" s="287"/>
      <c r="S513" s="287"/>
      <c r="T513" s="287"/>
      <c r="U513" s="287"/>
      <c r="V513" s="287"/>
    </row>
    <row r="514" spans="1:22" ht="16.5" customHeight="1">
      <c r="A514" s="287"/>
      <c r="B514" s="287"/>
      <c r="C514" s="442"/>
      <c r="D514" s="287"/>
      <c r="E514" s="287"/>
      <c r="F514" s="287"/>
      <c r="G514" s="287"/>
      <c r="H514" s="287"/>
      <c r="I514" s="287"/>
      <c r="J514" s="287"/>
      <c r="K514" s="287"/>
      <c r="L514" s="287"/>
      <c r="M514" s="287"/>
      <c r="N514" s="287"/>
      <c r="O514" s="287"/>
      <c r="P514" s="287"/>
      <c r="Q514" s="287"/>
      <c r="R514" s="287"/>
      <c r="S514" s="287"/>
      <c r="T514" s="287"/>
      <c r="U514" s="287"/>
      <c r="V514" s="287"/>
    </row>
    <row r="515" spans="1:22" ht="16.5" customHeight="1">
      <c r="A515" s="287"/>
      <c r="B515" s="287"/>
      <c r="C515" s="442"/>
      <c r="D515" s="287"/>
      <c r="E515" s="287"/>
      <c r="F515" s="287"/>
      <c r="G515" s="287"/>
      <c r="H515" s="287"/>
      <c r="I515" s="287"/>
      <c r="J515" s="287"/>
      <c r="K515" s="287"/>
      <c r="L515" s="287"/>
      <c r="M515" s="287"/>
      <c r="N515" s="287"/>
      <c r="O515" s="287"/>
      <c r="P515" s="287"/>
      <c r="Q515" s="287"/>
      <c r="R515" s="287"/>
      <c r="S515" s="287"/>
      <c r="T515" s="287"/>
      <c r="U515" s="287"/>
      <c r="V515" s="287"/>
    </row>
    <row r="516" spans="1:22" ht="16.5" customHeight="1">
      <c r="A516" s="287"/>
      <c r="B516" s="287"/>
      <c r="C516" s="442"/>
      <c r="D516" s="287"/>
      <c r="E516" s="287"/>
      <c r="F516" s="287"/>
      <c r="G516" s="287"/>
      <c r="H516" s="287"/>
      <c r="I516" s="287"/>
      <c r="J516" s="287"/>
      <c r="K516" s="287"/>
      <c r="L516" s="287"/>
      <c r="M516" s="287"/>
      <c r="N516" s="287"/>
      <c r="O516" s="287"/>
      <c r="P516" s="287"/>
      <c r="Q516" s="287"/>
      <c r="R516" s="287"/>
      <c r="S516" s="287"/>
      <c r="T516" s="287"/>
      <c r="U516" s="287"/>
      <c r="V516" s="287"/>
    </row>
    <row r="517" spans="1:22" ht="16.5" customHeight="1">
      <c r="A517" s="287"/>
      <c r="B517" s="287"/>
      <c r="C517" s="442"/>
      <c r="D517" s="287"/>
      <c r="E517" s="287"/>
      <c r="F517" s="287"/>
      <c r="G517" s="287"/>
      <c r="H517" s="287"/>
      <c r="I517" s="287"/>
      <c r="J517" s="287"/>
      <c r="K517" s="287"/>
      <c r="L517" s="287"/>
      <c r="M517" s="287"/>
      <c r="N517" s="287"/>
      <c r="O517" s="287"/>
      <c r="P517" s="287"/>
      <c r="Q517" s="287"/>
      <c r="R517" s="287"/>
      <c r="S517" s="287"/>
      <c r="T517" s="287"/>
      <c r="U517" s="287"/>
      <c r="V517" s="287"/>
    </row>
    <row r="518" spans="1:22" ht="16.5" customHeight="1">
      <c r="A518" s="287"/>
      <c r="B518" s="287"/>
      <c r="C518" s="442"/>
      <c r="D518" s="287"/>
      <c r="E518" s="287"/>
      <c r="F518" s="287"/>
      <c r="G518" s="287"/>
      <c r="H518" s="287"/>
      <c r="I518" s="287"/>
      <c r="J518" s="287"/>
      <c r="K518" s="287"/>
      <c r="L518" s="287"/>
      <c r="M518" s="287"/>
      <c r="N518" s="287"/>
      <c r="O518" s="287"/>
      <c r="P518" s="287"/>
      <c r="Q518" s="287"/>
      <c r="R518" s="287"/>
      <c r="S518" s="287"/>
      <c r="T518" s="287"/>
      <c r="U518" s="287"/>
      <c r="V518" s="287"/>
    </row>
    <row r="519" spans="1:22" ht="16.5" customHeight="1">
      <c r="A519" s="287"/>
      <c r="B519" s="287"/>
      <c r="C519" s="442"/>
      <c r="D519" s="287"/>
      <c r="E519" s="287"/>
      <c r="F519" s="287"/>
      <c r="G519" s="287"/>
      <c r="H519" s="287"/>
      <c r="I519" s="287"/>
      <c r="J519" s="287"/>
      <c r="K519" s="287"/>
      <c r="L519" s="287"/>
      <c r="M519" s="287"/>
      <c r="N519" s="287"/>
      <c r="O519" s="287"/>
      <c r="P519" s="287"/>
      <c r="Q519" s="287"/>
      <c r="R519" s="287"/>
      <c r="S519" s="287"/>
      <c r="T519" s="287"/>
      <c r="U519" s="287"/>
      <c r="V519" s="287"/>
    </row>
    <row r="520" spans="1:22" ht="16.5" customHeight="1">
      <c r="A520" s="287"/>
      <c r="B520" s="287"/>
      <c r="C520" s="442"/>
      <c r="D520" s="287"/>
      <c r="E520" s="287"/>
      <c r="F520" s="287"/>
      <c r="G520" s="287"/>
      <c r="H520" s="287"/>
      <c r="I520" s="287"/>
      <c r="J520" s="287"/>
      <c r="K520" s="287"/>
      <c r="L520" s="287"/>
      <c r="M520" s="287"/>
      <c r="N520" s="287"/>
      <c r="O520" s="287"/>
      <c r="P520" s="287"/>
      <c r="Q520" s="287"/>
      <c r="R520" s="287"/>
      <c r="S520" s="287"/>
      <c r="T520" s="287"/>
      <c r="U520" s="287"/>
      <c r="V520" s="287"/>
    </row>
    <row r="521" spans="1:22" ht="16.5" customHeight="1">
      <c r="A521" s="287"/>
      <c r="B521" s="287"/>
      <c r="C521" s="442"/>
      <c r="D521" s="287"/>
      <c r="E521" s="287"/>
      <c r="F521" s="287"/>
      <c r="G521" s="287"/>
      <c r="H521" s="287"/>
      <c r="I521" s="287"/>
      <c r="J521" s="287"/>
      <c r="K521" s="287"/>
      <c r="L521" s="287"/>
      <c r="M521" s="287"/>
      <c r="N521" s="287"/>
      <c r="O521" s="287"/>
      <c r="P521" s="287"/>
      <c r="Q521" s="287"/>
      <c r="R521" s="287"/>
      <c r="S521" s="287"/>
      <c r="T521" s="287"/>
      <c r="U521" s="287"/>
      <c r="V521" s="287"/>
    </row>
    <row r="522" spans="1:22" ht="16.5" customHeight="1">
      <c r="A522" s="287"/>
      <c r="B522" s="287"/>
      <c r="C522" s="442"/>
      <c r="D522" s="287"/>
      <c r="E522" s="287"/>
      <c r="F522" s="287"/>
      <c r="G522" s="287"/>
      <c r="H522" s="287"/>
      <c r="I522" s="287"/>
      <c r="J522" s="287"/>
      <c r="K522" s="287"/>
      <c r="L522" s="287"/>
      <c r="M522" s="287"/>
      <c r="N522" s="287"/>
      <c r="O522" s="287"/>
      <c r="P522" s="287"/>
      <c r="Q522" s="287"/>
      <c r="R522" s="287"/>
      <c r="S522" s="287"/>
      <c r="T522" s="287"/>
      <c r="U522" s="287"/>
      <c r="V522" s="287"/>
    </row>
    <row r="523" spans="1:22" ht="16.5" customHeight="1">
      <c r="A523" s="287"/>
      <c r="B523" s="287"/>
      <c r="C523" s="442"/>
      <c r="D523" s="287"/>
      <c r="E523" s="287"/>
      <c r="F523" s="287"/>
      <c r="G523" s="287"/>
      <c r="H523" s="287"/>
      <c r="I523" s="287"/>
      <c r="J523" s="287"/>
      <c r="K523" s="287"/>
      <c r="L523" s="287"/>
      <c r="M523" s="287"/>
      <c r="N523" s="287"/>
      <c r="O523" s="287"/>
      <c r="P523" s="287"/>
      <c r="Q523" s="287"/>
      <c r="R523" s="287"/>
      <c r="S523" s="287"/>
      <c r="T523" s="287"/>
      <c r="U523" s="287"/>
      <c r="V523" s="287"/>
    </row>
    <row r="524" spans="1:22" ht="16.5" customHeight="1">
      <c r="A524" s="287"/>
      <c r="B524" s="287"/>
      <c r="C524" s="442"/>
      <c r="D524" s="287"/>
      <c r="E524" s="287"/>
      <c r="F524" s="287"/>
      <c r="G524" s="287"/>
      <c r="H524" s="287"/>
      <c r="I524" s="287"/>
      <c r="J524" s="287"/>
      <c r="K524" s="287"/>
      <c r="L524" s="287"/>
      <c r="M524" s="287"/>
      <c r="N524" s="287"/>
      <c r="O524" s="287"/>
      <c r="P524" s="287"/>
      <c r="Q524" s="287"/>
      <c r="R524" s="287"/>
      <c r="S524" s="287"/>
      <c r="T524" s="287"/>
      <c r="U524" s="287"/>
      <c r="V524" s="287"/>
    </row>
    <row r="525" spans="1:22" ht="16.5" customHeight="1">
      <c r="A525" s="287"/>
      <c r="B525" s="287"/>
      <c r="C525" s="442"/>
      <c r="D525" s="287"/>
      <c r="E525" s="287"/>
      <c r="F525" s="287"/>
      <c r="G525" s="287"/>
      <c r="H525" s="287"/>
      <c r="I525" s="287"/>
      <c r="J525" s="287"/>
      <c r="K525" s="287"/>
      <c r="L525" s="287"/>
      <c r="M525" s="287"/>
      <c r="N525" s="287"/>
      <c r="O525" s="287"/>
      <c r="P525" s="287"/>
      <c r="Q525" s="287"/>
      <c r="R525" s="287"/>
      <c r="S525" s="287"/>
      <c r="T525" s="287"/>
      <c r="U525" s="287"/>
      <c r="V525" s="287"/>
    </row>
    <row r="526" spans="1:22" ht="16.5" customHeight="1">
      <c r="A526" s="287"/>
      <c r="B526" s="287"/>
      <c r="C526" s="442"/>
      <c r="D526" s="287"/>
      <c r="E526" s="287"/>
      <c r="F526" s="287"/>
      <c r="G526" s="287"/>
      <c r="H526" s="287"/>
      <c r="I526" s="287"/>
      <c r="J526" s="287"/>
      <c r="K526" s="287"/>
      <c r="L526" s="287"/>
      <c r="M526" s="287"/>
      <c r="N526" s="287"/>
      <c r="O526" s="287"/>
      <c r="P526" s="287"/>
      <c r="Q526" s="287"/>
      <c r="R526" s="287"/>
      <c r="S526" s="287"/>
      <c r="T526" s="287"/>
      <c r="U526" s="287"/>
      <c r="V526" s="287"/>
    </row>
    <row r="527" spans="1:22" ht="16.5" customHeight="1">
      <c r="A527" s="287"/>
      <c r="B527" s="287"/>
      <c r="C527" s="442"/>
      <c r="D527" s="287"/>
      <c r="E527" s="287"/>
      <c r="F527" s="287"/>
      <c r="G527" s="287"/>
      <c r="H527" s="287"/>
      <c r="I527" s="287"/>
      <c r="J527" s="287"/>
      <c r="K527" s="287"/>
      <c r="L527" s="287"/>
      <c r="M527" s="287"/>
      <c r="N527" s="287"/>
      <c r="O527" s="287"/>
      <c r="P527" s="287"/>
      <c r="Q527" s="287"/>
      <c r="R527" s="287"/>
      <c r="S527" s="287"/>
      <c r="T527" s="287"/>
      <c r="U527" s="287"/>
      <c r="V527" s="287"/>
    </row>
    <row r="528" spans="1:22" ht="16.5" customHeight="1">
      <c r="A528" s="287"/>
      <c r="B528" s="287"/>
      <c r="C528" s="442"/>
      <c r="D528" s="287"/>
      <c r="E528" s="287"/>
      <c r="F528" s="287"/>
      <c r="G528" s="287"/>
      <c r="H528" s="287"/>
      <c r="I528" s="287"/>
      <c r="J528" s="287"/>
      <c r="K528" s="287"/>
      <c r="L528" s="287"/>
      <c r="M528" s="287"/>
      <c r="N528" s="287"/>
      <c r="O528" s="287"/>
      <c r="P528" s="287"/>
      <c r="Q528" s="287"/>
      <c r="R528" s="287"/>
      <c r="S528" s="287"/>
      <c r="T528" s="287"/>
      <c r="U528" s="287"/>
      <c r="V528" s="287"/>
    </row>
    <row r="529" spans="1:22" ht="16.5" customHeight="1">
      <c r="A529" s="287"/>
      <c r="B529" s="287"/>
      <c r="C529" s="442"/>
      <c r="D529" s="287"/>
      <c r="E529" s="287"/>
      <c r="F529" s="287"/>
      <c r="G529" s="287"/>
      <c r="H529" s="287"/>
      <c r="I529" s="287"/>
      <c r="J529" s="287"/>
      <c r="K529" s="287"/>
      <c r="L529" s="287"/>
      <c r="M529" s="287"/>
      <c r="N529" s="287"/>
      <c r="O529" s="287"/>
      <c r="P529" s="287"/>
      <c r="Q529" s="287"/>
      <c r="R529" s="287"/>
      <c r="S529" s="287"/>
      <c r="T529" s="287"/>
      <c r="U529" s="287"/>
      <c r="V529" s="287"/>
    </row>
    <row r="530" spans="1:22" ht="16.5" customHeight="1">
      <c r="A530" s="287"/>
      <c r="B530" s="287"/>
      <c r="C530" s="442"/>
      <c r="D530" s="287"/>
      <c r="E530" s="287"/>
      <c r="F530" s="287"/>
      <c r="G530" s="287"/>
      <c r="H530" s="287"/>
      <c r="I530" s="287"/>
      <c r="J530" s="287"/>
      <c r="K530" s="287"/>
      <c r="L530" s="287"/>
      <c r="M530" s="287"/>
      <c r="N530" s="287"/>
      <c r="O530" s="287"/>
      <c r="P530" s="287"/>
      <c r="Q530" s="287"/>
      <c r="R530" s="287"/>
      <c r="S530" s="287"/>
      <c r="T530" s="287"/>
      <c r="U530" s="287"/>
      <c r="V530" s="287"/>
    </row>
    <row r="531" spans="1:22" ht="16.5" customHeight="1">
      <c r="A531" s="287"/>
      <c r="B531" s="287"/>
      <c r="C531" s="442"/>
      <c r="D531" s="287"/>
      <c r="E531" s="287"/>
      <c r="F531" s="287"/>
      <c r="G531" s="287"/>
      <c r="H531" s="287"/>
      <c r="I531" s="287"/>
      <c r="J531" s="287"/>
      <c r="K531" s="287"/>
      <c r="L531" s="287"/>
      <c r="M531" s="287"/>
      <c r="N531" s="287"/>
      <c r="O531" s="287"/>
      <c r="P531" s="287"/>
      <c r="Q531" s="287"/>
      <c r="R531" s="287"/>
      <c r="S531" s="287"/>
      <c r="T531" s="287"/>
      <c r="U531" s="287"/>
      <c r="V531" s="287"/>
    </row>
    <row r="532" spans="1:22" ht="16.5" customHeight="1">
      <c r="A532" s="287"/>
      <c r="B532" s="287"/>
      <c r="C532" s="442"/>
      <c r="D532" s="287"/>
      <c r="E532" s="287"/>
      <c r="F532" s="287"/>
      <c r="G532" s="287"/>
      <c r="H532" s="287"/>
      <c r="I532" s="287"/>
      <c r="J532" s="287"/>
      <c r="K532" s="287"/>
      <c r="L532" s="287"/>
      <c r="M532" s="287"/>
      <c r="N532" s="287"/>
      <c r="O532" s="287"/>
      <c r="P532" s="287"/>
      <c r="Q532" s="287"/>
      <c r="R532" s="287"/>
      <c r="S532" s="287"/>
      <c r="T532" s="287"/>
      <c r="U532" s="287"/>
      <c r="V532" s="287"/>
    </row>
    <row r="533" spans="1:22" ht="16.5" customHeight="1">
      <c r="A533" s="287"/>
      <c r="B533" s="287"/>
      <c r="C533" s="442"/>
      <c r="D533" s="287"/>
      <c r="E533" s="287"/>
      <c r="F533" s="287"/>
      <c r="G533" s="287"/>
      <c r="H533" s="287"/>
      <c r="I533" s="287"/>
      <c r="J533" s="287"/>
      <c r="K533" s="287"/>
      <c r="L533" s="287"/>
      <c r="M533" s="287"/>
      <c r="N533" s="287"/>
      <c r="O533" s="287"/>
      <c r="P533" s="287"/>
      <c r="Q533" s="287"/>
      <c r="R533" s="287"/>
      <c r="S533" s="287"/>
      <c r="T533" s="287"/>
      <c r="U533" s="287"/>
      <c r="V533" s="287"/>
    </row>
    <row r="534" spans="1:22" ht="16.5" customHeight="1">
      <c r="A534" s="287"/>
      <c r="B534" s="287"/>
      <c r="C534" s="442"/>
      <c r="D534" s="287"/>
      <c r="E534" s="287"/>
      <c r="F534" s="287"/>
      <c r="G534" s="287"/>
      <c r="H534" s="287"/>
      <c r="I534" s="287"/>
      <c r="J534" s="287"/>
      <c r="K534" s="287"/>
      <c r="L534" s="287"/>
      <c r="M534" s="287"/>
      <c r="N534" s="287"/>
      <c r="O534" s="287"/>
      <c r="P534" s="287"/>
      <c r="Q534" s="287"/>
      <c r="R534" s="287"/>
      <c r="S534" s="287"/>
      <c r="T534" s="287"/>
      <c r="U534" s="287"/>
      <c r="V534" s="287"/>
    </row>
    <row r="535" spans="1:22" ht="16.5" customHeight="1">
      <c r="A535" s="287"/>
      <c r="B535" s="287"/>
      <c r="C535" s="442"/>
      <c r="D535" s="287"/>
      <c r="E535" s="287"/>
      <c r="F535" s="287"/>
      <c r="G535" s="287"/>
      <c r="H535" s="287"/>
      <c r="I535" s="287"/>
      <c r="J535" s="287"/>
      <c r="K535" s="287"/>
      <c r="L535" s="287"/>
      <c r="M535" s="287"/>
      <c r="N535" s="287"/>
      <c r="O535" s="287"/>
      <c r="P535" s="287"/>
      <c r="Q535" s="287"/>
      <c r="R535" s="287"/>
      <c r="S535" s="287"/>
      <c r="T535" s="287"/>
      <c r="U535" s="287"/>
      <c r="V535" s="287"/>
    </row>
    <row r="536" spans="1:22" ht="16.5" customHeight="1">
      <c r="A536" s="287"/>
      <c r="B536" s="287"/>
      <c r="C536" s="442"/>
      <c r="D536" s="287"/>
      <c r="E536" s="287"/>
      <c r="F536" s="287"/>
      <c r="G536" s="287"/>
      <c r="H536" s="287"/>
      <c r="I536" s="287"/>
      <c r="J536" s="287"/>
      <c r="K536" s="287"/>
      <c r="L536" s="287"/>
      <c r="M536" s="287"/>
      <c r="N536" s="287"/>
      <c r="O536" s="287"/>
      <c r="P536" s="287"/>
      <c r="Q536" s="287"/>
      <c r="R536" s="287"/>
      <c r="S536" s="287"/>
      <c r="T536" s="287"/>
      <c r="U536" s="287"/>
      <c r="V536" s="287"/>
    </row>
    <row r="537" spans="1:22" ht="16.5" customHeight="1">
      <c r="A537" s="287"/>
      <c r="B537" s="287"/>
      <c r="C537" s="442"/>
      <c r="D537" s="287"/>
      <c r="E537" s="287"/>
      <c r="F537" s="287"/>
      <c r="G537" s="287"/>
      <c r="H537" s="287"/>
      <c r="I537" s="287"/>
      <c r="J537" s="287"/>
      <c r="K537" s="287"/>
      <c r="L537" s="287"/>
      <c r="M537" s="287"/>
      <c r="N537" s="287"/>
      <c r="O537" s="287"/>
      <c r="P537" s="287"/>
      <c r="Q537" s="287"/>
      <c r="R537" s="287"/>
      <c r="S537" s="287"/>
      <c r="T537" s="287"/>
      <c r="U537" s="287"/>
      <c r="V537" s="287"/>
    </row>
    <row r="538" spans="1:22" ht="16.5" customHeight="1">
      <c r="A538" s="287"/>
      <c r="B538" s="287"/>
      <c r="C538" s="442"/>
      <c r="D538" s="287"/>
      <c r="E538" s="287"/>
      <c r="F538" s="287"/>
      <c r="G538" s="287"/>
      <c r="H538" s="287"/>
      <c r="I538" s="287"/>
      <c r="J538" s="287"/>
      <c r="K538" s="287"/>
      <c r="L538" s="287"/>
      <c r="M538" s="287"/>
      <c r="N538" s="287"/>
      <c r="O538" s="287"/>
      <c r="P538" s="287"/>
      <c r="Q538" s="287"/>
      <c r="R538" s="287"/>
      <c r="S538" s="287"/>
      <c r="T538" s="287"/>
      <c r="U538" s="287"/>
      <c r="V538" s="287"/>
    </row>
    <row r="539" spans="1:22" ht="16.5" customHeight="1">
      <c r="A539" s="287"/>
      <c r="B539" s="287"/>
      <c r="C539" s="442"/>
      <c r="D539" s="287"/>
      <c r="E539" s="287"/>
      <c r="F539" s="287"/>
      <c r="G539" s="287"/>
      <c r="H539" s="287"/>
      <c r="I539" s="287"/>
      <c r="J539" s="287"/>
      <c r="K539" s="287"/>
      <c r="L539" s="287"/>
      <c r="M539" s="287"/>
      <c r="N539" s="287"/>
      <c r="O539" s="287"/>
      <c r="P539" s="287"/>
      <c r="Q539" s="287"/>
      <c r="R539" s="287"/>
      <c r="S539" s="287"/>
      <c r="T539" s="287"/>
      <c r="U539" s="287"/>
      <c r="V539" s="287"/>
    </row>
    <row r="540" spans="1:22" ht="16.5" customHeight="1">
      <c r="A540" s="287"/>
      <c r="B540" s="287"/>
      <c r="C540" s="442"/>
      <c r="D540" s="287"/>
      <c r="E540" s="287"/>
      <c r="F540" s="287"/>
      <c r="G540" s="287"/>
      <c r="H540" s="287"/>
      <c r="I540" s="287"/>
      <c r="J540" s="287"/>
      <c r="K540" s="287"/>
      <c r="L540" s="287"/>
      <c r="M540" s="287"/>
      <c r="N540" s="287"/>
      <c r="O540" s="287"/>
      <c r="P540" s="287"/>
      <c r="Q540" s="287"/>
      <c r="R540" s="287"/>
      <c r="S540" s="287"/>
      <c r="T540" s="287"/>
      <c r="U540" s="287"/>
      <c r="V540" s="287"/>
    </row>
    <row r="541" spans="1:22" ht="16.5" customHeight="1">
      <c r="A541" s="287"/>
      <c r="B541" s="287"/>
      <c r="C541" s="442"/>
      <c r="D541" s="287"/>
      <c r="E541" s="287"/>
      <c r="F541" s="287"/>
      <c r="G541" s="287"/>
      <c r="H541" s="287"/>
      <c r="I541" s="287"/>
      <c r="J541" s="287"/>
      <c r="K541" s="287"/>
      <c r="L541" s="287"/>
      <c r="M541" s="287"/>
      <c r="N541" s="287"/>
      <c r="O541" s="287"/>
      <c r="P541" s="287"/>
      <c r="Q541" s="287"/>
      <c r="R541" s="287"/>
      <c r="S541" s="287"/>
      <c r="T541" s="287"/>
      <c r="U541" s="287"/>
      <c r="V541" s="287"/>
    </row>
    <row r="542" spans="1:22" ht="16.5" customHeight="1">
      <c r="A542" s="287"/>
      <c r="B542" s="287"/>
      <c r="C542" s="442"/>
      <c r="D542" s="287"/>
      <c r="E542" s="287"/>
      <c r="F542" s="287"/>
      <c r="G542" s="287"/>
      <c r="H542" s="287"/>
      <c r="I542" s="287"/>
      <c r="J542" s="287"/>
      <c r="K542" s="287"/>
      <c r="L542" s="287"/>
      <c r="M542" s="287"/>
      <c r="N542" s="287"/>
      <c r="O542" s="287"/>
      <c r="P542" s="287"/>
      <c r="Q542" s="287"/>
      <c r="R542" s="287"/>
      <c r="S542" s="287"/>
      <c r="T542" s="287"/>
      <c r="U542" s="287"/>
      <c r="V542" s="287"/>
    </row>
    <row r="543" spans="1:22" ht="16.5" customHeight="1">
      <c r="A543" s="287"/>
      <c r="B543" s="287"/>
      <c r="C543" s="442"/>
      <c r="D543" s="287"/>
      <c r="E543" s="287"/>
      <c r="F543" s="287"/>
      <c r="G543" s="287"/>
      <c r="H543" s="287"/>
      <c r="I543" s="287"/>
      <c r="J543" s="287"/>
      <c r="K543" s="287"/>
      <c r="L543" s="287"/>
      <c r="M543" s="287"/>
      <c r="N543" s="287"/>
      <c r="O543" s="287"/>
      <c r="P543" s="287"/>
      <c r="Q543" s="287"/>
      <c r="R543" s="287"/>
      <c r="S543" s="287"/>
      <c r="T543" s="287"/>
      <c r="U543" s="287"/>
      <c r="V543" s="287"/>
    </row>
    <row r="544" spans="1:22" ht="16.5" customHeight="1">
      <c r="A544" s="287"/>
      <c r="B544" s="287"/>
      <c r="C544" s="442"/>
      <c r="D544" s="287"/>
      <c r="E544" s="287"/>
      <c r="F544" s="287"/>
      <c r="G544" s="287"/>
      <c r="H544" s="287"/>
      <c r="I544" s="287"/>
      <c r="J544" s="287"/>
      <c r="K544" s="287"/>
      <c r="L544" s="287"/>
      <c r="M544" s="287"/>
      <c r="N544" s="287"/>
      <c r="O544" s="287"/>
      <c r="P544" s="287"/>
      <c r="Q544" s="287"/>
      <c r="R544" s="287"/>
      <c r="S544" s="287"/>
      <c r="T544" s="287"/>
      <c r="U544" s="287"/>
      <c r="V544" s="287"/>
    </row>
    <row r="545" spans="1:22" ht="16.5" customHeight="1">
      <c r="A545" s="287"/>
      <c r="B545" s="287"/>
      <c r="C545" s="442"/>
      <c r="D545" s="287"/>
      <c r="E545" s="287"/>
      <c r="F545" s="287"/>
      <c r="G545" s="287"/>
      <c r="H545" s="287"/>
      <c r="I545" s="287"/>
      <c r="J545" s="287"/>
      <c r="K545" s="287"/>
      <c r="L545" s="287"/>
      <c r="M545" s="287"/>
      <c r="N545" s="287"/>
      <c r="O545" s="287"/>
      <c r="P545" s="287"/>
      <c r="Q545" s="287"/>
      <c r="R545" s="287"/>
      <c r="S545" s="287"/>
      <c r="T545" s="287"/>
      <c r="U545" s="287"/>
      <c r="V545" s="287"/>
    </row>
    <row r="546" spans="1:22" ht="16.5" customHeight="1">
      <c r="A546" s="287"/>
      <c r="B546" s="287"/>
      <c r="C546" s="442"/>
      <c r="D546" s="287"/>
      <c r="E546" s="287"/>
      <c r="F546" s="287"/>
      <c r="G546" s="287"/>
      <c r="H546" s="287"/>
      <c r="I546" s="287"/>
      <c r="J546" s="287"/>
      <c r="K546" s="287"/>
      <c r="L546" s="287"/>
      <c r="M546" s="287"/>
      <c r="N546" s="287"/>
      <c r="O546" s="287"/>
      <c r="P546" s="287"/>
      <c r="Q546" s="287"/>
      <c r="R546" s="287"/>
      <c r="S546" s="287"/>
      <c r="T546" s="287"/>
      <c r="U546" s="287"/>
      <c r="V546" s="287"/>
    </row>
    <row r="547" spans="1:22" ht="16.5" customHeight="1">
      <c r="A547" s="287"/>
      <c r="B547" s="287"/>
      <c r="C547" s="442"/>
      <c r="D547" s="287"/>
      <c r="E547" s="287"/>
      <c r="F547" s="287"/>
      <c r="G547" s="287"/>
      <c r="H547" s="287"/>
      <c r="I547" s="287"/>
      <c r="J547" s="287"/>
      <c r="K547" s="287"/>
      <c r="L547" s="287"/>
      <c r="M547" s="287"/>
      <c r="N547" s="287"/>
      <c r="O547" s="287"/>
      <c r="P547" s="287"/>
      <c r="Q547" s="287"/>
      <c r="R547" s="287"/>
      <c r="S547" s="287"/>
      <c r="T547" s="287"/>
      <c r="U547" s="287"/>
      <c r="V547" s="287"/>
    </row>
    <row r="548" spans="1:22" ht="16.5" customHeight="1">
      <c r="A548" s="287"/>
      <c r="B548" s="287"/>
      <c r="C548" s="442"/>
      <c r="D548" s="287"/>
      <c r="E548" s="287"/>
      <c r="F548" s="287"/>
      <c r="G548" s="287"/>
      <c r="H548" s="287"/>
      <c r="I548" s="287"/>
      <c r="J548" s="287"/>
      <c r="K548" s="287"/>
      <c r="L548" s="287"/>
      <c r="M548" s="287"/>
      <c r="N548" s="287"/>
      <c r="O548" s="287"/>
      <c r="P548" s="287"/>
      <c r="Q548" s="287"/>
      <c r="R548" s="287"/>
      <c r="S548" s="287"/>
      <c r="T548" s="287"/>
      <c r="U548" s="287"/>
      <c r="V548" s="287"/>
    </row>
    <row r="549" spans="1:22" ht="16.5" customHeight="1">
      <c r="A549" s="287"/>
      <c r="B549" s="287"/>
      <c r="C549" s="442"/>
      <c r="D549" s="287"/>
      <c r="E549" s="287"/>
      <c r="F549" s="287"/>
      <c r="G549" s="287"/>
      <c r="H549" s="287"/>
      <c r="I549" s="287"/>
      <c r="J549" s="287"/>
      <c r="K549" s="287"/>
      <c r="L549" s="287"/>
      <c r="M549" s="287"/>
      <c r="N549" s="287"/>
      <c r="O549" s="287"/>
      <c r="P549" s="287"/>
      <c r="Q549" s="287"/>
      <c r="R549" s="287"/>
      <c r="S549" s="287"/>
      <c r="T549" s="287"/>
      <c r="U549" s="287"/>
      <c r="V549" s="287"/>
    </row>
    <row r="550" spans="1:22" ht="16.5" customHeight="1">
      <c r="A550" s="287"/>
      <c r="B550" s="287"/>
      <c r="C550" s="442"/>
      <c r="D550" s="287"/>
      <c r="E550" s="287"/>
      <c r="F550" s="287"/>
      <c r="G550" s="287"/>
      <c r="H550" s="287"/>
      <c r="I550" s="287"/>
      <c r="J550" s="287"/>
      <c r="K550" s="287"/>
      <c r="L550" s="287"/>
      <c r="M550" s="287"/>
      <c r="N550" s="287"/>
      <c r="O550" s="287"/>
      <c r="P550" s="287"/>
      <c r="Q550" s="287"/>
      <c r="R550" s="287"/>
      <c r="S550" s="287"/>
      <c r="T550" s="287"/>
      <c r="U550" s="287"/>
      <c r="V550" s="287"/>
    </row>
    <row r="551" spans="1:22" ht="16.5" customHeight="1">
      <c r="A551" s="287"/>
      <c r="B551" s="287"/>
      <c r="C551" s="442"/>
      <c r="D551" s="287"/>
      <c r="E551" s="287"/>
      <c r="F551" s="287"/>
      <c r="G551" s="287"/>
      <c r="H551" s="287"/>
      <c r="I551" s="287"/>
      <c r="J551" s="287"/>
      <c r="K551" s="287"/>
      <c r="L551" s="287"/>
      <c r="M551" s="287"/>
      <c r="N551" s="287"/>
      <c r="O551" s="287"/>
      <c r="P551" s="287"/>
      <c r="Q551" s="287"/>
      <c r="R551" s="287"/>
      <c r="S551" s="287"/>
      <c r="T551" s="287"/>
      <c r="U551" s="287"/>
      <c r="V551" s="287"/>
    </row>
    <row r="552" spans="1:22" ht="16.5" customHeight="1">
      <c r="A552" s="287"/>
      <c r="B552" s="287"/>
      <c r="C552" s="442"/>
      <c r="D552" s="287"/>
      <c r="E552" s="287"/>
      <c r="F552" s="287"/>
      <c r="G552" s="287"/>
      <c r="H552" s="287"/>
      <c r="I552" s="287"/>
      <c r="J552" s="287"/>
      <c r="K552" s="287"/>
      <c r="L552" s="287"/>
      <c r="M552" s="287"/>
      <c r="N552" s="287"/>
      <c r="O552" s="287"/>
      <c r="P552" s="287"/>
      <c r="Q552" s="287"/>
      <c r="R552" s="287"/>
      <c r="S552" s="287"/>
      <c r="T552" s="287"/>
      <c r="U552" s="287"/>
      <c r="V552" s="287"/>
    </row>
    <row r="553" spans="1:22" ht="16.5" customHeight="1">
      <c r="A553" s="287"/>
      <c r="B553" s="287"/>
      <c r="C553" s="442"/>
      <c r="D553" s="287"/>
      <c r="E553" s="287"/>
      <c r="F553" s="287"/>
      <c r="G553" s="287"/>
      <c r="H553" s="287"/>
      <c r="I553" s="287"/>
      <c r="J553" s="287"/>
      <c r="K553" s="287"/>
      <c r="L553" s="287"/>
      <c r="M553" s="287"/>
      <c r="N553" s="287"/>
      <c r="O553" s="287"/>
      <c r="P553" s="287"/>
      <c r="Q553" s="287"/>
      <c r="R553" s="287"/>
      <c r="S553" s="287"/>
      <c r="T553" s="287"/>
      <c r="U553" s="287"/>
      <c r="V553" s="287"/>
    </row>
    <row r="554" spans="1:22" ht="16.5" customHeight="1">
      <c r="A554" s="287"/>
      <c r="B554" s="287"/>
      <c r="C554" s="442"/>
      <c r="D554" s="287"/>
      <c r="E554" s="287"/>
      <c r="F554" s="287"/>
      <c r="G554" s="287"/>
      <c r="H554" s="287"/>
      <c r="I554" s="287"/>
      <c r="J554" s="287"/>
      <c r="K554" s="287"/>
      <c r="L554" s="287"/>
      <c r="M554" s="287"/>
      <c r="N554" s="287"/>
      <c r="O554" s="287"/>
      <c r="P554" s="287"/>
      <c r="Q554" s="287"/>
      <c r="R554" s="287"/>
      <c r="S554" s="287"/>
      <c r="T554" s="287"/>
      <c r="U554" s="287"/>
      <c r="V554" s="287"/>
    </row>
    <row r="555" spans="1:22" ht="16.5" customHeight="1">
      <c r="A555" s="287"/>
      <c r="B555" s="287"/>
      <c r="C555" s="442"/>
      <c r="D555" s="287"/>
      <c r="E555" s="287"/>
      <c r="F555" s="287"/>
      <c r="G555" s="287"/>
      <c r="H555" s="287"/>
      <c r="I555" s="287"/>
      <c r="J555" s="287"/>
      <c r="K555" s="287"/>
      <c r="L555" s="287"/>
      <c r="M555" s="287"/>
      <c r="N555" s="287"/>
      <c r="O555" s="287"/>
      <c r="P555" s="287"/>
      <c r="Q555" s="287"/>
      <c r="R555" s="287"/>
      <c r="S555" s="287"/>
      <c r="T555" s="287"/>
      <c r="U555" s="287"/>
      <c r="V555" s="287"/>
    </row>
    <row r="556" spans="1:22" ht="16.5" customHeight="1">
      <c r="A556" s="287"/>
      <c r="B556" s="287"/>
      <c r="C556" s="442"/>
      <c r="D556" s="287"/>
      <c r="E556" s="287"/>
      <c r="F556" s="287"/>
      <c r="G556" s="287"/>
      <c r="H556" s="287"/>
      <c r="I556" s="287"/>
      <c r="J556" s="287"/>
      <c r="K556" s="287"/>
      <c r="L556" s="287"/>
      <c r="M556" s="287"/>
      <c r="N556" s="287"/>
      <c r="O556" s="287"/>
      <c r="P556" s="287"/>
      <c r="Q556" s="287"/>
      <c r="R556" s="287"/>
      <c r="S556" s="287"/>
      <c r="T556" s="287"/>
      <c r="U556" s="287"/>
      <c r="V556" s="287"/>
    </row>
    <row r="557" spans="1:22" ht="16.5" customHeight="1">
      <c r="A557" s="287"/>
      <c r="B557" s="287"/>
      <c r="C557" s="442"/>
      <c r="D557" s="287"/>
      <c r="E557" s="287"/>
      <c r="F557" s="287"/>
      <c r="G557" s="287"/>
      <c r="H557" s="287"/>
      <c r="I557" s="287"/>
      <c r="J557" s="287"/>
      <c r="K557" s="287"/>
      <c r="L557" s="287"/>
      <c r="M557" s="287"/>
      <c r="N557" s="287"/>
      <c r="O557" s="287"/>
      <c r="P557" s="287"/>
      <c r="Q557" s="287"/>
      <c r="R557" s="287"/>
      <c r="S557" s="287"/>
      <c r="T557" s="287"/>
      <c r="U557" s="287"/>
      <c r="V557" s="287"/>
    </row>
    <row r="558" spans="1:22" ht="16.5" customHeight="1">
      <c r="A558" s="287"/>
      <c r="B558" s="287"/>
      <c r="C558" s="442"/>
      <c r="D558" s="287"/>
      <c r="E558" s="287"/>
      <c r="F558" s="287"/>
      <c r="G558" s="287"/>
      <c r="H558" s="287"/>
      <c r="I558" s="287"/>
      <c r="J558" s="287"/>
      <c r="K558" s="287"/>
      <c r="L558" s="287"/>
      <c r="M558" s="287"/>
      <c r="N558" s="287"/>
      <c r="O558" s="287"/>
      <c r="P558" s="287"/>
      <c r="Q558" s="287"/>
      <c r="R558" s="287"/>
      <c r="S558" s="287"/>
      <c r="T558" s="287"/>
      <c r="U558" s="287"/>
      <c r="V558" s="287"/>
    </row>
    <row r="559" spans="1:22" ht="16.5" customHeight="1">
      <c r="A559" s="287"/>
      <c r="B559" s="287"/>
      <c r="C559" s="442"/>
      <c r="D559" s="287"/>
      <c r="E559" s="287"/>
      <c r="F559" s="287"/>
      <c r="G559" s="287"/>
      <c r="H559" s="287"/>
      <c r="I559" s="287"/>
      <c r="J559" s="287"/>
      <c r="K559" s="287"/>
      <c r="L559" s="287"/>
      <c r="M559" s="287"/>
      <c r="N559" s="287"/>
      <c r="O559" s="287"/>
      <c r="P559" s="287"/>
      <c r="Q559" s="287"/>
      <c r="R559" s="287"/>
      <c r="S559" s="287"/>
      <c r="T559" s="287"/>
      <c r="U559" s="287"/>
      <c r="V559" s="287"/>
    </row>
    <row r="560" spans="1:22" ht="16.5" customHeight="1">
      <c r="A560" s="287"/>
      <c r="B560" s="287"/>
      <c r="C560" s="442"/>
      <c r="D560" s="287"/>
      <c r="E560" s="287"/>
      <c r="F560" s="287"/>
      <c r="G560" s="287"/>
      <c r="H560" s="287"/>
      <c r="I560" s="287"/>
      <c r="J560" s="287"/>
      <c r="K560" s="287"/>
      <c r="L560" s="287"/>
      <c r="M560" s="287"/>
      <c r="N560" s="287"/>
      <c r="O560" s="287"/>
      <c r="P560" s="287"/>
      <c r="Q560" s="287"/>
      <c r="R560" s="287"/>
      <c r="S560" s="287"/>
      <c r="T560" s="287"/>
      <c r="U560" s="287"/>
      <c r="V560" s="287"/>
    </row>
    <row r="561" spans="1:22" ht="16.5" customHeight="1">
      <c r="A561" s="287"/>
      <c r="B561" s="287"/>
      <c r="C561" s="442"/>
      <c r="D561" s="287"/>
      <c r="E561" s="287"/>
      <c r="F561" s="287"/>
      <c r="G561" s="287"/>
      <c r="H561" s="287"/>
      <c r="I561" s="287"/>
      <c r="J561" s="287"/>
      <c r="K561" s="287"/>
      <c r="L561" s="287"/>
      <c r="M561" s="287"/>
      <c r="N561" s="287"/>
      <c r="O561" s="287"/>
      <c r="P561" s="287"/>
      <c r="Q561" s="287"/>
      <c r="R561" s="287"/>
      <c r="S561" s="287"/>
      <c r="T561" s="287"/>
      <c r="U561" s="287"/>
      <c r="V561" s="287"/>
    </row>
    <row r="562" spans="1:22" ht="16.5" customHeight="1">
      <c r="A562" s="287"/>
      <c r="B562" s="287"/>
      <c r="C562" s="442"/>
      <c r="D562" s="287"/>
      <c r="E562" s="287"/>
      <c r="F562" s="287"/>
      <c r="G562" s="287"/>
      <c r="H562" s="287"/>
      <c r="I562" s="287"/>
      <c r="J562" s="287"/>
      <c r="K562" s="287"/>
      <c r="L562" s="287"/>
      <c r="M562" s="287"/>
      <c r="N562" s="287"/>
      <c r="O562" s="287"/>
      <c r="P562" s="287"/>
      <c r="Q562" s="287"/>
      <c r="R562" s="287"/>
      <c r="S562" s="287"/>
      <c r="T562" s="287"/>
      <c r="U562" s="287"/>
      <c r="V562" s="287"/>
    </row>
    <row r="563" spans="1:22" ht="16.5" customHeight="1">
      <c r="A563" s="287"/>
      <c r="B563" s="287"/>
      <c r="C563" s="442"/>
      <c r="D563" s="287"/>
      <c r="E563" s="287"/>
      <c r="F563" s="287"/>
      <c r="G563" s="287"/>
      <c r="H563" s="287"/>
      <c r="I563" s="287"/>
      <c r="J563" s="287"/>
      <c r="K563" s="287"/>
      <c r="L563" s="287"/>
      <c r="M563" s="287"/>
      <c r="N563" s="287"/>
      <c r="O563" s="287"/>
      <c r="P563" s="287"/>
      <c r="Q563" s="287"/>
      <c r="R563" s="287"/>
      <c r="S563" s="287"/>
      <c r="T563" s="287"/>
      <c r="U563" s="287"/>
      <c r="V563" s="287"/>
    </row>
    <row r="564" spans="1:22" ht="16.5" customHeight="1">
      <c r="A564" s="287"/>
      <c r="B564" s="287"/>
      <c r="C564" s="442"/>
      <c r="D564" s="287"/>
      <c r="E564" s="287"/>
      <c r="F564" s="287"/>
      <c r="G564" s="287"/>
      <c r="H564" s="287"/>
      <c r="I564" s="287"/>
      <c r="J564" s="287"/>
      <c r="K564" s="287"/>
      <c r="L564" s="287"/>
      <c r="M564" s="287"/>
      <c r="N564" s="287"/>
      <c r="O564" s="287"/>
      <c r="P564" s="287"/>
      <c r="Q564" s="287"/>
      <c r="R564" s="287"/>
      <c r="S564" s="287"/>
      <c r="T564" s="287"/>
      <c r="U564" s="287"/>
      <c r="V564" s="287"/>
    </row>
    <row r="565" spans="1:22" ht="16.5" customHeight="1">
      <c r="A565" s="287"/>
      <c r="B565" s="287"/>
      <c r="C565" s="442"/>
      <c r="D565" s="287"/>
      <c r="E565" s="287"/>
      <c r="F565" s="287"/>
      <c r="G565" s="287"/>
      <c r="H565" s="287"/>
      <c r="I565" s="287"/>
      <c r="J565" s="287"/>
      <c r="K565" s="287"/>
      <c r="L565" s="287"/>
      <c r="M565" s="287"/>
      <c r="N565" s="287"/>
      <c r="O565" s="287"/>
      <c r="P565" s="287"/>
      <c r="Q565" s="287"/>
      <c r="R565" s="287"/>
      <c r="S565" s="287"/>
      <c r="T565" s="287"/>
      <c r="U565" s="287"/>
      <c r="V565" s="287"/>
    </row>
    <row r="566" spans="1:22" ht="16.5" customHeight="1">
      <c r="A566" s="287"/>
      <c r="B566" s="287"/>
      <c r="C566" s="442"/>
      <c r="D566" s="287"/>
      <c r="E566" s="287"/>
      <c r="F566" s="287"/>
      <c r="G566" s="287"/>
      <c r="H566" s="287"/>
      <c r="I566" s="287"/>
      <c r="J566" s="287"/>
      <c r="K566" s="287"/>
      <c r="L566" s="287"/>
      <c r="M566" s="287"/>
      <c r="N566" s="287"/>
      <c r="O566" s="287"/>
      <c r="P566" s="287"/>
      <c r="Q566" s="287"/>
      <c r="R566" s="287"/>
      <c r="S566" s="287"/>
      <c r="T566" s="287"/>
      <c r="U566" s="287"/>
      <c r="V566" s="287"/>
    </row>
    <row r="567" spans="1:22" ht="16.5" customHeight="1">
      <c r="A567" s="287"/>
      <c r="B567" s="287"/>
      <c r="C567" s="442"/>
      <c r="D567" s="287"/>
      <c r="E567" s="287"/>
      <c r="F567" s="287"/>
      <c r="G567" s="287"/>
      <c r="H567" s="287"/>
      <c r="I567" s="287"/>
      <c r="J567" s="287"/>
      <c r="K567" s="287"/>
      <c r="L567" s="287"/>
      <c r="M567" s="287"/>
      <c r="N567" s="287"/>
      <c r="O567" s="287"/>
      <c r="P567" s="287"/>
      <c r="Q567" s="287"/>
      <c r="R567" s="287"/>
      <c r="S567" s="287"/>
      <c r="T567" s="287"/>
      <c r="U567" s="287"/>
      <c r="V567" s="287"/>
    </row>
    <row r="568" spans="1:22" ht="16.5" customHeight="1">
      <c r="A568" s="287"/>
      <c r="B568" s="287"/>
      <c r="C568" s="442"/>
      <c r="D568" s="287"/>
      <c r="E568" s="287"/>
      <c r="F568" s="287"/>
      <c r="G568" s="287"/>
      <c r="H568" s="287"/>
      <c r="I568" s="287"/>
      <c r="J568" s="287"/>
      <c r="K568" s="287"/>
      <c r="L568" s="287"/>
      <c r="M568" s="287"/>
      <c r="N568" s="287"/>
      <c r="O568" s="287"/>
      <c r="P568" s="287"/>
      <c r="Q568" s="287"/>
      <c r="R568" s="287"/>
      <c r="S568" s="287"/>
      <c r="T568" s="287"/>
      <c r="U568" s="287"/>
      <c r="V568" s="287"/>
    </row>
    <row r="569" spans="1:22" ht="16.5" customHeight="1">
      <c r="A569" s="287"/>
      <c r="B569" s="287"/>
      <c r="C569" s="442"/>
      <c r="D569" s="287"/>
      <c r="E569" s="287"/>
      <c r="F569" s="287"/>
      <c r="G569" s="287"/>
      <c r="H569" s="287"/>
      <c r="I569" s="287"/>
      <c r="J569" s="287"/>
      <c r="K569" s="287"/>
      <c r="L569" s="287"/>
      <c r="M569" s="287"/>
      <c r="N569" s="287"/>
      <c r="O569" s="287"/>
      <c r="P569" s="287"/>
      <c r="Q569" s="287"/>
      <c r="R569" s="287"/>
      <c r="S569" s="287"/>
      <c r="T569" s="287"/>
      <c r="U569" s="287"/>
      <c r="V569" s="287"/>
    </row>
    <row r="570" spans="1:22" ht="16.5" customHeight="1">
      <c r="A570" s="287"/>
      <c r="B570" s="287"/>
      <c r="C570" s="442"/>
      <c r="D570" s="287"/>
      <c r="E570" s="287"/>
      <c r="F570" s="287"/>
      <c r="G570" s="287"/>
      <c r="H570" s="287"/>
      <c r="I570" s="287"/>
      <c r="J570" s="287"/>
      <c r="K570" s="287"/>
      <c r="L570" s="287"/>
      <c r="M570" s="287"/>
      <c r="N570" s="287"/>
      <c r="O570" s="287"/>
      <c r="P570" s="287"/>
      <c r="Q570" s="287"/>
      <c r="R570" s="287"/>
      <c r="S570" s="287"/>
      <c r="T570" s="287"/>
      <c r="U570" s="287"/>
      <c r="V570" s="287"/>
    </row>
    <row r="571" spans="1:22" ht="16.5" customHeight="1">
      <c r="A571" s="287"/>
      <c r="B571" s="287"/>
      <c r="C571" s="442"/>
      <c r="D571" s="287"/>
      <c r="E571" s="287"/>
      <c r="F571" s="287"/>
      <c r="G571" s="287"/>
      <c r="H571" s="287"/>
      <c r="I571" s="287"/>
      <c r="J571" s="287"/>
      <c r="K571" s="287"/>
      <c r="L571" s="287"/>
      <c r="M571" s="287"/>
      <c r="N571" s="287"/>
      <c r="O571" s="287"/>
      <c r="P571" s="287"/>
      <c r="Q571" s="287"/>
      <c r="R571" s="287"/>
      <c r="S571" s="287"/>
      <c r="T571" s="287"/>
      <c r="U571" s="287"/>
      <c r="V571" s="287"/>
    </row>
    <row r="572" spans="1:22" ht="16.5" customHeight="1">
      <c r="A572" s="287"/>
      <c r="B572" s="287"/>
      <c r="C572" s="442"/>
      <c r="D572" s="287"/>
      <c r="E572" s="287"/>
      <c r="F572" s="287"/>
      <c r="G572" s="287"/>
      <c r="H572" s="287"/>
      <c r="I572" s="287"/>
      <c r="J572" s="287"/>
      <c r="K572" s="287"/>
      <c r="L572" s="287"/>
      <c r="M572" s="287"/>
      <c r="N572" s="287"/>
      <c r="O572" s="287"/>
      <c r="P572" s="287"/>
      <c r="Q572" s="287"/>
      <c r="R572" s="287"/>
      <c r="S572" s="287"/>
      <c r="T572" s="287"/>
      <c r="U572" s="287"/>
      <c r="V572" s="287"/>
    </row>
    <row r="573" spans="1:22" ht="16.5" customHeight="1">
      <c r="A573" s="287"/>
      <c r="B573" s="287"/>
      <c r="C573" s="442"/>
      <c r="D573" s="287"/>
      <c r="E573" s="287"/>
      <c r="F573" s="287"/>
      <c r="G573" s="287"/>
      <c r="H573" s="287"/>
      <c r="I573" s="287"/>
      <c r="J573" s="287"/>
      <c r="K573" s="287"/>
      <c r="L573" s="287"/>
      <c r="M573" s="287"/>
      <c r="N573" s="287"/>
      <c r="O573" s="287"/>
      <c r="P573" s="287"/>
      <c r="Q573" s="287"/>
      <c r="R573" s="287"/>
      <c r="S573" s="287"/>
      <c r="T573" s="287"/>
      <c r="U573" s="287"/>
      <c r="V573" s="287"/>
    </row>
    <row r="574" spans="1:22" ht="16.5" customHeight="1">
      <c r="A574" s="287"/>
      <c r="B574" s="287"/>
      <c r="C574" s="442"/>
      <c r="D574" s="287"/>
      <c r="E574" s="287"/>
      <c r="F574" s="287"/>
      <c r="G574" s="287"/>
      <c r="H574" s="287"/>
      <c r="I574" s="287"/>
      <c r="J574" s="287"/>
      <c r="K574" s="287"/>
      <c r="L574" s="287"/>
      <c r="M574" s="287"/>
      <c r="N574" s="287"/>
      <c r="O574" s="287"/>
      <c r="P574" s="287"/>
      <c r="Q574" s="287"/>
      <c r="R574" s="287"/>
      <c r="S574" s="287"/>
      <c r="T574" s="287"/>
      <c r="U574" s="287"/>
      <c r="V574" s="287"/>
    </row>
    <row r="575" spans="1:22" ht="16.5" customHeight="1">
      <c r="A575" s="287"/>
      <c r="B575" s="287"/>
      <c r="C575" s="442"/>
      <c r="D575" s="287"/>
      <c r="E575" s="287"/>
      <c r="F575" s="287"/>
      <c r="G575" s="287"/>
      <c r="H575" s="287"/>
      <c r="I575" s="287"/>
      <c r="J575" s="287"/>
      <c r="K575" s="287"/>
      <c r="L575" s="287"/>
      <c r="M575" s="287"/>
      <c r="N575" s="287"/>
      <c r="O575" s="287"/>
      <c r="P575" s="287"/>
      <c r="Q575" s="287"/>
      <c r="R575" s="287"/>
      <c r="S575" s="287"/>
      <c r="T575" s="287"/>
      <c r="U575" s="287"/>
      <c r="V575" s="287"/>
    </row>
    <row r="576" spans="1:22" ht="16.5" customHeight="1">
      <c r="A576" s="287"/>
      <c r="B576" s="287"/>
      <c r="C576" s="442"/>
      <c r="D576" s="287"/>
      <c r="E576" s="287"/>
      <c r="F576" s="287"/>
      <c r="G576" s="287"/>
      <c r="H576" s="287"/>
      <c r="I576" s="287"/>
      <c r="J576" s="287"/>
      <c r="K576" s="287"/>
      <c r="L576" s="287"/>
      <c r="M576" s="287"/>
      <c r="N576" s="287"/>
      <c r="O576" s="287"/>
      <c r="P576" s="287"/>
      <c r="Q576" s="287"/>
      <c r="R576" s="287"/>
      <c r="S576" s="287"/>
      <c r="T576" s="287"/>
      <c r="U576" s="287"/>
      <c r="V576" s="287"/>
    </row>
    <row r="577" spans="1:22" ht="16.5" customHeight="1">
      <c r="A577" s="287"/>
      <c r="B577" s="287"/>
      <c r="C577" s="442"/>
      <c r="D577" s="287"/>
      <c r="E577" s="287"/>
      <c r="F577" s="287"/>
      <c r="G577" s="287"/>
      <c r="H577" s="287"/>
      <c r="I577" s="287"/>
      <c r="J577" s="287"/>
      <c r="K577" s="287"/>
      <c r="L577" s="287"/>
      <c r="M577" s="287"/>
      <c r="N577" s="287"/>
      <c r="O577" s="287"/>
      <c r="P577" s="287"/>
      <c r="Q577" s="287"/>
      <c r="R577" s="287"/>
      <c r="S577" s="287"/>
      <c r="T577" s="287"/>
      <c r="U577" s="287"/>
      <c r="V577" s="287"/>
    </row>
    <row r="578" spans="1:22" ht="16.5" customHeight="1">
      <c r="A578" s="287"/>
      <c r="B578" s="287"/>
      <c r="C578" s="442"/>
      <c r="D578" s="287"/>
      <c r="E578" s="287"/>
      <c r="F578" s="287"/>
      <c r="G578" s="287"/>
      <c r="H578" s="287"/>
      <c r="I578" s="287"/>
      <c r="J578" s="287"/>
      <c r="K578" s="287"/>
      <c r="L578" s="287"/>
      <c r="M578" s="287"/>
      <c r="N578" s="287"/>
      <c r="O578" s="287"/>
      <c r="P578" s="287"/>
      <c r="Q578" s="287"/>
      <c r="R578" s="287"/>
      <c r="S578" s="287"/>
      <c r="T578" s="287"/>
      <c r="U578" s="287"/>
      <c r="V578" s="287"/>
    </row>
    <row r="579" spans="1:22" ht="16.5" customHeight="1">
      <c r="A579" s="287"/>
      <c r="B579" s="287"/>
      <c r="C579" s="442"/>
      <c r="D579" s="287"/>
      <c r="E579" s="287"/>
      <c r="F579" s="287"/>
      <c r="G579" s="287"/>
      <c r="H579" s="287"/>
      <c r="I579" s="287"/>
      <c r="J579" s="287"/>
      <c r="K579" s="287"/>
      <c r="L579" s="287"/>
      <c r="M579" s="287"/>
      <c r="N579" s="287"/>
      <c r="O579" s="287"/>
      <c r="P579" s="287"/>
      <c r="Q579" s="287"/>
      <c r="R579" s="287"/>
      <c r="S579" s="287"/>
      <c r="T579" s="287"/>
      <c r="U579" s="287"/>
      <c r="V579" s="287"/>
    </row>
    <row r="580" spans="1:22" ht="16.5" customHeight="1">
      <c r="A580" s="287"/>
      <c r="B580" s="287"/>
      <c r="C580" s="442"/>
      <c r="D580" s="287"/>
      <c r="E580" s="287"/>
      <c r="F580" s="287"/>
      <c r="G580" s="287"/>
      <c r="H580" s="287"/>
      <c r="I580" s="287"/>
      <c r="J580" s="287"/>
      <c r="K580" s="287"/>
      <c r="L580" s="287"/>
      <c r="M580" s="287"/>
      <c r="N580" s="287"/>
      <c r="O580" s="287"/>
      <c r="P580" s="287"/>
      <c r="Q580" s="287"/>
      <c r="R580" s="287"/>
      <c r="S580" s="287"/>
      <c r="T580" s="287"/>
      <c r="U580" s="287"/>
      <c r="V580" s="287"/>
    </row>
    <row r="581" spans="1:22" ht="16.5" customHeight="1">
      <c r="A581" s="287"/>
      <c r="B581" s="287"/>
      <c r="C581" s="442"/>
      <c r="D581" s="287"/>
      <c r="E581" s="287"/>
      <c r="F581" s="287"/>
      <c r="G581" s="287"/>
      <c r="H581" s="287"/>
      <c r="I581" s="287"/>
      <c r="J581" s="287"/>
      <c r="K581" s="287"/>
      <c r="L581" s="287"/>
      <c r="M581" s="287"/>
      <c r="N581" s="287"/>
      <c r="O581" s="287"/>
      <c r="P581" s="287"/>
      <c r="Q581" s="287"/>
      <c r="R581" s="287"/>
      <c r="S581" s="287"/>
      <c r="T581" s="287"/>
      <c r="U581" s="287"/>
      <c r="V581" s="287"/>
    </row>
    <row r="582" spans="1:22" ht="16.5" customHeight="1">
      <c r="A582" s="287"/>
      <c r="B582" s="287"/>
      <c r="C582" s="442"/>
      <c r="D582" s="287"/>
      <c r="E582" s="287"/>
      <c r="F582" s="287"/>
      <c r="G582" s="287"/>
      <c r="H582" s="287"/>
      <c r="I582" s="287"/>
      <c r="J582" s="287"/>
      <c r="K582" s="287"/>
      <c r="L582" s="287"/>
      <c r="M582" s="287"/>
      <c r="N582" s="287"/>
      <c r="O582" s="287"/>
      <c r="P582" s="287"/>
      <c r="Q582" s="287"/>
      <c r="R582" s="287"/>
      <c r="S582" s="287"/>
      <c r="T582" s="287"/>
      <c r="U582" s="287"/>
      <c r="V582" s="287"/>
    </row>
    <row r="583" spans="1:22" ht="16.5" customHeight="1">
      <c r="A583" s="287"/>
      <c r="B583" s="287"/>
      <c r="C583" s="442"/>
      <c r="D583" s="287"/>
      <c r="E583" s="287"/>
      <c r="F583" s="287"/>
      <c r="G583" s="287"/>
      <c r="H583" s="287"/>
      <c r="I583" s="287"/>
      <c r="J583" s="287"/>
      <c r="K583" s="287"/>
      <c r="L583" s="287"/>
      <c r="M583" s="287"/>
      <c r="N583" s="287"/>
      <c r="O583" s="287"/>
      <c r="P583" s="287"/>
      <c r="Q583" s="287"/>
      <c r="R583" s="287"/>
      <c r="S583" s="287"/>
      <c r="T583" s="287"/>
      <c r="U583" s="287"/>
      <c r="V583" s="287"/>
    </row>
    <row r="584" spans="1:22" ht="16.5" customHeight="1">
      <c r="A584" s="287"/>
      <c r="B584" s="287"/>
      <c r="C584" s="442"/>
      <c r="D584" s="287"/>
      <c r="E584" s="287"/>
      <c r="F584" s="287"/>
      <c r="G584" s="287"/>
      <c r="H584" s="287"/>
      <c r="I584" s="287"/>
      <c r="J584" s="287"/>
      <c r="K584" s="287"/>
      <c r="L584" s="287"/>
      <c r="M584" s="287"/>
      <c r="N584" s="287"/>
      <c r="O584" s="287"/>
      <c r="P584" s="287"/>
      <c r="Q584" s="287"/>
      <c r="R584" s="287"/>
      <c r="S584" s="287"/>
      <c r="T584" s="287"/>
      <c r="U584" s="287"/>
      <c r="V584" s="287"/>
    </row>
    <row r="585" spans="1:22" ht="16.5" customHeight="1">
      <c r="A585" s="287"/>
      <c r="B585" s="287"/>
      <c r="C585" s="442"/>
      <c r="D585" s="287"/>
      <c r="E585" s="287"/>
      <c r="F585" s="287"/>
      <c r="G585" s="287"/>
      <c r="H585" s="287"/>
      <c r="I585" s="287"/>
      <c r="J585" s="287"/>
      <c r="K585" s="287"/>
      <c r="L585" s="287"/>
      <c r="M585" s="287"/>
      <c r="N585" s="287"/>
      <c r="O585" s="287"/>
      <c r="P585" s="287"/>
      <c r="Q585" s="287"/>
      <c r="R585" s="287"/>
      <c r="S585" s="287"/>
      <c r="T585" s="287"/>
      <c r="U585" s="287"/>
      <c r="V585" s="287"/>
    </row>
    <row r="586" spans="1:22" ht="16.5" customHeight="1">
      <c r="A586" s="287"/>
      <c r="B586" s="287"/>
      <c r="C586" s="442"/>
      <c r="D586" s="287"/>
      <c r="E586" s="287"/>
      <c r="F586" s="287"/>
      <c r="G586" s="287"/>
      <c r="H586" s="287"/>
      <c r="I586" s="287"/>
      <c r="J586" s="287"/>
      <c r="K586" s="287"/>
      <c r="L586" s="287"/>
      <c r="M586" s="287"/>
      <c r="N586" s="287"/>
      <c r="O586" s="287"/>
      <c r="P586" s="287"/>
      <c r="Q586" s="287"/>
      <c r="R586" s="287"/>
      <c r="S586" s="287"/>
      <c r="T586" s="287"/>
      <c r="U586" s="287"/>
      <c r="V586" s="287"/>
    </row>
    <row r="587" spans="1:22" ht="16.5" customHeight="1">
      <c r="A587" s="287"/>
      <c r="B587" s="287"/>
      <c r="C587" s="442"/>
      <c r="D587" s="287"/>
      <c r="E587" s="287"/>
      <c r="F587" s="287"/>
      <c r="G587" s="287"/>
      <c r="H587" s="287"/>
      <c r="I587" s="287"/>
      <c r="J587" s="287"/>
      <c r="K587" s="287"/>
      <c r="L587" s="287"/>
      <c r="M587" s="287"/>
      <c r="N587" s="287"/>
      <c r="O587" s="287"/>
      <c r="P587" s="287"/>
      <c r="Q587" s="287"/>
      <c r="R587" s="287"/>
      <c r="S587" s="287"/>
      <c r="T587" s="287"/>
      <c r="U587" s="287"/>
      <c r="V587" s="287"/>
    </row>
    <row r="588" spans="1:22" ht="16.5" customHeight="1">
      <c r="A588" s="287"/>
      <c r="B588" s="287"/>
      <c r="C588" s="442"/>
      <c r="D588" s="287"/>
      <c r="E588" s="287"/>
      <c r="F588" s="287"/>
      <c r="G588" s="287"/>
      <c r="H588" s="287"/>
      <c r="I588" s="287"/>
      <c r="J588" s="287"/>
      <c r="K588" s="287"/>
      <c r="L588" s="287"/>
      <c r="M588" s="287"/>
      <c r="N588" s="287"/>
      <c r="O588" s="287"/>
      <c r="P588" s="287"/>
      <c r="Q588" s="287"/>
      <c r="R588" s="287"/>
      <c r="S588" s="287"/>
      <c r="T588" s="287"/>
      <c r="U588" s="287"/>
      <c r="V588" s="287"/>
    </row>
    <row r="589" spans="1:22" ht="16.5" customHeight="1">
      <c r="A589" s="287"/>
      <c r="B589" s="287"/>
      <c r="C589" s="442"/>
      <c r="D589" s="287"/>
      <c r="E589" s="287"/>
      <c r="F589" s="287"/>
      <c r="G589" s="287"/>
      <c r="H589" s="287"/>
      <c r="I589" s="287"/>
      <c r="J589" s="287"/>
      <c r="K589" s="287"/>
      <c r="L589" s="287"/>
      <c r="M589" s="287"/>
      <c r="N589" s="287"/>
      <c r="O589" s="287"/>
      <c r="P589" s="287"/>
      <c r="Q589" s="287"/>
      <c r="R589" s="287"/>
      <c r="S589" s="287"/>
      <c r="T589" s="287"/>
      <c r="U589" s="287"/>
      <c r="V589" s="287"/>
    </row>
    <row r="590" spans="1:22" ht="16.5" customHeight="1">
      <c r="A590" s="287"/>
      <c r="B590" s="287"/>
      <c r="C590" s="442"/>
      <c r="D590" s="287"/>
      <c r="E590" s="287"/>
      <c r="F590" s="287"/>
      <c r="G590" s="287"/>
      <c r="H590" s="287"/>
      <c r="I590" s="287"/>
      <c r="J590" s="287"/>
      <c r="K590" s="287"/>
      <c r="L590" s="287"/>
      <c r="M590" s="287"/>
      <c r="N590" s="287"/>
      <c r="O590" s="287"/>
      <c r="P590" s="287"/>
      <c r="Q590" s="287"/>
      <c r="R590" s="287"/>
      <c r="S590" s="287"/>
      <c r="T590" s="287"/>
      <c r="U590" s="287"/>
      <c r="V590" s="287"/>
    </row>
    <row r="591" spans="1:22" ht="16.5" customHeight="1">
      <c r="A591" s="287"/>
      <c r="B591" s="287"/>
      <c r="C591" s="442"/>
      <c r="D591" s="287"/>
      <c r="E591" s="287"/>
      <c r="F591" s="287"/>
      <c r="G591" s="287"/>
      <c r="H591" s="287"/>
      <c r="I591" s="287"/>
      <c r="J591" s="287"/>
      <c r="K591" s="287"/>
      <c r="L591" s="287"/>
      <c r="M591" s="287"/>
      <c r="N591" s="287"/>
      <c r="O591" s="287"/>
      <c r="P591" s="287"/>
      <c r="Q591" s="287"/>
      <c r="R591" s="287"/>
      <c r="S591" s="287"/>
      <c r="T591" s="287"/>
      <c r="U591" s="287"/>
      <c r="V591" s="287"/>
    </row>
    <row r="592" spans="1:22" ht="16.5" customHeight="1">
      <c r="A592" s="287"/>
      <c r="B592" s="287"/>
      <c r="C592" s="442"/>
      <c r="D592" s="287"/>
      <c r="E592" s="287"/>
      <c r="F592" s="287"/>
      <c r="G592" s="287"/>
      <c r="H592" s="287"/>
      <c r="I592" s="287"/>
      <c r="J592" s="287"/>
      <c r="K592" s="287"/>
      <c r="L592" s="287"/>
      <c r="M592" s="287"/>
      <c r="N592" s="287"/>
      <c r="O592" s="287"/>
      <c r="P592" s="287"/>
      <c r="Q592" s="287"/>
      <c r="R592" s="287"/>
      <c r="S592" s="287"/>
      <c r="T592" s="287"/>
      <c r="U592" s="287"/>
      <c r="V592" s="287"/>
    </row>
    <row r="593" spans="1:22" ht="16.5" customHeight="1">
      <c r="A593" s="287"/>
      <c r="B593" s="287"/>
      <c r="C593" s="442"/>
      <c r="D593" s="287"/>
      <c r="E593" s="287"/>
      <c r="F593" s="287"/>
      <c r="G593" s="287"/>
      <c r="H593" s="287"/>
      <c r="I593" s="287"/>
      <c r="J593" s="287"/>
      <c r="K593" s="287"/>
      <c r="L593" s="287"/>
      <c r="M593" s="287"/>
      <c r="N593" s="287"/>
      <c r="O593" s="287"/>
      <c r="P593" s="287"/>
      <c r="Q593" s="287"/>
      <c r="R593" s="287"/>
      <c r="S593" s="287"/>
      <c r="T593" s="287"/>
      <c r="U593" s="287"/>
      <c r="V593" s="287"/>
    </row>
    <row r="594" spans="1:22" ht="16.5" customHeight="1">
      <c r="A594" s="287"/>
      <c r="B594" s="287"/>
      <c r="C594" s="442"/>
      <c r="D594" s="287"/>
      <c r="E594" s="287"/>
      <c r="F594" s="287"/>
      <c r="G594" s="287"/>
      <c r="H594" s="287"/>
      <c r="I594" s="287"/>
      <c r="J594" s="287"/>
      <c r="K594" s="287"/>
      <c r="L594" s="287"/>
      <c r="M594" s="287"/>
      <c r="N594" s="287"/>
      <c r="O594" s="287"/>
      <c r="P594" s="287"/>
      <c r="Q594" s="287"/>
      <c r="R594" s="287"/>
      <c r="S594" s="287"/>
      <c r="T594" s="287"/>
      <c r="U594" s="287"/>
      <c r="V594" s="287"/>
    </row>
    <row r="595" spans="1:22" ht="16.5" customHeight="1">
      <c r="A595" s="287"/>
      <c r="B595" s="287"/>
      <c r="C595" s="442"/>
      <c r="D595" s="287"/>
      <c r="E595" s="287"/>
      <c r="F595" s="287"/>
      <c r="G595" s="287"/>
      <c r="H595" s="287"/>
      <c r="I595" s="287"/>
      <c r="J595" s="287"/>
      <c r="K595" s="287"/>
      <c r="L595" s="287"/>
      <c r="M595" s="287"/>
      <c r="N595" s="287"/>
      <c r="O595" s="287"/>
      <c r="P595" s="287"/>
      <c r="Q595" s="287"/>
      <c r="R595" s="287"/>
      <c r="S595" s="287"/>
      <c r="T595" s="287"/>
      <c r="U595" s="287"/>
      <c r="V595" s="287"/>
    </row>
    <row r="596" spans="1:22" ht="16.5" customHeight="1">
      <c r="A596" s="287"/>
      <c r="B596" s="287"/>
      <c r="C596" s="442"/>
      <c r="D596" s="287"/>
      <c r="E596" s="287"/>
      <c r="F596" s="287"/>
      <c r="G596" s="287"/>
      <c r="H596" s="287"/>
      <c r="I596" s="287"/>
      <c r="J596" s="287"/>
      <c r="K596" s="287"/>
      <c r="L596" s="287"/>
      <c r="M596" s="287"/>
      <c r="N596" s="287"/>
      <c r="O596" s="287"/>
      <c r="P596" s="287"/>
      <c r="Q596" s="287"/>
      <c r="R596" s="287"/>
      <c r="S596" s="287"/>
      <c r="T596" s="287"/>
      <c r="U596" s="287"/>
      <c r="V596" s="287"/>
    </row>
    <row r="597" spans="1:22" ht="16.5" customHeight="1">
      <c r="A597" s="287"/>
      <c r="B597" s="287"/>
      <c r="C597" s="442"/>
      <c r="D597" s="287"/>
      <c r="E597" s="287"/>
      <c r="F597" s="287"/>
      <c r="G597" s="287"/>
      <c r="H597" s="287"/>
      <c r="I597" s="287"/>
      <c r="J597" s="287"/>
      <c r="K597" s="287"/>
      <c r="L597" s="287"/>
      <c r="M597" s="287"/>
      <c r="N597" s="287"/>
      <c r="O597" s="287"/>
      <c r="P597" s="287"/>
      <c r="Q597" s="287"/>
      <c r="R597" s="287"/>
      <c r="S597" s="287"/>
      <c r="T597" s="287"/>
      <c r="U597" s="287"/>
      <c r="V597" s="287"/>
    </row>
    <row r="598" spans="1:22" ht="16.5" customHeight="1">
      <c r="A598" s="287"/>
      <c r="B598" s="287"/>
      <c r="C598" s="442"/>
      <c r="D598" s="287"/>
      <c r="E598" s="287"/>
      <c r="F598" s="287"/>
      <c r="G598" s="287"/>
      <c r="H598" s="287"/>
      <c r="I598" s="287"/>
      <c r="J598" s="287"/>
      <c r="K598" s="287"/>
      <c r="L598" s="287"/>
      <c r="M598" s="287"/>
      <c r="N598" s="287"/>
      <c r="O598" s="287"/>
      <c r="P598" s="287"/>
      <c r="Q598" s="287"/>
      <c r="R598" s="287"/>
      <c r="S598" s="287"/>
      <c r="T598" s="287"/>
      <c r="U598" s="287"/>
      <c r="V598" s="287"/>
    </row>
    <row r="599" spans="1:22" ht="16.5" customHeight="1">
      <c r="A599" s="287"/>
      <c r="B599" s="287"/>
      <c r="C599" s="442"/>
      <c r="D599" s="287"/>
      <c r="E599" s="287"/>
      <c r="F599" s="287"/>
      <c r="G599" s="287"/>
      <c r="H599" s="287"/>
      <c r="I599" s="287"/>
      <c r="J599" s="287"/>
      <c r="K599" s="287"/>
      <c r="L599" s="287"/>
      <c r="M599" s="287"/>
      <c r="N599" s="287"/>
      <c r="O599" s="287"/>
      <c r="P599" s="287"/>
      <c r="Q599" s="287"/>
      <c r="R599" s="287"/>
      <c r="S599" s="287"/>
      <c r="T599" s="287"/>
      <c r="U599" s="287"/>
      <c r="V599" s="287"/>
    </row>
    <row r="600" spans="1:22" ht="16.5" customHeight="1">
      <c r="A600" s="287"/>
      <c r="B600" s="287"/>
      <c r="C600" s="442"/>
      <c r="D600" s="287"/>
      <c r="E600" s="287"/>
      <c r="F600" s="287"/>
      <c r="G600" s="287"/>
      <c r="H600" s="287"/>
      <c r="I600" s="287"/>
      <c r="J600" s="287"/>
      <c r="K600" s="287"/>
      <c r="L600" s="287"/>
      <c r="M600" s="287"/>
      <c r="N600" s="287"/>
      <c r="O600" s="287"/>
      <c r="P600" s="287"/>
      <c r="Q600" s="287"/>
      <c r="R600" s="287"/>
      <c r="S600" s="287"/>
      <c r="T600" s="287"/>
      <c r="U600" s="287"/>
      <c r="V600" s="287"/>
    </row>
    <row r="601" spans="1:22" ht="16.5" customHeight="1">
      <c r="A601" s="287"/>
      <c r="B601" s="287"/>
      <c r="C601" s="442"/>
      <c r="D601" s="287"/>
      <c r="E601" s="287"/>
      <c r="F601" s="287"/>
      <c r="G601" s="287"/>
      <c r="H601" s="287"/>
      <c r="I601" s="287"/>
      <c r="J601" s="287"/>
      <c r="K601" s="287"/>
      <c r="L601" s="287"/>
      <c r="M601" s="287"/>
      <c r="N601" s="287"/>
      <c r="O601" s="287"/>
      <c r="P601" s="287"/>
      <c r="Q601" s="287"/>
      <c r="R601" s="287"/>
      <c r="S601" s="287"/>
      <c r="T601" s="287"/>
      <c r="U601" s="287"/>
      <c r="V601" s="287"/>
    </row>
    <row r="602" spans="1:22" ht="16.5" customHeight="1">
      <c r="A602" s="287"/>
      <c r="B602" s="287"/>
      <c r="C602" s="442"/>
      <c r="D602" s="287"/>
      <c r="E602" s="287"/>
      <c r="F602" s="287"/>
      <c r="G602" s="287"/>
      <c r="H602" s="287"/>
      <c r="I602" s="287"/>
      <c r="J602" s="287"/>
      <c r="K602" s="287"/>
      <c r="L602" s="287"/>
      <c r="M602" s="287"/>
      <c r="N602" s="287"/>
      <c r="O602" s="287"/>
      <c r="P602" s="287"/>
      <c r="Q602" s="287"/>
      <c r="R602" s="287"/>
      <c r="S602" s="287"/>
      <c r="T602" s="287"/>
      <c r="U602" s="287"/>
      <c r="V602" s="287"/>
    </row>
    <row r="603" spans="1:22" ht="16.5" customHeight="1">
      <c r="A603" s="287"/>
      <c r="B603" s="287"/>
      <c r="C603" s="442"/>
      <c r="D603" s="287"/>
      <c r="E603" s="287"/>
      <c r="F603" s="287"/>
      <c r="G603" s="287"/>
      <c r="H603" s="287"/>
      <c r="I603" s="287"/>
      <c r="J603" s="287"/>
      <c r="K603" s="287"/>
      <c r="L603" s="287"/>
      <c r="M603" s="287"/>
      <c r="N603" s="287"/>
      <c r="O603" s="287"/>
      <c r="P603" s="287"/>
      <c r="Q603" s="287"/>
      <c r="R603" s="287"/>
      <c r="S603" s="287"/>
      <c r="T603" s="287"/>
      <c r="U603" s="287"/>
      <c r="V603" s="287"/>
    </row>
    <row r="604" spans="1:22" ht="16.5" customHeight="1">
      <c r="A604" s="287"/>
      <c r="B604" s="287"/>
      <c r="C604" s="442"/>
      <c r="D604" s="287"/>
      <c r="E604" s="287"/>
      <c r="F604" s="287"/>
      <c r="G604" s="287"/>
      <c r="H604" s="287"/>
      <c r="I604" s="287"/>
      <c r="J604" s="287"/>
      <c r="K604" s="287"/>
      <c r="L604" s="287"/>
      <c r="M604" s="287"/>
      <c r="N604" s="287"/>
      <c r="O604" s="287"/>
      <c r="P604" s="287"/>
      <c r="Q604" s="287"/>
      <c r="R604" s="287"/>
      <c r="S604" s="287"/>
      <c r="T604" s="287"/>
      <c r="U604" s="287"/>
      <c r="V604" s="287"/>
    </row>
    <row r="605" spans="1:22" ht="16.5" customHeight="1">
      <c r="A605" s="287"/>
      <c r="B605" s="287"/>
      <c r="C605" s="442"/>
      <c r="D605" s="287"/>
      <c r="E605" s="287"/>
      <c r="F605" s="287"/>
      <c r="G605" s="287"/>
      <c r="H605" s="287"/>
      <c r="I605" s="287"/>
      <c r="J605" s="287"/>
      <c r="K605" s="287"/>
      <c r="L605" s="287"/>
      <c r="M605" s="287"/>
      <c r="N605" s="287"/>
      <c r="O605" s="287"/>
      <c r="P605" s="287"/>
      <c r="Q605" s="287"/>
      <c r="R605" s="287"/>
      <c r="S605" s="287"/>
      <c r="T605" s="287"/>
      <c r="U605" s="287"/>
      <c r="V605" s="287"/>
    </row>
    <row r="606" spans="1:22" ht="16.5" customHeight="1">
      <c r="A606" s="287"/>
      <c r="B606" s="287"/>
      <c r="C606" s="442"/>
      <c r="D606" s="287"/>
      <c r="E606" s="287"/>
      <c r="F606" s="287"/>
      <c r="G606" s="287"/>
      <c r="H606" s="287"/>
      <c r="I606" s="287"/>
      <c r="J606" s="287"/>
      <c r="K606" s="287"/>
      <c r="L606" s="287"/>
      <c r="M606" s="287"/>
      <c r="N606" s="287"/>
      <c r="O606" s="287"/>
      <c r="P606" s="287"/>
      <c r="Q606" s="287"/>
      <c r="R606" s="287"/>
      <c r="S606" s="287"/>
      <c r="T606" s="287"/>
      <c r="U606" s="287"/>
      <c r="V606" s="287"/>
    </row>
    <row r="607" spans="1:22" ht="16.5" customHeight="1">
      <c r="A607" s="287"/>
      <c r="B607" s="287"/>
      <c r="C607" s="442"/>
      <c r="D607" s="287"/>
      <c r="E607" s="287"/>
      <c r="F607" s="287"/>
      <c r="G607" s="287"/>
      <c r="H607" s="287"/>
      <c r="I607" s="287"/>
      <c r="J607" s="287"/>
      <c r="K607" s="287"/>
      <c r="L607" s="287"/>
      <c r="M607" s="287"/>
      <c r="N607" s="287"/>
      <c r="O607" s="287"/>
      <c r="P607" s="287"/>
      <c r="Q607" s="287"/>
      <c r="R607" s="287"/>
      <c r="S607" s="287"/>
      <c r="T607" s="287"/>
      <c r="U607" s="287"/>
      <c r="V607" s="287"/>
    </row>
    <row r="608" spans="1:22" ht="16.5" customHeight="1">
      <c r="A608" s="287"/>
      <c r="B608" s="287"/>
      <c r="C608" s="442"/>
      <c r="D608" s="287"/>
      <c r="E608" s="287"/>
      <c r="F608" s="287"/>
      <c r="G608" s="287"/>
      <c r="H608" s="287"/>
      <c r="I608" s="287"/>
      <c r="J608" s="287"/>
      <c r="K608" s="287"/>
      <c r="L608" s="287"/>
      <c r="M608" s="287"/>
      <c r="N608" s="287"/>
      <c r="O608" s="287"/>
      <c r="P608" s="287"/>
      <c r="Q608" s="287"/>
      <c r="R608" s="287"/>
      <c r="S608" s="287"/>
      <c r="T608" s="287"/>
      <c r="U608" s="287"/>
      <c r="V608" s="287"/>
    </row>
    <row r="609" spans="1:22" ht="16.5" customHeight="1">
      <c r="A609" s="287"/>
      <c r="B609" s="287"/>
      <c r="C609" s="442"/>
      <c r="D609" s="287"/>
      <c r="E609" s="287"/>
      <c r="F609" s="287"/>
      <c r="G609" s="287"/>
      <c r="H609" s="287"/>
      <c r="I609" s="287"/>
      <c r="J609" s="287"/>
      <c r="K609" s="287"/>
      <c r="L609" s="287"/>
      <c r="M609" s="287"/>
      <c r="N609" s="287"/>
      <c r="O609" s="287"/>
      <c r="P609" s="287"/>
      <c r="Q609" s="287"/>
      <c r="R609" s="287"/>
      <c r="S609" s="287"/>
      <c r="T609" s="287"/>
      <c r="U609" s="287"/>
      <c r="V609" s="287"/>
    </row>
    <row r="610" spans="1:22" ht="16.5" customHeight="1">
      <c r="A610" s="287"/>
      <c r="B610" s="287"/>
      <c r="C610" s="442"/>
      <c r="D610" s="287"/>
      <c r="E610" s="287"/>
      <c r="F610" s="287"/>
      <c r="G610" s="287"/>
      <c r="H610" s="287"/>
      <c r="I610" s="287"/>
      <c r="J610" s="287"/>
      <c r="K610" s="287"/>
      <c r="L610" s="287"/>
      <c r="M610" s="287"/>
      <c r="N610" s="287"/>
      <c r="O610" s="287"/>
      <c r="P610" s="287"/>
      <c r="Q610" s="287"/>
      <c r="R610" s="287"/>
      <c r="S610" s="287"/>
      <c r="T610" s="287"/>
      <c r="U610" s="287"/>
      <c r="V610" s="287"/>
    </row>
    <row r="611" spans="1:22" ht="16.5" customHeight="1">
      <c r="A611" s="287"/>
      <c r="B611" s="287"/>
      <c r="C611" s="442"/>
      <c r="D611" s="287"/>
      <c r="E611" s="287"/>
      <c r="F611" s="287"/>
      <c r="G611" s="287"/>
      <c r="H611" s="287"/>
      <c r="I611" s="287"/>
      <c r="J611" s="287"/>
      <c r="K611" s="287"/>
      <c r="L611" s="287"/>
      <c r="M611" s="287"/>
      <c r="N611" s="287"/>
      <c r="O611" s="287"/>
      <c r="P611" s="287"/>
      <c r="Q611" s="287"/>
      <c r="R611" s="287"/>
      <c r="S611" s="287"/>
      <c r="T611" s="287"/>
      <c r="U611" s="287"/>
      <c r="V611" s="287"/>
    </row>
    <row r="612" spans="1:22" ht="16.5" customHeight="1">
      <c r="A612" s="287"/>
      <c r="B612" s="287"/>
      <c r="C612" s="442"/>
      <c r="D612" s="287"/>
      <c r="E612" s="287"/>
      <c r="F612" s="287"/>
      <c r="G612" s="287"/>
      <c r="H612" s="287"/>
      <c r="I612" s="287"/>
      <c r="J612" s="287"/>
      <c r="K612" s="287"/>
      <c r="L612" s="287"/>
      <c r="M612" s="287"/>
      <c r="N612" s="287"/>
      <c r="O612" s="287"/>
      <c r="P612" s="287"/>
      <c r="Q612" s="287"/>
      <c r="R612" s="287"/>
      <c r="S612" s="287"/>
      <c r="T612" s="287"/>
      <c r="U612" s="287"/>
      <c r="V612" s="287"/>
    </row>
    <row r="613" spans="1:22" ht="16.5" customHeight="1">
      <c r="A613" s="287"/>
      <c r="B613" s="287"/>
      <c r="C613" s="442"/>
      <c r="D613" s="287"/>
      <c r="E613" s="287"/>
      <c r="F613" s="287"/>
      <c r="G613" s="287"/>
      <c r="H613" s="287"/>
      <c r="I613" s="287"/>
      <c r="J613" s="287"/>
      <c r="K613" s="287"/>
      <c r="L613" s="287"/>
      <c r="M613" s="287"/>
      <c r="N613" s="287"/>
      <c r="O613" s="287"/>
      <c r="P613" s="287"/>
      <c r="Q613" s="287"/>
      <c r="R613" s="287"/>
      <c r="S613" s="287"/>
      <c r="T613" s="287"/>
      <c r="U613" s="287"/>
      <c r="V613" s="287"/>
    </row>
    <row r="614" spans="1:22" ht="16.5" customHeight="1">
      <c r="A614" s="287"/>
      <c r="B614" s="287"/>
      <c r="C614" s="442"/>
      <c r="D614" s="287"/>
      <c r="E614" s="287"/>
      <c r="F614" s="287"/>
      <c r="G614" s="287"/>
      <c r="H614" s="287"/>
      <c r="I614" s="287"/>
      <c r="J614" s="287"/>
      <c r="K614" s="287"/>
      <c r="L614" s="287"/>
      <c r="M614" s="287"/>
      <c r="N614" s="287"/>
      <c r="O614" s="287"/>
      <c r="P614" s="287"/>
      <c r="Q614" s="287"/>
      <c r="R614" s="287"/>
      <c r="S614" s="287"/>
      <c r="T614" s="287"/>
      <c r="U614" s="287"/>
      <c r="V614" s="287"/>
    </row>
    <row r="615" spans="1:22" ht="16.5" customHeight="1">
      <c r="A615" s="287"/>
      <c r="B615" s="287"/>
      <c r="C615" s="442"/>
      <c r="D615" s="287"/>
      <c r="E615" s="287"/>
      <c r="F615" s="287"/>
      <c r="G615" s="287"/>
      <c r="H615" s="287"/>
      <c r="I615" s="287"/>
      <c r="J615" s="287"/>
      <c r="K615" s="287"/>
      <c r="L615" s="287"/>
      <c r="M615" s="287"/>
      <c r="N615" s="287"/>
      <c r="O615" s="287"/>
      <c r="P615" s="287"/>
      <c r="Q615" s="287"/>
      <c r="R615" s="287"/>
      <c r="S615" s="287"/>
      <c r="T615" s="287"/>
      <c r="U615" s="287"/>
      <c r="V615" s="287"/>
    </row>
    <row r="616" spans="1:22" ht="16.5" customHeight="1">
      <c r="A616" s="287"/>
      <c r="B616" s="287"/>
      <c r="C616" s="442"/>
      <c r="D616" s="287"/>
      <c r="E616" s="287"/>
      <c r="F616" s="287"/>
      <c r="G616" s="287"/>
      <c r="H616" s="287"/>
      <c r="I616" s="287"/>
      <c r="J616" s="287"/>
      <c r="K616" s="287"/>
      <c r="L616" s="287"/>
      <c r="M616" s="287"/>
      <c r="N616" s="287"/>
      <c r="O616" s="287"/>
      <c r="P616" s="287"/>
      <c r="Q616" s="287"/>
      <c r="R616" s="287"/>
      <c r="S616" s="287"/>
      <c r="T616" s="287"/>
      <c r="U616" s="287"/>
      <c r="V616" s="287"/>
    </row>
    <row r="617" spans="1:22" ht="16.5" customHeight="1">
      <c r="A617" s="287"/>
      <c r="B617" s="287"/>
      <c r="C617" s="442"/>
      <c r="D617" s="287"/>
      <c r="E617" s="287"/>
      <c r="F617" s="287"/>
      <c r="G617" s="287"/>
      <c r="H617" s="287"/>
      <c r="I617" s="287"/>
      <c r="J617" s="287"/>
      <c r="K617" s="287"/>
      <c r="L617" s="287"/>
      <c r="M617" s="287"/>
      <c r="N617" s="287"/>
      <c r="O617" s="287"/>
      <c r="P617" s="287"/>
      <c r="Q617" s="287"/>
      <c r="R617" s="287"/>
      <c r="S617" s="287"/>
      <c r="T617" s="287"/>
      <c r="U617" s="287"/>
      <c r="V617" s="287"/>
    </row>
    <row r="618" spans="1:22" ht="16.5" customHeight="1">
      <c r="A618" s="287"/>
      <c r="B618" s="287"/>
      <c r="C618" s="442"/>
      <c r="D618" s="287"/>
      <c r="E618" s="287"/>
      <c r="F618" s="287"/>
      <c r="G618" s="287"/>
      <c r="H618" s="287"/>
      <c r="I618" s="287"/>
      <c r="J618" s="287"/>
      <c r="K618" s="287"/>
      <c r="L618" s="287"/>
      <c r="M618" s="287"/>
      <c r="N618" s="287"/>
      <c r="O618" s="287"/>
      <c r="P618" s="287"/>
      <c r="Q618" s="287"/>
      <c r="R618" s="287"/>
      <c r="S618" s="287"/>
      <c r="T618" s="287"/>
      <c r="U618" s="287"/>
      <c r="V618" s="287"/>
    </row>
    <row r="619" spans="1:22" ht="16.5" customHeight="1">
      <c r="A619" s="287"/>
      <c r="B619" s="287"/>
      <c r="C619" s="442"/>
      <c r="D619" s="287"/>
      <c r="E619" s="287"/>
      <c r="F619" s="287"/>
      <c r="G619" s="287"/>
      <c r="H619" s="287"/>
      <c r="I619" s="287"/>
      <c r="J619" s="287"/>
      <c r="K619" s="287"/>
      <c r="L619" s="287"/>
      <c r="M619" s="287"/>
      <c r="N619" s="287"/>
      <c r="O619" s="287"/>
      <c r="P619" s="287"/>
      <c r="Q619" s="287"/>
      <c r="R619" s="287"/>
      <c r="S619" s="287"/>
      <c r="T619" s="287"/>
      <c r="U619" s="287"/>
      <c r="V619" s="287"/>
    </row>
    <row r="620" spans="1:22" ht="16.5" customHeight="1">
      <c r="A620" s="287"/>
      <c r="B620" s="287"/>
      <c r="C620" s="442"/>
      <c r="D620" s="287"/>
      <c r="E620" s="287"/>
      <c r="F620" s="287"/>
      <c r="G620" s="287"/>
      <c r="H620" s="287"/>
      <c r="I620" s="287"/>
      <c r="J620" s="287"/>
      <c r="K620" s="287"/>
      <c r="L620" s="287"/>
      <c r="M620" s="287"/>
      <c r="N620" s="287"/>
      <c r="O620" s="287"/>
      <c r="P620" s="287"/>
      <c r="Q620" s="287"/>
      <c r="R620" s="287"/>
      <c r="S620" s="287"/>
      <c r="T620" s="287"/>
      <c r="U620" s="287"/>
      <c r="V620" s="287"/>
    </row>
    <row r="621" spans="1:22" ht="16.5" customHeight="1">
      <c r="A621" s="287"/>
      <c r="B621" s="287"/>
      <c r="C621" s="442"/>
      <c r="D621" s="287"/>
      <c r="E621" s="287"/>
      <c r="F621" s="287"/>
      <c r="G621" s="287"/>
      <c r="H621" s="287"/>
      <c r="I621" s="287"/>
      <c r="J621" s="287"/>
      <c r="K621" s="287"/>
      <c r="L621" s="287"/>
      <c r="M621" s="287"/>
      <c r="N621" s="287"/>
      <c r="O621" s="287"/>
      <c r="P621" s="287"/>
      <c r="Q621" s="287"/>
      <c r="R621" s="287"/>
      <c r="S621" s="287"/>
      <c r="T621" s="287"/>
      <c r="U621" s="287"/>
      <c r="V621" s="287"/>
    </row>
    <row r="622" spans="1:22" ht="16.5" customHeight="1">
      <c r="A622" s="287"/>
      <c r="B622" s="287"/>
      <c r="C622" s="442"/>
      <c r="D622" s="287"/>
      <c r="E622" s="287"/>
      <c r="F622" s="287"/>
      <c r="G622" s="287"/>
      <c r="H622" s="287"/>
      <c r="I622" s="287"/>
      <c r="J622" s="287"/>
      <c r="K622" s="287"/>
      <c r="L622" s="287"/>
      <c r="M622" s="287"/>
      <c r="N622" s="287"/>
      <c r="O622" s="287"/>
      <c r="P622" s="287"/>
      <c r="Q622" s="287"/>
      <c r="R622" s="287"/>
      <c r="S622" s="287"/>
      <c r="T622" s="287"/>
      <c r="U622" s="287"/>
      <c r="V622" s="287"/>
    </row>
    <row r="623" spans="1:22" ht="16.5" customHeight="1">
      <c r="A623" s="287"/>
      <c r="B623" s="287"/>
      <c r="C623" s="442"/>
      <c r="D623" s="287"/>
      <c r="E623" s="287"/>
      <c r="F623" s="287"/>
      <c r="G623" s="287"/>
      <c r="H623" s="287"/>
      <c r="I623" s="287"/>
      <c r="J623" s="287"/>
      <c r="K623" s="287"/>
      <c r="L623" s="287"/>
      <c r="M623" s="287"/>
      <c r="N623" s="287"/>
      <c r="O623" s="287"/>
      <c r="P623" s="287"/>
      <c r="Q623" s="287"/>
      <c r="R623" s="287"/>
      <c r="S623" s="287"/>
      <c r="T623" s="287"/>
      <c r="U623" s="287"/>
      <c r="V623" s="287"/>
    </row>
    <row r="624" spans="1:22" ht="16.5" customHeight="1">
      <c r="A624" s="287"/>
      <c r="B624" s="287"/>
      <c r="C624" s="442"/>
      <c r="D624" s="287"/>
      <c r="E624" s="287"/>
      <c r="F624" s="287"/>
      <c r="G624" s="287"/>
      <c r="H624" s="287"/>
      <c r="I624" s="287"/>
      <c r="J624" s="287"/>
      <c r="K624" s="287"/>
      <c r="L624" s="287"/>
      <c r="M624" s="287"/>
      <c r="N624" s="287"/>
      <c r="O624" s="287"/>
      <c r="P624" s="287"/>
      <c r="Q624" s="287"/>
      <c r="R624" s="287"/>
      <c r="S624" s="287"/>
      <c r="T624" s="287"/>
      <c r="U624" s="287"/>
      <c r="V624" s="287"/>
    </row>
    <row r="625" spans="1:22" ht="16.5" customHeight="1">
      <c r="A625" s="287"/>
      <c r="B625" s="287"/>
      <c r="C625" s="442"/>
      <c r="D625" s="287"/>
      <c r="E625" s="287"/>
      <c r="F625" s="287"/>
      <c r="G625" s="287"/>
      <c r="H625" s="287"/>
      <c r="I625" s="287"/>
      <c r="J625" s="287"/>
      <c r="K625" s="287"/>
      <c r="L625" s="287"/>
      <c r="M625" s="287"/>
      <c r="N625" s="287"/>
      <c r="O625" s="287"/>
      <c r="P625" s="287"/>
      <c r="Q625" s="287"/>
      <c r="R625" s="287"/>
      <c r="S625" s="287"/>
      <c r="T625" s="287"/>
      <c r="U625" s="287"/>
      <c r="V625" s="287"/>
    </row>
    <row r="626" spans="1:22" ht="16.5" customHeight="1">
      <c r="A626" s="287"/>
      <c r="B626" s="287"/>
      <c r="C626" s="442"/>
      <c r="D626" s="287"/>
      <c r="E626" s="287"/>
      <c r="F626" s="287"/>
      <c r="G626" s="287"/>
      <c r="H626" s="287"/>
      <c r="I626" s="287"/>
      <c r="J626" s="287"/>
      <c r="K626" s="287"/>
      <c r="L626" s="287"/>
      <c r="M626" s="287"/>
      <c r="N626" s="287"/>
      <c r="O626" s="287"/>
      <c r="P626" s="287"/>
      <c r="Q626" s="287"/>
      <c r="R626" s="287"/>
      <c r="S626" s="287"/>
      <c r="T626" s="287"/>
      <c r="U626" s="287"/>
      <c r="V626" s="287"/>
    </row>
    <row r="627" spans="1:22" ht="16.5" customHeight="1">
      <c r="A627" s="287"/>
      <c r="B627" s="287"/>
      <c r="C627" s="442"/>
      <c r="D627" s="287"/>
      <c r="E627" s="287"/>
      <c r="F627" s="287"/>
      <c r="G627" s="287"/>
      <c r="H627" s="287"/>
      <c r="I627" s="287"/>
      <c r="J627" s="287"/>
      <c r="K627" s="287"/>
      <c r="L627" s="287"/>
      <c r="M627" s="287"/>
      <c r="N627" s="287"/>
      <c r="O627" s="287"/>
      <c r="P627" s="287"/>
      <c r="Q627" s="287"/>
      <c r="R627" s="287"/>
      <c r="S627" s="287"/>
      <c r="T627" s="287"/>
      <c r="U627" s="287"/>
      <c r="V627" s="287"/>
    </row>
    <row r="628" spans="1:22" ht="16.5" customHeight="1">
      <c r="A628" s="287"/>
      <c r="B628" s="287"/>
      <c r="C628" s="442"/>
      <c r="D628" s="287"/>
      <c r="E628" s="287"/>
      <c r="F628" s="287"/>
      <c r="G628" s="287"/>
      <c r="H628" s="287"/>
      <c r="I628" s="287"/>
      <c r="J628" s="287"/>
      <c r="K628" s="287"/>
      <c r="L628" s="287"/>
      <c r="M628" s="287"/>
      <c r="N628" s="287"/>
      <c r="O628" s="287"/>
      <c r="P628" s="287"/>
      <c r="Q628" s="287"/>
      <c r="R628" s="287"/>
      <c r="S628" s="287"/>
      <c r="T628" s="287"/>
      <c r="U628" s="287"/>
      <c r="V628" s="287"/>
    </row>
    <row r="629" spans="1:22" ht="16.5" customHeight="1">
      <c r="A629" s="287"/>
      <c r="B629" s="287"/>
      <c r="C629" s="442"/>
      <c r="D629" s="287"/>
      <c r="E629" s="287"/>
      <c r="F629" s="287"/>
      <c r="G629" s="287"/>
      <c r="H629" s="287"/>
      <c r="I629" s="287"/>
      <c r="J629" s="287"/>
      <c r="K629" s="287"/>
      <c r="L629" s="287"/>
      <c r="M629" s="287"/>
      <c r="N629" s="287"/>
      <c r="O629" s="287"/>
      <c r="P629" s="287"/>
      <c r="Q629" s="287"/>
      <c r="R629" s="287"/>
      <c r="S629" s="287"/>
      <c r="T629" s="287"/>
      <c r="U629" s="287"/>
      <c r="V629" s="287"/>
    </row>
    <row r="630" spans="1:22" ht="16.5" customHeight="1">
      <c r="A630" s="287"/>
      <c r="B630" s="287"/>
      <c r="C630" s="442"/>
      <c r="D630" s="287"/>
      <c r="E630" s="287"/>
      <c r="F630" s="287"/>
      <c r="G630" s="287"/>
      <c r="H630" s="287"/>
      <c r="I630" s="287"/>
      <c r="J630" s="287"/>
      <c r="K630" s="287"/>
      <c r="L630" s="287"/>
      <c r="M630" s="287"/>
      <c r="N630" s="287"/>
      <c r="O630" s="287"/>
      <c r="P630" s="287"/>
      <c r="Q630" s="287"/>
      <c r="R630" s="287"/>
      <c r="S630" s="287"/>
      <c r="T630" s="287"/>
      <c r="U630" s="287"/>
      <c r="V630" s="287"/>
    </row>
    <row r="631" spans="1:22" ht="16.5" customHeight="1">
      <c r="A631" s="287"/>
      <c r="B631" s="287"/>
      <c r="C631" s="442"/>
      <c r="D631" s="287"/>
      <c r="E631" s="287"/>
      <c r="F631" s="287"/>
      <c r="G631" s="287"/>
      <c r="H631" s="287"/>
      <c r="I631" s="287"/>
      <c r="J631" s="287"/>
      <c r="K631" s="287"/>
      <c r="L631" s="287"/>
      <c r="M631" s="287"/>
      <c r="N631" s="287"/>
      <c r="O631" s="287"/>
      <c r="P631" s="287"/>
      <c r="Q631" s="287"/>
      <c r="R631" s="287"/>
      <c r="S631" s="287"/>
      <c r="T631" s="287"/>
      <c r="U631" s="287"/>
      <c r="V631" s="287"/>
    </row>
    <row r="632" spans="1:22" ht="16.5" customHeight="1">
      <c r="A632" s="287"/>
      <c r="B632" s="287"/>
      <c r="C632" s="442"/>
      <c r="D632" s="287"/>
      <c r="E632" s="287"/>
      <c r="F632" s="287"/>
      <c r="G632" s="287"/>
      <c r="H632" s="287"/>
      <c r="I632" s="287"/>
      <c r="J632" s="287"/>
      <c r="K632" s="287"/>
      <c r="L632" s="287"/>
      <c r="M632" s="287"/>
      <c r="N632" s="287"/>
      <c r="O632" s="287"/>
      <c r="P632" s="287"/>
      <c r="Q632" s="287"/>
      <c r="R632" s="287"/>
      <c r="S632" s="287"/>
      <c r="T632" s="287"/>
      <c r="U632" s="287"/>
      <c r="V632" s="287"/>
    </row>
    <row r="633" spans="1:22" ht="16.5" customHeight="1">
      <c r="A633" s="287"/>
      <c r="B633" s="287"/>
      <c r="C633" s="442"/>
      <c r="D633" s="287"/>
      <c r="E633" s="287"/>
      <c r="F633" s="287"/>
      <c r="G633" s="287"/>
      <c r="H633" s="287"/>
      <c r="I633" s="287"/>
      <c r="J633" s="287"/>
      <c r="K633" s="287"/>
      <c r="L633" s="287"/>
      <c r="M633" s="287"/>
      <c r="N633" s="287"/>
      <c r="O633" s="287"/>
      <c r="P633" s="287"/>
      <c r="Q633" s="287"/>
      <c r="R633" s="287"/>
      <c r="S633" s="287"/>
      <c r="T633" s="287"/>
      <c r="U633" s="287"/>
      <c r="V633" s="287"/>
    </row>
    <row r="634" spans="1:22" ht="16.5" customHeight="1">
      <c r="A634" s="287"/>
      <c r="B634" s="287"/>
      <c r="C634" s="442"/>
      <c r="D634" s="287"/>
      <c r="E634" s="287"/>
      <c r="F634" s="287"/>
      <c r="G634" s="287"/>
      <c r="H634" s="287"/>
      <c r="I634" s="287"/>
      <c r="J634" s="287"/>
      <c r="K634" s="287"/>
      <c r="L634" s="287"/>
      <c r="M634" s="287"/>
      <c r="N634" s="287"/>
      <c r="O634" s="287"/>
      <c r="P634" s="287"/>
      <c r="Q634" s="287"/>
      <c r="R634" s="287"/>
      <c r="S634" s="287"/>
      <c r="T634" s="287"/>
      <c r="U634" s="287"/>
      <c r="V634" s="287"/>
    </row>
    <row r="635" spans="1:22" ht="16.5" customHeight="1">
      <c r="A635" s="287"/>
      <c r="B635" s="287"/>
      <c r="C635" s="442"/>
      <c r="D635" s="287"/>
      <c r="E635" s="287"/>
      <c r="F635" s="287"/>
      <c r="G635" s="287"/>
      <c r="H635" s="287"/>
      <c r="I635" s="287"/>
      <c r="J635" s="287"/>
      <c r="K635" s="287"/>
      <c r="L635" s="287"/>
      <c r="M635" s="287"/>
      <c r="N635" s="287"/>
      <c r="O635" s="287"/>
      <c r="P635" s="287"/>
      <c r="Q635" s="287"/>
      <c r="R635" s="287"/>
      <c r="S635" s="287"/>
      <c r="T635" s="287"/>
      <c r="U635" s="287"/>
      <c r="V635" s="287"/>
    </row>
    <row r="636" spans="1:22" ht="16.5" customHeight="1">
      <c r="A636" s="287"/>
      <c r="B636" s="287"/>
      <c r="C636" s="442"/>
      <c r="D636" s="287"/>
      <c r="E636" s="287"/>
      <c r="F636" s="287"/>
      <c r="G636" s="287"/>
      <c r="H636" s="287"/>
      <c r="I636" s="287"/>
      <c r="J636" s="287"/>
      <c r="K636" s="287"/>
      <c r="L636" s="287"/>
      <c r="M636" s="287"/>
      <c r="N636" s="287"/>
      <c r="O636" s="287"/>
      <c r="P636" s="287"/>
      <c r="Q636" s="287"/>
      <c r="R636" s="287"/>
      <c r="S636" s="287"/>
      <c r="T636" s="287"/>
      <c r="U636" s="287"/>
      <c r="V636" s="287"/>
    </row>
    <row r="637" spans="1:22" ht="16.5" customHeight="1">
      <c r="A637" s="287"/>
      <c r="B637" s="287"/>
      <c r="C637" s="442"/>
      <c r="D637" s="287"/>
      <c r="E637" s="287"/>
      <c r="F637" s="287"/>
      <c r="G637" s="287"/>
      <c r="H637" s="287"/>
      <c r="I637" s="287"/>
      <c r="J637" s="287"/>
      <c r="K637" s="287"/>
      <c r="L637" s="287"/>
      <c r="M637" s="287"/>
      <c r="N637" s="287"/>
      <c r="O637" s="287"/>
      <c r="P637" s="287"/>
      <c r="Q637" s="287"/>
      <c r="R637" s="287"/>
      <c r="S637" s="287"/>
      <c r="T637" s="287"/>
      <c r="U637" s="287"/>
      <c r="V637" s="287"/>
    </row>
    <row r="638" spans="1:22" ht="16.5" customHeight="1">
      <c r="A638" s="287"/>
      <c r="B638" s="287"/>
      <c r="C638" s="442"/>
      <c r="D638" s="287"/>
      <c r="E638" s="287"/>
      <c r="F638" s="287"/>
      <c r="G638" s="287"/>
      <c r="H638" s="287"/>
      <c r="I638" s="287"/>
      <c r="J638" s="287"/>
      <c r="K638" s="287"/>
      <c r="L638" s="287"/>
      <c r="M638" s="287"/>
      <c r="N638" s="287"/>
      <c r="O638" s="287"/>
      <c r="P638" s="287"/>
      <c r="Q638" s="287"/>
      <c r="R638" s="287"/>
      <c r="S638" s="287"/>
      <c r="T638" s="287"/>
      <c r="U638" s="287"/>
      <c r="V638" s="287"/>
    </row>
    <row r="639" spans="1:22" ht="16.5" customHeight="1">
      <c r="A639" s="287"/>
      <c r="B639" s="287"/>
      <c r="C639" s="442"/>
      <c r="D639" s="287"/>
      <c r="E639" s="287"/>
      <c r="F639" s="287"/>
      <c r="G639" s="287"/>
      <c r="H639" s="287"/>
      <c r="I639" s="287"/>
      <c r="J639" s="287"/>
      <c r="K639" s="287"/>
      <c r="L639" s="287"/>
      <c r="M639" s="287"/>
      <c r="N639" s="287"/>
      <c r="O639" s="287"/>
      <c r="P639" s="287"/>
      <c r="Q639" s="287"/>
      <c r="R639" s="287"/>
      <c r="S639" s="287"/>
      <c r="T639" s="287"/>
      <c r="U639" s="287"/>
      <c r="V639" s="287"/>
    </row>
    <row r="640" spans="1:22" ht="16.5" customHeight="1">
      <c r="A640" s="287"/>
      <c r="B640" s="287"/>
      <c r="C640" s="442"/>
      <c r="D640" s="287"/>
      <c r="E640" s="287"/>
      <c r="F640" s="287"/>
      <c r="G640" s="287"/>
      <c r="H640" s="287"/>
      <c r="I640" s="287"/>
      <c r="J640" s="287"/>
      <c r="K640" s="287"/>
      <c r="L640" s="287"/>
      <c r="M640" s="287"/>
      <c r="N640" s="287"/>
      <c r="O640" s="287"/>
      <c r="P640" s="287"/>
      <c r="Q640" s="287"/>
      <c r="R640" s="287"/>
      <c r="S640" s="287"/>
      <c r="T640" s="287"/>
      <c r="U640" s="287"/>
      <c r="V640" s="287"/>
    </row>
    <row r="641" spans="1:22" ht="16.5" customHeight="1">
      <c r="A641" s="287"/>
      <c r="B641" s="287"/>
      <c r="C641" s="442"/>
      <c r="D641" s="287"/>
      <c r="E641" s="287"/>
      <c r="F641" s="287"/>
      <c r="G641" s="287"/>
      <c r="H641" s="287"/>
      <c r="I641" s="287"/>
      <c r="J641" s="287"/>
      <c r="K641" s="287"/>
      <c r="L641" s="287"/>
      <c r="M641" s="287"/>
      <c r="N641" s="287"/>
      <c r="O641" s="287"/>
      <c r="P641" s="287"/>
      <c r="Q641" s="287"/>
      <c r="R641" s="287"/>
      <c r="S641" s="287"/>
      <c r="T641" s="287"/>
      <c r="U641" s="287"/>
      <c r="V641" s="287"/>
    </row>
    <row r="642" spans="1:22" ht="16.5" customHeight="1">
      <c r="A642" s="287"/>
      <c r="B642" s="287"/>
      <c r="C642" s="442"/>
      <c r="D642" s="287"/>
      <c r="E642" s="287"/>
      <c r="F642" s="287"/>
      <c r="G642" s="287"/>
      <c r="H642" s="287"/>
      <c r="I642" s="287"/>
      <c r="J642" s="287"/>
      <c r="K642" s="287"/>
      <c r="L642" s="287"/>
      <c r="M642" s="287"/>
      <c r="N642" s="287"/>
      <c r="O642" s="287"/>
      <c r="P642" s="287"/>
      <c r="Q642" s="287"/>
      <c r="R642" s="287"/>
      <c r="S642" s="287"/>
      <c r="T642" s="287"/>
      <c r="U642" s="287"/>
      <c r="V642" s="287"/>
    </row>
    <row r="643" spans="1:22" ht="16.5" customHeight="1">
      <c r="A643" s="287"/>
      <c r="B643" s="287"/>
      <c r="C643" s="442"/>
      <c r="D643" s="287"/>
      <c r="E643" s="287"/>
      <c r="F643" s="287"/>
      <c r="G643" s="287"/>
      <c r="H643" s="287"/>
      <c r="I643" s="287"/>
      <c r="J643" s="287"/>
      <c r="K643" s="287"/>
      <c r="L643" s="287"/>
      <c r="M643" s="287"/>
      <c r="N643" s="287"/>
      <c r="O643" s="287"/>
      <c r="P643" s="287"/>
      <c r="Q643" s="287"/>
      <c r="R643" s="287"/>
      <c r="S643" s="287"/>
      <c r="T643" s="287"/>
      <c r="U643" s="287"/>
      <c r="V643" s="287"/>
    </row>
    <row r="644" spans="1:22" ht="16.5" customHeight="1">
      <c r="A644" s="287"/>
      <c r="B644" s="287"/>
      <c r="C644" s="442"/>
      <c r="D644" s="287"/>
      <c r="E644" s="287"/>
      <c r="F644" s="287"/>
      <c r="G644" s="287"/>
      <c r="H644" s="287"/>
      <c r="I644" s="287"/>
      <c r="J644" s="287"/>
      <c r="K644" s="287"/>
      <c r="L644" s="287"/>
      <c r="M644" s="287"/>
      <c r="N644" s="287"/>
      <c r="O644" s="287"/>
      <c r="P644" s="287"/>
      <c r="Q644" s="287"/>
      <c r="R644" s="287"/>
      <c r="S644" s="287"/>
      <c r="T644" s="287"/>
      <c r="U644" s="287"/>
      <c r="V644" s="287"/>
    </row>
    <row r="645" spans="1:22" ht="16.5" customHeight="1">
      <c r="A645" s="287"/>
      <c r="B645" s="287"/>
      <c r="C645" s="442"/>
      <c r="D645" s="287"/>
      <c r="E645" s="287"/>
      <c r="F645" s="287"/>
      <c r="G645" s="287"/>
      <c r="H645" s="287"/>
      <c r="I645" s="287"/>
      <c r="J645" s="287"/>
      <c r="K645" s="287"/>
      <c r="L645" s="287"/>
      <c r="M645" s="287"/>
      <c r="N645" s="287"/>
      <c r="O645" s="287"/>
      <c r="P645" s="287"/>
      <c r="Q645" s="287"/>
      <c r="R645" s="287"/>
      <c r="S645" s="287"/>
      <c r="T645" s="287"/>
      <c r="U645" s="287"/>
      <c r="V645" s="287"/>
    </row>
    <row r="646" spans="1:22" ht="16.5" customHeight="1">
      <c r="A646" s="287"/>
      <c r="B646" s="287"/>
      <c r="C646" s="442"/>
      <c r="D646" s="287"/>
      <c r="E646" s="287"/>
      <c r="F646" s="287"/>
      <c r="G646" s="287"/>
      <c r="H646" s="287"/>
      <c r="I646" s="287"/>
      <c r="J646" s="287"/>
      <c r="K646" s="287"/>
      <c r="L646" s="287"/>
      <c r="M646" s="287"/>
      <c r="N646" s="287"/>
      <c r="O646" s="287"/>
      <c r="P646" s="287"/>
      <c r="Q646" s="287"/>
      <c r="R646" s="287"/>
      <c r="S646" s="287"/>
      <c r="T646" s="287"/>
      <c r="U646" s="287"/>
      <c r="V646" s="287"/>
    </row>
    <row r="647" spans="1:22" ht="16.5" customHeight="1">
      <c r="A647" s="287"/>
      <c r="B647" s="287"/>
      <c r="C647" s="442"/>
      <c r="D647" s="287"/>
      <c r="E647" s="287"/>
      <c r="F647" s="287"/>
      <c r="G647" s="287"/>
      <c r="H647" s="287"/>
      <c r="I647" s="287"/>
      <c r="J647" s="287"/>
      <c r="K647" s="287"/>
      <c r="L647" s="287"/>
      <c r="M647" s="287"/>
      <c r="N647" s="287"/>
      <c r="O647" s="287"/>
      <c r="P647" s="287"/>
      <c r="Q647" s="287"/>
      <c r="R647" s="287"/>
      <c r="S647" s="287"/>
      <c r="T647" s="287"/>
      <c r="U647" s="287"/>
      <c r="V647" s="287"/>
    </row>
    <row r="648" spans="1:22" ht="16.5" customHeight="1">
      <c r="A648" s="287"/>
      <c r="B648" s="287"/>
      <c r="C648" s="442"/>
      <c r="D648" s="287"/>
      <c r="E648" s="287"/>
      <c r="F648" s="287"/>
      <c r="G648" s="287"/>
      <c r="H648" s="287"/>
      <c r="I648" s="287"/>
      <c r="J648" s="287"/>
      <c r="K648" s="287"/>
      <c r="L648" s="287"/>
      <c r="M648" s="287"/>
      <c r="N648" s="287"/>
      <c r="O648" s="287"/>
      <c r="P648" s="287"/>
      <c r="Q648" s="287"/>
      <c r="R648" s="287"/>
      <c r="S648" s="287"/>
      <c r="T648" s="287"/>
      <c r="U648" s="287"/>
      <c r="V648" s="287"/>
    </row>
    <row r="649" spans="1:22" ht="16.5" customHeight="1">
      <c r="A649" s="287"/>
      <c r="B649" s="287"/>
      <c r="C649" s="442"/>
      <c r="D649" s="287"/>
      <c r="E649" s="287"/>
      <c r="F649" s="287"/>
      <c r="G649" s="287"/>
      <c r="H649" s="287"/>
      <c r="I649" s="287"/>
      <c r="J649" s="287"/>
      <c r="K649" s="287"/>
      <c r="L649" s="287"/>
      <c r="M649" s="287"/>
      <c r="N649" s="287"/>
      <c r="O649" s="287"/>
      <c r="P649" s="287"/>
      <c r="Q649" s="287"/>
      <c r="R649" s="287"/>
      <c r="S649" s="287"/>
      <c r="T649" s="287"/>
      <c r="U649" s="287"/>
      <c r="V649" s="287"/>
    </row>
    <row r="650" spans="1:22" ht="16.5" customHeight="1">
      <c r="A650" s="287"/>
      <c r="B650" s="287"/>
      <c r="C650" s="442"/>
      <c r="D650" s="287"/>
      <c r="E650" s="287"/>
      <c r="F650" s="287"/>
      <c r="G650" s="287"/>
      <c r="H650" s="287"/>
      <c r="I650" s="287"/>
      <c r="J650" s="287"/>
      <c r="K650" s="287"/>
      <c r="L650" s="287"/>
      <c r="M650" s="287"/>
      <c r="N650" s="287"/>
      <c r="O650" s="287"/>
      <c r="P650" s="287"/>
      <c r="Q650" s="287"/>
      <c r="R650" s="287"/>
      <c r="S650" s="287"/>
      <c r="T650" s="287"/>
      <c r="U650" s="287"/>
      <c r="V650" s="287"/>
    </row>
    <row r="651" spans="1:22" ht="16.5" customHeight="1">
      <c r="A651" s="287"/>
      <c r="B651" s="287"/>
      <c r="C651" s="442"/>
      <c r="D651" s="287"/>
      <c r="E651" s="287"/>
      <c r="F651" s="287"/>
      <c r="G651" s="287"/>
      <c r="H651" s="287"/>
      <c r="I651" s="287"/>
      <c r="J651" s="287"/>
      <c r="K651" s="287"/>
      <c r="L651" s="287"/>
      <c r="M651" s="287"/>
      <c r="N651" s="287"/>
      <c r="O651" s="287"/>
      <c r="P651" s="287"/>
      <c r="Q651" s="287"/>
      <c r="R651" s="287"/>
      <c r="S651" s="287"/>
      <c r="T651" s="287"/>
      <c r="U651" s="287"/>
      <c r="V651" s="287"/>
    </row>
    <row r="652" spans="1:22" ht="16.5" customHeight="1">
      <c r="A652" s="287"/>
      <c r="B652" s="287"/>
      <c r="C652" s="442"/>
      <c r="D652" s="287"/>
      <c r="E652" s="287"/>
      <c r="F652" s="287"/>
      <c r="G652" s="287"/>
      <c r="H652" s="287"/>
      <c r="I652" s="287"/>
      <c r="J652" s="287"/>
      <c r="K652" s="287"/>
      <c r="L652" s="287"/>
      <c r="M652" s="287"/>
      <c r="N652" s="287"/>
      <c r="O652" s="287"/>
      <c r="P652" s="287"/>
      <c r="Q652" s="287"/>
      <c r="R652" s="287"/>
      <c r="S652" s="287"/>
      <c r="T652" s="287"/>
      <c r="U652" s="287"/>
      <c r="V652" s="287"/>
    </row>
    <row r="653" spans="1:22" ht="16.5" customHeight="1">
      <c r="A653" s="287"/>
      <c r="B653" s="287"/>
      <c r="C653" s="442"/>
      <c r="D653" s="287"/>
      <c r="E653" s="287"/>
      <c r="F653" s="287"/>
      <c r="G653" s="287"/>
      <c r="H653" s="287"/>
      <c r="I653" s="287"/>
      <c r="J653" s="287"/>
      <c r="K653" s="287"/>
      <c r="L653" s="287"/>
      <c r="M653" s="287"/>
      <c r="N653" s="287"/>
      <c r="O653" s="287"/>
      <c r="P653" s="287"/>
      <c r="Q653" s="287"/>
      <c r="R653" s="287"/>
      <c r="S653" s="287"/>
      <c r="T653" s="287"/>
      <c r="U653" s="287"/>
      <c r="V653" s="287"/>
    </row>
    <row r="654" spans="1:22" ht="16.5" customHeight="1">
      <c r="A654" s="287"/>
      <c r="B654" s="287"/>
      <c r="C654" s="442"/>
      <c r="D654" s="287"/>
      <c r="E654" s="287"/>
      <c r="F654" s="287"/>
      <c r="G654" s="287"/>
      <c r="H654" s="287"/>
      <c r="I654" s="287"/>
      <c r="J654" s="287"/>
      <c r="K654" s="287"/>
      <c r="L654" s="287"/>
      <c r="M654" s="287"/>
      <c r="N654" s="287"/>
      <c r="O654" s="287"/>
      <c r="P654" s="287"/>
      <c r="Q654" s="287"/>
      <c r="R654" s="287"/>
      <c r="S654" s="287"/>
      <c r="T654" s="287"/>
      <c r="U654" s="287"/>
      <c r="V654" s="287"/>
    </row>
    <row r="655" spans="1:22" ht="16.5" customHeight="1">
      <c r="A655" s="287"/>
      <c r="B655" s="287"/>
      <c r="C655" s="442"/>
      <c r="D655" s="287"/>
      <c r="E655" s="287"/>
      <c r="F655" s="287"/>
      <c r="G655" s="287"/>
      <c r="H655" s="287"/>
      <c r="I655" s="287"/>
      <c r="J655" s="287"/>
      <c r="K655" s="287"/>
      <c r="L655" s="287"/>
      <c r="M655" s="287"/>
      <c r="N655" s="287"/>
      <c r="O655" s="287"/>
      <c r="P655" s="287"/>
      <c r="Q655" s="287"/>
      <c r="R655" s="287"/>
      <c r="S655" s="287"/>
      <c r="T655" s="287"/>
      <c r="U655" s="287"/>
      <c r="V655" s="287"/>
    </row>
    <row r="656" spans="1:22" ht="16.5" customHeight="1">
      <c r="A656" s="287"/>
      <c r="B656" s="287"/>
      <c r="C656" s="442"/>
      <c r="D656" s="287"/>
      <c r="E656" s="287"/>
      <c r="F656" s="287"/>
      <c r="G656" s="287"/>
      <c r="H656" s="287"/>
      <c r="I656" s="287"/>
      <c r="J656" s="287"/>
      <c r="K656" s="287"/>
      <c r="L656" s="287"/>
      <c r="M656" s="287"/>
      <c r="N656" s="287"/>
      <c r="O656" s="287"/>
      <c r="P656" s="287"/>
      <c r="Q656" s="287"/>
      <c r="R656" s="287"/>
      <c r="S656" s="287"/>
      <c r="T656" s="287"/>
      <c r="U656" s="287"/>
      <c r="V656" s="287"/>
    </row>
    <row r="657" spans="1:22" ht="16.5" customHeight="1">
      <c r="A657" s="287"/>
      <c r="B657" s="287"/>
      <c r="C657" s="442"/>
      <c r="D657" s="287"/>
      <c r="E657" s="287"/>
      <c r="F657" s="287"/>
      <c r="G657" s="287"/>
      <c r="H657" s="287"/>
      <c r="I657" s="287"/>
      <c r="J657" s="287"/>
      <c r="K657" s="287"/>
      <c r="L657" s="287"/>
      <c r="M657" s="287"/>
      <c r="N657" s="287"/>
      <c r="O657" s="287"/>
      <c r="P657" s="287"/>
      <c r="Q657" s="287"/>
      <c r="R657" s="287"/>
      <c r="S657" s="287"/>
      <c r="T657" s="287"/>
      <c r="U657" s="287"/>
      <c r="V657" s="287"/>
    </row>
    <row r="658" spans="1:22" ht="16.5" customHeight="1">
      <c r="A658" s="287"/>
      <c r="B658" s="287"/>
      <c r="C658" s="442"/>
      <c r="D658" s="287"/>
      <c r="E658" s="287"/>
      <c r="F658" s="287"/>
      <c r="G658" s="287"/>
      <c r="H658" s="287"/>
      <c r="I658" s="287"/>
      <c r="J658" s="287"/>
      <c r="K658" s="287"/>
      <c r="L658" s="287"/>
      <c r="M658" s="287"/>
      <c r="N658" s="287"/>
      <c r="O658" s="287"/>
      <c r="P658" s="287"/>
      <c r="Q658" s="287"/>
      <c r="R658" s="287"/>
      <c r="S658" s="287"/>
      <c r="T658" s="287"/>
      <c r="U658" s="287"/>
      <c r="V658" s="287"/>
    </row>
    <row r="659" spans="1:22" ht="16.5" customHeight="1">
      <c r="A659" s="287"/>
      <c r="B659" s="287"/>
      <c r="C659" s="442"/>
      <c r="D659" s="287"/>
      <c r="E659" s="287"/>
      <c r="F659" s="287"/>
      <c r="G659" s="287"/>
      <c r="H659" s="287"/>
      <c r="I659" s="287"/>
      <c r="J659" s="287"/>
      <c r="K659" s="287"/>
      <c r="L659" s="287"/>
      <c r="M659" s="287"/>
      <c r="N659" s="287"/>
      <c r="O659" s="287"/>
      <c r="P659" s="287"/>
      <c r="Q659" s="287"/>
      <c r="R659" s="287"/>
      <c r="S659" s="287"/>
      <c r="T659" s="287"/>
      <c r="U659" s="287"/>
      <c r="V659" s="287"/>
    </row>
    <row r="660" spans="1:22" ht="16.5" customHeight="1">
      <c r="A660" s="287"/>
      <c r="B660" s="287"/>
      <c r="C660" s="442"/>
      <c r="D660" s="287"/>
      <c r="E660" s="287"/>
      <c r="F660" s="287"/>
      <c r="G660" s="287"/>
      <c r="H660" s="287"/>
      <c r="I660" s="287"/>
      <c r="J660" s="287"/>
      <c r="K660" s="287"/>
      <c r="L660" s="287"/>
      <c r="M660" s="287"/>
      <c r="N660" s="287"/>
      <c r="O660" s="287"/>
      <c r="P660" s="287"/>
      <c r="Q660" s="287"/>
      <c r="R660" s="287"/>
      <c r="S660" s="287"/>
      <c r="T660" s="287"/>
      <c r="U660" s="287"/>
      <c r="V660" s="287"/>
    </row>
    <row r="661" spans="1:22" ht="16.5" customHeight="1">
      <c r="A661" s="287"/>
      <c r="B661" s="287"/>
      <c r="C661" s="442"/>
      <c r="D661" s="287"/>
      <c r="E661" s="287"/>
      <c r="F661" s="287"/>
      <c r="G661" s="287"/>
      <c r="H661" s="287"/>
      <c r="I661" s="287"/>
      <c r="J661" s="287"/>
      <c r="K661" s="287"/>
      <c r="L661" s="287"/>
      <c r="M661" s="287"/>
      <c r="N661" s="287"/>
      <c r="O661" s="287"/>
      <c r="P661" s="287"/>
      <c r="Q661" s="287"/>
      <c r="R661" s="287"/>
      <c r="S661" s="287"/>
      <c r="T661" s="287"/>
      <c r="U661" s="287"/>
      <c r="V661" s="287"/>
    </row>
    <row r="662" spans="1:22" ht="16.5" customHeight="1">
      <c r="A662" s="287"/>
      <c r="B662" s="287"/>
      <c r="C662" s="442"/>
      <c r="D662" s="287"/>
      <c r="E662" s="287"/>
      <c r="F662" s="287"/>
      <c r="G662" s="287"/>
      <c r="H662" s="287"/>
      <c r="I662" s="287"/>
      <c r="J662" s="287"/>
      <c r="K662" s="287"/>
      <c r="L662" s="287"/>
      <c r="M662" s="287"/>
      <c r="N662" s="287"/>
      <c r="O662" s="287"/>
      <c r="P662" s="287"/>
      <c r="Q662" s="287"/>
      <c r="R662" s="287"/>
      <c r="S662" s="287"/>
      <c r="T662" s="287"/>
      <c r="U662" s="287"/>
      <c r="V662" s="287"/>
    </row>
    <row r="663" spans="1:22" ht="16.5" customHeight="1">
      <c r="A663" s="287"/>
      <c r="B663" s="287"/>
      <c r="C663" s="442"/>
      <c r="D663" s="287"/>
      <c r="E663" s="287"/>
      <c r="F663" s="287"/>
      <c r="G663" s="287"/>
      <c r="H663" s="287"/>
      <c r="I663" s="287"/>
      <c r="J663" s="287"/>
      <c r="K663" s="287"/>
      <c r="L663" s="287"/>
      <c r="M663" s="287"/>
      <c r="N663" s="287"/>
      <c r="O663" s="287"/>
      <c r="P663" s="287"/>
      <c r="Q663" s="287"/>
      <c r="R663" s="287"/>
      <c r="S663" s="287"/>
      <c r="T663" s="287"/>
      <c r="U663" s="287"/>
      <c r="V663" s="287"/>
    </row>
    <row r="664" spans="1:22" ht="16.5" customHeight="1">
      <c r="A664" s="287"/>
      <c r="B664" s="287"/>
      <c r="C664" s="442"/>
      <c r="D664" s="287"/>
      <c r="E664" s="287"/>
      <c r="F664" s="287"/>
      <c r="G664" s="287"/>
      <c r="H664" s="287"/>
      <c r="I664" s="287"/>
      <c r="J664" s="287"/>
      <c r="K664" s="287"/>
      <c r="L664" s="287"/>
      <c r="M664" s="287"/>
      <c r="N664" s="287"/>
      <c r="O664" s="287"/>
      <c r="P664" s="287"/>
      <c r="Q664" s="287"/>
      <c r="R664" s="287"/>
      <c r="S664" s="287"/>
      <c r="T664" s="287"/>
      <c r="U664" s="287"/>
      <c r="V664" s="287"/>
    </row>
    <row r="665" spans="1:22" ht="16.5" customHeight="1">
      <c r="A665" s="287"/>
      <c r="B665" s="287"/>
      <c r="C665" s="442"/>
      <c r="D665" s="287"/>
      <c r="E665" s="287"/>
      <c r="F665" s="287"/>
      <c r="G665" s="287"/>
      <c r="H665" s="287"/>
      <c r="I665" s="287"/>
      <c r="J665" s="287"/>
      <c r="K665" s="287"/>
      <c r="L665" s="287"/>
      <c r="M665" s="287"/>
      <c r="N665" s="287"/>
      <c r="O665" s="287"/>
      <c r="P665" s="287"/>
      <c r="Q665" s="287"/>
      <c r="R665" s="287"/>
      <c r="S665" s="287"/>
      <c r="T665" s="287"/>
      <c r="U665" s="287"/>
      <c r="V665" s="287"/>
    </row>
    <row r="666" spans="1:22" ht="16.5" customHeight="1">
      <c r="A666" s="287"/>
      <c r="B666" s="287"/>
      <c r="C666" s="442"/>
      <c r="D666" s="287"/>
      <c r="E666" s="287"/>
      <c r="F666" s="287"/>
      <c r="G666" s="287"/>
      <c r="H666" s="287"/>
      <c r="I666" s="287"/>
      <c r="J666" s="287"/>
      <c r="K666" s="287"/>
      <c r="L666" s="287"/>
      <c r="M666" s="287"/>
      <c r="N666" s="287"/>
      <c r="O666" s="287"/>
      <c r="P666" s="287"/>
      <c r="Q666" s="287"/>
      <c r="R666" s="287"/>
      <c r="S666" s="287"/>
      <c r="T666" s="287"/>
      <c r="U666" s="287"/>
      <c r="V666" s="287"/>
    </row>
    <row r="667" spans="1:22" ht="16.5" customHeight="1">
      <c r="A667" s="287"/>
      <c r="B667" s="287"/>
      <c r="C667" s="442"/>
      <c r="D667" s="287"/>
      <c r="E667" s="287"/>
      <c r="F667" s="287"/>
      <c r="G667" s="287"/>
      <c r="H667" s="287"/>
      <c r="I667" s="287"/>
      <c r="J667" s="287"/>
      <c r="K667" s="287"/>
      <c r="L667" s="287"/>
      <c r="M667" s="287"/>
      <c r="N667" s="287"/>
      <c r="O667" s="287"/>
      <c r="P667" s="287"/>
      <c r="Q667" s="287"/>
      <c r="R667" s="287"/>
      <c r="S667" s="287"/>
      <c r="T667" s="287"/>
      <c r="U667" s="287"/>
      <c r="V667" s="287"/>
    </row>
    <row r="668" spans="1:22" ht="16.5" customHeight="1">
      <c r="A668" s="287"/>
      <c r="B668" s="287"/>
      <c r="C668" s="442"/>
      <c r="D668" s="287"/>
      <c r="E668" s="287"/>
      <c r="F668" s="287"/>
      <c r="G668" s="287"/>
      <c r="H668" s="287"/>
      <c r="I668" s="287"/>
      <c r="J668" s="287"/>
      <c r="K668" s="287"/>
      <c r="L668" s="287"/>
      <c r="M668" s="287"/>
      <c r="N668" s="287"/>
      <c r="O668" s="287"/>
      <c r="P668" s="287"/>
      <c r="Q668" s="287"/>
      <c r="R668" s="287"/>
      <c r="S668" s="287"/>
      <c r="T668" s="287"/>
      <c r="U668" s="287"/>
      <c r="V668" s="287"/>
    </row>
    <row r="669" spans="1:22" ht="16.5" customHeight="1">
      <c r="A669" s="287"/>
      <c r="B669" s="287"/>
      <c r="C669" s="442"/>
      <c r="D669" s="287"/>
      <c r="E669" s="287"/>
      <c r="F669" s="287"/>
      <c r="G669" s="287"/>
      <c r="H669" s="287"/>
      <c r="I669" s="287"/>
      <c r="J669" s="287"/>
      <c r="K669" s="287"/>
      <c r="L669" s="287"/>
      <c r="M669" s="287"/>
      <c r="N669" s="287"/>
      <c r="O669" s="287"/>
      <c r="P669" s="287"/>
      <c r="Q669" s="287"/>
      <c r="R669" s="287"/>
      <c r="S669" s="287"/>
      <c r="T669" s="287"/>
      <c r="U669" s="287"/>
      <c r="V669" s="287"/>
    </row>
    <row r="670" spans="1:22" ht="16.5" customHeight="1">
      <c r="A670" s="287"/>
      <c r="B670" s="287"/>
      <c r="C670" s="442"/>
      <c r="D670" s="287"/>
      <c r="E670" s="287"/>
      <c r="F670" s="287"/>
      <c r="G670" s="287"/>
      <c r="H670" s="287"/>
      <c r="I670" s="287"/>
      <c r="J670" s="287"/>
      <c r="K670" s="287"/>
      <c r="L670" s="287"/>
      <c r="M670" s="287"/>
      <c r="N670" s="287"/>
      <c r="O670" s="287"/>
      <c r="P670" s="287"/>
      <c r="Q670" s="287"/>
      <c r="R670" s="287"/>
      <c r="S670" s="287"/>
      <c r="T670" s="287"/>
      <c r="U670" s="287"/>
      <c r="V670" s="287"/>
    </row>
    <row r="671" spans="1:22" ht="16.5" customHeight="1">
      <c r="A671" s="287"/>
      <c r="B671" s="287"/>
      <c r="C671" s="442"/>
      <c r="D671" s="287"/>
      <c r="E671" s="287"/>
      <c r="F671" s="287"/>
      <c r="G671" s="287"/>
      <c r="H671" s="287"/>
      <c r="I671" s="287"/>
      <c r="J671" s="287"/>
      <c r="K671" s="287"/>
      <c r="L671" s="287"/>
      <c r="M671" s="287"/>
      <c r="N671" s="287"/>
      <c r="O671" s="287"/>
      <c r="P671" s="287"/>
      <c r="Q671" s="287"/>
      <c r="R671" s="287"/>
      <c r="S671" s="287"/>
      <c r="T671" s="287"/>
      <c r="U671" s="287"/>
      <c r="V671" s="287"/>
    </row>
    <row r="672" spans="1:22" ht="16.5" customHeight="1">
      <c r="A672" s="287"/>
      <c r="B672" s="287"/>
      <c r="C672" s="442"/>
      <c r="D672" s="287"/>
      <c r="E672" s="287"/>
      <c r="F672" s="287"/>
      <c r="G672" s="287"/>
      <c r="H672" s="287"/>
      <c r="I672" s="287"/>
      <c r="J672" s="287"/>
      <c r="K672" s="287"/>
      <c r="L672" s="287"/>
      <c r="M672" s="287"/>
      <c r="N672" s="287"/>
      <c r="O672" s="287"/>
      <c r="P672" s="287"/>
      <c r="Q672" s="287"/>
      <c r="R672" s="287"/>
      <c r="S672" s="287"/>
      <c r="T672" s="287"/>
      <c r="U672" s="287"/>
      <c r="V672" s="287"/>
    </row>
    <row r="673" spans="1:22" ht="16.5" customHeight="1">
      <c r="A673" s="287"/>
      <c r="B673" s="287"/>
      <c r="C673" s="442"/>
      <c r="D673" s="287"/>
      <c r="E673" s="287"/>
      <c r="F673" s="287"/>
      <c r="G673" s="287"/>
      <c r="H673" s="287"/>
      <c r="I673" s="287"/>
      <c r="J673" s="287"/>
      <c r="K673" s="287"/>
      <c r="L673" s="287"/>
      <c r="M673" s="287"/>
      <c r="N673" s="287"/>
      <c r="O673" s="287"/>
      <c r="P673" s="287"/>
      <c r="Q673" s="287"/>
      <c r="R673" s="287"/>
      <c r="S673" s="287"/>
      <c r="T673" s="287"/>
      <c r="U673" s="287"/>
      <c r="V673" s="287"/>
    </row>
    <row r="674" spans="1:22" ht="16.5" customHeight="1">
      <c r="A674" s="287"/>
      <c r="B674" s="287"/>
      <c r="C674" s="442"/>
      <c r="D674" s="287"/>
      <c r="E674" s="287"/>
      <c r="F674" s="287"/>
      <c r="G674" s="287"/>
      <c r="H674" s="287"/>
      <c r="I674" s="287"/>
      <c r="J674" s="287"/>
      <c r="K674" s="287"/>
      <c r="L674" s="287"/>
      <c r="M674" s="287"/>
      <c r="N674" s="287"/>
      <c r="O674" s="287"/>
      <c r="P674" s="287"/>
      <c r="Q674" s="287"/>
      <c r="R674" s="287"/>
      <c r="S674" s="287"/>
      <c r="T674" s="287"/>
      <c r="U674" s="287"/>
      <c r="V674" s="287"/>
    </row>
    <row r="675" spans="1:22" ht="16.5" customHeight="1">
      <c r="A675" s="287"/>
      <c r="B675" s="287"/>
      <c r="C675" s="442"/>
      <c r="D675" s="287"/>
      <c r="E675" s="287"/>
      <c r="F675" s="287"/>
      <c r="G675" s="287"/>
      <c r="H675" s="287"/>
      <c r="I675" s="287"/>
      <c r="J675" s="287"/>
      <c r="K675" s="287"/>
      <c r="L675" s="287"/>
      <c r="M675" s="287"/>
      <c r="N675" s="287"/>
      <c r="O675" s="287"/>
      <c r="P675" s="287"/>
      <c r="Q675" s="287"/>
      <c r="R675" s="287"/>
      <c r="S675" s="287"/>
      <c r="T675" s="287"/>
      <c r="U675" s="287"/>
      <c r="V675" s="287"/>
    </row>
    <row r="676" spans="1:22" ht="16.5" customHeight="1">
      <c r="A676" s="287"/>
      <c r="B676" s="287"/>
      <c r="C676" s="442"/>
      <c r="D676" s="287"/>
      <c r="E676" s="287"/>
      <c r="F676" s="287"/>
      <c r="G676" s="287"/>
      <c r="H676" s="287"/>
      <c r="I676" s="287"/>
      <c r="J676" s="287"/>
      <c r="K676" s="287"/>
      <c r="L676" s="287"/>
      <c r="M676" s="287"/>
      <c r="N676" s="287"/>
      <c r="O676" s="287"/>
      <c r="P676" s="287"/>
      <c r="Q676" s="287"/>
      <c r="R676" s="287"/>
      <c r="S676" s="287"/>
      <c r="T676" s="287"/>
      <c r="U676" s="287"/>
      <c r="V676" s="287"/>
    </row>
    <row r="677" spans="1:22" ht="16.5" customHeight="1">
      <c r="A677" s="287"/>
      <c r="B677" s="287"/>
      <c r="C677" s="442"/>
      <c r="D677" s="287"/>
      <c r="E677" s="287"/>
      <c r="F677" s="287"/>
      <c r="G677" s="287"/>
      <c r="H677" s="287"/>
      <c r="I677" s="287"/>
      <c r="J677" s="287"/>
      <c r="K677" s="287"/>
      <c r="L677" s="287"/>
      <c r="M677" s="287"/>
      <c r="N677" s="287"/>
      <c r="O677" s="287"/>
      <c r="P677" s="287"/>
      <c r="Q677" s="287"/>
      <c r="R677" s="287"/>
      <c r="S677" s="287"/>
      <c r="T677" s="287"/>
      <c r="U677" s="287"/>
      <c r="V677" s="287"/>
    </row>
    <row r="678" spans="1:22" ht="16.5" customHeight="1">
      <c r="A678" s="287"/>
      <c r="B678" s="287"/>
      <c r="C678" s="442"/>
      <c r="D678" s="287"/>
      <c r="E678" s="287"/>
      <c r="F678" s="287"/>
      <c r="G678" s="287"/>
      <c r="H678" s="287"/>
      <c r="I678" s="287"/>
      <c r="J678" s="287"/>
      <c r="K678" s="287"/>
      <c r="L678" s="287"/>
      <c r="M678" s="287"/>
      <c r="N678" s="287"/>
      <c r="O678" s="287"/>
      <c r="P678" s="287"/>
      <c r="Q678" s="287"/>
      <c r="R678" s="287"/>
      <c r="S678" s="287"/>
      <c r="T678" s="287"/>
      <c r="U678" s="287"/>
      <c r="V678" s="287"/>
    </row>
    <row r="679" spans="1:22" ht="16.5" customHeight="1">
      <c r="A679" s="287"/>
      <c r="B679" s="287"/>
      <c r="C679" s="442"/>
      <c r="D679" s="287"/>
      <c r="E679" s="287"/>
      <c r="F679" s="287"/>
      <c r="G679" s="287"/>
      <c r="H679" s="287"/>
      <c r="I679" s="287"/>
      <c r="J679" s="287"/>
      <c r="K679" s="287"/>
      <c r="L679" s="287"/>
      <c r="M679" s="287"/>
      <c r="N679" s="287"/>
      <c r="O679" s="287"/>
      <c r="P679" s="287"/>
      <c r="Q679" s="287"/>
      <c r="R679" s="287"/>
      <c r="S679" s="287"/>
      <c r="T679" s="287"/>
      <c r="U679" s="287"/>
      <c r="V679" s="287"/>
    </row>
    <row r="680" spans="1:22" ht="16.5" customHeight="1">
      <c r="A680" s="287"/>
      <c r="B680" s="287"/>
      <c r="C680" s="442"/>
      <c r="D680" s="287"/>
      <c r="E680" s="287"/>
      <c r="F680" s="287"/>
      <c r="G680" s="287"/>
      <c r="H680" s="287"/>
      <c r="I680" s="287"/>
      <c r="J680" s="287"/>
      <c r="K680" s="287"/>
      <c r="L680" s="287"/>
      <c r="M680" s="287"/>
      <c r="N680" s="287"/>
      <c r="O680" s="287"/>
      <c r="P680" s="287"/>
      <c r="Q680" s="287"/>
      <c r="R680" s="287"/>
      <c r="S680" s="287"/>
      <c r="T680" s="287"/>
      <c r="U680" s="287"/>
      <c r="V680" s="287"/>
    </row>
    <row r="681" spans="1:22" ht="16.5" customHeight="1">
      <c r="A681" s="287"/>
      <c r="B681" s="287"/>
      <c r="C681" s="442"/>
      <c r="D681" s="287"/>
      <c r="E681" s="287"/>
      <c r="F681" s="287"/>
      <c r="G681" s="287"/>
      <c r="H681" s="287"/>
      <c r="I681" s="287"/>
      <c r="J681" s="287"/>
      <c r="K681" s="287"/>
      <c r="L681" s="287"/>
      <c r="M681" s="287"/>
      <c r="N681" s="287"/>
      <c r="O681" s="287"/>
      <c r="P681" s="287"/>
      <c r="Q681" s="287"/>
      <c r="R681" s="287"/>
      <c r="S681" s="287"/>
      <c r="T681" s="287"/>
      <c r="U681" s="287"/>
      <c r="V681" s="287"/>
    </row>
    <row r="682" spans="1:22" ht="16.5" customHeight="1">
      <c r="A682" s="287"/>
      <c r="B682" s="287"/>
      <c r="C682" s="442"/>
      <c r="D682" s="287"/>
      <c r="E682" s="287"/>
      <c r="F682" s="287"/>
      <c r="G682" s="287"/>
      <c r="H682" s="287"/>
      <c r="I682" s="287"/>
      <c r="J682" s="287"/>
      <c r="K682" s="287"/>
      <c r="L682" s="287"/>
      <c r="M682" s="287"/>
      <c r="N682" s="287"/>
      <c r="O682" s="287"/>
      <c r="P682" s="287"/>
      <c r="Q682" s="287"/>
      <c r="R682" s="287"/>
      <c r="S682" s="287"/>
      <c r="T682" s="287"/>
      <c r="U682" s="287"/>
      <c r="V682" s="287"/>
    </row>
    <row r="683" spans="1:22" ht="16.5" customHeight="1">
      <c r="A683" s="287"/>
      <c r="B683" s="287"/>
      <c r="C683" s="442"/>
      <c r="D683" s="287"/>
      <c r="E683" s="287"/>
      <c r="F683" s="287"/>
      <c r="G683" s="287"/>
      <c r="H683" s="287"/>
      <c r="I683" s="287"/>
      <c r="J683" s="287"/>
      <c r="K683" s="287"/>
      <c r="L683" s="287"/>
      <c r="M683" s="287"/>
      <c r="N683" s="287"/>
      <c r="O683" s="287"/>
      <c r="P683" s="287"/>
      <c r="Q683" s="287"/>
      <c r="R683" s="287"/>
      <c r="S683" s="287"/>
      <c r="T683" s="287"/>
      <c r="U683" s="287"/>
      <c r="V683" s="287"/>
    </row>
    <row r="684" spans="1:22" ht="16.5" customHeight="1">
      <c r="A684" s="287"/>
      <c r="B684" s="287"/>
      <c r="C684" s="442"/>
      <c r="D684" s="287"/>
      <c r="E684" s="287"/>
      <c r="F684" s="287"/>
      <c r="G684" s="287"/>
      <c r="H684" s="287"/>
      <c r="I684" s="287"/>
      <c r="J684" s="287"/>
      <c r="K684" s="287"/>
      <c r="L684" s="287"/>
      <c r="M684" s="287"/>
      <c r="N684" s="287"/>
      <c r="O684" s="287"/>
      <c r="P684" s="287"/>
      <c r="Q684" s="287"/>
      <c r="R684" s="287"/>
      <c r="S684" s="287"/>
      <c r="T684" s="287"/>
      <c r="U684" s="287"/>
      <c r="V684" s="287"/>
    </row>
    <row r="685" spans="1:22" ht="16.5" customHeight="1">
      <c r="A685" s="287"/>
      <c r="B685" s="287"/>
      <c r="C685" s="442"/>
      <c r="D685" s="287"/>
      <c r="E685" s="287"/>
      <c r="F685" s="287"/>
      <c r="G685" s="287"/>
      <c r="H685" s="287"/>
      <c r="I685" s="287"/>
      <c r="J685" s="287"/>
      <c r="K685" s="287"/>
      <c r="L685" s="287"/>
      <c r="M685" s="287"/>
      <c r="N685" s="287"/>
      <c r="O685" s="287"/>
      <c r="P685" s="287"/>
      <c r="Q685" s="287"/>
      <c r="R685" s="287"/>
      <c r="S685" s="287"/>
      <c r="T685" s="287"/>
      <c r="U685" s="287"/>
      <c r="V685" s="287"/>
    </row>
    <row r="686" spans="1:22" ht="16.5" customHeight="1">
      <c r="A686" s="287"/>
      <c r="B686" s="287"/>
      <c r="C686" s="442"/>
      <c r="D686" s="287"/>
      <c r="E686" s="287"/>
      <c r="F686" s="287"/>
      <c r="G686" s="287"/>
      <c r="H686" s="287"/>
      <c r="I686" s="287"/>
      <c r="J686" s="287"/>
      <c r="K686" s="287"/>
      <c r="L686" s="287"/>
      <c r="M686" s="287"/>
      <c r="N686" s="287"/>
      <c r="O686" s="287"/>
      <c r="P686" s="287"/>
      <c r="Q686" s="287"/>
      <c r="R686" s="287"/>
      <c r="S686" s="287"/>
      <c r="T686" s="287"/>
      <c r="U686" s="287"/>
      <c r="V686" s="287"/>
    </row>
    <row r="687" spans="1:22" ht="16.5" customHeight="1">
      <c r="A687" s="287"/>
      <c r="B687" s="287"/>
      <c r="C687" s="442"/>
      <c r="D687" s="287"/>
      <c r="E687" s="287"/>
      <c r="F687" s="287"/>
      <c r="G687" s="287"/>
      <c r="H687" s="287"/>
      <c r="I687" s="287"/>
      <c r="J687" s="287"/>
      <c r="K687" s="287"/>
      <c r="L687" s="287"/>
      <c r="M687" s="287"/>
      <c r="N687" s="287"/>
      <c r="O687" s="287"/>
      <c r="P687" s="287"/>
      <c r="Q687" s="287"/>
      <c r="R687" s="287"/>
      <c r="S687" s="287"/>
      <c r="T687" s="287"/>
      <c r="U687" s="287"/>
      <c r="V687" s="287"/>
    </row>
    <row r="688" spans="1:22" ht="16.5" customHeight="1">
      <c r="A688" s="287"/>
      <c r="B688" s="287"/>
      <c r="C688" s="442"/>
      <c r="D688" s="287"/>
      <c r="E688" s="287"/>
      <c r="F688" s="287"/>
      <c r="G688" s="287"/>
      <c r="H688" s="287"/>
      <c r="I688" s="287"/>
      <c r="J688" s="287"/>
      <c r="K688" s="287"/>
      <c r="L688" s="287"/>
      <c r="M688" s="287"/>
      <c r="N688" s="287"/>
      <c r="O688" s="287"/>
      <c r="P688" s="287"/>
      <c r="Q688" s="287"/>
      <c r="R688" s="287"/>
      <c r="S688" s="287"/>
      <c r="T688" s="287"/>
      <c r="U688" s="287"/>
      <c r="V688" s="287"/>
    </row>
    <row r="689" spans="1:22" ht="16.5" customHeight="1">
      <c r="A689" s="287"/>
      <c r="B689" s="287"/>
      <c r="C689" s="442"/>
      <c r="D689" s="287"/>
      <c r="E689" s="287"/>
      <c r="F689" s="287"/>
      <c r="G689" s="287"/>
      <c r="H689" s="287"/>
      <c r="I689" s="287"/>
      <c r="J689" s="287"/>
      <c r="K689" s="287"/>
      <c r="L689" s="287"/>
      <c r="M689" s="287"/>
      <c r="N689" s="287"/>
      <c r="O689" s="287"/>
      <c r="P689" s="287"/>
      <c r="Q689" s="287"/>
      <c r="R689" s="287"/>
      <c r="S689" s="287"/>
      <c r="T689" s="287"/>
      <c r="U689" s="287"/>
      <c r="V689" s="287"/>
    </row>
    <row r="690" spans="1:22" ht="16.5" customHeight="1">
      <c r="A690" s="287"/>
      <c r="B690" s="287"/>
      <c r="C690" s="442"/>
      <c r="D690" s="287"/>
      <c r="E690" s="287"/>
      <c r="F690" s="287"/>
      <c r="G690" s="287"/>
      <c r="H690" s="287"/>
      <c r="I690" s="287"/>
      <c r="J690" s="287"/>
      <c r="K690" s="287"/>
      <c r="L690" s="287"/>
      <c r="M690" s="287"/>
      <c r="N690" s="287"/>
      <c r="O690" s="287"/>
      <c r="P690" s="287"/>
      <c r="Q690" s="287"/>
      <c r="R690" s="287"/>
      <c r="S690" s="287"/>
      <c r="T690" s="287"/>
      <c r="U690" s="287"/>
      <c r="V690" s="287"/>
    </row>
    <row r="691" spans="1:22" ht="16.5" customHeight="1">
      <c r="A691" s="287"/>
      <c r="B691" s="287"/>
      <c r="C691" s="442"/>
      <c r="D691" s="287"/>
      <c r="E691" s="287"/>
      <c r="F691" s="287"/>
      <c r="G691" s="287"/>
      <c r="H691" s="287"/>
      <c r="I691" s="287"/>
      <c r="J691" s="287"/>
      <c r="K691" s="287"/>
      <c r="L691" s="287"/>
      <c r="M691" s="287"/>
      <c r="N691" s="287"/>
      <c r="O691" s="287"/>
      <c r="P691" s="287"/>
      <c r="Q691" s="287"/>
      <c r="R691" s="287"/>
      <c r="S691" s="287"/>
      <c r="T691" s="287"/>
      <c r="U691" s="287"/>
      <c r="V691" s="287"/>
    </row>
    <row r="692" spans="1:22" ht="16.5" customHeight="1">
      <c r="A692" s="287"/>
      <c r="B692" s="287"/>
      <c r="C692" s="442"/>
      <c r="D692" s="287"/>
      <c r="E692" s="287"/>
      <c r="F692" s="287"/>
      <c r="G692" s="287"/>
      <c r="H692" s="287"/>
      <c r="I692" s="287"/>
      <c r="J692" s="287"/>
      <c r="K692" s="287"/>
      <c r="L692" s="287"/>
      <c r="M692" s="287"/>
      <c r="N692" s="287"/>
      <c r="O692" s="287"/>
      <c r="P692" s="287"/>
      <c r="Q692" s="287"/>
      <c r="R692" s="287"/>
      <c r="S692" s="287"/>
      <c r="T692" s="287"/>
      <c r="U692" s="287"/>
      <c r="V692" s="287"/>
    </row>
    <row r="693" spans="1:22" ht="16.5" customHeight="1">
      <c r="A693" s="287"/>
      <c r="B693" s="287"/>
      <c r="C693" s="442"/>
      <c r="D693" s="287"/>
      <c r="E693" s="287"/>
      <c r="F693" s="287"/>
      <c r="G693" s="287"/>
      <c r="H693" s="287"/>
      <c r="I693" s="287"/>
      <c r="J693" s="287"/>
      <c r="K693" s="287"/>
      <c r="L693" s="287"/>
      <c r="M693" s="287"/>
      <c r="N693" s="287"/>
      <c r="O693" s="287"/>
      <c r="P693" s="287"/>
      <c r="Q693" s="287"/>
      <c r="R693" s="287"/>
      <c r="S693" s="287"/>
      <c r="T693" s="287"/>
      <c r="U693" s="287"/>
      <c r="V693" s="287"/>
    </row>
    <row r="694" spans="1:22" ht="16.5" customHeight="1">
      <c r="A694" s="287"/>
      <c r="B694" s="287"/>
      <c r="C694" s="442"/>
      <c r="D694" s="287"/>
      <c r="E694" s="287"/>
      <c r="F694" s="287"/>
      <c r="G694" s="287"/>
      <c r="H694" s="287"/>
      <c r="I694" s="287"/>
      <c r="J694" s="287"/>
      <c r="K694" s="287"/>
      <c r="L694" s="287"/>
      <c r="M694" s="287"/>
      <c r="N694" s="287"/>
      <c r="O694" s="287"/>
      <c r="P694" s="287"/>
      <c r="Q694" s="287"/>
      <c r="R694" s="287"/>
      <c r="S694" s="287"/>
      <c r="T694" s="287"/>
      <c r="U694" s="287"/>
      <c r="V694" s="287"/>
    </row>
    <row r="695" spans="1:22" ht="16.5" customHeight="1">
      <c r="A695" s="287"/>
      <c r="B695" s="287"/>
      <c r="C695" s="442"/>
      <c r="D695" s="287"/>
      <c r="E695" s="287"/>
      <c r="F695" s="287"/>
      <c r="G695" s="287"/>
      <c r="H695" s="287"/>
      <c r="I695" s="287"/>
      <c r="J695" s="287"/>
      <c r="K695" s="287"/>
      <c r="L695" s="287"/>
      <c r="M695" s="287"/>
      <c r="N695" s="287"/>
      <c r="O695" s="287"/>
      <c r="P695" s="287"/>
      <c r="Q695" s="287"/>
      <c r="R695" s="287"/>
      <c r="S695" s="287"/>
      <c r="T695" s="287"/>
      <c r="U695" s="287"/>
      <c r="V695" s="287"/>
    </row>
    <row r="696" spans="1:22" ht="16.5" customHeight="1">
      <c r="A696" s="287"/>
      <c r="B696" s="287"/>
      <c r="C696" s="442"/>
      <c r="D696" s="287"/>
      <c r="E696" s="287"/>
      <c r="F696" s="287"/>
      <c r="G696" s="287"/>
      <c r="H696" s="287"/>
      <c r="I696" s="287"/>
      <c r="J696" s="287"/>
      <c r="K696" s="287"/>
      <c r="L696" s="287"/>
      <c r="M696" s="287"/>
      <c r="N696" s="287"/>
      <c r="O696" s="287"/>
      <c r="P696" s="287"/>
      <c r="Q696" s="287"/>
      <c r="R696" s="287"/>
      <c r="S696" s="287"/>
      <c r="T696" s="287"/>
      <c r="U696" s="287"/>
      <c r="V696" s="287"/>
    </row>
    <row r="697" spans="1:22" ht="16.5" customHeight="1">
      <c r="A697" s="287"/>
      <c r="B697" s="287"/>
      <c r="C697" s="442"/>
      <c r="D697" s="287"/>
      <c r="E697" s="287"/>
      <c r="F697" s="287"/>
      <c r="G697" s="287"/>
      <c r="H697" s="287"/>
      <c r="I697" s="287"/>
      <c r="J697" s="287"/>
      <c r="K697" s="287"/>
      <c r="L697" s="287"/>
      <c r="M697" s="287"/>
      <c r="N697" s="287"/>
      <c r="O697" s="287"/>
      <c r="P697" s="287"/>
      <c r="Q697" s="287"/>
      <c r="R697" s="287"/>
      <c r="S697" s="287"/>
      <c r="T697" s="287"/>
      <c r="U697" s="287"/>
      <c r="V697" s="287"/>
    </row>
    <row r="698" spans="1:22" ht="16.5" customHeight="1">
      <c r="A698" s="287"/>
      <c r="B698" s="287"/>
      <c r="C698" s="442"/>
      <c r="D698" s="287"/>
      <c r="E698" s="287"/>
      <c r="F698" s="287"/>
      <c r="G698" s="287"/>
      <c r="H698" s="287"/>
      <c r="I698" s="287"/>
      <c r="J698" s="287"/>
      <c r="K698" s="287"/>
      <c r="L698" s="287"/>
      <c r="M698" s="287"/>
      <c r="N698" s="287"/>
      <c r="O698" s="287"/>
      <c r="P698" s="287"/>
      <c r="Q698" s="287"/>
      <c r="R698" s="287"/>
      <c r="S698" s="287"/>
      <c r="T698" s="287"/>
      <c r="U698" s="287"/>
      <c r="V698" s="287"/>
    </row>
    <row r="699" spans="1:22" ht="16.5" customHeight="1">
      <c r="A699" s="287"/>
      <c r="B699" s="287"/>
      <c r="C699" s="442"/>
      <c r="D699" s="287"/>
      <c r="E699" s="287"/>
      <c r="F699" s="287"/>
      <c r="G699" s="287"/>
      <c r="H699" s="287"/>
      <c r="I699" s="287"/>
      <c r="J699" s="287"/>
      <c r="K699" s="287"/>
      <c r="L699" s="287"/>
      <c r="M699" s="287"/>
      <c r="N699" s="287"/>
      <c r="O699" s="287"/>
      <c r="P699" s="287"/>
      <c r="Q699" s="287"/>
      <c r="R699" s="287"/>
      <c r="S699" s="287"/>
      <c r="T699" s="287"/>
      <c r="U699" s="287"/>
      <c r="V699" s="287"/>
    </row>
    <row r="700" spans="1:22" ht="16.5" customHeight="1">
      <c r="A700" s="287"/>
      <c r="B700" s="287"/>
      <c r="C700" s="442"/>
      <c r="D700" s="287"/>
      <c r="E700" s="287"/>
      <c r="F700" s="287"/>
      <c r="G700" s="287"/>
      <c r="H700" s="287"/>
      <c r="I700" s="287"/>
      <c r="J700" s="287"/>
      <c r="K700" s="287"/>
      <c r="L700" s="287"/>
      <c r="M700" s="287"/>
      <c r="N700" s="287"/>
      <c r="O700" s="287"/>
      <c r="P700" s="287"/>
      <c r="Q700" s="287"/>
      <c r="R700" s="287"/>
      <c r="S700" s="287"/>
      <c r="T700" s="287"/>
      <c r="U700" s="287"/>
      <c r="V700" s="287"/>
    </row>
    <row r="701" spans="1:22" ht="16.5" customHeight="1">
      <c r="A701" s="287"/>
      <c r="B701" s="287"/>
      <c r="C701" s="442"/>
      <c r="D701" s="287"/>
      <c r="E701" s="287"/>
      <c r="F701" s="287"/>
      <c r="G701" s="287"/>
      <c r="H701" s="287"/>
      <c r="I701" s="287"/>
      <c r="J701" s="287"/>
      <c r="K701" s="287"/>
      <c r="L701" s="287"/>
      <c r="M701" s="287"/>
      <c r="N701" s="287"/>
      <c r="O701" s="287"/>
      <c r="P701" s="287"/>
      <c r="Q701" s="287"/>
      <c r="R701" s="287"/>
      <c r="S701" s="287"/>
      <c r="T701" s="287"/>
      <c r="U701" s="287"/>
      <c r="V701" s="287"/>
    </row>
    <row r="702" spans="1:22" ht="16.5" customHeight="1">
      <c r="A702" s="287"/>
      <c r="B702" s="287"/>
      <c r="C702" s="442"/>
      <c r="D702" s="287"/>
      <c r="E702" s="287"/>
      <c r="F702" s="287"/>
      <c r="G702" s="287"/>
      <c r="H702" s="287"/>
      <c r="I702" s="287"/>
      <c r="J702" s="287"/>
      <c r="K702" s="287"/>
      <c r="L702" s="287"/>
      <c r="M702" s="287"/>
      <c r="N702" s="287"/>
      <c r="O702" s="287"/>
      <c r="P702" s="287"/>
      <c r="Q702" s="287"/>
      <c r="R702" s="287"/>
      <c r="S702" s="287"/>
      <c r="T702" s="287"/>
      <c r="U702" s="287"/>
      <c r="V702" s="287"/>
    </row>
    <row r="703" spans="1:22" ht="16.5" customHeight="1">
      <c r="A703" s="287"/>
      <c r="B703" s="287"/>
      <c r="C703" s="442"/>
      <c r="D703" s="287"/>
      <c r="E703" s="287"/>
      <c r="F703" s="287"/>
      <c r="G703" s="287"/>
      <c r="H703" s="287"/>
      <c r="I703" s="287"/>
      <c r="J703" s="287"/>
      <c r="K703" s="287"/>
      <c r="L703" s="287"/>
      <c r="M703" s="287"/>
      <c r="N703" s="287"/>
      <c r="O703" s="287"/>
      <c r="P703" s="287"/>
      <c r="Q703" s="287"/>
      <c r="R703" s="287"/>
      <c r="S703" s="287"/>
      <c r="T703" s="287"/>
      <c r="U703" s="287"/>
      <c r="V703" s="287"/>
    </row>
    <row r="704" spans="1:22" ht="16.5" customHeight="1">
      <c r="A704" s="287"/>
      <c r="B704" s="287"/>
      <c r="C704" s="442"/>
      <c r="D704" s="287"/>
      <c r="E704" s="287"/>
      <c r="F704" s="287"/>
      <c r="G704" s="287"/>
      <c r="H704" s="287"/>
      <c r="I704" s="287"/>
      <c r="J704" s="287"/>
      <c r="K704" s="287"/>
      <c r="L704" s="287"/>
      <c r="M704" s="287"/>
      <c r="N704" s="287"/>
      <c r="O704" s="287"/>
      <c r="P704" s="287"/>
      <c r="Q704" s="287"/>
      <c r="R704" s="287"/>
      <c r="S704" s="287"/>
      <c r="T704" s="287"/>
      <c r="U704" s="287"/>
      <c r="V704" s="287"/>
    </row>
    <row r="705" spans="1:22" ht="16.5" customHeight="1">
      <c r="A705" s="287"/>
      <c r="B705" s="287"/>
      <c r="C705" s="442"/>
      <c r="D705" s="287"/>
      <c r="E705" s="287"/>
      <c r="F705" s="287"/>
      <c r="G705" s="287"/>
      <c r="H705" s="287"/>
      <c r="I705" s="287"/>
      <c r="J705" s="287"/>
      <c r="K705" s="287"/>
      <c r="L705" s="287"/>
      <c r="M705" s="287"/>
      <c r="N705" s="287"/>
      <c r="O705" s="287"/>
      <c r="P705" s="287"/>
      <c r="Q705" s="287"/>
      <c r="R705" s="287"/>
      <c r="S705" s="287"/>
      <c r="T705" s="287"/>
      <c r="U705" s="287"/>
      <c r="V705" s="287"/>
    </row>
    <row r="706" spans="1:22" ht="16.5" customHeight="1">
      <c r="A706" s="287"/>
      <c r="B706" s="287"/>
      <c r="C706" s="442"/>
      <c r="D706" s="287"/>
      <c r="E706" s="287"/>
      <c r="F706" s="287"/>
      <c r="G706" s="287"/>
      <c r="H706" s="287"/>
      <c r="I706" s="287"/>
      <c r="J706" s="287"/>
      <c r="K706" s="287"/>
      <c r="L706" s="287"/>
      <c r="M706" s="287"/>
      <c r="N706" s="287"/>
      <c r="O706" s="287"/>
      <c r="P706" s="287"/>
      <c r="Q706" s="287"/>
      <c r="R706" s="287"/>
      <c r="S706" s="287"/>
      <c r="T706" s="287"/>
      <c r="U706" s="287"/>
      <c r="V706" s="287"/>
    </row>
    <row r="707" spans="1:22" ht="16.5" customHeight="1">
      <c r="A707" s="287"/>
      <c r="B707" s="287"/>
      <c r="C707" s="442"/>
      <c r="D707" s="287"/>
      <c r="E707" s="287"/>
      <c r="F707" s="287"/>
      <c r="G707" s="287"/>
      <c r="H707" s="287"/>
      <c r="I707" s="287"/>
      <c r="J707" s="287"/>
      <c r="K707" s="287"/>
      <c r="L707" s="287"/>
      <c r="M707" s="287"/>
      <c r="N707" s="287"/>
      <c r="O707" s="287"/>
      <c r="P707" s="287"/>
      <c r="Q707" s="287"/>
      <c r="R707" s="287"/>
      <c r="S707" s="287"/>
      <c r="T707" s="287"/>
      <c r="U707" s="287"/>
      <c r="V707" s="287"/>
    </row>
    <row r="708" spans="1:22" ht="16.5" customHeight="1">
      <c r="A708" s="287"/>
      <c r="B708" s="287"/>
      <c r="C708" s="442"/>
      <c r="D708" s="287"/>
      <c r="E708" s="287"/>
      <c r="F708" s="287"/>
      <c r="G708" s="287"/>
      <c r="H708" s="287"/>
      <c r="I708" s="287"/>
      <c r="J708" s="287"/>
      <c r="K708" s="287"/>
      <c r="L708" s="287"/>
      <c r="M708" s="287"/>
      <c r="N708" s="287"/>
      <c r="O708" s="287"/>
      <c r="P708" s="287"/>
      <c r="Q708" s="287"/>
      <c r="R708" s="287"/>
      <c r="S708" s="287"/>
      <c r="T708" s="287"/>
      <c r="U708" s="287"/>
      <c r="V708" s="287"/>
    </row>
    <row r="709" spans="1:22" ht="16.5" customHeight="1">
      <c r="A709" s="287"/>
      <c r="B709" s="287"/>
      <c r="C709" s="442"/>
      <c r="D709" s="287"/>
      <c r="E709" s="287"/>
      <c r="F709" s="287"/>
      <c r="G709" s="287"/>
      <c r="H709" s="287"/>
      <c r="I709" s="287"/>
      <c r="J709" s="287"/>
      <c r="K709" s="287"/>
      <c r="L709" s="287"/>
      <c r="M709" s="287"/>
      <c r="N709" s="287"/>
      <c r="O709" s="287"/>
      <c r="P709" s="287"/>
      <c r="Q709" s="287"/>
      <c r="R709" s="287"/>
      <c r="S709" s="287"/>
      <c r="T709" s="287"/>
      <c r="U709" s="287"/>
      <c r="V709" s="287"/>
    </row>
    <row r="710" spans="1:22" ht="16.5" customHeight="1">
      <c r="A710" s="287"/>
      <c r="B710" s="287"/>
      <c r="C710" s="442"/>
      <c r="D710" s="287"/>
      <c r="E710" s="287"/>
      <c r="F710" s="287"/>
      <c r="G710" s="287"/>
      <c r="H710" s="287"/>
      <c r="I710" s="287"/>
      <c r="J710" s="287"/>
      <c r="K710" s="287"/>
      <c r="L710" s="287"/>
      <c r="M710" s="287"/>
      <c r="N710" s="287"/>
      <c r="O710" s="287"/>
      <c r="P710" s="287"/>
      <c r="Q710" s="287"/>
      <c r="R710" s="287"/>
      <c r="S710" s="287"/>
      <c r="T710" s="287"/>
      <c r="U710" s="287"/>
      <c r="V710" s="287"/>
    </row>
    <row r="711" spans="1:22" ht="16.5" customHeight="1">
      <c r="A711" s="287"/>
      <c r="B711" s="287"/>
      <c r="C711" s="442"/>
      <c r="D711" s="287"/>
      <c r="E711" s="287"/>
      <c r="F711" s="287"/>
      <c r="G711" s="287"/>
      <c r="H711" s="287"/>
      <c r="I711" s="287"/>
      <c r="J711" s="287"/>
      <c r="K711" s="287"/>
      <c r="L711" s="287"/>
      <c r="M711" s="287"/>
      <c r="N711" s="287"/>
      <c r="O711" s="287"/>
      <c r="P711" s="287"/>
      <c r="Q711" s="287"/>
      <c r="R711" s="287"/>
      <c r="S711" s="287"/>
      <c r="T711" s="287"/>
      <c r="U711" s="287"/>
      <c r="V711" s="287"/>
    </row>
    <row r="712" spans="1:22" ht="16.5" customHeight="1">
      <c r="A712" s="287"/>
      <c r="B712" s="287"/>
      <c r="C712" s="442"/>
      <c r="D712" s="287"/>
      <c r="E712" s="287"/>
      <c r="F712" s="287"/>
      <c r="G712" s="287"/>
      <c r="H712" s="287"/>
      <c r="I712" s="287"/>
      <c r="J712" s="287"/>
      <c r="K712" s="287"/>
      <c r="L712" s="287"/>
      <c r="M712" s="287"/>
      <c r="N712" s="287"/>
      <c r="O712" s="287"/>
      <c r="P712" s="287"/>
      <c r="Q712" s="287"/>
      <c r="R712" s="287"/>
      <c r="S712" s="287"/>
      <c r="T712" s="287"/>
      <c r="U712" s="287"/>
      <c r="V712" s="287"/>
    </row>
    <row r="713" spans="1:22" ht="16.5" customHeight="1">
      <c r="A713" s="287"/>
      <c r="B713" s="287"/>
      <c r="C713" s="442"/>
      <c r="D713" s="287"/>
      <c r="E713" s="287"/>
      <c r="F713" s="287"/>
      <c r="G713" s="287"/>
      <c r="H713" s="287"/>
      <c r="I713" s="287"/>
      <c r="J713" s="287"/>
      <c r="K713" s="287"/>
      <c r="L713" s="287"/>
      <c r="M713" s="287"/>
      <c r="N713" s="287"/>
      <c r="O713" s="287"/>
      <c r="P713" s="287"/>
      <c r="Q713" s="287"/>
      <c r="R713" s="287"/>
      <c r="S713" s="287"/>
      <c r="T713" s="287"/>
      <c r="U713" s="287"/>
      <c r="V713" s="287"/>
    </row>
    <row r="714" spans="1:22" ht="16.5" customHeight="1">
      <c r="A714" s="287"/>
      <c r="B714" s="287"/>
      <c r="C714" s="442"/>
      <c r="D714" s="287"/>
      <c r="E714" s="287"/>
      <c r="F714" s="287"/>
      <c r="G714" s="287"/>
      <c r="H714" s="287"/>
      <c r="I714" s="287"/>
      <c r="J714" s="287"/>
      <c r="K714" s="287"/>
      <c r="L714" s="287"/>
      <c r="M714" s="287"/>
      <c r="N714" s="287"/>
      <c r="O714" s="287"/>
      <c r="P714" s="287"/>
      <c r="Q714" s="287"/>
      <c r="R714" s="287"/>
      <c r="S714" s="287"/>
      <c r="T714" s="287"/>
      <c r="U714" s="287"/>
      <c r="V714" s="287"/>
    </row>
    <row r="715" spans="1:22" ht="16.5" customHeight="1">
      <c r="A715" s="287"/>
      <c r="B715" s="287"/>
      <c r="C715" s="442"/>
      <c r="D715" s="287"/>
      <c r="E715" s="287"/>
      <c r="F715" s="287"/>
      <c r="G715" s="287"/>
      <c r="H715" s="287"/>
      <c r="I715" s="287"/>
      <c r="J715" s="287"/>
      <c r="K715" s="287"/>
      <c r="L715" s="287"/>
      <c r="M715" s="287"/>
      <c r="N715" s="287"/>
      <c r="O715" s="287"/>
      <c r="P715" s="287"/>
      <c r="Q715" s="287"/>
      <c r="R715" s="287"/>
      <c r="S715" s="287"/>
      <c r="T715" s="287"/>
      <c r="U715" s="287"/>
      <c r="V715" s="287"/>
    </row>
    <row r="716" spans="1:22" ht="16.5" customHeight="1">
      <c r="A716" s="287"/>
      <c r="B716" s="287"/>
      <c r="C716" s="442"/>
      <c r="D716" s="287"/>
      <c r="E716" s="287"/>
      <c r="F716" s="287"/>
      <c r="G716" s="287"/>
      <c r="H716" s="287"/>
      <c r="I716" s="287"/>
      <c r="J716" s="287"/>
      <c r="K716" s="287"/>
      <c r="L716" s="287"/>
      <c r="M716" s="287"/>
      <c r="N716" s="287"/>
      <c r="O716" s="287"/>
      <c r="P716" s="287"/>
      <c r="Q716" s="287"/>
      <c r="R716" s="287"/>
      <c r="S716" s="287"/>
      <c r="T716" s="287"/>
      <c r="U716" s="287"/>
      <c r="V716" s="287"/>
    </row>
    <row r="717" spans="1:22" ht="16.5" customHeight="1">
      <c r="A717" s="287"/>
      <c r="B717" s="287"/>
      <c r="C717" s="442"/>
      <c r="D717" s="287"/>
      <c r="E717" s="287"/>
      <c r="F717" s="287"/>
      <c r="G717" s="287"/>
      <c r="H717" s="287"/>
      <c r="I717" s="287"/>
      <c r="J717" s="287"/>
      <c r="K717" s="287"/>
      <c r="L717" s="287"/>
      <c r="M717" s="287"/>
      <c r="N717" s="287"/>
      <c r="O717" s="287"/>
      <c r="P717" s="287"/>
      <c r="Q717" s="287"/>
      <c r="R717" s="287"/>
      <c r="S717" s="287"/>
      <c r="T717" s="287"/>
      <c r="U717" s="287"/>
      <c r="V717" s="287"/>
    </row>
    <row r="718" spans="1:22" ht="16.5" customHeight="1">
      <c r="A718" s="287"/>
      <c r="B718" s="287"/>
      <c r="C718" s="442"/>
      <c r="D718" s="287"/>
      <c r="E718" s="287"/>
      <c r="F718" s="287"/>
      <c r="G718" s="287"/>
      <c r="H718" s="287"/>
      <c r="I718" s="287"/>
      <c r="J718" s="287"/>
      <c r="K718" s="287"/>
      <c r="L718" s="287"/>
      <c r="M718" s="287"/>
      <c r="N718" s="287"/>
      <c r="O718" s="287"/>
      <c r="P718" s="287"/>
      <c r="Q718" s="287"/>
      <c r="R718" s="287"/>
      <c r="S718" s="287"/>
      <c r="T718" s="287"/>
      <c r="U718" s="287"/>
      <c r="V718" s="287"/>
    </row>
    <row r="719" spans="1:22" ht="16.5" customHeight="1">
      <c r="A719" s="287"/>
      <c r="B719" s="287"/>
      <c r="C719" s="442"/>
      <c r="D719" s="287"/>
      <c r="E719" s="287"/>
      <c r="F719" s="287"/>
      <c r="G719" s="287"/>
      <c r="H719" s="287"/>
      <c r="I719" s="287"/>
      <c r="J719" s="287"/>
      <c r="K719" s="287"/>
      <c r="L719" s="287"/>
      <c r="M719" s="287"/>
      <c r="N719" s="287"/>
      <c r="O719" s="287"/>
      <c r="P719" s="287"/>
      <c r="Q719" s="287"/>
      <c r="R719" s="287"/>
      <c r="S719" s="287"/>
      <c r="T719" s="287"/>
      <c r="U719" s="287"/>
      <c r="V719" s="287"/>
    </row>
    <row r="720" spans="1:22" ht="16.5" customHeight="1">
      <c r="A720" s="287"/>
      <c r="B720" s="287"/>
      <c r="C720" s="442"/>
      <c r="D720" s="287"/>
      <c r="E720" s="287"/>
      <c r="F720" s="287"/>
      <c r="G720" s="287"/>
      <c r="H720" s="287"/>
      <c r="I720" s="287"/>
      <c r="J720" s="287"/>
      <c r="K720" s="287"/>
      <c r="L720" s="287"/>
      <c r="M720" s="287"/>
      <c r="N720" s="287"/>
      <c r="O720" s="287"/>
      <c r="P720" s="287"/>
      <c r="Q720" s="287"/>
      <c r="R720" s="287"/>
      <c r="S720" s="287"/>
      <c r="T720" s="287"/>
      <c r="U720" s="287"/>
      <c r="V720" s="287"/>
    </row>
    <row r="721" spans="1:22" ht="16.5" customHeight="1">
      <c r="A721" s="287"/>
      <c r="B721" s="287"/>
      <c r="C721" s="442"/>
      <c r="D721" s="287"/>
      <c r="E721" s="287"/>
      <c r="F721" s="287"/>
      <c r="G721" s="287"/>
      <c r="H721" s="287"/>
      <c r="I721" s="287"/>
      <c r="J721" s="287"/>
      <c r="K721" s="287"/>
      <c r="L721" s="287"/>
      <c r="M721" s="287"/>
      <c r="N721" s="287"/>
      <c r="O721" s="287"/>
      <c r="P721" s="287"/>
      <c r="Q721" s="287"/>
      <c r="R721" s="287"/>
      <c r="S721" s="287"/>
      <c r="T721" s="287"/>
      <c r="U721" s="287"/>
      <c r="V721" s="287"/>
    </row>
    <row r="722" spans="1:22" ht="16.5" customHeight="1">
      <c r="A722" s="287"/>
      <c r="B722" s="287"/>
      <c r="C722" s="442"/>
      <c r="D722" s="287"/>
      <c r="E722" s="287"/>
      <c r="F722" s="287"/>
      <c r="G722" s="287"/>
      <c r="H722" s="287"/>
      <c r="I722" s="287"/>
      <c r="J722" s="287"/>
      <c r="K722" s="287"/>
      <c r="L722" s="287"/>
      <c r="M722" s="287"/>
      <c r="N722" s="287"/>
      <c r="O722" s="287"/>
      <c r="P722" s="287"/>
      <c r="Q722" s="287"/>
      <c r="R722" s="287"/>
      <c r="S722" s="287"/>
      <c r="T722" s="287"/>
      <c r="U722" s="287"/>
      <c r="V722" s="287"/>
    </row>
    <row r="723" spans="1:22" ht="16.5" customHeight="1">
      <c r="A723" s="287"/>
      <c r="B723" s="287"/>
      <c r="C723" s="442"/>
      <c r="D723" s="287"/>
      <c r="E723" s="287"/>
      <c r="F723" s="287"/>
      <c r="G723" s="287"/>
      <c r="H723" s="287"/>
      <c r="I723" s="287"/>
      <c r="J723" s="287"/>
      <c r="K723" s="287"/>
      <c r="L723" s="287"/>
      <c r="M723" s="287"/>
      <c r="N723" s="287"/>
      <c r="O723" s="287"/>
      <c r="P723" s="287"/>
      <c r="Q723" s="287"/>
      <c r="R723" s="287"/>
      <c r="S723" s="287"/>
      <c r="T723" s="287"/>
      <c r="U723" s="287"/>
      <c r="V723" s="287"/>
    </row>
    <row r="724" spans="1:22" ht="16.5" customHeight="1">
      <c r="A724" s="287"/>
      <c r="B724" s="287"/>
      <c r="C724" s="442"/>
      <c r="D724" s="287"/>
      <c r="E724" s="287"/>
      <c r="F724" s="287"/>
      <c r="G724" s="287"/>
      <c r="H724" s="287"/>
      <c r="I724" s="287"/>
      <c r="J724" s="287"/>
      <c r="K724" s="287"/>
      <c r="L724" s="287"/>
      <c r="M724" s="287"/>
      <c r="N724" s="287"/>
      <c r="O724" s="287"/>
      <c r="P724" s="287"/>
      <c r="Q724" s="287"/>
      <c r="R724" s="287"/>
      <c r="S724" s="287"/>
      <c r="T724" s="287"/>
      <c r="U724" s="287"/>
      <c r="V724" s="287"/>
    </row>
    <row r="725" spans="1:22" ht="16.5" customHeight="1">
      <c r="A725" s="287"/>
      <c r="B725" s="287"/>
      <c r="C725" s="442"/>
      <c r="D725" s="287"/>
      <c r="E725" s="287"/>
      <c r="F725" s="287"/>
      <c r="G725" s="287"/>
      <c r="H725" s="287"/>
      <c r="I725" s="287"/>
      <c r="J725" s="287"/>
      <c r="K725" s="287"/>
      <c r="L725" s="287"/>
      <c r="M725" s="287"/>
      <c r="N725" s="287"/>
      <c r="O725" s="287"/>
      <c r="P725" s="287"/>
      <c r="Q725" s="287"/>
      <c r="R725" s="287"/>
      <c r="S725" s="287"/>
      <c r="T725" s="287"/>
      <c r="U725" s="287"/>
      <c r="V725" s="287"/>
    </row>
    <row r="726" spans="1:22" ht="16.5" customHeight="1">
      <c r="A726" s="287"/>
      <c r="B726" s="287"/>
      <c r="C726" s="442"/>
      <c r="D726" s="287"/>
      <c r="E726" s="287"/>
      <c r="F726" s="287"/>
      <c r="G726" s="287"/>
      <c r="H726" s="287"/>
      <c r="I726" s="287"/>
      <c r="J726" s="287"/>
      <c r="K726" s="287"/>
      <c r="L726" s="287"/>
      <c r="M726" s="287"/>
      <c r="N726" s="287"/>
      <c r="O726" s="287"/>
      <c r="P726" s="287"/>
      <c r="Q726" s="287"/>
      <c r="R726" s="287"/>
      <c r="S726" s="287"/>
      <c r="T726" s="287"/>
      <c r="U726" s="287"/>
      <c r="V726" s="287"/>
    </row>
    <row r="727" spans="1:22" ht="16.5" customHeight="1">
      <c r="A727" s="287"/>
      <c r="B727" s="287"/>
      <c r="C727" s="442"/>
      <c r="D727" s="287"/>
      <c r="E727" s="287"/>
      <c r="F727" s="287"/>
      <c r="G727" s="287"/>
      <c r="H727" s="287"/>
      <c r="I727" s="287"/>
      <c r="J727" s="287"/>
      <c r="K727" s="287"/>
      <c r="L727" s="287"/>
      <c r="M727" s="287"/>
      <c r="N727" s="287"/>
      <c r="O727" s="287"/>
      <c r="P727" s="287"/>
      <c r="Q727" s="287"/>
      <c r="R727" s="287"/>
      <c r="S727" s="287"/>
      <c r="T727" s="287"/>
      <c r="U727" s="287"/>
      <c r="V727" s="287"/>
    </row>
    <row r="728" spans="1:22" ht="16.5" customHeight="1">
      <c r="A728" s="287"/>
      <c r="B728" s="287"/>
      <c r="C728" s="442"/>
      <c r="D728" s="287"/>
      <c r="E728" s="287"/>
      <c r="F728" s="287"/>
      <c r="G728" s="287"/>
      <c r="H728" s="287"/>
      <c r="I728" s="287"/>
      <c r="J728" s="287"/>
      <c r="K728" s="287"/>
      <c r="L728" s="287"/>
      <c r="M728" s="287"/>
      <c r="N728" s="287"/>
      <c r="O728" s="287"/>
      <c r="P728" s="287"/>
      <c r="Q728" s="287"/>
      <c r="R728" s="287"/>
      <c r="S728" s="287"/>
      <c r="T728" s="287"/>
      <c r="U728" s="287"/>
      <c r="V728" s="287"/>
    </row>
    <row r="729" spans="1:22" ht="16.5" customHeight="1">
      <c r="A729" s="287"/>
      <c r="B729" s="287"/>
      <c r="C729" s="442"/>
      <c r="D729" s="287"/>
      <c r="E729" s="287"/>
      <c r="F729" s="287"/>
      <c r="G729" s="287"/>
      <c r="H729" s="287"/>
      <c r="I729" s="287"/>
      <c r="J729" s="287"/>
      <c r="K729" s="287"/>
      <c r="L729" s="287"/>
      <c r="M729" s="287"/>
      <c r="N729" s="287"/>
      <c r="O729" s="287"/>
      <c r="P729" s="287"/>
      <c r="Q729" s="287"/>
      <c r="R729" s="287"/>
      <c r="S729" s="287"/>
      <c r="T729" s="287"/>
      <c r="U729" s="287"/>
      <c r="V729" s="287"/>
    </row>
    <row r="730" spans="1:22" ht="16.5" customHeight="1">
      <c r="A730" s="287"/>
      <c r="B730" s="287"/>
      <c r="C730" s="442"/>
      <c r="D730" s="287"/>
      <c r="E730" s="287"/>
      <c r="F730" s="287"/>
      <c r="G730" s="287"/>
      <c r="H730" s="287"/>
      <c r="I730" s="287"/>
      <c r="J730" s="287"/>
      <c r="K730" s="287"/>
      <c r="L730" s="287"/>
      <c r="M730" s="287"/>
      <c r="N730" s="287"/>
      <c r="O730" s="287"/>
      <c r="P730" s="287"/>
      <c r="Q730" s="287"/>
      <c r="R730" s="287"/>
      <c r="S730" s="287"/>
      <c r="T730" s="287"/>
      <c r="U730" s="287"/>
      <c r="V730" s="287"/>
    </row>
    <row r="731" spans="1:22" ht="16.5" customHeight="1">
      <c r="A731" s="287"/>
      <c r="B731" s="287"/>
      <c r="C731" s="442"/>
      <c r="D731" s="287"/>
      <c r="E731" s="287"/>
      <c r="F731" s="287"/>
      <c r="G731" s="287"/>
      <c r="H731" s="287"/>
      <c r="I731" s="287"/>
      <c r="J731" s="287"/>
      <c r="K731" s="287"/>
      <c r="L731" s="287"/>
      <c r="M731" s="287"/>
      <c r="N731" s="287"/>
      <c r="O731" s="287"/>
      <c r="P731" s="287"/>
      <c r="Q731" s="287"/>
      <c r="R731" s="287"/>
      <c r="S731" s="287"/>
      <c r="T731" s="287"/>
      <c r="U731" s="287"/>
      <c r="V731" s="287"/>
    </row>
    <row r="732" spans="1:22" ht="16.5" customHeight="1">
      <c r="A732" s="287"/>
      <c r="B732" s="287"/>
      <c r="C732" s="442"/>
      <c r="D732" s="287"/>
      <c r="E732" s="287"/>
      <c r="F732" s="287"/>
      <c r="G732" s="287"/>
      <c r="H732" s="287"/>
      <c r="I732" s="287"/>
      <c r="J732" s="287"/>
      <c r="K732" s="287"/>
      <c r="L732" s="287"/>
      <c r="M732" s="287"/>
      <c r="N732" s="287"/>
      <c r="O732" s="287"/>
      <c r="P732" s="287"/>
      <c r="Q732" s="287"/>
      <c r="R732" s="287"/>
      <c r="S732" s="287"/>
      <c r="T732" s="287"/>
      <c r="U732" s="287"/>
      <c r="V732" s="287"/>
    </row>
    <row r="733" spans="1:22" ht="16.5" customHeight="1">
      <c r="A733" s="287"/>
      <c r="B733" s="287"/>
      <c r="C733" s="442"/>
      <c r="D733" s="287"/>
      <c r="E733" s="287"/>
      <c r="F733" s="287"/>
      <c r="G733" s="287"/>
      <c r="H733" s="287"/>
      <c r="I733" s="287"/>
      <c r="J733" s="287"/>
      <c r="K733" s="287"/>
      <c r="L733" s="287"/>
      <c r="M733" s="287"/>
      <c r="N733" s="287"/>
      <c r="O733" s="287"/>
      <c r="P733" s="287"/>
      <c r="Q733" s="287"/>
      <c r="R733" s="287"/>
      <c r="S733" s="287"/>
      <c r="T733" s="287"/>
      <c r="U733" s="287"/>
      <c r="V733" s="287"/>
    </row>
    <row r="734" spans="1:22" ht="16.5" customHeight="1">
      <c r="A734" s="287"/>
      <c r="B734" s="287"/>
      <c r="C734" s="442"/>
      <c r="D734" s="287"/>
      <c r="E734" s="287"/>
      <c r="F734" s="287"/>
      <c r="G734" s="287"/>
      <c r="H734" s="287"/>
      <c r="I734" s="287"/>
      <c r="J734" s="287"/>
      <c r="K734" s="287"/>
      <c r="L734" s="287"/>
      <c r="M734" s="287"/>
      <c r="N734" s="287"/>
      <c r="O734" s="287"/>
      <c r="P734" s="287"/>
      <c r="Q734" s="287"/>
      <c r="R734" s="287"/>
      <c r="S734" s="287"/>
      <c r="T734" s="287"/>
      <c r="U734" s="287"/>
      <c r="V734" s="287"/>
    </row>
    <row r="735" spans="1:22" ht="16.5" customHeight="1">
      <c r="A735" s="287"/>
      <c r="B735" s="287"/>
      <c r="C735" s="442"/>
      <c r="D735" s="287"/>
      <c r="E735" s="287"/>
      <c r="F735" s="287"/>
      <c r="G735" s="287"/>
      <c r="H735" s="287"/>
      <c r="I735" s="287"/>
      <c r="J735" s="287"/>
      <c r="K735" s="287"/>
      <c r="L735" s="287"/>
      <c r="M735" s="287"/>
      <c r="N735" s="287"/>
      <c r="O735" s="287"/>
      <c r="P735" s="287"/>
      <c r="Q735" s="287"/>
      <c r="R735" s="287"/>
      <c r="S735" s="287"/>
      <c r="T735" s="287"/>
      <c r="U735" s="287"/>
      <c r="V735" s="287"/>
    </row>
    <row r="736" spans="1:22" ht="16.5" customHeight="1">
      <c r="A736" s="287"/>
      <c r="B736" s="287"/>
      <c r="C736" s="442"/>
      <c r="D736" s="287"/>
      <c r="E736" s="287"/>
      <c r="F736" s="287"/>
      <c r="G736" s="287"/>
      <c r="H736" s="287"/>
      <c r="I736" s="287"/>
      <c r="J736" s="287"/>
      <c r="K736" s="287"/>
      <c r="L736" s="287"/>
      <c r="M736" s="287"/>
      <c r="N736" s="287"/>
      <c r="O736" s="287"/>
      <c r="P736" s="287"/>
      <c r="Q736" s="287"/>
      <c r="R736" s="287"/>
      <c r="S736" s="287"/>
      <c r="T736" s="287"/>
      <c r="U736" s="287"/>
      <c r="V736" s="287"/>
    </row>
    <row r="737" spans="1:22" ht="16.5" customHeight="1">
      <c r="A737" s="287"/>
      <c r="B737" s="287"/>
      <c r="C737" s="442"/>
      <c r="D737" s="287"/>
      <c r="E737" s="287"/>
      <c r="F737" s="287"/>
      <c r="G737" s="287"/>
      <c r="H737" s="287"/>
      <c r="I737" s="287"/>
      <c r="J737" s="287"/>
      <c r="K737" s="287"/>
      <c r="L737" s="287"/>
      <c r="M737" s="287"/>
      <c r="N737" s="287"/>
      <c r="O737" s="287"/>
      <c r="P737" s="287"/>
      <c r="Q737" s="287"/>
      <c r="R737" s="287"/>
      <c r="S737" s="287"/>
      <c r="T737" s="287"/>
      <c r="U737" s="287"/>
      <c r="V737" s="287"/>
    </row>
    <row r="738" spans="1:22" ht="16.5" customHeight="1">
      <c r="A738" s="287"/>
      <c r="B738" s="287"/>
      <c r="C738" s="442"/>
      <c r="D738" s="287"/>
      <c r="E738" s="287"/>
      <c r="F738" s="287"/>
      <c r="G738" s="287"/>
      <c r="H738" s="287"/>
      <c r="I738" s="287"/>
      <c r="J738" s="287"/>
      <c r="K738" s="287"/>
      <c r="L738" s="287"/>
      <c r="M738" s="287"/>
      <c r="N738" s="287"/>
      <c r="O738" s="287"/>
      <c r="P738" s="287"/>
      <c r="Q738" s="287"/>
      <c r="R738" s="287"/>
      <c r="S738" s="287"/>
      <c r="T738" s="287"/>
      <c r="U738" s="287"/>
      <c r="V738" s="287"/>
    </row>
    <row r="739" spans="1:22" ht="16.5" customHeight="1">
      <c r="A739" s="287"/>
      <c r="B739" s="287"/>
      <c r="C739" s="442"/>
      <c r="D739" s="287"/>
      <c r="E739" s="287"/>
      <c r="F739" s="287"/>
      <c r="G739" s="287"/>
      <c r="H739" s="287"/>
      <c r="I739" s="287"/>
      <c r="J739" s="287"/>
      <c r="K739" s="287"/>
      <c r="L739" s="287"/>
      <c r="M739" s="287"/>
      <c r="N739" s="287"/>
      <c r="O739" s="287"/>
      <c r="P739" s="287"/>
      <c r="Q739" s="287"/>
      <c r="R739" s="287"/>
      <c r="S739" s="287"/>
      <c r="T739" s="287"/>
      <c r="U739" s="287"/>
      <c r="V739" s="287"/>
    </row>
    <row r="740" spans="1:22" ht="16.5" customHeight="1">
      <c r="A740" s="287"/>
      <c r="B740" s="287"/>
      <c r="C740" s="442"/>
      <c r="D740" s="287"/>
      <c r="E740" s="287"/>
      <c r="F740" s="287"/>
      <c r="G740" s="287"/>
      <c r="H740" s="287"/>
      <c r="I740" s="287"/>
      <c r="J740" s="287"/>
      <c r="K740" s="287"/>
      <c r="L740" s="287"/>
      <c r="M740" s="287"/>
      <c r="N740" s="287"/>
      <c r="O740" s="287"/>
      <c r="P740" s="287"/>
      <c r="Q740" s="287"/>
      <c r="R740" s="287"/>
      <c r="S740" s="287"/>
      <c r="T740" s="287"/>
      <c r="U740" s="287"/>
      <c r="V740" s="287"/>
    </row>
    <row r="741" spans="1:22" ht="16.5" customHeight="1">
      <c r="A741" s="287"/>
      <c r="B741" s="287"/>
      <c r="C741" s="442"/>
      <c r="D741" s="287"/>
      <c r="E741" s="287"/>
      <c r="F741" s="287"/>
      <c r="G741" s="287"/>
      <c r="H741" s="287"/>
      <c r="I741" s="287"/>
      <c r="J741" s="287"/>
      <c r="K741" s="287"/>
      <c r="L741" s="287"/>
      <c r="M741" s="287"/>
      <c r="N741" s="287"/>
      <c r="O741" s="287"/>
      <c r="P741" s="287"/>
      <c r="Q741" s="287"/>
      <c r="R741" s="287"/>
      <c r="S741" s="287"/>
      <c r="T741" s="287"/>
      <c r="U741" s="287"/>
      <c r="V741" s="287"/>
    </row>
    <row r="742" spans="1:22" ht="16.5" customHeight="1">
      <c r="A742" s="287"/>
      <c r="B742" s="287"/>
      <c r="C742" s="442"/>
      <c r="D742" s="287"/>
      <c r="E742" s="287"/>
      <c r="F742" s="287"/>
      <c r="G742" s="287"/>
      <c r="H742" s="287"/>
      <c r="I742" s="287"/>
      <c r="J742" s="287"/>
      <c r="K742" s="287"/>
      <c r="L742" s="287"/>
      <c r="M742" s="287"/>
      <c r="N742" s="287"/>
      <c r="O742" s="287"/>
      <c r="P742" s="287"/>
      <c r="Q742" s="287"/>
      <c r="R742" s="287"/>
      <c r="S742" s="287"/>
      <c r="T742" s="287"/>
      <c r="U742" s="287"/>
      <c r="V742" s="287"/>
    </row>
    <row r="743" spans="1:22" ht="16.5" customHeight="1">
      <c r="A743" s="287"/>
      <c r="B743" s="287"/>
      <c r="C743" s="442"/>
      <c r="D743" s="287"/>
      <c r="E743" s="287"/>
      <c r="F743" s="287"/>
      <c r="G743" s="287"/>
      <c r="H743" s="287"/>
      <c r="I743" s="287"/>
      <c r="J743" s="287"/>
      <c r="K743" s="287"/>
      <c r="L743" s="287"/>
      <c r="M743" s="287"/>
      <c r="N743" s="287"/>
      <c r="O743" s="287"/>
      <c r="P743" s="287"/>
      <c r="Q743" s="287"/>
      <c r="R743" s="287"/>
      <c r="S743" s="287"/>
      <c r="T743" s="287"/>
      <c r="U743" s="287"/>
      <c r="V743" s="287"/>
    </row>
    <row r="744" spans="1:22" ht="16.5" customHeight="1">
      <c r="A744" s="287"/>
      <c r="B744" s="287"/>
      <c r="C744" s="442"/>
      <c r="D744" s="287"/>
      <c r="E744" s="287"/>
      <c r="F744" s="287"/>
      <c r="G744" s="287"/>
      <c r="H744" s="287"/>
      <c r="I744" s="287"/>
      <c r="J744" s="287"/>
      <c r="K744" s="287"/>
      <c r="L744" s="287"/>
      <c r="M744" s="287"/>
      <c r="N744" s="287"/>
      <c r="O744" s="287"/>
      <c r="P744" s="287"/>
      <c r="Q744" s="287"/>
      <c r="R744" s="287"/>
      <c r="S744" s="287"/>
      <c r="T744" s="287"/>
      <c r="U744" s="287"/>
      <c r="V744" s="287"/>
    </row>
    <row r="745" spans="1:22" ht="16.5" customHeight="1">
      <c r="A745" s="287"/>
      <c r="B745" s="287"/>
      <c r="C745" s="442"/>
      <c r="D745" s="287"/>
      <c r="E745" s="287"/>
      <c r="F745" s="287"/>
      <c r="G745" s="287"/>
      <c r="H745" s="287"/>
      <c r="I745" s="287"/>
      <c r="J745" s="287"/>
      <c r="K745" s="287"/>
      <c r="L745" s="287"/>
      <c r="M745" s="287"/>
      <c r="N745" s="287"/>
      <c r="O745" s="287"/>
      <c r="P745" s="287"/>
      <c r="Q745" s="287"/>
      <c r="R745" s="287"/>
      <c r="S745" s="287"/>
      <c r="T745" s="287"/>
      <c r="U745" s="287"/>
      <c r="V745" s="287"/>
    </row>
    <row r="746" spans="1:22" ht="16.5" customHeight="1">
      <c r="A746" s="287"/>
      <c r="B746" s="287"/>
      <c r="C746" s="442"/>
      <c r="D746" s="287"/>
      <c r="E746" s="287"/>
      <c r="F746" s="287"/>
      <c r="G746" s="287"/>
      <c r="H746" s="287"/>
      <c r="I746" s="287"/>
      <c r="J746" s="287"/>
      <c r="K746" s="287"/>
      <c r="L746" s="287"/>
      <c r="M746" s="287"/>
      <c r="N746" s="287"/>
      <c r="O746" s="287"/>
      <c r="P746" s="287"/>
      <c r="Q746" s="287"/>
      <c r="R746" s="287"/>
      <c r="S746" s="287"/>
      <c r="T746" s="287"/>
      <c r="U746" s="287"/>
      <c r="V746" s="287"/>
    </row>
    <row r="747" spans="1:22" ht="16.5" customHeight="1">
      <c r="A747" s="287"/>
      <c r="B747" s="287"/>
      <c r="C747" s="442"/>
      <c r="D747" s="287"/>
      <c r="E747" s="287"/>
      <c r="F747" s="287"/>
      <c r="G747" s="287"/>
      <c r="H747" s="287"/>
      <c r="I747" s="287"/>
      <c r="J747" s="287"/>
      <c r="K747" s="287"/>
      <c r="L747" s="287"/>
      <c r="M747" s="287"/>
      <c r="N747" s="287"/>
      <c r="O747" s="287"/>
      <c r="P747" s="287"/>
      <c r="Q747" s="287"/>
      <c r="R747" s="287"/>
      <c r="S747" s="287"/>
      <c r="T747" s="287"/>
      <c r="U747" s="287"/>
      <c r="V747" s="287"/>
    </row>
    <row r="748" spans="1:22" ht="16.5" customHeight="1">
      <c r="A748" s="287"/>
      <c r="B748" s="287"/>
      <c r="C748" s="442"/>
      <c r="D748" s="287"/>
      <c r="E748" s="287"/>
      <c r="F748" s="287"/>
      <c r="G748" s="287"/>
      <c r="H748" s="287"/>
      <c r="I748" s="287"/>
      <c r="J748" s="287"/>
      <c r="K748" s="287"/>
      <c r="L748" s="287"/>
      <c r="M748" s="287"/>
      <c r="N748" s="287"/>
      <c r="O748" s="287"/>
      <c r="P748" s="287"/>
      <c r="Q748" s="287"/>
      <c r="R748" s="287"/>
      <c r="S748" s="287"/>
      <c r="T748" s="287"/>
      <c r="U748" s="287"/>
      <c r="V748" s="287"/>
    </row>
    <row r="749" spans="1:22" ht="16.5" customHeight="1">
      <c r="A749" s="287"/>
      <c r="B749" s="287"/>
      <c r="C749" s="442"/>
      <c r="D749" s="287"/>
      <c r="E749" s="287"/>
      <c r="F749" s="287"/>
      <c r="G749" s="287"/>
      <c r="H749" s="287"/>
      <c r="I749" s="287"/>
      <c r="J749" s="287"/>
      <c r="K749" s="287"/>
      <c r="L749" s="287"/>
      <c r="M749" s="287"/>
      <c r="N749" s="287"/>
      <c r="O749" s="287"/>
      <c r="P749" s="287"/>
      <c r="Q749" s="287"/>
      <c r="R749" s="287"/>
      <c r="S749" s="287"/>
      <c r="T749" s="287"/>
      <c r="U749" s="287"/>
      <c r="V749" s="287"/>
    </row>
    <row r="750" spans="1:22" ht="16.5" customHeight="1">
      <c r="A750" s="287"/>
      <c r="B750" s="287"/>
      <c r="C750" s="442"/>
      <c r="D750" s="287"/>
      <c r="E750" s="287"/>
      <c r="F750" s="287"/>
      <c r="G750" s="287"/>
      <c r="H750" s="287"/>
      <c r="I750" s="287"/>
      <c r="J750" s="287"/>
      <c r="K750" s="287"/>
      <c r="L750" s="287"/>
      <c r="M750" s="287"/>
      <c r="N750" s="287"/>
      <c r="O750" s="287"/>
      <c r="P750" s="287"/>
      <c r="Q750" s="287"/>
      <c r="R750" s="287"/>
      <c r="S750" s="287"/>
      <c r="T750" s="287"/>
      <c r="U750" s="287"/>
      <c r="V750" s="287"/>
    </row>
    <row r="751" spans="1:22" ht="16.5" customHeight="1">
      <c r="A751" s="287"/>
      <c r="B751" s="287"/>
      <c r="C751" s="442"/>
      <c r="D751" s="287"/>
      <c r="E751" s="287"/>
      <c r="F751" s="287"/>
      <c r="G751" s="287"/>
      <c r="H751" s="287"/>
      <c r="I751" s="287"/>
      <c r="J751" s="287"/>
      <c r="K751" s="287"/>
      <c r="L751" s="287"/>
      <c r="M751" s="287"/>
      <c r="N751" s="287"/>
      <c r="O751" s="287"/>
      <c r="P751" s="287"/>
      <c r="Q751" s="287"/>
      <c r="R751" s="287"/>
      <c r="S751" s="287"/>
      <c r="T751" s="287"/>
      <c r="U751" s="287"/>
      <c r="V751" s="287"/>
    </row>
    <row r="752" spans="1:22" ht="16.5" customHeight="1">
      <c r="A752" s="287"/>
      <c r="B752" s="287"/>
      <c r="C752" s="442"/>
      <c r="D752" s="287"/>
      <c r="E752" s="287"/>
      <c r="F752" s="287"/>
      <c r="G752" s="287"/>
      <c r="H752" s="287"/>
      <c r="I752" s="287"/>
      <c r="J752" s="287"/>
      <c r="K752" s="287"/>
      <c r="L752" s="287"/>
      <c r="M752" s="287"/>
      <c r="N752" s="287"/>
      <c r="O752" s="287"/>
      <c r="P752" s="287"/>
      <c r="Q752" s="287"/>
      <c r="R752" s="287"/>
      <c r="S752" s="287"/>
      <c r="T752" s="287"/>
      <c r="U752" s="287"/>
      <c r="V752" s="287"/>
    </row>
    <row r="753" spans="1:22" ht="16.5" customHeight="1">
      <c r="A753" s="287"/>
      <c r="B753" s="287"/>
      <c r="C753" s="442"/>
      <c r="D753" s="287"/>
      <c r="E753" s="287"/>
      <c r="F753" s="287"/>
      <c r="G753" s="287"/>
      <c r="H753" s="287"/>
      <c r="I753" s="287"/>
      <c r="J753" s="287"/>
      <c r="K753" s="287"/>
      <c r="L753" s="287"/>
      <c r="M753" s="287"/>
      <c r="N753" s="287"/>
      <c r="O753" s="287"/>
      <c r="P753" s="287"/>
      <c r="Q753" s="287"/>
      <c r="R753" s="287"/>
      <c r="S753" s="287"/>
      <c r="T753" s="287"/>
      <c r="U753" s="287"/>
      <c r="V753" s="287"/>
    </row>
    <row r="754" spans="1:22" ht="16.5" customHeight="1">
      <c r="A754" s="287"/>
      <c r="B754" s="287"/>
      <c r="C754" s="442"/>
      <c r="D754" s="287"/>
      <c r="E754" s="287"/>
      <c r="F754" s="287"/>
      <c r="G754" s="287"/>
      <c r="H754" s="287"/>
      <c r="I754" s="287"/>
      <c r="J754" s="287"/>
      <c r="K754" s="287"/>
      <c r="L754" s="287"/>
      <c r="M754" s="287"/>
      <c r="N754" s="287"/>
      <c r="O754" s="287"/>
      <c r="P754" s="287"/>
      <c r="Q754" s="287"/>
      <c r="R754" s="287"/>
      <c r="S754" s="287"/>
      <c r="T754" s="287"/>
      <c r="U754" s="287"/>
      <c r="V754" s="287"/>
    </row>
    <row r="755" spans="1:22" ht="16.5" customHeight="1">
      <c r="A755" s="287"/>
      <c r="B755" s="287"/>
      <c r="C755" s="442"/>
      <c r="D755" s="287"/>
      <c r="E755" s="287"/>
      <c r="F755" s="287"/>
      <c r="G755" s="287"/>
      <c r="H755" s="287"/>
      <c r="I755" s="287"/>
      <c r="J755" s="287"/>
      <c r="K755" s="287"/>
      <c r="L755" s="287"/>
      <c r="M755" s="287"/>
      <c r="N755" s="287"/>
      <c r="O755" s="287"/>
      <c r="P755" s="287"/>
      <c r="Q755" s="287"/>
      <c r="R755" s="287"/>
      <c r="S755" s="287"/>
      <c r="T755" s="287"/>
      <c r="U755" s="287"/>
      <c r="V755" s="287"/>
    </row>
    <row r="756" spans="1:22" ht="16.5" customHeight="1">
      <c r="A756" s="287"/>
      <c r="B756" s="287"/>
      <c r="C756" s="442"/>
      <c r="D756" s="287"/>
      <c r="E756" s="287"/>
      <c r="F756" s="287"/>
      <c r="G756" s="287"/>
      <c r="H756" s="287"/>
      <c r="I756" s="287"/>
      <c r="J756" s="287"/>
      <c r="K756" s="287"/>
      <c r="L756" s="287"/>
      <c r="M756" s="287"/>
      <c r="N756" s="287"/>
      <c r="O756" s="287"/>
      <c r="P756" s="287"/>
      <c r="Q756" s="287"/>
      <c r="R756" s="287"/>
      <c r="S756" s="287"/>
      <c r="T756" s="287"/>
      <c r="U756" s="287"/>
      <c r="V756" s="287"/>
    </row>
    <row r="757" spans="1:22" ht="16.5" customHeight="1">
      <c r="A757" s="287"/>
      <c r="B757" s="287"/>
      <c r="C757" s="442"/>
      <c r="D757" s="287"/>
      <c r="E757" s="287"/>
      <c r="F757" s="287"/>
      <c r="G757" s="287"/>
      <c r="H757" s="287"/>
      <c r="I757" s="287"/>
      <c r="J757" s="287"/>
      <c r="K757" s="287"/>
      <c r="L757" s="287"/>
      <c r="M757" s="287"/>
      <c r="N757" s="287"/>
      <c r="O757" s="287"/>
      <c r="P757" s="287"/>
      <c r="Q757" s="287"/>
      <c r="R757" s="287"/>
      <c r="S757" s="287"/>
      <c r="T757" s="287"/>
      <c r="U757" s="287"/>
      <c r="V757" s="287"/>
    </row>
    <row r="758" spans="1:22" ht="16.5" customHeight="1">
      <c r="A758" s="287"/>
      <c r="B758" s="287"/>
      <c r="C758" s="442"/>
      <c r="D758" s="287"/>
      <c r="E758" s="287"/>
      <c r="F758" s="287"/>
      <c r="G758" s="287"/>
      <c r="H758" s="287"/>
      <c r="I758" s="287"/>
      <c r="J758" s="287"/>
      <c r="K758" s="287"/>
      <c r="L758" s="287"/>
      <c r="M758" s="287"/>
      <c r="N758" s="287"/>
      <c r="O758" s="287"/>
      <c r="P758" s="287"/>
      <c r="Q758" s="287"/>
      <c r="R758" s="287"/>
      <c r="S758" s="287"/>
      <c r="T758" s="287"/>
      <c r="U758" s="287"/>
      <c r="V758" s="287"/>
    </row>
    <row r="759" spans="1:22" ht="16.5" customHeight="1">
      <c r="A759" s="287"/>
      <c r="B759" s="287"/>
      <c r="C759" s="442"/>
      <c r="D759" s="287"/>
      <c r="E759" s="287"/>
      <c r="F759" s="287"/>
      <c r="G759" s="287"/>
      <c r="H759" s="287"/>
      <c r="I759" s="287"/>
      <c r="J759" s="287"/>
      <c r="K759" s="287"/>
      <c r="L759" s="287"/>
      <c r="M759" s="287"/>
      <c r="N759" s="287"/>
      <c r="O759" s="287"/>
      <c r="P759" s="287"/>
      <c r="Q759" s="287"/>
      <c r="R759" s="287"/>
      <c r="S759" s="287"/>
      <c r="T759" s="287"/>
      <c r="U759" s="287"/>
      <c r="V759" s="287"/>
    </row>
    <row r="760" spans="1:22" ht="16.5" customHeight="1">
      <c r="A760" s="287"/>
      <c r="B760" s="287"/>
      <c r="C760" s="442"/>
      <c r="D760" s="287"/>
      <c r="E760" s="287"/>
      <c r="F760" s="287"/>
      <c r="G760" s="287"/>
      <c r="H760" s="287"/>
      <c r="I760" s="287"/>
      <c r="J760" s="287"/>
      <c r="K760" s="287"/>
      <c r="L760" s="287"/>
      <c r="M760" s="287"/>
      <c r="N760" s="287"/>
      <c r="O760" s="287"/>
      <c r="P760" s="287"/>
      <c r="Q760" s="287"/>
      <c r="R760" s="287"/>
      <c r="S760" s="287"/>
      <c r="T760" s="287"/>
      <c r="U760" s="287"/>
      <c r="V760" s="287"/>
    </row>
    <row r="761" spans="1:22" ht="16.5" customHeight="1">
      <c r="A761" s="287"/>
      <c r="B761" s="287"/>
      <c r="C761" s="442"/>
      <c r="D761" s="287"/>
      <c r="E761" s="287"/>
      <c r="F761" s="287"/>
      <c r="G761" s="287"/>
      <c r="H761" s="287"/>
      <c r="I761" s="287"/>
      <c r="J761" s="287"/>
      <c r="K761" s="287"/>
      <c r="L761" s="287"/>
      <c r="M761" s="287"/>
      <c r="N761" s="287"/>
      <c r="O761" s="287"/>
      <c r="P761" s="287"/>
      <c r="Q761" s="287"/>
      <c r="R761" s="287"/>
      <c r="S761" s="287"/>
      <c r="T761" s="287"/>
      <c r="U761" s="287"/>
      <c r="V761" s="287"/>
    </row>
    <row r="762" spans="1:22" ht="16.5" customHeight="1">
      <c r="A762" s="287"/>
      <c r="B762" s="287"/>
      <c r="C762" s="442"/>
      <c r="D762" s="287"/>
      <c r="E762" s="287"/>
      <c r="F762" s="287"/>
      <c r="G762" s="287"/>
      <c r="H762" s="287"/>
      <c r="I762" s="287"/>
      <c r="J762" s="287"/>
      <c r="K762" s="287"/>
      <c r="L762" s="287"/>
      <c r="M762" s="287"/>
      <c r="N762" s="287"/>
      <c r="O762" s="287"/>
      <c r="P762" s="287"/>
      <c r="Q762" s="287"/>
      <c r="R762" s="287"/>
      <c r="S762" s="287"/>
      <c r="T762" s="287"/>
      <c r="U762" s="287"/>
      <c r="V762" s="287"/>
    </row>
    <row r="763" spans="1:22" ht="16.5" customHeight="1">
      <c r="A763" s="287"/>
      <c r="B763" s="287"/>
      <c r="C763" s="442"/>
      <c r="D763" s="287"/>
      <c r="E763" s="287"/>
      <c r="F763" s="287"/>
      <c r="G763" s="287"/>
      <c r="H763" s="287"/>
      <c r="I763" s="287"/>
      <c r="J763" s="287"/>
      <c r="K763" s="287"/>
      <c r="L763" s="287"/>
      <c r="M763" s="287"/>
      <c r="N763" s="287"/>
      <c r="O763" s="287"/>
      <c r="P763" s="287"/>
      <c r="Q763" s="287"/>
      <c r="R763" s="287"/>
      <c r="S763" s="287"/>
      <c r="T763" s="287"/>
      <c r="U763" s="287"/>
      <c r="V763" s="287"/>
    </row>
    <row r="764" spans="1:22" ht="16.5" customHeight="1">
      <c r="A764" s="287"/>
      <c r="B764" s="287"/>
      <c r="C764" s="442"/>
      <c r="D764" s="287"/>
      <c r="E764" s="287"/>
      <c r="F764" s="287"/>
      <c r="G764" s="287"/>
      <c r="H764" s="287"/>
      <c r="I764" s="287"/>
      <c r="J764" s="287"/>
      <c r="K764" s="287"/>
      <c r="L764" s="287"/>
      <c r="M764" s="287"/>
      <c r="N764" s="287"/>
      <c r="O764" s="287"/>
      <c r="P764" s="287"/>
      <c r="Q764" s="287"/>
      <c r="R764" s="287"/>
      <c r="S764" s="287"/>
      <c r="T764" s="287"/>
      <c r="U764" s="287"/>
      <c r="V764" s="287"/>
    </row>
    <row r="765" spans="1:22" ht="16.5" customHeight="1">
      <c r="A765" s="287"/>
      <c r="B765" s="287"/>
      <c r="C765" s="442"/>
      <c r="D765" s="287"/>
      <c r="E765" s="287"/>
      <c r="F765" s="287"/>
      <c r="G765" s="287"/>
      <c r="H765" s="287"/>
      <c r="I765" s="287"/>
      <c r="J765" s="287"/>
      <c r="K765" s="287"/>
      <c r="L765" s="287"/>
      <c r="M765" s="287"/>
      <c r="N765" s="287"/>
      <c r="O765" s="287"/>
      <c r="P765" s="287"/>
      <c r="Q765" s="287"/>
      <c r="R765" s="287"/>
      <c r="S765" s="287"/>
      <c r="T765" s="287"/>
      <c r="U765" s="287"/>
      <c r="V765" s="287"/>
    </row>
    <row r="766" spans="1:22" ht="16.5" customHeight="1">
      <c r="A766" s="287"/>
      <c r="B766" s="287"/>
      <c r="C766" s="442"/>
      <c r="D766" s="287"/>
      <c r="E766" s="287"/>
      <c r="F766" s="287"/>
      <c r="G766" s="287"/>
      <c r="H766" s="287"/>
      <c r="I766" s="287"/>
      <c r="J766" s="287"/>
      <c r="K766" s="287"/>
      <c r="L766" s="287"/>
      <c r="M766" s="287"/>
      <c r="N766" s="287"/>
      <c r="O766" s="287"/>
      <c r="P766" s="287"/>
      <c r="Q766" s="287"/>
      <c r="R766" s="287"/>
      <c r="S766" s="287"/>
      <c r="T766" s="287"/>
      <c r="U766" s="287"/>
      <c r="V766" s="287"/>
    </row>
    <row r="767" spans="1:22" ht="16.5" customHeight="1">
      <c r="A767" s="287"/>
      <c r="B767" s="287"/>
      <c r="C767" s="442"/>
      <c r="D767" s="287"/>
      <c r="E767" s="287"/>
      <c r="F767" s="287"/>
      <c r="G767" s="287"/>
      <c r="H767" s="287"/>
      <c r="I767" s="287"/>
      <c r="J767" s="287"/>
      <c r="K767" s="287"/>
      <c r="L767" s="287"/>
      <c r="M767" s="287"/>
      <c r="N767" s="287"/>
      <c r="O767" s="287"/>
      <c r="P767" s="287"/>
      <c r="Q767" s="287"/>
      <c r="R767" s="287"/>
      <c r="S767" s="287"/>
      <c r="T767" s="287"/>
      <c r="U767" s="287"/>
      <c r="V767" s="287"/>
    </row>
    <row r="768" spans="1:22" ht="16.5" customHeight="1">
      <c r="A768" s="287"/>
      <c r="B768" s="287"/>
      <c r="C768" s="442"/>
      <c r="D768" s="287"/>
      <c r="E768" s="287"/>
      <c r="F768" s="287"/>
      <c r="G768" s="287"/>
      <c r="H768" s="287"/>
      <c r="I768" s="287"/>
      <c r="J768" s="287"/>
      <c r="K768" s="287"/>
      <c r="L768" s="287"/>
      <c r="M768" s="287"/>
      <c r="N768" s="287"/>
      <c r="O768" s="287"/>
      <c r="P768" s="287"/>
      <c r="Q768" s="287"/>
      <c r="R768" s="287"/>
      <c r="S768" s="287"/>
      <c r="T768" s="287"/>
      <c r="U768" s="287"/>
      <c r="V768" s="287"/>
    </row>
    <row r="769" spans="1:22" ht="16.5" customHeight="1">
      <c r="A769" s="287"/>
      <c r="B769" s="287"/>
      <c r="C769" s="442"/>
      <c r="D769" s="287"/>
      <c r="E769" s="287"/>
      <c r="F769" s="287"/>
      <c r="G769" s="287"/>
      <c r="H769" s="287"/>
      <c r="I769" s="287"/>
      <c r="J769" s="287"/>
      <c r="K769" s="287"/>
      <c r="L769" s="287"/>
      <c r="M769" s="287"/>
      <c r="N769" s="287"/>
      <c r="O769" s="287"/>
      <c r="P769" s="287"/>
      <c r="Q769" s="287"/>
      <c r="R769" s="287"/>
      <c r="S769" s="287"/>
      <c r="T769" s="287"/>
      <c r="U769" s="287"/>
      <c r="V769" s="287"/>
    </row>
    <row r="770" spans="1:22" ht="16.5" customHeight="1">
      <c r="A770" s="287"/>
      <c r="B770" s="287"/>
      <c r="C770" s="442"/>
      <c r="D770" s="287"/>
      <c r="E770" s="287"/>
      <c r="F770" s="287"/>
      <c r="G770" s="287"/>
      <c r="H770" s="287"/>
      <c r="I770" s="287"/>
      <c r="J770" s="287"/>
      <c r="K770" s="287"/>
      <c r="L770" s="287"/>
      <c r="M770" s="287"/>
      <c r="N770" s="287"/>
      <c r="O770" s="287"/>
      <c r="P770" s="287"/>
      <c r="Q770" s="287"/>
      <c r="R770" s="287"/>
      <c r="S770" s="287"/>
      <c r="T770" s="287"/>
      <c r="U770" s="287"/>
      <c r="V770" s="287"/>
    </row>
    <row r="771" spans="1:22" ht="16.5" customHeight="1">
      <c r="A771" s="287"/>
      <c r="B771" s="287"/>
      <c r="C771" s="442"/>
      <c r="D771" s="287"/>
      <c r="E771" s="287"/>
      <c r="F771" s="287"/>
      <c r="G771" s="287"/>
      <c r="H771" s="287"/>
      <c r="I771" s="287"/>
      <c r="J771" s="287"/>
      <c r="K771" s="287"/>
      <c r="L771" s="287"/>
      <c r="M771" s="287"/>
      <c r="N771" s="287"/>
      <c r="O771" s="287"/>
      <c r="P771" s="287"/>
      <c r="Q771" s="287"/>
      <c r="R771" s="287"/>
      <c r="S771" s="287"/>
      <c r="T771" s="287"/>
      <c r="U771" s="287"/>
      <c r="V771" s="287"/>
    </row>
    <row r="772" spans="1:22" ht="16.5" customHeight="1">
      <c r="A772" s="287"/>
      <c r="B772" s="287"/>
      <c r="C772" s="442"/>
      <c r="D772" s="287"/>
      <c r="E772" s="287"/>
      <c r="F772" s="287"/>
      <c r="G772" s="287"/>
      <c r="H772" s="287"/>
      <c r="I772" s="287"/>
      <c r="J772" s="287"/>
      <c r="K772" s="287"/>
      <c r="L772" s="287"/>
      <c r="M772" s="287"/>
      <c r="N772" s="287"/>
      <c r="O772" s="287"/>
      <c r="P772" s="287"/>
      <c r="Q772" s="287"/>
      <c r="R772" s="287"/>
      <c r="S772" s="287"/>
      <c r="T772" s="287"/>
      <c r="U772" s="287"/>
      <c r="V772" s="287"/>
    </row>
    <row r="773" spans="1:22" ht="16.5" customHeight="1">
      <c r="A773" s="287"/>
      <c r="B773" s="287"/>
      <c r="C773" s="442"/>
      <c r="D773" s="287"/>
      <c r="E773" s="287"/>
      <c r="F773" s="287"/>
      <c r="G773" s="287"/>
      <c r="H773" s="287"/>
      <c r="I773" s="287"/>
      <c r="J773" s="287"/>
      <c r="K773" s="287"/>
      <c r="L773" s="287"/>
      <c r="M773" s="287"/>
      <c r="N773" s="287"/>
      <c r="O773" s="287"/>
      <c r="P773" s="287"/>
      <c r="Q773" s="287"/>
      <c r="R773" s="287"/>
      <c r="S773" s="287"/>
      <c r="T773" s="287"/>
      <c r="U773" s="287"/>
      <c r="V773" s="287"/>
    </row>
    <row r="774" spans="1:22" ht="16.5" customHeight="1">
      <c r="A774" s="287"/>
      <c r="B774" s="287"/>
      <c r="C774" s="442"/>
      <c r="D774" s="287"/>
      <c r="E774" s="287"/>
      <c r="F774" s="287"/>
      <c r="G774" s="287"/>
      <c r="H774" s="287"/>
      <c r="I774" s="287"/>
      <c r="J774" s="287"/>
      <c r="K774" s="287"/>
      <c r="L774" s="287"/>
      <c r="M774" s="287"/>
      <c r="N774" s="287"/>
      <c r="O774" s="287"/>
      <c r="P774" s="287"/>
      <c r="Q774" s="287"/>
      <c r="R774" s="287"/>
      <c r="S774" s="287"/>
      <c r="T774" s="287"/>
      <c r="U774" s="287"/>
      <c r="V774" s="287"/>
    </row>
    <row r="775" spans="1:22" ht="16.5" customHeight="1">
      <c r="A775" s="287"/>
      <c r="B775" s="287"/>
      <c r="C775" s="442"/>
      <c r="D775" s="287"/>
      <c r="E775" s="287"/>
      <c r="F775" s="287"/>
      <c r="G775" s="287"/>
      <c r="H775" s="287"/>
      <c r="I775" s="287"/>
      <c r="J775" s="287"/>
      <c r="K775" s="287"/>
      <c r="L775" s="287"/>
      <c r="M775" s="287"/>
      <c r="N775" s="287"/>
      <c r="O775" s="287"/>
      <c r="P775" s="287"/>
      <c r="Q775" s="287"/>
      <c r="R775" s="287"/>
      <c r="S775" s="287"/>
      <c r="T775" s="287"/>
      <c r="U775" s="287"/>
      <c r="V775" s="287"/>
    </row>
    <row r="776" spans="1:22" ht="16.5" customHeight="1">
      <c r="A776" s="287"/>
      <c r="B776" s="287"/>
      <c r="C776" s="442"/>
      <c r="D776" s="287"/>
      <c r="E776" s="287"/>
      <c r="F776" s="287"/>
      <c r="G776" s="287"/>
      <c r="H776" s="287"/>
      <c r="I776" s="287"/>
      <c r="J776" s="287"/>
      <c r="K776" s="287"/>
      <c r="L776" s="287"/>
      <c r="M776" s="287"/>
      <c r="N776" s="287"/>
      <c r="O776" s="287"/>
      <c r="P776" s="287"/>
      <c r="Q776" s="287"/>
      <c r="R776" s="287"/>
      <c r="S776" s="287"/>
      <c r="T776" s="287"/>
      <c r="U776" s="287"/>
      <c r="V776" s="287"/>
    </row>
    <row r="777" spans="1:22" ht="16.5" customHeight="1">
      <c r="A777" s="287"/>
      <c r="B777" s="287"/>
      <c r="C777" s="442"/>
      <c r="D777" s="287"/>
      <c r="E777" s="287"/>
      <c r="F777" s="287"/>
      <c r="G777" s="287"/>
      <c r="H777" s="287"/>
      <c r="I777" s="287"/>
      <c r="J777" s="287"/>
      <c r="K777" s="287"/>
      <c r="L777" s="287"/>
      <c r="M777" s="287"/>
      <c r="N777" s="287"/>
      <c r="O777" s="287"/>
      <c r="P777" s="287"/>
      <c r="Q777" s="287"/>
      <c r="R777" s="287"/>
      <c r="S777" s="287"/>
      <c r="T777" s="287"/>
      <c r="U777" s="287"/>
      <c r="V777" s="287"/>
    </row>
    <row r="778" spans="1:22" ht="16.5" customHeight="1">
      <c r="A778" s="287"/>
      <c r="B778" s="287"/>
      <c r="C778" s="442"/>
      <c r="D778" s="287"/>
      <c r="E778" s="287"/>
      <c r="F778" s="287"/>
      <c r="G778" s="287"/>
      <c r="H778" s="287"/>
      <c r="I778" s="287"/>
      <c r="J778" s="287"/>
      <c r="K778" s="287"/>
      <c r="L778" s="287"/>
      <c r="M778" s="287"/>
      <c r="N778" s="287"/>
      <c r="O778" s="287"/>
      <c r="P778" s="287"/>
      <c r="Q778" s="287"/>
      <c r="R778" s="287"/>
      <c r="S778" s="287"/>
      <c r="T778" s="287"/>
      <c r="U778" s="287"/>
      <c r="V778" s="287"/>
    </row>
    <row r="779" spans="1:22" ht="16.5" customHeight="1">
      <c r="A779" s="287"/>
      <c r="B779" s="287"/>
      <c r="C779" s="442"/>
      <c r="D779" s="287"/>
      <c r="E779" s="287"/>
      <c r="F779" s="287"/>
      <c r="G779" s="287"/>
      <c r="H779" s="287"/>
      <c r="I779" s="287"/>
      <c r="J779" s="287"/>
      <c r="K779" s="287"/>
      <c r="L779" s="287"/>
      <c r="M779" s="287"/>
      <c r="N779" s="287"/>
      <c r="O779" s="287"/>
      <c r="P779" s="287"/>
      <c r="Q779" s="287"/>
      <c r="R779" s="287"/>
      <c r="S779" s="287"/>
      <c r="T779" s="287"/>
      <c r="U779" s="287"/>
      <c r="V779" s="287"/>
    </row>
    <row r="780" spans="1:22" ht="16.5" customHeight="1">
      <c r="A780" s="287"/>
      <c r="B780" s="287"/>
      <c r="C780" s="442"/>
      <c r="D780" s="287"/>
      <c r="E780" s="287"/>
      <c r="F780" s="287"/>
      <c r="G780" s="287"/>
      <c r="H780" s="287"/>
      <c r="I780" s="287"/>
      <c r="J780" s="287"/>
      <c r="K780" s="287"/>
      <c r="L780" s="287"/>
      <c r="M780" s="287"/>
      <c r="N780" s="287"/>
      <c r="O780" s="287"/>
      <c r="P780" s="287"/>
      <c r="Q780" s="287"/>
      <c r="R780" s="287"/>
      <c r="S780" s="287"/>
      <c r="T780" s="287"/>
      <c r="U780" s="287"/>
      <c r="V780" s="287"/>
    </row>
    <row r="781" spans="1:22" ht="16.5" customHeight="1">
      <c r="A781" s="287"/>
      <c r="B781" s="287"/>
      <c r="C781" s="442"/>
      <c r="D781" s="287"/>
      <c r="E781" s="287"/>
      <c r="F781" s="287"/>
      <c r="G781" s="287"/>
      <c r="H781" s="287"/>
      <c r="I781" s="287"/>
      <c r="J781" s="287"/>
      <c r="K781" s="287"/>
      <c r="L781" s="287"/>
      <c r="M781" s="287"/>
      <c r="N781" s="287"/>
      <c r="O781" s="287"/>
      <c r="P781" s="287"/>
      <c r="Q781" s="287"/>
      <c r="R781" s="287"/>
      <c r="S781" s="287"/>
      <c r="T781" s="287"/>
      <c r="U781" s="287"/>
      <c r="V781" s="287"/>
    </row>
    <row r="782" spans="1:22" ht="16.5" customHeight="1">
      <c r="A782" s="287"/>
      <c r="B782" s="287"/>
      <c r="C782" s="442"/>
      <c r="D782" s="287"/>
      <c r="E782" s="287"/>
      <c r="F782" s="287"/>
      <c r="G782" s="287"/>
      <c r="H782" s="287"/>
      <c r="I782" s="287"/>
      <c r="J782" s="287"/>
      <c r="K782" s="287"/>
      <c r="L782" s="287"/>
      <c r="M782" s="287"/>
      <c r="N782" s="287"/>
      <c r="O782" s="287"/>
      <c r="P782" s="287"/>
      <c r="Q782" s="287"/>
      <c r="R782" s="287"/>
      <c r="S782" s="287"/>
      <c r="T782" s="287"/>
      <c r="U782" s="287"/>
      <c r="V782" s="287"/>
    </row>
    <row r="783" spans="1:22" ht="16.5" customHeight="1">
      <c r="A783" s="287"/>
      <c r="B783" s="287"/>
      <c r="C783" s="442"/>
      <c r="D783" s="287"/>
      <c r="E783" s="287"/>
      <c r="F783" s="287"/>
      <c r="G783" s="287"/>
      <c r="H783" s="287"/>
      <c r="I783" s="287"/>
      <c r="J783" s="287"/>
      <c r="K783" s="287"/>
      <c r="L783" s="287"/>
      <c r="M783" s="287"/>
      <c r="N783" s="287"/>
      <c r="O783" s="287"/>
      <c r="P783" s="287"/>
      <c r="Q783" s="287"/>
      <c r="R783" s="287"/>
      <c r="S783" s="287"/>
      <c r="T783" s="287"/>
      <c r="U783" s="287"/>
      <c r="V783" s="287"/>
    </row>
    <row r="784" spans="1:22" ht="16.5" customHeight="1">
      <c r="A784" s="287"/>
      <c r="B784" s="287"/>
      <c r="C784" s="442"/>
      <c r="D784" s="287"/>
      <c r="E784" s="287"/>
      <c r="F784" s="287"/>
      <c r="G784" s="287"/>
      <c r="H784" s="287"/>
      <c r="I784" s="287"/>
      <c r="J784" s="287"/>
      <c r="K784" s="287"/>
      <c r="L784" s="287"/>
      <c r="M784" s="287"/>
      <c r="N784" s="287"/>
      <c r="O784" s="287"/>
      <c r="P784" s="287"/>
      <c r="Q784" s="287"/>
      <c r="R784" s="287"/>
      <c r="S784" s="287"/>
      <c r="T784" s="287"/>
      <c r="U784" s="287"/>
      <c r="V784" s="287"/>
    </row>
    <row r="785" spans="1:22" ht="16.5" customHeight="1">
      <c r="A785" s="287"/>
      <c r="B785" s="287"/>
      <c r="C785" s="442"/>
      <c r="D785" s="287"/>
      <c r="E785" s="287"/>
      <c r="F785" s="287"/>
      <c r="G785" s="287"/>
      <c r="H785" s="287"/>
      <c r="I785" s="287"/>
      <c r="J785" s="287"/>
      <c r="K785" s="287"/>
      <c r="L785" s="287"/>
      <c r="M785" s="287"/>
      <c r="N785" s="287"/>
      <c r="O785" s="287"/>
      <c r="P785" s="287"/>
      <c r="Q785" s="287"/>
      <c r="R785" s="287"/>
      <c r="S785" s="287"/>
      <c r="T785" s="287"/>
      <c r="U785" s="287"/>
      <c r="V785" s="287"/>
    </row>
    <row r="786" spans="1:22" ht="16.5" customHeight="1">
      <c r="A786" s="287"/>
      <c r="B786" s="287"/>
      <c r="C786" s="442"/>
      <c r="D786" s="287"/>
      <c r="E786" s="287"/>
      <c r="F786" s="287"/>
      <c r="G786" s="287"/>
      <c r="H786" s="287"/>
      <c r="I786" s="287"/>
      <c r="J786" s="287"/>
      <c r="K786" s="287"/>
      <c r="L786" s="287"/>
      <c r="M786" s="287"/>
      <c r="N786" s="287"/>
      <c r="O786" s="287"/>
      <c r="P786" s="287"/>
      <c r="Q786" s="287"/>
      <c r="R786" s="287"/>
      <c r="S786" s="287"/>
      <c r="T786" s="287"/>
      <c r="U786" s="287"/>
      <c r="V786" s="287"/>
    </row>
    <row r="787" spans="1:22" ht="16.5" customHeight="1">
      <c r="A787" s="287"/>
      <c r="B787" s="287"/>
      <c r="C787" s="442"/>
      <c r="D787" s="287"/>
      <c r="E787" s="287"/>
      <c r="F787" s="287"/>
      <c r="G787" s="287"/>
      <c r="H787" s="287"/>
      <c r="I787" s="287"/>
      <c r="J787" s="287"/>
      <c r="K787" s="287"/>
      <c r="L787" s="287"/>
      <c r="M787" s="287"/>
      <c r="N787" s="287"/>
      <c r="O787" s="287"/>
      <c r="P787" s="287"/>
      <c r="Q787" s="287"/>
      <c r="R787" s="287"/>
      <c r="S787" s="287"/>
      <c r="T787" s="287"/>
      <c r="U787" s="287"/>
      <c r="V787" s="287"/>
    </row>
    <row r="788" spans="1:22" ht="16.5" customHeight="1">
      <c r="A788" s="287"/>
      <c r="B788" s="287"/>
      <c r="C788" s="442"/>
      <c r="D788" s="287"/>
      <c r="E788" s="287"/>
      <c r="F788" s="287"/>
      <c r="G788" s="287"/>
      <c r="H788" s="287"/>
      <c r="I788" s="287"/>
      <c r="J788" s="287"/>
      <c r="K788" s="287"/>
      <c r="L788" s="287"/>
      <c r="M788" s="287"/>
      <c r="N788" s="287"/>
      <c r="O788" s="287"/>
      <c r="P788" s="287"/>
      <c r="Q788" s="287"/>
      <c r="R788" s="287"/>
      <c r="S788" s="287"/>
      <c r="T788" s="287"/>
      <c r="U788" s="287"/>
      <c r="V788" s="287"/>
    </row>
    <row r="789" spans="1:22" ht="16.5" customHeight="1">
      <c r="A789" s="287"/>
      <c r="B789" s="287"/>
      <c r="C789" s="442"/>
      <c r="D789" s="287"/>
      <c r="E789" s="287"/>
      <c r="F789" s="287"/>
      <c r="G789" s="287"/>
      <c r="H789" s="287"/>
      <c r="I789" s="287"/>
      <c r="J789" s="287"/>
      <c r="K789" s="287"/>
      <c r="L789" s="287"/>
      <c r="M789" s="287"/>
      <c r="N789" s="287"/>
      <c r="O789" s="287"/>
      <c r="P789" s="287"/>
      <c r="Q789" s="287"/>
      <c r="R789" s="287"/>
      <c r="S789" s="287"/>
      <c r="T789" s="287"/>
      <c r="U789" s="287"/>
      <c r="V789" s="287"/>
    </row>
    <row r="790" spans="1:22" ht="16.5" customHeight="1">
      <c r="A790" s="287"/>
      <c r="B790" s="287"/>
      <c r="C790" s="442"/>
      <c r="D790" s="287"/>
      <c r="E790" s="287"/>
      <c r="F790" s="287"/>
      <c r="G790" s="287"/>
      <c r="H790" s="287"/>
      <c r="I790" s="287"/>
      <c r="J790" s="287"/>
      <c r="K790" s="287"/>
      <c r="L790" s="287"/>
      <c r="M790" s="287"/>
      <c r="N790" s="287"/>
      <c r="O790" s="287"/>
      <c r="P790" s="287"/>
      <c r="Q790" s="287"/>
      <c r="R790" s="287"/>
      <c r="S790" s="287"/>
      <c r="T790" s="287"/>
      <c r="U790" s="287"/>
      <c r="V790" s="287"/>
    </row>
    <row r="791" spans="1:22" ht="16.5" customHeight="1">
      <c r="A791" s="287"/>
      <c r="B791" s="287"/>
      <c r="C791" s="442"/>
      <c r="D791" s="287"/>
      <c r="E791" s="287"/>
      <c r="F791" s="287"/>
      <c r="G791" s="287"/>
      <c r="H791" s="287"/>
      <c r="I791" s="287"/>
      <c r="J791" s="287"/>
      <c r="K791" s="287"/>
      <c r="L791" s="287"/>
      <c r="M791" s="287"/>
      <c r="N791" s="287"/>
      <c r="O791" s="287"/>
      <c r="P791" s="287"/>
      <c r="Q791" s="287"/>
      <c r="R791" s="287"/>
      <c r="S791" s="287"/>
      <c r="T791" s="287"/>
      <c r="U791" s="287"/>
      <c r="V791" s="287"/>
    </row>
    <row r="792" spans="1:22" ht="16.5" customHeight="1">
      <c r="A792" s="287"/>
      <c r="B792" s="287"/>
      <c r="C792" s="442"/>
      <c r="D792" s="287"/>
      <c r="E792" s="287"/>
      <c r="F792" s="287"/>
      <c r="G792" s="287"/>
      <c r="H792" s="287"/>
      <c r="I792" s="287"/>
      <c r="J792" s="287"/>
      <c r="K792" s="287"/>
      <c r="L792" s="287"/>
      <c r="M792" s="287"/>
      <c r="N792" s="287"/>
      <c r="O792" s="287"/>
      <c r="P792" s="287"/>
      <c r="Q792" s="287"/>
      <c r="R792" s="287"/>
      <c r="S792" s="287"/>
      <c r="T792" s="287"/>
      <c r="U792" s="287"/>
      <c r="V792" s="287"/>
    </row>
    <row r="793" spans="1:22" ht="16.5" customHeight="1">
      <c r="A793" s="287"/>
      <c r="B793" s="287"/>
      <c r="C793" s="442"/>
      <c r="D793" s="287"/>
      <c r="E793" s="287"/>
      <c r="F793" s="287"/>
      <c r="G793" s="287"/>
      <c r="H793" s="287"/>
      <c r="I793" s="287"/>
      <c r="J793" s="287"/>
      <c r="K793" s="287"/>
      <c r="L793" s="287"/>
      <c r="M793" s="287"/>
      <c r="N793" s="287"/>
      <c r="O793" s="287"/>
      <c r="P793" s="287"/>
      <c r="Q793" s="287"/>
      <c r="R793" s="287"/>
      <c r="S793" s="287"/>
      <c r="T793" s="287"/>
      <c r="U793" s="287"/>
      <c r="V793" s="287"/>
    </row>
    <row r="794" spans="1:22" ht="16.5" customHeight="1">
      <c r="A794" s="287"/>
      <c r="B794" s="287"/>
      <c r="C794" s="442"/>
      <c r="D794" s="287"/>
      <c r="E794" s="287"/>
      <c r="F794" s="287"/>
      <c r="G794" s="287"/>
      <c r="H794" s="287"/>
      <c r="I794" s="287"/>
      <c r="J794" s="287"/>
      <c r="K794" s="287"/>
      <c r="L794" s="287"/>
      <c r="M794" s="287"/>
      <c r="N794" s="287"/>
      <c r="O794" s="287"/>
      <c r="P794" s="287"/>
      <c r="Q794" s="287"/>
      <c r="R794" s="287"/>
      <c r="S794" s="287"/>
      <c r="T794" s="287"/>
      <c r="U794" s="287"/>
      <c r="V794" s="287"/>
    </row>
    <row r="795" spans="1:22" ht="16.5" customHeight="1">
      <c r="A795" s="287"/>
      <c r="B795" s="287"/>
      <c r="C795" s="442"/>
      <c r="D795" s="287"/>
      <c r="E795" s="287"/>
      <c r="F795" s="287"/>
      <c r="G795" s="287"/>
      <c r="H795" s="287"/>
      <c r="I795" s="287"/>
      <c r="J795" s="287"/>
      <c r="K795" s="287"/>
      <c r="L795" s="287"/>
      <c r="M795" s="287"/>
      <c r="N795" s="287"/>
      <c r="O795" s="287"/>
      <c r="P795" s="287"/>
      <c r="Q795" s="287"/>
      <c r="R795" s="287"/>
      <c r="S795" s="287"/>
      <c r="T795" s="287"/>
      <c r="U795" s="287"/>
      <c r="V795" s="287"/>
    </row>
    <row r="796" spans="1:22" ht="16.5" customHeight="1">
      <c r="A796" s="287"/>
      <c r="B796" s="287"/>
      <c r="C796" s="442"/>
      <c r="D796" s="287"/>
      <c r="E796" s="287"/>
      <c r="F796" s="287"/>
      <c r="G796" s="287"/>
      <c r="H796" s="287"/>
      <c r="I796" s="287"/>
      <c r="J796" s="287"/>
      <c r="K796" s="287"/>
      <c r="L796" s="287"/>
      <c r="M796" s="287"/>
      <c r="N796" s="287"/>
      <c r="O796" s="287"/>
      <c r="P796" s="287"/>
      <c r="Q796" s="287"/>
      <c r="R796" s="287"/>
      <c r="S796" s="287"/>
      <c r="T796" s="287"/>
      <c r="U796" s="287"/>
      <c r="V796" s="287"/>
    </row>
    <row r="797" spans="1:22" ht="16.5" customHeight="1">
      <c r="A797" s="287"/>
      <c r="B797" s="287"/>
      <c r="C797" s="442"/>
      <c r="D797" s="287"/>
      <c r="E797" s="287"/>
      <c r="F797" s="287"/>
      <c r="G797" s="287"/>
      <c r="H797" s="287"/>
      <c r="I797" s="287"/>
      <c r="J797" s="287"/>
      <c r="K797" s="287"/>
      <c r="L797" s="287"/>
      <c r="M797" s="287"/>
      <c r="N797" s="287"/>
      <c r="O797" s="287"/>
      <c r="P797" s="287"/>
      <c r="Q797" s="287"/>
      <c r="R797" s="287"/>
      <c r="S797" s="287"/>
      <c r="T797" s="287"/>
      <c r="U797" s="287"/>
      <c r="V797" s="287"/>
    </row>
    <row r="798" spans="1:22" ht="16.5" customHeight="1">
      <c r="A798" s="287"/>
      <c r="B798" s="287"/>
      <c r="C798" s="442"/>
      <c r="D798" s="287"/>
      <c r="E798" s="287"/>
      <c r="F798" s="287"/>
      <c r="G798" s="287"/>
      <c r="H798" s="287"/>
      <c r="I798" s="287"/>
      <c r="J798" s="287"/>
      <c r="K798" s="287"/>
      <c r="L798" s="287"/>
      <c r="M798" s="287"/>
      <c r="N798" s="287"/>
      <c r="O798" s="287"/>
      <c r="P798" s="287"/>
      <c r="Q798" s="287"/>
      <c r="R798" s="287"/>
      <c r="S798" s="287"/>
      <c r="T798" s="287"/>
      <c r="U798" s="287"/>
      <c r="V798" s="287"/>
    </row>
    <row r="799" spans="1:22" ht="16.5" customHeight="1">
      <c r="A799" s="287"/>
      <c r="B799" s="287"/>
      <c r="C799" s="442"/>
      <c r="D799" s="287"/>
      <c r="E799" s="287"/>
      <c r="F799" s="287"/>
      <c r="G799" s="287"/>
      <c r="H799" s="287"/>
      <c r="I799" s="287"/>
      <c r="J799" s="287"/>
      <c r="K799" s="287"/>
      <c r="L799" s="287"/>
      <c r="M799" s="287"/>
      <c r="N799" s="287"/>
      <c r="O799" s="287"/>
      <c r="P799" s="287"/>
      <c r="Q799" s="287"/>
      <c r="R799" s="287"/>
      <c r="S799" s="287"/>
      <c r="T799" s="287"/>
      <c r="U799" s="287"/>
      <c r="V799" s="287"/>
    </row>
    <row r="800" spans="1:22" ht="16.5" customHeight="1">
      <c r="A800" s="287"/>
      <c r="B800" s="287"/>
      <c r="C800" s="442"/>
      <c r="D800" s="287"/>
      <c r="E800" s="287"/>
      <c r="F800" s="287"/>
      <c r="G800" s="287"/>
      <c r="H800" s="287"/>
      <c r="I800" s="287"/>
      <c r="J800" s="287"/>
      <c r="K800" s="287"/>
      <c r="L800" s="287"/>
      <c r="M800" s="287"/>
      <c r="N800" s="287"/>
      <c r="O800" s="287"/>
      <c r="P800" s="287"/>
      <c r="Q800" s="287"/>
      <c r="R800" s="287"/>
      <c r="S800" s="287"/>
      <c r="T800" s="287"/>
      <c r="U800" s="287"/>
      <c r="V800" s="287"/>
    </row>
    <row r="801" spans="1:22" ht="16.5" customHeight="1">
      <c r="A801" s="287"/>
      <c r="B801" s="287"/>
      <c r="C801" s="442"/>
      <c r="D801" s="287"/>
      <c r="E801" s="287"/>
      <c r="F801" s="287"/>
      <c r="G801" s="287"/>
      <c r="H801" s="287"/>
      <c r="I801" s="287"/>
      <c r="J801" s="287"/>
      <c r="K801" s="287"/>
      <c r="L801" s="287"/>
      <c r="M801" s="287"/>
      <c r="N801" s="287"/>
      <c r="O801" s="287"/>
      <c r="P801" s="287"/>
      <c r="Q801" s="287"/>
      <c r="R801" s="287"/>
      <c r="S801" s="287"/>
      <c r="T801" s="287"/>
      <c r="U801" s="287"/>
      <c r="V801" s="287"/>
    </row>
    <row r="802" spans="1:22" ht="16.5" customHeight="1">
      <c r="A802" s="287"/>
      <c r="B802" s="287"/>
      <c r="C802" s="442"/>
      <c r="D802" s="287"/>
      <c r="E802" s="287"/>
      <c r="F802" s="287"/>
      <c r="G802" s="287"/>
      <c r="H802" s="287"/>
      <c r="I802" s="287"/>
      <c r="J802" s="287"/>
      <c r="K802" s="287"/>
      <c r="L802" s="287"/>
      <c r="M802" s="287"/>
      <c r="N802" s="287"/>
      <c r="O802" s="287"/>
      <c r="P802" s="287"/>
      <c r="Q802" s="287"/>
      <c r="R802" s="287"/>
      <c r="S802" s="287"/>
      <c r="T802" s="287"/>
      <c r="U802" s="287"/>
      <c r="V802" s="287"/>
    </row>
    <row r="803" spans="1:22" ht="16.5" customHeight="1">
      <c r="A803" s="287"/>
      <c r="B803" s="287"/>
      <c r="C803" s="442"/>
      <c r="D803" s="287"/>
      <c r="E803" s="287"/>
      <c r="F803" s="287"/>
      <c r="G803" s="287"/>
      <c r="H803" s="287"/>
      <c r="I803" s="287"/>
      <c r="J803" s="287"/>
      <c r="K803" s="287"/>
      <c r="L803" s="287"/>
      <c r="M803" s="287"/>
      <c r="N803" s="287"/>
      <c r="O803" s="287"/>
      <c r="P803" s="287"/>
      <c r="Q803" s="287"/>
      <c r="R803" s="287"/>
      <c r="S803" s="287"/>
      <c r="T803" s="287"/>
      <c r="U803" s="287"/>
      <c r="V803" s="287"/>
    </row>
    <row r="804" spans="1:22" ht="16.5" customHeight="1">
      <c r="A804" s="287"/>
      <c r="B804" s="287"/>
      <c r="C804" s="442"/>
      <c r="D804" s="287"/>
      <c r="E804" s="287"/>
      <c r="F804" s="287"/>
      <c r="G804" s="287"/>
      <c r="H804" s="287"/>
      <c r="I804" s="287"/>
      <c r="J804" s="287"/>
      <c r="K804" s="287"/>
      <c r="L804" s="287"/>
      <c r="M804" s="287"/>
      <c r="N804" s="287"/>
      <c r="O804" s="287"/>
      <c r="P804" s="287"/>
      <c r="Q804" s="287"/>
      <c r="R804" s="287"/>
      <c r="S804" s="287"/>
      <c r="T804" s="287"/>
      <c r="U804" s="287"/>
      <c r="V804" s="287"/>
    </row>
    <row r="805" spans="1:22" ht="16.5" customHeight="1">
      <c r="A805" s="287"/>
      <c r="B805" s="287"/>
      <c r="C805" s="442"/>
      <c r="D805" s="287"/>
      <c r="E805" s="287"/>
      <c r="F805" s="287"/>
      <c r="G805" s="287"/>
      <c r="H805" s="287"/>
      <c r="I805" s="287"/>
      <c r="J805" s="287"/>
      <c r="K805" s="287"/>
      <c r="L805" s="287"/>
      <c r="M805" s="287"/>
      <c r="N805" s="287"/>
      <c r="O805" s="287"/>
      <c r="P805" s="287"/>
      <c r="Q805" s="287"/>
      <c r="R805" s="287"/>
      <c r="S805" s="287"/>
      <c r="T805" s="287"/>
      <c r="U805" s="287"/>
      <c r="V805" s="287"/>
    </row>
    <row r="806" spans="1:22" ht="16.5" customHeight="1">
      <c r="A806" s="287"/>
      <c r="B806" s="287"/>
      <c r="C806" s="442"/>
      <c r="D806" s="287"/>
      <c r="E806" s="287"/>
      <c r="F806" s="287"/>
      <c r="G806" s="287"/>
      <c r="H806" s="287"/>
      <c r="I806" s="287"/>
      <c r="J806" s="287"/>
      <c r="K806" s="287"/>
      <c r="L806" s="287"/>
      <c r="M806" s="287"/>
      <c r="N806" s="287"/>
      <c r="O806" s="287"/>
      <c r="P806" s="287"/>
      <c r="Q806" s="287"/>
      <c r="R806" s="287"/>
      <c r="S806" s="287"/>
      <c r="T806" s="287"/>
      <c r="U806" s="287"/>
      <c r="V806" s="287"/>
    </row>
    <row r="807" spans="1:22" ht="16.5" customHeight="1">
      <c r="A807" s="287"/>
      <c r="B807" s="287"/>
      <c r="C807" s="442"/>
      <c r="D807" s="287"/>
      <c r="E807" s="287"/>
      <c r="F807" s="287"/>
      <c r="G807" s="287"/>
      <c r="H807" s="287"/>
      <c r="I807" s="287"/>
      <c r="J807" s="287"/>
      <c r="K807" s="287"/>
      <c r="L807" s="287"/>
      <c r="M807" s="287"/>
      <c r="N807" s="287"/>
      <c r="O807" s="287"/>
      <c r="P807" s="287"/>
      <c r="Q807" s="287"/>
      <c r="R807" s="287"/>
      <c r="S807" s="287"/>
      <c r="T807" s="287"/>
      <c r="U807" s="287"/>
      <c r="V807" s="287"/>
    </row>
    <row r="808" spans="1:22" ht="16.5" customHeight="1">
      <c r="A808" s="287"/>
      <c r="B808" s="287"/>
      <c r="C808" s="442"/>
      <c r="D808" s="287"/>
      <c r="E808" s="287"/>
      <c r="F808" s="287"/>
      <c r="G808" s="287"/>
      <c r="H808" s="287"/>
      <c r="I808" s="287"/>
      <c r="J808" s="287"/>
      <c r="K808" s="287"/>
      <c r="L808" s="287"/>
      <c r="M808" s="287"/>
      <c r="N808" s="287"/>
      <c r="O808" s="287"/>
      <c r="P808" s="287"/>
      <c r="Q808" s="287"/>
      <c r="R808" s="287"/>
      <c r="S808" s="287"/>
      <c r="T808" s="287"/>
      <c r="U808" s="287"/>
      <c r="V808" s="287"/>
    </row>
    <row r="809" spans="1:22" ht="16.5" customHeight="1">
      <c r="A809" s="287"/>
      <c r="B809" s="287"/>
      <c r="C809" s="442"/>
      <c r="D809" s="287"/>
      <c r="E809" s="287"/>
      <c r="F809" s="287"/>
      <c r="G809" s="287"/>
      <c r="H809" s="287"/>
      <c r="I809" s="287"/>
      <c r="J809" s="287"/>
      <c r="K809" s="287"/>
      <c r="L809" s="287"/>
      <c r="M809" s="287"/>
      <c r="N809" s="287"/>
      <c r="O809" s="287"/>
      <c r="P809" s="287"/>
      <c r="Q809" s="287"/>
      <c r="R809" s="287"/>
      <c r="S809" s="287"/>
      <c r="T809" s="287"/>
      <c r="U809" s="287"/>
      <c r="V809" s="287"/>
    </row>
    <row r="810" spans="1:22" ht="16.5" customHeight="1">
      <c r="A810" s="287"/>
      <c r="B810" s="287"/>
      <c r="C810" s="442"/>
      <c r="D810" s="287"/>
      <c r="E810" s="287"/>
      <c r="F810" s="287"/>
      <c r="G810" s="287"/>
      <c r="H810" s="287"/>
      <c r="I810" s="287"/>
      <c r="J810" s="287"/>
      <c r="K810" s="287"/>
      <c r="L810" s="287"/>
      <c r="M810" s="287"/>
      <c r="N810" s="287"/>
      <c r="O810" s="287"/>
      <c r="P810" s="287"/>
      <c r="Q810" s="287"/>
      <c r="R810" s="287"/>
      <c r="S810" s="287"/>
      <c r="T810" s="287"/>
      <c r="U810" s="287"/>
      <c r="V810" s="287"/>
    </row>
    <row r="811" spans="1:22" ht="16.5" customHeight="1">
      <c r="A811" s="287"/>
      <c r="B811" s="287"/>
      <c r="C811" s="442"/>
      <c r="D811" s="287"/>
      <c r="E811" s="287"/>
      <c r="F811" s="287"/>
      <c r="G811" s="287"/>
      <c r="H811" s="287"/>
      <c r="I811" s="287"/>
      <c r="J811" s="287"/>
      <c r="K811" s="287"/>
      <c r="L811" s="287"/>
      <c r="M811" s="287"/>
      <c r="N811" s="287"/>
      <c r="O811" s="287"/>
      <c r="P811" s="287"/>
      <c r="Q811" s="287"/>
      <c r="R811" s="287"/>
      <c r="S811" s="287"/>
      <c r="T811" s="287"/>
      <c r="U811" s="287"/>
      <c r="V811" s="287"/>
    </row>
    <row r="812" spans="1:22" ht="16.5" customHeight="1">
      <c r="A812" s="287"/>
      <c r="B812" s="287"/>
      <c r="C812" s="442"/>
      <c r="D812" s="287"/>
      <c r="E812" s="287"/>
      <c r="F812" s="287"/>
      <c r="G812" s="287"/>
      <c r="H812" s="287"/>
      <c r="I812" s="287"/>
      <c r="J812" s="287"/>
      <c r="K812" s="287"/>
      <c r="L812" s="287"/>
      <c r="M812" s="287"/>
      <c r="N812" s="287"/>
      <c r="O812" s="287"/>
      <c r="P812" s="287"/>
      <c r="Q812" s="287"/>
      <c r="R812" s="287"/>
      <c r="S812" s="287"/>
      <c r="T812" s="287"/>
      <c r="U812" s="287"/>
      <c r="V812" s="287"/>
    </row>
    <row r="813" spans="1:22" ht="16.5" customHeight="1">
      <c r="A813" s="287"/>
      <c r="B813" s="287"/>
      <c r="C813" s="442"/>
      <c r="D813" s="287"/>
      <c r="E813" s="287"/>
      <c r="F813" s="287"/>
      <c r="G813" s="287"/>
      <c r="H813" s="287"/>
      <c r="I813" s="287"/>
      <c r="J813" s="287"/>
      <c r="K813" s="287"/>
      <c r="L813" s="287"/>
      <c r="M813" s="287"/>
      <c r="N813" s="287"/>
      <c r="O813" s="287"/>
      <c r="P813" s="287"/>
      <c r="Q813" s="287"/>
      <c r="R813" s="287"/>
      <c r="S813" s="287"/>
      <c r="T813" s="287"/>
      <c r="U813" s="287"/>
      <c r="V813" s="287"/>
    </row>
    <row r="814" spans="1:22" ht="16.5" customHeight="1">
      <c r="A814" s="287"/>
      <c r="B814" s="287"/>
      <c r="C814" s="442"/>
      <c r="D814" s="287"/>
      <c r="E814" s="287"/>
      <c r="F814" s="287"/>
      <c r="G814" s="287"/>
      <c r="H814" s="287"/>
      <c r="I814" s="287"/>
      <c r="J814" s="287"/>
      <c r="K814" s="287"/>
      <c r="L814" s="287"/>
      <c r="M814" s="287"/>
      <c r="N814" s="287"/>
      <c r="O814" s="287"/>
      <c r="P814" s="287"/>
      <c r="Q814" s="287"/>
      <c r="R814" s="287"/>
      <c r="S814" s="287"/>
      <c r="T814" s="287"/>
      <c r="U814" s="287"/>
      <c r="V814" s="287"/>
    </row>
    <row r="815" spans="1:22" ht="16.5" customHeight="1">
      <c r="A815" s="287"/>
      <c r="B815" s="287"/>
      <c r="C815" s="442"/>
      <c r="D815" s="287"/>
      <c r="E815" s="287"/>
      <c r="F815" s="287"/>
      <c r="G815" s="287"/>
      <c r="H815" s="287"/>
      <c r="I815" s="287"/>
      <c r="J815" s="287"/>
      <c r="K815" s="287"/>
      <c r="L815" s="287"/>
      <c r="M815" s="287"/>
      <c r="N815" s="287"/>
      <c r="O815" s="287"/>
      <c r="P815" s="287"/>
      <c r="Q815" s="287"/>
      <c r="R815" s="287"/>
      <c r="S815" s="287"/>
      <c r="T815" s="287"/>
      <c r="U815" s="287"/>
      <c r="V815" s="287"/>
    </row>
    <row r="816" spans="1:22" ht="16.5" customHeight="1">
      <c r="A816" s="287"/>
      <c r="B816" s="287"/>
      <c r="C816" s="442"/>
      <c r="D816" s="287"/>
      <c r="E816" s="287"/>
      <c r="F816" s="287"/>
      <c r="G816" s="287"/>
      <c r="H816" s="287"/>
      <c r="I816" s="287"/>
      <c r="J816" s="287"/>
      <c r="K816" s="287"/>
      <c r="L816" s="287"/>
      <c r="M816" s="287"/>
      <c r="N816" s="287"/>
      <c r="O816" s="287"/>
      <c r="P816" s="287"/>
      <c r="Q816" s="287"/>
      <c r="R816" s="287"/>
      <c r="S816" s="287"/>
      <c r="T816" s="287"/>
      <c r="U816" s="287"/>
      <c r="V816" s="287"/>
    </row>
    <row r="817" spans="1:22" ht="16.5" customHeight="1">
      <c r="A817" s="287"/>
      <c r="B817" s="287"/>
      <c r="C817" s="442"/>
      <c r="D817" s="287"/>
      <c r="E817" s="287"/>
      <c r="F817" s="287"/>
      <c r="G817" s="287"/>
      <c r="H817" s="287"/>
      <c r="I817" s="287"/>
      <c r="J817" s="287"/>
      <c r="K817" s="287"/>
      <c r="L817" s="287"/>
      <c r="M817" s="287"/>
      <c r="N817" s="287"/>
      <c r="O817" s="287"/>
      <c r="P817" s="287"/>
      <c r="Q817" s="287"/>
      <c r="R817" s="287"/>
      <c r="S817" s="287"/>
      <c r="T817" s="287"/>
      <c r="U817" s="287"/>
      <c r="V817" s="287"/>
    </row>
    <row r="818" spans="1:22" ht="16.5" customHeight="1">
      <c r="A818" s="287"/>
      <c r="B818" s="287"/>
      <c r="C818" s="442"/>
      <c r="D818" s="287"/>
      <c r="E818" s="287"/>
      <c r="F818" s="287"/>
      <c r="G818" s="287"/>
      <c r="H818" s="287"/>
      <c r="I818" s="287"/>
      <c r="J818" s="287"/>
      <c r="K818" s="287"/>
      <c r="L818" s="287"/>
      <c r="M818" s="287"/>
      <c r="N818" s="287"/>
      <c r="O818" s="287"/>
      <c r="P818" s="287"/>
      <c r="Q818" s="287"/>
      <c r="R818" s="287"/>
      <c r="S818" s="287"/>
      <c r="T818" s="287"/>
      <c r="U818" s="287"/>
      <c r="V818" s="287"/>
    </row>
    <row r="819" spans="1:22" ht="16.5" customHeight="1">
      <c r="A819" s="287"/>
      <c r="B819" s="287"/>
      <c r="C819" s="442"/>
      <c r="D819" s="287"/>
      <c r="E819" s="287"/>
      <c r="F819" s="287"/>
      <c r="G819" s="287"/>
      <c r="H819" s="287"/>
      <c r="I819" s="287"/>
      <c r="J819" s="287"/>
      <c r="K819" s="287"/>
      <c r="L819" s="287"/>
      <c r="M819" s="287"/>
      <c r="N819" s="287"/>
      <c r="O819" s="287"/>
      <c r="P819" s="287"/>
      <c r="Q819" s="287"/>
      <c r="R819" s="287"/>
      <c r="S819" s="287"/>
      <c r="T819" s="287"/>
      <c r="U819" s="287"/>
      <c r="V819" s="287"/>
    </row>
    <row r="820" spans="1:22" ht="16.5" customHeight="1">
      <c r="A820" s="287"/>
      <c r="B820" s="287"/>
      <c r="C820" s="442"/>
      <c r="D820" s="287"/>
      <c r="E820" s="287"/>
      <c r="F820" s="287"/>
      <c r="G820" s="287"/>
      <c r="H820" s="287"/>
      <c r="I820" s="287"/>
      <c r="J820" s="287"/>
      <c r="K820" s="287"/>
      <c r="L820" s="287"/>
      <c r="M820" s="287"/>
      <c r="N820" s="287"/>
      <c r="O820" s="287"/>
      <c r="P820" s="287"/>
      <c r="Q820" s="287"/>
      <c r="R820" s="287"/>
      <c r="S820" s="287"/>
      <c r="T820" s="287"/>
      <c r="U820" s="287"/>
      <c r="V820" s="287"/>
    </row>
    <row r="821" spans="1:22" ht="16.5" customHeight="1">
      <c r="A821" s="287"/>
      <c r="B821" s="287"/>
      <c r="C821" s="442"/>
      <c r="D821" s="287"/>
      <c r="E821" s="287"/>
      <c r="F821" s="287"/>
      <c r="G821" s="287"/>
      <c r="H821" s="287"/>
      <c r="I821" s="287"/>
      <c r="J821" s="287"/>
      <c r="K821" s="287"/>
      <c r="L821" s="287"/>
      <c r="M821" s="287"/>
      <c r="N821" s="287"/>
      <c r="O821" s="287"/>
      <c r="P821" s="287"/>
      <c r="Q821" s="287"/>
      <c r="R821" s="287"/>
      <c r="S821" s="287"/>
      <c r="T821" s="287"/>
      <c r="U821" s="287"/>
      <c r="V821" s="287"/>
    </row>
    <row r="822" spans="1:22" ht="16.5" customHeight="1">
      <c r="A822" s="287"/>
      <c r="B822" s="287"/>
      <c r="C822" s="442"/>
      <c r="D822" s="287"/>
      <c r="E822" s="287"/>
      <c r="F822" s="287"/>
      <c r="G822" s="287"/>
      <c r="H822" s="287"/>
      <c r="I822" s="287"/>
      <c r="J822" s="287"/>
      <c r="K822" s="287"/>
      <c r="L822" s="287"/>
      <c r="M822" s="287"/>
      <c r="N822" s="287"/>
      <c r="O822" s="287"/>
      <c r="P822" s="287"/>
      <c r="Q822" s="287"/>
      <c r="R822" s="287"/>
      <c r="S822" s="287"/>
      <c r="T822" s="287"/>
      <c r="U822" s="287"/>
      <c r="V822" s="287"/>
    </row>
    <row r="823" spans="1:22" ht="16.5" customHeight="1">
      <c r="A823" s="287"/>
      <c r="B823" s="287"/>
      <c r="C823" s="442"/>
      <c r="D823" s="287"/>
      <c r="E823" s="287"/>
      <c r="F823" s="287"/>
      <c r="G823" s="287"/>
      <c r="H823" s="287"/>
      <c r="I823" s="287"/>
      <c r="J823" s="287"/>
      <c r="K823" s="287"/>
      <c r="L823" s="287"/>
      <c r="M823" s="287"/>
      <c r="N823" s="287"/>
      <c r="O823" s="287"/>
      <c r="P823" s="287"/>
      <c r="Q823" s="287"/>
      <c r="R823" s="287"/>
      <c r="S823" s="287"/>
      <c r="T823" s="287"/>
      <c r="U823" s="287"/>
      <c r="V823" s="287"/>
    </row>
    <row r="824" spans="1:22" ht="16.5" customHeight="1">
      <c r="A824" s="287"/>
      <c r="B824" s="287"/>
      <c r="C824" s="442"/>
      <c r="D824" s="287"/>
      <c r="E824" s="287"/>
      <c r="F824" s="287"/>
      <c r="G824" s="287"/>
      <c r="H824" s="287"/>
      <c r="I824" s="287"/>
      <c r="J824" s="287"/>
      <c r="K824" s="287"/>
      <c r="L824" s="287"/>
      <c r="M824" s="287"/>
      <c r="N824" s="287"/>
      <c r="O824" s="287"/>
      <c r="P824" s="287"/>
      <c r="Q824" s="287"/>
      <c r="R824" s="287"/>
      <c r="S824" s="287"/>
      <c r="T824" s="287"/>
      <c r="U824" s="287"/>
      <c r="V824" s="287"/>
    </row>
    <row r="825" spans="1:22" ht="16.5" customHeight="1">
      <c r="A825" s="287"/>
      <c r="B825" s="287"/>
      <c r="C825" s="442"/>
      <c r="D825" s="287"/>
      <c r="E825" s="287"/>
      <c r="F825" s="287"/>
      <c r="G825" s="287"/>
      <c r="H825" s="287"/>
      <c r="I825" s="287"/>
      <c r="J825" s="287"/>
      <c r="K825" s="287"/>
      <c r="L825" s="287"/>
      <c r="M825" s="287"/>
      <c r="N825" s="287"/>
      <c r="O825" s="287"/>
      <c r="P825" s="287"/>
      <c r="Q825" s="287"/>
      <c r="R825" s="287"/>
      <c r="S825" s="287"/>
      <c r="T825" s="287"/>
      <c r="U825" s="287"/>
      <c r="V825" s="287"/>
    </row>
    <row r="826" spans="1:22" ht="16.5" customHeight="1">
      <c r="A826" s="287"/>
      <c r="B826" s="287"/>
      <c r="C826" s="442"/>
      <c r="D826" s="287"/>
      <c r="E826" s="287"/>
      <c r="F826" s="287"/>
      <c r="G826" s="287"/>
      <c r="H826" s="287"/>
      <c r="I826" s="287"/>
      <c r="J826" s="287"/>
      <c r="K826" s="287"/>
      <c r="L826" s="287"/>
      <c r="M826" s="287"/>
      <c r="N826" s="287"/>
      <c r="O826" s="287"/>
      <c r="P826" s="287"/>
      <c r="Q826" s="287"/>
      <c r="R826" s="287"/>
      <c r="S826" s="287"/>
      <c r="T826" s="287"/>
      <c r="U826" s="287"/>
      <c r="V826" s="287"/>
    </row>
    <row r="827" spans="1:22" ht="16.5" customHeight="1">
      <c r="A827" s="287"/>
      <c r="B827" s="287"/>
      <c r="C827" s="442"/>
      <c r="D827" s="287"/>
      <c r="E827" s="287"/>
      <c r="F827" s="287"/>
      <c r="G827" s="287"/>
      <c r="H827" s="287"/>
      <c r="I827" s="287"/>
      <c r="J827" s="287"/>
      <c r="K827" s="287"/>
      <c r="L827" s="287"/>
      <c r="M827" s="287"/>
      <c r="N827" s="287"/>
      <c r="O827" s="287"/>
      <c r="P827" s="287"/>
      <c r="Q827" s="287"/>
      <c r="R827" s="287"/>
      <c r="S827" s="287"/>
      <c r="T827" s="287"/>
      <c r="U827" s="287"/>
      <c r="V827" s="287"/>
    </row>
    <row r="828" spans="1:22" ht="16.5" customHeight="1">
      <c r="A828" s="287"/>
      <c r="B828" s="287"/>
      <c r="C828" s="442"/>
      <c r="D828" s="287"/>
      <c r="E828" s="287"/>
      <c r="F828" s="287"/>
      <c r="G828" s="287"/>
      <c r="H828" s="287"/>
      <c r="I828" s="287"/>
      <c r="J828" s="287"/>
      <c r="K828" s="287"/>
      <c r="L828" s="287"/>
      <c r="M828" s="287"/>
      <c r="N828" s="287"/>
      <c r="O828" s="287"/>
      <c r="P828" s="287"/>
      <c r="Q828" s="287"/>
      <c r="R828" s="287"/>
      <c r="S828" s="287"/>
      <c r="T828" s="287"/>
      <c r="U828" s="287"/>
      <c r="V828" s="287"/>
    </row>
    <row r="829" spans="1:22" ht="16.5" customHeight="1">
      <c r="A829" s="287"/>
      <c r="B829" s="287"/>
      <c r="C829" s="442"/>
      <c r="D829" s="287"/>
      <c r="E829" s="287"/>
      <c r="F829" s="287"/>
      <c r="G829" s="287"/>
      <c r="H829" s="287"/>
      <c r="I829" s="287"/>
      <c r="J829" s="287"/>
      <c r="K829" s="287"/>
      <c r="L829" s="287"/>
      <c r="M829" s="287"/>
      <c r="N829" s="287"/>
      <c r="O829" s="287"/>
      <c r="P829" s="287"/>
      <c r="Q829" s="287"/>
      <c r="R829" s="287"/>
      <c r="S829" s="287"/>
      <c r="T829" s="287"/>
      <c r="U829" s="287"/>
      <c r="V829" s="287"/>
    </row>
    <row r="830" spans="1:22" ht="16.5" customHeight="1">
      <c r="A830" s="287"/>
      <c r="B830" s="287"/>
      <c r="C830" s="442"/>
      <c r="D830" s="287"/>
      <c r="E830" s="287"/>
      <c r="F830" s="287"/>
      <c r="G830" s="287"/>
      <c r="H830" s="287"/>
      <c r="I830" s="287"/>
      <c r="J830" s="287"/>
      <c r="K830" s="287"/>
      <c r="L830" s="287"/>
      <c r="M830" s="287"/>
      <c r="N830" s="287"/>
      <c r="O830" s="287"/>
      <c r="P830" s="287"/>
      <c r="Q830" s="287"/>
      <c r="R830" s="287"/>
      <c r="S830" s="287"/>
      <c r="T830" s="287"/>
      <c r="U830" s="287"/>
      <c r="V830" s="287"/>
    </row>
    <row r="831" spans="1:22" ht="16.5" customHeight="1">
      <c r="A831" s="287"/>
      <c r="B831" s="287"/>
      <c r="C831" s="442"/>
      <c r="D831" s="287"/>
      <c r="E831" s="287"/>
      <c r="F831" s="287"/>
      <c r="G831" s="287"/>
      <c r="H831" s="287"/>
      <c r="I831" s="287"/>
      <c r="J831" s="287"/>
      <c r="K831" s="287"/>
      <c r="L831" s="287"/>
      <c r="M831" s="287"/>
      <c r="N831" s="287"/>
      <c r="O831" s="287"/>
      <c r="P831" s="287"/>
      <c r="Q831" s="287"/>
      <c r="R831" s="287"/>
      <c r="S831" s="287"/>
      <c r="T831" s="287"/>
      <c r="U831" s="287"/>
      <c r="V831" s="287"/>
    </row>
    <row r="832" spans="1:22" ht="16.5" customHeight="1">
      <c r="A832" s="287"/>
      <c r="B832" s="287"/>
      <c r="C832" s="442"/>
      <c r="D832" s="287"/>
      <c r="E832" s="287"/>
      <c r="F832" s="287"/>
      <c r="G832" s="287"/>
      <c r="H832" s="287"/>
      <c r="I832" s="287"/>
      <c r="J832" s="287"/>
      <c r="K832" s="287"/>
      <c r="L832" s="287"/>
      <c r="M832" s="287"/>
      <c r="N832" s="287"/>
      <c r="O832" s="287"/>
      <c r="P832" s="287"/>
      <c r="Q832" s="287"/>
      <c r="R832" s="287"/>
      <c r="S832" s="287"/>
      <c r="T832" s="287"/>
      <c r="U832" s="287"/>
      <c r="V832" s="287"/>
    </row>
    <row r="833" spans="1:22" ht="16.5" customHeight="1">
      <c r="A833" s="287"/>
      <c r="B833" s="287"/>
      <c r="C833" s="442"/>
      <c r="D833" s="287"/>
      <c r="E833" s="287"/>
      <c r="F833" s="287"/>
      <c r="G833" s="287"/>
      <c r="H833" s="287"/>
      <c r="I833" s="287"/>
      <c r="J833" s="287"/>
      <c r="K833" s="287"/>
      <c r="L833" s="287"/>
      <c r="M833" s="287"/>
      <c r="N833" s="287"/>
      <c r="O833" s="287"/>
      <c r="P833" s="287"/>
      <c r="Q833" s="287"/>
      <c r="R833" s="287"/>
      <c r="S833" s="287"/>
      <c r="T833" s="287"/>
      <c r="U833" s="287"/>
      <c r="V833" s="287"/>
    </row>
    <row r="834" spans="1:22" ht="16.5" customHeight="1">
      <c r="A834" s="287"/>
      <c r="B834" s="287"/>
      <c r="C834" s="442"/>
      <c r="D834" s="287"/>
      <c r="E834" s="287"/>
      <c r="F834" s="287"/>
      <c r="G834" s="287"/>
      <c r="H834" s="287"/>
      <c r="I834" s="287"/>
      <c r="J834" s="287"/>
      <c r="K834" s="287"/>
      <c r="L834" s="287"/>
      <c r="M834" s="287"/>
      <c r="N834" s="287"/>
      <c r="O834" s="287"/>
      <c r="P834" s="287"/>
      <c r="Q834" s="287"/>
      <c r="R834" s="287"/>
      <c r="S834" s="287"/>
      <c r="T834" s="287"/>
      <c r="U834" s="287"/>
      <c r="V834" s="287"/>
    </row>
    <row r="835" spans="1:22" ht="16.5" customHeight="1">
      <c r="A835" s="287"/>
      <c r="B835" s="287"/>
      <c r="C835" s="442"/>
      <c r="D835" s="287"/>
      <c r="E835" s="287"/>
      <c r="F835" s="287"/>
      <c r="G835" s="287"/>
      <c r="H835" s="287"/>
      <c r="I835" s="287"/>
      <c r="J835" s="287"/>
      <c r="K835" s="287"/>
      <c r="L835" s="287"/>
      <c r="M835" s="287"/>
      <c r="N835" s="287"/>
      <c r="O835" s="287"/>
      <c r="P835" s="287"/>
      <c r="Q835" s="287"/>
      <c r="R835" s="287"/>
      <c r="S835" s="287"/>
      <c r="T835" s="287"/>
      <c r="U835" s="287"/>
      <c r="V835" s="287"/>
    </row>
    <row r="836" spans="1:22" ht="16.5" customHeight="1">
      <c r="A836" s="287"/>
      <c r="B836" s="287"/>
      <c r="C836" s="442"/>
      <c r="D836" s="287"/>
      <c r="E836" s="287"/>
      <c r="F836" s="287"/>
      <c r="G836" s="287"/>
      <c r="H836" s="287"/>
      <c r="I836" s="287"/>
      <c r="J836" s="287"/>
      <c r="K836" s="287"/>
      <c r="L836" s="287"/>
      <c r="M836" s="287"/>
      <c r="N836" s="287"/>
      <c r="O836" s="287"/>
      <c r="P836" s="287"/>
      <c r="Q836" s="287"/>
      <c r="R836" s="287"/>
      <c r="S836" s="287"/>
      <c r="T836" s="287"/>
      <c r="U836" s="287"/>
      <c r="V836" s="287"/>
    </row>
    <row r="837" spans="1:22" ht="16.5" customHeight="1">
      <c r="A837" s="287"/>
      <c r="B837" s="287"/>
      <c r="C837" s="442"/>
      <c r="D837" s="287"/>
      <c r="E837" s="287"/>
      <c r="F837" s="287"/>
      <c r="G837" s="287"/>
      <c r="H837" s="287"/>
      <c r="I837" s="287"/>
      <c r="J837" s="287"/>
      <c r="K837" s="287"/>
      <c r="L837" s="287"/>
      <c r="M837" s="287"/>
      <c r="N837" s="287"/>
      <c r="O837" s="287"/>
      <c r="P837" s="287"/>
      <c r="Q837" s="287"/>
      <c r="R837" s="287"/>
      <c r="S837" s="287"/>
      <c r="T837" s="287"/>
      <c r="U837" s="287"/>
      <c r="V837" s="287"/>
    </row>
    <row r="838" spans="1:22" ht="16.5" customHeight="1">
      <c r="A838" s="287"/>
      <c r="B838" s="287"/>
      <c r="C838" s="442"/>
      <c r="D838" s="287"/>
      <c r="E838" s="287"/>
      <c r="F838" s="287"/>
      <c r="G838" s="287"/>
      <c r="H838" s="287"/>
      <c r="I838" s="287"/>
      <c r="J838" s="287"/>
      <c r="K838" s="287"/>
      <c r="L838" s="287"/>
      <c r="M838" s="287"/>
      <c r="N838" s="287"/>
      <c r="O838" s="287"/>
      <c r="P838" s="287"/>
      <c r="Q838" s="287"/>
      <c r="R838" s="287"/>
      <c r="S838" s="287"/>
      <c r="T838" s="287"/>
      <c r="U838" s="287"/>
      <c r="V838" s="287"/>
    </row>
    <row r="839" spans="1:22" ht="16.5" customHeight="1">
      <c r="A839" s="287"/>
      <c r="B839" s="287"/>
      <c r="C839" s="442"/>
      <c r="D839" s="287"/>
      <c r="E839" s="287"/>
      <c r="F839" s="287"/>
      <c r="G839" s="287"/>
      <c r="H839" s="287"/>
      <c r="I839" s="287"/>
      <c r="J839" s="287"/>
      <c r="K839" s="287"/>
      <c r="L839" s="287"/>
      <c r="M839" s="287"/>
      <c r="N839" s="287"/>
      <c r="O839" s="287"/>
      <c r="P839" s="287"/>
      <c r="Q839" s="287"/>
      <c r="R839" s="287"/>
      <c r="S839" s="287"/>
      <c r="T839" s="287"/>
      <c r="U839" s="287"/>
      <c r="V839" s="287"/>
    </row>
    <row r="840" spans="1:22" ht="16.5" customHeight="1">
      <c r="A840" s="287"/>
      <c r="B840" s="287"/>
      <c r="C840" s="442"/>
      <c r="D840" s="287"/>
      <c r="E840" s="287"/>
      <c r="F840" s="287"/>
      <c r="G840" s="287"/>
      <c r="H840" s="287"/>
      <c r="I840" s="287"/>
      <c r="J840" s="287"/>
      <c r="K840" s="287"/>
      <c r="L840" s="287"/>
      <c r="M840" s="287"/>
      <c r="N840" s="287"/>
      <c r="O840" s="287"/>
      <c r="P840" s="287"/>
      <c r="Q840" s="287"/>
      <c r="R840" s="287"/>
      <c r="S840" s="287"/>
      <c r="T840" s="287"/>
      <c r="U840" s="287"/>
      <c r="V840" s="287"/>
    </row>
    <row r="841" spans="1:22" ht="16.5" customHeight="1">
      <c r="A841" s="287"/>
      <c r="B841" s="287"/>
      <c r="C841" s="442"/>
      <c r="D841" s="287"/>
      <c r="E841" s="287"/>
      <c r="F841" s="287"/>
      <c r="G841" s="287"/>
      <c r="H841" s="287"/>
      <c r="I841" s="287"/>
      <c r="J841" s="287"/>
      <c r="K841" s="287"/>
      <c r="L841" s="287"/>
      <c r="M841" s="287"/>
      <c r="N841" s="287"/>
      <c r="O841" s="287"/>
      <c r="P841" s="287"/>
      <c r="Q841" s="287"/>
      <c r="R841" s="287"/>
      <c r="S841" s="287"/>
      <c r="T841" s="287"/>
      <c r="U841" s="287"/>
      <c r="V841" s="287"/>
    </row>
    <row r="842" spans="1:22" ht="16.5" customHeight="1">
      <c r="A842" s="287"/>
      <c r="B842" s="287"/>
      <c r="C842" s="442"/>
      <c r="D842" s="287"/>
      <c r="E842" s="287"/>
      <c r="F842" s="287"/>
      <c r="G842" s="287"/>
      <c r="H842" s="287"/>
      <c r="I842" s="287"/>
      <c r="J842" s="287"/>
      <c r="K842" s="287"/>
      <c r="L842" s="287"/>
      <c r="M842" s="287"/>
      <c r="N842" s="287"/>
      <c r="O842" s="287"/>
      <c r="P842" s="287"/>
      <c r="Q842" s="287"/>
      <c r="R842" s="287"/>
      <c r="S842" s="287"/>
      <c r="T842" s="287"/>
      <c r="U842" s="287"/>
      <c r="V842" s="287"/>
    </row>
    <row r="843" spans="1:22" ht="16.5" customHeight="1">
      <c r="A843" s="287"/>
      <c r="B843" s="287"/>
      <c r="C843" s="442"/>
      <c r="D843" s="287"/>
      <c r="E843" s="287"/>
      <c r="F843" s="287"/>
      <c r="G843" s="287"/>
      <c r="H843" s="287"/>
      <c r="I843" s="287"/>
      <c r="J843" s="287"/>
      <c r="K843" s="287"/>
      <c r="L843" s="287"/>
      <c r="M843" s="287"/>
      <c r="N843" s="287"/>
      <c r="O843" s="287"/>
      <c r="P843" s="287"/>
      <c r="Q843" s="287"/>
      <c r="R843" s="287"/>
      <c r="S843" s="287"/>
      <c r="T843" s="287"/>
      <c r="U843" s="287"/>
      <c r="V843" s="287"/>
    </row>
    <row r="844" spans="1:22" ht="16.5" customHeight="1">
      <c r="A844" s="287"/>
      <c r="B844" s="287"/>
      <c r="C844" s="442"/>
      <c r="D844" s="287"/>
      <c r="E844" s="287"/>
      <c r="F844" s="287"/>
      <c r="G844" s="287"/>
      <c r="H844" s="287"/>
      <c r="I844" s="287"/>
      <c r="J844" s="287"/>
      <c r="K844" s="287"/>
      <c r="L844" s="287"/>
      <c r="M844" s="287"/>
      <c r="N844" s="287"/>
      <c r="O844" s="287"/>
      <c r="P844" s="287"/>
      <c r="Q844" s="287"/>
      <c r="R844" s="287"/>
      <c r="S844" s="287"/>
      <c r="T844" s="287"/>
      <c r="U844" s="287"/>
      <c r="V844" s="287"/>
    </row>
    <row r="845" spans="1:22" ht="16.5" customHeight="1">
      <c r="A845" s="287"/>
      <c r="B845" s="287"/>
      <c r="C845" s="442"/>
      <c r="D845" s="287"/>
      <c r="E845" s="287"/>
      <c r="F845" s="287"/>
      <c r="G845" s="287"/>
      <c r="H845" s="287"/>
      <c r="I845" s="287"/>
      <c r="J845" s="287"/>
      <c r="K845" s="287"/>
      <c r="L845" s="287"/>
      <c r="M845" s="287"/>
      <c r="N845" s="287"/>
      <c r="O845" s="287"/>
      <c r="P845" s="287"/>
      <c r="Q845" s="287"/>
      <c r="R845" s="287"/>
      <c r="S845" s="287"/>
      <c r="T845" s="287"/>
      <c r="U845" s="287"/>
      <c r="V845" s="287"/>
    </row>
    <row r="846" spans="1:22" ht="16.5" customHeight="1">
      <c r="A846" s="287"/>
      <c r="B846" s="287"/>
      <c r="C846" s="442"/>
      <c r="D846" s="287"/>
      <c r="E846" s="287"/>
      <c r="F846" s="287"/>
      <c r="G846" s="287"/>
      <c r="H846" s="287"/>
      <c r="I846" s="287"/>
      <c r="J846" s="287"/>
      <c r="K846" s="287"/>
      <c r="L846" s="287"/>
      <c r="M846" s="287"/>
      <c r="N846" s="287"/>
      <c r="O846" s="287"/>
      <c r="P846" s="287"/>
      <c r="Q846" s="287"/>
      <c r="R846" s="287"/>
      <c r="S846" s="287"/>
      <c r="T846" s="287"/>
      <c r="U846" s="287"/>
      <c r="V846" s="287"/>
    </row>
    <row r="847" spans="1:22" ht="16.5" customHeight="1">
      <c r="A847" s="287"/>
      <c r="B847" s="287"/>
      <c r="C847" s="442"/>
      <c r="D847" s="287"/>
      <c r="E847" s="287"/>
      <c r="F847" s="287"/>
      <c r="G847" s="287"/>
      <c r="H847" s="287"/>
      <c r="I847" s="287"/>
      <c r="J847" s="287"/>
      <c r="K847" s="287"/>
      <c r="L847" s="287"/>
      <c r="M847" s="287"/>
      <c r="N847" s="287"/>
      <c r="O847" s="287"/>
      <c r="P847" s="287"/>
      <c r="Q847" s="287"/>
      <c r="R847" s="287"/>
      <c r="S847" s="287"/>
      <c r="T847" s="287"/>
      <c r="U847" s="287"/>
      <c r="V847" s="287"/>
    </row>
    <row r="848" spans="1:22" ht="16.5" customHeight="1">
      <c r="A848" s="287"/>
      <c r="B848" s="287"/>
      <c r="C848" s="442"/>
      <c r="D848" s="287"/>
      <c r="E848" s="287"/>
      <c r="F848" s="287"/>
      <c r="G848" s="287"/>
      <c r="H848" s="287"/>
      <c r="I848" s="287"/>
      <c r="J848" s="287"/>
      <c r="K848" s="287"/>
      <c r="L848" s="287"/>
      <c r="M848" s="287"/>
      <c r="N848" s="287"/>
      <c r="O848" s="287"/>
      <c r="P848" s="287"/>
      <c r="Q848" s="287"/>
      <c r="R848" s="287"/>
      <c r="S848" s="287"/>
      <c r="T848" s="287"/>
      <c r="U848" s="287"/>
      <c r="V848" s="287"/>
    </row>
    <row r="849" spans="1:22" ht="16.5" customHeight="1">
      <c r="A849" s="287"/>
      <c r="B849" s="287"/>
      <c r="C849" s="442"/>
      <c r="D849" s="287"/>
      <c r="E849" s="287"/>
      <c r="F849" s="287"/>
      <c r="G849" s="287"/>
      <c r="H849" s="287"/>
      <c r="I849" s="287"/>
      <c r="J849" s="287"/>
      <c r="K849" s="287"/>
      <c r="L849" s="287"/>
      <c r="M849" s="287"/>
      <c r="N849" s="287"/>
      <c r="O849" s="287"/>
      <c r="P849" s="287"/>
      <c r="Q849" s="287"/>
      <c r="R849" s="287"/>
      <c r="S849" s="287"/>
      <c r="T849" s="287"/>
      <c r="U849" s="287"/>
      <c r="V849" s="287"/>
    </row>
    <row r="850" spans="1:22" ht="16.5" customHeight="1">
      <c r="A850" s="287"/>
      <c r="B850" s="287"/>
      <c r="C850" s="442"/>
      <c r="D850" s="287"/>
      <c r="E850" s="287"/>
      <c r="F850" s="287"/>
      <c r="G850" s="287"/>
      <c r="H850" s="287"/>
      <c r="I850" s="287"/>
      <c r="J850" s="287"/>
      <c r="K850" s="287"/>
      <c r="L850" s="287"/>
      <c r="M850" s="287"/>
      <c r="N850" s="287"/>
      <c r="O850" s="287"/>
      <c r="P850" s="287"/>
      <c r="Q850" s="287"/>
      <c r="R850" s="287"/>
      <c r="S850" s="287"/>
      <c r="T850" s="287"/>
      <c r="U850" s="287"/>
      <c r="V850" s="287"/>
    </row>
    <row r="851" spans="1:22" ht="16.5" customHeight="1">
      <c r="A851" s="287"/>
      <c r="B851" s="287"/>
      <c r="C851" s="442"/>
      <c r="D851" s="287"/>
      <c r="E851" s="287"/>
      <c r="F851" s="287"/>
      <c r="G851" s="287"/>
      <c r="H851" s="287"/>
      <c r="I851" s="287"/>
      <c r="J851" s="287"/>
      <c r="K851" s="287"/>
      <c r="L851" s="287"/>
      <c r="M851" s="287"/>
      <c r="N851" s="287"/>
      <c r="O851" s="287"/>
      <c r="P851" s="287"/>
      <c r="Q851" s="287"/>
      <c r="R851" s="287"/>
      <c r="S851" s="287"/>
      <c r="T851" s="287"/>
      <c r="U851" s="287"/>
      <c r="V851" s="287"/>
    </row>
    <row r="852" spans="1:22" ht="16.5" customHeight="1">
      <c r="A852" s="287"/>
      <c r="B852" s="287"/>
      <c r="C852" s="442"/>
      <c r="D852" s="287"/>
      <c r="E852" s="287"/>
      <c r="F852" s="287"/>
      <c r="G852" s="287"/>
      <c r="H852" s="287"/>
      <c r="I852" s="287"/>
      <c r="J852" s="287"/>
      <c r="K852" s="287"/>
      <c r="L852" s="287"/>
      <c r="M852" s="287"/>
      <c r="N852" s="287"/>
      <c r="O852" s="287"/>
      <c r="P852" s="287"/>
      <c r="Q852" s="287"/>
      <c r="R852" s="287"/>
      <c r="S852" s="287"/>
      <c r="T852" s="287"/>
      <c r="U852" s="287"/>
      <c r="V852" s="287"/>
    </row>
    <row r="853" spans="1:22" ht="16.5" customHeight="1">
      <c r="A853" s="287"/>
      <c r="B853" s="287"/>
      <c r="C853" s="442"/>
      <c r="D853" s="287"/>
      <c r="E853" s="287"/>
      <c r="F853" s="287"/>
      <c r="G853" s="287"/>
      <c r="H853" s="287"/>
      <c r="I853" s="287"/>
      <c r="J853" s="287"/>
      <c r="K853" s="287"/>
      <c r="L853" s="287"/>
      <c r="M853" s="287"/>
      <c r="N853" s="287"/>
      <c r="O853" s="287"/>
      <c r="P853" s="287"/>
      <c r="Q853" s="287"/>
      <c r="R853" s="287"/>
      <c r="S853" s="287"/>
      <c r="T853" s="287"/>
      <c r="U853" s="287"/>
      <c r="V853" s="287"/>
    </row>
    <row r="854" spans="1:22" ht="16.5" customHeight="1">
      <c r="A854" s="287"/>
      <c r="B854" s="287"/>
      <c r="C854" s="442"/>
      <c r="D854" s="287"/>
      <c r="E854" s="287"/>
      <c r="F854" s="287"/>
      <c r="G854" s="287"/>
      <c r="H854" s="287"/>
      <c r="I854" s="287"/>
      <c r="J854" s="287"/>
      <c r="K854" s="287"/>
      <c r="L854" s="287"/>
      <c r="M854" s="287"/>
      <c r="N854" s="287"/>
      <c r="O854" s="287"/>
      <c r="P854" s="287"/>
      <c r="Q854" s="287"/>
      <c r="R854" s="287"/>
      <c r="S854" s="287"/>
      <c r="T854" s="287"/>
      <c r="U854" s="287"/>
      <c r="V854" s="287"/>
    </row>
    <row r="855" spans="1:22" ht="16.5" customHeight="1">
      <c r="A855" s="287"/>
      <c r="B855" s="287"/>
      <c r="C855" s="442"/>
      <c r="D855" s="287"/>
      <c r="E855" s="287"/>
      <c r="F855" s="287"/>
      <c r="G855" s="287"/>
      <c r="H855" s="287"/>
      <c r="I855" s="287"/>
      <c r="J855" s="287"/>
      <c r="K855" s="287"/>
      <c r="L855" s="287"/>
      <c r="M855" s="287"/>
      <c r="N855" s="287"/>
      <c r="O855" s="287"/>
      <c r="P855" s="287"/>
      <c r="Q855" s="287"/>
      <c r="R855" s="287"/>
      <c r="S855" s="287"/>
      <c r="T855" s="287"/>
      <c r="U855" s="287"/>
      <c r="V855" s="287"/>
    </row>
    <row r="856" spans="1:22" ht="16.5" customHeight="1">
      <c r="A856" s="287"/>
      <c r="B856" s="287"/>
      <c r="C856" s="442"/>
      <c r="D856" s="287"/>
      <c r="E856" s="287"/>
      <c r="F856" s="287"/>
      <c r="G856" s="287"/>
      <c r="H856" s="287"/>
      <c r="I856" s="287"/>
      <c r="J856" s="287"/>
      <c r="K856" s="287"/>
      <c r="L856" s="287"/>
      <c r="M856" s="287"/>
      <c r="N856" s="287"/>
      <c r="O856" s="287"/>
      <c r="P856" s="287"/>
      <c r="Q856" s="287"/>
      <c r="R856" s="287"/>
      <c r="S856" s="287"/>
      <c r="T856" s="287"/>
      <c r="U856" s="287"/>
      <c r="V856" s="287"/>
    </row>
    <row r="857" spans="1:22" ht="16.5" customHeight="1">
      <c r="A857" s="287"/>
      <c r="B857" s="287"/>
      <c r="C857" s="442"/>
      <c r="D857" s="287"/>
      <c r="E857" s="287"/>
      <c r="F857" s="287"/>
      <c r="G857" s="287"/>
      <c r="H857" s="287"/>
      <c r="I857" s="287"/>
      <c r="J857" s="287"/>
      <c r="K857" s="287"/>
      <c r="L857" s="287"/>
      <c r="M857" s="287"/>
      <c r="N857" s="287"/>
      <c r="O857" s="287"/>
      <c r="P857" s="287"/>
      <c r="Q857" s="287"/>
      <c r="R857" s="287"/>
      <c r="S857" s="287"/>
      <c r="T857" s="287"/>
      <c r="U857" s="287"/>
      <c r="V857" s="287"/>
    </row>
    <row r="858" spans="1:22" ht="16.5" customHeight="1">
      <c r="A858" s="287"/>
      <c r="B858" s="287"/>
      <c r="C858" s="442"/>
      <c r="D858" s="287"/>
      <c r="E858" s="287"/>
      <c r="F858" s="287"/>
      <c r="G858" s="287"/>
      <c r="H858" s="287"/>
      <c r="I858" s="287"/>
      <c r="J858" s="287"/>
      <c r="K858" s="287"/>
      <c r="L858" s="287"/>
      <c r="M858" s="287"/>
      <c r="N858" s="287"/>
      <c r="O858" s="287"/>
      <c r="P858" s="287"/>
      <c r="Q858" s="287"/>
      <c r="R858" s="287"/>
      <c r="S858" s="287"/>
      <c r="T858" s="287"/>
      <c r="U858" s="287"/>
      <c r="V858" s="287"/>
    </row>
    <row r="859" spans="1:22" ht="16.5" customHeight="1">
      <c r="A859" s="287"/>
      <c r="B859" s="287"/>
      <c r="C859" s="442"/>
      <c r="D859" s="287"/>
      <c r="E859" s="287"/>
      <c r="F859" s="287"/>
      <c r="G859" s="287"/>
      <c r="H859" s="287"/>
      <c r="I859" s="287"/>
      <c r="J859" s="287"/>
      <c r="K859" s="287"/>
      <c r="L859" s="287"/>
      <c r="M859" s="287"/>
      <c r="N859" s="287"/>
      <c r="O859" s="287"/>
      <c r="P859" s="287"/>
      <c r="Q859" s="287"/>
      <c r="R859" s="287"/>
      <c r="S859" s="287"/>
      <c r="T859" s="287"/>
      <c r="U859" s="287"/>
      <c r="V859" s="287"/>
    </row>
    <row r="860" spans="1:22" ht="16.5" customHeight="1">
      <c r="A860" s="287"/>
      <c r="B860" s="287"/>
      <c r="C860" s="442"/>
      <c r="D860" s="287"/>
      <c r="E860" s="287"/>
      <c r="F860" s="287"/>
      <c r="G860" s="287"/>
      <c r="H860" s="287"/>
      <c r="I860" s="287"/>
      <c r="J860" s="287"/>
      <c r="K860" s="287"/>
      <c r="L860" s="287"/>
      <c r="M860" s="287"/>
      <c r="N860" s="287"/>
      <c r="O860" s="287"/>
      <c r="P860" s="287"/>
      <c r="Q860" s="287"/>
      <c r="R860" s="287"/>
      <c r="S860" s="287"/>
      <c r="T860" s="287"/>
      <c r="U860" s="287"/>
      <c r="V860" s="287"/>
    </row>
    <row r="861" spans="1:22" ht="16.5" customHeight="1">
      <c r="A861" s="287"/>
      <c r="B861" s="287"/>
      <c r="C861" s="442"/>
      <c r="D861" s="287"/>
      <c r="E861" s="287"/>
      <c r="F861" s="287"/>
      <c r="G861" s="287"/>
      <c r="H861" s="287"/>
      <c r="I861" s="287"/>
      <c r="J861" s="287"/>
      <c r="K861" s="287"/>
      <c r="L861" s="287"/>
      <c r="M861" s="287"/>
      <c r="N861" s="287"/>
      <c r="O861" s="287"/>
      <c r="P861" s="287"/>
      <c r="Q861" s="287"/>
      <c r="R861" s="287"/>
      <c r="S861" s="287"/>
      <c r="T861" s="287"/>
      <c r="U861" s="287"/>
      <c r="V861" s="287"/>
    </row>
    <row r="862" spans="1:22" ht="16.5" customHeight="1">
      <c r="A862" s="287"/>
      <c r="B862" s="287"/>
      <c r="C862" s="442"/>
      <c r="D862" s="287"/>
      <c r="E862" s="287"/>
      <c r="F862" s="287"/>
      <c r="G862" s="287"/>
      <c r="H862" s="287"/>
      <c r="I862" s="287"/>
      <c r="J862" s="287"/>
      <c r="K862" s="287"/>
      <c r="L862" s="287"/>
      <c r="M862" s="287"/>
      <c r="N862" s="287"/>
      <c r="O862" s="287"/>
      <c r="P862" s="287"/>
      <c r="Q862" s="287"/>
      <c r="R862" s="287"/>
      <c r="S862" s="287"/>
      <c r="T862" s="287"/>
      <c r="U862" s="287"/>
      <c r="V862" s="287"/>
    </row>
    <row r="863" spans="1:22" ht="16.5" customHeight="1">
      <c r="A863" s="287"/>
      <c r="B863" s="287"/>
      <c r="C863" s="442"/>
      <c r="D863" s="287"/>
      <c r="E863" s="287"/>
      <c r="F863" s="287"/>
      <c r="G863" s="287"/>
      <c r="H863" s="287"/>
      <c r="I863" s="287"/>
      <c r="J863" s="287"/>
      <c r="K863" s="287"/>
      <c r="L863" s="287"/>
      <c r="M863" s="287"/>
      <c r="N863" s="287"/>
      <c r="O863" s="287"/>
      <c r="P863" s="287"/>
      <c r="Q863" s="287"/>
      <c r="R863" s="287"/>
      <c r="S863" s="287"/>
      <c r="T863" s="287"/>
      <c r="U863" s="287"/>
      <c r="V863" s="287"/>
    </row>
    <row r="864" spans="1:22" ht="16.5" customHeight="1">
      <c r="A864" s="287"/>
      <c r="B864" s="287"/>
      <c r="C864" s="442"/>
      <c r="D864" s="287"/>
      <c r="E864" s="287"/>
      <c r="F864" s="287"/>
      <c r="G864" s="287"/>
      <c r="H864" s="287"/>
      <c r="I864" s="287"/>
      <c r="J864" s="287"/>
      <c r="K864" s="287"/>
      <c r="L864" s="287"/>
      <c r="M864" s="287"/>
      <c r="N864" s="287"/>
      <c r="O864" s="287"/>
      <c r="P864" s="287"/>
      <c r="Q864" s="287"/>
      <c r="R864" s="287"/>
      <c r="S864" s="287"/>
      <c r="T864" s="287"/>
      <c r="U864" s="287"/>
      <c r="V864" s="287"/>
    </row>
    <row r="865" spans="1:22" ht="16.5" customHeight="1">
      <c r="A865" s="287"/>
      <c r="B865" s="287"/>
      <c r="C865" s="442"/>
      <c r="D865" s="287"/>
      <c r="E865" s="287"/>
      <c r="F865" s="287"/>
      <c r="G865" s="287"/>
      <c r="H865" s="287"/>
      <c r="I865" s="287"/>
      <c r="J865" s="287"/>
      <c r="K865" s="287"/>
      <c r="L865" s="287"/>
      <c r="M865" s="287"/>
      <c r="N865" s="287"/>
      <c r="O865" s="287"/>
      <c r="P865" s="287"/>
      <c r="Q865" s="287"/>
      <c r="R865" s="287"/>
      <c r="S865" s="287"/>
      <c r="T865" s="287"/>
      <c r="U865" s="287"/>
      <c r="V865" s="287"/>
    </row>
    <row r="866" spans="1:22" ht="16.5" customHeight="1">
      <c r="A866" s="287"/>
      <c r="B866" s="287"/>
      <c r="C866" s="442"/>
      <c r="D866" s="287"/>
      <c r="E866" s="287"/>
      <c r="F866" s="287"/>
      <c r="G866" s="287"/>
      <c r="H866" s="287"/>
      <c r="I866" s="287"/>
      <c r="J866" s="287"/>
      <c r="K866" s="287"/>
      <c r="L866" s="287"/>
      <c r="M866" s="287"/>
      <c r="N866" s="287"/>
      <c r="O866" s="287"/>
      <c r="P866" s="287"/>
      <c r="Q866" s="287"/>
      <c r="R866" s="287"/>
      <c r="S866" s="287"/>
      <c r="T866" s="287"/>
      <c r="U866" s="287"/>
      <c r="V866" s="287"/>
    </row>
    <row r="867" spans="1:22" ht="16.5" customHeight="1">
      <c r="A867" s="287"/>
      <c r="B867" s="287"/>
      <c r="C867" s="442"/>
      <c r="D867" s="287"/>
      <c r="E867" s="287"/>
      <c r="F867" s="287"/>
      <c r="G867" s="287"/>
      <c r="H867" s="287"/>
      <c r="I867" s="287"/>
      <c r="J867" s="287"/>
      <c r="K867" s="287"/>
      <c r="L867" s="287"/>
      <c r="M867" s="287"/>
      <c r="N867" s="287"/>
      <c r="O867" s="287"/>
      <c r="P867" s="287"/>
      <c r="Q867" s="287"/>
      <c r="R867" s="287"/>
      <c r="S867" s="287"/>
      <c r="T867" s="287"/>
      <c r="U867" s="287"/>
      <c r="V867" s="287"/>
    </row>
    <row r="868" spans="1:22" ht="16.5" customHeight="1">
      <c r="A868" s="287"/>
      <c r="B868" s="287"/>
      <c r="C868" s="442"/>
      <c r="D868" s="287"/>
      <c r="E868" s="287"/>
      <c r="F868" s="287"/>
      <c r="G868" s="287"/>
      <c r="H868" s="287"/>
      <c r="I868" s="287"/>
      <c r="J868" s="287"/>
      <c r="K868" s="287"/>
      <c r="L868" s="287"/>
      <c r="M868" s="287"/>
      <c r="N868" s="287"/>
      <c r="O868" s="287"/>
      <c r="P868" s="287"/>
      <c r="Q868" s="287"/>
      <c r="R868" s="287"/>
      <c r="S868" s="287"/>
      <c r="T868" s="287"/>
      <c r="U868" s="287"/>
      <c r="V868" s="287"/>
    </row>
    <row r="869" spans="1:22" ht="16.5" customHeight="1">
      <c r="A869" s="287"/>
      <c r="B869" s="287"/>
      <c r="C869" s="442"/>
      <c r="D869" s="287"/>
      <c r="E869" s="287"/>
      <c r="F869" s="287"/>
      <c r="G869" s="287"/>
      <c r="H869" s="287"/>
      <c r="I869" s="287"/>
      <c r="J869" s="287"/>
      <c r="K869" s="287"/>
      <c r="L869" s="287"/>
      <c r="M869" s="287"/>
      <c r="N869" s="287"/>
      <c r="O869" s="287"/>
      <c r="P869" s="287"/>
      <c r="Q869" s="287"/>
      <c r="R869" s="287"/>
      <c r="S869" s="287"/>
      <c r="T869" s="287"/>
      <c r="U869" s="287"/>
      <c r="V869" s="287"/>
    </row>
    <row r="870" spans="1:22" ht="16.5" customHeight="1">
      <c r="A870" s="287"/>
      <c r="B870" s="287"/>
      <c r="C870" s="442"/>
      <c r="D870" s="287"/>
      <c r="E870" s="287"/>
      <c r="F870" s="287"/>
      <c r="G870" s="287"/>
      <c r="H870" s="287"/>
      <c r="I870" s="287"/>
      <c r="J870" s="287"/>
      <c r="K870" s="287"/>
      <c r="L870" s="287"/>
      <c r="M870" s="287"/>
      <c r="N870" s="287"/>
      <c r="O870" s="287"/>
      <c r="P870" s="287"/>
      <c r="Q870" s="287"/>
      <c r="R870" s="287"/>
      <c r="S870" s="287"/>
      <c r="T870" s="287"/>
      <c r="U870" s="287"/>
      <c r="V870" s="287"/>
    </row>
    <row r="871" spans="1:22" ht="16.5" customHeight="1">
      <c r="A871" s="287"/>
      <c r="B871" s="287"/>
      <c r="C871" s="442"/>
      <c r="D871" s="287"/>
      <c r="E871" s="287"/>
      <c r="F871" s="287"/>
      <c r="G871" s="287"/>
      <c r="H871" s="287"/>
      <c r="I871" s="287"/>
      <c r="J871" s="287"/>
      <c r="K871" s="287"/>
      <c r="L871" s="287"/>
      <c r="M871" s="287"/>
      <c r="N871" s="287"/>
      <c r="O871" s="287"/>
      <c r="P871" s="287"/>
      <c r="Q871" s="287"/>
      <c r="R871" s="287"/>
      <c r="S871" s="287"/>
      <c r="T871" s="287"/>
      <c r="U871" s="287"/>
      <c r="V871" s="287"/>
    </row>
    <row r="872" spans="1:22" ht="16.5" customHeight="1">
      <c r="A872" s="287"/>
      <c r="B872" s="287"/>
      <c r="C872" s="442"/>
      <c r="D872" s="287"/>
      <c r="E872" s="287"/>
      <c r="F872" s="287"/>
      <c r="G872" s="287"/>
      <c r="H872" s="287"/>
      <c r="I872" s="287"/>
      <c r="J872" s="287"/>
      <c r="K872" s="287"/>
      <c r="L872" s="287"/>
      <c r="M872" s="287"/>
      <c r="N872" s="287"/>
      <c r="O872" s="287"/>
      <c r="P872" s="287"/>
      <c r="Q872" s="287"/>
      <c r="R872" s="287"/>
      <c r="S872" s="287"/>
      <c r="T872" s="287"/>
      <c r="U872" s="287"/>
      <c r="V872" s="287"/>
    </row>
    <row r="873" spans="1:22" ht="16.5" customHeight="1">
      <c r="A873" s="287"/>
      <c r="B873" s="287"/>
      <c r="C873" s="442"/>
      <c r="D873" s="287"/>
      <c r="E873" s="287"/>
      <c r="F873" s="287"/>
      <c r="G873" s="287"/>
      <c r="H873" s="287"/>
      <c r="I873" s="287"/>
      <c r="J873" s="287"/>
      <c r="K873" s="287"/>
      <c r="L873" s="287"/>
      <c r="M873" s="287"/>
      <c r="N873" s="287"/>
      <c r="O873" s="287"/>
      <c r="P873" s="287"/>
      <c r="Q873" s="287"/>
      <c r="R873" s="287"/>
      <c r="S873" s="287"/>
      <c r="T873" s="287"/>
      <c r="U873" s="287"/>
      <c r="V873" s="287"/>
    </row>
    <row r="874" spans="1:22" ht="16.5" customHeight="1">
      <c r="A874" s="287"/>
      <c r="B874" s="287"/>
      <c r="C874" s="442"/>
      <c r="D874" s="287"/>
      <c r="E874" s="287"/>
      <c r="F874" s="287"/>
      <c r="G874" s="287"/>
      <c r="H874" s="287"/>
      <c r="I874" s="287"/>
      <c r="J874" s="287"/>
      <c r="K874" s="287"/>
      <c r="L874" s="287"/>
      <c r="M874" s="287"/>
      <c r="N874" s="287"/>
      <c r="O874" s="287"/>
      <c r="P874" s="287"/>
      <c r="Q874" s="287"/>
      <c r="R874" s="287"/>
      <c r="S874" s="287"/>
      <c r="T874" s="287"/>
      <c r="U874" s="287"/>
      <c r="V874" s="287"/>
    </row>
    <row r="875" spans="1:22" ht="16.5" customHeight="1">
      <c r="A875" s="287"/>
      <c r="B875" s="287"/>
      <c r="C875" s="442"/>
      <c r="D875" s="287"/>
      <c r="E875" s="287"/>
      <c r="F875" s="287"/>
      <c r="G875" s="287"/>
      <c r="H875" s="287"/>
      <c r="I875" s="287"/>
      <c r="J875" s="287"/>
      <c r="K875" s="287"/>
      <c r="L875" s="287"/>
      <c r="M875" s="287"/>
      <c r="N875" s="287"/>
      <c r="O875" s="287"/>
      <c r="P875" s="287"/>
      <c r="Q875" s="287"/>
      <c r="R875" s="287"/>
      <c r="S875" s="287"/>
      <c r="T875" s="287"/>
      <c r="U875" s="287"/>
      <c r="V875" s="287"/>
    </row>
    <row r="876" spans="1:22" ht="16.5" customHeight="1">
      <c r="A876" s="287"/>
      <c r="B876" s="287"/>
      <c r="C876" s="442"/>
      <c r="D876" s="287"/>
      <c r="E876" s="287"/>
      <c r="F876" s="287"/>
      <c r="G876" s="287"/>
      <c r="H876" s="287"/>
      <c r="I876" s="287"/>
      <c r="J876" s="287"/>
      <c r="K876" s="287"/>
      <c r="L876" s="287"/>
      <c r="M876" s="287"/>
      <c r="N876" s="287"/>
      <c r="O876" s="287"/>
      <c r="P876" s="287"/>
      <c r="Q876" s="287"/>
      <c r="R876" s="287"/>
      <c r="S876" s="287"/>
      <c r="T876" s="287"/>
      <c r="U876" s="287"/>
      <c r="V876" s="287"/>
    </row>
    <row r="877" spans="1:22" ht="16.5" customHeight="1">
      <c r="A877" s="287"/>
      <c r="B877" s="287"/>
      <c r="C877" s="442"/>
      <c r="D877" s="287"/>
      <c r="E877" s="287"/>
      <c r="F877" s="287"/>
      <c r="G877" s="287"/>
      <c r="H877" s="287"/>
      <c r="I877" s="287"/>
      <c r="J877" s="287"/>
      <c r="K877" s="287"/>
      <c r="L877" s="287"/>
      <c r="M877" s="287"/>
      <c r="N877" s="287"/>
      <c r="O877" s="287"/>
      <c r="P877" s="287"/>
      <c r="Q877" s="287"/>
      <c r="R877" s="287"/>
      <c r="S877" s="287"/>
      <c r="T877" s="287"/>
      <c r="U877" s="287"/>
      <c r="V877" s="287"/>
    </row>
    <row r="878" spans="1:22" ht="16.5" customHeight="1">
      <c r="A878" s="287"/>
      <c r="B878" s="287"/>
      <c r="C878" s="442"/>
      <c r="D878" s="287"/>
      <c r="E878" s="287"/>
      <c r="F878" s="287"/>
      <c r="G878" s="287"/>
      <c r="H878" s="287"/>
      <c r="I878" s="287"/>
      <c r="J878" s="287"/>
      <c r="K878" s="287"/>
      <c r="L878" s="287"/>
      <c r="M878" s="287"/>
      <c r="N878" s="287"/>
      <c r="O878" s="287"/>
      <c r="P878" s="287"/>
      <c r="Q878" s="287"/>
      <c r="R878" s="287"/>
      <c r="S878" s="287"/>
      <c r="T878" s="287"/>
      <c r="U878" s="287"/>
      <c r="V878" s="287"/>
    </row>
    <row r="879" spans="1:22" ht="16.5" customHeight="1">
      <c r="A879" s="287"/>
      <c r="B879" s="287"/>
      <c r="C879" s="442"/>
      <c r="D879" s="287"/>
      <c r="E879" s="287"/>
      <c r="F879" s="287"/>
      <c r="G879" s="287"/>
      <c r="H879" s="287"/>
      <c r="I879" s="287"/>
      <c r="J879" s="287"/>
      <c r="K879" s="287"/>
      <c r="L879" s="287"/>
      <c r="M879" s="287"/>
      <c r="N879" s="287"/>
      <c r="O879" s="287"/>
      <c r="P879" s="287"/>
      <c r="Q879" s="287"/>
      <c r="R879" s="287"/>
      <c r="S879" s="287"/>
      <c r="T879" s="287"/>
      <c r="U879" s="287"/>
      <c r="V879" s="287"/>
    </row>
    <row r="880" spans="1:22" ht="16.5" customHeight="1">
      <c r="A880" s="287"/>
      <c r="B880" s="287"/>
      <c r="C880" s="442"/>
      <c r="D880" s="287"/>
      <c r="E880" s="287"/>
      <c r="F880" s="287"/>
      <c r="G880" s="287"/>
      <c r="H880" s="287"/>
      <c r="I880" s="287"/>
      <c r="J880" s="287"/>
      <c r="K880" s="287"/>
      <c r="L880" s="287"/>
      <c r="M880" s="287"/>
      <c r="N880" s="287"/>
      <c r="O880" s="287"/>
      <c r="P880" s="287"/>
      <c r="Q880" s="287"/>
      <c r="R880" s="287"/>
      <c r="S880" s="287"/>
      <c r="T880" s="287"/>
      <c r="U880" s="287"/>
      <c r="V880" s="287"/>
    </row>
    <row r="881" spans="1:22" ht="16.5" customHeight="1">
      <c r="A881" s="287"/>
      <c r="B881" s="287"/>
      <c r="C881" s="442"/>
      <c r="D881" s="287"/>
      <c r="E881" s="287"/>
      <c r="F881" s="287"/>
      <c r="G881" s="287"/>
      <c r="H881" s="287"/>
      <c r="I881" s="287"/>
      <c r="J881" s="287"/>
      <c r="K881" s="287"/>
      <c r="L881" s="287"/>
      <c r="M881" s="287"/>
      <c r="N881" s="287"/>
      <c r="O881" s="287"/>
      <c r="P881" s="287"/>
      <c r="Q881" s="287"/>
      <c r="R881" s="287"/>
      <c r="S881" s="287"/>
      <c r="T881" s="287"/>
      <c r="U881" s="287"/>
      <c r="V881" s="287"/>
    </row>
    <row r="882" spans="1:22" ht="16.5" customHeight="1">
      <c r="A882" s="287"/>
      <c r="B882" s="287"/>
      <c r="C882" s="442"/>
      <c r="D882" s="287"/>
      <c r="E882" s="287"/>
      <c r="F882" s="287"/>
      <c r="G882" s="287"/>
      <c r="H882" s="287"/>
      <c r="I882" s="287"/>
      <c r="J882" s="287"/>
      <c r="K882" s="287"/>
      <c r="L882" s="287"/>
      <c r="M882" s="287"/>
      <c r="N882" s="287"/>
      <c r="O882" s="287"/>
      <c r="P882" s="287"/>
      <c r="Q882" s="287"/>
      <c r="R882" s="287"/>
      <c r="S882" s="287"/>
      <c r="T882" s="287"/>
      <c r="U882" s="287"/>
      <c r="V882" s="287"/>
    </row>
    <row r="883" spans="1:22" ht="16.5" customHeight="1">
      <c r="A883" s="287"/>
      <c r="B883" s="287"/>
      <c r="C883" s="442"/>
      <c r="D883" s="287"/>
      <c r="E883" s="287"/>
      <c r="F883" s="287"/>
      <c r="G883" s="287"/>
      <c r="H883" s="287"/>
      <c r="I883" s="287"/>
      <c r="J883" s="287"/>
      <c r="K883" s="287"/>
      <c r="L883" s="287"/>
      <c r="M883" s="287"/>
      <c r="N883" s="287"/>
      <c r="O883" s="287"/>
      <c r="P883" s="287"/>
      <c r="Q883" s="287"/>
      <c r="R883" s="287"/>
      <c r="S883" s="287"/>
      <c r="T883" s="287"/>
      <c r="U883" s="287"/>
      <c r="V883" s="287"/>
    </row>
    <row r="884" spans="1:22" ht="16.5" customHeight="1">
      <c r="A884" s="287"/>
      <c r="B884" s="287"/>
      <c r="C884" s="442"/>
      <c r="D884" s="287"/>
      <c r="E884" s="287"/>
      <c r="F884" s="287"/>
      <c r="G884" s="287"/>
      <c r="H884" s="287"/>
      <c r="I884" s="287"/>
      <c r="J884" s="287"/>
      <c r="K884" s="287"/>
      <c r="L884" s="287"/>
      <c r="M884" s="287"/>
      <c r="N884" s="287"/>
      <c r="O884" s="287"/>
      <c r="P884" s="287"/>
      <c r="Q884" s="287"/>
      <c r="R884" s="287"/>
      <c r="S884" s="287"/>
      <c r="T884" s="287"/>
      <c r="U884" s="287"/>
      <c r="V884" s="287"/>
    </row>
    <row r="885" spans="1:22" ht="16.5" customHeight="1">
      <c r="A885" s="287"/>
      <c r="B885" s="287"/>
      <c r="C885" s="442"/>
      <c r="D885" s="287"/>
      <c r="E885" s="287"/>
      <c r="F885" s="287"/>
      <c r="G885" s="287"/>
      <c r="H885" s="287"/>
      <c r="I885" s="287"/>
      <c r="J885" s="287"/>
      <c r="K885" s="287"/>
      <c r="L885" s="287"/>
      <c r="M885" s="287"/>
      <c r="N885" s="287"/>
      <c r="O885" s="287"/>
      <c r="P885" s="287"/>
      <c r="Q885" s="287"/>
      <c r="R885" s="287"/>
      <c r="S885" s="287"/>
      <c r="T885" s="287"/>
      <c r="U885" s="287"/>
      <c r="V885" s="287"/>
    </row>
    <row r="886" spans="1:22" ht="16.5" customHeight="1">
      <c r="A886" s="287"/>
      <c r="B886" s="287"/>
      <c r="C886" s="442"/>
      <c r="D886" s="287"/>
      <c r="E886" s="287"/>
      <c r="F886" s="287"/>
      <c r="G886" s="287"/>
      <c r="H886" s="287"/>
      <c r="I886" s="287"/>
      <c r="J886" s="287"/>
      <c r="K886" s="287"/>
      <c r="L886" s="287"/>
      <c r="M886" s="287"/>
      <c r="N886" s="287"/>
      <c r="O886" s="287"/>
      <c r="P886" s="287"/>
      <c r="Q886" s="287"/>
      <c r="R886" s="287"/>
      <c r="S886" s="287"/>
      <c r="T886" s="287"/>
      <c r="U886" s="287"/>
      <c r="V886" s="287"/>
    </row>
    <row r="887" spans="1:22" ht="16.5" customHeight="1">
      <c r="A887" s="287"/>
      <c r="B887" s="287"/>
      <c r="C887" s="442"/>
      <c r="D887" s="287"/>
      <c r="E887" s="287"/>
      <c r="F887" s="287"/>
      <c r="G887" s="287"/>
      <c r="H887" s="287"/>
      <c r="I887" s="287"/>
      <c r="J887" s="287"/>
      <c r="K887" s="287"/>
      <c r="L887" s="287"/>
      <c r="M887" s="287"/>
      <c r="N887" s="287"/>
      <c r="O887" s="287"/>
      <c r="P887" s="287"/>
      <c r="Q887" s="287"/>
      <c r="R887" s="287"/>
      <c r="S887" s="287"/>
      <c r="T887" s="287"/>
      <c r="U887" s="287"/>
      <c r="V887" s="287"/>
    </row>
    <row r="888" spans="1:22" ht="16.5" customHeight="1">
      <c r="A888" s="287"/>
      <c r="B888" s="287"/>
      <c r="C888" s="442"/>
      <c r="D888" s="287"/>
      <c r="E888" s="287"/>
      <c r="F888" s="287"/>
      <c r="G888" s="287"/>
      <c r="H888" s="287"/>
      <c r="I888" s="287"/>
      <c r="J888" s="287"/>
      <c r="K888" s="287"/>
      <c r="L888" s="287"/>
      <c r="M888" s="287"/>
      <c r="N888" s="287"/>
      <c r="O888" s="287"/>
      <c r="P888" s="287"/>
      <c r="Q888" s="287"/>
      <c r="R888" s="287"/>
      <c r="S888" s="287"/>
      <c r="T888" s="287"/>
      <c r="U888" s="287"/>
      <c r="V888" s="287"/>
    </row>
    <row r="889" spans="1:22" ht="16.5" customHeight="1">
      <c r="A889" s="287"/>
      <c r="B889" s="287"/>
      <c r="C889" s="442"/>
      <c r="D889" s="287"/>
      <c r="E889" s="287"/>
      <c r="F889" s="287"/>
      <c r="G889" s="287"/>
      <c r="H889" s="287"/>
      <c r="I889" s="287"/>
      <c r="J889" s="287"/>
      <c r="K889" s="287"/>
      <c r="L889" s="287"/>
      <c r="M889" s="287"/>
      <c r="N889" s="287"/>
      <c r="O889" s="287"/>
      <c r="P889" s="287"/>
      <c r="Q889" s="287"/>
      <c r="R889" s="287"/>
      <c r="S889" s="287"/>
      <c r="T889" s="287"/>
      <c r="U889" s="287"/>
      <c r="V889" s="287"/>
    </row>
    <row r="890" spans="1:22" ht="16.5" customHeight="1">
      <c r="A890" s="287"/>
      <c r="B890" s="287"/>
      <c r="C890" s="442"/>
      <c r="D890" s="287"/>
      <c r="E890" s="287"/>
      <c r="F890" s="287"/>
      <c r="G890" s="287"/>
      <c r="H890" s="287"/>
      <c r="I890" s="287"/>
      <c r="J890" s="287"/>
      <c r="K890" s="287"/>
      <c r="L890" s="287"/>
      <c r="M890" s="287"/>
      <c r="N890" s="287"/>
      <c r="O890" s="287"/>
      <c r="P890" s="287"/>
      <c r="Q890" s="287"/>
      <c r="R890" s="287"/>
      <c r="S890" s="287"/>
      <c r="T890" s="287"/>
      <c r="U890" s="287"/>
      <c r="V890" s="287"/>
    </row>
    <row r="891" spans="1:22" ht="16.5" customHeight="1">
      <c r="A891" s="287"/>
      <c r="B891" s="287"/>
      <c r="C891" s="442"/>
      <c r="D891" s="287"/>
      <c r="E891" s="287"/>
      <c r="F891" s="287"/>
      <c r="G891" s="287"/>
      <c r="H891" s="287"/>
      <c r="I891" s="287"/>
      <c r="J891" s="287"/>
      <c r="K891" s="287"/>
      <c r="L891" s="287"/>
      <c r="M891" s="287"/>
      <c r="N891" s="287"/>
      <c r="O891" s="287"/>
      <c r="P891" s="287"/>
      <c r="Q891" s="287"/>
      <c r="R891" s="287"/>
      <c r="S891" s="287"/>
      <c r="T891" s="287"/>
      <c r="U891" s="287"/>
      <c r="V891" s="287"/>
    </row>
    <row r="892" spans="1:22" ht="16.5" customHeight="1">
      <c r="A892" s="287"/>
      <c r="B892" s="287"/>
      <c r="C892" s="442"/>
      <c r="D892" s="287"/>
      <c r="E892" s="287"/>
      <c r="F892" s="287"/>
      <c r="G892" s="287"/>
      <c r="H892" s="287"/>
      <c r="I892" s="287"/>
      <c r="J892" s="287"/>
      <c r="K892" s="287"/>
      <c r="L892" s="287"/>
      <c r="M892" s="287"/>
      <c r="N892" s="287"/>
      <c r="O892" s="287"/>
      <c r="P892" s="287"/>
      <c r="Q892" s="287"/>
      <c r="R892" s="287"/>
      <c r="S892" s="287"/>
      <c r="T892" s="287"/>
      <c r="U892" s="287"/>
      <c r="V892" s="287"/>
    </row>
    <row r="893" spans="1:22" ht="16.5" customHeight="1">
      <c r="A893" s="287"/>
      <c r="B893" s="287"/>
      <c r="C893" s="442"/>
      <c r="D893" s="287"/>
      <c r="E893" s="287"/>
      <c r="F893" s="287"/>
      <c r="G893" s="287"/>
      <c r="H893" s="287"/>
      <c r="I893" s="287"/>
      <c r="J893" s="287"/>
      <c r="K893" s="287"/>
      <c r="L893" s="287"/>
      <c r="M893" s="287"/>
      <c r="N893" s="287"/>
      <c r="O893" s="287"/>
      <c r="P893" s="287"/>
      <c r="Q893" s="287"/>
      <c r="R893" s="287"/>
      <c r="S893" s="287"/>
      <c r="T893" s="287"/>
      <c r="U893" s="287"/>
      <c r="V893" s="287"/>
    </row>
    <row r="894" spans="1:22" ht="16.5" customHeight="1">
      <c r="A894" s="287"/>
      <c r="B894" s="287"/>
      <c r="C894" s="442"/>
      <c r="D894" s="287"/>
      <c r="E894" s="287"/>
      <c r="F894" s="287"/>
      <c r="G894" s="287"/>
      <c r="H894" s="287"/>
      <c r="I894" s="287"/>
      <c r="J894" s="287"/>
      <c r="K894" s="287"/>
      <c r="L894" s="287"/>
      <c r="M894" s="287"/>
      <c r="N894" s="287"/>
      <c r="O894" s="287"/>
      <c r="P894" s="287"/>
      <c r="Q894" s="287"/>
      <c r="R894" s="287"/>
      <c r="S894" s="287"/>
      <c r="T894" s="287"/>
      <c r="U894" s="287"/>
      <c r="V894" s="287"/>
    </row>
    <row r="895" spans="1:22" ht="16.5" customHeight="1">
      <c r="A895" s="287"/>
      <c r="B895" s="287"/>
      <c r="C895" s="442"/>
      <c r="D895" s="287"/>
      <c r="E895" s="287"/>
      <c r="F895" s="287"/>
      <c r="G895" s="287"/>
      <c r="H895" s="287"/>
      <c r="I895" s="287"/>
      <c r="J895" s="287"/>
      <c r="K895" s="287"/>
      <c r="L895" s="287"/>
      <c r="M895" s="287"/>
      <c r="N895" s="287"/>
      <c r="O895" s="287"/>
      <c r="P895" s="287"/>
      <c r="Q895" s="287"/>
      <c r="R895" s="287"/>
      <c r="S895" s="287"/>
      <c r="T895" s="287"/>
      <c r="U895" s="287"/>
      <c r="V895" s="287"/>
    </row>
    <row r="896" spans="1:22" ht="16.5" customHeight="1">
      <c r="A896" s="287"/>
      <c r="B896" s="287"/>
      <c r="C896" s="442"/>
      <c r="D896" s="287"/>
      <c r="E896" s="287"/>
      <c r="F896" s="287"/>
      <c r="G896" s="287"/>
      <c r="H896" s="287"/>
      <c r="I896" s="287"/>
      <c r="J896" s="287"/>
      <c r="K896" s="287"/>
      <c r="L896" s="287"/>
      <c r="M896" s="287"/>
      <c r="N896" s="287"/>
      <c r="O896" s="287"/>
      <c r="P896" s="287"/>
      <c r="Q896" s="287"/>
      <c r="R896" s="287"/>
      <c r="S896" s="287"/>
      <c r="T896" s="287"/>
      <c r="U896" s="287"/>
      <c r="V896" s="287"/>
    </row>
    <row r="897" spans="1:22" ht="16.5" customHeight="1">
      <c r="A897" s="287"/>
      <c r="B897" s="287"/>
      <c r="C897" s="442"/>
      <c r="D897" s="287"/>
      <c r="E897" s="287"/>
      <c r="F897" s="287"/>
      <c r="G897" s="287"/>
      <c r="H897" s="287"/>
      <c r="I897" s="287"/>
      <c r="J897" s="287"/>
      <c r="K897" s="287"/>
      <c r="L897" s="287"/>
      <c r="M897" s="287"/>
      <c r="N897" s="287"/>
      <c r="O897" s="287"/>
      <c r="P897" s="287"/>
      <c r="Q897" s="287"/>
      <c r="R897" s="287"/>
      <c r="S897" s="287"/>
      <c r="T897" s="287"/>
      <c r="U897" s="287"/>
      <c r="V897" s="287"/>
    </row>
    <row r="898" spans="1:22" ht="16.5" customHeight="1">
      <c r="A898" s="287"/>
      <c r="B898" s="287"/>
      <c r="C898" s="442"/>
      <c r="D898" s="287"/>
      <c r="E898" s="287"/>
      <c r="F898" s="287"/>
      <c r="G898" s="287"/>
      <c r="H898" s="287"/>
      <c r="I898" s="287"/>
      <c r="J898" s="287"/>
      <c r="K898" s="287"/>
      <c r="L898" s="287"/>
      <c r="M898" s="287"/>
      <c r="N898" s="287"/>
      <c r="O898" s="287"/>
      <c r="P898" s="287"/>
      <c r="Q898" s="287"/>
      <c r="R898" s="287"/>
      <c r="S898" s="287"/>
      <c r="T898" s="287"/>
      <c r="U898" s="287"/>
      <c r="V898" s="287"/>
    </row>
    <row r="899" spans="1:22" ht="16.5" customHeight="1">
      <c r="A899" s="287"/>
      <c r="B899" s="287"/>
      <c r="C899" s="442"/>
      <c r="D899" s="287"/>
      <c r="E899" s="287"/>
      <c r="F899" s="287"/>
      <c r="G899" s="287"/>
      <c r="H899" s="287"/>
      <c r="I899" s="287"/>
      <c r="J899" s="287"/>
      <c r="K899" s="287"/>
      <c r="L899" s="287"/>
      <c r="M899" s="287"/>
      <c r="N899" s="287"/>
      <c r="O899" s="287"/>
      <c r="P899" s="287"/>
      <c r="Q899" s="287"/>
      <c r="R899" s="287"/>
      <c r="S899" s="287"/>
      <c r="T899" s="287"/>
      <c r="U899" s="287"/>
      <c r="V899" s="287"/>
    </row>
    <row r="900" spans="1:22" ht="16.5" customHeight="1">
      <c r="A900" s="287"/>
      <c r="B900" s="287"/>
      <c r="C900" s="442"/>
      <c r="D900" s="287"/>
      <c r="E900" s="287"/>
      <c r="F900" s="287"/>
      <c r="G900" s="287"/>
      <c r="H900" s="287"/>
      <c r="I900" s="287"/>
      <c r="J900" s="287"/>
      <c r="K900" s="287"/>
      <c r="L900" s="287"/>
      <c r="M900" s="287"/>
      <c r="N900" s="287"/>
      <c r="O900" s="287"/>
      <c r="P900" s="287"/>
      <c r="Q900" s="287"/>
      <c r="R900" s="287"/>
      <c r="S900" s="287"/>
      <c r="T900" s="287"/>
      <c r="U900" s="287"/>
      <c r="V900" s="287"/>
    </row>
    <row r="901" spans="1:22" ht="16.5" customHeight="1">
      <c r="A901" s="287"/>
      <c r="B901" s="287"/>
      <c r="C901" s="442"/>
      <c r="D901" s="287"/>
      <c r="E901" s="287"/>
      <c r="F901" s="287"/>
      <c r="G901" s="287"/>
      <c r="H901" s="287"/>
      <c r="I901" s="287"/>
      <c r="J901" s="287"/>
      <c r="K901" s="287"/>
      <c r="L901" s="287"/>
      <c r="M901" s="287"/>
      <c r="N901" s="287"/>
      <c r="O901" s="287"/>
      <c r="P901" s="287"/>
      <c r="Q901" s="287"/>
      <c r="R901" s="287"/>
      <c r="S901" s="287"/>
      <c r="T901" s="287"/>
      <c r="U901" s="287"/>
      <c r="V901" s="287"/>
    </row>
    <row r="902" spans="1:22" ht="16.5" customHeight="1">
      <c r="A902" s="287"/>
      <c r="B902" s="287"/>
      <c r="C902" s="442"/>
      <c r="D902" s="287"/>
      <c r="E902" s="287"/>
      <c r="F902" s="287"/>
      <c r="G902" s="287"/>
      <c r="H902" s="287"/>
      <c r="I902" s="287"/>
      <c r="J902" s="287"/>
      <c r="K902" s="287"/>
      <c r="L902" s="287"/>
      <c r="M902" s="287"/>
      <c r="N902" s="287"/>
      <c r="O902" s="287"/>
      <c r="P902" s="287"/>
      <c r="Q902" s="287"/>
      <c r="R902" s="287"/>
      <c r="S902" s="287"/>
      <c r="T902" s="287"/>
      <c r="U902" s="287"/>
      <c r="V902" s="287"/>
    </row>
    <row r="903" spans="1:22" ht="16.5" customHeight="1">
      <c r="A903" s="287"/>
      <c r="B903" s="287"/>
      <c r="C903" s="442"/>
      <c r="D903" s="287"/>
      <c r="E903" s="287"/>
      <c r="F903" s="287"/>
      <c r="G903" s="287"/>
      <c r="H903" s="287"/>
      <c r="I903" s="287"/>
      <c r="J903" s="287"/>
      <c r="K903" s="287"/>
      <c r="L903" s="287"/>
      <c r="M903" s="287"/>
      <c r="N903" s="287"/>
      <c r="O903" s="287"/>
      <c r="P903" s="287"/>
      <c r="Q903" s="287"/>
      <c r="R903" s="287"/>
      <c r="S903" s="287"/>
      <c r="T903" s="287"/>
      <c r="U903" s="287"/>
      <c r="V903" s="287"/>
    </row>
    <row r="904" spans="1:22" ht="16.5" customHeight="1">
      <c r="A904" s="287"/>
      <c r="B904" s="287"/>
      <c r="C904" s="442"/>
      <c r="D904" s="287"/>
      <c r="E904" s="287"/>
      <c r="F904" s="287"/>
      <c r="G904" s="287"/>
      <c r="H904" s="287"/>
      <c r="I904" s="287"/>
      <c r="J904" s="287"/>
      <c r="K904" s="287"/>
      <c r="L904" s="287"/>
      <c r="M904" s="287"/>
      <c r="N904" s="287"/>
      <c r="O904" s="287"/>
      <c r="P904" s="287"/>
      <c r="Q904" s="287"/>
      <c r="R904" s="287"/>
      <c r="S904" s="287"/>
      <c r="T904" s="287"/>
      <c r="U904" s="287"/>
      <c r="V904" s="287"/>
    </row>
    <row r="905" spans="1:22" ht="16.5" customHeight="1">
      <c r="A905" s="287"/>
      <c r="B905" s="287"/>
      <c r="C905" s="442"/>
      <c r="D905" s="287"/>
      <c r="E905" s="287"/>
      <c r="F905" s="287"/>
      <c r="G905" s="287"/>
      <c r="H905" s="287"/>
      <c r="I905" s="287"/>
      <c r="J905" s="287"/>
      <c r="K905" s="287"/>
      <c r="L905" s="287"/>
      <c r="M905" s="287"/>
      <c r="N905" s="287"/>
      <c r="O905" s="287"/>
      <c r="P905" s="287"/>
      <c r="Q905" s="287"/>
      <c r="R905" s="287"/>
      <c r="S905" s="287"/>
      <c r="T905" s="287"/>
      <c r="U905" s="287"/>
      <c r="V905" s="287"/>
    </row>
    <row r="906" spans="1:22" ht="16.5" customHeight="1">
      <c r="A906" s="287"/>
      <c r="B906" s="287"/>
      <c r="C906" s="442"/>
      <c r="D906" s="287"/>
      <c r="E906" s="287"/>
      <c r="F906" s="287"/>
      <c r="G906" s="287"/>
      <c r="H906" s="287"/>
      <c r="I906" s="287"/>
      <c r="J906" s="287"/>
      <c r="K906" s="287"/>
      <c r="L906" s="287"/>
      <c r="M906" s="287"/>
      <c r="N906" s="287"/>
      <c r="O906" s="287"/>
      <c r="P906" s="287"/>
      <c r="Q906" s="287"/>
      <c r="R906" s="287"/>
      <c r="S906" s="287"/>
      <c r="T906" s="287"/>
      <c r="U906" s="287"/>
      <c r="V906" s="287"/>
    </row>
    <row r="907" spans="1:22" ht="16.5" customHeight="1">
      <c r="A907" s="287"/>
      <c r="B907" s="287"/>
      <c r="C907" s="442"/>
      <c r="D907" s="287"/>
      <c r="E907" s="287"/>
      <c r="F907" s="287"/>
      <c r="G907" s="287"/>
      <c r="H907" s="287"/>
      <c r="I907" s="287"/>
      <c r="J907" s="287"/>
      <c r="K907" s="287"/>
      <c r="L907" s="287"/>
      <c r="M907" s="287"/>
      <c r="N907" s="287"/>
      <c r="O907" s="287"/>
      <c r="P907" s="287"/>
      <c r="Q907" s="287"/>
      <c r="R907" s="287"/>
      <c r="S907" s="287"/>
      <c r="T907" s="287"/>
      <c r="U907" s="287"/>
      <c r="V907" s="287"/>
    </row>
    <row r="908" spans="1:22" ht="16.5" customHeight="1">
      <c r="A908" s="287"/>
      <c r="B908" s="287"/>
      <c r="C908" s="442"/>
      <c r="D908" s="287"/>
      <c r="E908" s="287"/>
      <c r="F908" s="287"/>
      <c r="G908" s="287"/>
      <c r="H908" s="287"/>
      <c r="I908" s="287"/>
      <c r="J908" s="287"/>
      <c r="K908" s="287"/>
      <c r="L908" s="287"/>
      <c r="M908" s="287"/>
      <c r="N908" s="287"/>
      <c r="O908" s="287"/>
      <c r="P908" s="287"/>
      <c r="Q908" s="287"/>
      <c r="R908" s="287"/>
      <c r="S908" s="287"/>
      <c r="T908" s="287"/>
      <c r="U908" s="287"/>
      <c r="V908" s="287"/>
    </row>
    <row r="909" spans="1:22" ht="16.5" customHeight="1">
      <c r="A909" s="287"/>
      <c r="B909" s="287"/>
      <c r="C909" s="442"/>
      <c r="D909" s="287"/>
      <c r="E909" s="287"/>
      <c r="F909" s="287"/>
      <c r="G909" s="287"/>
      <c r="H909" s="287"/>
      <c r="I909" s="287"/>
      <c r="J909" s="287"/>
      <c r="K909" s="287"/>
      <c r="L909" s="287"/>
      <c r="M909" s="287"/>
      <c r="N909" s="287"/>
      <c r="O909" s="287"/>
      <c r="P909" s="287"/>
      <c r="Q909" s="287"/>
      <c r="R909" s="287"/>
      <c r="S909" s="287"/>
      <c r="T909" s="287"/>
      <c r="U909" s="287"/>
      <c r="V909" s="287"/>
    </row>
    <row r="910" spans="1:22" ht="16.5" customHeight="1">
      <c r="A910" s="287"/>
      <c r="B910" s="287"/>
      <c r="C910" s="442"/>
      <c r="D910" s="287"/>
      <c r="E910" s="287"/>
      <c r="F910" s="287"/>
      <c r="G910" s="287"/>
      <c r="H910" s="287"/>
      <c r="I910" s="287"/>
      <c r="J910" s="287"/>
      <c r="K910" s="287"/>
      <c r="L910" s="287"/>
      <c r="M910" s="287"/>
      <c r="N910" s="287"/>
      <c r="O910" s="287"/>
      <c r="P910" s="287"/>
      <c r="Q910" s="287"/>
      <c r="R910" s="287"/>
      <c r="S910" s="287"/>
      <c r="T910" s="287"/>
      <c r="U910" s="287"/>
      <c r="V910" s="287"/>
    </row>
    <row r="911" spans="1:22" ht="16.5" customHeight="1">
      <c r="A911" s="287"/>
      <c r="B911" s="287"/>
      <c r="C911" s="442"/>
      <c r="D911" s="287"/>
      <c r="E911" s="287"/>
      <c r="F911" s="287"/>
      <c r="G911" s="287"/>
      <c r="H911" s="287"/>
      <c r="I911" s="287"/>
      <c r="J911" s="287"/>
      <c r="K911" s="287"/>
      <c r="L911" s="287"/>
      <c r="M911" s="287"/>
      <c r="N911" s="287"/>
      <c r="O911" s="287"/>
      <c r="P911" s="287"/>
      <c r="Q911" s="287"/>
      <c r="R911" s="287"/>
      <c r="S911" s="287"/>
      <c r="T911" s="287"/>
      <c r="U911" s="287"/>
      <c r="V911" s="287"/>
    </row>
    <row r="912" spans="1:22" ht="16.5" customHeight="1">
      <c r="A912" s="287"/>
      <c r="B912" s="287"/>
      <c r="C912" s="442"/>
      <c r="D912" s="287"/>
      <c r="E912" s="287"/>
      <c r="F912" s="287"/>
      <c r="G912" s="287"/>
      <c r="H912" s="287"/>
      <c r="I912" s="287"/>
      <c r="J912" s="287"/>
      <c r="K912" s="287"/>
      <c r="L912" s="287"/>
      <c r="M912" s="287"/>
      <c r="N912" s="287"/>
      <c r="O912" s="287"/>
      <c r="P912" s="287"/>
      <c r="Q912" s="287"/>
      <c r="R912" s="287"/>
      <c r="S912" s="287"/>
      <c r="T912" s="287"/>
      <c r="U912" s="287"/>
      <c r="V912" s="287"/>
    </row>
    <row r="913" spans="1:22" ht="16.5" customHeight="1">
      <c r="A913" s="287"/>
      <c r="B913" s="287"/>
      <c r="C913" s="442"/>
      <c r="D913" s="287"/>
      <c r="E913" s="287"/>
      <c r="F913" s="287"/>
      <c r="G913" s="287"/>
      <c r="H913" s="287"/>
      <c r="I913" s="287"/>
      <c r="J913" s="287"/>
      <c r="K913" s="287"/>
      <c r="L913" s="287"/>
      <c r="M913" s="287"/>
      <c r="N913" s="287"/>
      <c r="O913" s="287"/>
      <c r="P913" s="287"/>
      <c r="Q913" s="287"/>
      <c r="R913" s="287"/>
      <c r="S913" s="287"/>
      <c r="T913" s="287"/>
      <c r="U913" s="287"/>
      <c r="V913" s="287"/>
    </row>
    <row r="914" spans="1:22" ht="16.5" customHeight="1">
      <c r="A914" s="287"/>
      <c r="B914" s="287"/>
      <c r="C914" s="442"/>
      <c r="D914" s="287"/>
      <c r="E914" s="287"/>
      <c r="F914" s="287"/>
      <c r="G914" s="287"/>
      <c r="H914" s="287"/>
      <c r="I914" s="287"/>
      <c r="J914" s="287"/>
      <c r="K914" s="287"/>
      <c r="L914" s="287"/>
      <c r="M914" s="287"/>
      <c r="N914" s="287"/>
      <c r="O914" s="287"/>
      <c r="P914" s="287"/>
      <c r="Q914" s="287"/>
      <c r="R914" s="287"/>
      <c r="S914" s="287"/>
      <c r="T914" s="287"/>
      <c r="U914" s="287"/>
      <c r="V914" s="287"/>
    </row>
    <row r="915" spans="1:22" ht="16.5" customHeight="1">
      <c r="A915" s="287"/>
      <c r="B915" s="287"/>
      <c r="C915" s="442"/>
      <c r="D915" s="287"/>
      <c r="E915" s="287"/>
      <c r="F915" s="287"/>
      <c r="G915" s="287"/>
      <c r="H915" s="287"/>
      <c r="I915" s="287"/>
      <c r="J915" s="287"/>
      <c r="K915" s="287"/>
      <c r="L915" s="287"/>
      <c r="M915" s="287"/>
      <c r="N915" s="287"/>
      <c r="O915" s="287"/>
      <c r="P915" s="287"/>
      <c r="Q915" s="287"/>
      <c r="R915" s="287"/>
      <c r="S915" s="287"/>
      <c r="T915" s="287"/>
      <c r="U915" s="287"/>
      <c r="V915" s="287"/>
    </row>
    <row r="916" spans="1:22" ht="16.5" customHeight="1">
      <c r="A916" s="287"/>
      <c r="B916" s="287"/>
      <c r="C916" s="442"/>
      <c r="D916" s="287"/>
      <c r="E916" s="287"/>
      <c r="F916" s="287"/>
      <c r="G916" s="287"/>
      <c r="H916" s="287"/>
      <c r="I916" s="287"/>
      <c r="J916" s="287"/>
      <c r="K916" s="287"/>
      <c r="L916" s="287"/>
      <c r="M916" s="287"/>
      <c r="N916" s="287"/>
      <c r="O916" s="287"/>
      <c r="P916" s="287"/>
      <c r="Q916" s="287"/>
      <c r="R916" s="287"/>
      <c r="S916" s="287"/>
      <c r="T916" s="287"/>
      <c r="U916" s="287"/>
      <c r="V916" s="287"/>
    </row>
    <row r="917" spans="1:22" ht="16.5" customHeight="1">
      <c r="A917" s="287"/>
      <c r="B917" s="287"/>
      <c r="C917" s="442"/>
      <c r="D917" s="287"/>
      <c r="E917" s="287"/>
      <c r="F917" s="287"/>
      <c r="G917" s="287"/>
      <c r="H917" s="287"/>
      <c r="I917" s="287"/>
      <c r="J917" s="287"/>
      <c r="K917" s="287"/>
      <c r="L917" s="287"/>
      <c r="M917" s="287"/>
      <c r="N917" s="287"/>
      <c r="O917" s="287"/>
      <c r="P917" s="287"/>
      <c r="Q917" s="287"/>
      <c r="R917" s="287"/>
      <c r="S917" s="287"/>
      <c r="T917" s="287"/>
      <c r="U917" s="287"/>
      <c r="V917" s="287"/>
    </row>
    <row r="918" spans="1:22" ht="16.5" customHeight="1">
      <c r="A918" s="287"/>
      <c r="B918" s="287"/>
      <c r="C918" s="442"/>
      <c r="D918" s="287"/>
      <c r="E918" s="287"/>
      <c r="F918" s="287"/>
      <c r="G918" s="287"/>
      <c r="H918" s="287"/>
      <c r="I918" s="287"/>
      <c r="J918" s="287"/>
      <c r="K918" s="287"/>
      <c r="L918" s="287"/>
      <c r="M918" s="287"/>
      <c r="N918" s="287"/>
      <c r="O918" s="287"/>
      <c r="P918" s="287"/>
      <c r="Q918" s="287"/>
      <c r="R918" s="287"/>
      <c r="S918" s="287"/>
      <c r="T918" s="287"/>
      <c r="U918" s="287"/>
      <c r="V918" s="287"/>
    </row>
    <row r="919" spans="1:22" ht="16.5" customHeight="1">
      <c r="A919" s="287"/>
      <c r="B919" s="287"/>
      <c r="C919" s="442"/>
      <c r="D919" s="287"/>
      <c r="E919" s="287"/>
      <c r="F919" s="287"/>
      <c r="G919" s="287"/>
      <c r="H919" s="287"/>
      <c r="I919" s="287"/>
      <c r="J919" s="287"/>
      <c r="K919" s="287"/>
      <c r="L919" s="287"/>
      <c r="M919" s="287"/>
      <c r="N919" s="287"/>
      <c r="O919" s="287"/>
      <c r="P919" s="287"/>
      <c r="Q919" s="287"/>
      <c r="R919" s="287"/>
      <c r="S919" s="287"/>
      <c r="T919" s="287"/>
      <c r="U919" s="287"/>
      <c r="V919" s="287"/>
    </row>
    <row r="920" spans="1:22" ht="16.5" customHeight="1">
      <c r="A920" s="287"/>
      <c r="B920" s="287"/>
      <c r="C920" s="442"/>
      <c r="D920" s="287"/>
      <c r="E920" s="287"/>
      <c r="F920" s="287"/>
      <c r="G920" s="287"/>
      <c r="H920" s="287"/>
      <c r="I920" s="287"/>
      <c r="J920" s="287"/>
      <c r="K920" s="287"/>
      <c r="L920" s="287"/>
      <c r="M920" s="287"/>
      <c r="N920" s="287"/>
      <c r="O920" s="287"/>
      <c r="P920" s="287"/>
      <c r="Q920" s="287"/>
      <c r="R920" s="287"/>
      <c r="S920" s="287"/>
      <c r="T920" s="287"/>
      <c r="U920" s="287"/>
      <c r="V920" s="287"/>
    </row>
    <row r="921" spans="1:22" ht="16.5" customHeight="1">
      <c r="A921" s="287"/>
      <c r="B921" s="287"/>
      <c r="C921" s="442"/>
      <c r="D921" s="287"/>
      <c r="E921" s="287"/>
      <c r="F921" s="287"/>
      <c r="G921" s="287"/>
      <c r="H921" s="287"/>
      <c r="I921" s="287"/>
      <c r="J921" s="287"/>
      <c r="K921" s="287"/>
      <c r="L921" s="287"/>
      <c r="M921" s="287"/>
      <c r="N921" s="287"/>
      <c r="O921" s="287"/>
      <c r="P921" s="287"/>
      <c r="Q921" s="287"/>
      <c r="R921" s="287"/>
      <c r="S921" s="287"/>
      <c r="T921" s="287"/>
      <c r="U921" s="287"/>
      <c r="V921" s="287"/>
    </row>
    <row r="922" spans="1:22" ht="16.5" customHeight="1">
      <c r="A922" s="287"/>
      <c r="B922" s="287"/>
      <c r="C922" s="442"/>
      <c r="D922" s="287"/>
      <c r="E922" s="287"/>
      <c r="F922" s="287"/>
      <c r="G922" s="287"/>
      <c r="H922" s="287"/>
      <c r="I922" s="287"/>
      <c r="J922" s="287"/>
      <c r="K922" s="287"/>
      <c r="L922" s="287"/>
      <c r="M922" s="287"/>
      <c r="N922" s="287"/>
      <c r="O922" s="287"/>
      <c r="P922" s="287"/>
      <c r="Q922" s="287"/>
      <c r="R922" s="287"/>
      <c r="S922" s="287"/>
      <c r="T922" s="287"/>
      <c r="U922" s="287"/>
      <c r="V922" s="287"/>
    </row>
    <row r="923" spans="1:22" ht="16.5" customHeight="1">
      <c r="A923" s="287"/>
      <c r="B923" s="287"/>
      <c r="C923" s="442"/>
      <c r="D923" s="287"/>
      <c r="E923" s="287"/>
      <c r="F923" s="287"/>
      <c r="G923" s="287"/>
      <c r="H923" s="287"/>
      <c r="I923" s="287"/>
      <c r="J923" s="287"/>
      <c r="K923" s="287"/>
      <c r="L923" s="287"/>
      <c r="M923" s="287"/>
      <c r="N923" s="287"/>
      <c r="O923" s="287"/>
      <c r="P923" s="287"/>
      <c r="Q923" s="287"/>
      <c r="R923" s="287"/>
      <c r="S923" s="287"/>
      <c r="T923" s="287"/>
      <c r="U923" s="287"/>
      <c r="V923" s="287"/>
    </row>
    <row r="924" spans="1:22" ht="16.5" customHeight="1">
      <c r="A924" s="287"/>
      <c r="B924" s="287"/>
      <c r="C924" s="442"/>
      <c r="D924" s="287"/>
      <c r="E924" s="287"/>
      <c r="F924" s="287"/>
      <c r="G924" s="287"/>
      <c r="H924" s="287"/>
      <c r="I924" s="287"/>
      <c r="J924" s="287"/>
      <c r="K924" s="287"/>
      <c r="L924" s="287"/>
      <c r="M924" s="287"/>
      <c r="N924" s="287"/>
      <c r="O924" s="287"/>
      <c r="P924" s="287"/>
      <c r="Q924" s="287"/>
      <c r="R924" s="287"/>
      <c r="S924" s="287"/>
      <c r="T924" s="287"/>
      <c r="U924" s="287"/>
      <c r="V924" s="287"/>
    </row>
    <row r="925" spans="1:22" ht="16.5" customHeight="1">
      <c r="A925" s="287"/>
      <c r="B925" s="287"/>
      <c r="C925" s="442"/>
      <c r="D925" s="287"/>
      <c r="E925" s="287"/>
      <c r="F925" s="287"/>
      <c r="G925" s="287"/>
      <c r="H925" s="287"/>
      <c r="I925" s="287"/>
      <c r="J925" s="287"/>
      <c r="K925" s="287"/>
      <c r="L925" s="287"/>
      <c r="M925" s="287"/>
      <c r="N925" s="287"/>
      <c r="O925" s="287"/>
      <c r="P925" s="287"/>
      <c r="Q925" s="287"/>
      <c r="R925" s="287"/>
      <c r="S925" s="287"/>
      <c r="T925" s="287"/>
      <c r="U925" s="287"/>
      <c r="V925" s="287"/>
    </row>
    <row r="926" spans="1:22" ht="16.5" customHeight="1">
      <c r="A926" s="287"/>
      <c r="B926" s="287"/>
      <c r="C926" s="442"/>
      <c r="D926" s="287"/>
      <c r="E926" s="287"/>
      <c r="F926" s="287"/>
      <c r="G926" s="287"/>
      <c r="H926" s="287"/>
      <c r="I926" s="287"/>
      <c r="J926" s="287"/>
      <c r="K926" s="287"/>
      <c r="L926" s="287"/>
      <c r="M926" s="287"/>
      <c r="N926" s="287"/>
      <c r="O926" s="287"/>
      <c r="P926" s="287"/>
      <c r="Q926" s="287"/>
      <c r="R926" s="287"/>
      <c r="S926" s="287"/>
      <c r="T926" s="287"/>
      <c r="U926" s="287"/>
      <c r="V926" s="287"/>
    </row>
    <row r="927" spans="1:22" ht="16.5" customHeight="1">
      <c r="A927" s="287"/>
      <c r="B927" s="287"/>
      <c r="C927" s="442"/>
      <c r="D927" s="287"/>
      <c r="E927" s="287"/>
      <c r="F927" s="287"/>
      <c r="G927" s="287"/>
      <c r="H927" s="287"/>
      <c r="I927" s="287"/>
      <c r="J927" s="287"/>
      <c r="K927" s="287"/>
      <c r="L927" s="287"/>
      <c r="M927" s="287"/>
      <c r="N927" s="287"/>
      <c r="O927" s="287"/>
      <c r="P927" s="287"/>
      <c r="Q927" s="287"/>
      <c r="R927" s="287"/>
      <c r="S927" s="287"/>
      <c r="T927" s="287"/>
      <c r="U927" s="287"/>
      <c r="V927" s="287"/>
    </row>
    <row r="928" spans="1:22" ht="16.5" customHeight="1">
      <c r="A928" s="287"/>
      <c r="B928" s="287"/>
      <c r="C928" s="442"/>
      <c r="D928" s="287"/>
      <c r="E928" s="287"/>
      <c r="F928" s="287"/>
      <c r="G928" s="287"/>
      <c r="H928" s="287"/>
      <c r="I928" s="287"/>
      <c r="J928" s="287"/>
      <c r="K928" s="287"/>
      <c r="L928" s="287"/>
      <c r="M928" s="287"/>
      <c r="N928" s="287"/>
      <c r="O928" s="287"/>
      <c r="P928" s="287"/>
      <c r="Q928" s="287"/>
      <c r="R928" s="287"/>
      <c r="S928" s="287"/>
      <c r="T928" s="287"/>
      <c r="U928" s="287"/>
      <c r="V928" s="287"/>
    </row>
    <row r="929" spans="1:22" ht="16.5" customHeight="1">
      <c r="A929" s="287"/>
      <c r="B929" s="287"/>
      <c r="C929" s="442"/>
      <c r="D929" s="287"/>
      <c r="E929" s="287"/>
      <c r="F929" s="287"/>
      <c r="G929" s="287"/>
      <c r="H929" s="287"/>
      <c r="I929" s="287"/>
      <c r="J929" s="287"/>
      <c r="K929" s="287"/>
      <c r="L929" s="287"/>
      <c r="M929" s="287"/>
      <c r="N929" s="287"/>
      <c r="O929" s="287"/>
      <c r="P929" s="287"/>
      <c r="Q929" s="287"/>
      <c r="R929" s="287"/>
      <c r="S929" s="287"/>
      <c r="T929" s="287"/>
      <c r="U929" s="287"/>
      <c r="V929" s="287"/>
    </row>
    <row r="930" spans="1:22" ht="16.5" customHeight="1">
      <c r="A930" s="287"/>
      <c r="B930" s="287"/>
      <c r="C930" s="442"/>
      <c r="D930" s="287"/>
      <c r="E930" s="287"/>
      <c r="F930" s="287"/>
      <c r="G930" s="287"/>
      <c r="H930" s="287"/>
      <c r="I930" s="287"/>
      <c r="J930" s="287"/>
      <c r="K930" s="287"/>
      <c r="L930" s="287"/>
      <c r="M930" s="287"/>
      <c r="N930" s="287"/>
      <c r="O930" s="287"/>
      <c r="P930" s="287"/>
      <c r="Q930" s="287"/>
      <c r="R930" s="287"/>
      <c r="S930" s="287"/>
      <c r="T930" s="287"/>
      <c r="U930" s="287"/>
      <c r="V930" s="287"/>
    </row>
    <row r="931" spans="1:22" ht="16.5" customHeight="1">
      <c r="A931" s="287"/>
      <c r="B931" s="287"/>
      <c r="C931" s="442"/>
      <c r="D931" s="287"/>
      <c r="E931" s="287"/>
      <c r="F931" s="287"/>
      <c r="G931" s="287"/>
      <c r="H931" s="287"/>
      <c r="I931" s="287"/>
      <c r="J931" s="287"/>
      <c r="K931" s="287"/>
      <c r="L931" s="287"/>
      <c r="M931" s="287"/>
      <c r="N931" s="287"/>
      <c r="O931" s="287"/>
      <c r="P931" s="287"/>
      <c r="Q931" s="287"/>
      <c r="R931" s="287"/>
      <c r="S931" s="287"/>
      <c r="T931" s="287"/>
      <c r="U931" s="287"/>
      <c r="V931" s="287"/>
    </row>
    <row r="932" spans="1:22" ht="16.5" customHeight="1">
      <c r="A932" s="287"/>
      <c r="B932" s="287"/>
      <c r="C932" s="442"/>
      <c r="D932" s="287"/>
      <c r="E932" s="287"/>
      <c r="F932" s="287"/>
      <c r="G932" s="287"/>
      <c r="H932" s="287"/>
      <c r="I932" s="287"/>
      <c r="J932" s="287"/>
      <c r="K932" s="287"/>
      <c r="L932" s="287"/>
      <c r="M932" s="287"/>
      <c r="N932" s="287"/>
      <c r="O932" s="287"/>
      <c r="P932" s="287"/>
      <c r="Q932" s="287"/>
      <c r="R932" s="287"/>
      <c r="S932" s="287"/>
      <c r="T932" s="287"/>
      <c r="U932" s="287"/>
      <c r="V932" s="287"/>
    </row>
    <row r="933" spans="1:22" ht="16.5" customHeight="1">
      <c r="A933" s="287"/>
      <c r="B933" s="287"/>
      <c r="C933" s="442"/>
      <c r="D933" s="287"/>
      <c r="E933" s="287"/>
      <c r="F933" s="287"/>
      <c r="G933" s="287"/>
      <c r="H933" s="287"/>
      <c r="I933" s="287"/>
      <c r="J933" s="287"/>
      <c r="K933" s="287"/>
      <c r="L933" s="287"/>
      <c r="M933" s="287"/>
      <c r="N933" s="287"/>
      <c r="O933" s="287"/>
      <c r="P933" s="287"/>
      <c r="Q933" s="287"/>
      <c r="R933" s="287"/>
      <c r="S933" s="287"/>
      <c r="T933" s="287"/>
      <c r="U933" s="287"/>
      <c r="V933" s="287"/>
    </row>
    <row r="934" spans="1:22" ht="16.5" customHeight="1">
      <c r="A934" s="287"/>
      <c r="B934" s="287"/>
      <c r="C934" s="442"/>
      <c r="D934" s="287"/>
      <c r="E934" s="287"/>
      <c r="F934" s="287"/>
      <c r="G934" s="287"/>
      <c r="H934" s="287"/>
      <c r="I934" s="287"/>
      <c r="J934" s="287"/>
      <c r="K934" s="287"/>
      <c r="L934" s="287"/>
      <c r="M934" s="287"/>
      <c r="N934" s="287"/>
      <c r="O934" s="287"/>
      <c r="P934" s="287"/>
      <c r="Q934" s="287"/>
      <c r="R934" s="287"/>
      <c r="S934" s="287"/>
      <c r="T934" s="287"/>
      <c r="U934" s="287"/>
      <c r="V934" s="287"/>
    </row>
    <row r="935" spans="1:22" ht="16.5" customHeight="1">
      <c r="A935" s="287"/>
      <c r="B935" s="287"/>
      <c r="C935" s="442"/>
      <c r="D935" s="287"/>
      <c r="E935" s="287"/>
      <c r="F935" s="287"/>
      <c r="G935" s="287"/>
      <c r="H935" s="287"/>
      <c r="I935" s="287"/>
      <c r="J935" s="287"/>
      <c r="K935" s="287"/>
      <c r="L935" s="287"/>
      <c r="M935" s="287"/>
      <c r="N935" s="287"/>
      <c r="O935" s="287"/>
      <c r="P935" s="287"/>
      <c r="Q935" s="287"/>
      <c r="R935" s="287"/>
      <c r="S935" s="287"/>
      <c r="T935" s="287"/>
      <c r="U935" s="287"/>
      <c r="V935" s="287"/>
    </row>
    <row r="936" spans="1:22" ht="16.5" customHeight="1">
      <c r="A936" s="287"/>
      <c r="B936" s="287"/>
      <c r="C936" s="442"/>
      <c r="D936" s="287"/>
      <c r="E936" s="287"/>
      <c r="F936" s="287"/>
      <c r="G936" s="287"/>
      <c r="H936" s="287"/>
      <c r="I936" s="287"/>
      <c r="J936" s="287"/>
      <c r="K936" s="287"/>
      <c r="L936" s="287"/>
      <c r="M936" s="287"/>
      <c r="N936" s="287"/>
      <c r="O936" s="287"/>
      <c r="P936" s="287"/>
      <c r="Q936" s="287"/>
      <c r="R936" s="287"/>
      <c r="S936" s="287"/>
      <c r="T936" s="287"/>
      <c r="U936" s="287"/>
      <c r="V936" s="287"/>
    </row>
    <row r="937" spans="1:22" ht="16.5" customHeight="1">
      <c r="A937" s="287"/>
      <c r="B937" s="287"/>
      <c r="C937" s="442"/>
      <c r="D937" s="287"/>
      <c r="E937" s="287"/>
      <c r="F937" s="287"/>
      <c r="G937" s="287"/>
      <c r="H937" s="287"/>
      <c r="I937" s="287"/>
      <c r="J937" s="287"/>
      <c r="K937" s="287"/>
      <c r="L937" s="287"/>
      <c r="M937" s="287"/>
      <c r="N937" s="287"/>
      <c r="O937" s="287"/>
      <c r="P937" s="287"/>
      <c r="Q937" s="287"/>
      <c r="R937" s="287"/>
      <c r="S937" s="287"/>
      <c r="T937" s="287"/>
      <c r="U937" s="287"/>
      <c r="V937" s="287"/>
    </row>
    <row r="938" spans="1:22" ht="16.5" customHeight="1">
      <c r="A938" s="287"/>
      <c r="B938" s="287"/>
      <c r="C938" s="442"/>
      <c r="D938" s="287"/>
      <c r="E938" s="287"/>
      <c r="F938" s="287"/>
      <c r="G938" s="287"/>
      <c r="H938" s="287"/>
      <c r="I938" s="287"/>
      <c r="J938" s="287"/>
      <c r="K938" s="287"/>
      <c r="L938" s="287"/>
      <c r="M938" s="287"/>
      <c r="N938" s="287"/>
      <c r="O938" s="287"/>
      <c r="P938" s="287"/>
      <c r="Q938" s="287"/>
      <c r="R938" s="287"/>
      <c r="S938" s="287"/>
      <c r="T938" s="287"/>
      <c r="U938" s="287"/>
      <c r="V938" s="287"/>
    </row>
    <row r="939" spans="1:22" ht="16.5" customHeight="1">
      <c r="A939" s="287"/>
      <c r="B939" s="287"/>
      <c r="C939" s="442"/>
      <c r="D939" s="287"/>
      <c r="E939" s="287"/>
      <c r="F939" s="287"/>
      <c r="G939" s="287"/>
      <c r="H939" s="287"/>
      <c r="I939" s="287"/>
      <c r="J939" s="287"/>
      <c r="K939" s="287"/>
      <c r="L939" s="287"/>
      <c r="M939" s="287"/>
      <c r="N939" s="287"/>
      <c r="O939" s="287"/>
      <c r="P939" s="287"/>
      <c r="Q939" s="287"/>
      <c r="R939" s="287"/>
      <c r="S939" s="287"/>
      <c r="T939" s="287"/>
      <c r="U939" s="287"/>
      <c r="V939" s="287"/>
    </row>
    <row r="940" spans="1:22" ht="16.5" customHeight="1">
      <c r="A940" s="287"/>
      <c r="B940" s="287"/>
      <c r="C940" s="442"/>
      <c r="D940" s="287"/>
      <c r="E940" s="287"/>
      <c r="F940" s="287"/>
      <c r="G940" s="287"/>
      <c r="H940" s="287"/>
      <c r="I940" s="287"/>
      <c r="J940" s="287"/>
      <c r="K940" s="287"/>
      <c r="L940" s="287"/>
      <c r="M940" s="287"/>
      <c r="N940" s="287"/>
      <c r="O940" s="287"/>
      <c r="P940" s="287"/>
      <c r="Q940" s="287"/>
      <c r="R940" s="287"/>
      <c r="S940" s="287"/>
      <c r="T940" s="287"/>
      <c r="U940" s="287"/>
      <c r="V940" s="287"/>
    </row>
    <row r="941" spans="1:22" ht="16.5" customHeight="1">
      <c r="A941" s="287"/>
      <c r="B941" s="287"/>
      <c r="C941" s="442"/>
      <c r="D941" s="287"/>
      <c r="E941" s="287"/>
      <c r="F941" s="287"/>
      <c r="G941" s="287"/>
      <c r="H941" s="287"/>
      <c r="I941" s="287"/>
      <c r="J941" s="287"/>
      <c r="K941" s="287"/>
      <c r="L941" s="287"/>
      <c r="M941" s="287"/>
      <c r="N941" s="287"/>
      <c r="O941" s="287"/>
      <c r="P941" s="287"/>
      <c r="Q941" s="287"/>
      <c r="R941" s="287"/>
      <c r="S941" s="287"/>
      <c r="T941" s="287"/>
      <c r="U941" s="287"/>
      <c r="V941" s="287"/>
    </row>
    <row r="942" spans="1:22" ht="16.5" customHeight="1">
      <c r="A942" s="287"/>
      <c r="B942" s="287"/>
      <c r="C942" s="442"/>
      <c r="D942" s="287"/>
      <c r="E942" s="287"/>
      <c r="F942" s="287"/>
      <c r="G942" s="287"/>
      <c r="H942" s="287"/>
      <c r="I942" s="287"/>
      <c r="J942" s="287"/>
      <c r="K942" s="287"/>
      <c r="L942" s="287"/>
      <c r="M942" s="287"/>
      <c r="N942" s="287"/>
      <c r="O942" s="287"/>
      <c r="P942" s="287"/>
      <c r="Q942" s="287"/>
      <c r="R942" s="287"/>
      <c r="S942" s="287"/>
      <c r="T942" s="287"/>
      <c r="U942" s="287"/>
      <c r="V942" s="287"/>
    </row>
    <row r="943" spans="1:22" ht="16.5" customHeight="1">
      <c r="A943" s="287"/>
      <c r="B943" s="287"/>
      <c r="C943" s="442"/>
      <c r="D943" s="287"/>
      <c r="E943" s="287"/>
      <c r="F943" s="287"/>
      <c r="G943" s="287"/>
      <c r="H943" s="287"/>
      <c r="I943" s="287"/>
      <c r="J943" s="287"/>
      <c r="K943" s="287"/>
      <c r="L943" s="287"/>
      <c r="M943" s="287"/>
      <c r="N943" s="287"/>
      <c r="O943" s="287"/>
      <c r="P943" s="287"/>
      <c r="Q943" s="287"/>
      <c r="R943" s="287"/>
      <c r="S943" s="287"/>
      <c r="T943" s="287"/>
      <c r="U943" s="287"/>
      <c r="V943" s="287"/>
    </row>
    <row r="944" spans="1:22" ht="16.5" customHeight="1">
      <c r="A944" s="287"/>
      <c r="B944" s="287"/>
      <c r="C944" s="442"/>
      <c r="D944" s="287"/>
      <c r="E944" s="287"/>
      <c r="F944" s="287"/>
      <c r="G944" s="287"/>
      <c r="H944" s="287"/>
      <c r="I944" s="287"/>
      <c r="J944" s="287"/>
      <c r="K944" s="287"/>
      <c r="L944" s="287"/>
      <c r="M944" s="287"/>
      <c r="N944" s="287"/>
      <c r="O944" s="287"/>
      <c r="P944" s="287"/>
      <c r="Q944" s="287"/>
      <c r="R944" s="287"/>
      <c r="S944" s="287"/>
      <c r="T944" s="287"/>
      <c r="U944" s="287"/>
      <c r="V944" s="287"/>
    </row>
    <row r="945" spans="1:22" ht="16.5" customHeight="1">
      <c r="A945" s="287"/>
      <c r="B945" s="287"/>
      <c r="C945" s="442"/>
      <c r="D945" s="287"/>
      <c r="E945" s="287"/>
      <c r="F945" s="287"/>
      <c r="G945" s="287"/>
      <c r="H945" s="287"/>
      <c r="I945" s="287"/>
      <c r="J945" s="287"/>
      <c r="K945" s="287"/>
      <c r="L945" s="287"/>
      <c r="M945" s="287"/>
      <c r="N945" s="287"/>
      <c r="O945" s="287"/>
      <c r="P945" s="287"/>
      <c r="Q945" s="287"/>
      <c r="R945" s="287"/>
      <c r="S945" s="287"/>
      <c r="T945" s="287"/>
      <c r="U945" s="287"/>
      <c r="V945" s="287"/>
    </row>
    <row r="946" spans="1:22" ht="16.5" customHeight="1">
      <c r="A946" s="287"/>
      <c r="B946" s="287"/>
      <c r="C946" s="442"/>
      <c r="D946" s="287"/>
      <c r="E946" s="287"/>
      <c r="F946" s="287"/>
      <c r="G946" s="287"/>
      <c r="H946" s="287"/>
      <c r="I946" s="287"/>
      <c r="J946" s="287"/>
      <c r="K946" s="287"/>
      <c r="L946" s="287"/>
      <c r="M946" s="287"/>
      <c r="N946" s="287"/>
      <c r="O946" s="287"/>
      <c r="P946" s="287"/>
      <c r="Q946" s="287"/>
      <c r="R946" s="287"/>
      <c r="S946" s="287"/>
      <c r="T946" s="287"/>
      <c r="U946" s="287"/>
      <c r="V946" s="287"/>
    </row>
    <row r="947" spans="1:22" ht="16.5" customHeight="1">
      <c r="A947" s="287"/>
      <c r="B947" s="287"/>
      <c r="C947" s="442"/>
      <c r="D947" s="287"/>
      <c r="E947" s="287"/>
      <c r="F947" s="287"/>
      <c r="G947" s="287"/>
      <c r="H947" s="287"/>
      <c r="I947" s="287"/>
      <c r="J947" s="287"/>
      <c r="K947" s="287"/>
      <c r="L947" s="287"/>
      <c r="M947" s="287"/>
      <c r="N947" s="287"/>
      <c r="O947" s="287"/>
      <c r="P947" s="287"/>
      <c r="Q947" s="287"/>
      <c r="R947" s="287"/>
      <c r="S947" s="287"/>
      <c r="T947" s="287"/>
      <c r="U947" s="287"/>
      <c r="V947" s="287"/>
    </row>
    <row r="948" spans="1:22" ht="16.5" customHeight="1">
      <c r="A948" s="287"/>
      <c r="B948" s="287"/>
      <c r="C948" s="442"/>
      <c r="D948" s="287"/>
      <c r="E948" s="287"/>
      <c r="F948" s="287"/>
      <c r="G948" s="287"/>
      <c r="H948" s="287"/>
      <c r="I948" s="287"/>
      <c r="J948" s="287"/>
      <c r="K948" s="287"/>
      <c r="L948" s="287"/>
      <c r="M948" s="287"/>
      <c r="N948" s="287"/>
      <c r="O948" s="287"/>
      <c r="P948" s="287"/>
      <c r="Q948" s="287"/>
      <c r="R948" s="287"/>
      <c r="S948" s="287"/>
      <c r="T948" s="287"/>
      <c r="U948" s="287"/>
      <c r="V948" s="287"/>
    </row>
    <row r="949" spans="1:22" ht="16.5" customHeight="1">
      <c r="A949" s="287"/>
      <c r="B949" s="287"/>
      <c r="C949" s="442"/>
      <c r="D949" s="287"/>
      <c r="E949" s="287"/>
      <c r="F949" s="287"/>
      <c r="G949" s="287"/>
      <c r="H949" s="287"/>
      <c r="I949" s="287"/>
      <c r="J949" s="287"/>
      <c r="K949" s="287"/>
      <c r="L949" s="287"/>
      <c r="M949" s="287"/>
      <c r="N949" s="287"/>
      <c r="O949" s="287"/>
      <c r="P949" s="287"/>
      <c r="Q949" s="287"/>
      <c r="R949" s="287"/>
      <c r="S949" s="287"/>
      <c r="T949" s="287"/>
      <c r="U949" s="287"/>
      <c r="V949" s="287"/>
    </row>
    <row r="950" spans="1:22" ht="16.5" customHeight="1">
      <c r="A950" s="287"/>
      <c r="B950" s="287"/>
      <c r="C950" s="442"/>
      <c r="D950" s="287"/>
      <c r="E950" s="287"/>
      <c r="F950" s="287"/>
      <c r="G950" s="287"/>
      <c r="H950" s="287"/>
      <c r="I950" s="287"/>
      <c r="J950" s="287"/>
      <c r="K950" s="287"/>
      <c r="L950" s="287"/>
      <c r="M950" s="287"/>
      <c r="N950" s="287"/>
      <c r="O950" s="287"/>
      <c r="P950" s="287"/>
      <c r="Q950" s="287"/>
      <c r="R950" s="287"/>
      <c r="S950" s="287"/>
      <c r="T950" s="287"/>
      <c r="U950" s="287"/>
      <c r="V950" s="287"/>
    </row>
    <row r="951" spans="1:22" ht="16.5" customHeight="1">
      <c r="A951" s="287"/>
      <c r="B951" s="287"/>
      <c r="C951" s="442"/>
      <c r="D951" s="287"/>
      <c r="E951" s="287"/>
      <c r="F951" s="287"/>
      <c r="G951" s="287"/>
      <c r="H951" s="287"/>
      <c r="I951" s="287"/>
      <c r="J951" s="287"/>
      <c r="K951" s="287"/>
      <c r="L951" s="287"/>
      <c r="M951" s="287"/>
      <c r="N951" s="287"/>
      <c r="O951" s="287"/>
      <c r="P951" s="287"/>
      <c r="Q951" s="287"/>
      <c r="R951" s="287"/>
      <c r="S951" s="287"/>
      <c r="T951" s="287"/>
      <c r="U951" s="287"/>
      <c r="V951" s="287"/>
    </row>
    <row r="952" spans="1:22" ht="16.5" customHeight="1">
      <c r="A952" s="287"/>
      <c r="B952" s="287"/>
      <c r="C952" s="442"/>
      <c r="D952" s="287"/>
      <c r="E952" s="287"/>
      <c r="F952" s="287"/>
      <c r="G952" s="287"/>
      <c r="H952" s="287"/>
      <c r="I952" s="287"/>
      <c r="J952" s="287"/>
      <c r="K952" s="287"/>
      <c r="L952" s="287"/>
      <c r="M952" s="287"/>
      <c r="N952" s="287"/>
      <c r="O952" s="287"/>
      <c r="P952" s="287"/>
      <c r="Q952" s="287"/>
      <c r="R952" s="287"/>
      <c r="S952" s="287"/>
      <c r="T952" s="287"/>
      <c r="U952" s="287"/>
      <c r="V952" s="287"/>
    </row>
    <row r="953" spans="1:22" ht="16.5" customHeight="1">
      <c r="A953" s="287"/>
      <c r="B953" s="287"/>
      <c r="C953" s="442"/>
      <c r="D953" s="287"/>
      <c r="E953" s="287"/>
      <c r="F953" s="287"/>
      <c r="G953" s="287"/>
      <c r="H953" s="287"/>
      <c r="I953" s="287"/>
      <c r="J953" s="287"/>
      <c r="K953" s="287"/>
      <c r="L953" s="287"/>
      <c r="M953" s="287"/>
      <c r="N953" s="287"/>
      <c r="O953" s="287"/>
      <c r="P953" s="287"/>
      <c r="Q953" s="287"/>
      <c r="R953" s="287"/>
      <c r="S953" s="287"/>
      <c r="T953" s="287"/>
      <c r="U953" s="287"/>
      <c r="V953" s="287"/>
    </row>
    <row r="954" spans="1:22" ht="16.5" customHeight="1">
      <c r="A954" s="287"/>
      <c r="B954" s="287"/>
      <c r="C954" s="442"/>
      <c r="D954" s="287"/>
      <c r="E954" s="287"/>
      <c r="F954" s="287"/>
      <c r="G954" s="287"/>
      <c r="H954" s="287"/>
      <c r="I954" s="287"/>
      <c r="J954" s="287"/>
      <c r="K954" s="287"/>
      <c r="L954" s="287"/>
      <c r="M954" s="287"/>
      <c r="N954" s="287"/>
      <c r="O954" s="287"/>
      <c r="P954" s="287"/>
      <c r="Q954" s="287"/>
      <c r="R954" s="287"/>
      <c r="S954" s="287"/>
      <c r="T954" s="287"/>
      <c r="U954" s="287"/>
      <c r="V954" s="287"/>
    </row>
    <row r="955" spans="1:22" ht="16.5" customHeight="1">
      <c r="A955" s="287"/>
      <c r="B955" s="287"/>
      <c r="C955" s="442"/>
      <c r="D955" s="287"/>
      <c r="E955" s="287"/>
      <c r="F955" s="287"/>
      <c r="G955" s="287"/>
      <c r="H955" s="287"/>
      <c r="I955" s="287"/>
      <c r="J955" s="287"/>
      <c r="K955" s="287"/>
      <c r="L955" s="287"/>
      <c r="M955" s="287"/>
      <c r="N955" s="287"/>
      <c r="O955" s="287"/>
      <c r="P955" s="287"/>
      <c r="Q955" s="287"/>
      <c r="R955" s="287"/>
      <c r="S955" s="287"/>
      <c r="T955" s="287"/>
      <c r="U955" s="287"/>
      <c r="V955" s="287"/>
    </row>
    <row r="956" spans="1:22" ht="16.5" customHeight="1">
      <c r="A956" s="287"/>
      <c r="B956" s="287"/>
      <c r="C956" s="442"/>
      <c r="D956" s="287"/>
      <c r="E956" s="287"/>
      <c r="F956" s="287"/>
      <c r="G956" s="287"/>
      <c r="H956" s="287"/>
      <c r="I956" s="287"/>
      <c r="J956" s="287"/>
      <c r="K956" s="287"/>
      <c r="L956" s="287"/>
      <c r="M956" s="287"/>
      <c r="N956" s="287"/>
      <c r="O956" s="287"/>
      <c r="P956" s="287"/>
      <c r="Q956" s="287"/>
      <c r="R956" s="287"/>
      <c r="S956" s="287"/>
      <c r="T956" s="287"/>
      <c r="U956" s="287"/>
      <c r="V956" s="287"/>
    </row>
    <row r="957" spans="1:22" ht="16.5" customHeight="1">
      <c r="A957" s="287"/>
      <c r="B957" s="287"/>
      <c r="C957" s="442"/>
      <c r="D957" s="287"/>
      <c r="E957" s="287"/>
      <c r="F957" s="287"/>
      <c r="G957" s="287"/>
      <c r="H957" s="287"/>
      <c r="I957" s="287"/>
      <c r="J957" s="287"/>
      <c r="K957" s="287"/>
      <c r="L957" s="287"/>
      <c r="M957" s="287"/>
      <c r="N957" s="287"/>
      <c r="O957" s="287"/>
      <c r="P957" s="287"/>
      <c r="Q957" s="287"/>
      <c r="R957" s="287"/>
      <c r="S957" s="287"/>
      <c r="T957" s="287"/>
      <c r="U957" s="287"/>
      <c r="V957" s="287"/>
    </row>
    <row r="958" spans="1:22" ht="16.5" customHeight="1">
      <c r="A958" s="287"/>
      <c r="B958" s="287"/>
      <c r="C958" s="442"/>
      <c r="D958" s="287"/>
      <c r="E958" s="287"/>
      <c r="F958" s="287"/>
      <c r="G958" s="287"/>
      <c r="H958" s="287"/>
      <c r="I958" s="287"/>
      <c r="J958" s="287"/>
      <c r="K958" s="287"/>
      <c r="L958" s="287"/>
      <c r="M958" s="287"/>
      <c r="N958" s="287"/>
      <c r="O958" s="287"/>
      <c r="P958" s="287"/>
      <c r="Q958" s="287"/>
      <c r="R958" s="287"/>
      <c r="S958" s="287"/>
      <c r="T958" s="287"/>
      <c r="U958" s="287"/>
      <c r="V958" s="287"/>
    </row>
    <row r="959" spans="1:22" ht="16.5" customHeight="1">
      <c r="A959" s="287"/>
      <c r="B959" s="287"/>
      <c r="C959" s="442"/>
      <c r="D959" s="287"/>
      <c r="E959" s="287"/>
      <c r="F959" s="287"/>
      <c r="G959" s="287"/>
      <c r="H959" s="287"/>
      <c r="I959" s="287"/>
      <c r="J959" s="287"/>
      <c r="K959" s="287"/>
      <c r="L959" s="287"/>
      <c r="M959" s="287"/>
      <c r="N959" s="287"/>
      <c r="O959" s="287"/>
      <c r="P959" s="287"/>
      <c r="Q959" s="287"/>
      <c r="R959" s="287"/>
      <c r="S959" s="287"/>
      <c r="T959" s="287"/>
      <c r="U959" s="287"/>
      <c r="V959" s="287"/>
    </row>
    <row r="960" spans="1:22" ht="16.5" customHeight="1">
      <c r="A960" s="287"/>
      <c r="B960" s="287"/>
      <c r="C960" s="442"/>
      <c r="D960" s="287"/>
      <c r="E960" s="287"/>
      <c r="F960" s="287"/>
      <c r="G960" s="287"/>
      <c r="H960" s="287"/>
      <c r="I960" s="287"/>
      <c r="J960" s="287"/>
      <c r="K960" s="287"/>
      <c r="L960" s="287"/>
      <c r="M960" s="287"/>
      <c r="N960" s="287"/>
      <c r="O960" s="287"/>
      <c r="P960" s="287"/>
      <c r="Q960" s="287"/>
      <c r="R960" s="287"/>
      <c r="S960" s="287"/>
      <c r="T960" s="287"/>
      <c r="U960" s="287"/>
      <c r="V960" s="287"/>
    </row>
    <row r="961" spans="1:22" ht="16.5" customHeight="1">
      <c r="A961" s="287"/>
      <c r="B961" s="287"/>
      <c r="C961" s="442"/>
      <c r="D961" s="287"/>
      <c r="E961" s="287"/>
      <c r="F961" s="287"/>
      <c r="G961" s="287"/>
      <c r="H961" s="287"/>
      <c r="I961" s="287"/>
      <c r="J961" s="287"/>
      <c r="K961" s="287"/>
      <c r="L961" s="287"/>
      <c r="M961" s="287"/>
      <c r="N961" s="287"/>
      <c r="O961" s="287"/>
      <c r="P961" s="287"/>
      <c r="Q961" s="287"/>
      <c r="R961" s="287"/>
      <c r="S961" s="287"/>
      <c r="T961" s="287"/>
      <c r="U961" s="287"/>
      <c r="V961" s="287"/>
    </row>
    <row r="962" spans="1:22" ht="16.5" customHeight="1">
      <c r="A962" s="287"/>
      <c r="B962" s="287"/>
      <c r="C962" s="442"/>
      <c r="D962" s="287"/>
      <c r="E962" s="287"/>
      <c r="F962" s="287"/>
      <c r="G962" s="287"/>
      <c r="H962" s="287"/>
      <c r="I962" s="287"/>
      <c r="J962" s="287"/>
      <c r="K962" s="287"/>
      <c r="L962" s="287"/>
      <c r="M962" s="287"/>
      <c r="N962" s="287"/>
      <c r="O962" s="287"/>
      <c r="P962" s="287"/>
      <c r="Q962" s="287"/>
      <c r="R962" s="287"/>
      <c r="S962" s="287"/>
      <c r="T962" s="287"/>
      <c r="U962" s="287"/>
      <c r="V962" s="287"/>
    </row>
    <row r="963" spans="1:22" ht="16.5" customHeight="1">
      <c r="A963" s="287"/>
      <c r="B963" s="287"/>
      <c r="C963" s="442"/>
      <c r="D963" s="287"/>
      <c r="E963" s="287"/>
      <c r="F963" s="287"/>
      <c r="G963" s="287"/>
      <c r="H963" s="287"/>
      <c r="I963" s="287"/>
      <c r="J963" s="287"/>
      <c r="K963" s="287"/>
      <c r="L963" s="287"/>
      <c r="M963" s="287"/>
      <c r="N963" s="287"/>
      <c r="O963" s="287"/>
      <c r="P963" s="287"/>
      <c r="Q963" s="287"/>
      <c r="R963" s="287"/>
      <c r="S963" s="287"/>
      <c r="T963" s="287"/>
      <c r="U963" s="287"/>
      <c r="V963" s="287"/>
    </row>
    <row r="964" spans="1:22" ht="16.5" customHeight="1">
      <c r="A964" s="287"/>
      <c r="B964" s="287"/>
      <c r="C964" s="442"/>
      <c r="D964" s="287"/>
      <c r="E964" s="287"/>
      <c r="F964" s="287"/>
      <c r="G964" s="287"/>
      <c r="H964" s="287"/>
      <c r="I964" s="287"/>
      <c r="J964" s="287"/>
      <c r="K964" s="287"/>
      <c r="L964" s="287"/>
      <c r="M964" s="287"/>
      <c r="N964" s="287"/>
      <c r="O964" s="287"/>
      <c r="P964" s="287"/>
      <c r="Q964" s="287"/>
      <c r="R964" s="287"/>
      <c r="S964" s="287"/>
      <c r="T964" s="287"/>
      <c r="U964" s="287"/>
      <c r="V964" s="287"/>
    </row>
    <row r="965" spans="1:22" ht="16.5" customHeight="1">
      <c r="A965" s="287"/>
      <c r="B965" s="287"/>
      <c r="C965" s="442"/>
      <c r="D965" s="287"/>
      <c r="E965" s="287"/>
      <c r="F965" s="287"/>
      <c r="G965" s="287"/>
      <c r="H965" s="287"/>
      <c r="I965" s="287"/>
      <c r="J965" s="287"/>
      <c r="K965" s="287"/>
      <c r="L965" s="287"/>
      <c r="M965" s="287"/>
      <c r="N965" s="287"/>
      <c r="O965" s="287"/>
      <c r="P965" s="287"/>
      <c r="Q965" s="287"/>
      <c r="R965" s="287"/>
      <c r="S965" s="287"/>
      <c r="T965" s="287"/>
      <c r="U965" s="287"/>
      <c r="V965" s="287"/>
    </row>
    <row r="966" spans="1:22" ht="16.5" customHeight="1">
      <c r="A966" s="287"/>
      <c r="B966" s="287"/>
      <c r="C966" s="442"/>
      <c r="D966" s="287"/>
      <c r="E966" s="287"/>
      <c r="F966" s="287"/>
      <c r="G966" s="287"/>
      <c r="H966" s="287"/>
      <c r="I966" s="287"/>
      <c r="J966" s="287"/>
      <c r="K966" s="287"/>
      <c r="L966" s="287"/>
      <c r="M966" s="287"/>
      <c r="N966" s="287"/>
      <c r="O966" s="287"/>
      <c r="P966" s="287"/>
      <c r="Q966" s="287"/>
      <c r="R966" s="287"/>
      <c r="S966" s="287"/>
      <c r="T966" s="287"/>
      <c r="U966" s="287"/>
      <c r="V966" s="287"/>
    </row>
    <row r="967" spans="1:22" ht="16.5" customHeight="1">
      <c r="A967" s="287"/>
      <c r="B967" s="287"/>
      <c r="C967" s="442"/>
      <c r="D967" s="287"/>
      <c r="E967" s="287"/>
      <c r="F967" s="287"/>
      <c r="G967" s="287"/>
      <c r="H967" s="287"/>
      <c r="I967" s="287"/>
      <c r="J967" s="287"/>
      <c r="K967" s="287"/>
      <c r="L967" s="287"/>
      <c r="M967" s="287"/>
      <c r="N967" s="287"/>
      <c r="O967" s="287"/>
      <c r="P967" s="287"/>
      <c r="Q967" s="287"/>
      <c r="R967" s="287"/>
      <c r="S967" s="287"/>
      <c r="T967" s="287"/>
      <c r="U967" s="287"/>
      <c r="V967" s="287"/>
    </row>
    <row r="968" spans="1:22" ht="16.5" customHeight="1">
      <c r="A968" s="287"/>
      <c r="B968" s="287"/>
      <c r="C968" s="442"/>
      <c r="D968" s="287"/>
      <c r="E968" s="287"/>
      <c r="F968" s="287"/>
      <c r="G968" s="287"/>
      <c r="H968" s="287"/>
      <c r="I968" s="287"/>
      <c r="J968" s="287"/>
      <c r="K968" s="287"/>
      <c r="L968" s="287"/>
      <c r="M968" s="287"/>
      <c r="N968" s="287"/>
      <c r="O968" s="287"/>
      <c r="P968" s="287"/>
      <c r="Q968" s="287"/>
      <c r="R968" s="287"/>
      <c r="S968" s="287"/>
      <c r="T968" s="287"/>
      <c r="U968" s="287"/>
      <c r="V968" s="287"/>
    </row>
    <row r="969" spans="1:22" ht="16.5" customHeight="1">
      <c r="A969" s="287"/>
      <c r="B969" s="287"/>
      <c r="C969" s="442"/>
      <c r="D969" s="287"/>
      <c r="E969" s="287"/>
      <c r="F969" s="287"/>
      <c r="G969" s="287"/>
      <c r="H969" s="287"/>
      <c r="I969" s="287"/>
      <c r="J969" s="287"/>
      <c r="K969" s="287"/>
      <c r="L969" s="287"/>
      <c r="M969" s="287"/>
      <c r="N969" s="287"/>
      <c r="O969" s="287"/>
      <c r="P969" s="287"/>
      <c r="Q969" s="287"/>
      <c r="R969" s="287"/>
      <c r="S969" s="287"/>
      <c r="T969" s="287"/>
      <c r="U969" s="287"/>
      <c r="V969" s="287"/>
    </row>
    <row r="970" spans="1:22" ht="16.5" customHeight="1">
      <c r="A970" s="287"/>
      <c r="B970" s="287"/>
      <c r="C970" s="442"/>
      <c r="D970" s="287"/>
      <c r="E970" s="287"/>
      <c r="F970" s="287"/>
      <c r="G970" s="287"/>
      <c r="H970" s="287"/>
      <c r="I970" s="287"/>
      <c r="J970" s="287"/>
      <c r="K970" s="287"/>
      <c r="L970" s="287"/>
      <c r="M970" s="287"/>
      <c r="N970" s="287"/>
      <c r="O970" s="287"/>
      <c r="P970" s="287"/>
      <c r="Q970" s="287"/>
      <c r="R970" s="287"/>
      <c r="S970" s="287"/>
      <c r="T970" s="287"/>
      <c r="U970" s="287"/>
      <c r="V970" s="287"/>
    </row>
    <row r="971" spans="1:22" ht="16.5" customHeight="1">
      <c r="A971" s="287"/>
      <c r="B971" s="287"/>
      <c r="C971" s="442"/>
      <c r="D971" s="287"/>
      <c r="E971" s="287"/>
      <c r="F971" s="287"/>
      <c r="G971" s="287"/>
      <c r="H971" s="287"/>
      <c r="I971" s="287"/>
      <c r="J971" s="287"/>
      <c r="K971" s="287"/>
      <c r="L971" s="287"/>
      <c r="M971" s="287"/>
      <c r="N971" s="287"/>
      <c r="O971" s="287"/>
      <c r="P971" s="287"/>
      <c r="Q971" s="287"/>
      <c r="R971" s="287"/>
      <c r="S971" s="287"/>
      <c r="T971" s="287"/>
      <c r="U971" s="287"/>
      <c r="V971" s="287"/>
    </row>
    <row r="972" spans="1:22" ht="16.5" customHeight="1">
      <c r="A972" s="287"/>
      <c r="B972" s="287"/>
      <c r="C972" s="442"/>
      <c r="D972" s="287"/>
      <c r="E972" s="287"/>
      <c r="F972" s="287"/>
      <c r="G972" s="287"/>
      <c r="H972" s="287"/>
      <c r="I972" s="287"/>
      <c r="J972" s="287"/>
      <c r="K972" s="287"/>
      <c r="L972" s="287"/>
      <c r="M972" s="287"/>
      <c r="N972" s="287"/>
      <c r="O972" s="287"/>
      <c r="P972" s="287"/>
      <c r="Q972" s="287"/>
      <c r="R972" s="287"/>
      <c r="S972" s="287"/>
      <c r="T972" s="287"/>
      <c r="U972" s="287"/>
      <c r="V972" s="287"/>
    </row>
    <row r="973" spans="1:22" ht="16.5" customHeight="1">
      <c r="A973" s="287"/>
      <c r="B973" s="287"/>
      <c r="C973" s="442"/>
      <c r="D973" s="287"/>
      <c r="E973" s="287"/>
      <c r="F973" s="287"/>
      <c r="G973" s="287"/>
      <c r="H973" s="287"/>
      <c r="I973" s="287"/>
      <c r="J973" s="287"/>
      <c r="K973" s="287"/>
      <c r="L973" s="287"/>
      <c r="M973" s="287"/>
      <c r="N973" s="287"/>
      <c r="O973" s="287"/>
      <c r="P973" s="287"/>
      <c r="Q973" s="287"/>
      <c r="R973" s="287"/>
      <c r="S973" s="287"/>
      <c r="T973" s="287"/>
      <c r="U973" s="287"/>
      <c r="V973" s="287"/>
    </row>
    <row r="974" spans="1:22" ht="16.5" customHeight="1">
      <c r="A974" s="287"/>
      <c r="B974" s="287"/>
      <c r="C974" s="442"/>
      <c r="D974" s="287"/>
      <c r="E974" s="287"/>
      <c r="F974" s="287"/>
      <c r="G974" s="287"/>
      <c r="H974" s="287"/>
      <c r="I974" s="287"/>
      <c r="J974" s="287"/>
      <c r="K974" s="287"/>
      <c r="L974" s="287"/>
      <c r="M974" s="287"/>
      <c r="N974" s="287"/>
      <c r="O974" s="287"/>
      <c r="P974" s="287"/>
      <c r="Q974" s="287"/>
      <c r="R974" s="287"/>
      <c r="S974" s="287"/>
      <c r="T974" s="287"/>
      <c r="U974" s="287"/>
      <c r="V974" s="287"/>
    </row>
    <row r="975" spans="1:22" ht="16.5" customHeight="1">
      <c r="A975" s="287"/>
      <c r="B975" s="287"/>
      <c r="C975" s="442"/>
      <c r="D975" s="287"/>
      <c r="E975" s="287"/>
      <c r="F975" s="287"/>
      <c r="G975" s="287"/>
      <c r="H975" s="287"/>
      <c r="I975" s="287"/>
      <c r="J975" s="287"/>
      <c r="K975" s="287"/>
      <c r="L975" s="287"/>
      <c r="M975" s="287"/>
      <c r="N975" s="287"/>
      <c r="O975" s="287"/>
      <c r="P975" s="287"/>
      <c r="Q975" s="287"/>
      <c r="R975" s="287"/>
      <c r="S975" s="287"/>
      <c r="T975" s="287"/>
      <c r="U975" s="287"/>
      <c r="V975" s="287"/>
    </row>
    <row r="976" spans="1:22" ht="16.5" customHeight="1">
      <c r="A976" s="287"/>
      <c r="B976" s="287"/>
      <c r="C976" s="442"/>
      <c r="D976" s="287"/>
      <c r="E976" s="287"/>
      <c r="F976" s="287"/>
      <c r="G976" s="287"/>
      <c r="H976" s="287"/>
      <c r="I976" s="287"/>
      <c r="J976" s="287"/>
      <c r="K976" s="287"/>
      <c r="L976" s="287"/>
      <c r="M976" s="287"/>
      <c r="N976" s="287"/>
      <c r="O976" s="287"/>
      <c r="P976" s="287"/>
      <c r="Q976" s="287"/>
      <c r="R976" s="287"/>
      <c r="S976" s="287"/>
      <c r="T976" s="287"/>
      <c r="U976" s="287"/>
      <c r="V976" s="287"/>
    </row>
    <row r="977" spans="1:22" ht="16.5" customHeight="1">
      <c r="A977" s="287"/>
      <c r="B977" s="287"/>
      <c r="C977" s="442"/>
      <c r="D977" s="287"/>
      <c r="E977" s="287"/>
      <c r="F977" s="287"/>
      <c r="G977" s="287"/>
      <c r="H977" s="287"/>
      <c r="I977" s="287"/>
      <c r="J977" s="287"/>
      <c r="K977" s="287"/>
      <c r="L977" s="287"/>
      <c r="M977" s="287"/>
      <c r="N977" s="287"/>
      <c r="O977" s="287"/>
      <c r="P977" s="287"/>
      <c r="Q977" s="287"/>
      <c r="R977" s="287"/>
      <c r="S977" s="287"/>
      <c r="T977" s="287"/>
      <c r="U977" s="287"/>
      <c r="V977" s="287"/>
    </row>
    <row r="978" spans="1:22" ht="16.5" customHeight="1">
      <c r="A978" s="287"/>
      <c r="B978" s="287"/>
      <c r="C978" s="442"/>
      <c r="D978" s="287"/>
      <c r="E978" s="287"/>
      <c r="F978" s="287"/>
      <c r="G978" s="287"/>
      <c r="H978" s="287"/>
      <c r="I978" s="287"/>
      <c r="J978" s="287"/>
      <c r="K978" s="287"/>
      <c r="L978" s="287"/>
      <c r="M978" s="287"/>
      <c r="N978" s="287"/>
      <c r="O978" s="287"/>
      <c r="P978" s="287"/>
      <c r="Q978" s="287"/>
      <c r="R978" s="287"/>
      <c r="S978" s="287"/>
      <c r="T978" s="287"/>
      <c r="U978" s="287"/>
      <c r="V978" s="287"/>
    </row>
    <row r="979" spans="1:22" ht="16.5" customHeight="1">
      <c r="A979" s="287"/>
      <c r="B979" s="287"/>
      <c r="C979" s="442"/>
      <c r="D979" s="287"/>
      <c r="E979" s="287"/>
      <c r="F979" s="287"/>
      <c r="G979" s="287"/>
      <c r="H979" s="287"/>
      <c r="I979" s="287"/>
      <c r="J979" s="287"/>
      <c r="K979" s="287"/>
      <c r="L979" s="287"/>
      <c r="M979" s="287"/>
      <c r="N979" s="287"/>
      <c r="O979" s="287"/>
      <c r="P979" s="287"/>
      <c r="Q979" s="287"/>
      <c r="R979" s="287"/>
      <c r="S979" s="287"/>
      <c r="T979" s="287"/>
      <c r="U979" s="287"/>
      <c r="V979" s="287"/>
    </row>
    <row r="980" spans="1:22" ht="16.5" customHeight="1">
      <c r="A980" s="287"/>
      <c r="B980" s="287"/>
      <c r="C980" s="442"/>
      <c r="D980" s="287"/>
      <c r="E980" s="287"/>
      <c r="F980" s="287"/>
      <c r="G980" s="287"/>
      <c r="H980" s="287"/>
      <c r="I980" s="287"/>
      <c r="J980" s="287"/>
      <c r="K980" s="287"/>
      <c r="L980" s="287"/>
      <c r="M980" s="287"/>
      <c r="N980" s="287"/>
      <c r="O980" s="287"/>
      <c r="P980" s="287"/>
      <c r="Q980" s="287"/>
      <c r="R980" s="287"/>
      <c r="S980" s="287"/>
      <c r="T980" s="287"/>
      <c r="U980" s="287"/>
      <c r="V980" s="287"/>
    </row>
    <row r="981" spans="1:22" ht="16.5" customHeight="1">
      <c r="A981" s="287"/>
      <c r="B981" s="287"/>
      <c r="C981" s="442"/>
      <c r="D981" s="287"/>
      <c r="E981" s="287"/>
      <c r="F981" s="287"/>
      <c r="G981" s="287"/>
      <c r="H981" s="287"/>
      <c r="I981" s="287"/>
      <c r="J981" s="287"/>
      <c r="K981" s="287"/>
      <c r="L981" s="287"/>
      <c r="M981" s="287"/>
      <c r="N981" s="287"/>
      <c r="O981" s="287"/>
      <c r="P981" s="287"/>
      <c r="Q981" s="287"/>
      <c r="R981" s="287"/>
      <c r="S981" s="287"/>
      <c r="T981" s="287"/>
      <c r="U981" s="287"/>
      <c r="V981" s="287"/>
    </row>
    <row r="982" spans="1:22" ht="16.5" customHeight="1">
      <c r="A982" s="287"/>
      <c r="B982" s="287"/>
      <c r="C982" s="442"/>
      <c r="D982" s="287"/>
      <c r="E982" s="287"/>
      <c r="F982" s="287"/>
      <c r="G982" s="287"/>
      <c r="H982" s="287"/>
      <c r="I982" s="287"/>
      <c r="J982" s="287"/>
      <c r="K982" s="287"/>
      <c r="L982" s="287"/>
      <c r="M982" s="287"/>
      <c r="N982" s="287"/>
      <c r="O982" s="287"/>
      <c r="P982" s="287"/>
      <c r="Q982" s="287"/>
      <c r="R982" s="287"/>
      <c r="S982" s="287"/>
      <c r="T982" s="287"/>
      <c r="U982" s="287"/>
      <c r="V982" s="287"/>
    </row>
    <row r="983" spans="1:22" ht="16.5" customHeight="1">
      <c r="A983" s="287"/>
      <c r="B983" s="287"/>
      <c r="C983" s="442"/>
      <c r="D983" s="287"/>
      <c r="E983" s="287"/>
      <c r="F983" s="287"/>
      <c r="G983" s="287"/>
      <c r="H983" s="287"/>
      <c r="I983" s="287"/>
      <c r="J983" s="287"/>
      <c r="K983" s="287"/>
      <c r="L983" s="287"/>
      <c r="M983" s="287"/>
      <c r="N983" s="287"/>
      <c r="O983" s="287"/>
      <c r="P983" s="287"/>
      <c r="Q983" s="287"/>
      <c r="R983" s="287"/>
      <c r="S983" s="287"/>
      <c r="T983" s="287"/>
      <c r="U983" s="287"/>
      <c r="V983" s="287"/>
    </row>
    <row r="984" spans="1:22" ht="16.5" customHeight="1">
      <c r="A984" s="287"/>
      <c r="B984" s="287"/>
      <c r="C984" s="442"/>
      <c r="D984" s="287"/>
      <c r="E984" s="287"/>
      <c r="F984" s="287"/>
      <c r="G984" s="287"/>
      <c r="H984" s="287"/>
      <c r="I984" s="287"/>
      <c r="J984" s="287"/>
      <c r="K984" s="287"/>
      <c r="L984" s="287"/>
      <c r="M984" s="287"/>
      <c r="N984" s="287"/>
      <c r="O984" s="287"/>
      <c r="P984" s="287"/>
      <c r="Q984" s="287"/>
      <c r="R984" s="287"/>
      <c r="S984" s="287"/>
      <c r="T984" s="287"/>
      <c r="U984" s="287"/>
      <c r="V984" s="287"/>
    </row>
    <row r="985" spans="1:22" ht="16.5" customHeight="1">
      <c r="A985" s="287"/>
      <c r="B985" s="287"/>
      <c r="C985" s="442"/>
      <c r="D985" s="287"/>
      <c r="E985" s="287"/>
      <c r="F985" s="287"/>
      <c r="G985" s="287"/>
      <c r="H985" s="287"/>
      <c r="I985" s="287"/>
      <c r="J985" s="287"/>
      <c r="K985" s="287"/>
      <c r="L985" s="287"/>
      <c r="M985" s="287"/>
      <c r="N985" s="287"/>
      <c r="O985" s="287"/>
      <c r="P985" s="287"/>
      <c r="Q985" s="287"/>
      <c r="R985" s="287"/>
      <c r="S985" s="287"/>
      <c r="T985" s="287"/>
      <c r="U985" s="287"/>
      <c r="V985" s="287"/>
    </row>
    <row r="986" spans="1:22" ht="16.5" customHeight="1">
      <c r="A986" s="287"/>
      <c r="B986" s="287"/>
      <c r="C986" s="442"/>
      <c r="D986" s="287"/>
      <c r="E986" s="287"/>
      <c r="F986" s="287"/>
      <c r="G986" s="287"/>
      <c r="H986" s="287"/>
      <c r="I986" s="287"/>
      <c r="J986" s="287"/>
      <c r="K986" s="287"/>
      <c r="L986" s="287"/>
      <c r="M986" s="287"/>
      <c r="N986" s="287"/>
      <c r="O986" s="287"/>
      <c r="P986" s="287"/>
      <c r="Q986" s="287"/>
      <c r="R986" s="287"/>
      <c r="S986" s="287"/>
      <c r="T986" s="287"/>
      <c r="U986" s="287"/>
      <c r="V986" s="287"/>
    </row>
    <row r="987" spans="1:22" ht="16.5" customHeight="1">
      <c r="A987" s="287"/>
      <c r="B987" s="287"/>
      <c r="C987" s="442"/>
      <c r="D987" s="287"/>
      <c r="E987" s="287"/>
      <c r="F987" s="287"/>
      <c r="G987" s="287"/>
      <c r="H987" s="287"/>
      <c r="I987" s="287"/>
      <c r="J987" s="287"/>
      <c r="K987" s="287"/>
      <c r="L987" s="287"/>
      <c r="M987" s="287"/>
      <c r="N987" s="287"/>
      <c r="O987" s="287"/>
      <c r="P987" s="287"/>
      <c r="Q987" s="287"/>
      <c r="R987" s="287"/>
      <c r="S987" s="287"/>
      <c r="T987" s="287"/>
      <c r="U987" s="287"/>
      <c r="V987" s="287"/>
    </row>
    <row r="988" spans="1:22" ht="16.5" customHeight="1">
      <c r="A988" s="287"/>
      <c r="B988" s="287"/>
      <c r="C988" s="442"/>
      <c r="D988" s="287"/>
      <c r="E988" s="287"/>
      <c r="F988" s="287"/>
      <c r="G988" s="287"/>
      <c r="H988" s="287"/>
      <c r="I988" s="287"/>
      <c r="J988" s="287"/>
      <c r="K988" s="287"/>
      <c r="L988" s="287"/>
      <c r="M988" s="287"/>
      <c r="N988" s="287"/>
      <c r="O988" s="287"/>
      <c r="P988" s="287"/>
      <c r="Q988" s="287"/>
      <c r="R988" s="287"/>
      <c r="S988" s="287"/>
      <c r="T988" s="287"/>
      <c r="U988" s="287"/>
      <c r="V988" s="287"/>
    </row>
    <row r="989" spans="1:22" ht="16.5" customHeight="1">
      <c r="A989" s="287"/>
      <c r="B989" s="287"/>
      <c r="C989" s="442"/>
      <c r="D989" s="287"/>
      <c r="E989" s="287"/>
      <c r="F989" s="287"/>
      <c r="G989" s="287"/>
      <c r="H989" s="287"/>
      <c r="I989" s="287"/>
      <c r="J989" s="287"/>
      <c r="K989" s="287"/>
      <c r="L989" s="287"/>
      <c r="M989" s="287"/>
      <c r="N989" s="287"/>
      <c r="O989" s="287"/>
      <c r="P989" s="287"/>
      <c r="Q989" s="287"/>
      <c r="R989" s="287"/>
      <c r="S989" s="287"/>
      <c r="T989" s="287"/>
      <c r="U989" s="287"/>
      <c r="V989" s="287"/>
    </row>
    <row r="990" spans="1:22" ht="16.5" customHeight="1">
      <c r="A990" s="287"/>
      <c r="B990" s="287"/>
      <c r="C990" s="442"/>
      <c r="D990" s="287"/>
      <c r="E990" s="287"/>
      <c r="F990" s="287"/>
      <c r="G990" s="287"/>
      <c r="H990" s="287"/>
      <c r="I990" s="287"/>
      <c r="J990" s="287"/>
      <c r="K990" s="287"/>
      <c r="L990" s="287"/>
      <c r="M990" s="287"/>
      <c r="N990" s="287"/>
      <c r="O990" s="287"/>
      <c r="P990" s="287"/>
      <c r="Q990" s="287"/>
      <c r="R990" s="287"/>
      <c r="S990" s="287"/>
      <c r="T990" s="287"/>
      <c r="U990" s="287"/>
      <c r="V990" s="287"/>
    </row>
    <row r="991" spans="1:22" ht="16.5" customHeight="1">
      <c r="A991" s="287"/>
      <c r="B991" s="287"/>
      <c r="C991" s="442"/>
      <c r="D991" s="287"/>
      <c r="E991" s="287"/>
      <c r="F991" s="287"/>
      <c r="G991" s="287"/>
      <c r="H991" s="287"/>
      <c r="I991" s="287"/>
      <c r="J991" s="287"/>
      <c r="K991" s="287"/>
      <c r="L991" s="287"/>
      <c r="M991" s="287"/>
      <c r="N991" s="287"/>
      <c r="O991" s="287"/>
      <c r="P991" s="287"/>
      <c r="Q991" s="287"/>
      <c r="R991" s="287"/>
      <c r="S991" s="287"/>
      <c r="T991" s="287"/>
      <c r="U991" s="287"/>
      <c r="V991" s="287"/>
    </row>
    <row r="992" spans="1:22" ht="16.5" customHeight="1">
      <c r="A992" s="287"/>
      <c r="B992" s="287"/>
      <c r="C992" s="442"/>
      <c r="D992" s="287"/>
      <c r="E992" s="287"/>
      <c r="F992" s="287"/>
      <c r="G992" s="287"/>
      <c r="H992" s="287"/>
      <c r="I992" s="287"/>
      <c r="J992" s="287"/>
      <c r="K992" s="287"/>
      <c r="L992" s="287"/>
      <c r="M992" s="287"/>
      <c r="N992" s="287"/>
      <c r="O992" s="287"/>
      <c r="P992" s="287"/>
      <c r="Q992" s="287"/>
      <c r="R992" s="287"/>
      <c r="S992" s="287"/>
      <c r="T992" s="287"/>
      <c r="U992" s="287"/>
      <c r="V992" s="287"/>
    </row>
    <row r="993" spans="1:22" ht="16.5" customHeight="1">
      <c r="A993" s="287"/>
      <c r="B993" s="287"/>
      <c r="C993" s="442"/>
      <c r="D993" s="287"/>
      <c r="E993" s="287"/>
      <c r="F993" s="287"/>
      <c r="G993" s="287"/>
      <c r="H993" s="287"/>
      <c r="I993" s="287"/>
      <c r="J993" s="287"/>
      <c r="K993" s="287"/>
      <c r="L993" s="287"/>
      <c r="M993" s="287"/>
      <c r="N993" s="287"/>
      <c r="O993" s="287"/>
      <c r="P993" s="287"/>
      <c r="Q993" s="287"/>
      <c r="R993" s="287"/>
      <c r="S993" s="287"/>
      <c r="T993" s="287"/>
      <c r="U993" s="287"/>
      <c r="V993" s="287"/>
    </row>
    <row r="994" spans="1:22" ht="16.5" customHeight="1">
      <c r="A994" s="287"/>
      <c r="B994" s="287"/>
      <c r="C994" s="442"/>
      <c r="D994" s="287"/>
      <c r="E994" s="287"/>
      <c r="F994" s="287"/>
      <c r="G994" s="287"/>
      <c r="H994" s="287"/>
      <c r="I994" s="287"/>
      <c r="J994" s="287"/>
      <c r="K994" s="287"/>
      <c r="L994" s="287"/>
      <c r="M994" s="287"/>
      <c r="N994" s="287"/>
      <c r="O994" s="287"/>
      <c r="P994" s="287"/>
      <c r="Q994" s="287"/>
      <c r="R994" s="287"/>
      <c r="S994" s="287"/>
      <c r="T994" s="287"/>
      <c r="U994" s="287"/>
      <c r="V994" s="287"/>
    </row>
    <row r="995" spans="1:22" ht="16.5" customHeight="1">
      <c r="A995" s="287"/>
      <c r="B995" s="287"/>
      <c r="C995" s="442"/>
      <c r="D995" s="287"/>
      <c r="E995" s="287"/>
      <c r="F995" s="287"/>
      <c r="G995" s="287"/>
      <c r="H995" s="287"/>
      <c r="I995" s="287"/>
      <c r="J995" s="287"/>
      <c r="K995" s="287"/>
      <c r="L995" s="287"/>
      <c r="M995" s="287"/>
      <c r="N995" s="287"/>
      <c r="O995" s="287"/>
      <c r="P995" s="287"/>
      <c r="Q995" s="287"/>
      <c r="R995" s="287"/>
      <c r="S995" s="287"/>
      <c r="T995" s="287"/>
      <c r="U995" s="287"/>
      <c r="V995" s="287"/>
    </row>
    <row r="996" spans="1:22" ht="16.5" customHeight="1">
      <c r="A996" s="287"/>
      <c r="B996" s="287"/>
      <c r="C996" s="442"/>
      <c r="D996" s="287"/>
      <c r="E996" s="287"/>
      <c r="F996" s="287"/>
      <c r="G996" s="287"/>
      <c r="H996" s="287"/>
      <c r="I996" s="287"/>
      <c r="J996" s="287"/>
      <c r="K996" s="287"/>
      <c r="L996" s="287"/>
      <c r="M996" s="287"/>
      <c r="N996" s="287"/>
      <c r="O996" s="287"/>
      <c r="P996" s="287"/>
      <c r="Q996" s="287"/>
      <c r="R996" s="287"/>
      <c r="S996" s="287"/>
      <c r="T996" s="287"/>
      <c r="U996" s="287"/>
      <c r="V996" s="287"/>
    </row>
    <row r="997" spans="1:22" ht="16.5" customHeight="1">
      <c r="A997" s="287"/>
      <c r="B997" s="287"/>
      <c r="C997" s="442"/>
      <c r="D997" s="287"/>
      <c r="E997" s="287"/>
      <c r="F997" s="287"/>
      <c r="G997" s="287"/>
      <c r="H997" s="287"/>
      <c r="I997" s="287"/>
      <c r="J997" s="287"/>
      <c r="K997" s="287"/>
      <c r="L997" s="287"/>
      <c r="M997" s="287"/>
      <c r="N997" s="287"/>
      <c r="O997" s="287"/>
      <c r="P997" s="287"/>
      <c r="Q997" s="287"/>
      <c r="R997" s="287"/>
      <c r="S997" s="287"/>
      <c r="T997" s="287"/>
      <c r="U997" s="287"/>
      <c r="V997" s="287"/>
    </row>
    <row r="998" spans="1:22" ht="16.5" customHeight="1">
      <c r="A998" s="287"/>
      <c r="B998" s="287"/>
      <c r="C998" s="442"/>
      <c r="D998" s="287"/>
      <c r="E998" s="287"/>
      <c r="F998" s="287"/>
      <c r="G998" s="287"/>
      <c r="H998" s="287"/>
      <c r="I998" s="287"/>
      <c r="J998" s="287"/>
      <c r="K998" s="287"/>
      <c r="L998" s="287"/>
      <c r="M998" s="287"/>
      <c r="N998" s="287"/>
      <c r="O998" s="287"/>
      <c r="P998" s="287"/>
      <c r="Q998" s="287"/>
      <c r="R998" s="287"/>
      <c r="S998" s="287"/>
      <c r="T998" s="287"/>
      <c r="U998" s="287"/>
      <c r="V998" s="287"/>
    </row>
    <row r="999" spans="1:22" ht="16.5" customHeight="1">
      <c r="A999" s="287"/>
      <c r="B999" s="287"/>
      <c r="C999" s="442"/>
      <c r="D999" s="287"/>
      <c r="E999" s="287"/>
      <c r="F999" s="287"/>
      <c r="G999" s="287"/>
      <c r="H999" s="287"/>
      <c r="I999" s="287"/>
      <c r="J999" s="287"/>
      <c r="K999" s="287"/>
      <c r="L999" s="287"/>
      <c r="M999" s="287"/>
      <c r="N999" s="287"/>
      <c r="O999" s="287"/>
      <c r="P999" s="287"/>
      <c r="Q999" s="287"/>
      <c r="R999" s="287"/>
      <c r="S999" s="287"/>
      <c r="T999" s="287"/>
      <c r="U999" s="287"/>
      <c r="V999" s="287"/>
    </row>
    <row r="1000" spans="1:22" ht="16.5" customHeight="1">
      <c r="A1000" s="287"/>
      <c r="B1000" s="287"/>
      <c r="C1000" s="442"/>
      <c r="D1000" s="287"/>
      <c r="E1000" s="287"/>
      <c r="F1000" s="287"/>
      <c r="G1000" s="287"/>
      <c r="H1000" s="287"/>
      <c r="I1000" s="287"/>
      <c r="J1000" s="287"/>
      <c r="K1000" s="287"/>
      <c r="L1000" s="287"/>
      <c r="M1000" s="287"/>
      <c r="N1000" s="287"/>
      <c r="O1000" s="287"/>
      <c r="P1000" s="287"/>
      <c r="Q1000" s="287"/>
      <c r="R1000" s="287"/>
      <c r="S1000" s="287"/>
      <c r="T1000" s="287"/>
      <c r="U1000" s="287"/>
      <c r="V1000" s="287"/>
    </row>
    <row r="1001" spans="1:22" ht="16.5" customHeight="1">
      <c r="A1001" s="287"/>
      <c r="B1001" s="287"/>
      <c r="C1001" s="442"/>
      <c r="D1001" s="287"/>
      <c r="E1001" s="287"/>
      <c r="F1001" s="287"/>
      <c r="G1001" s="287"/>
      <c r="H1001" s="287"/>
      <c r="I1001" s="287"/>
      <c r="J1001" s="287"/>
      <c r="K1001" s="287"/>
      <c r="L1001" s="287"/>
      <c r="M1001" s="287"/>
      <c r="N1001" s="287"/>
      <c r="O1001" s="287"/>
      <c r="P1001" s="287"/>
      <c r="Q1001" s="287"/>
      <c r="R1001" s="287"/>
      <c r="S1001" s="287"/>
      <c r="T1001" s="287"/>
      <c r="U1001" s="287"/>
      <c r="V1001" s="287"/>
    </row>
    <row r="1002" spans="1:22" ht="16.5" customHeight="1">
      <c r="A1002" s="287"/>
      <c r="B1002" s="287"/>
      <c r="C1002" s="442"/>
      <c r="D1002" s="287"/>
      <c r="E1002" s="287"/>
      <c r="F1002" s="287"/>
      <c r="G1002" s="287"/>
      <c r="H1002" s="287"/>
      <c r="I1002" s="287"/>
      <c r="J1002" s="287"/>
      <c r="K1002" s="287"/>
      <c r="L1002" s="287"/>
      <c r="M1002" s="287"/>
      <c r="N1002" s="287"/>
      <c r="O1002" s="287"/>
      <c r="P1002" s="287"/>
      <c r="Q1002" s="287"/>
      <c r="R1002" s="287"/>
      <c r="S1002" s="287"/>
      <c r="T1002" s="287"/>
      <c r="U1002" s="287"/>
      <c r="V1002" s="28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X1002"/>
  <sheetViews>
    <sheetView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3" t="s">
        <v>433</v>
      </c>
      <c r="B1" s="1963"/>
      <c r="C1" s="1964"/>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2" t="s">
        <v>434</v>
      </c>
      <c r="B2" s="1965"/>
      <c r="C2" s="1291">
        <v>45837</v>
      </c>
      <c r="D2" s="150"/>
      <c r="E2" s="150"/>
      <c r="F2" s="150"/>
      <c r="G2" s="150"/>
      <c r="H2" s="150"/>
      <c r="I2" s="150"/>
      <c r="J2" s="150"/>
      <c r="K2" s="150"/>
      <c r="L2" s="150"/>
      <c r="M2" s="150"/>
      <c r="N2" s="150"/>
      <c r="O2" s="150"/>
      <c r="P2" s="150"/>
      <c r="Q2" s="150"/>
      <c r="R2" s="150"/>
      <c r="S2" s="150"/>
      <c r="T2" s="150"/>
      <c r="U2" s="150"/>
      <c r="V2" s="150"/>
      <c r="W2" s="150"/>
      <c r="X2" s="150"/>
    </row>
    <row r="3" spans="1:24">
      <c r="A3" s="1904" t="s">
        <v>435</v>
      </c>
      <c r="B3" s="151" t="s">
        <v>436</v>
      </c>
      <c r="C3" s="334" t="s">
        <v>1088</v>
      </c>
      <c r="D3" s="150"/>
      <c r="E3" s="150"/>
      <c r="F3" s="150"/>
      <c r="G3" s="150"/>
      <c r="H3" s="150"/>
      <c r="I3" s="150"/>
      <c r="J3" s="150"/>
      <c r="K3" s="150"/>
      <c r="L3" s="150"/>
      <c r="M3" s="150"/>
      <c r="N3" s="150"/>
      <c r="O3" s="150"/>
      <c r="P3" s="150"/>
      <c r="Q3" s="150"/>
      <c r="R3" s="150"/>
      <c r="S3" s="150"/>
      <c r="T3" s="150"/>
      <c r="U3" s="150"/>
      <c r="V3" s="150"/>
      <c r="W3" s="150"/>
      <c r="X3" s="150"/>
    </row>
    <row r="4" spans="1:24">
      <c r="A4" s="1966"/>
      <c r="B4" s="152" t="s">
        <v>438</v>
      </c>
      <c r="C4" s="647" t="s">
        <v>1089</v>
      </c>
      <c r="D4" s="150"/>
      <c r="E4" s="150"/>
      <c r="F4" s="150"/>
      <c r="G4" s="150"/>
      <c r="H4" s="150"/>
      <c r="I4" s="150"/>
      <c r="J4" s="150"/>
      <c r="K4" s="150"/>
      <c r="L4" s="150"/>
      <c r="M4" s="150"/>
      <c r="N4" s="150"/>
      <c r="O4" s="150"/>
      <c r="P4" s="150"/>
      <c r="Q4" s="150"/>
      <c r="R4" s="150"/>
      <c r="S4" s="150"/>
      <c r="T4" s="150"/>
      <c r="U4" s="150"/>
      <c r="V4" s="150"/>
      <c r="W4" s="150"/>
      <c r="X4" s="150"/>
    </row>
    <row r="5" spans="1:24">
      <c r="A5" s="1966"/>
      <c r="B5" s="152" t="s">
        <v>440</v>
      </c>
      <c r="C5" s="603" t="s">
        <v>267</v>
      </c>
      <c r="D5" s="150"/>
      <c r="E5" s="150"/>
      <c r="F5" s="150"/>
      <c r="G5" s="150"/>
      <c r="H5" s="150"/>
      <c r="I5" s="150"/>
      <c r="J5" s="150"/>
      <c r="K5" s="150"/>
      <c r="L5" s="150"/>
      <c r="M5" s="150"/>
      <c r="N5" s="150"/>
      <c r="O5" s="150"/>
      <c r="P5" s="150"/>
      <c r="Q5" s="150"/>
      <c r="R5" s="150"/>
      <c r="S5" s="150"/>
      <c r="T5" s="150"/>
      <c r="U5" s="150"/>
      <c r="V5" s="150"/>
      <c r="W5" s="150"/>
      <c r="X5" s="150"/>
    </row>
    <row r="6" spans="1:24">
      <c r="A6" s="1966"/>
      <c r="B6" s="152" t="s">
        <v>268</v>
      </c>
      <c r="C6" s="606" t="s">
        <v>1090</v>
      </c>
      <c r="D6" s="150"/>
      <c r="E6" s="150"/>
      <c r="F6" s="150"/>
      <c r="G6" s="150"/>
      <c r="H6" s="150"/>
      <c r="I6" s="150"/>
      <c r="J6" s="150"/>
      <c r="K6" s="150"/>
      <c r="L6" s="150"/>
      <c r="M6" s="150"/>
      <c r="N6" s="150"/>
      <c r="O6" s="150"/>
      <c r="P6" s="150"/>
      <c r="Q6" s="150"/>
      <c r="R6" s="150"/>
      <c r="S6" s="150"/>
      <c r="T6" s="150"/>
      <c r="U6" s="150"/>
      <c r="V6" s="150"/>
      <c r="W6" s="150"/>
      <c r="X6" s="150"/>
    </row>
    <row r="7" spans="1:24">
      <c r="A7" s="1966"/>
      <c r="B7" s="152" t="s">
        <v>442</v>
      </c>
      <c r="C7" s="1292" t="s">
        <v>1091</v>
      </c>
      <c r="D7" s="150"/>
      <c r="E7" s="150"/>
      <c r="F7" s="150"/>
      <c r="G7" s="150"/>
      <c r="H7" s="150"/>
      <c r="I7" s="150"/>
      <c r="J7" s="150"/>
      <c r="K7" s="150"/>
      <c r="L7" s="150"/>
      <c r="M7" s="150"/>
      <c r="N7" s="150"/>
      <c r="O7" s="150"/>
      <c r="P7" s="150"/>
      <c r="Q7" s="150"/>
      <c r="R7" s="150"/>
      <c r="S7" s="150"/>
      <c r="T7" s="150"/>
      <c r="U7" s="150"/>
      <c r="V7" s="150"/>
      <c r="W7" s="150"/>
      <c r="X7" s="150"/>
    </row>
    <row r="8" spans="1:24">
      <c r="A8" s="1966"/>
      <c r="B8" s="152" t="s">
        <v>444</v>
      </c>
      <c r="C8" s="609" t="s">
        <v>1092</v>
      </c>
      <c r="D8" s="150"/>
      <c r="E8" s="150"/>
      <c r="F8" s="150"/>
      <c r="G8" s="150"/>
      <c r="H8" s="150"/>
      <c r="I8" s="150"/>
      <c r="J8" s="150"/>
      <c r="K8" s="150"/>
      <c r="L8" s="150"/>
      <c r="M8" s="150"/>
      <c r="N8" s="150"/>
      <c r="O8" s="150"/>
      <c r="P8" s="150"/>
      <c r="Q8" s="150"/>
      <c r="R8" s="150"/>
      <c r="S8" s="150"/>
      <c r="T8" s="150"/>
      <c r="U8" s="150"/>
      <c r="V8" s="150"/>
      <c r="W8" s="150"/>
      <c r="X8" s="150"/>
    </row>
    <row r="9" spans="1:24">
      <c r="A9" s="1966"/>
      <c r="B9" s="152" t="s">
        <v>446</v>
      </c>
      <c r="C9" s="1318">
        <v>2091659604.1400001</v>
      </c>
      <c r="D9" s="150"/>
      <c r="E9" s="150"/>
      <c r="F9" s="150"/>
      <c r="G9" s="150"/>
      <c r="H9" s="150"/>
      <c r="I9" s="150"/>
      <c r="J9" s="150"/>
      <c r="K9" s="150"/>
      <c r="L9" s="150"/>
      <c r="M9" s="150"/>
      <c r="N9" s="150"/>
      <c r="O9" s="150"/>
      <c r="P9" s="150"/>
      <c r="Q9" s="150"/>
      <c r="R9" s="150"/>
      <c r="S9" s="150"/>
      <c r="T9" s="150"/>
      <c r="U9" s="150"/>
      <c r="V9" s="150"/>
      <c r="W9" s="150"/>
      <c r="X9" s="150"/>
    </row>
    <row r="10" spans="1:24">
      <c r="A10" s="1966"/>
      <c r="B10" s="152" t="s">
        <v>447</v>
      </c>
      <c r="C10" s="603" t="s">
        <v>1093</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6"/>
      <c r="B11" s="152" t="s">
        <v>449</v>
      </c>
      <c r="C11" s="606" t="s">
        <v>277</v>
      </c>
      <c r="D11" s="150"/>
      <c r="E11" s="150"/>
      <c r="F11" s="150"/>
      <c r="G11" s="150"/>
      <c r="H11" s="150"/>
      <c r="I11" s="150"/>
      <c r="J11" s="150"/>
      <c r="K11" s="150"/>
      <c r="L11" s="150"/>
      <c r="M11" s="150"/>
      <c r="N11" s="150"/>
      <c r="O11" s="150"/>
      <c r="P11" s="150"/>
      <c r="Q11" s="150"/>
      <c r="R11" s="150"/>
      <c r="S11" s="150"/>
      <c r="T11" s="150"/>
      <c r="U11" s="150"/>
      <c r="V11" s="150"/>
      <c r="W11" s="150"/>
      <c r="X11" s="150"/>
    </row>
    <row r="12" spans="1:24">
      <c r="A12" s="1966"/>
      <c r="B12" s="152" t="s">
        <v>450</v>
      </c>
      <c r="C12" s="606" t="s">
        <v>279</v>
      </c>
      <c r="D12" s="150"/>
      <c r="E12" s="150"/>
      <c r="F12" s="150"/>
      <c r="G12" s="150"/>
      <c r="H12" s="150"/>
      <c r="I12" s="150"/>
      <c r="J12" s="150"/>
      <c r="K12" s="150"/>
      <c r="L12" s="150"/>
      <c r="M12" s="150"/>
      <c r="N12" s="150"/>
      <c r="O12" s="150"/>
      <c r="P12" s="150"/>
      <c r="Q12" s="150"/>
      <c r="R12" s="150"/>
      <c r="S12" s="150"/>
      <c r="T12" s="150"/>
      <c r="U12" s="150"/>
      <c r="V12" s="150"/>
      <c r="W12" s="150"/>
      <c r="X12" s="150"/>
    </row>
    <row r="13" spans="1:24">
      <c r="A13" s="1966"/>
      <c r="B13" s="152" t="s">
        <v>451</v>
      </c>
      <c r="C13" s="606" t="s">
        <v>279</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6"/>
      <c r="B14" s="152" t="s">
        <v>452</v>
      </c>
      <c r="C14" s="606" t="s">
        <v>277</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6"/>
      <c r="B15" s="152" t="s">
        <v>453</v>
      </c>
      <c r="C15" s="606" t="s">
        <v>267</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6"/>
      <c r="B16" s="152" t="s">
        <v>454</v>
      </c>
      <c r="C16" s="606" t="s">
        <v>267</v>
      </c>
      <c r="D16" s="150"/>
      <c r="E16" s="150"/>
      <c r="F16" s="150"/>
      <c r="G16" s="150"/>
      <c r="H16" s="150"/>
      <c r="I16" s="150"/>
      <c r="J16" s="150"/>
      <c r="K16" s="150"/>
      <c r="L16" s="150"/>
      <c r="M16" s="150"/>
      <c r="N16" s="150"/>
      <c r="O16" s="150"/>
      <c r="P16" s="150"/>
      <c r="Q16" s="150"/>
      <c r="R16" s="150"/>
      <c r="S16" s="150"/>
      <c r="T16" s="150"/>
      <c r="U16" s="150"/>
      <c r="V16" s="150"/>
      <c r="W16" s="150"/>
      <c r="X16" s="150"/>
    </row>
    <row r="17" spans="1:24" ht="32.4">
      <c r="A17" s="1966"/>
      <c r="B17" s="152" t="s">
        <v>455</v>
      </c>
      <c r="C17" s="606" t="s">
        <v>1094</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6"/>
      <c r="B18" s="152" t="s">
        <v>286</v>
      </c>
      <c r="C18" s="606" t="s">
        <v>287</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6"/>
      <c r="B19" s="152" t="s">
        <v>457</v>
      </c>
      <c r="C19" s="603" t="s">
        <v>267</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6"/>
      <c r="B20" s="152" t="s">
        <v>458</v>
      </c>
      <c r="C20" s="606" t="s">
        <v>277</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6"/>
      <c r="B21" s="152" t="s">
        <v>459</v>
      </c>
      <c r="C21" s="606" t="s">
        <v>267</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6"/>
      <c r="B22" s="152" t="s">
        <v>460</v>
      </c>
      <c r="C22" s="606" t="s">
        <v>267</v>
      </c>
      <c r="D22" s="150"/>
      <c r="E22" s="150"/>
      <c r="F22" s="150"/>
      <c r="G22" s="150"/>
      <c r="H22" s="150"/>
      <c r="I22" s="150"/>
      <c r="J22" s="150"/>
      <c r="K22" s="150"/>
      <c r="L22" s="150"/>
      <c r="M22" s="150"/>
      <c r="N22" s="150"/>
      <c r="O22" s="150"/>
      <c r="P22" s="150"/>
      <c r="Q22" s="150"/>
      <c r="R22" s="150"/>
      <c r="S22" s="150"/>
      <c r="T22" s="150"/>
      <c r="U22" s="150"/>
      <c r="V22" s="150"/>
      <c r="W22" s="150"/>
      <c r="X22" s="150"/>
    </row>
    <row r="23" spans="1:24" ht="48.6">
      <c r="A23" s="1966"/>
      <c r="B23" s="152" t="s">
        <v>461</v>
      </c>
      <c r="C23" s="655" t="s">
        <v>1095</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6"/>
      <c r="B24" s="152" t="s">
        <v>463</v>
      </c>
      <c r="C24" s="606" t="s">
        <v>277</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6"/>
      <c r="B25" s="152" t="s">
        <v>464</v>
      </c>
      <c r="C25" s="606" t="s">
        <v>296</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6"/>
      <c r="B26" s="152" t="s">
        <v>465</v>
      </c>
      <c r="C26" s="606" t="s">
        <v>277</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6"/>
      <c r="B27" s="152" t="s">
        <v>466</v>
      </c>
      <c r="C27" s="606" t="s">
        <v>299</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6"/>
      <c r="B28" s="152" t="s">
        <v>467</v>
      </c>
      <c r="C28" s="606" t="s">
        <v>301</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6"/>
      <c r="B29" s="152" t="s">
        <v>468</v>
      </c>
      <c r="C29" s="606" t="s">
        <v>658</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6"/>
      <c r="B30" s="152" t="s">
        <v>470</v>
      </c>
      <c r="C30" s="606" t="s">
        <v>471</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29.6">
      <c r="A31" s="1966"/>
      <c r="B31" s="152" t="s">
        <v>472</v>
      </c>
      <c r="C31" s="606" t="s">
        <v>596</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7"/>
      <c r="B32" s="155" t="s">
        <v>308</v>
      </c>
      <c r="C32" s="334" t="s">
        <v>267</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7" t="s">
        <v>475</v>
      </c>
      <c r="B33" s="151" t="s">
        <v>476</v>
      </c>
      <c r="C33" s="656" t="s">
        <v>1090</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8"/>
      <c r="B34" s="152" t="s">
        <v>477</v>
      </c>
      <c r="C34" s="606" t="s">
        <v>1096</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8"/>
      <c r="B35" s="152" t="s">
        <v>479</v>
      </c>
      <c r="C35" s="606" t="s">
        <v>314</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8"/>
      <c r="B36" s="152" t="s">
        <v>480</v>
      </c>
      <c r="C36" s="606" t="s">
        <v>277</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8"/>
      <c r="B37" s="152" t="s">
        <v>481</v>
      </c>
      <c r="C37" s="606" t="s">
        <v>277</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8"/>
      <c r="B38" s="158" t="s">
        <v>482</v>
      </c>
      <c r="C38" s="604" t="s">
        <v>279</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7" t="s">
        <v>483</v>
      </c>
      <c r="B39" s="151" t="s">
        <v>484</v>
      </c>
      <c r="C39" s="656" t="s">
        <v>277</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8"/>
      <c r="B40" s="152" t="s">
        <v>485</v>
      </c>
      <c r="C40" s="606" t="s">
        <v>267</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8"/>
      <c r="B41" s="152" t="s">
        <v>486</v>
      </c>
      <c r="C41" s="606" t="s">
        <v>267</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8"/>
      <c r="B42" s="152" t="s">
        <v>487</v>
      </c>
      <c r="C42" s="606" t="s">
        <v>267</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8"/>
      <c r="B43" s="152" t="s">
        <v>488</v>
      </c>
      <c r="C43" s="606" t="s">
        <v>267</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8"/>
      <c r="B44" s="160" t="s">
        <v>489</v>
      </c>
      <c r="C44" s="606" t="s">
        <v>267</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7" t="s">
        <v>490</v>
      </c>
      <c r="B45" s="151" t="s">
        <v>491</v>
      </c>
      <c r="C45" s="656" t="s">
        <v>279</v>
      </c>
      <c r="D45" s="150"/>
      <c r="E45" s="150"/>
      <c r="F45" s="150"/>
      <c r="G45" s="150"/>
      <c r="H45" s="150"/>
      <c r="I45" s="150"/>
      <c r="J45" s="150"/>
      <c r="K45" s="150"/>
      <c r="L45" s="150"/>
      <c r="M45" s="150"/>
      <c r="N45" s="150"/>
      <c r="O45" s="150"/>
      <c r="P45" s="150"/>
      <c r="Q45" s="150"/>
      <c r="R45" s="150"/>
      <c r="S45" s="150"/>
      <c r="T45" s="150"/>
      <c r="U45" s="150"/>
      <c r="V45" s="150"/>
      <c r="W45" s="150"/>
      <c r="X45" s="150"/>
    </row>
    <row r="46" spans="1:24" ht="64.8">
      <c r="A46" s="1908"/>
      <c r="B46" s="152" t="s">
        <v>492</v>
      </c>
      <c r="C46" s="606" t="s">
        <v>1097</v>
      </c>
      <c r="D46" s="150"/>
      <c r="E46" s="150"/>
      <c r="F46" s="150"/>
      <c r="G46" s="150"/>
      <c r="H46" s="150"/>
      <c r="I46" s="150"/>
      <c r="J46" s="150"/>
      <c r="K46" s="150"/>
      <c r="L46" s="150"/>
      <c r="M46" s="150"/>
      <c r="N46" s="150"/>
      <c r="O46" s="150"/>
      <c r="P46" s="150"/>
      <c r="Q46" s="150"/>
      <c r="R46" s="150"/>
      <c r="S46" s="150"/>
      <c r="T46" s="150"/>
      <c r="U46" s="150"/>
      <c r="V46" s="150"/>
      <c r="W46" s="150"/>
      <c r="X46" s="150"/>
    </row>
    <row r="47" spans="1:24" ht="49.2" thickBot="1">
      <c r="A47" s="1968"/>
      <c r="B47" s="158" t="s">
        <v>494</v>
      </c>
      <c r="C47" s="604" t="s">
        <v>1098</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7" t="s">
        <v>496</v>
      </c>
      <c r="B48" s="155" t="s">
        <v>497</v>
      </c>
      <c r="C48" s="656" t="s">
        <v>279</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8"/>
      <c r="B49" s="152" t="s">
        <v>498</v>
      </c>
      <c r="C49" s="606" t="s">
        <v>1099</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8"/>
      <c r="B50" s="152" t="s">
        <v>500</v>
      </c>
      <c r="C50" s="606" t="s">
        <v>1100</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8"/>
      <c r="B51" s="152" t="s">
        <v>502</v>
      </c>
      <c r="C51" s="606" t="s">
        <v>503</v>
      </c>
      <c r="D51" s="150"/>
      <c r="E51" s="150"/>
      <c r="F51" s="150"/>
      <c r="G51" s="150"/>
      <c r="H51" s="150"/>
      <c r="I51" s="150"/>
      <c r="J51" s="150"/>
      <c r="K51" s="150"/>
      <c r="L51" s="150"/>
      <c r="M51" s="150"/>
      <c r="N51" s="150"/>
      <c r="O51" s="150"/>
      <c r="P51" s="150"/>
      <c r="Q51" s="150"/>
      <c r="R51" s="150"/>
      <c r="S51" s="150"/>
      <c r="T51" s="150"/>
      <c r="U51" s="150"/>
      <c r="V51" s="150"/>
      <c r="W51" s="150"/>
      <c r="X51" s="150"/>
    </row>
    <row r="52" spans="1:24" ht="48.6">
      <c r="A52" s="1908"/>
      <c r="B52" s="152" t="s">
        <v>504</v>
      </c>
      <c r="C52" s="606" t="s">
        <v>1101</v>
      </c>
      <c r="D52" s="150"/>
      <c r="E52" s="150"/>
      <c r="F52" s="150"/>
      <c r="G52" s="150"/>
      <c r="H52" s="150"/>
      <c r="I52" s="150"/>
      <c r="J52" s="150"/>
      <c r="K52" s="150"/>
      <c r="L52" s="150"/>
      <c r="M52" s="150"/>
      <c r="N52" s="150"/>
      <c r="O52" s="150"/>
      <c r="P52" s="150"/>
      <c r="Q52" s="150"/>
      <c r="R52" s="150"/>
      <c r="S52" s="150"/>
      <c r="T52" s="150"/>
      <c r="U52" s="150"/>
      <c r="V52" s="150"/>
      <c r="W52" s="150"/>
      <c r="X52" s="150"/>
    </row>
    <row r="53" spans="1:24" ht="97.2">
      <c r="A53" s="1908"/>
      <c r="B53" s="152" t="s">
        <v>506</v>
      </c>
      <c r="C53" s="606" t="s">
        <v>602</v>
      </c>
      <c r="D53" s="150"/>
      <c r="E53" s="150"/>
      <c r="F53" s="150"/>
      <c r="G53" s="150"/>
      <c r="H53" s="150"/>
      <c r="I53" s="150"/>
      <c r="J53" s="150"/>
      <c r="K53" s="150"/>
      <c r="L53" s="150"/>
      <c r="M53" s="150"/>
      <c r="N53" s="150"/>
      <c r="O53" s="150"/>
      <c r="P53" s="150"/>
      <c r="Q53" s="150"/>
      <c r="R53" s="150"/>
      <c r="S53" s="150"/>
      <c r="T53" s="150"/>
      <c r="U53" s="150"/>
      <c r="V53" s="150"/>
      <c r="W53" s="150"/>
      <c r="X53" s="150"/>
    </row>
    <row r="54" spans="1:24">
      <c r="A54" s="1908"/>
      <c r="B54" s="152" t="s">
        <v>508</v>
      </c>
      <c r="C54" s="606" t="s">
        <v>1102</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8"/>
      <c r="B55" s="152" t="s">
        <v>510</v>
      </c>
      <c r="C55" s="606" t="s">
        <v>1103</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8"/>
      <c r="B56" s="152" t="s">
        <v>512</v>
      </c>
      <c r="C56" s="606" t="s">
        <v>349</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8"/>
      <c r="B57" s="152" t="s">
        <v>513</v>
      </c>
      <c r="C57" s="603" t="s">
        <v>267</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8"/>
      <c r="B58" s="152" t="s">
        <v>514</v>
      </c>
      <c r="C58" s="1246" t="s">
        <v>267</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8"/>
      <c r="B59" s="152" t="s">
        <v>515</v>
      </c>
      <c r="C59" s="1025" t="s">
        <v>1103</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8"/>
      <c r="B60" s="152" t="s">
        <v>516</v>
      </c>
      <c r="C60" s="603" t="s">
        <v>267</v>
      </c>
      <c r="D60" s="150"/>
      <c r="E60" s="150"/>
      <c r="F60" s="150"/>
      <c r="G60" s="150"/>
      <c r="H60" s="150"/>
      <c r="I60" s="150"/>
      <c r="J60" s="150"/>
      <c r="K60" s="150"/>
      <c r="L60" s="150"/>
      <c r="M60" s="150"/>
      <c r="N60" s="150"/>
      <c r="O60" s="150"/>
      <c r="P60" s="150"/>
      <c r="Q60" s="150"/>
      <c r="R60" s="150"/>
      <c r="S60" s="150"/>
      <c r="T60" s="150"/>
      <c r="U60" s="150"/>
      <c r="V60" s="150"/>
      <c r="W60" s="150"/>
      <c r="X60" s="150"/>
    </row>
    <row r="61" spans="1:24" ht="32.4">
      <c r="A61" s="1908"/>
      <c r="B61" s="152" t="s">
        <v>517</v>
      </c>
      <c r="C61" s="606" t="s">
        <v>1104</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8"/>
      <c r="B62" s="152" t="s">
        <v>519</v>
      </c>
      <c r="C62" s="606" t="s">
        <v>267</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8"/>
      <c r="B63" s="152" t="s">
        <v>521</v>
      </c>
      <c r="C63" s="606" t="s">
        <v>267</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8"/>
      <c r="B64" s="152" t="s">
        <v>523</v>
      </c>
      <c r="C64" s="606" t="s">
        <v>267</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8"/>
      <c r="B65" s="152" t="s">
        <v>525</v>
      </c>
      <c r="C65" s="606" t="s">
        <v>279</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8"/>
      <c r="B66" s="152" t="s">
        <v>526</v>
      </c>
      <c r="C66" s="606" t="s">
        <v>608</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8"/>
      <c r="B67" s="152" t="s">
        <v>528</v>
      </c>
      <c r="C67" s="657" t="s">
        <v>1105</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8"/>
      <c r="B68" s="158" t="s">
        <v>530</v>
      </c>
      <c r="C68" s="604" t="s">
        <v>1106</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7" t="s">
        <v>532</v>
      </c>
      <c r="B69" s="151" t="s">
        <v>533</v>
      </c>
      <c r="C69" s="656" t="s">
        <v>279</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8"/>
      <c r="B70" s="152" t="s">
        <v>534</v>
      </c>
      <c r="C70" s="606" t="s">
        <v>369</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8"/>
      <c r="B71" s="152" t="s">
        <v>535</v>
      </c>
      <c r="C71" s="603" t="s">
        <v>267</v>
      </c>
      <c r="D71" s="150"/>
      <c r="E71" s="150"/>
      <c r="F71" s="150"/>
      <c r="G71" s="150"/>
      <c r="H71" s="150"/>
      <c r="I71" s="150"/>
      <c r="J71" s="150"/>
      <c r="K71" s="150"/>
      <c r="L71" s="150"/>
      <c r="M71" s="150"/>
      <c r="N71" s="150"/>
      <c r="O71" s="150"/>
      <c r="P71" s="150"/>
      <c r="Q71" s="150"/>
      <c r="R71" s="150"/>
      <c r="S71" s="150"/>
      <c r="T71" s="150"/>
      <c r="U71" s="150"/>
      <c r="V71" s="150"/>
      <c r="W71" s="150"/>
      <c r="X71" s="150"/>
    </row>
    <row r="72" spans="1:24" ht="48.6">
      <c r="A72" s="1908"/>
      <c r="B72" s="152" t="s">
        <v>536</v>
      </c>
      <c r="C72" s="606" t="s">
        <v>1107</v>
      </c>
      <c r="D72" s="150"/>
      <c r="E72" s="150"/>
      <c r="F72" s="150"/>
      <c r="G72" s="150"/>
      <c r="H72" s="150"/>
      <c r="I72" s="150"/>
      <c r="J72" s="150"/>
      <c r="K72" s="150"/>
      <c r="L72" s="150"/>
      <c r="M72" s="150"/>
      <c r="N72" s="150"/>
      <c r="O72" s="150"/>
      <c r="P72" s="150"/>
      <c r="Q72" s="150"/>
      <c r="R72" s="150"/>
      <c r="S72" s="150"/>
      <c r="T72" s="150"/>
      <c r="U72" s="150"/>
      <c r="V72" s="150"/>
      <c r="W72" s="150"/>
      <c r="X72" s="150"/>
    </row>
    <row r="73" spans="1:24" ht="48.6">
      <c r="A73" s="1908"/>
      <c r="B73" s="152" t="s">
        <v>537</v>
      </c>
      <c r="C73" s="606" t="s">
        <v>1108</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8"/>
      <c r="B74" s="152" t="s">
        <v>539</v>
      </c>
      <c r="C74" s="606" t="s">
        <v>301</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8"/>
      <c r="B75" s="152" t="s">
        <v>540</v>
      </c>
      <c r="C75" s="606" t="s">
        <v>279</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8"/>
      <c r="B76" s="152" t="s">
        <v>541</v>
      </c>
      <c r="C76" s="606" t="s">
        <v>377</v>
      </c>
      <c r="D76" s="150"/>
      <c r="E76" s="150"/>
      <c r="F76" s="150"/>
      <c r="G76" s="150"/>
      <c r="H76" s="150"/>
      <c r="I76" s="150"/>
      <c r="J76" s="150"/>
      <c r="K76" s="150"/>
      <c r="L76" s="150"/>
      <c r="M76" s="150"/>
      <c r="N76" s="150"/>
      <c r="O76" s="150"/>
      <c r="P76" s="150"/>
      <c r="Q76" s="150"/>
      <c r="R76" s="150"/>
      <c r="S76" s="150"/>
      <c r="T76" s="150"/>
      <c r="U76" s="150"/>
      <c r="V76" s="150"/>
      <c r="W76" s="150"/>
      <c r="X76" s="150"/>
    </row>
    <row r="77" spans="1:24" ht="81.599999999999994" thickBot="1">
      <c r="A77" s="1968"/>
      <c r="B77" s="158" t="s">
        <v>542</v>
      </c>
      <c r="C77" s="601" t="s">
        <v>611</v>
      </c>
      <c r="D77" s="150"/>
      <c r="E77" s="150"/>
      <c r="F77" s="150"/>
      <c r="G77" s="150"/>
      <c r="H77" s="150"/>
      <c r="I77" s="150"/>
      <c r="J77" s="150"/>
      <c r="K77" s="150"/>
      <c r="L77" s="150"/>
      <c r="M77" s="150"/>
      <c r="N77" s="150"/>
      <c r="O77" s="150"/>
      <c r="P77" s="150"/>
      <c r="Q77" s="150"/>
      <c r="R77" s="150"/>
      <c r="S77" s="150"/>
      <c r="T77" s="150"/>
      <c r="U77" s="150"/>
      <c r="V77" s="150"/>
      <c r="W77" s="150"/>
      <c r="X77" s="150"/>
    </row>
    <row r="78" spans="1:24" ht="81">
      <c r="A78" s="1907" t="s">
        <v>544</v>
      </c>
      <c r="B78" s="151" t="s">
        <v>545</v>
      </c>
      <c r="C78" s="656" t="s">
        <v>612</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08"/>
      <c r="B79" s="152" t="s">
        <v>547</v>
      </c>
      <c r="C79" s="603" t="s">
        <v>613</v>
      </c>
      <c r="D79" s="150"/>
      <c r="E79" s="150"/>
      <c r="F79" s="150"/>
      <c r="G79" s="150"/>
      <c r="H79" s="150"/>
      <c r="I79" s="150"/>
      <c r="J79" s="150"/>
      <c r="K79" s="150"/>
      <c r="L79" s="150"/>
      <c r="M79" s="150"/>
      <c r="N79" s="150"/>
      <c r="O79" s="150"/>
      <c r="P79" s="150"/>
      <c r="Q79" s="150"/>
      <c r="R79" s="150"/>
      <c r="S79" s="150"/>
      <c r="T79" s="150"/>
      <c r="U79" s="150"/>
      <c r="V79" s="150"/>
      <c r="W79" s="150"/>
      <c r="X79" s="150"/>
    </row>
    <row r="80" spans="1:24" ht="64.8">
      <c r="A80" s="1908"/>
      <c r="B80" s="152" t="s">
        <v>548</v>
      </c>
      <c r="C80" s="606" t="s">
        <v>614</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08"/>
      <c r="B81" s="152" t="s">
        <v>550</v>
      </c>
      <c r="C81" s="606" t="s">
        <v>388</v>
      </c>
      <c r="D81" s="150"/>
      <c r="E81" s="150"/>
      <c r="F81" s="150"/>
      <c r="G81" s="150"/>
      <c r="H81" s="150"/>
      <c r="I81" s="150"/>
      <c r="J81" s="150"/>
      <c r="K81" s="150"/>
      <c r="L81" s="150"/>
      <c r="M81" s="150"/>
      <c r="N81" s="150"/>
      <c r="O81" s="150"/>
      <c r="P81" s="150"/>
      <c r="Q81" s="150"/>
      <c r="R81" s="150"/>
      <c r="S81" s="150"/>
      <c r="T81" s="150"/>
      <c r="U81" s="150"/>
      <c r="V81" s="150"/>
      <c r="W81" s="150"/>
      <c r="X81" s="150"/>
    </row>
    <row r="82" spans="1:24" ht="129.6">
      <c r="A82" s="1908"/>
      <c r="B82" s="152" t="s">
        <v>552</v>
      </c>
      <c r="C82" s="606" t="s">
        <v>615</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8"/>
      <c r="B83" s="152" t="s">
        <v>554</v>
      </c>
      <c r="C83" s="606" t="s">
        <v>277</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8"/>
      <c r="B84" s="152" t="s">
        <v>526</v>
      </c>
      <c r="C84" s="606" t="s">
        <v>608</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8"/>
      <c r="B85" s="152" t="s">
        <v>528</v>
      </c>
      <c r="C85" s="606" t="s">
        <v>1105</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8"/>
      <c r="B86" s="152" t="s">
        <v>555</v>
      </c>
      <c r="C86" s="603" t="s">
        <v>267</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8"/>
      <c r="B87" s="152" t="s">
        <v>556</v>
      </c>
      <c r="C87" s="603"/>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8"/>
      <c r="B88" s="152" t="s">
        <v>557</v>
      </c>
      <c r="C88" s="606" t="s">
        <v>277</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8"/>
      <c r="B89" s="152" t="s">
        <v>558</v>
      </c>
      <c r="C89" s="603" t="s">
        <v>267</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8"/>
      <c r="B90" s="152" t="s">
        <v>559</v>
      </c>
      <c r="C90" s="603" t="s">
        <v>267</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8"/>
      <c r="B91" s="152" t="s">
        <v>560</v>
      </c>
      <c r="C91" s="603" t="s">
        <v>267</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8"/>
      <c r="B92" s="158" t="s">
        <v>561</v>
      </c>
      <c r="C92" s="334" t="s">
        <v>267</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07" t="s">
        <v>562</v>
      </c>
      <c r="B93" s="151" t="s">
        <v>563</v>
      </c>
      <c r="C93" s="658" t="s">
        <v>616</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8"/>
      <c r="B94" s="152" t="s">
        <v>565</v>
      </c>
      <c r="C94" s="606" t="s">
        <v>566</v>
      </c>
      <c r="D94" s="161"/>
      <c r="E94" s="150"/>
      <c r="F94" s="150"/>
      <c r="G94" s="150"/>
      <c r="H94" s="150"/>
      <c r="I94" s="150"/>
      <c r="J94" s="150"/>
      <c r="K94" s="150"/>
      <c r="L94" s="150"/>
      <c r="M94" s="150"/>
      <c r="N94" s="150"/>
      <c r="O94" s="150"/>
      <c r="P94" s="150"/>
      <c r="Q94" s="150"/>
      <c r="R94" s="150"/>
      <c r="S94" s="150"/>
      <c r="T94" s="150"/>
      <c r="U94" s="150"/>
      <c r="V94" s="150"/>
      <c r="W94" s="150"/>
      <c r="X94" s="150"/>
    </row>
    <row r="95" spans="1:24" ht="64.8">
      <c r="A95" s="1908"/>
      <c r="B95" s="152" t="s">
        <v>567</v>
      </c>
      <c r="C95" s="606" t="s">
        <v>1109</v>
      </c>
      <c r="D95" s="150"/>
      <c r="E95" s="150"/>
      <c r="F95" s="150"/>
      <c r="G95" s="150"/>
      <c r="H95" s="150"/>
      <c r="I95" s="150"/>
      <c r="J95" s="150"/>
      <c r="K95" s="150"/>
      <c r="L95" s="150"/>
      <c r="M95" s="150"/>
      <c r="N95" s="150"/>
      <c r="O95" s="150"/>
      <c r="P95" s="150"/>
      <c r="Q95" s="150"/>
      <c r="R95" s="150"/>
      <c r="S95" s="150"/>
      <c r="T95" s="150"/>
      <c r="U95" s="150"/>
      <c r="V95" s="150"/>
      <c r="W95" s="150"/>
      <c r="X95" s="150"/>
    </row>
    <row r="96" spans="1:24" ht="113.4">
      <c r="A96" s="1908"/>
      <c r="B96" s="152" t="s">
        <v>568</v>
      </c>
      <c r="C96" s="606" t="s">
        <v>617</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08"/>
      <c r="B97" s="152" t="s">
        <v>570</v>
      </c>
      <c r="C97" s="606" t="s">
        <v>618</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78.2">
      <c r="A98" s="1908"/>
      <c r="B98" s="152" t="s">
        <v>572</v>
      </c>
      <c r="C98" s="619" t="s">
        <v>1110</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08"/>
      <c r="B99" s="152" t="s">
        <v>574</v>
      </c>
      <c r="C99" s="618" t="s">
        <v>980</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08"/>
      <c r="B100" s="152" t="s">
        <v>575</v>
      </c>
      <c r="C100" s="606" t="s">
        <v>267</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c r="A101" s="1908"/>
      <c r="B101" s="152" t="s">
        <v>576</v>
      </c>
      <c r="C101" s="606" t="s">
        <v>267</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8"/>
      <c r="B102" s="160" t="s">
        <v>577</v>
      </c>
      <c r="C102" s="601" t="s">
        <v>267</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7" t="s">
        <v>578</v>
      </c>
      <c r="B103" s="152" t="s">
        <v>579</v>
      </c>
      <c r="C103" s="611" t="s">
        <v>1111</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8"/>
      <c r="B104" s="152" t="s">
        <v>581</v>
      </c>
      <c r="C104" s="610" t="s">
        <v>1112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8"/>
      <c r="B105" s="152" t="s">
        <v>583</v>
      </c>
      <c r="C105" s="607">
        <v>12.18</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8"/>
      <c r="B106" s="152" t="s">
        <v>584</v>
      </c>
      <c r="C106" s="1246" t="s">
        <v>425</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8"/>
      <c r="B107" s="163" t="s">
        <v>585</v>
      </c>
      <c r="C107" s="603" t="s">
        <v>267</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53" t="s">
        <v>427</v>
      </c>
      <c r="B108" s="935" t="s">
        <v>428</v>
      </c>
      <c r="C108" s="936" t="s">
        <v>1113</v>
      </c>
    </row>
    <row r="109" spans="1:24" s="127" customFormat="1" ht="65.099999999999994" customHeight="1" thickBot="1">
      <c r="A109" s="1854"/>
      <c r="B109" s="937" t="s">
        <v>430</v>
      </c>
      <c r="C109" s="938" t="s">
        <v>267</v>
      </c>
    </row>
    <row r="110" spans="1:24" ht="18.600000000000001" thickBot="1">
      <c r="A110" s="1909" t="s">
        <v>587</v>
      </c>
      <c r="B110" s="1965"/>
      <c r="C110" s="608" t="s">
        <v>267</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00" t="s">
        <v>432</v>
      </c>
      <c r="B111" s="1901"/>
      <c r="C111" s="190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workbookViewId="0">
      <selection sqref="A1:C1"/>
    </sheetView>
  </sheetViews>
  <sheetFormatPr defaultColWidth="7.19921875" defaultRowHeight="16.2"/>
  <cols>
    <col min="1" max="1" width="3.59765625" style="319" customWidth="1"/>
    <col min="2" max="3" width="47.59765625" style="322" customWidth="1"/>
    <col min="4" max="16384" width="7.19921875" style="319"/>
  </cols>
  <sheetData>
    <row r="1" spans="1:3" ht="20.399999999999999" thickBot="1">
      <c r="A1" s="1970" t="s">
        <v>433</v>
      </c>
      <c r="B1" s="1970"/>
      <c r="C1" s="1970"/>
    </row>
    <row r="2" spans="1:3" ht="16.8" thickBot="1">
      <c r="A2" s="1971" t="s">
        <v>434</v>
      </c>
      <c r="B2" s="1971"/>
      <c r="C2" s="1331">
        <v>45837</v>
      </c>
    </row>
    <row r="3" spans="1:3" ht="16.8" thickBot="1">
      <c r="A3" s="1972" t="s">
        <v>435</v>
      </c>
      <c r="B3" s="1332" t="s">
        <v>436</v>
      </c>
      <c r="C3" s="1032" t="s">
        <v>1114</v>
      </c>
    </row>
    <row r="4" spans="1:3" ht="16.8" thickBot="1">
      <c r="A4" s="1972"/>
      <c r="B4" s="1333" t="s">
        <v>438</v>
      </c>
      <c r="C4" s="1334" t="s">
        <v>1115</v>
      </c>
    </row>
    <row r="5" spans="1:3" ht="16.8" thickBot="1">
      <c r="A5" s="1972"/>
      <c r="B5" s="1333" t="s">
        <v>440</v>
      </c>
      <c r="C5" s="1334" t="s">
        <v>267</v>
      </c>
    </row>
    <row r="6" spans="1:3" ht="16.8" thickBot="1">
      <c r="A6" s="1972"/>
      <c r="B6" s="1333" t="s">
        <v>268</v>
      </c>
      <c r="C6" s="1334" t="s">
        <v>1115</v>
      </c>
    </row>
    <row r="7" spans="1:3" ht="49.2" thickBot="1">
      <c r="A7" s="1972"/>
      <c r="B7" s="1333" t="s">
        <v>442</v>
      </c>
      <c r="C7" s="1335" t="s">
        <v>1116</v>
      </c>
    </row>
    <row r="8" spans="1:3" ht="16.8" thickBot="1">
      <c r="A8" s="1972"/>
      <c r="B8" s="1333" t="s">
        <v>444</v>
      </c>
      <c r="C8" s="1336" t="s">
        <v>1117</v>
      </c>
    </row>
    <row r="9" spans="1:3" ht="16.8" thickBot="1">
      <c r="A9" s="1972"/>
      <c r="B9" s="1333" t="s">
        <v>446</v>
      </c>
      <c r="C9" s="1337">
        <v>751950706.62</v>
      </c>
    </row>
    <row r="10" spans="1:3" ht="16.8" thickBot="1">
      <c r="A10" s="1972"/>
      <c r="B10" s="1333" t="s">
        <v>447</v>
      </c>
      <c r="C10" s="1334" t="s">
        <v>1118</v>
      </c>
    </row>
    <row r="11" spans="1:3" ht="16.8" thickBot="1">
      <c r="A11" s="1972"/>
      <c r="B11" s="1333" t="s">
        <v>449</v>
      </c>
      <c r="C11" s="1334" t="s">
        <v>277</v>
      </c>
    </row>
    <row r="12" spans="1:3" ht="16.8" thickBot="1">
      <c r="A12" s="1972"/>
      <c r="B12" s="1333" t="s">
        <v>450</v>
      </c>
      <c r="C12" s="1334" t="s">
        <v>279</v>
      </c>
    </row>
    <row r="13" spans="1:3" ht="16.8" thickBot="1">
      <c r="A13" s="1972"/>
      <c r="B13" s="1333" t="s">
        <v>451</v>
      </c>
      <c r="C13" s="1334" t="s">
        <v>277</v>
      </c>
    </row>
    <row r="14" spans="1:3" ht="16.8" thickBot="1">
      <c r="A14" s="1972"/>
      <c r="B14" s="1333" t="s">
        <v>452</v>
      </c>
      <c r="C14" s="1334" t="s">
        <v>277</v>
      </c>
    </row>
    <row r="15" spans="1:3" ht="16.8" thickBot="1">
      <c r="A15" s="1972"/>
      <c r="B15" s="1333" t="s">
        <v>453</v>
      </c>
      <c r="C15" s="1334" t="s">
        <v>267</v>
      </c>
    </row>
    <row r="16" spans="1:3" ht="16.8" thickBot="1">
      <c r="A16" s="1972"/>
      <c r="B16" s="1333" t="s">
        <v>454</v>
      </c>
      <c r="C16" s="1334" t="s">
        <v>267</v>
      </c>
    </row>
    <row r="17" spans="1:3" ht="81.599999999999994" thickBot="1">
      <c r="A17" s="1972"/>
      <c r="B17" s="1333" t="s">
        <v>455</v>
      </c>
      <c r="C17" s="1334" t="s">
        <v>1119</v>
      </c>
    </row>
    <row r="18" spans="1:3" ht="33" thickBot="1">
      <c r="A18" s="1972"/>
      <c r="B18" s="1333" t="s">
        <v>992</v>
      </c>
      <c r="C18" s="1334" t="s">
        <v>287</v>
      </c>
    </row>
    <row r="19" spans="1:3" ht="16.8" thickBot="1">
      <c r="A19" s="1972"/>
      <c r="B19" s="1333" t="s">
        <v>457</v>
      </c>
      <c r="C19" s="1334" t="s">
        <v>291</v>
      </c>
    </row>
    <row r="20" spans="1:3" ht="33" thickBot="1">
      <c r="A20" s="1972"/>
      <c r="B20" s="1333" t="s">
        <v>458</v>
      </c>
      <c r="C20" s="1334" t="s">
        <v>277</v>
      </c>
    </row>
    <row r="21" spans="1:3" ht="16.8" thickBot="1">
      <c r="A21" s="1972"/>
      <c r="B21" s="1333" t="s">
        <v>459</v>
      </c>
      <c r="C21" s="1334" t="s">
        <v>267</v>
      </c>
    </row>
    <row r="22" spans="1:3" ht="16.8" thickBot="1">
      <c r="A22" s="1972"/>
      <c r="B22" s="1333" t="s">
        <v>460</v>
      </c>
      <c r="C22" s="1334" t="s">
        <v>267</v>
      </c>
    </row>
    <row r="23" spans="1:3" ht="16.8" thickBot="1">
      <c r="A23" s="1972"/>
      <c r="B23" s="1333" t="s">
        <v>461</v>
      </c>
      <c r="C23" s="1334" t="s">
        <v>267</v>
      </c>
    </row>
    <row r="24" spans="1:3" ht="16.8" thickBot="1">
      <c r="A24" s="1972"/>
      <c r="B24" s="1333" t="s">
        <v>463</v>
      </c>
      <c r="C24" s="1334" t="s">
        <v>267</v>
      </c>
    </row>
    <row r="25" spans="1:3" ht="16.8" thickBot="1">
      <c r="A25" s="1972"/>
      <c r="B25" s="1333" t="s">
        <v>464</v>
      </c>
      <c r="C25" s="1334" t="s">
        <v>296</v>
      </c>
    </row>
    <row r="26" spans="1:3" ht="16.8" thickBot="1">
      <c r="A26" s="1972"/>
      <c r="B26" s="1333" t="s">
        <v>465</v>
      </c>
      <c r="C26" s="1334" t="s">
        <v>267</v>
      </c>
    </row>
    <row r="27" spans="1:3" ht="16.8" thickBot="1">
      <c r="A27" s="1972"/>
      <c r="B27" s="1333" t="s">
        <v>466</v>
      </c>
      <c r="C27" s="1334" t="s">
        <v>299</v>
      </c>
    </row>
    <row r="28" spans="1:3" ht="16.8" thickBot="1">
      <c r="A28" s="1972"/>
      <c r="B28" s="1333" t="s">
        <v>467</v>
      </c>
      <c r="C28" s="1334" t="s">
        <v>301</v>
      </c>
    </row>
    <row r="29" spans="1:3" ht="16.8" thickBot="1">
      <c r="A29" s="1972"/>
      <c r="B29" s="1333" t="s">
        <v>468</v>
      </c>
      <c r="C29" s="1334" t="s">
        <v>658</v>
      </c>
    </row>
    <row r="30" spans="1:3" ht="33" thickBot="1">
      <c r="A30" s="1972"/>
      <c r="B30" s="1333" t="s">
        <v>470</v>
      </c>
      <c r="C30" s="1334" t="s">
        <v>471</v>
      </c>
    </row>
    <row r="31" spans="1:3" ht="81.599999999999994" thickBot="1">
      <c r="A31" s="1972"/>
      <c r="B31" s="1333" t="s">
        <v>472</v>
      </c>
      <c r="C31" s="1334" t="s">
        <v>1120</v>
      </c>
    </row>
    <row r="32" spans="1:3" ht="33" thickBot="1">
      <c r="A32" s="1972"/>
      <c r="B32" s="320" t="s">
        <v>308</v>
      </c>
      <c r="C32" s="1338" t="s">
        <v>1121</v>
      </c>
    </row>
    <row r="33" spans="1:3" ht="16.8" thickBot="1">
      <c r="A33" s="1969" t="s">
        <v>475</v>
      </c>
      <c r="B33" s="1332" t="s">
        <v>476</v>
      </c>
      <c r="C33" s="1032" t="s">
        <v>1115</v>
      </c>
    </row>
    <row r="34" spans="1:3" ht="16.8" thickBot="1">
      <c r="A34" s="1969"/>
      <c r="B34" s="1333" t="s">
        <v>477</v>
      </c>
      <c r="C34" s="1334" t="s">
        <v>1122</v>
      </c>
    </row>
    <row r="35" spans="1:3" ht="16.8" thickBot="1">
      <c r="A35" s="1969"/>
      <c r="B35" s="1333" t="s">
        <v>479</v>
      </c>
      <c r="C35" s="1334" t="s">
        <v>314</v>
      </c>
    </row>
    <row r="36" spans="1:3" ht="16.8" thickBot="1">
      <c r="A36" s="1969"/>
      <c r="B36" s="1333" t="s">
        <v>480</v>
      </c>
      <c r="C36" s="1334" t="s">
        <v>267</v>
      </c>
    </row>
    <row r="37" spans="1:3" ht="16.8" thickBot="1">
      <c r="A37" s="1969"/>
      <c r="B37" s="1333" t="s">
        <v>481</v>
      </c>
      <c r="C37" s="1334" t="s">
        <v>267</v>
      </c>
    </row>
    <row r="38" spans="1:3" ht="16.8" thickBot="1">
      <c r="A38" s="1969"/>
      <c r="B38" s="1339" t="s">
        <v>482</v>
      </c>
      <c r="C38" s="1338" t="s">
        <v>279</v>
      </c>
    </row>
    <row r="39" spans="1:3" ht="16.8" thickBot="1">
      <c r="A39" s="1969" t="s">
        <v>483</v>
      </c>
      <c r="B39" s="1332" t="s">
        <v>484</v>
      </c>
      <c r="C39" s="1032" t="s">
        <v>277</v>
      </c>
    </row>
    <row r="40" spans="1:3" ht="16.8" thickBot="1">
      <c r="A40" s="1969"/>
      <c r="B40" s="1333" t="s">
        <v>485</v>
      </c>
      <c r="C40" s="1334" t="s">
        <v>267</v>
      </c>
    </row>
    <row r="41" spans="1:3" ht="16.8" thickBot="1">
      <c r="A41" s="1969"/>
      <c r="B41" s="1333" t="s">
        <v>486</v>
      </c>
      <c r="C41" s="1334" t="s">
        <v>267</v>
      </c>
    </row>
    <row r="42" spans="1:3" ht="16.8" thickBot="1">
      <c r="A42" s="1969"/>
      <c r="B42" s="1333" t="s">
        <v>487</v>
      </c>
      <c r="C42" s="1334" t="s">
        <v>267</v>
      </c>
    </row>
    <row r="43" spans="1:3" ht="16.8" thickBot="1">
      <c r="A43" s="1969"/>
      <c r="B43" s="1333" t="s">
        <v>488</v>
      </c>
      <c r="C43" s="1334" t="s">
        <v>267</v>
      </c>
    </row>
    <row r="44" spans="1:3" ht="16.8" thickBot="1">
      <c r="A44" s="1969"/>
      <c r="B44" s="1340" t="s">
        <v>489</v>
      </c>
      <c r="C44" s="1338" t="s">
        <v>267</v>
      </c>
    </row>
    <row r="45" spans="1:3" ht="16.8" thickBot="1">
      <c r="A45" s="1969" t="s">
        <v>490</v>
      </c>
      <c r="B45" s="1332" t="s">
        <v>491</v>
      </c>
      <c r="C45" s="1032" t="s">
        <v>279</v>
      </c>
    </row>
    <row r="46" spans="1:3" ht="16.8" thickBot="1">
      <c r="A46" s="1969"/>
      <c r="B46" s="1333" t="s">
        <v>492</v>
      </c>
      <c r="C46" s="1341" t="s">
        <v>1123</v>
      </c>
    </row>
    <row r="47" spans="1:3" ht="33" thickBot="1">
      <c r="A47" s="1969"/>
      <c r="B47" s="1339" t="s">
        <v>494</v>
      </c>
      <c r="C47" s="1338" t="s">
        <v>1124</v>
      </c>
    </row>
    <row r="48" spans="1:3" ht="16.8" thickBot="1">
      <c r="A48" s="1973" t="s">
        <v>496</v>
      </c>
      <c r="B48" s="320" t="s">
        <v>497</v>
      </c>
      <c r="C48" s="1033" t="s">
        <v>279</v>
      </c>
    </row>
    <row r="49" spans="1:3" ht="16.8" thickBot="1">
      <c r="A49" s="1973"/>
      <c r="B49" s="1333" t="s">
        <v>498</v>
      </c>
      <c r="C49" s="1334" t="s">
        <v>1125</v>
      </c>
    </row>
    <row r="50" spans="1:3" ht="16.8" thickBot="1">
      <c r="A50" s="1973"/>
      <c r="B50" s="1333" t="s">
        <v>500</v>
      </c>
      <c r="C50" s="1334" t="s">
        <v>1126</v>
      </c>
    </row>
    <row r="51" spans="1:3" ht="16.8" thickBot="1">
      <c r="A51" s="1973"/>
      <c r="B51" s="1333" t="s">
        <v>502</v>
      </c>
      <c r="C51" s="1334" t="s">
        <v>339</v>
      </c>
    </row>
    <row r="52" spans="1:3" ht="33" thickBot="1">
      <c r="A52" s="1973"/>
      <c r="B52" s="1333" t="s">
        <v>504</v>
      </c>
      <c r="C52" s="1334" t="s">
        <v>1127</v>
      </c>
    </row>
    <row r="53" spans="1:3" ht="146.4" thickBot="1">
      <c r="A53" s="1973"/>
      <c r="B53" s="1333" t="s">
        <v>506</v>
      </c>
      <c r="C53" s="1334" t="s">
        <v>1128</v>
      </c>
    </row>
    <row r="54" spans="1:3" ht="16.8" thickBot="1">
      <c r="A54" s="1973"/>
      <c r="B54" s="1333" t="s">
        <v>508</v>
      </c>
      <c r="C54" s="1334" t="s">
        <v>509</v>
      </c>
    </row>
    <row r="55" spans="1:3" ht="16.8" thickBot="1">
      <c r="A55" s="1973"/>
      <c r="B55" s="1333" t="s">
        <v>510</v>
      </c>
      <c r="C55" s="1334" t="s">
        <v>1129</v>
      </c>
    </row>
    <row r="56" spans="1:3" ht="16.8" thickBot="1">
      <c r="A56" s="1973"/>
      <c r="B56" s="1333" t="s">
        <v>512</v>
      </c>
      <c r="C56" s="1334" t="s">
        <v>349</v>
      </c>
    </row>
    <row r="57" spans="1:3" ht="16.8" thickBot="1">
      <c r="A57" s="1973"/>
      <c r="B57" s="1333" t="s">
        <v>513</v>
      </c>
      <c r="C57" s="1334" t="s">
        <v>267</v>
      </c>
    </row>
    <row r="58" spans="1:3" ht="16.8" thickBot="1">
      <c r="A58" s="1973"/>
      <c r="B58" s="1333" t="s">
        <v>514</v>
      </c>
      <c r="C58" s="1334" t="s">
        <v>267</v>
      </c>
    </row>
    <row r="59" spans="1:3" ht="16.8" thickBot="1">
      <c r="A59" s="1973"/>
      <c r="B59" s="1333" t="s">
        <v>515</v>
      </c>
      <c r="C59" s="1334" t="s">
        <v>1130</v>
      </c>
    </row>
    <row r="60" spans="1:3" ht="16.8" thickBot="1">
      <c r="A60" s="1973"/>
      <c r="B60" s="1333" t="s">
        <v>516</v>
      </c>
      <c r="C60" s="1334" t="s">
        <v>267</v>
      </c>
    </row>
    <row r="61" spans="1:3" ht="16.8" thickBot="1">
      <c r="A61" s="1973"/>
      <c r="B61" s="1333" t="s">
        <v>517</v>
      </c>
      <c r="C61" s="1334" t="s">
        <v>1131</v>
      </c>
    </row>
    <row r="62" spans="1:3" ht="16.8" thickBot="1">
      <c r="A62" s="1973"/>
      <c r="B62" s="1333" t="s">
        <v>519</v>
      </c>
      <c r="C62" s="1334" t="s">
        <v>788</v>
      </c>
    </row>
    <row r="63" spans="1:3" ht="16.8" thickBot="1">
      <c r="A63" s="1973"/>
      <c r="B63" s="1333" t="s">
        <v>521</v>
      </c>
      <c r="C63" s="1334" t="s">
        <v>267</v>
      </c>
    </row>
    <row r="64" spans="1:3" ht="16.8" thickBot="1">
      <c r="A64" s="1973"/>
      <c r="B64" s="1333" t="s">
        <v>523</v>
      </c>
      <c r="C64" s="1334" t="s">
        <v>267</v>
      </c>
    </row>
    <row r="65" spans="1:3" ht="16.8" thickBot="1">
      <c r="A65" s="1973"/>
      <c r="B65" s="1333" t="s">
        <v>525</v>
      </c>
      <c r="C65" s="1334" t="s">
        <v>279</v>
      </c>
    </row>
    <row r="66" spans="1:3" ht="16.8" thickBot="1">
      <c r="A66" s="1973"/>
      <c r="B66" s="1333" t="s">
        <v>526</v>
      </c>
      <c r="C66" s="1334" t="s">
        <v>1132</v>
      </c>
    </row>
    <row r="67" spans="1:3" ht="16.8" thickBot="1">
      <c r="A67" s="1973"/>
      <c r="B67" s="1333" t="s">
        <v>528</v>
      </c>
      <c r="C67" s="1342">
        <v>44477</v>
      </c>
    </row>
    <row r="68" spans="1:3" ht="16.8" thickBot="1">
      <c r="A68" s="1973"/>
      <c r="B68" s="1339" t="s">
        <v>530</v>
      </c>
      <c r="C68" s="1338" t="s">
        <v>267</v>
      </c>
    </row>
    <row r="69" spans="1:3" ht="16.8" thickBot="1">
      <c r="A69" s="1969" t="s">
        <v>532</v>
      </c>
      <c r="B69" s="1332" t="s">
        <v>533</v>
      </c>
      <c r="C69" s="1032" t="s">
        <v>279</v>
      </c>
    </row>
    <row r="70" spans="1:3" ht="16.8" thickBot="1">
      <c r="A70" s="1969"/>
      <c r="B70" s="1333" t="s">
        <v>534</v>
      </c>
      <c r="C70" s="1334" t="s">
        <v>369</v>
      </c>
    </row>
    <row r="71" spans="1:3" ht="16.8" thickBot="1">
      <c r="A71" s="1969"/>
      <c r="B71" s="1333" t="s">
        <v>535</v>
      </c>
      <c r="C71" s="1334" t="s">
        <v>474</v>
      </c>
    </row>
    <row r="72" spans="1:3" ht="16.8" thickBot="1">
      <c r="A72" s="1969"/>
      <c r="B72" s="1333" t="s">
        <v>536</v>
      </c>
      <c r="C72" s="1334" t="s">
        <v>267</v>
      </c>
    </row>
    <row r="73" spans="1:3" ht="65.400000000000006" thickBot="1">
      <c r="A73" s="1969"/>
      <c r="B73" s="1333" t="s">
        <v>537</v>
      </c>
      <c r="C73" s="1334" t="s">
        <v>373</v>
      </c>
    </row>
    <row r="74" spans="1:3" ht="16.8" thickBot="1">
      <c r="A74" s="1969"/>
      <c r="B74" s="1333" t="s">
        <v>539</v>
      </c>
      <c r="C74" s="1334" t="s">
        <v>301</v>
      </c>
    </row>
    <row r="75" spans="1:3" ht="16.8" thickBot="1">
      <c r="A75" s="1969"/>
      <c r="B75" s="1333" t="s">
        <v>540</v>
      </c>
      <c r="C75" s="1334" t="s">
        <v>279</v>
      </c>
    </row>
    <row r="76" spans="1:3" ht="16.8" thickBot="1">
      <c r="A76" s="1969"/>
      <c r="B76" s="1333" t="s">
        <v>541</v>
      </c>
      <c r="C76" s="1334" t="s">
        <v>377</v>
      </c>
    </row>
    <row r="77" spans="1:3" ht="81.599999999999994" thickBot="1">
      <c r="A77" s="1969"/>
      <c r="B77" s="1339" t="s">
        <v>542</v>
      </c>
      <c r="C77" s="1338" t="s">
        <v>611</v>
      </c>
    </row>
    <row r="78" spans="1:3" ht="81.599999999999994" thickBot="1">
      <c r="A78" s="1969" t="s">
        <v>544</v>
      </c>
      <c r="B78" s="1332" t="s">
        <v>545</v>
      </c>
      <c r="C78" s="1032" t="s">
        <v>1133</v>
      </c>
    </row>
    <row r="79" spans="1:3" ht="65.400000000000006" thickBot="1">
      <c r="A79" s="1969"/>
      <c r="B79" s="1333" t="s">
        <v>547</v>
      </c>
      <c r="C79" s="1334" t="s">
        <v>1134</v>
      </c>
    </row>
    <row r="80" spans="1:3" ht="65.400000000000006" thickBot="1">
      <c r="A80" s="1969"/>
      <c r="B80" s="1333" t="s">
        <v>548</v>
      </c>
      <c r="C80" s="1334" t="s">
        <v>1135</v>
      </c>
    </row>
    <row r="81" spans="1:3" ht="16.8" thickBot="1">
      <c r="A81" s="1969"/>
      <c r="B81" s="1333" t="s">
        <v>550</v>
      </c>
      <c r="C81" s="1334" t="s">
        <v>267</v>
      </c>
    </row>
    <row r="82" spans="1:3" ht="97.8" thickBot="1">
      <c r="A82" s="1969"/>
      <c r="B82" s="1333" t="s">
        <v>552</v>
      </c>
      <c r="C82" s="1334" t="s">
        <v>1136</v>
      </c>
    </row>
    <row r="83" spans="1:3" ht="16.8" thickBot="1">
      <c r="A83" s="1969"/>
      <c r="B83" s="1333" t="s">
        <v>554</v>
      </c>
      <c r="C83" s="1334" t="s">
        <v>277</v>
      </c>
    </row>
    <row r="84" spans="1:3" ht="16.8" thickBot="1">
      <c r="A84" s="1969"/>
      <c r="B84" s="1333" t="s">
        <v>526</v>
      </c>
      <c r="C84" s="1334" t="s">
        <v>267</v>
      </c>
    </row>
    <row r="85" spans="1:3" ht="16.8" thickBot="1">
      <c r="A85" s="1969"/>
      <c r="B85" s="1333" t="s">
        <v>528</v>
      </c>
      <c r="C85" s="1334" t="s">
        <v>267</v>
      </c>
    </row>
    <row r="86" spans="1:3" ht="16.8" thickBot="1">
      <c r="A86" s="1969"/>
      <c r="B86" s="1333" t="s">
        <v>555</v>
      </c>
      <c r="C86" s="1334" t="s">
        <v>267</v>
      </c>
    </row>
    <row r="87" spans="1:3" ht="16.8" thickBot="1">
      <c r="A87" s="1969"/>
      <c r="B87" s="1333" t="s">
        <v>556</v>
      </c>
      <c r="C87" s="1334"/>
    </row>
    <row r="88" spans="1:3" ht="16.8" thickBot="1">
      <c r="A88" s="1969"/>
      <c r="B88" s="1333" t="s">
        <v>557</v>
      </c>
      <c r="C88" s="1334" t="s">
        <v>277</v>
      </c>
    </row>
    <row r="89" spans="1:3" ht="16.8" thickBot="1">
      <c r="A89" s="1969"/>
      <c r="B89" s="1333" t="s">
        <v>558</v>
      </c>
      <c r="C89" s="1334" t="s">
        <v>267</v>
      </c>
    </row>
    <row r="90" spans="1:3" ht="16.8" thickBot="1">
      <c r="A90" s="1969"/>
      <c r="B90" s="1333" t="s">
        <v>559</v>
      </c>
      <c r="C90" s="1334" t="s">
        <v>267</v>
      </c>
    </row>
    <row r="91" spans="1:3" ht="16.8" thickBot="1">
      <c r="A91" s="1969"/>
      <c r="B91" s="1333" t="s">
        <v>560</v>
      </c>
      <c r="C91" s="1334" t="s">
        <v>267</v>
      </c>
    </row>
    <row r="92" spans="1:3" ht="16.8" thickBot="1">
      <c r="A92" s="1969"/>
      <c r="B92" s="1339" t="s">
        <v>561</v>
      </c>
      <c r="C92" s="1338" t="s">
        <v>267</v>
      </c>
    </row>
    <row r="93" spans="1:3" ht="130.19999999999999" thickBot="1">
      <c r="A93" s="1969" t="s">
        <v>562</v>
      </c>
      <c r="B93" s="1332" t="s">
        <v>563</v>
      </c>
      <c r="C93" s="1032" t="s">
        <v>1137</v>
      </c>
    </row>
    <row r="94" spans="1:3" ht="33" thickBot="1">
      <c r="A94" s="1969"/>
      <c r="B94" s="1333" t="s">
        <v>565</v>
      </c>
      <c r="C94" s="1334" t="s">
        <v>566</v>
      </c>
    </row>
    <row r="95" spans="1:3" ht="16.8" thickBot="1">
      <c r="A95" s="1969"/>
      <c r="B95" s="1333" t="s">
        <v>567</v>
      </c>
      <c r="C95" s="1334" t="s">
        <v>267</v>
      </c>
    </row>
    <row r="96" spans="1:3" ht="49.2" thickBot="1">
      <c r="A96" s="1969"/>
      <c r="B96" s="1333" t="s">
        <v>568</v>
      </c>
      <c r="C96" s="1334" t="s">
        <v>1138</v>
      </c>
    </row>
    <row r="97" spans="1:3" ht="49.2" thickBot="1">
      <c r="A97" s="1969"/>
      <c r="B97" s="1333" t="s">
        <v>570</v>
      </c>
      <c r="C97" s="1334" t="s">
        <v>1138</v>
      </c>
    </row>
    <row r="98" spans="1:3" ht="49.2" thickBot="1">
      <c r="A98" s="1969"/>
      <c r="B98" s="1333" t="s">
        <v>572</v>
      </c>
      <c r="C98" s="1334" t="s">
        <v>1139</v>
      </c>
    </row>
    <row r="99" spans="1:3" ht="33" thickBot="1">
      <c r="A99" s="1969"/>
      <c r="B99" s="1333" t="s">
        <v>574</v>
      </c>
      <c r="C99" s="1334" t="s">
        <v>267</v>
      </c>
    </row>
    <row r="100" spans="1:3" ht="16.8" thickBot="1">
      <c r="A100" s="1969"/>
      <c r="B100" s="1333" t="s">
        <v>621</v>
      </c>
      <c r="C100" s="1334" t="s">
        <v>267</v>
      </c>
    </row>
    <row r="101" spans="1:3" ht="16.8" thickBot="1">
      <c r="A101" s="1969"/>
      <c r="B101" s="1333" t="s">
        <v>576</v>
      </c>
      <c r="C101" s="1334" t="s">
        <v>267</v>
      </c>
    </row>
    <row r="102" spans="1:3" ht="16.8" thickBot="1">
      <c r="A102" s="1969"/>
      <c r="B102" s="1340" t="s">
        <v>577</v>
      </c>
      <c r="C102" s="1034" t="s">
        <v>267</v>
      </c>
    </row>
    <row r="103" spans="1:3" ht="33" thickBot="1">
      <c r="A103" s="1974" t="s">
        <v>578</v>
      </c>
      <c r="B103" s="1333" t="s">
        <v>579</v>
      </c>
      <c r="C103" s="1343" t="s">
        <v>1140</v>
      </c>
    </row>
    <row r="104" spans="1:3" ht="16.8" thickBot="1">
      <c r="A104" s="1974"/>
      <c r="B104" s="1333" t="s">
        <v>581</v>
      </c>
      <c r="C104" s="1344" t="s">
        <v>1141</v>
      </c>
    </row>
    <row r="105" spans="1:3" ht="16.8" thickBot="1">
      <c r="A105" s="1974"/>
      <c r="B105" s="1333" t="s">
        <v>583</v>
      </c>
      <c r="C105" s="1345">
        <v>15.5</v>
      </c>
    </row>
    <row r="106" spans="1:3" ht="16.8" thickBot="1">
      <c r="A106" s="1974"/>
      <c r="B106" s="1333" t="s">
        <v>584</v>
      </c>
      <c r="C106" s="1334" t="s">
        <v>425</v>
      </c>
    </row>
    <row r="107" spans="1:3" ht="16.8" thickBot="1">
      <c r="A107" s="1974"/>
      <c r="B107" s="321" t="s">
        <v>585</v>
      </c>
      <c r="C107" s="1338" t="s">
        <v>1142</v>
      </c>
    </row>
    <row r="108" spans="1:3" s="127" customFormat="1" ht="48.6">
      <c r="A108" s="1853" t="s">
        <v>427</v>
      </c>
      <c r="B108" s="935" t="s">
        <v>428</v>
      </c>
      <c r="C108" s="936" t="s">
        <v>1143</v>
      </c>
    </row>
    <row r="109" spans="1:3" s="127" customFormat="1" ht="146.4" thickBot="1">
      <c r="A109" s="1854"/>
      <c r="B109" s="937" t="s">
        <v>430</v>
      </c>
      <c r="C109" s="938" t="s">
        <v>1144</v>
      </c>
    </row>
    <row r="110" spans="1:3" ht="33" thickBot="1">
      <c r="A110" s="1975" t="s">
        <v>587</v>
      </c>
      <c r="B110" s="1975"/>
      <c r="C110" s="1346" t="s">
        <v>1145</v>
      </c>
    </row>
    <row r="111" spans="1:3" ht="235.5" customHeight="1">
      <c r="A111" s="1881" t="s">
        <v>432</v>
      </c>
      <c r="B111" s="1881"/>
      <c r="C111" s="188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workbookViewId="0">
      <selection sqref="A1:C1"/>
    </sheetView>
  </sheetViews>
  <sheetFormatPr defaultColWidth="13.19921875" defaultRowHeight="15" customHeight="1"/>
  <cols>
    <col min="1" max="1" width="3.59765625" style="306" customWidth="1"/>
    <col min="2" max="3" width="47.59765625" style="306" customWidth="1"/>
    <col min="4" max="14" width="6.59765625" style="306" customWidth="1"/>
    <col min="15" max="16384" width="13.19921875" style="306"/>
  </cols>
  <sheetData>
    <row r="1" spans="1:15" ht="20.399999999999999" thickBot="1">
      <c r="A1" s="1979" t="s">
        <v>433</v>
      </c>
      <c r="B1" s="1980"/>
      <c r="C1" s="1980"/>
      <c r="D1" s="305"/>
      <c r="E1" s="305"/>
      <c r="F1" s="305"/>
      <c r="G1" s="305"/>
      <c r="H1" s="305"/>
      <c r="I1" s="305"/>
      <c r="J1" s="305"/>
      <c r="K1" s="305"/>
      <c r="L1" s="305"/>
      <c r="M1" s="305"/>
      <c r="N1" s="305"/>
      <c r="O1" s="305"/>
    </row>
    <row r="2" spans="1:15" ht="18.600000000000001" thickBot="1">
      <c r="A2" s="1981" t="s">
        <v>434</v>
      </c>
      <c r="B2" s="1982"/>
      <c r="C2" s="307">
        <v>45837</v>
      </c>
      <c r="D2" s="305"/>
      <c r="E2" s="305"/>
      <c r="F2" s="305"/>
      <c r="G2" s="305"/>
      <c r="H2" s="305"/>
      <c r="I2" s="305"/>
      <c r="J2" s="305"/>
      <c r="K2" s="305"/>
      <c r="L2" s="305"/>
      <c r="M2" s="305"/>
      <c r="N2" s="305"/>
    </row>
    <row r="3" spans="1:15" ht="18">
      <c r="A3" s="1983" t="s">
        <v>435</v>
      </c>
      <c r="B3" s="308" t="s">
        <v>436</v>
      </c>
      <c r="C3" s="309" t="s">
        <v>1146</v>
      </c>
      <c r="D3" s="305"/>
      <c r="E3" s="305"/>
      <c r="F3" s="305"/>
      <c r="G3" s="305"/>
      <c r="H3" s="305"/>
      <c r="I3" s="305"/>
      <c r="J3" s="305"/>
      <c r="K3" s="305"/>
      <c r="L3" s="305"/>
      <c r="M3" s="305"/>
      <c r="N3" s="305"/>
    </row>
    <row r="4" spans="1:15" ht="18">
      <c r="A4" s="1977"/>
      <c r="B4" s="310" t="s">
        <v>438</v>
      </c>
      <c r="C4" s="309" t="s">
        <v>1147</v>
      </c>
      <c r="D4" s="305"/>
      <c r="E4" s="305"/>
      <c r="F4" s="305"/>
      <c r="G4" s="305"/>
      <c r="H4" s="305"/>
      <c r="I4" s="305"/>
      <c r="J4" s="305"/>
      <c r="K4" s="305"/>
      <c r="L4" s="305"/>
      <c r="M4" s="305"/>
      <c r="N4" s="305"/>
    </row>
    <row r="5" spans="1:15" ht="18">
      <c r="A5" s="1977"/>
      <c r="B5" s="310" t="s">
        <v>440</v>
      </c>
      <c r="C5" s="309" t="s">
        <v>1148</v>
      </c>
      <c r="D5" s="305"/>
      <c r="E5" s="305"/>
      <c r="F5" s="305"/>
      <c r="G5" s="305"/>
      <c r="H5" s="305"/>
      <c r="I5" s="305"/>
      <c r="J5" s="305"/>
      <c r="K5" s="305"/>
      <c r="L5" s="305"/>
      <c r="M5" s="305"/>
      <c r="N5" s="305"/>
    </row>
    <row r="6" spans="1:15" ht="18">
      <c r="A6" s="1977"/>
      <c r="B6" s="310" t="s">
        <v>268</v>
      </c>
      <c r="C6" s="309" t="s">
        <v>1149</v>
      </c>
      <c r="D6" s="305"/>
      <c r="E6" s="305"/>
      <c r="F6" s="305"/>
      <c r="G6" s="305"/>
      <c r="H6" s="305"/>
      <c r="I6" s="305"/>
      <c r="J6" s="305"/>
      <c r="K6" s="305"/>
      <c r="L6" s="305"/>
      <c r="M6" s="305"/>
      <c r="N6" s="305"/>
    </row>
    <row r="7" spans="1:15" ht="18">
      <c r="A7" s="1977"/>
      <c r="B7" s="310" t="s">
        <v>442</v>
      </c>
      <c r="C7" s="311" t="s">
        <v>1150</v>
      </c>
      <c r="D7" s="305"/>
      <c r="E7" s="305"/>
      <c r="F7" s="305"/>
      <c r="G7" s="305"/>
      <c r="H7" s="305"/>
      <c r="I7" s="305"/>
      <c r="J7" s="305"/>
      <c r="K7" s="305"/>
      <c r="L7" s="305"/>
      <c r="M7" s="305"/>
      <c r="N7" s="305"/>
    </row>
    <row r="8" spans="1:15" ht="18">
      <c r="A8" s="1977"/>
      <c r="B8" s="310" t="s">
        <v>444</v>
      </c>
      <c r="C8" s="1137" t="s">
        <v>1151</v>
      </c>
      <c r="D8" s="305"/>
      <c r="E8" s="305"/>
      <c r="F8" s="305"/>
      <c r="G8" s="305"/>
      <c r="H8" s="305"/>
      <c r="I8" s="305"/>
      <c r="J8" s="305"/>
      <c r="K8" s="305"/>
      <c r="L8" s="305"/>
      <c r="M8" s="305"/>
      <c r="N8" s="305"/>
    </row>
    <row r="9" spans="1:15" ht="18">
      <c r="A9" s="1977"/>
      <c r="B9" s="310" t="s">
        <v>446</v>
      </c>
      <c r="C9" s="1138">
        <v>264412732.46000001</v>
      </c>
      <c r="D9" s="305"/>
      <c r="E9" s="305"/>
      <c r="F9" s="305"/>
      <c r="G9" s="305"/>
      <c r="H9" s="305"/>
      <c r="I9" s="305"/>
      <c r="J9" s="305"/>
      <c r="K9" s="305"/>
      <c r="L9" s="305"/>
      <c r="M9" s="305"/>
      <c r="N9" s="305"/>
    </row>
    <row r="10" spans="1:15" ht="64.8">
      <c r="A10" s="1977"/>
      <c r="B10" s="310" t="s">
        <v>447</v>
      </c>
      <c r="C10" s="309" t="s">
        <v>1152</v>
      </c>
      <c r="D10" s="305"/>
      <c r="E10" s="305"/>
      <c r="F10" s="305"/>
      <c r="G10" s="305"/>
      <c r="H10" s="305"/>
      <c r="I10" s="305"/>
      <c r="J10" s="305"/>
      <c r="K10" s="305"/>
      <c r="L10" s="305"/>
      <c r="M10" s="305"/>
      <c r="N10" s="305"/>
    </row>
    <row r="11" spans="1:15" ht="18">
      <c r="A11" s="1977"/>
      <c r="B11" s="310" t="s">
        <v>449</v>
      </c>
      <c r="C11" s="309" t="s">
        <v>277</v>
      </c>
      <c r="D11" s="305"/>
      <c r="E11" s="305"/>
      <c r="F11" s="305"/>
      <c r="G11" s="305"/>
      <c r="H11" s="305"/>
      <c r="I11" s="305"/>
      <c r="J11" s="305"/>
      <c r="K11" s="305"/>
      <c r="L11" s="305"/>
      <c r="M11" s="305"/>
      <c r="N11" s="305"/>
    </row>
    <row r="12" spans="1:15" ht="18">
      <c r="A12" s="1977"/>
      <c r="B12" s="310" t="s">
        <v>450</v>
      </c>
      <c r="C12" s="309" t="s">
        <v>279</v>
      </c>
      <c r="D12" s="305"/>
      <c r="E12" s="305"/>
      <c r="F12" s="305"/>
      <c r="G12" s="305"/>
      <c r="H12" s="305"/>
      <c r="I12" s="305"/>
      <c r="J12" s="305"/>
      <c r="K12" s="305"/>
      <c r="L12" s="305"/>
      <c r="M12" s="305"/>
      <c r="N12" s="305"/>
    </row>
    <row r="13" spans="1:15" ht="18">
      <c r="A13" s="1977"/>
      <c r="B13" s="310" t="s">
        <v>451</v>
      </c>
      <c r="C13" s="309" t="s">
        <v>279</v>
      </c>
      <c r="D13" s="305"/>
      <c r="E13" s="305"/>
      <c r="F13" s="305"/>
      <c r="G13" s="305"/>
      <c r="H13" s="305"/>
      <c r="I13" s="305"/>
      <c r="J13" s="305"/>
      <c r="K13" s="305"/>
      <c r="L13" s="305"/>
      <c r="M13" s="305"/>
      <c r="N13" s="305"/>
    </row>
    <row r="14" spans="1:15" ht="18">
      <c r="A14" s="1977"/>
      <c r="B14" s="310" t="s">
        <v>452</v>
      </c>
      <c r="C14" s="309" t="s">
        <v>277</v>
      </c>
      <c r="D14" s="305"/>
      <c r="E14" s="305"/>
      <c r="F14" s="305"/>
      <c r="G14" s="305"/>
      <c r="H14" s="305"/>
      <c r="I14" s="305"/>
      <c r="J14" s="305"/>
      <c r="K14" s="305"/>
      <c r="L14" s="305"/>
      <c r="M14" s="305"/>
      <c r="N14" s="305"/>
    </row>
    <row r="15" spans="1:15" ht="18">
      <c r="A15" s="1977"/>
      <c r="B15" s="310" t="s">
        <v>453</v>
      </c>
      <c r="C15" s="309" t="s">
        <v>267</v>
      </c>
      <c r="D15" s="305"/>
      <c r="E15" s="305"/>
      <c r="F15" s="305"/>
      <c r="G15" s="305"/>
      <c r="H15" s="305"/>
      <c r="I15" s="305"/>
      <c r="J15" s="305"/>
      <c r="K15" s="305"/>
      <c r="L15" s="305"/>
      <c r="M15" s="305"/>
      <c r="N15" s="305"/>
    </row>
    <row r="16" spans="1:15" ht="18">
      <c r="A16" s="1977"/>
      <c r="B16" s="310" t="s">
        <v>454</v>
      </c>
      <c r="C16" s="309" t="s">
        <v>267</v>
      </c>
      <c r="D16" s="305"/>
      <c r="E16" s="305"/>
      <c r="F16" s="305"/>
      <c r="G16" s="305"/>
      <c r="H16" s="305"/>
      <c r="I16" s="305"/>
      <c r="J16" s="305"/>
      <c r="K16" s="305"/>
      <c r="L16" s="305"/>
      <c r="M16" s="305"/>
      <c r="N16" s="305"/>
    </row>
    <row r="17" spans="1:14" ht="64.8">
      <c r="A17" s="1977"/>
      <c r="B17" s="310" t="s">
        <v>455</v>
      </c>
      <c r="C17" s="309" t="s">
        <v>1153</v>
      </c>
      <c r="D17" s="305"/>
      <c r="E17" s="305"/>
      <c r="F17" s="305"/>
      <c r="G17" s="305"/>
      <c r="H17" s="305"/>
      <c r="I17" s="305"/>
      <c r="J17" s="305"/>
      <c r="K17" s="305"/>
      <c r="L17" s="305"/>
      <c r="M17" s="305"/>
      <c r="N17" s="305"/>
    </row>
    <row r="18" spans="1:14" ht="32.4">
      <c r="A18" s="1977"/>
      <c r="B18" s="310" t="s">
        <v>992</v>
      </c>
      <c r="C18" s="309" t="s">
        <v>287</v>
      </c>
      <c r="D18" s="305"/>
      <c r="E18" s="305"/>
      <c r="F18" s="305"/>
      <c r="G18" s="305"/>
      <c r="H18" s="305"/>
      <c r="I18" s="305"/>
      <c r="J18" s="305"/>
      <c r="K18" s="305"/>
      <c r="L18" s="305"/>
      <c r="M18" s="305"/>
      <c r="N18" s="305"/>
    </row>
    <row r="19" spans="1:14" ht="18">
      <c r="A19" s="1977"/>
      <c r="B19" s="310" t="s">
        <v>457</v>
      </c>
      <c r="C19" s="309" t="s">
        <v>267</v>
      </c>
      <c r="D19" s="305"/>
      <c r="E19" s="305"/>
      <c r="F19" s="305"/>
      <c r="G19" s="305"/>
      <c r="H19" s="305"/>
      <c r="I19" s="305"/>
      <c r="J19" s="305"/>
      <c r="K19" s="305"/>
      <c r="L19" s="305"/>
      <c r="M19" s="305"/>
      <c r="N19" s="305"/>
    </row>
    <row r="20" spans="1:14" ht="32.4">
      <c r="A20" s="1977"/>
      <c r="B20" s="310" t="s">
        <v>458</v>
      </c>
      <c r="C20" s="309" t="s">
        <v>277</v>
      </c>
      <c r="D20" s="305"/>
      <c r="E20" s="305"/>
      <c r="F20" s="305"/>
      <c r="G20" s="305"/>
      <c r="H20" s="305"/>
      <c r="I20" s="305"/>
      <c r="J20" s="305"/>
      <c r="K20" s="305"/>
      <c r="L20" s="305"/>
      <c r="M20" s="305"/>
      <c r="N20" s="305"/>
    </row>
    <row r="21" spans="1:14" ht="18">
      <c r="A21" s="1977"/>
      <c r="B21" s="310" t="s">
        <v>459</v>
      </c>
      <c r="C21" s="309" t="s">
        <v>267</v>
      </c>
      <c r="D21" s="305"/>
      <c r="E21" s="305"/>
      <c r="F21" s="305"/>
      <c r="G21" s="305"/>
      <c r="H21" s="305"/>
      <c r="I21" s="305"/>
      <c r="J21" s="305"/>
      <c r="K21" s="305"/>
      <c r="L21" s="305"/>
      <c r="M21" s="305"/>
      <c r="N21" s="305"/>
    </row>
    <row r="22" spans="1:14" ht="18">
      <c r="A22" s="1977"/>
      <c r="B22" s="310" t="s">
        <v>460</v>
      </c>
      <c r="C22" s="309" t="s">
        <v>267</v>
      </c>
      <c r="D22" s="305"/>
      <c r="E22" s="305"/>
      <c r="F22" s="305"/>
      <c r="G22" s="305"/>
      <c r="H22" s="305"/>
      <c r="I22" s="305"/>
      <c r="J22" s="305"/>
      <c r="K22" s="305"/>
      <c r="L22" s="305"/>
      <c r="M22" s="305"/>
      <c r="N22" s="305"/>
    </row>
    <row r="23" spans="1:14" ht="18">
      <c r="A23" s="1977"/>
      <c r="B23" s="310" t="s">
        <v>461</v>
      </c>
      <c r="C23" s="309" t="s">
        <v>267</v>
      </c>
      <c r="D23" s="305"/>
      <c r="E23" s="305"/>
      <c r="F23" s="305"/>
      <c r="G23" s="305"/>
      <c r="H23" s="305"/>
      <c r="I23" s="305"/>
      <c r="J23" s="305"/>
      <c r="K23" s="305"/>
      <c r="L23" s="305"/>
      <c r="M23" s="305"/>
      <c r="N23" s="305"/>
    </row>
    <row r="24" spans="1:14" ht="18">
      <c r="A24" s="1977"/>
      <c r="B24" s="310" t="s">
        <v>463</v>
      </c>
      <c r="C24" s="309" t="s">
        <v>267</v>
      </c>
      <c r="D24" s="305"/>
      <c r="E24" s="305"/>
      <c r="F24" s="305"/>
      <c r="G24" s="305"/>
      <c r="H24" s="305"/>
      <c r="I24" s="305"/>
      <c r="J24" s="305"/>
      <c r="K24" s="305"/>
      <c r="L24" s="305"/>
      <c r="M24" s="305"/>
      <c r="N24" s="305"/>
    </row>
    <row r="25" spans="1:14" ht="18">
      <c r="A25" s="1977"/>
      <c r="B25" s="310" t="s">
        <v>464</v>
      </c>
      <c r="C25" s="309" t="s">
        <v>1154</v>
      </c>
      <c r="D25" s="305"/>
      <c r="E25" s="305"/>
      <c r="F25" s="305"/>
      <c r="G25" s="305"/>
      <c r="H25" s="305"/>
      <c r="I25" s="305"/>
      <c r="J25" s="305"/>
      <c r="K25" s="305"/>
      <c r="L25" s="305"/>
      <c r="M25" s="305"/>
      <c r="N25" s="305"/>
    </row>
    <row r="26" spans="1:14" ht="18">
      <c r="A26" s="1977"/>
      <c r="B26" s="310" t="s">
        <v>465</v>
      </c>
      <c r="C26" s="309" t="s">
        <v>267</v>
      </c>
      <c r="D26" s="305"/>
      <c r="E26" s="305"/>
      <c r="F26" s="305"/>
      <c r="G26" s="305"/>
      <c r="H26" s="305"/>
      <c r="I26" s="305"/>
      <c r="J26" s="305"/>
      <c r="K26" s="305"/>
      <c r="L26" s="305"/>
      <c r="M26" s="305"/>
      <c r="N26" s="305"/>
    </row>
    <row r="27" spans="1:14" ht="18">
      <c r="A27" s="1977"/>
      <c r="B27" s="310" t="s">
        <v>466</v>
      </c>
      <c r="C27" s="309" t="s">
        <v>299</v>
      </c>
      <c r="D27" s="305"/>
      <c r="E27" s="305"/>
      <c r="F27" s="305"/>
      <c r="G27" s="305"/>
      <c r="H27" s="305"/>
      <c r="I27" s="305"/>
      <c r="J27" s="305"/>
      <c r="K27" s="305"/>
      <c r="L27" s="305"/>
      <c r="M27" s="305"/>
      <c r="N27" s="305"/>
    </row>
    <row r="28" spans="1:14" ht="18">
      <c r="A28" s="1977"/>
      <c r="B28" s="310" t="s">
        <v>467</v>
      </c>
      <c r="C28" s="309" t="s">
        <v>301</v>
      </c>
      <c r="D28" s="305"/>
      <c r="E28" s="305"/>
      <c r="F28" s="305"/>
      <c r="G28" s="305"/>
      <c r="H28" s="305"/>
      <c r="I28" s="305"/>
      <c r="J28" s="305"/>
      <c r="K28" s="305"/>
      <c r="L28" s="305"/>
      <c r="M28" s="305"/>
      <c r="N28" s="305"/>
    </row>
    <row r="29" spans="1:14" ht="18">
      <c r="A29" s="1977"/>
      <c r="B29" s="310" t="s">
        <v>468</v>
      </c>
      <c r="C29" s="309" t="s">
        <v>658</v>
      </c>
      <c r="D29" s="305"/>
      <c r="E29" s="305"/>
      <c r="F29" s="305"/>
      <c r="G29" s="305"/>
      <c r="H29" s="305"/>
      <c r="I29" s="305"/>
      <c r="J29" s="305"/>
      <c r="K29" s="305"/>
      <c r="L29" s="305"/>
      <c r="M29" s="305"/>
      <c r="N29" s="305"/>
    </row>
    <row r="30" spans="1:14" ht="32.4">
      <c r="A30" s="1977"/>
      <c r="B30" s="310" t="s">
        <v>470</v>
      </c>
      <c r="C30" s="309" t="s">
        <v>471</v>
      </c>
      <c r="D30" s="305"/>
      <c r="E30" s="305"/>
      <c r="F30" s="305"/>
      <c r="G30" s="305"/>
      <c r="H30" s="305"/>
      <c r="I30" s="305"/>
      <c r="J30" s="305"/>
      <c r="K30" s="305"/>
      <c r="L30" s="305"/>
      <c r="M30" s="305"/>
      <c r="N30" s="305"/>
    </row>
    <row r="31" spans="1:14" ht="48.6">
      <c r="A31" s="1977"/>
      <c r="B31" s="310" t="s">
        <v>472</v>
      </c>
      <c r="C31" s="309" t="s">
        <v>1155</v>
      </c>
      <c r="D31" s="305"/>
      <c r="E31" s="305"/>
      <c r="F31" s="305"/>
      <c r="G31" s="305"/>
      <c r="H31" s="305"/>
      <c r="I31" s="305"/>
      <c r="J31" s="305"/>
      <c r="K31" s="305"/>
      <c r="L31" s="305"/>
      <c r="M31" s="305"/>
      <c r="N31" s="305"/>
    </row>
    <row r="32" spans="1:14" ht="33" thickBot="1">
      <c r="A32" s="1978"/>
      <c r="B32" s="312" t="s">
        <v>308</v>
      </c>
      <c r="C32" s="313" t="s">
        <v>994</v>
      </c>
      <c r="D32" s="305"/>
      <c r="E32" s="305"/>
      <c r="F32" s="305"/>
      <c r="G32" s="305"/>
      <c r="H32" s="305"/>
      <c r="I32" s="305"/>
      <c r="J32" s="305"/>
      <c r="K32" s="305"/>
      <c r="L32" s="305"/>
      <c r="M32" s="305"/>
      <c r="N32" s="305"/>
    </row>
    <row r="33" spans="1:14" ht="18">
      <c r="A33" s="1976" t="s">
        <v>475</v>
      </c>
      <c r="B33" s="308" t="s">
        <v>476</v>
      </c>
      <c r="C33" s="314" t="s">
        <v>1149</v>
      </c>
      <c r="D33" s="305"/>
      <c r="E33" s="305"/>
      <c r="F33" s="305"/>
      <c r="G33" s="305"/>
      <c r="H33" s="305"/>
      <c r="I33" s="305"/>
      <c r="J33" s="305"/>
      <c r="K33" s="305"/>
      <c r="L33" s="305"/>
      <c r="M33" s="305"/>
      <c r="N33" s="305"/>
    </row>
    <row r="34" spans="1:14" ht="18">
      <c r="A34" s="1977"/>
      <c r="B34" s="310" t="s">
        <v>477</v>
      </c>
      <c r="C34" s="309" t="s">
        <v>1156</v>
      </c>
      <c r="D34" s="305"/>
      <c r="E34" s="305"/>
      <c r="F34" s="305"/>
      <c r="G34" s="305"/>
      <c r="H34" s="305"/>
      <c r="I34" s="305"/>
      <c r="J34" s="305"/>
      <c r="K34" s="305"/>
      <c r="L34" s="305"/>
      <c r="M34" s="305"/>
      <c r="N34" s="305"/>
    </row>
    <row r="35" spans="1:14" ht="18">
      <c r="A35" s="1977"/>
      <c r="B35" s="310" t="s">
        <v>479</v>
      </c>
      <c r="C35" s="309" t="s">
        <v>314</v>
      </c>
      <c r="D35" s="305"/>
      <c r="E35" s="305"/>
      <c r="F35" s="305"/>
      <c r="G35" s="305"/>
      <c r="H35" s="305"/>
      <c r="I35" s="305"/>
      <c r="J35" s="305"/>
      <c r="K35" s="305"/>
      <c r="L35" s="305"/>
      <c r="M35" s="305"/>
      <c r="N35" s="305"/>
    </row>
    <row r="36" spans="1:14" ht="18">
      <c r="A36" s="1977"/>
      <c r="B36" s="310" t="s">
        <v>480</v>
      </c>
      <c r="C36" s="309" t="s">
        <v>267</v>
      </c>
      <c r="D36" s="305"/>
      <c r="E36" s="305"/>
      <c r="F36" s="305"/>
      <c r="G36" s="305"/>
      <c r="H36" s="305"/>
      <c r="I36" s="305"/>
      <c r="J36" s="305"/>
      <c r="K36" s="305"/>
      <c r="L36" s="305"/>
      <c r="M36" s="305"/>
      <c r="N36" s="305"/>
    </row>
    <row r="37" spans="1:14" ht="18">
      <c r="A37" s="1977"/>
      <c r="B37" s="310" t="s">
        <v>481</v>
      </c>
      <c r="C37" s="309" t="s">
        <v>267</v>
      </c>
      <c r="D37" s="305"/>
      <c r="E37" s="305"/>
      <c r="F37" s="305"/>
      <c r="G37" s="305"/>
      <c r="H37" s="305"/>
      <c r="I37" s="305"/>
      <c r="J37" s="305"/>
      <c r="K37" s="305"/>
      <c r="L37" s="305"/>
      <c r="M37" s="305"/>
      <c r="N37" s="305"/>
    </row>
    <row r="38" spans="1:14" ht="18.600000000000001" thickBot="1">
      <c r="A38" s="1978"/>
      <c r="B38" s="315" t="s">
        <v>482</v>
      </c>
      <c r="C38" s="313" t="s">
        <v>279</v>
      </c>
      <c r="D38" s="305"/>
      <c r="E38" s="305"/>
      <c r="F38" s="305"/>
      <c r="G38" s="305"/>
      <c r="H38" s="305"/>
      <c r="I38" s="305"/>
      <c r="J38" s="305"/>
      <c r="K38" s="305"/>
      <c r="L38" s="305"/>
      <c r="M38" s="305"/>
      <c r="N38" s="305"/>
    </row>
    <row r="39" spans="1:14" ht="18">
      <c r="A39" s="1976" t="s">
        <v>483</v>
      </c>
      <c r="B39" s="308" t="s">
        <v>484</v>
      </c>
      <c r="C39" s="314" t="s">
        <v>277</v>
      </c>
      <c r="D39" s="305"/>
      <c r="E39" s="305"/>
      <c r="F39" s="305"/>
      <c r="G39" s="305"/>
      <c r="H39" s="305"/>
      <c r="I39" s="305"/>
      <c r="J39" s="305"/>
      <c r="K39" s="305"/>
      <c r="L39" s="305"/>
      <c r="M39" s="305"/>
      <c r="N39" s="305"/>
    </row>
    <row r="40" spans="1:14" ht="18">
      <c r="A40" s="1977"/>
      <c r="B40" s="310" t="s">
        <v>485</v>
      </c>
      <c r="C40" s="309" t="s">
        <v>267</v>
      </c>
      <c r="D40" s="305"/>
      <c r="E40" s="305"/>
      <c r="F40" s="305"/>
      <c r="G40" s="305"/>
      <c r="H40" s="305"/>
      <c r="I40" s="305"/>
      <c r="J40" s="305"/>
      <c r="K40" s="305"/>
      <c r="L40" s="305"/>
      <c r="M40" s="305"/>
      <c r="N40" s="305"/>
    </row>
    <row r="41" spans="1:14" ht="18">
      <c r="A41" s="1977"/>
      <c r="B41" s="310" t="s">
        <v>486</v>
      </c>
      <c r="C41" s="309" t="s">
        <v>267</v>
      </c>
      <c r="D41" s="305"/>
      <c r="E41" s="305"/>
      <c r="F41" s="305"/>
      <c r="G41" s="305"/>
      <c r="H41" s="305"/>
      <c r="I41" s="305"/>
      <c r="J41" s="305"/>
      <c r="K41" s="305"/>
      <c r="L41" s="305"/>
      <c r="M41" s="305"/>
      <c r="N41" s="305"/>
    </row>
    <row r="42" spans="1:14" ht="18">
      <c r="A42" s="1977"/>
      <c r="B42" s="310" t="s">
        <v>487</v>
      </c>
      <c r="C42" s="309" t="s">
        <v>267</v>
      </c>
      <c r="D42" s="305"/>
      <c r="E42" s="305"/>
      <c r="F42" s="305"/>
      <c r="G42" s="305"/>
      <c r="H42" s="305"/>
      <c r="I42" s="305"/>
      <c r="J42" s="305"/>
      <c r="K42" s="305"/>
      <c r="L42" s="305"/>
      <c r="M42" s="305"/>
      <c r="N42" s="305"/>
    </row>
    <row r="43" spans="1:14" ht="18">
      <c r="A43" s="1977"/>
      <c r="B43" s="310" t="s">
        <v>488</v>
      </c>
      <c r="C43" s="309" t="s">
        <v>267</v>
      </c>
      <c r="D43" s="305"/>
      <c r="E43" s="305"/>
      <c r="F43" s="305"/>
      <c r="G43" s="305"/>
      <c r="H43" s="305"/>
      <c r="I43" s="305"/>
      <c r="J43" s="305"/>
      <c r="K43" s="305"/>
      <c r="L43" s="305"/>
      <c r="M43" s="305"/>
      <c r="N43" s="305"/>
    </row>
    <row r="44" spans="1:14" ht="18.600000000000001" thickBot="1">
      <c r="A44" s="1978"/>
      <c r="B44" s="316" t="s">
        <v>489</v>
      </c>
      <c r="C44" s="313" t="s">
        <v>267</v>
      </c>
      <c r="D44" s="305"/>
      <c r="E44" s="305"/>
      <c r="F44" s="305"/>
      <c r="G44" s="305"/>
      <c r="H44" s="305"/>
      <c r="I44" s="305"/>
      <c r="J44" s="305"/>
      <c r="K44" s="305"/>
      <c r="L44" s="305"/>
      <c r="M44" s="305"/>
      <c r="N44" s="305"/>
    </row>
    <row r="45" spans="1:14" ht="18">
      <c r="A45" s="1976" t="s">
        <v>490</v>
      </c>
      <c r="B45" s="308" t="s">
        <v>491</v>
      </c>
      <c r="C45" s="314" t="s">
        <v>277</v>
      </c>
      <c r="D45" s="305"/>
      <c r="E45" s="305"/>
      <c r="F45" s="305"/>
      <c r="G45" s="305"/>
      <c r="H45" s="305"/>
      <c r="I45" s="305"/>
      <c r="J45" s="305"/>
      <c r="K45" s="305"/>
      <c r="L45" s="305"/>
      <c r="M45" s="305"/>
      <c r="N45" s="305"/>
    </row>
    <row r="46" spans="1:14" ht="18">
      <c r="A46" s="1977"/>
      <c r="B46" s="310" t="s">
        <v>492</v>
      </c>
      <c r="C46" s="309" t="s">
        <v>267</v>
      </c>
      <c r="D46" s="305"/>
      <c r="E46" s="305"/>
      <c r="F46" s="305"/>
      <c r="G46" s="305"/>
      <c r="H46" s="305"/>
      <c r="I46" s="305"/>
      <c r="J46" s="305"/>
      <c r="K46" s="305"/>
      <c r="L46" s="305"/>
      <c r="M46" s="305"/>
      <c r="N46" s="305"/>
    </row>
    <row r="47" spans="1:14" ht="18.600000000000001" thickBot="1">
      <c r="A47" s="1978"/>
      <c r="B47" s="315" t="s">
        <v>494</v>
      </c>
      <c r="C47" s="313" t="s">
        <v>267</v>
      </c>
      <c r="D47" s="305"/>
      <c r="E47" s="305"/>
      <c r="F47" s="305"/>
      <c r="G47" s="305"/>
      <c r="H47" s="305"/>
      <c r="I47" s="305"/>
      <c r="J47" s="305"/>
      <c r="K47" s="305"/>
      <c r="L47" s="305"/>
      <c r="M47" s="305"/>
      <c r="N47" s="305"/>
    </row>
    <row r="48" spans="1:14" ht="18">
      <c r="A48" s="1986" t="s">
        <v>496</v>
      </c>
      <c r="B48" s="312" t="s">
        <v>497</v>
      </c>
      <c r="C48" s="314" t="s">
        <v>279</v>
      </c>
      <c r="D48" s="305"/>
      <c r="E48" s="305"/>
      <c r="F48" s="305"/>
      <c r="G48" s="305"/>
      <c r="H48" s="305"/>
      <c r="I48" s="305"/>
      <c r="J48" s="305"/>
      <c r="K48" s="305"/>
      <c r="L48" s="305"/>
      <c r="M48" s="305"/>
      <c r="N48" s="305"/>
    </row>
    <row r="49" spans="1:14" ht="18">
      <c r="A49" s="1977"/>
      <c r="B49" s="310" t="s">
        <v>498</v>
      </c>
      <c r="C49" s="309" t="s">
        <v>1157</v>
      </c>
      <c r="D49" s="305"/>
      <c r="E49" s="305"/>
      <c r="F49" s="305"/>
      <c r="G49" s="305"/>
      <c r="H49" s="305"/>
      <c r="I49" s="305"/>
      <c r="J49" s="305"/>
      <c r="K49" s="305"/>
      <c r="L49" s="305"/>
      <c r="M49" s="305"/>
      <c r="N49" s="305"/>
    </row>
    <row r="50" spans="1:14" ht="18">
      <c r="A50" s="1977"/>
      <c r="B50" s="310" t="s">
        <v>500</v>
      </c>
      <c r="C50" s="309" t="s">
        <v>1158</v>
      </c>
      <c r="D50" s="305"/>
      <c r="E50" s="305"/>
      <c r="F50" s="305"/>
      <c r="G50" s="305"/>
      <c r="H50" s="305"/>
      <c r="I50" s="305"/>
      <c r="J50" s="305"/>
      <c r="K50" s="305"/>
      <c r="L50" s="305"/>
      <c r="M50" s="305"/>
      <c r="N50" s="305"/>
    </row>
    <row r="51" spans="1:14" ht="18">
      <c r="A51" s="1977"/>
      <c r="B51" s="310" t="s">
        <v>502</v>
      </c>
      <c r="C51" s="309" t="s">
        <v>1159</v>
      </c>
      <c r="D51" s="305"/>
      <c r="E51" s="305"/>
      <c r="F51" s="305"/>
      <c r="G51" s="305"/>
      <c r="H51" s="305"/>
      <c r="I51" s="305"/>
      <c r="J51" s="305"/>
      <c r="K51" s="305"/>
      <c r="L51" s="305"/>
      <c r="M51" s="305"/>
      <c r="N51" s="305"/>
    </row>
    <row r="52" spans="1:14" ht="32.4">
      <c r="A52" s="1977"/>
      <c r="B52" s="310" t="s">
        <v>504</v>
      </c>
      <c r="C52" s="309" t="s">
        <v>1160</v>
      </c>
      <c r="D52" s="305"/>
      <c r="E52" s="305"/>
      <c r="F52" s="305"/>
      <c r="G52" s="305"/>
      <c r="H52" s="305"/>
      <c r="I52" s="305"/>
      <c r="J52" s="305"/>
      <c r="K52" s="305"/>
      <c r="L52" s="305"/>
      <c r="M52" s="305"/>
      <c r="N52" s="305"/>
    </row>
    <row r="53" spans="1:14" ht="48.6">
      <c r="A53" s="1977"/>
      <c r="B53" s="310" t="s">
        <v>506</v>
      </c>
      <c r="C53" s="309" t="s">
        <v>1161</v>
      </c>
      <c r="D53" s="305"/>
      <c r="E53" s="305"/>
      <c r="F53" s="305"/>
      <c r="G53" s="305"/>
      <c r="H53" s="305"/>
      <c r="I53" s="305"/>
      <c r="J53" s="305"/>
      <c r="K53" s="305"/>
      <c r="L53" s="305"/>
      <c r="M53" s="305"/>
      <c r="N53" s="305"/>
    </row>
    <row r="54" spans="1:14" ht="81">
      <c r="A54" s="1977"/>
      <c r="B54" s="310" t="s">
        <v>508</v>
      </c>
      <c r="C54" s="309" t="s">
        <v>1162</v>
      </c>
      <c r="D54" s="305"/>
      <c r="E54" s="305"/>
      <c r="F54" s="305"/>
      <c r="G54" s="305"/>
      <c r="H54" s="305"/>
      <c r="I54" s="305"/>
      <c r="J54" s="305"/>
      <c r="K54" s="305"/>
      <c r="L54" s="305"/>
      <c r="M54" s="305"/>
      <c r="N54" s="305"/>
    </row>
    <row r="55" spans="1:14" ht="18">
      <c r="A55" s="1977"/>
      <c r="B55" s="310" t="s">
        <v>510</v>
      </c>
      <c r="C55" s="309" t="s">
        <v>604</v>
      </c>
      <c r="D55" s="305"/>
      <c r="E55" s="305"/>
      <c r="F55" s="305"/>
      <c r="G55" s="305"/>
      <c r="H55" s="305"/>
      <c r="I55" s="305"/>
      <c r="J55" s="305"/>
      <c r="K55" s="305"/>
      <c r="L55" s="305"/>
      <c r="M55" s="305"/>
      <c r="N55" s="305"/>
    </row>
    <row r="56" spans="1:14" ht="18">
      <c r="A56" s="1977"/>
      <c r="B56" s="310" t="s">
        <v>512</v>
      </c>
      <c r="C56" s="309" t="s">
        <v>349</v>
      </c>
      <c r="D56" s="305"/>
      <c r="E56" s="305"/>
      <c r="F56" s="305"/>
      <c r="G56" s="305"/>
      <c r="H56" s="305"/>
      <c r="I56" s="305"/>
      <c r="J56" s="305"/>
      <c r="K56" s="305"/>
      <c r="L56" s="305"/>
      <c r="M56" s="305"/>
      <c r="N56" s="305"/>
    </row>
    <row r="57" spans="1:14" ht="18">
      <c r="A57" s="1977"/>
      <c r="B57" s="310" t="s">
        <v>513</v>
      </c>
      <c r="C57" s="309" t="s">
        <v>267</v>
      </c>
      <c r="D57" s="305"/>
      <c r="E57" s="305"/>
      <c r="F57" s="305"/>
      <c r="G57" s="305"/>
      <c r="H57" s="305"/>
      <c r="I57" s="305"/>
      <c r="J57" s="305"/>
      <c r="K57" s="305"/>
      <c r="L57" s="305"/>
      <c r="M57" s="305"/>
      <c r="N57" s="305"/>
    </row>
    <row r="58" spans="1:14" ht="18">
      <c r="A58" s="1977"/>
      <c r="B58" s="310" t="s">
        <v>514</v>
      </c>
      <c r="C58" s="309" t="s">
        <v>267</v>
      </c>
      <c r="D58" s="305"/>
      <c r="E58" s="305"/>
      <c r="F58" s="305"/>
      <c r="G58" s="305"/>
      <c r="H58" s="305"/>
      <c r="I58" s="305"/>
      <c r="J58" s="305"/>
      <c r="K58" s="305"/>
      <c r="L58" s="305"/>
      <c r="M58" s="305"/>
      <c r="N58" s="305"/>
    </row>
    <row r="59" spans="1:14" ht="18">
      <c r="A59" s="1977"/>
      <c r="B59" s="310" t="s">
        <v>515</v>
      </c>
      <c r="C59" s="309" t="s">
        <v>1163</v>
      </c>
      <c r="D59" s="305"/>
      <c r="E59" s="305"/>
      <c r="F59" s="305"/>
      <c r="G59" s="305"/>
      <c r="H59" s="305"/>
      <c r="I59" s="305"/>
      <c r="J59" s="305"/>
      <c r="K59" s="305"/>
      <c r="L59" s="305"/>
      <c r="M59" s="305"/>
      <c r="N59" s="305"/>
    </row>
    <row r="60" spans="1:14" ht="64.8">
      <c r="A60" s="1977"/>
      <c r="B60" s="310" t="s">
        <v>516</v>
      </c>
      <c r="C60" s="309" t="s">
        <v>1164</v>
      </c>
      <c r="D60" s="305"/>
      <c r="E60" s="305"/>
      <c r="F60" s="305"/>
      <c r="G60" s="305"/>
      <c r="H60" s="305"/>
      <c r="I60" s="305"/>
      <c r="J60" s="305"/>
      <c r="K60" s="305"/>
      <c r="L60" s="305"/>
      <c r="M60" s="305"/>
      <c r="N60" s="305"/>
    </row>
    <row r="61" spans="1:14" ht="18">
      <c r="A61" s="1977"/>
      <c r="B61" s="310" t="s">
        <v>517</v>
      </c>
      <c r="C61" s="309" t="s">
        <v>1165</v>
      </c>
      <c r="D61" s="305"/>
      <c r="E61" s="305"/>
      <c r="F61" s="305"/>
      <c r="G61" s="305"/>
      <c r="H61" s="305"/>
      <c r="I61" s="305"/>
      <c r="J61" s="305"/>
      <c r="K61" s="305"/>
      <c r="L61" s="305"/>
      <c r="M61" s="305"/>
      <c r="N61" s="305"/>
    </row>
    <row r="62" spans="1:14" ht="18">
      <c r="A62" s="1977"/>
      <c r="B62" s="310" t="s">
        <v>519</v>
      </c>
      <c r="C62" s="309" t="s">
        <v>1166</v>
      </c>
      <c r="D62" s="305"/>
      <c r="E62" s="305"/>
      <c r="F62" s="305"/>
      <c r="G62" s="305"/>
      <c r="H62" s="305"/>
      <c r="I62" s="305"/>
      <c r="J62" s="305"/>
      <c r="K62" s="305"/>
      <c r="L62" s="305"/>
      <c r="M62" s="305"/>
      <c r="N62" s="305"/>
    </row>
    <row r="63" spans="1:14" ht="18">
      <c r="A63" s="1977"/>
      <c r="B63" s="310" t="s">
        <v>521</v>
      </c>
      <c r="C63" s="309" t="s">
        <v>1167</v>
      </c>
      <c r="D63" s="305"/>
      <c r="E63" s="305"/>
      <c r="F63" s="305"/>
      <c r="G63" s="305"/>
      <c r="H63" s="305"/>
      <c r="I63" s="305"/>
      <c r="J63" s="305"/>
      <c r="K63" s="305"/>
      <c r="L63" s="305"/>
      <c r="M63" s="305"/>
      <c r="N63" s="305"/>
    </row>
    <row r="64" spans="1:14" ht="18">
      <c r="A64" s="1977"/>
      <c r="B64" s="310" t="s">
        <v>523</v>
      </c>
      <c r="C64" s="309" t="s">
        <v>267</v>
      </c>
      <c r="D64" s="305"/>
      <c r="E64" s="305"/>
      <c r="F64" s="305"/>
      <c r="G64" s="305"/>
      <c r="H64" s="305"/>
      <c r="I64" s="305"/>
      <c r="J64" s="305"/>
      <c r="K64" s="305"/>
      <c r="L64" s="305"/>
      <c r="M64" s="305"/>
      <c r="N64" s="305"/>
    </row>
    <row r="65" spans="1:14" ht="18">
      <c r="A65" s="1977"/>
      <c r="B65" s="310" t="s">
        <v>525</v>
      </c>
      <c r="C65" s="309" t="s">
        <v>279</v>
      </c>
      <c r="D65" s="305"/>
      <c r="E65" s="305"/>
      <c r="F65" s="305"/>
      <c r="G65" s="305"/>
      <c r="H65" s="305"/>
      <c r="I65" s="305"/>
      <c r="J65" s="305"/>
      <c r="K65" s="305"/>
      <c r="L65" s="305"/>
      <c r="M65" s="305"/>
      <c r="N65" s="305"/>
    </row>
    <row r="66" spans="1:14" ht="18">
      <c r="A66" s="1977"/>
      <c r="B66" s="310" t="s">
        <v>526</v>
      </c>
      <c r="C66" s="309" t="s">
        <v>1168</v>
      </c>
      <c r="D66" s="305"/>
      <c r="E66" s="305"/>
      <c r="F66" s="305"/>
      <c r="G66" s="305"/>
      <c r="H66" s="305"/>
      <c r="I66" s="305"/>
      <c r="J66" s="305"/>
      <c r="K66" s="305"/>
      <c r="L66" s="305"/>
      <c r="M66" s="305"/>
      <c r="N66" s="305"/>
    </row>
    <row r="67" spans="1:14" ht="18">
      <c r="A67" s="1977"/>
      <c r="B67" s="310" t="s">
        <v>528</v>
      </c>
      <c r="C67" s="309" t="s">
        <v>1169</v>
      </c>
      <c r="D67" s="305"/>
      <c r="E67" s="305"/>
      <c r="F67" s="305"/>
      <c r="G67" s="305"/>
      <c r="H67" s="305"/>
      <c r="I67" s="305"/>
      <c r="J67" s="305"/>
      <c r="K67" s="305"/>
      <c r="L67" s="305"/>
      <c r="M67" s="305"/>
      <c r="N67" s="305"/>
    </row>
    <row r="68" spans="1:14" ht="146.4" thickBot="1">
      <c r="A68" s="1978"/>
      <c r="B68" s="315" t="s">
        <v>530</v>
      </c>
      <c r="C68" s="313" t="s">
        <v>1170</v>
      </c>
      <c r="D68" s="305"/>
      <c r="E68" s="305"/>
      <c r="F68" s="305"/>
      <c r="G68" s="305"/>
      <c r="H68" s="305"/>
      <c r="I68" s="305"/>
      <c r="J68" s="305"/>
      <c r="K68" s="305"/>
      <c r="L68" s="305"/>
      <c r="M68" s="305"/>
      <c r="N68" s="305"/>
    </row>
    <row r="69" spans="1:14" ht="18">
      <c r="A69" s="1976" t="s">
        <v>532</v>
      </c>
      <c r="B69" s="308" t="s">
        <v>533</v>
      </c>
      <c r="C69" s="314" t="s">
        <v>279</v>
      </c>
      <c r="D69" s="305"/>
      <c r="E69" s="305"/>
      <c r="F69" s="305"/>
      <c r="G69" s="305"/>
      <c r="H69" s="305"/>
      <c r="I69" s="305"/>
      <c r="J69" s="305"/>
      <c r="K69" s="305"/>
      <c r="L69" s="305"/>
      <c r="M69" s="305"/>
      <c r="N69" s="305"/>
    </row>
    <row r="70" spans="1:14" ht="18">
      <c r="A70" s="1977"/>
      <c r="B70" s="310" t="s">
        <v>534</v>
      </c>
      <c r="C70" s="309" t="s">
        <v>369</v>
      </c>
      <c r="D70" s="305"/>
      <c r="E70" s="305"/>
      <c r="F70" s="305"/>
      <c r="G70" s="305"/>
      <c r="H70" s="305"/>
      <c r="I70" s="305"/>
      <c r="J70" s="305"/>
      <c r="K70" s="305"/>
      <c r="L70" s="305"/>
      <c r="M70" s="305"/>
      <c r="N70" s="305"/>
    </row>
    <row r="71" spans="1:14" ht="18">
      <c r="A71" s="1977"/>
      <c r="B71" s="310" t="s">
        <v>535</v>
      </c>
      <c r="C71" s="309" t="s">
        <v>267</v>
      </c>
      <c r="D71" s="305"/>
      <c r="E71" s="305"/>
      <c r="F71" s="305"/>
      <c r="G71" s="305"/>
      <c r="H71" s="305"/>
      <c r="I71" s="305"/>
      <c r="J71" s="305"/>
      <c r="K71" s="305"/>
      <c r="L71" s="305"/>
      <c r="M71" s="305"/>
      <c r="N71" s="305"/>
    </row>
    <row r="72" spans="1:14" ht="18">
      <c r="A72" s="1977"/>
      <c r="B72" s="310" t="s">
        <v>536</v>
      </c>
      <c r="C72" s="309" t="s">
        <v>267</v>
      </c>
      <c r="D72" s="305"/>
      <c r="E72" s="305"/>
      <c r="F72" s="305"/>
      <c r="G72" s="305"/>
      <c r="H72" s="305"/>
      <c r="I72" s="305"/>
      <c r="J72" s="305"/>
      <c r="K72" s="305"/>
      <c r="L72" s="305"/>
      <c r="M72" s="305"/>
      <c r="N72" s="305"/>
    </row>
    <row r="73" spans="1:14" ht="48.6">
      <c r="A73" s="1977"/>
      <c r="B73" s="310" t="s">
        <v>537</v>
      </c>
      <c r="C73" s="309" t="s">
        <v>538</v>
      </c>
      <c r="D73" s="305"/>
      <c r="E73" s="305"/>
      <c r="F73" s="305"/>
      <c r="G73" s="305"/>
      <c r="H73" s="305"/>
      <c r="I73" s="305"/>
      <c r="J73" s="305"/>
      <c r="K73" s="305"/>
      <c r="L73" s="305"/>
      <c r="M73" s="305"/>
      <c r="N73" s="305"/>
    </row>
    <row r="74" spans="1:14" ht="18">
      <c r="A74" s="1977"/>
      <c r="B74" s="310" t="s">
        <v>539</v>
      </c>
      <c r="C74" s="309" t="s">
        <v>301</v>
      </c>
      <c r="D74" s="305"/>
      <c r="E74" s="305"/>
      <c r="F74" s="305"/>
      <c r="G74" s="305"/>
      <c r="H74" s="305"/>
      <c r="I74" s="305"/>
      <c r="J74" s="305"/>
      <c r="K74" s="305"/>
      <c r="L74" s="305"/>
      <c r="M74" s="305"/>
      <c r="N74" s="305"/>
    </row>
    <row r="75" spans="1:14" ht="18">
      <c r="A75" s="1977"/>
      <c r="B75" s="310" t="s">
        <v>540</v>
      </c>
      <c r="C75" s="309" t="s">
        <v>279</v>
      </c>
      <c r="D75" s="305"/>
      <c r="E75" s="305"/>
      <c r="F75" s="305"/>
      <c r="G75" s="305"/>
      <c r="H75" s="305"/>
      <c r="I75" s="305"/>
      <c r="J75" s="305"/>
      <c r="K75" s="305"/>
      <c r="L75" s="305"/>
      <c r="M75" s="305"/>
      <c r="N75" s="305"/>
    </row>
    <row r="76" spans="1:14" ht="18">
      <c r="A76" s="1977"/>
      <c r="B76" s="310" t="s">
        <v>541</v>
      </c>
      <c r="C76" s="309" t="s">
        <v>377</v>
      </c>
      <c r="D76" s="305"/>
      <c r="E76" s="305"/>
      <c r="F76" s="305"/>
      <c r="G76" s="305"/>
      <c r="H76" s="305"/>
      <c r="I76" s="305"/>
      <c r="J76" s="305"/>
      <c r="K76" s="305"/>
      <c r="L76" s="305"/>
      <c r="M76" s="305"/>
      <c r="N76" s="305"/>
    </row>
    <row r="77" spans="1:14" ht="49.2" thickBot="1">
      <c r="A77" s="1978"/>
      <c r="B77" s="315" t="s">
        <v>542</v>
      </c>
      <c r="C77" s="313" t="s">
        <v>1009</v>
      </c>
      <c r="D77" s="305"/>
      <c r="E77" s="305"/>
      <c r="F77" s="305"/>
      <c r="G77" s="305"/>
      <c r="H77" s="305"/>
      <c r="I77" s="305"/>
      <c r="J77" s="305"/>
      <c r="K77" s="305"/>
      <c r="L77" s="305"/>
      <c r="M77" s="305"/>
      <c r="N77" s="305"/>
    </row>
    <row r="78" spans="1:14" ht="32.4">
      <c r="A78" s="1976" t="s">
        <v>544</v>
      </c>
      <c r="B78" s="308" t="s">
        <v>545</v>
      </c>
      <c r="C78" s="314" t="s">
        <v>1171</v>
      </c>
      <c r="D78" s="305"/>
      <c r="E78" s="305"/>
      <c r="F78" s="305"/>
      <c r="G78" s="305"/>
      <c r="H78" s="305"/>
      <c r="I78" s="305"/>
      <c r="J78" s="305"/>
      <c r="K78" s="305"/>
      <c r="L78" s="305"/>
      <c r="M78" s="305"/>
      <c r="N78" s="305"/>
    </row>
    <row r="79" spans="1:14" ht="18">
      <c r="A79" s="1977"/>
      <c r="B79" s="310" t="s">
        <v>547</v>
      </c>
      <c r="C79" s="309" t="s">
        <v>384</v>
      </c>
      <c r="D79" s="305"/>
      <c r="E79" s="305"/>
      <c r="F79" s="305"/>
      <c r="G79" s="305"/>
      <c r="H79" s="305"/>
      <c r="I79" s="305"/>
      <c r="J79" s="305"/>
      <c r="K79" s="305"/>
      <c r="L79" s="305"/>
      <c r="M79" s="305"/>
      <c r="N79" s="305"/>
    </row>
    <row r="80" spans="1:14" ht="32.4">
      <c r="A80" s="1977"/>
      <c r="B80" s="310" t="s">
        <v>548</v>
      </c>
      <c r="C80" s="309" t="s">
        <v>1172</v>
      </c>
      <c r="D80" s="305"/>
      <c r="E80" s="305"/>
      <c r="F80" s="305"/>
      <c r="G80" s="305"/>
      <c r="H80" s="305"/>
      <c r="I80" s="305"/>
      <c r="J80" s="305"/>
      <c r="K80" s="305"/>
      <c r="L80" s="305"/>
      <c r="M80" s="305"/>
      <c r="N80" s="305"/>
    </row>
    <row r="81" spans="1:14" ht="18">
      <c r="A81" s="1977"/>
      <c r="B81" s="310" t="s">
        <v>550</v>
      </c>
      <c r="C81" s="309" t="s">
        <v>1012</v>
      </c>
      <c r="D81" s="305"/>
      <c r="E81" s="305"/>
      <c r="F81" s="305"/>
      <c r="G81" s="305"/>
      <c r="H81" s="305"/>
      <c r="I81" s="305"/>
      <c r="J81" s="305"/>
      <c r="K81" s="305"/>
      <c r="L81" s="305"/>
      <c r="M81" s="305"/>
      <c r="N81" s="305"/>
    </row>
    <row r="82" spans="1:14" ht="64.8">
      <c r="A82" s="1977"/>
      <c r="B82" s="310" t="s">
        <v>552</v>
      </c>
      <c r="C82" s="309" t="s">
        <v>1013</v>
      </c>
      <c r="D82" s="305"/>
      <c r="E82" s="305"/>
      <c r="F82" s="305"/>
      <c r="G82" s="305"/>
      <c r="H82" s="305"/>
      <c r="I82" s="305"/>
      <c r="J82" s="305"/>
      <c r="K82" s="305"/>
      <c r="L82" s="305"/>
      <c r="M82" s="305"/>
      <c r="N82" s="305"/>
    </row>
    <row r="83" spans="1:14" ht="48.6">
      <c r="A83" s="1977"/>
      <c r="B83" s="310" t="s">
        <v>554</v>
      </c>
      <c r="C83" s="309" t="s">
        <v>1173</v>
      </c>
      <c r="D83" s="305"/>
      <c r="E83" s="305"/>
      <c r="F83" s="305"/>
      <c r="G83" s="305"/>
      <c r="H83" s="305"/>
      <c r="I83" s="305"/>
      <c r="J83" s="305"/>
      <c r="K83" s="305"/>
      <c r="L83" s="305"/>
      <c r="M83" s="305"/>
      <c r="N83" s="305"/>
    </row>
    <row r="84" spans="1:14" ht="18">
      <c r="A84" s="1977"/>
      <c r="B84" s="310" t="s">
        <v>526</v>
      </c>
      <c r="C84" s="309" t="s">
        <v>267</v>
      </c>
      <c r="D84" s="305"/>
      <c r="E84" s="305"/>
      <c r="F84" s="305"/>
      <c r="G84" s="305"/>
      <c r="H84" s="305"/>
      <c r="I84" s="305"/>
      <c r="J84" s="305"/>
      <c r="K84" s="305"/>
      <c r="L84" s="305"/>
      <c r="M84" s="305"/>
      <c r="N84" s="305"/>
    </row>
    <row r="85" spans="1:14" ht="18">
      <c r="A85" s="1977"/>
      <c r="B85" s="310" t="s">
        <v>528</v>
      </c>
      <c r="C85" s="309" t="s">
        <v>267</v>
      </c>
      <c r="D85" s="305"/>
      <c r="E85" s="305"/>
      <c r="F85" s="305"/>
      <c r="G85" s="305"/>
      <c r="H85" s="305"/>
      <c r="I85" s="305"/>
      <c r="J85" s="305"/>
      <c r="K85" s="305"/>
      <c r="L85" s="305"/>
      <c r="M85" s="305"/>
      <c r="N85" s="305"/>
    </row>
    <row r="86" spans="1:14" ht="18">
      <c r="A86" s="1977"/>
      <c r="B86" s="310" t="s">
        <v>555</v>
      </c>
      <c r="C86" s="309" t="s">
        <v>267</v>
      </c>
      <c r="D86" s="305"/>
      <c r="E86" s="305"/>
      <c r="F86" s="305"/>
      <c r="G86" s="305"/>
      <c r="H86" s="305"/>
      <c r="I86" s="305"/>
      <c r="J86" s="305"/>
      <c r="K86" s="305"/>
      <c r="L86" s="305"/>
      <c r="M86" s="305"/>
      <c r="N86" s="305"/>
    </row>
    <row r="87" spans="1:14" ht="18">
      <c r="A87" s="1977"/>
      <c r="B87" s="310" t="s">
        <v>556</v>
      </c>
      <c r="C87" s="309"/>
      <c r="D87" s="305"/>
      <c r="E87" s="305"/>
      <c r="F87" s="305"/>
      <c r="G87" s="305"/>
      <c r="H87" s="305"/>
      <c r="I87" s="305"/>
      <c r="J87" s="305"/>
      <c r="K87" s="305"/>
      <c r="L87" s="305"/>
      <c r="M87" s="305"/>
      <c r="N87" s="305"/>
    </row>
    <row r="88" spans="1:14" ht="18">
      <c r="A88" s="1977"/>
      <c r="B88" s="310" t="s">
        <v>557</v>
      </c>
      <c r="C88" s="309" t="s">
        <v>277</v>
      </c>
      <c r="D88" s="305"/>
      <c r="E88" s="305"/>
      <c r="F88" s="305"/>
      <c r="G88" s="305"/>
      <c r="H88" s="305"/>
      <c r="I88" s="305"/>
      <c r="J88" s="305"/>
      <c r="K88" s="305"/>
      <c r="L88" s="305"/>
      <c r="M88" s="305"/>
      <c r="N88" s="305"/>
    </row>
    <row r="89" spans="1:14" ht="18">
      <c r="A89" s="1977"/>
      <c r="B89" s="310" t="s">
        <v>558</v>
      </c>
      <c r="C89" s="309" t="s">
        <v>267</v>
      </c>
      <c r="D89" s="305"/>
      <c r="E89" s="305"/>
      <c r="F89" s="305"/>
      <c r="G89" s="305"/>
      <c r="H89" s="305"/>
      <c r="I89" s="305"/>
      <c r="J89" s="305"/>
      <c r="K89" s="305"/>
      <c r="L89" s="305"/>
      <c r="M89" s="305"/>
      <c r="N89" s="305"/>
    </row>
    <row r="90" spans="1:14" ht="18">
      <c r="A90" s="1977"/>
      <c r="B90" s="310" t="s">
        <v>559</v>
      </c>
      <c r="C90" s="309" t="s">
        <v>267</v>
      </c>
      <c r="D90" s="305"/>
      <c r="E90" s="305"/>
      <c r="F90" s="305"/>
      <c r="G90" s="305"/>
      <c r="H90" s="305"/>
      <c r="I90" s="305"/>
      <c r="J90" s="305"/>
      <c r="K90" s="305"/>
      <c r="L90" s="305"/>
      <c r="M90" s="305"/>
      <c r="N90" s="305"/>
    </row>
    <row r="91" spans="1:14" ht="18">
      <c r="A91" s="1977"/>
      <c r="B91" s="310" t="s">
        <v>560</v>
      </c>
      <c r="C91" s="309" t="s">
        <v>267</v>
      </c>
      <c r="D91" s="305"/>
      <c r="E91" s="305"/>
      <c r="F91" s="305"/>
      <c r="G91" s="305"/>
      <c r="H91" s="305"/>
      <c r="I91" s="305"/>
      <c r="J91" s="305"/>
      <c r="K91" s="305"/>
      <c r="L91" s="305"/>
      <c r="M91" s="305"/>
      <c r="N91" s="305"/>
    </row>
    <row r="92" spans="1:14" ht="18.600000000000001" thickBot="1">
      <c r="A92" s="1978"/>
      <c r="B92" s="315" t="s">
        <v>561</v>
      </c>
      <c r="C92" s="313" t="s">
        <v>267</v>
      </c>
      <c r="D92" s="305"/>
      <c r="E92" s="305"/>
      <c r="F92" s="305"/>
      <c r="G92" s="305"/>
      <c r="H92" s="305"/>
      <c r="I92" s="305"/>
      <c r="J92" s="305"/>
      <c r="K92" s="305"/>
      <c r="L92" s="305"/>
      <c r="M92" s="305"/>
      <c r="N92" s="305"/>
    </row>
    <row r="93" spans="1:14" ht="97.2">
      <c r="A93" s="1976" t="s">
        <v>562</v>
      </c>
      <c r="B93" s="308" t="s">
        <v>563</v>
      </c>
      <c r="C93" s="314" t="s">
        <v>1174</v>
      </c>
      <c r="D93" s="305"/>
      <c r="E93" s="305"/>
      <c r="F93" s="305"/>
      <c r="G93" s="305"/>
      <c r="H93" s="305"/>
      <c r="I93" s="305"/>
      <c r="J93" s="305"/>
      <c r="K93" s="305"/>
      <c r="L93" s="305"/>
      <c r="M93" s="305"/>
      <c r="N93" s="305"/>
    </row>
    <row r="94" spans="1:14" ht="32.4">
      <c r="A94" s="1977"/>
      <c r="B94" s="310" t="s">
        <v>565</v>
      </c>
      <c r="C94" s="309" t="s">
        <v>566</v>
      </c>
      <c r="D94" s="305"/>
      <c r="E94" s="305"/>
      <c r="F94" s="305"/>
      <c r="G94" s="305"/>
      <c r="H94" s="305"/>
      <c r="I94" s="305"/>
      <c r="J94" s="305"/>
      <c r="K94" s="305"/>
      <c r="L94" s="305"/>
      <c r="M94" s="305"/>
      <c r="N94" s="305"/>
    </row>
    <row r="95" spans="1:14" ht="64.8">
      <c r="A95" s="1977"/>
      <c r="B95" s="310" t="s">
        <v>567</v>
      </c>
      <c r="C95" s="309" t="s">
        <v>1175</v>
      </c>
      <c r="D95" s="305"/>
      <c r="E95" s="305"/>
      <c r="F95" s="305"/>
      <c r="G95" s="305"/>
      <c r="H95" s="305"/>
      <c r="I95" s="305"/>
      <c r="J95" s="305"/>
      <c r="K95" s="305"/>
      <c r="L95" s="305"/>
      <c r="M95" s="305"/>
      <c r="N95" s="305"/>
    </row>
    <row r="96" spans="1:14" ht="81">
      <c r="A96" s="1977"/>
      <c r="B96" s="310" t="s">
        <v>568</v>
      </c>
      <c r="C96" s="309" t="s">
        <v>1017</v>
      </c>
      <c r="D96" s="305"/>
      <c r="E96" s="305"/>
      <c r="F96" s="305"/>
      <c r="G96" s="305"/>
      <c r="H96" s="305"/>
      <c r="I96" s="305"/>
      <c r="J96" s="305"/>
      <c r="K96" s="305"/>
      <c r="L96" s="305"/>
      <c r="M96" s="305"/>
      <c r="N96" s="305"/>
    </row>
    <row r="97" spans="1:14" ht="32.4">
      <c r="A97" s="1977"/>
      <c r="B97" s="310" t="s">
        <v>570</v>
      </c>
      <c r="C97" s="309" t="s">
        <v>1018</v>
      </c>
      <c r="D97" s="305"/>
      <c r="E97" s="305"/>
      <c r="F97" s="305"/>
      <c r="G97" s="305"/>
      <c r="H97" s="305"/>
      <c r="I97" s="305"/>
      <c r="J97" s="305"/>
      <c r="K97" s="305"/>
      <c r="L97" s="305"/>
      <c r="M97" s="305"/>
      <c r="N97" s="305"/>
    </row>
    <row r="98" spans="1:14" ht="64.8">
      <c r="A98" s="1977"/>
      <c r="B98" s="310" t="s">
        <v>572</v>
      </c>
      <c r="C98" s="309" t="s">
        <v>1176</v>
      </c>
      <c r="D98" s="305"/>
      <c r="E98" s="305"/>
      <c r="F98" s="305"/>
      <c r="G98" s="305"/>
      <c r="H98" s="305"/>
      <c r="I98" s="305"/>
      <c r="J98" s="305"/>
      <c r="K98" s="305"/>
      <c r="L98" s="305"/>
      <c r="M98" s="305"/>
      <c r="N98" s="305"/>
    </row>
    <row r="99" spans="1:14" ht="32.4">
      <c r="A99" s="1977"/>
      <c r="B99" s="310" t="s">
        <v>574</v>
      </c>
      <c r="C99" s="309" t="s">
        <v>267</v>
      </c>
      <c r="D99" s="305"/>
      <c r="E99" s="305"/>
      <c r="F99" s="305"/>
      <c r="G99" s="305"/>
      <c r="H99" s="305"/>
      <c r="I99" s="305"/>
      <c r="J99" s="305"/>
      <c r="K99" s="305"/>
      <c r="L99" s="305"/>
      <c r="M99" s="305"/>
      <c r="N99" s="305"/>
    </row>
    <row r="100" spans="1:14" ht="113.4">
      <c r="A100" s="1977"/>
      <c r="B100" s="310" t="s">
        <v>621</v>
      </c>
      <c r="C100" s="309" t="s">
        <v>1177</v>
      </c>
      <c r="D100" s="305"/>
      <c r="E100" s="305"/>
      <c r="F100" s="305"/>
      <c r="G100" s="305"/>
      <c r="H100" s="305"/>
      <c r="I100" s="305"/>
      <c r="J100" s="305"/>
      <c r="K100" s="305"/>
      <c r="L100" s="305"/>
      <c r="M100" s="305"/>
      <c r="N100" s="305"/>
    </row>
    <row r="101" spans="1:14" ht="18">
      <c r="A101" s="1977"/>
      <c r="B101" s="310" t="s">
        <v>576</v>
      </c>
      <c r="C101" s="309" t="s">
        <v>267</v>
      </c>
      <c r="D101" s="305"/>
      <c r="E101" s="305"/>
      <c r="F101" s="305"/>
      <c r="G101" s="305"/>
      <c r="H101" s="305"/>
      <c r="I101" s="305"/>
      <c r="J101" s="305"/>
      <c r="K101" s="305"/>
      <c r="L101" s="305"/>
      <c r="M101" s="305"/>
      <c r="N101" s="305"/>
    </row>
    <row r="102" spans="1:14" ht="18.600000000000001" thickBot="1">
      <c r="A102" s="1978"/>
      <c r="B102" s="316" t="s">
        <v>577</v>
      </c>
      <c r="C102" s="313" t="s">
        <v>267</v>
      </c>
      <c r="D102" s="305"/>
      <c r="E102" s="305"/>
      <c r="F102" s="305"/>
      <c r="G102" s="305"/>
      <c r="H102" s="305"/>
      <c r="I102" s="305"/>
      <c r="J102" s="305"/>
      <c r="K102" s="305"/>
      <c r="L102" s="305"/>
      <c r="M102" s="305"/>
      <c r="N102" s="305"/>
    </row>
    <row r="103" spans="1:14" ht="18">
      <c r="A103" s="1986" t="s">
        <v>578</v>
      </c>
      <c r="B103" s="310" t="s">
        <v>579</v>
      </c>
      <c r="C103" s="314" t="s">
        <v>267</v>
      </c>
      <c r="D103" s="305"/>
      <c r="E103" s="305"/>
      <c r="F103" s="305"/>
      <c r="G103" s="305"/>
      <c r="H103" s="305"/>
      <c r="I103" s="305"/>
      <c r="J103" s="305"/>
      <c r="K103" s="305"/>
      <c r="L103" s="305"/>
      <c r="M103" s="305"/>
      <c r="N103" s="305"/>
    </row>
    <row r="104" spans="1:14" ht="18">
      <c r="A104" s="1977"/>
      <c r="B104" s="310" t="s">
        <v>581</v>
      </c>
      <c r="C104" s="309" t="s">
        <v>1178</v>
      </c>
      <c r="D104" s="305"/>
      <c r="E104" s="305"/>
      <c r="F104" s="305"/>
      <c r="G104" s="305"/>
      <c r="H104" s="305"/>
      <c r="I104" s="305"/>
      <c r="J104" s="305"/>
      <c r="K104" s="305"/>
      <c r="L104" s="305"/>
      <c r="M104" s="305"/>
      <c r="N104" s="305"/>
    </row>
    <row r="105" spans="1:14" ht="18">
      <c r="A105" s="1977"/>
      <c r="B105" s="310" t="s">
        <v>583</v>
      </c>
      <c r="C105" s="309">
        <v>3.13</v>
      </c>
      <c r="D105" s="305"/>
      <c r="E105" s="305"/>
      <c r="F105" s="305"/>
      <c r="G105" s="305"/>
      <c r="H105" s="305"/>
      <c r="I105" s="305"/>
      <c r="J105" s="305"/>
      <c r="K105" s="305"/>
      <c r="L105" s="305"/>
      <c r="M105" s="305"/>
      <c r="N105" s="305"/>
    </row>
    <row r="106" spans="1:14" ht="18">
      <c r="A106" s="1977"/>
      <c r="B106" s="310" t="s">
        <v>584</v>
      </c>
      <c r="C106" s="309" t="s">
        <v>425</v>
      </c>
      <c r="D106" s="305"/>
      <c r="E106" s="305"/>
      <c r="F106" s="305"/>
      <c r="G106" s="305"/>
      <c r="H106" s="305"/>
      <c r="I106" s="305"/>
      <c r="J106" s="305"/>
      <c r="K106" s="305"/>
      <c r="L106" s="305"/>
      <c r="M106" s="305"/>
      <c r="N106" s="305"/>
    </row>
    <row r="107" spans="1:14" ht="18.600000000000001" thickBot="1">
      <c r="A107" s="1978"/>
      <c r="B107" s="317" t="s">
        <v>585</v>
      </c>
      <c r="C107" s="313" t="s">
        <v>267</v>
      </c>
      <c r="D107" s="305"/>
      <c r="E107" s="305"/>
      <c r="F107" s="305"/>
      <c r="G107" s="305"/>
      <c r="H107" s="305"/>
      <c r="I107" s="305"/>
      <c r="J107" s="305"/>
      <c r="K107" s="305"/>
      <c r="L107" s="305"/>
      <c r="M107" s="305"/>
      <c r="N107" s="305"/>
    </row>
    <row r="108" spans="1:14" s="127" customFormat="1" ht="129.6">
      <c r="A108" s="1853" t="s">
        <v>427</v>
      </c>
      <c r="B108" s="935" t="s">
        <v>428</v>
      </c>
      <c r="C108" s="936" t="s">
        <v>1179</v>
      </c>
    </row>
    <row r="109" spans="1:14" s="127" customFormat="1" ht="324.60000000000002" thickBot="1">
      <c r="A109" s="1854"/>
      <c r="B109" s="937" t="s">
        <v>430</v>
      </c>
      <c r="C109" s="938" t="s">
        <v>1180</v>
      </c>
    </row>
    <row r="110" spans="1:14" ht="18.600000000000001" thickBot="1">
      <c r="A110" s="1987" t="s">
        <v>587</v>
      </c>
      <c r="B110" s="1982"/>
      <c r="C110" s="318" t="s">
        <v>267</v>
      </c>
      <c r="D110" s="305"/>
      <c r="E110" s="305"/>
      <c r="F110" s="305"/>
      <c r="G110" s="305"/>
      <c r="H110" s="305"/>
      <c r="I110" s="305"/>
      <c r="J110" s="305"/>
      <c r="K110" s="305"/>
      <c r="L110" s="305"/>
      <c r="M110" s="305"/>
      <c r="N110" s="305"/>
    </row>
    <row r="111" spans="1:14" ht="235.5" customHeight="1">
      <c r="A111" s="1984" t="s">
        <v>432</v>
      </c>
      <c r="B111" s="1985"/>
      <c r="C111" s="1985"/>
      <c r="D111" s="305"/>
      <c r="E111" s="305"/>
      <c r="F111" s="305"/>
      <c r="G111" s="305"/>
      <c r="H111" s="305"/>
      <c r="I111" s="305"/>
      <c r="J111" s="305"/>
      <c r="K111" s="305"/>
      <c r="L111" s="305"/>
      <c r="M111" s="305"/>
      <c r="N111" s="305"/>
    </row>
    <row r="112" spans="1:14" ht="16.5" customHeight="1">
      <c r="A112" s="305"/>
      <c r="B112" s="305"/>
      <c r="C112" s="305"/>
      <c r="D112" s="305"/>
      <c r="E112" s="305"/>
      <c r="F112" s="305"/>
      <c r="G112" s="305"/>
      <c r="H112" s="305"/>
      <c r="I112" s="305"/>
      <c r="J112" s="305"/>
      <c r="K112" s="305"/>
      <c r="L112" s="305"/>
      <c r="M112" s="305"/>
      <c r="N112" s="305"/>
    </row>
    <row r="113" spans="1:14" ht="16.5" customHeight="1">
      <c r="A113" s="305"/>
      <c r="B113" s="305"/>
      <c r="C113" s="305"/>
      <c r="D113" s="305"/>
      <c r="E113" s="305"/>
      <c r="F113" s="305"/>
      <c r="G113" s="305"/>
      <c r="H113" s="305"/>
      <c r="I113" s="305"/>
      <c r="J113" s="305"/>
      <c r="K113" s="305"/>
      <c r="L113" s="305"/>
      <c r="M113" s="305"/>
      <c r="N113" s="305"/>
    </row>
    <row r="114" spans="1:14" ht="16.5" customHeight="1">
      <c r="A114" s="305"/>
      <c r="B114" s="305"/>
      <c r="C114" s="305"/>
      <c r="D114" s="305"/>
      <c r="E114" s="305"/>
      <c r="F114" s="305"/>
      <c r="G114" s="305"/>
      <c r="H114" s="305"/>
      <c r="I114" s="305"/>
      <c r="J114" s="305"/>
      <c r="K114" s="305"/>
      <c r="L114" s="305"/>
      <c r="M114" s="305"/>
      <c r="N114" s="305"/>
    </row>
    <row r="115" spans="1:14" ht="16.5" customHeight="1">
      <c r="A115" s="305"/>
      <c r="B115" s="305"/>
      <c r="C115" s="305"/>
      <c r="D115" s="305"/>
      <c r="E115" s="305"/>
      <c r="F115" s="305"/>
      <c r="G115" s="305"/>
      <c r="H115" s="305"/>
      <c r="I115" s="305"/>
      <c r="J115" s="305"/>
      <c r="K115" s="305"/>
      <c r="L115" s="305"/>
      <c r="M115" s="305"/>
      <c r="N115" s="305"/>
    </row>
    <row r="116" spans="1:14" ht="16.5" customHeight="1">
      <c r="A116" s="305"/>
      <c r="B116" s="305"/>
      <c r="C116" s="305"/>
      <c r="D116" s="305"/>
      <c r="E116" s="305"/>
      <c r="F116" s="305"/>
      <c r="G116" s="305"/>
      <c r="H116" s="305"/>
      <c r="I116" s="305"/>
      <c r="J116" s="305"/>
      <c r="K116" s="305"/>
      <c r="L116" s="305"/>
      <c r="M116" s="305"/>
      <c r="N116" s="305"/>
    </row>
    <row r="117" spans="1:14" ht="16.5" customHeight="1">
      <c r="A117" s="305"/>
      <c r="B117" s="305"/>
      <c r="C117" s="305"/>
      <c r="D117" s="305"/>
      <c r="E117" s="305"/>
      <c r="F117" s="305"/>
      <c r="G117" s="305"/>
      <c r="H117" s="305"/>
      <c r="I117" s="305"/>
      <c r="J117" s="305"/>
      <c r="K117" s="305"/>
      <c r="L117" s="305"/>
      <c r="M117" s="305"/>
      <c r="N117" s="305"/>
    </row>
    <row r="118" spans="1:14" ht="16.5" customHeight="1">
      <c r="A118" s="305"/>
      <c r="B118" s="305"/>
      <c r="C118" s="305"/>
      <c r="D118" s="305"/>
      <c r="E118" s="305"/>
      <c r="F118" s="305"/>
      <c r="G118" s="305"/>
      <c r="H118" s="305"/>
      <c r="I118" s="305"/>
      <c r="J118" s="305"/>
      <c r="K118" s="305"/>
      <c r="L118" s="305"/>
      <c r="M118" s="305"/>
      <c r="N118" s="305"/>
    </row>
    <row r="119" spans="1:14" ht="16.5" customHeight="1">
      <c r="A119" s="305"/>
      <c r="B119" s="305"/>
      <c r="C119" s="305"/>
      <c r="D119" s="305"/>
      <c r="E119" s="305"/>
      <c r="F119" s="305"/>
      <c r="G119" s="305"/>
      <c r="H119" s="305"/>
      <c r="I119" s="305"/>
      <c r="J119" s="305"/>
      <c r="K119" s="305"/>
      <c r="L119" s="305"/>
      <c r="M119" s="305"/>
      <c r="N119" s="305"/>
    </row>
    <row r="120" spans="1:14" ht="16.5" customHeight="1">
      <c r="A120" s="305"/>
      <c r="B120" s="305"/>
      <c r="C120" s="305"/>
      <c r="D120" s="305"/>
      <c r="E120" s="305"/>
      <c r="F120" s="305"/>
      <c r="G120" s="305"/>
      <c r="H120" s="305"/>
      <c r="I120" s="305"/>
      <c r="J120" s="305"/>
      <c r="K120" s="305"/>
      <c r="L120" s="305"/>
      <c r="M120" s="305"/>
      <c r="N120" s="305"/>
    </row>
    <row r="121" spans="1:14" ht="16.5" customHeight="1">
      <c r="A121" s="305"/>
      <c r="B121" s="305"/>
      <c r="C121" s="305"/>
      <c r="D121" s="305"/>
      <c r="E121" s="305"/>
      <c r="F121" s="305"/>
      <c r="G121" s="305"/>
      <c r="H121" s="305"/>
      <c r="I121" s="305"/>
      <c r="J121" s="305"/>
      <c r="K121" s="305"/>
      <c r="L121" s="305"/>
      <c r="M121" s="305"/>
      <c r="N121" s="305"/>
    </row>
    <row r="122" spans="1:14" ht="16.5" customHeight="1">
      <c r="A122" s="305"/>
      <c r="B122" s="305"/>
      <c r="C122" s="305"/>
      <c r="D122" s="305"/>
      <c r="E122" s="305"/>
      <c r="F122" s="305"/>
      <c r="G122" s="305"/>
      <c r="H122" s="305"/>
      <c r="I122" s="305"/>
      <c r="J122" s="305"/>
      <c r="K122" s="305"/>
      <c r="L122" s="305"/>
      <c r="M122" s="305"/>
      <c r="N122" s="305"/>
    </row>
    <row r="123" spans="1:14" ht="16.5" customHeight="1">
      <c r="A123" s="305"/>
      <c r="B123" s="305"/>
      <c r="C123" s="305"/>
      <c r="D123" s="305"/>
      <c r="E123" s="305"/>
      <c r="F123" s="305"/>
      <c r="G123" s="305"/>
      <c r="H123" s="305"/>
      <c r="I123" s="305"/>
      <c r="J123" s="305"/>
      <c r="K123" s="305"/>
      <c r="L123" s="305"/>
      <c r="M123" s="305"/>
      <c r="N123" s="305"/>
    </row>
    <row r="124" spans="1:14" ht="16.5" customHeight="1">
      <c r="A124" s="305"/>
      <c r="B124" s="305"/>
      <c r="C124" s="305"/>
      <c r="D124" s="305"/>
      <c r="E124" s="305"/>
      <c r="F124" s="305"/>
      <c r="G124" s="305"/>
      <c r="H124" s="305"/>
      <c r="I124" s="305"/>
      <c r="J124" s="305"/>
      <c r="K124" s="305"/>
      <c r="L124" s="305"/>
      <c r="M124" s="305"/>
      <c r="N124" s="305"/>
    </row>
    <row r="125" spans="1:14" ht="16.5" customHeight="1">
      <c r="A125" s="305"/>
      <c r="B125" s="305"/>
      <c r="C125" s="305"/>
      <c r="D125" s="305"/>
      <c r="E125" s="305"/>
      <c r="F125" s="305"/>
      <c r="G125" s="305"/>
      <c r="H125" s="305"/>
      <c r="I125" s="305"/>
      <c r="J125" s="305"/>
      <c r="K125" s="305"/>
      <c r="L125" s="305"/>
      <c r="M125" s="305"/>
      <c r="N125" s="305"/>
    </row>
    <row r="126" spans="1:14" ht="16.5" customHeight="1">
      <c r="A126" s="305"/>
      <c r="B126" s="305"/>
      <c r="C126" s="305"/>
      <c r="D126" s="305"/>
      <c r="E126" s="305"/>
      <c r="F126" s="305"/>
      <c r="G126" s="305"/>
      <c r="H126" s="305"/>
      <c r="I126" s="305"/>
      <c r="J126" s="305"/>
      <c r="K126" s="305"/>
      <c r="L126" s="305"/>
      <c r="M126" s="305"/>
      <c r="N126" s="305"/>
    </row>
    <row r="127" spans="1:14" ht="16.5" customHeight="1">
      <c r="A127" s="305"/>
      <c r="B127" s="305"/>
      <c r="C127" s="305"/>
      <c r="D127" s="305"/>
      <c r="E127" s="305"/>
      <c r="F127" s="305"/>
      <c r="G127" s="305"/>
      <c r="H127" s="305"/>
      <c r="I127" s="305"/>
      <c r="J127" s="305"/>
      <c r="K127" s="305"/>
      <c r="L127" s="305"/>
      <c r="M127" s="305"/>
      <c r="N127" s="305"/>
    </row>
    <row r="128" spans="1:14" ht="16.5" customHeight="1">
      <c r="A128" s="305"/>
      <c r="B128" s="305"/>
      <c r="C128" s="305"/>
      <c r="D128" s="305"/>
      <c r="E128" s="305"/>
      <c r="F128" s="305"/>
      <c r="G128" s="305"/>
      <c r="H128" s="305"/>
      <c r="I128" s="305"/>
      <c r="J128" s="305"/>
      <c r="K128" s="305"/>
      <c r="L128" s="305"/>
      <c r="M128" s="305"/>
      <c r="N128" s="305"/>
    </row>
    <row r="129" spans="1:14" ht="16.5" customHeight="1">
      <c r="A129" s="305"/>
      <c r="B129" s="305"/>
      <c r="C129" s="305"/>
      <c r="D129" s="305"/>
      <c r="E129" s="305"/>
      <c r="F129" s="305"/>
      <c r="G129" s="305"/>
      <c r="H129" s="305"/>
      <c r="I129" s="305"/>
      <c r="J129" s="305"/>
      <c r="K129" s="305"/>
      <c r="L129" s="305"/>
      <c r="M129" s="305"/>
      <c r="N129" s="305"/>
    </row>
    <row r="130" spans="1:14" ht="16.5" customHeight="1">
      <c r="A130" s="305"/>
      <c r="B130" s="305"/>
      <c r="C130" s="305"/>
      <c r="D130" s="305"/>
      <c r="E130" s="305"/>
      <c r="F130" s="305"/>
      <c r="G130" s="305"/>
      <c r="H130" s="305"/>
      <c r="I130" s="305"/>
      <c r="J130" s="305"/>
      <c r="K130" s="305"/>
      <c r="L130" s="305"/>
      <c r="M130" s="305"/>
      <c r="N130" s="305"/>
    </row>
    <row r="131" spans="1:14" ht="16.5" customHeight="1">
      <c r="A131" s="305"/>
      <c r="B131" s="305"/>
      <c r="C131" s="305"/>
      <c r="D131" s="305"/>
      <c r="E131" s="305"/>
      <c r="F131" s="305"/>
      <c r="G131" s="305"/>
      <c r="H131" s="305"/>
      <c r="I131" s="305"/>
      <c r="J131" s="305"/>
      <c r="K131" s="305"/>
      <c r="L131" s="305"/>
      <c r="M131" s="305"/>
      <c r="N131" s="305"/>
    </row>
    <row r="132" spans="1:14" ht="16.5" customHeight="1">
      <c r="A132" s="305"/>
      <c r="B132" s="305"/>
      <c r="C132" s="305"/>
      <c r="D132" s="305"/>
      <c r="E132" s="305"/>
      <c r="F132" s="305"/>
      <c r="G132" s="305"/>
      <c r="H132" s="305"/>
      <c r="I132" s="305"/>
      <c r="J132" s="305"/>
      <c r="K132" s="305"/>
      <c r="L132" s="305"/>
      <c r="M132" s="305"/>
      <c r="N132" s="305"/>
    </row>
    <row r="133" spans="1:14" ht="16.5" customHeight="1">
      <c r="A133" s="305"/>
      <c r="B133" s="305"/>
      <c r="C133" s="305"/>
      <c r="D133" s="305"/>
      <c r="E133" s="305"/>
      <c r="F133" s="305"/>
      <c r="G133" s="305"/>
      <c r="H133" s="305"/>
      <c r="I133" s="305"/>
      <c r="J133" s="305"/>
      <c r="K133" s="305"/>
      <c r="L133" s="305"/>
      <c r="M133" s="305"/>
      <c r="N133" s="305"/>
    </row>
    <row r="134" spans="1:14" ht="16.5" customHeight="1">
      <c r="A134" s="305"/>
      <c r="B134" s="305"/>
      <c r="C134" s="305"/>
      <c r="D134" s="305"/>
      <c r="E134" s="305"/>
      <c r="F134" s="305"/>
      <c r="G134" s="305"/>
      <c r="H134" s="305"/>
      <c r="I134" s="305"/>
      <c r="J134" s="305"/>
      <c r="K134" s="305"/>
      <c r="L134" s="305"/>
      <c r="M134" s="305"/>
      <c r="N134" s="305"/>
    </row>
    <row r="135" spans="1:14" ht="16.5" customHeight="1">
      <c r="A135" s="305"/>
      <c r="B135" s="305"/>
      <c r="C135" s="305"/>
      <c r="D135" s="305"/>
      <c r="E135" s="305"/>
      <c r="F135" s="305"/>
      <c r="G135" s="305"/>
      <c r="H135" s="305"/>
      <c r="I135" s="305"/>
      <c r="J135" s="305"/>
      <c r="K135" s="305"/>
      <c r="L135" s="305"/>
      <c r="M135" s="305"/>
      <c r="N135" s="305"/>
    </row>
    <row r="136" spans="1:14" ht="16.5" customHeight="1">
      <c r="A136" s="305"/>
      <c r="B136" s="305"/>
      <c r="C136" s="305"/>
      <c r="D136" s="305"/>
      <c r="E136" s="305"/>
      <c r="F136" s="305"/>
      <c r="G136" s="305"/>
      <c r="H136" s="305"/>
      <c r="I136" s="305"/>
      <c r="J136" s="305"/>
      <c r="K136" s="305"/>
      <c r="L136" s="305"/>
      <c r="M136" s="305"/>
      <c r="N136" s="305"/>
    </row>
    <row r="137" spans="1:14" ht="16.5" customHeight="1">
      <c r="A137" s="305"/>
      <c r="B137" s="305"/>
      <c r="C137" s="305"/>
      <c r="D137" s="305"/>
      <c r="E137" s="305"/>
      <c r="F137" s="305"/>
      <c r="G137" s="305"/>
      <c r="H137" s="305"/>
      <c r="I137" s="305"/>
      <c r="J137" s="305"/>
      <c r="K137" s="305"/>
      <c r="L137" s="305"/>
      <c r="M137" s="305"/>
      <c r="N137" s="305"/>
    </row>
    <row r="138" spans="1:14" ht="16.5" customHeight="1">
      <c r="A138" s="305"/>
      <c r="B138" s="305"/>
      <c r="C138" s="305"/>
      <c r="D138" s="305"/>
      <c r="E138" s="305"/>
      <c r="F138" s="305"/>
      <c r="G138" s="305"/>
      <c r="H138" s="305"/>
      <c r="I138" s="305"/>
      <c r="J138" s="305"/>
      <c r="K138" s="305"/>
      <c r="L138" s="305"/>
      <c r="M138" s="305"/>
      <c r="N138" s="305"/>
    </row>
    <row r="139" spans="1:14" ht="16.5" customHeight="1">
      <c r="A139" s="305"/>
      <c r="B139" s="305"/>
      <c r="C139" s="305"/>
      <c r="D139" s="305"/>
      <c r="E139" s="305"/>
      <c r="F139" s="305"/>
      <c r="G139" s="305"/>
      <c r="H139" s="305"/>
      <c r="I139" s="305"/>
      <c r="J139" s="305"/>
      <c r="K139" s="305"/>
      <c r="L139" s="305"/>
      <c r="M139" s="305"/>
      <c r="N139" s="305"/>
    </row>
    <row r="140" spans="1:14" ht="16.5" customHeight="1">
      <c r="A140" s="305"/>
      <c r="B140" s="305"/>
      <c r="C140" s="305"/>
      <c r="D140" s="305"/>
      <c r="E140" s="305"/>
      <c r="F140" s="305"/>
      <c r="G140" s="305"/>
      <c r="H140" s="305"/>
      <c r="I140" s="305"/>
      <c r="J140" s="305"/>
      <c r="K140" s="305"/>
      <c r="L140" s="305"/>
      <c r="M140" s="305"/>
      <c r="N140" s="305"/>
    </row>
    <row r="141" spans="1:14" ht="16.5" customHeight="1">
      <c r="A141" s="305"/>
      <c r="B141" s="305"/>
      <c r="C141" s="305"/>
      <c r="D141" s="305"/>
      <c r="E141" s="305"/>
      <c r="F141" s="305"/>
      <c r="G141" s="305"/>
      <c r="H141" s="305"/>
      <c r="I141" s="305"/>
      <c r="J141" s="305"/>
      <c r="K141" s="305"/>
      <c r="L141" s="305"/>
      <c r="M141" s="305"/>
      <c r="N141" s="305"/>
    </row>
    <row r="142" spans="1:14" ht="16.5" customHeight="1">
      <c r="A142" s="305"/>
      <c r="B142" s="305"/>
      <c r="C142" s="305"/>
      <c r="D142" s="305"/>
      <c r="E142" s="305"/>
      <c r="F142" s="305"/>
      <c r="G142" s="305"/>
      <c r="H142" s="305"/>
      <c r="I142" s="305"/>
      <c r="J142" s="305"/>
      <c r="K142" s="305"/>
      <c r="L142" s="305"/>
      <c r="M142" s="305"/>
      <c r="N142" s="305"/>
    </row>
    <row r="143" spans="1:14" ht="16.5" customHeight="1">
      <c r="A143" s="305"/>
      <c r="B143" s="305"/>
      <c r="C143" s="305"/>
      <c r="D143" s="305"/>
      <c r="E143" s="305"/>
      <c r="F143" s="305"/>
      <c r="G143" s="305"/>
      <c r="H143" s="305"/>
      <c r="I143" s="305"/>
      <c r="J143" s="305"/>
      <c r="K143" s="305"/>
      <c r="L143" s="305"/>
      <c r="M143" s="305"/>
      <c r="N143" s="305"/>
    </row>
    <row r="144" spans="1:14" ht="16.5" customHeight="1">
      <c r="A144" s="305"/>
      <c r="B144" s="305"/>
      <c r="C144" s="305"/>
      <c r="D144" s="305"/>
      <c r="E144" s="305"/>
      <c r="F144" s="305"/>
      <c r="G144" s="305"/>
      <c r="H144" s="305"/>
      <c r="I144" s="305"/>
      <c r="J144" s="305"/>
      <c r="K144" s="305"/>
      <c r="L144" s="305"/>
      <c r="M144" s="305"/>
      <c r="N144" s="305"/>
    </row>
    <row r="145" spans="1:14" ht="16.5" customHeight="1">
      <c r="A145" s="305"/>
      <c r="B145" s="305"/>
      <c r="C145" s="305"/>
      <c r="D145" s="305"/>
      <c r="E145" s="305"/>
      <c r="F145" s="305"/>
      <c r="G145" s="305"/>
      <c r="H145" s="305"/>
      <c r="I145" s="305"/>
      <c r="J145" s="305"/>
      <c r="K145" s="305"/>
      <c r="L145" s="305"/>
      <c r="M145" s="305"/>
      <c r="N145" s="305"/>
    </row>
    <row r="146" spans="1:14" ht="16.5" customHeight="1">
      <c r="A146" s="305"/>
      <c r="B146" s="305"/>
      <c r="C146" s="305"/>
      <c r="D146" s="305"/>
      <c r="E146" s="305"/>
      <c r="F146" s="305"/>
      <c r="G146" s="305"/>
      <c r="H146" s="305"/>
      <c r="I146" s="305"/>
      <c r="J146" s="305"/>
      <c r="K146" s="305"/>
      <c r="L146" s="305"/>
      <c r="M146" s="305"/>
      <c r="N146" s="305"/>
    </row>
    <row r="147" spans="1:14" ht="16.5" customHeight="1">
      <c r="A147" s="305"/>
      <c r="B147" s="305"/>
      <c r="C147" s="305"/>
      <c r="D147" s="305"/>
      <c r="E147" s="305"/>
      <c r="F147" s="305"/>
      <c r="G147" s="305"/>
      <c r="H147" s="305"/>
      <c r="I147" s="305"/>
      <c r="J147" s="305"/>
      <c r="K147" s="305"/>
      <c r="L147" s="305"/>
      <c r="M147" s="305"/>
      <c r="N147" s="305"/>
    </row>
    <row r="148" spans="1:14" ht="16.5" customHeight="1">
      <c r="A148" s="305"/>
      <c r="B148" s="305"/>
      <c r="C148" s="305"/>
      <c r="D148" s="305"/>
      <c r="E148" s="305"/>
      <c r="F148" s="305"/>
      <c r="G148" s="305"/>
      <c r="H148" s="305"/>
      <c r="I148" s="305"/>
      <c r="J148" s="305"/>
      <c r="K148" s="305"/>
      <c r="L148" s="305"/>
      <c r="M148" s="305"/>
      <c r="N148" s="305"/>
    </row>
    <row r="149" spans="1:14" ht="16.5" customHeight="1">
      <c r="A149" s="305"/>
      <c r="B149" s="305"/>
      <c r="C149" s="305"/>
      <c r="D149" s="305"/>
      <c r="E149" s="305"/>
      <c r="F149" s="305"/>
      <c r="G149" s="305"/>
      <c r="H149" s="305"/>
      <c r="I149" s="305"/>
      <c r="J149" s="305"/>
      <c r="K149" s="305"/>
      <c r="L149" s="305"/>
      <c r="M149" s="305"/>
      <c r="N149" s="305"/>
    </row>
    <row r="150" spans="1:14" ht="16.5" customHeight="1">
      <c r="A150" s="305"/>
      <c r="B150" s="305"/>
      <c r="C150" s="305"/>
      <c r="D150" s="305"/>
      <c r="E150" s="305"/>
      <c r="F150" s="305"/>
      <c r="G150" s="305"/>
      <c r="H150" s="305"/>
      <c r="I150" s="305"/>
      <c r="J150" s="305"/>
      <c r="K150" s="305"/>
      <c r="L150" s="305"/>
      <c r="M150" s="305"/>
      <c r="N150" s="305"/>
    </row>
    <row r="151" spans="1:14" ht="16.5" customHeight="1">
      <c r="A151" s="305"/>
      <c r="B151" s="305"/>
      <c r="C151" s="305"/>
      <c r="D151" s="305"/>
      <c r="E151" s="305"/>
      <c r="F151" s="305"/>
      <c r="G151" s="305"/>
      <c r="H151" s="305"/>
      <c r="I151" s="305"/>
      <c r="J151" s="305"/>
      <c r="K151" s="305"/>
      <c r="L151" s="305"/>
      <c r="M151" s="305"/>
      <c r="N151" s="305"/>
    </row>
    <row r="152" spans="1:14" ht="16.5" customHeight="1">
      <c r="A152" s="305"/>
      <c r="B152" s="305"/>
      <c r="C152" s="305"/>
      <c r="D152" s="305"/>
      <c r="E152" s="305"/>
      <c r="F152" s="305"/>
      <c r="G152" s="305"/>
      <c r="H152" s="305"/>
      <c r="I152" s="305"/>
      <c r="J152" s="305"/>
      <c r="K152" s="305"/>
      <c r="L152" s="305"/>
      <c r="M152" s="305"/>
      <c r="N152" s="305"/>
    </row>
    <row r="153" spans="1:14" ht="16.5" customHeight="1">
      <c r="A153" s="305"/>
      <c r="B153" s="305"/>
      <c r="C153" s="305"/>
      <c r="D153" s="305"/>
      <c r="E153" s="305"/>
      <c r="F153" s="305"/>
      <c r="G153" s="305"/>
      <c r="H153" s="305"/>
      <c r="I153" s="305"/>
      <c r="J153" s="305"/>
      <c r="K153" s="305"/>
      <c r="L153" s="305"/>
      <c r="M153" s="305"/>
      <c r="N153" s="305"/>
    </row>
    <row r="154" spans="1:14" ht="16.5" customHeight="1">
      <c r="A154" s="305"/>
      <c r="B154" s="305"/>
      <c r="C154" s="305"/>
      <c r="D154" s="305"/>
      <c r="E154" s="305"/>
      <c r="F154" s="305"/>
      <c r="G154" s="305"/>
      <c r="H154" s="305"/>
      <c r="I154" s="305"/>
      <c r="J154" s="305"/>
      <c r="K154" s="305"/>
      <c r="L154" s="305"/>
      <c r="M154" s="305"/>
      <c r="N154" s="305"/>
    </row>
    <row r="155" spans="1:14" ht="16.5" customHeight="1">
      <c r="A155" s="305"/>
      <c r="B155" s="305"/>
      <c r="C155" s="305"/>
      <c r="D155" s="305"/>
      <c r="E155" s="305"/>
      <c r="F155" s="305"/>
      <c r="G155" s="305"/>
      <c r="H155" s="305"/>
      <c r="I155" s="305"/>
      <c r="J155" s="305"/>
      <c r="K155" s="305"/>
      <c r="L155" s="305"/>
      <c r="M155" s="305"/>
      <c r="N155" s="305"/>
    </row>
    <row r="156" spans="1:14" ht="16.5" customHeight="1">
      <c r="A156" s="305"/>
      <c r="B156" s="305"/>
      <c r="C156" s="305"/>
      <c r="D156" s="305"/>
      <c r="E156" s="305"/>
      <c r="F156" s="305"/>
      <c r="G156" s="305"/>
      <c r="H156" s="305"/>
      <c r="I156" s="305"/>
      <c r="J156" s="305"/>
      <c r="K156" s="305"/>
      <c r="L156" s="305"/>
      <c r="M156" s="305"/>
      <c r="N156" s="305"/>
    </row>
    <row r="157" spans="1:14" ht="16.5" customHeight="1">
      <c r="A157" s="305"/>
      <c r="B157" s="305"/>
      <c r="C157" s="305"/>
      <c r="D157" s="305"/>
      <c r="E157" s="305"/>
      <c r="F157" s="305"/>
      <c r="G157" s="305"/>
      <c r="H157" s="305"/>
      <c r="I157" s="305"/>
      <c r="J157" s="305"/>
      <c r="K157" s="305"/>
      <c r="L157" s="305"/>
      <c r="M157" s="305"/>
      <c r="N157" s="305"/>
    </row>
    <row r="158" spans="1:14" ht="16.5" customHeight="1">
      <c r="A158" s="305"/>
      <c r="B158" s="305"/>
      <c r="C158" s="305"/>
      <c r="D158" s="305"/>
      <c r="E158" s="305"/>
      <c r="F158" s="305"/>
      <c r="G158" s="305"/>
      <c r="H158" s="305"/>
      <c r="I158" s="305"/>
      <c r="J158" s="305"/>
      <c r="K158" s="305"/>
      <c r="L158" s="305"/>
      <c r="M158" s="305"/>
      <c r="N158" s="305"/>
    </row>
    <row r="159" spans="1:14" ht="16.5" customHeight="1">
      <c r="A159" s="305"/>
      <c r="B159" s="305"/>
      <c r="C159" s="305"/>
      <c r="D159" s="305"/>
      <c r="E159" s="305"/>
      <c r="F159" s="305"/>
      <c r="G159" s="305"/>
      <c r="H159" s="305"/>
      <c r="I159" s="305"/>
      <c r="J159" s="305"/>
      <c r="K159" s="305"/>
      <c r="L159" s="305"/>
      <c r="M159" s="305"/>
      <c r="N159" s="305"/>
    </row>
    <row r="160" spans="1:14" ht="16.5" customHeight="1">
      <c r="A160" s="305"/>
      <c r="B160" s="305"/>
      <c r="C160" s="305"/>
      <c r="D160" s="305"/>
      <c r="E160" s="305"/>
      <c r="F160" s="305"/>
      <c r="G160" s="305"/>
      <c r="H160" s="305"/>
      <c r="I160" s="305"/>
      <c r="J160" s="305"/>
      <c r="K160" s="305"/>
      <c r="L160" s="305"/>
      <c r="M160" s="305"/>
      <c r="N160" s="305"/>
    </row>
    <row r="161" spans="1:14" ht="16.5" customHeight="1">
      <c r="A161" s="305"/>
      <c r="B161" s="305"/>
      <c r="C161" s="305"/>
      <c r="D161" s="305"/>
      <c r="E161" s="305"/>
      <c r="F161" s="305"/>
      <c r="G161" s="305"/>
      <c r="H161" s="305"/>
      <c r="I161" s="305"/>
      <c r="J161" s="305"/>
      <c r="K161" s="305"/>
      <c r="L161" s="305"/>
      <c r="M161" s="305"/>
      <c r="N161" s="305"/>
    </row>
    <row r="162" spans="1:14" ht="16.5" customHeight="1">
      <c r="A162" s="305"/>
      <c r="B162" s="305"/>
      <c r="C162" s="305"/>
      <c r="D162" s="305"/>
      <c r="E162" s="305"/>
      <c r="F162" s="305"/>
      <c r="G162" s="305"/>
      <c r="H162" s="305"/>
      <c r="I162" s="305"/>
      <c r="J162" s="305"/>
      <c r="K162" s="305"/>
      <c r="L162" s="305"/>
      <c r="M162" s="305"/>
      <c r="N162" s="305"/>
    </row>
    <row r="163" spans="1:14" ht="16.5" customHeight="1">
      <c r="A163" s="305"/>
      <c r="B163" s="305"/>
      <c r="C163" s="305"/>
      <c r="D163" s="305"/>
      <c r="E163" s="305"/>
      <c r="F163" s="305"/>
      <c r="G163" s="305"/>
      <c r="H163" s="305"/>
      <c r="I163" s="305"/>
      <c r="J163" s="305"/>
      <c r="K163" s="305"/>
      <c r="L163" s="305"/>
      <c r="M163" s="305"/>
      <c r="N163" s="305"/>
    </row>
    <row r="164" spans="1:14" ht="16.5" customHeight="1">
      <c r="A164" s="305"/>
      <c r="B164" s="305"/>
      <c r="C164" s="305"/>
      <c r="D164" s="305"/>
      <c r="E164" s="305"/>
      <c r="F164" s="305"/>
      <c r="G164" s="305"/>
      <c r="H164" s="305"/>
      <c r="I164" s="305"/>
      <c r="J164" s="305"/>
      <c r="K164" s="305"/>
      <c r="L164" s="305"/>
      <c r="M164" s="305"/>
      <c r="N164" s="305"/>
    </row>
    <row r="165" spans="1:14" ht="16.5" customHeight="1">
      <c r="A165" s="305"/>
      <c r="B165" s="305"/>
      <c r="C165" s="305"/>
      <c r="D165" s="305"/>
      <c r="E165" s="305"/>
      <c r="F165" s="305"/>
      <c r="G165" s="305"/>
      <c r="H165" s="305"/>
      <c r="I165" s="305"/>
      <c r="J165" s="305"/>
      <c r="K165" s="305"/>
      <c r="L165" s="305"/>
      <c r="M165" s="305"/>
      <c r="N165" s="305"/>
    </row>
    <row r="166" spans="1:14" ht="16.5" customHeight="1">
      <c r="A166" s="305"/>
      <c r="B166" s="305"/>
      <c r="C166" s="305"/>
      <c r="D166" s="305"/>
      <c r="E166" s="305"/>
      <c r="F166" s="305"/>
      <c r="G166" s="305"/>
      <c r="H166" s="305"/>
      <c r="I166" s="305"/>
      <c r="J166" s="305"/>
      <c r="K166" s="305"/>
      <c r="L166" s="305"/>
      <c r="M166" s="305"/>
      <c r="N166" s="305"/>
    </row>
    <row r="167" spans="1:14" ht="16.5" customHeight="1">
      <c r="A167" s="305"/>
      <c r="B167" s="305"/>
      <c r="C167" s="305"/>
      <c r="D167" s="305"/>
      <c r="E167" s="305"/>
      <c r="F167" s="305"/>
      <c r="G167" s="305"/>
      <c r="H167" s="305"/>
      <c r="I167" s="305"/>
      <c r="J167" s="305"/>
      <c r="K167" s="305"/>
      <c r="L167" s="305"/>
      <c r="M167" s="305"/>
      <c r="N167" s="305"/>
    </row>
    <row r="168" spans="1:14" ht="16.5" customHeight="1">
      <c r="A168" s="305"/>
      <c r="B168" s="305"/>
      <c r="C168" s="305"/>
      <c r="D168" s="305"/>
      <c r="E168" s="305"/>
      <c r="F168" s="305"/>
      <c r="G168" s="305"/>
      <c r="H168" s="305"/>
      <c r="I168" s="305"/>
      <c r="J168" s="305"/>
      <c r="K168" s="305"/>
      <c r="L168" s="305"/>
      <c r="M168" s="305"/>
      <c r="N168" s="305"/>
    </row>
    <row r="169" spans="1:14" ht="16.5" customHeight="1">
      <c r="A169" s="305"/>
      <c r="B169" s="305"/>
      <c r="C169" s="305"/>
      <c r="D169" s="305"/>
      <c r="E169" s="305"/>
      <c r="F169" s="305"/>
      <c r="G169" s="305"/>
      <c r="H169" s="305"/>
      <c r="I169" s="305"/>
      <c r="J169" s="305"/>
      <c r="K169" s="305"/>
      <c r="L169" s="305"/>
      <c r="M169" s="305"/>
      <c r="N169" s="305"/>
    </row>
    <row r="170" spans="1:14" ht="16.5" customHeight="1">
      <c r="A170" s="305"/>
      <c r="B170" s="305"/>
      <c r="C170" s="305"/>
      <c r="D170" s="305"/>
      <c r="E170" s="305"/>
      <c r="F170" s="305"/>
      <c r="G170" s="305"/>
      <c r="H170" s="305"/>
      <c r="I170" s="305"/>
      <c r="J170" s="305"/>
      <c r="K170" s="305"/>
      <c r="L170" s="305"/>
      <c r="M170" s="305"/>
      <c r="N170" s="305"/>
    </row>
    <row r="171" spans="1:14" ht="16.5" customHeight="1">
      <c r="A171" s="305"/>
      <c r="B171" s="305"/>
      <c r="C171" s="305"/>
      <c r="D171" s="305"/>
      <c r="E171" s="305"/>
      <c r="F171" s="305"/>
      <c r="G171" s="305"/>
      <c r="H171" s="305"/>
      <c r="I171" s="305"/>
      <c r="J171" s="305"/>
      <c r="K171" s="305"/>
      <c r="L171" s="305"/>
      <c r="M171" s="305"/>
      <c r="N171" s="305"/>
    </row>
    <row r="172" spans="1:14" ht="16.5" customHeight="1">
      <c r="A172" s="305"/>
      <c r="B172" s="305"/>
      <c r="C172" s="305"/>
      <c r="D172" s="305"/>
      <c r="E172" s="305"/>
      <c r="F172" s="305"/>
      <c r="G172" s="305"/>
      <c r="H172" s="305"/>
      <c r="I172" s="305"/>
      <c r="J172" s="305"/>
      <c r="K172" s="305"/>
      <c r="L172" s="305"/>
      <c r="M172" s="305"/>
      <c r="N172" s="305"/>
    </row>
    <row r="173" spans="1:14" ht="16.5" customHeight="1">
      <c r="A173" s="305"/>
      <c r="B173" s="305"/>
      <c r="C173" s="305"/>
      <c r="D173" s="305"/>
      <c r="E173" s="305"/>
      <c r="F173" s="305"/>
      <c r="G173" s="305"/>
      <c r="H173" s="305"/>
      <c r="I173" s="305"/>
      <c r="J173" s="305"/>
      <c r="K173" s="305"/>
      <c r="L173" s="305"/>
      <c r="M173" s="305"/>
      <c r="N173" s="305"/>
    </row>
    <row r="174" spans="1:14" ht="16.5" customHeight="1">
      <c r="A174" s="305"/>
      <c r="B174" s="305"/>
      <c r="C174" s="305"/>
      <c r="D174" s="305"/>
      <c r="E174" s="305"/>
      <c r="F174" s="305"/>
      <c r="G174" s="305"/>
      <c r="H174" s="305"/>
      <c r="I174" s="305"/>
      <c r="J174" s="305"/>
      <c r="K174" s="305"/>
      <c r="L174" s="305"/>
      <c r="M174" s="305"/>
      <c r="N174" s="305"/>
    </row>
    <row r="175" spans="1:14" ht="16.5" customHeight="1">
      <c r="A175" s="305"/>
      <c r="B175" s="305"/>
      <c r="C175" s="305"/>
      <c r="D175" s="305"/>
      <c r="E175" s="305"/>
      <c r="F175" s="305"/>
      <c r="G175" s="305"/>
      <c r="H175" s="305"/>
      <c r="I175" s="305"/>
      <c r="J175" s="305"/>
      <c r="K175" s="305"/>
      <c r="L175" s="305"/>
      <c r="M175" s="305"/>
      <c r="N175" s="305"/>
    </row>
    <row r="176" spans="1:14" ht="16.5" customHeight="1">
      <c r="A176" s="305"/>
      <c r="B176" s="305"/>
      <c r="C176" s="305"/>
      <c r="D176" s="305"/>
      <c r="E176" s="305"/>
      <c r="F176" s="305"/>
      <c r="G176" s="305"/>
      <c r="H176" s="305"/>
      <c r="I176" s="305"/>
      <c r="J176" s="305"/>
      <c r="K176" s="305"/>
      <c r="L176" s="305"/>
      <c r="M176" s="305"/>
      <c r="N176" s="305"/>
    </row>
    <row r="177" spans="1:14" ht="16.5" customHeight="1">
      <c r="A177" s="305"/>
      <c r="B177" s="305"/>
      <c r="C177" s="305"/>
      <c r="D177" s="305"/>
      <c r="E177" s="305"/>
      <c r="F177" s="305"/>
      <c r="G177" s="305"/>
      <c r="H177" s="305"/>
      <c r="I177" s="305"/>
      <c r="J177" s="305"/>
      <c r="K177" s="305"/>
      <c r="L177" s="305"/>
      <c r="M177" s="305"/>
      <c r="N177" s="305"/>
    </row>
    <row r="178" spans="1:14" ht="16.5" customHeight="1">
      <c r="A178" s="305"/>
      <c r="B178" s="305"/>
      <c r="C178" s="305"/>
      <c r="D178" s="305"/>
      <c r="E178" s="305"/>
      <c r="F178" s="305"/>
      <c r="G178" s="305"/>
      <c r="H178" s="305"/>
      <c r="I178" s="305"/>
      <c r="J178" s="305"/>
      <c r="K178" s="305"/>
      <c r="L178" s="305"/>
      <c r="M178" s="305"/>
      <c r="N178" s="305"/>
    </row>
    <row r="179" spans="1:14" ht="16.5" customHeight="1">
      <c r="A179" s="305"/>
      <c r="B179" s="305"/>
      <c r="C179" s="305"/>
      <c r="D179" s="305"/>
      <c r="E179" s="305"/>
      <c r="F179" s="305"/>
      <c r="G179" s="305"/>
      <c r="H179" s="305"/>
      <c r="I179" s="305"/>
      <c r="J179" s="305"/>
      <c r="K179" s="305"/>
      <c r="L179" s="305"/>
      <c r="M179" s="305"/>
      <c r="N179" s="305"/>
    </row>
    <row r="180" spans="1:14" ht="16.5" customHeight="1">
      <c r="A180" s="305"/>
      <c r="B180" s="305"/>
      <c r="C180" s="305"/>
      <c r="D180" s="305"/>
      <c r="E180" s="305"/>
      <c r="F180" s="305"/>
      <c r="G180" s="305"/>
      <c r="H180" s="305"/>
      <c r="I180" s="305"/>
      <c r="J180" s="305"/>
      <c r="K180" s="305"/>
      <c r="L180" s="305"/>
      <c r="M180" s="305"/>
      <c r="N180" s="305"/>
    </row>
    <row r="181" spans="1:14" ht="16.5" customHeight="1">
      <c r="A181" s="305"/>
      <c r="B181" s="305"/>
      <c r="C181" s="305"/>
      <c r="D181" s="305"/>
      <c r="E181" s="305"/>
      <c r="F181" s="305"/>
      <c r="G181" s="305"/>
      <c r="H181" s="305"/>
      <c r="I181" s="305"/>
      <c r="J181" s="305"/>
      <c r="K181" s="305"/>
      <c r="L181" s="305"/>
      <c r="M181" s="305"/>
      <c r="N181" s="305"/>
    </row>
    <row r="182" spans="1:14" ht="16.5" customHeight="1">
      <c r="A182" s="305"/>
      <c r="B182" s="305"/>
      <c r="C182" s="305"/>
      <c r="D182" s="305"/>
      <c r="E182" s="305"/>
      <c r="F182" s="305"/>
      <c r="G182" s="305"/>
      <c r="H182" s="305"/>
      <c r="I182" s="305"/>
      <c r="J182" s="305"/>
      <c r="K182" s="305"/>
      <c r="L182" s="305"/>
      <c r="M182" s="305"/>
      <c r="N182" s="305"/>
    </row>
    <row r="183" spans="1:14" ht="16.5" customHeight="1">
      <c r="A183" s="305"/>
      <c r="B183" s="305"/>
      <c r="C183" s="305"/>
      <c r="D183" s="305"/>
      <c r="E183" s="305"/>
      <c r="F183" s="305"/>
      <c r="G183" s="305"/>
      <c r="H183" s="305"/>
      <c r="I183" s="305"/>
      <c r="J183" s="305"/>
      <c r="K183" s="305"/>
      <c r="L183" s="305"/>
      <c r="M183" s="305"/>
      <c r="N183" s="305"/>
    </row>
    <row r="184" spans="1:14" ht="16.5" customHeight="1">
      <c r="A184" s="305"/>
      <c r="B184" s="305"/>
      <c r="C184" s="305"/>
      <c r="D184" s="305"/>
      <c r="E184" s="305"/>
      <c r="F184" s="305"/>
      <c r="G184" s="305"/>
      <c r="H184" s="305"/>
      <c r="I184" s="305"/>
      <c r="J184" s="305"/>
      <c r="K184" s="305"/>
      <c r="L184" s="305"/>
      <c r="M184" s="305"/>
      <c r="N184" s="305"/>
    </row>
    <row r="185" spans="1:14" ht="16.5" customHeight="1">
      <c r="A185" s="305"/>
      <c r="B185" s="305"/>
      <c r="C185" s="305"/>
      <c r="D185" s="305"/>
      <c r="E185" s="305"/>
      <c r="F185" s="305"/>
      <c r="G185" s="305"/>
      <c r="H185" s="305"/>
      <c r="I185" s="305"/>
      <c r="J185" s="305"/>
      <c r="K185" s="305"/>
      <c r="L185" s="305"/>
      <c r="M185" s="305"/>
      <c r="N185" s="305"/>
    </row>
    <row r="186" spans="1:14" ht="16.5" customHeight="1">
      <c r="A186" s="305"/>
      <c r="B186" s="305"/>
      <c r="C186" s="305"/>
      <c r="D186" s="305"/>
      <c r="E186" s="305"/>
      <c r="F186" s="305"/>
      <c r="G186" s="305"/>
      <c r="H186" s="305"/>
      <c r="I186" s="305"/>
      <c r="J186" s="305"/>
      <c r="K186" s="305"/>
      <c r="L186" s="305"/>
      <c r="M186" s="305"/>
      <c r="N186" s="305"/>
    </row>
    <row r="187" spans="1:14" ht="16.5" customHeight="1">
      <c r="A187" s="305"/>
      <c r="B187" s="305"/>
      <c r="C187" s="305"/>
      <c r="D187" s="305"/>
      <c r="E187" s="305"/>
      <c r="F187" s="305"/>
      <c r="G187" s="305"/>
      <c r="H187" s="305"/>
      <c r="I187" s="305"/>
      <c r="J187" s="305"/>
      <c r="K187" s="305"/>
      <c r="L187" s="305"/>
      <c r="M187" s="305"/>
      <c r="N187" s="305"/>
    </row>
    <row r="188" spans="1:14" ht="16.5" customHeight="1">
      <c r="A188" s="305"/>
      <c r="B188" s="305"/>
      <c r="C188" s="305"/>
      <c r="D188" s="305"/>
      <c r="E188" s="305"/>
      <c r="F188" s="305"/>
      <c r="G188" s="305"/>
      <c r="H188" s="305"/>
      <c r="I188" s="305"/>
      <c r="J188" s="305"/>
      <c r="K188" s="305"/>
      <c r="L188" s="305"/>
      <c r="M188" s="305"/>
      <c r="N188" s="305"/>
    </row>
    <row r="189" spans="1:14" ht="16.5" customHeight="1">
      <c r="A189" s="305"/>
      <c r="B189" s="305"/>
      <c r="C189" s="305"/>
      <c r="D189" s="305"/>
      <c r="E189" s="305"/>
      <c r="F189" s="305"/>
      <c r="G189" s="305"/>
      <c r="H189" s="305"/>
      <c r="I189" s="305"/>
      <c r="J189" s="305"/>
      <c r="K189" s="305"/>
      <c r="L189" s="305"/>
      <c r="M189" s="305"/>
      <c r="N189" s="305"/>
    </row>
    <row r="190" spans="1:14" ht="16.5" customHeight="1">
      <c r="A190" s="305"/>
      <c r="B190" s="305"/>
      <c r="C190" s="305"/>
      <c r="D190" s="305"/>
      <c r="E190" s="305"/>
      <c r="F190" s="305"/>
      <c r="G190" s="305"/>
      <c r="H190" s="305"/>
      <c r="I190" s="305"/>
      <c r="J190" s="305"/>
      <c r="K190" s="305"/>
      <c r="L190" s="305"/>
      <c r="M190" s="305"/>
      <c r="N190" s="305"/>
    </row>
    <row r="191" spans="1:14" ht="16.5" customHeight="1">
      <c r="A191" s="305"/>
      <c r="B191" s="305"/>
      <c r="C191" s="305"/>
      <c r="D191" s="305"/>
      <c r="E191" s="305"/>
      <c r="F191" s="305"/>
      <c r="G191" s="305"/>
      <c r="H191" s="305"/>
      <c r="I191" s="305"/>
      <c r="J191" s="305"/>
      <c r="K191" s="305"/>
      <c r="L191" s="305"/>
      <c r="M191" s="305"/>
      <c r="N191" s="305"/>
    </row>
    <row r="192" spans="1:14" ht="16.5" customHeight="1">
      <c r="A192" s="305"/>
      <c r="B192" s="305"/>
      <c r="C192" s="305"/>
      <c r="D192" s="305"/>
      <c r="E192" s="305"/>
      <c r="F192" s="305"/>
      <c r="G192" s="305"/>
      <c r="H192" s="305"/>
      <c r="I192" s="305"/>
      <c r="J192" s="305"/>
      <c r="K192" s="305"/>
      <c r="L192" s="305"/>
      <c r="M192" s="305"/>
      <c r="N192" s="305"/>
    </row>
    <row r="193" spans="1:14" ht="16.5" customHeight="1">
      <c r="A193" s="305"/>
      <c r="B193" s="305"/>
      <c r="C193" s="305"/>
      <c r="D193" s="305"/>
      <c r="E193" s="305"/>
      <c r="F193" s="305"/>
      <c r="G193" s="305"/>
      <c r="H193" s="305"/>
      <c r="I193" s="305"/>
      <c r="J193" s="305"/>
      <c r="K193" s="305"/>
      <c r="L193" s="305"/>
      <c r="M193" s="305"/>
      <c r="N193" s="305"/>
    </row>
    <row r="194" spans="1:14" ht="16.5" customHeight="1">
      <c r="A194" s="305"/>
      <c r="B194" s="305"/>
      <c r="C194" s="305"/>
      <c r="D194" s="305"/>
      <c r="E194" s="305"/>
      <c r="F194" s="305"/>
      <c r="G194" s="305"/>
      <c r="H194" s="305"/>
      <c r="I194" s="305"/>
      <c r="J194" s="305"/>
      <c r="K194" s="305"/>
      <c r="L194" s="305"/>
      <c r="M194" s="305"/>
      <c r="N194" s="305"/>
    </row>
    <row r="195" spans="1:14" ht="16.5" customHeight="1">
      <c r="A195" s="305"/>
      <c r="B195" s="305"/>
      <c r="C195" s="305"/>
      <c r="D195" s="305"/>
      <c r="E195" s="305"/>
      <c r="F195" s="305"/>
      <c r="G195" s="305"/>
      <c r="H195" s="305"/>
      <c r="I195" s="305"/>
      <c r="J195" s="305"/>
      <c r="K195" s="305"/>
      <c r="L195" s="305"/>
      <c r="M195" s="305"/>
      <c r="N195" s="305"/>
    </row>
    <row r="196" spans="1:14" ht="16.5" customHeight="1">
      <c r="A196" s="305"/>
      <c r="B196" s="305"/>
      <c r="C196" s="305"/>
      <c r="D196" s="305"/>
      <c r="E196" s="305"/>
      <c r="F196" s="305"/>
      <c r="G196" s="305"/>
      <c r="H196" s="305"/>
      <c r="I196" s="305"/>
      <c r="J196" s="305"/>
      <c r="K196" s="305"/>
      <c r="L196" s="305"/>
      <c r="M196" s="305"/>
      <c r="N196" s="305"/>
    </row>
    <row r="197" spans="1:14" ht="16.5" customHeight="1">
      <c r="A197" s="305"/>
      <c r="B197" s="305"/>
      <c r="C197" s="305"/>
      <c r="D197" s="305"/>
      <c r="E197" s="305"/>
      <c r="F197" s="305"/>
      <c r="G197" s="305"/>
      <c r="H197" s="305"/>
      <c r="I197" s="305"/>
      <c r="J197" s="305"/>
      <c r="K197" s="305"/>
      <c r="L197" s="305"/>
      <c r="M197" s="305"/>
      <c r="N197" s="305"/>
    </row>
    <row r="198" spans="1:14" ht="16.5" customHeight="1">
      <c r="A198" s="305"/>
      <c r="B198" s="305"/>
      <c r="C198" s="305"/>
      <c r="D198" s="305"/>
      <c r="E198" s="305"/>
      <c r="F198" s="305"/>
      <c r="G198" s="305"/>
      <c r="H198" s="305"/>
      <c r="I198" s="305"/>
      <c r="J198" s="305"/>
      <c r="K198" s="305"/>
      <c r="L198" s="305"/>
      <c r="M198" s="305"/>
      <c r="N198" s="305"/>
    </row>
    <row r="199" spans="1:14" ht="16.5" customHeight="1">
      <c r="A199" s="305"/>
      <c r="B199" s="305"/>
      <c r="C199" s="305"/>
      <c r="D199" s="305"/>
      <c r="E199" s="305"/>
      <c r="F199" s="305"/>
      <c r="G199" s="305"/>
      <c r="H199" s="305"/>
      <c r="I199" s="305"/>
      <c r="J199" s="305"/>
      <c r="K199" s="305"/>
      <c r="L199" s="305"/>
      <c r="M199" s="305"/>
      <c r="N199" s="305"/>
    </row>
    <row r="200" spans="1:14" ht="16.5" customHeight="1">
      <c r="A200" s="305"/>
      <c r="B200" s="305"/>
      <c r="C200" s="305"/>
      <c r="D200" s="305"/>
      <c r="E200" s="305"/>
      <c r="F200" s="305"/>
      <c r="G200" s="305"/>
      <c r="H200" s="305"/>
      <c r="I200" s="305"/>
      <c r="J200" s="305"/>
      <c r="K200" s="305"/>
      <c r="L200" s="305"/>
      <c r="M200" s="305"/>
      <c r="N200" s="305"/>
    </row>
    <row r="201" spans="1:14" ht="16.5" customHeight="1">
      <c r="A201" s="305"/>
      <c r="B201" s="305"/>
      <c r="C201" s="305"/>
      <c r="D201" s="305"/>
      <c r="E201" s="305"/>
      <c r="F201" s="305"/>
      <c r="G201" s="305"/>
      <c r="H201" s="305"/>
      <c r="I201" s="305"/>
      <c r="J201" s="305"/>
      <c r="K201" s="305"/>
      <c r="L201" s="305"/>
      <c r="M201" s="305"/>
      <c r="N201" s="305"/>
    </row>
    <row r="202" spans="1:14" ht="16.5" customHeight="1">
      <c r="A202" s="305"/>
      <c r="B202" s="305"/>
      <c r="C202" s="305"/>
      <c r="D202" s="305"/>
      <c r="E202" s="305"/>
      <c r="F202" s="305"/>
      <c r="G202" s="305"/>
      <c r="H202" s="305"/>
      <c r="I202" s="305"/>
      <c r="J202" s="305"/>
      <c r="K202" s="305"/>
      <c r="L202" s="305"/>
      <c r="M202" s="305"/>
      <c r="N202" s="305"/>
    </row>
    <row r="203" spans="1:14" ht="16.5" customHeight="1">
      <c r="A203" s="305"/>
      <c r="B203" s="305"/>
      <c r="C203" s="305"/>
      <c r="D203" s="305"/>
      <c r="E203" s="305"/>
      <c r="F203" s="305"/>
      <c r="G203" s="305"/>
      <c r="H203" s="305"/>
      <c r="I203" s="305"/>
      <c r="J203" s="305"/>
      <c r="K203" s="305"/>
      <c r="L203" s="305"/>
      <c r="M203" s="305"/>
      <c r="N203" s="305"/>
    </row>
    <row r="204" spans="1:14" ht="16.5" customHeight="1">
      <c r="A204" s="305"/>
      <c r="B204" s="305"/>
      <c r="C204" s="305"/>
      <c r="D204" s="305"/>
      <c r="E204" s="305"/>
      <c r="F204" s="305"/>
      <c r="G204" s="305"/>
      <c r="H204" s="305"/>
      <c r="I204" s="305"/>
      <c r="J204" s="305"/>
      <c r="K204" s="305"/>
      <c r="L204" s="305"/>
      <c r="M204" s="305"/>
      <c r="N204" s="305"/>
    </row>
    <row r="205" spans="1:14" ht="16.5" customHeight="1">
      <c r="A205" s="305"/>
      <c r="B205" s="305"/>
      <c r="C205" s="305"/>
      <c r="D205" s="305"/>
      <c r="E205" s="305"/>
      <c r="F205" s="305"/>
      <c r="G205" s="305"/>
      <c r="H205" s="305"/>
      <c r="I205" s="305"/>
      <c r="J205" s="305"/>
      <c r="K205" s="305"/>
      <c r="L205" s="305"/>
      <c r="M205" s="305"/>
      <c r="N205" s="305"/>
    </row>
    <row r="206" spans="1:14" ht="16.5" customHeight="1">
      <c r="A206" s="305"/>
      <c r="B206" s="305"/>
      <c r="C206" s="305"/>
      <c r="D206" s="305"/>
      <c r="E206" s="305"/>
      <c r="F206" s="305"/>
      <c r="G206" s="305"/>
      <c r="H206" s="305"/>
      <c r="I206" s="305"/>
      <c r="J206" s="305"/>
      <c r="K206" s="305"/>
      <c r="L206" s="305"/>
      <c r="M206" s="305"/>
      <c r="N206" s="305"/>
    </row>
    <row r="207" spans="1:14" ht="16.5" customHeight="1">
      <c r="A207" s="305"/>
      <c r="B207" s="305"/>
      <c r="C207" s="305"/>
      <c r="D207" s="305"/>
      <c r="E207" s="305"/>
      <c r="F207" s="305"/>
      <c r="G207" s="305"/>
      <c r="H207" s="305"/>
      <c r="I207" s="305"/>
      <c r="J207" s="305"/>
      <c r="K207" s="305"/>
      <c r="L207" s="305"/>
      <c r="M207" s="305"/>
      <c r="N207" s="305"/>
    </row>
    <row r="208" spans="1:14" ht="16.5" customHeight="1">
      <c r="A208" s="305"/>
      <c r="B208" s="305"/>
      <c r="C208" s="305"/>
      <c r="D208" s="305"/>
      <c r="E208" s="305"/>
      <c r="F208" s="305"/>
      <c r="G208" s="305"/>
      <c r="H208" s="305"/>
      <c r="I208" s="305"/>
      <c r="J208" s="305"/>
      <c r="K208" s="305"/>
      <c r="L208" s="305"/>
      <c r="M208" s="305"/>
      <c r="N208" s="305"/>
    </row>
    <row r="209" spans="1:14" ht="16.5" customHeight="1">
      <c r="A209" s="305"/>
      <c r="B209" s="305"/>
      <c r="C209" s="305"/>
      <c r="D209" s="305"/>
      <c r="E209" s="305"/>
      <c r="F209" s="305"/>
      <c r="G209" s="305"/>
      <c r="H209" s="305"/>
      <c r="I209" s="305"/>
      <c r="J209" s="305"/>
      <c r="K209" s="305"/>
      <c r="L209" s="305"/>
      <c r="M209" s="305"/>
      <c r="N209" s="305"/>
    </row>
    <row r="210" spans="1:14" ht="16.5" customHeight="1">
      <c r="A210" s="305"/>
      <c r="B210" s="305"/>
      <c r="C210" s="305"/>
      <c r="D210" s="305"/>
      <c r="E210" s="305"/>
      <c r="F210" s="305"/>
      <c r="G210" s="305"/>
      <c r="H210" s="305"/>
      <c r="I210" s="305"/>
      <c r="J210" s="305"/>
      <c r="K210" s="305"/>
      <c r="L210" s="305"/>
      <c r="M210" s="305"/>
      <c r="N210" s="305"/>
    </row>
    <row r="211" spans="1:14" ht="16.5" customHeight="1">
      <c r="A211" s="305"/>
      <c r="B211" s="305"/>
      <c r="C211" s="305"/>
      <c r="D211" s="305"/>
      <c r="E211" s="305"/>
      <c r="F211" s="305"/>
      <c r="G211" s="305"/>
      <c r="H211" s="305"/>
      <c r="I211" s="305"/>
      <c r="J211" s="305"/>
      <c r="K211" s="305"/>
      <c r="L211" s="305"/>
      <c r="M211" s="305"/>
      <c r="N211" s="305"/>
    </row>
    <row r="212" spans="1:14" ht="16.5" customHeight="1">
      <c r="A212" s="305"/>
      <c r="B212" s="305"/>
      <c r="C212" s="305"/>
      <c r="D212" s="305"/>
      <c r="E212" s="305"/>
      <c r="F212" s="305"/>
      <c r="G212" s="305"/>
      <c r="H212" s="305"/>
      <c r="I212" s="305"/>
      <c r="J212" s="305"/>
      <c r="K212" s="305"/>
      <c r="L212" s="305"/>
      <c r="M212" s="305"/>
      <c r="N212" s="305"/>
    </row>
    <row r="213" spans="1:14" ht="16.5" customHeight="1">
      <c r="A213" s="305"/>
      <c r="B213" s="305"/>
      <c r="C213" s="305"/>
      <c r="D213" s="305"/>
      <c r="E213" s="305"/>
      <c r="F213" s="305"/>
      <c r="G213" s="305"/>
      <c r="H213" s="305"/>
      <c r="I213" s="305"/>
      <c r="J213" s="305"/>
      <c r="K213" s="305"/>
      <c r="L213" s="305"/>
      <c r="M213" s="305"/>
      <c r="N213" s="305"/>
    </row>
    <row r="214" spans="1:14" ht="16.5" customHeight="1">
      <c r="A214" s="305"/>
      <c r="B214" s="305"/>
      <c r="C214" s="305"/>
      <c r="D214" s="305"/>
      <c r="E214" s="305"/>
      <c r="F214" s="305"/>
      <c r="G214" s="305"/>
      <c r="H214" s="305"/>
      <c r="I214" s="305"/>
      <c r="J214" s="305"/>
      <c r="K214" s="305"/>
      <c r="L214" s="305"/>
      <c r="M214" s="305"/>
      <c r="N214" s="305"/>
    </row>
    <row r="215" spans="1:14" ht="16.5" customHeight="1">
      <c r="A215" s="305"/>
      <c r="B215" s="305"/>
      <c r="C215" s="305"/>
      <c r="D215" s="305"/>
      <c r="E215" s="305"/>
      <c r="F215" s="305"/>
      <c r="G215" s="305"/>
      <c r="H215" s="305"/>
      <c r="I215" s="305"/>
      <c r="J215" s="305"/>
      <c r="K215" s="305"/>
      <c r="L215" s="305"/>
      <c r="M215" s="305"/>
      <c r="N215" s="305"/>
    </row>
    <row r="216" spans="1:14" ht="16.5" customHeight="1">
      <c r="A216" s="305"/>
      <c r="B216" s="305"/>
      <c r="C216" s="305"/>
      <c r="D216" s="305"/>
      <c r="E216" s="305"/>
      <c r="F216" s="305"/>
      <c r="G216" s="305"/>
      <c r="H216" s="305"/>
      <c r="I216" s="305"/>
      <c r="J216" s="305"/>
      <c r="K216" s="305"/>
      <c r="L216" s="305"/>
      <c r="M216" s="305"/>
      <c r="N216" s="305"/>
    </row>
    <row r="217" spans="1:14" ht="16.5" customHeight="1">
      <c r="A217" s="305"/>
      <c r="B217" s="305"/>
      <c r="C217" s="305"/>
      <c r="D217" s="305"/>
      <c r="E217" s="305"/>
      <c r="F217" s="305"/>
      <c r="G217" s="305"/>
      <c r="H217" s="305"/>
      <c r="I217" s="305"/>
      <c r="J217" s="305"/>
      <c r="K217" s="305"/>
      <c r="L217" s="305"/>
      <c r="M217" s="305"/>
      <c r="N217" s="305"/>
    </row>
    <row r="218" spans="1:14" ht="16.5" customHeight="1">
      <c r="A218" s="305"/>
      <c r="B218" s="305"/>
      <c r="C218" s="305"/>
      <c r="D218" s="305"/>
      <c r="E218" s="305"/>
      <c r="F218" s="305"/>
      <c r="G218" s="305"/>
      <c r="H218" s="305"/>
      <c r="I218" s="305"/>
      <c r="J218" s="305"/>
      <c r="K218" s="305"/>
      <c r="L218" s="305"/>
      <c r="M218" s="305"/>
      <c r="N218" s="305"/>
    </row>
    <row r="219" spans="1:14" ht="16.5" customHeight="1">
      <c r="A219" s="305"/>
      <c r="B219" s="305"/>
      <c r="C219" s="305"/>
      <c r="D219" s="305"/>
      <c r="E219" s="305"/>
      <c r="F219" s="305"/>
      <c r="G219" s="305"/>
      <c r="H219" s="305"/>
      <c r="I219" s="305"/>
      <c r="J219" s="305"/>
      <c r="K219" s="305"/>
      <c r="L219" s="305"/>
      <c r="M219" s="305"/>
      <c r="N219" s="305"/>
    </row>
    <row r="220" spans="1:14" ht="16.5" customHeight="1">
      <c r="A220" s="305"/>
      <c r="B220" s="305"/>
      <c r="C220" s="305"/>
      <c r="D220" s="305"/>
      <c r="E220" s="305"/>
      <c r="F220" s="305"/>
      <c r="G220" s="305"/>
      <c r="H220" s="305"/>
      <c r="I220" s="305"/>
      <c r="J220" s="305"/>
      <c r="K220" s="305"/>
      <c r="L220" s="305"/>
      <c r="M220" s="305"/>
      <c r="N220" s="305"/>
    </row>
    <row r="221" spans="1:14" ht="16.5" customHeight="1">
      <c r="A221" s="305"/>
      <c r="B221" s="305"/>
      <c r="C221" s="305"/>
      <c r="D221" s="305"/>
      <c r="E221" s="305"/>
      <c r="F221" s="305"/>
      <c r="G221" s="305"/>
      <c r="H221" s="305"/>
      <c r="I221" s="305"/>
      <c r="J221" s="305"/>
      <c r="K221" s="305"/>
      <c r="L221" s="305"/>
      <c r="M221" s="305"/>
      <c r="N221" s="305"/>
    </row>
    <row r="222" spans="1:14" ht="16.5" customHeight="1">
      <c r="A222" s="305"/>
      <c r="B222" s="305"/>
      <c r="C222" s="305"/>
      <c r="D222" s="305"/>
      <c r="E222" s="305"/>
      <c r="F222" s="305"/>
      <c r="G222" s="305"/>
      <c r="H222" s="305"/>
      <c r="I222" s="305"/>
      <c r="J222" s="305"/>
      <c r="K222" s="305"/>
      <c r="L222" s="305"/>
      <c r="M222" s="305"/>
      <c r="N222" s="305"/>
    </row>
    <row r="223" spans="1:14" ht="16.5" customHeight="1">
      <c r="A223" s="305"/>
      <c r="B223" s="305"/>
      <c r="C223" s="305"/>
      <c r="D223" s="305"/>
      <c r="E223" s="305"/>
      <c r="F223" s="305"/>
      <c r="G223" s="305"/>
      <c r="H223" s="305"/>
      <c r="I223" s="305"/>
      <c r="J223" s="305"/>
      <c r="K223" s="305"/>
      <c r="L223" s="305"/>
      <c r="M223" s="305"/>
      <c r="N223" s="305"/>
    </row>
    <row r="224" spans="1:14" ht="16.5" customHeight="1">
      <c r="A224" s="305"/>
      <c r="B224" s="305"/>
      <c r="C224" s="305"/>
      <c r="D224" s="305"/>
      <c r="E224" s="305"/>
      <c r="F224" s="305"/>
      <c r="G224" s="305"/>
      <c r="H224" s="305"/>
      <c r="I224" s="305"/>
      <c r="J224" s="305"/>
      <c r="K224" s="305"/>
      <c r="L224" s="305"/>
      <c r="M224" s="305"/>
      <c r="N224" s="305"/>
    </row>
    <row r="225" spans="1:14" ht="16.5" customHeight="1">
      <c r="A225" s="305"/>
      <c r="B225" s="305"/>
      <c r="C225" s="305"/>
      <c r="D225" s="305"/>
      <c r="E225" s="305"/>
      <c r="F225" s="305"/>
      <c r="G225" s="305"/>
      <c r="H225" s="305"/>
      <c r="I225" s="305"/>
      <c r="J225" s="305"/>
      <c r="K225" s="305"/>
      <c r="L225" s="305"/>
      <c r="M225" s="305"/>
      <c r="N225" s="305"/>
    </row>
    <row r="226" spans="1:14" ht="16.5" customHeight="1">
      <c r="A226" s="305"/>
      <c r="B226" s="305"/>
      <c r="C226" s="305"/>
      <c r="D226" s="305"/>
      <c r="E226" s="305"/>
      <c r="F226" s="305"/>
      <c r="G226" s="305"/>
      <c r="H226" s="305"/>
      <c r="I226" s="305"/>
      <c r="J226" s="305"/>
      <c r="K226" s="305"/>
      <c r="L226" s="305"/>
      <c r="M226" s="305"/>
      <c r="N226" s="305"/>
    </row>
    <row r="227" spans="1:14" ht="16.5" customHeight="1">
      <c r="A227" s="305"/>
      <c r="B227" s="305"/>
      <c r="C227" s="305"/>
      <c r="D227" s="305"/>
      <c r="E227" s="305"/>
      <c r="F227" s="305"/>
      <c r="G227" s="305"/>
      <c r="H227" s="305"/>
      <c r="I227" s="305"/>
      <c r="J227" s="305"/>
      <c r="K227" s="305"/>
      <c r="L227" s="305"/>
      <c r="M227" s="305"/>
      <c r="N227" s="305"/>
    </row>
    <row r="228" spans="1:14" ht="16.5" customHeight="1">
      <c r="A228" s="305"/>
      <c r="B228" s="305"/>
      <c r="C228" s="305"/>
      <c r="D228" s="305"/>
      <c r="E228" s="305"/>
      <c r="F228" s="305"/>
      <c r="G228" s="305"/>
      <c r="H228" s="305"/>
      <c r="I228" s="305"/>
      <c r="J228" s="305"/>
      <c r="K228" s="305"/>
      <c r="L228" s="305"/>
      <c r="M228" s="305"/>
      <c r="N228" s="305"/>
    </row>
    <row r="229" spans="1:14" ht="16.5" customHeight="1">
      <c r="A229" s="305"/>
      <c r="B229" s="305"/>
      <c r="C229" s="305"/>
      <c r="D229" s="305"/>
      <c r="E229" s="305"/>
      <c r="F229" s="305"/>
      <c r="G229" s="305"/>
      <c r="H229" s="305"/>
      <c r="I229" s="305"/>
      <c r="J229" s="305"/>
      <c r="K229" s="305"/>
      <c r="L229" s="305"/>
      <c r="M229" s="305"/>
      <c r="N229" s="305"/>
    </row>
    <row r="230" spans="1:14" ht="16.5" customHeight="1">
      <c r="A230" s="305"/>
      <c r="B230" s="305"/>
      <c r="C230" s="305"/>
      <c r="D230" s="305"/>
      <c r="E230" s="305"/>
      <c r="F230" s="305"/>
      <c r="G230" s="305"/>
      <c r="H230" s="305"/>
      <c r="I230" s="305"/>
      <c r="J230" s="305"/>
      <c r="K230" s="305"/>
      <c r="L230" s="305"/>
      <c r="M230" s="305"/>
      <c r="N230" s="305"/>
    </row>
    <row r="231" spans="1:14" ht="16.5" customHeight="1">
      <c r="A231" s="305"/>
      <c r="B231" s="305"/>
      <c r="C231" s="305"/>
      <c r="D231" s="305"/>
      <c r="E231" s="305"/>
      <c r="F231" s="305"/>
      <c r="G231" s="305"/>
      <c r="H231" s="305"/>
      <c r="I231" s="305"/>
      <c r="J231" s="305"/>
      <c r="K231" s="305"/>
      <c r="L231" s="305"/>
      <c r="M231" s="305"/>
      <c r="N231" s="305"/>
    </row>
    <row r="232" spans="1:14" ht="16.5" customHeight="1">
      <c r="A232" s="305"/>
      <c r="B232" s="305"/>
      <c r="C232" s="305"/>
      <c r="D232" s="305"/>
      <c r="E232" s="305"/>
      <c r="F232" s="305"/>
      <c r="G232" s="305"/>
      <c r="H232" s="305"/>
      <c r="I232" s="305"/>
      <c r="J232" s="305"/>
      <c r="K232" s="305"/>
      <c r="L232" s="305"/>
      <c r="M232" s="305"/>
      <c r="N232" s="305"/>
    </row>
    <row r="233" spans="1:14" ht="16.5" customHeight="1">
      <c r="A233" s="305"/>
      <c r="B233" s="305"/>
      <c r="C233" s="305"/>
      <c r="D233" s="305"/>
      <c r="E233" s="305"/>
      <c r="F233" s="305"/>
      <c r="G233" s="305"/>
      <c r="H233" s="305"/>
      <c r="I233" s="305"/>
      <c r="J233" s="305"/>
      <c r="K233" s="305"/>
      <c r="L233" s="305"/>
      <c r="M233" s="305"/>
      <c r="N233" s="305"/>
    </row>
    <row r="234" spans="1:14" ht="16.5" customHeight="1">
      <c r="A234" s="305"/>
      <c r="B234" s="305"/>
      <c r="C234" s="305"/>
      <c r="D234" s="305"/>
      <c r="E234" s="305"/>
      <c r="F234" s="305"/>
      <c r="G234" s="305"/>
      <c r="H234" s="305"/>
      <c r="I234" s="305"/>
      <c r="J234" s="305"/>
      <c r="K234" s="305"/>
      <c r="L234" s="305"/>
      <c r="M234" s="305"/>
      <c r="N234" s="305"/>
    </row>
    <row r="235" spans="1:14" ht="16.5" customHeight="1">
      <c r="A235" s="305"/>
      <c r="B235" s="305"/>
      <c r="C235" s="305"/>
      <c r="D235" s="305"/>
      <c r="E235" s="305"/>
      <c r="F235" s="305"/>
      <c r="G235" s="305"/>
      <c r="H235" s="305"/>
      <c r="I235" s="305"/>
      <c r="J235" s="305"/>
      <c r="K235" s="305"/>
      <c r="L235" s="305"/>
      <c r="M235" s="305"/>
      <c r="N235" s="305"/>
    </row>
    <row r="236" spans="1:14" ht="16.5" customHeight="1">
      <c r="A236" s="305"/>
      <c r="B236" s="305"/>
      <c r="C236" s="305"/>
      <c r="D236" s="305"/>
      <c r="E236" s="305"/>
      <c r="F236" s="305"/>
      <c r="G236" s="305"/>
      <c r="H236" s="305"/>
      <c r="I236" s="305"/>
      <c r="J236" s="305"/>
      <c r="K236" s="305"/>
      <c r="L236" s="305"/>
      <c r="M236" s="305"/>
      <c r="N236" s="305"/>
    </row>
    <row r="237" spans="1:14" ht="16.5" customHeight="1">
      <c r="A237" s="305"/>
      <c r="B237" s="305"/>
      <c r="C237" s="305"/>
      <c r="D237" s="305"/>
      <c r="E237" s="305"/>
      <c r="F237" s="305"/>
      <c r="G237" s="305"/>
      <c r="H237" s="305"/>
      <c r="I237" s="305"/>
      <c r="J237" s="305"/>
      <c r="K237" s="305"/>
      <c r="L237" s="305"/>
      <c r="M237" s="305"/>
      <c r="N237" s="305"/>
    </row>
    <row r="238" spans="1:14" ht="16.5" customHeight="1">
      <c r="A238" s="305"/>
      <c r="B238" s="305"/>
      <c r="C238" s="305"/>
      <c r="D238" s="305"/>
      <c r="E238" s="305"/>
      <c r="F238" s="305"/>
      <c r="G238" s="305"/>
      <c r="H238" s="305"/>
      <c r="I238" s="305"/>
      <c r="J238" s="305"/>
      <c r="K238" s="305"/>
      <c r="L238" s="305"/>
      <c r="M238" s="305"/>
      <c r="N238" s="305"/>
    </row>
    <row r="239" spans="1:14" ht="16.5" customHeight="1">
      <c r="A239" s="305"/>
      <c r="B239" s="305"/>
      <c r="C239" s="305"/>
      <c r="D239" s="305"/>
      <c r="E239" s="305"/>
      <c r="F239" s="305"/>
      <c r="G239" s="305"/>
      <c r="H239" s="305"/>
      <c r="I239" s="305"/>
      <c r="J239" s="305"/>
      <c r="K239" s="305"/>
      <c r="L239" s="305"/>
      <c r="M239" s="305"/>
      <c r="N239" s="305"/>
    </row>
    <row r="240" spans="1:14" ht="16.5" customHeight="1">
      <c r="A240" s="305"/>
      <c r="B240" s="305"/>
      <c r="C240" s="305"/>
      <c r="D240" s="305"/>
      <c r="E240" s="305"/>
      <c r="F240" s="305"/>
      <c r="G240" s="305"/>
      <c r="H240" s="305"/>
      <c r="I240" s="305"/>
      <c r="J240" s="305"/>
      <c r="K240" s="305"/>
      <c r="L240" s="305"/>
      <c r="M240" s="305"/>
      <c r="N240" s="305"/>
    </row>
    <row r="241" spans="1:14" ht="16.5" customHeight="1">
      <c r="A241" s="305"/>
      <c r="B241" s="305"/>
      <c r="C241" s="305"/>
      <c r="D241" s="305"/>
      <c r="E241" s="305"/>
      <c r="F241" s="305"/>
      <c r="G241" s="305"/>
      <c r="H241" s="305"/>
      <c r="I241" s="305"/>
      <c r="J241" s="305"/>
      <c r="K241" s="305"/>
      <c r="L241" s="305"/>
      <c r="M241" s="305"/>
      <c r="N241" s="305"/>
    </row>
    <row r="242" spans="1:14" ht="16.5" customHeight="1">
      <c r="A242" s="305"/>
      <c r="B242" s="305"/>
      <c r="C242" s="305"/>
      <c r="D242" s="305"/>
      <c r="E242" s="305"/>
      <c r="F242" s="305"/>
      <c r="G242" s="305"/>
      <c r="H242" s="305"/>
      <c r="I242" s="305"/>
      <c r="J242" s="305"/>
      <c r="K242" s="305"/>
      <c r="L242" s="305"/>
      <c r="M242" s="305"/>
      <c r="N242" s="305"/>
    </row>
    <row r="243" spans="1:14" ht="16.5" customHeight="1">
      <c r="A243" s="305"/>
      <c r="B243" s="305"/>
      <c r="C243" s="305"/>
      <c r="D243" s="305"/>
      <c r="E243" s="305"/>
      <c r="F243" s="305"/>
      <c r="G243" s="305"/>
      <c r="H243" s="305"/>
      <c r="I243" s="305"/>
      <c r="J243" s="305"/>
      <c r="K243" s="305"/>
      <c r="L243" s="305"/>
      <c r="M243" s="305"/>
      <c r="N243" s="305"/>
    </row>
    <row r="244" spans="1:14" ht="16.5" customHeight="1">
      <c r="A244" s="305"/>
      <c r="B244" s="305"/>
      <c r="C244" s="305"/>
      <c r="D244" s="305"/>
      <c r="E244" s="305"/>
      <c r="F244" s="305"/>
      <c r="G244" s="305"/>
      <c r="H244" s="305"/>
      <c r="I244" s="305"/>
      <c r="J244" s="305"/>
      <c r="K244" s="305"/>
      <c r="L244" s="305"/>
      <c r="M244" s="305"/>
      <c r="N244" s="305"/>
    </row>
    <row r="245" spans="1:14" ht="16.5" customHeight="1">
      <c r="A245" s="305"/>
      <c r="B245" s="305"/>
      <c r="C245" s="305"/>
      <c r="D245" s="305"/>
      <c r="E245" s="305"/>
      <c r="F245" s="305"/>
      <c r="G245" s="305"/>
      <c r="H245" s="305"/>
      <c r="I245" s="305"/>
      <c r="J245" s="305"/>
      <c r="K245" s="305"/>
      <c r="L245" s="305"/>
      <c r="M245" s="305"/>
      <c r="N245" s="305"/>
    </row>
    <row r="246" spans="1:14" ht="16.5" customHeight="1">
      <c r="A246" s="305"/>
      <c r="B246" s="305"/>
      <c r="C246" s="305"/>
      <c r="D246" s="305"/>
      <c r="E246" s="305"/>
      <c r="F246" s="305"/>
      <c r="G246" s="305"/>
      <c r="H246" s="305"/>
      <c r="I246" s="305"/>
      <c r="J246" s="305"/>
      <c r="K246" s="305"/>
      <c r="L246" s="305"/>
      <c r="M246" s="305"/>
      <c r="N246" s="305"/>
    </row>
    <row r="247" spans="1:14" ht="16.5" customHeight="1">
      <c r="A247" s="305"/>
      <c r="B247" s="305"/>
      <c r="C247" s="305"/>
      <c r="D247" s="305"/>
      <c r="E247" s="305"/>
      <c r="F247" s="305"/>
      <c r="G247" s="305"/>
      <c r="H247" s="305"/>
      <c r="I247" s="305"/>
      <c r="J247" s="305"/>
      <c r="K247" s="305"/>
      <c r="L247" s="305"/>
      <c r="M247" s="305"/>
      <c r="N247" s="305"/>
    </row>
    <row r="248" spans="1:14" ht="16.5" customHeight="1">
      <c r="A248" s="305"/>
      <c r="B248" s="305"/>
      <c r="C248" s="305"/>
      <c r="D248" s="305"/>
      <c r="E248" s="305"/>
      <c r="F248" s="305"/>
      <c r="G248" s="305"/>
      <c r="H248" s="305"/>
      <c r="I248" s="305"/>
      <c r="J248" s="305"/>
      <c r="K248" s="305"/>
      <c r="L248" s="305"/>
      <c r="M248" s="305"/>
      <c r="N248" s="305"/>
    </row>
    <row r="249" spans="1:14" ht="16.5" customHeight="1">
      <c r="A249" s="305"/>
      <c r="B249" s="305"/>
      <c r="C249" s="305"/>
      <c r="D249" s="305"/>
      <c r="E249" s="305"/>
      <c r="F249" s="305"/>
      <c r="G249" s="305"/>
      <c r="H249" s="305"/>
      <c r="I249" s="305"/>
      <c r="J249" s="305"/>
      <c r="K249" s="305"/>
      <c r="L249" s="305"/>
      <c r="M249" s="305"/>
      <c r="N249" s="305"/>
    </row>
    <row r="250" spans="1:14" ht="16.5" customHeight="1">
      <c r="A250" s="305"/>
      <c r="B250" s="305"/>
      <c r="C250" s="305"/>
      <c r="D250" s="305"/>
      <c r="E250" s="305"/>
      <c r="F250" s="305"/>
      <c r="G250" s="305"/>
      <c r="H250" s="305"/>
      <c r="I250" s="305"/>
      <c r="J250" s="305"/>
      <c r="K250" s="305"/>
      <c r="L250" s="305"/>
      <c r="M250" s="305"/>
      <c r="N250" s="305"/>
    </row>
    <row r="251" spans="1:14" ht="16.5" customHeight="1">
      <c r="A251" s="305"/>
      <c r="B251" s="305"/>
      <c r="C251" s="305"/>
      <c r="D251" s="305"/>
      <c r="E251" s="305"/>
      <c r="F251" s="305"/>
      <c r="G251" s="305"/>
      <c r="H251" s="305"/>
      <c r="I251" s="305"/>
      <c r="J251" s="305"/>
      <c r="K251" s="305"/>
      <c r="L251" s="305"/>
      <c r="M251" s="305"/>
      <c r="N251" s="305"/>
    </row>
    <row r="252" spans="1:14" ht="16.5" customHeight="1">
      <c r="A252" s="305"/>
      <c r="B252" s="305"/>
      <c r="C252" s="305"/>
      <c r="D252" s="305"/>
      <c r="E252" s="305"/>
      <c r="F252" s="305"/>
      <c r="G252" s="305"/>
      <c r="H252" s="305"/>
      <c r="I252" s="305"/>
      <c r="J252" s="305"/>
      <c r="K252" s="305"/>
      <c r="L252" s="305"/>
      <c r="M252" s="305"/>
      <c r="N252" s="305"/>
    </row>
    <row r="253" spans="1:14" ht="16.5" customHeight="1">
      <c r="A253" s="305"/>
      <c r="B253" s="305"/>
      <c r="C253" s="305"/>
      <c r="D253" s="305"/>
      <c r="E253" s="305"/>
      <c r="F253" s="305"/>
      <c r="G253" s="305"/>
      <c r="H253" s="305"/>
      <c r="I253" s="305"/>
      <c r="J253" s="305"/>
      <c r="K253" s="305"/>
      <c r="L253" s="305"/>
      <c r="M253" s="305"/>
      <c r="N253" s="305"/>
    </row>
    <row r="254" spans="1:14" ht="16.5" customHeight="1">
      <c r="A254" s="305"/>
      <c r="B254" s="305"/>
      <c r="C254" s="305"/>
      <c r="D254" s="305"/>
      <c r="E254" s="305"/>
      <c r="F254" s="305"/>
      <c r="G254" s="305"/>
      <c r="H254" s="305"/>
      <c r="I254" s="305"/>
      <c r="J254" s="305"/>
      <c r="K254" s="305"/>
      <c r="L254" s="305"/>
      <c r="M254" s="305"/>
      <c r="N254" s="305"/>
    </row>
    <row r="255" spans="1:14" ht="16.5" customHeight="1">
      <c r="A255" s="305"/>
      <c r="B255" s="305"/>
      <c r="C255" s="305"/>
      <c r="D255" s="305"/>
      <c r="E255" s="305"/>
      <c r="F255" s="305"/>
      <c r="G255" s="305"/>
      <c r="H255" s="305"/>
      <c r="I255" s="305"/>
      <c r="J255" s="305"/>
      <c r="K255" s="305"/>
      <c r="L255" s="305"/>
      <c r="M255" s="305"/>
      <c r="N255" s="305"/>
    </row>
    <row r="256" spans="1:14" ht="16.5" customHeight="1">
      <c r="A256" s="305"/>
      <c r="B256" s="305"/>
      <c r="C256" s="305"/>
      <c r="D256" s="305"/>
      <c r="E256" s="305"/>
      <c r="F256" s="305"/>
      <c r="G256" s="305"/>
      <c r="H256" s="305"/>
      <c r="I256" s="305"/>
      <c r="J256" s="305"/>
      <c r="K256" s="305"/>
      <c r="L256" s="305"/>
      <c r="M256" s="305"/>
      <c r="N256" s="305"/>
    </row>
    <row r="257" spans="1:14" ht="16.5" customHeight="1">
      <c r="A257" s="305"/>
      <c r="B257" s="305"/>
      <c r="C257" s="305"/>
      <c r="D257" s="305"/>
      <c r="E257" s="305"/>
      <c r="F257" s="305"/>
      <c r="G257" s="305"/>
      <c r="H257" s="305"/>
      <c r="I257" s="305"/>
      <c r="J257" s="305"/>
      <c r="K257" s="305"/>
      <c r="L257" s="305"/>
      <c r="M257" s="305"/>
      <c r="N257" s="305"/>
    </row>
    <row r="258" spans="1:14" ht="16.5" customHeight="1">
      <c r="A258" s="305"/>
      <c r="B258" s="305"/>
      <c r="C258" s="305"/>
      <c r="D258" s="305"/>
      <c r="E258" s="305"/>
      <c r="F258" s="305"/>
      <c r="G258" s="305"/>
      <c r="H258" s="305"/>
      <c r="I258" s="305"/>
      <c r="J258" s="305"/>
      <c r="K258" s="305"/>
      <c r="L258" s="305"/>
      <c r="M258" s="305"/>
      <c r="N258" s="305"/>
    </row>
    <row r="259" spans="1:14" ht="16.5" customHeight="1">
      <c r="A259" s="305"/>
      <c r="B259" s="305"/>
      <c r="C259" s="305"/>
      <c r="D259" s="305"/>
      <c r="E259" s="305"/>
      <c r="F259" s="305"/>
      <c r="G259" s="305"/>
      <c r="H259" s="305"/>
      <c r="I259" s="305"/>
      <c r="J259" s="305"/>
      <c r="K259" s="305"/>
      <c r="L259" s="305"/>
      <c r="M259" s="305"/>
      <c r="N259" s="305"/>
    </row>
    <row r="260" spans="1:14" ht="16.5" customHeight="1">
      <c r="A260" s="305"/>
      <c r="B260" s="305"/>
      <c r="C260" s="305"/>
      <c r="D260" s="305"/>
      <c r="E260" s="305"/>
      <c r="F260" s="305"/>
      <c r="G260" s="305"/>
      <c r="H260" s="305"/>
      <c r="I260" s="305"/>
      <c r="J260" s="305"/>
      <c r="K260" s="305"/>
      <c r="L260" s="305"/>
      <c r="M260" s="305"/>
      <c r="N260" s="305"/>
    </row>
    <row r="261" spans="1:14" ht="16.5" customHeight="1">
      <c r="A261" s="305"/>
      <c r="B261" s="305"/>
      <c r="C261" s="305"/>
      <c r="D261" s="305"/>
      <c r="E261" s="305"/>
      <c r="F261" s="305"/>
      <c r="G261" s="305"/>
      <c r="H261" s="305"/>
      <c r="I261" s="305"/>
      <c r="J261" s="305"/>
      <c r="K261" s="305"/>
      <c r="L261" s="305"/>
      <c r="M261" s="305"/>
      <c r="N261" s="305"/>
    </row>
    <row r="262" spans="1:14" ht="16.5" customHeight="1">
      <c r="A262" s="305"/>
      <c r="B262" s="305"/>
      <c r="C262" s="305"/>
      <c r="D262" s="305"/>
      <c r="E262" s="305"/>
      <c r="F262" s="305"/>
      <c r="G262" s="305"/>
      <c r="H262" s="305"/>
      <c r="I262" s="305"/>
      <c r="J262" s="305"/>
      <c r="K262" s="305"/>
      <c r="L262" s="305"/>
      <c r="M262" s="305"/>
      <c r="N262" s="305"/>
    </row>
    <row r="263" spans="1:14" ht="16.5" customHeight="1">
      <c r="A263" s="305"/>
      <c r="B263" s="305"/>
      <c r="C263" s="305"/>
      <c r="D263" s="305"/>
      <c r="E263" s="305"/>
      <c r="F263" s="305"/>
      <c r="G263" s="305"/>
      <c r="H263" s="305"/>
      <c r="I263" s="305"/>
      <c r="J263" s="305"/>
      <c r="K263" s="305"/>
      <c r="L263" s="305"/>
      <c r="M263" s="305"/>
      <c r="N263" s="305"/>
    </row>
    <row r="264" spans="1:14" ht="16.5" customHeight="1">
      <c r="A264" s="305"/>
      <c r="B264" s="305"/>
      <c r="C264" s="305"/>
      <c r="D264" s="305"/>
      <c r="E264" s="305"/>
      <c r="F264" s="305"/>
      <c r="G264" s="305"/>
      <c r="H264" s="305"/>
      <c r="I264" s="305"/>
      <c r="J264" s="305"/>
      <c r="K264" s="305"/>
      <c r="L264" s="305"/>
      <c r="M264" s="305"/>
      <c r="N264" s="305"/>
    </row>
    <row r="265" spans="1:14" ht="16.5" customHeight="1">
      <c r="A265" s="305"/>
      <c r="B265" s="305"/>
      <c r="C265" s="305"/>
      <c r="D265" s="305"/>
      <c r="E265" s="305"/>
      <c r="F265" s="305"/>
      <c r="G265" s="305"/>
      <c r="H265" s="305"/>
      <c r="I265" s="305"/>
      <c r="J265" s="305"/>
      <c r="K265" s="305"/>
      <c r="L265" s="305"/>
      <c r="M265" s="305"/>
      <c r="N265" s="305"/>
    </row>
    <row r="266" spans="1:14" ht="16.5" customHeight="1">
      <c r="A266" s="305"/>
      <c r="B266" s="305"/>
      <c r="C266" s="305"/>
      <c r="D266" s="305"/>
      <c r="E266" s="305"/>
      <c r="F266" s="305"/>
      <c r="G266" s="305"/>
      <c r="H266" s="305"/>
      <c r="I266" s="305"/>
      <c r="J266" s="305"/>
      <c r="K266" s="305"/>
      <c r="L266" s="305"/>
      <c r="M266" s="305"/>
      <c r="N266" s="305"/>
    </row>
    <row r="267" spans="1:14" ht="16.5" customHeight="1">
      <c r="A267" s="305"/>
      <c r="B267" s="305"/>
      <c r="C267" s="305"/>
      <c r="D267" s="305"/>
      <c r="E267" s="305"/>
      <c r="F267" s="305"/>
      <c r="G267" s="305"/>
      <c r="H267" s="305"/>
      <c r="I267" s="305"/>
      <c r="J267" s="305"/>
      <c r="K267" s="305"/>
      <c r="L267" s="305"/>
      <c r="M267" s="305"/>
      <c r="N267" s="305"/>
    </row>
    <row r="268" spans="1:14" ht="16.5" customHeight="1">
      <c r="A268" s="305"/>
      <c r="B268" s="305"/>
      <c r="C268" s="305"/>
      <c r="D268" s="305"/>
      <c r="E268" s="305"/>
      <c r="F268" s="305"/>
      <c r="G268" s="305"/>
      <c r="H268" s="305"/>
      <c r="I268" s="305"/>
      <c r="J268" s="305"/>
      <c r="K268" s="305"/>
      <c r="L268" s="305"/>
      <c r="M268" s="305"/>
      <c r="N268" s="305"/>
    </row>
    <row r="269" spans="1:14" ht="16.5" customHeight="1">
      <c r="A269" s="305"/>
      <c r="B269" s="305"/>
      <c r="C269" s="305"/>
      <c r="D269" s="305"/>
      <c r="E269" s="305"/>
      <c r="F269" s="305"/>
      <c r="G269" s="305"/>
      <c r="H269" s="305"/>
      <c r="I269" s="305"/>
      <c r="J269" s="305"/>
      <c r="K269" s="305"/>
      <c r="L269" s="305"/>
      <c r="M269" s="305"/>
      <c r="N269" s="305"/>
    </row>
    <row r="270" spans="1:14" ht="16.5" customHeight="1">
      <c r="A270" s="305"/>
      <c r="B270" s="305"/>
      <c r="C270" s="305"/>
      <c r="D270" s="305"/>
      <c r="E270" s="305"/>
      <c r="F270" s="305"/>
      <c r="G270" s="305"/>
      <c r="H270" s="305"/>
      <c r="I270" s="305"/>
      <c r="J270" s="305"/>
      <c r="K270" s="305"/>
      <c r="L270" s="305"/>
      <c r="M270" s="305"/>
      <c r="N270" s="305"/>
    </row>
    <row r="271" spans="1:14" ht="16.5" customHeight="1">
      <c r="A271" s="305"/>
      <c r="B271" s="305"/>
      <c r="C271" s="305"/>
      <c r="D271" s="305"/>
      <c r="E271" s="305"/>
      <c r="F271" s="305"/>
      <c r="G271" s="305"/>
      <c r="H271" s="305"/>
      <c r="I271" s="305"/>
      <c r="J271" s="305"/>
      <c r="K271" s="305"/>
      <c r="L271" s="305"/>
      <c r="M271" s="305"/>
      <c r="N271" s="305"/>
    </row>
    <row r="272" spans="1:14" ht="16.5" customHeight="1">
      <c r="A272" s="305"/>
      <c r="B272" s="305"/>
      <c r="C272" s="305"/>
      <c r="D272" s="305"/>
      <c r="E272" s="305"/>
      <c r="F272" s="305"/>
      <c r="G272" s="305"/>
      <c r="H272" s="305"/>
      <c r="I272" s="305"/>
      <c r="J272" s="305"/>
      <c r="K272" s="305"/>
      <c r="L272" s="305"/>
      <c r="M272" s="305"/>
      <c r="N272" s="305"/>
    </row>
    <row r="273" spans="1:14" ht="16.5" customHeight="1">
      <c r="A273" s="305"/>
      <c r="B273" s="305"/>
      <c r="C273" s="305"/>
      <c r="D273" s="305"/>
      <c r="E273" s="305"/>
      <c r="F273" s="305"/>
      <c r="G273" s="305"/>
      <c r="H273" s="305"/>
      <c r="I273" s="305"/>
      <c r="J273" s="305"/>
      <c r="K273" s="305"/>
      <c r="L273" s="305"/>
      <c r="M273" s="305"/>
      <c r="N273" s="305"/>
    </row>
    <row r="274" spans="1:14" ht="16.5" customHeight="1">
      <c r="A274" s="305"/>
      <c r="B274" s="305"/>
      <c r="C274" s="305"/>
      <c r="D274" s="305"/>
      <c r="E274" s="305"/>
      <c r="F274" s="305"/>
      <c r="G274" s="305"/>
      <c r="H274" s="305"/>
      <c r="I274" s="305"/>
      <c r="J274" s="305"/>
      <c r="K274" s="305"/>
      <c r="L274" s="305"/>
      <c r="M274" s="305"/>
      <c r="N274" s="305"/>
    </row>
    <row r="275" spans="1:14" ht="16.5" customHeight="1">
      <c r="A275" s="305"/>
      <c r="B275" s="305"/>
      <c r="C275" s="305"/>
      <c r="D275" s="305"/>
      <c r="E275" s="305"/>
      <c r="F275" s="305"/>
      <c r="G275" s="305"/>
      <c r="H275" s="305"/>
      <c r="I275" s="305"/>
      <c r="J275" s="305"/>
      <c r="K275" s="305"/>
      <c r="L275" s="305"/>
      <c r="M275" s="305"/>
      <c r="N275" s="305"/>
    </row>
    <row r="276" spans="1:14" ht="16.5" customHeight="1">
      <c r="A276" s="305"/>
      <c r="B276" s="305"/>
      <c r="C276" s="305"/>
      <c r="D276" s="305"/>
      <c r="E276" s="305"/>
      <c r="F276" s="305"/>
      <c r="G276" s="305"/>
      <c r="H276" s="305"/>
      <c r="I276" s="305"/>
      <c r="J276" s="305"/>
      <c r="K276" s="305"/>
      <c r="L276" s="305"/>
      <c r="M276" s="305"/>
      <c r="N276" s="305"/>
    </row>
    <row r="277" spans="1:14" ht="16.5" customHeight="1">
      <c r="A277" s="305"/>
      <c r="B277" s="305"/>
      <c r="C277" s="305"/>
      <c r="D277" s="305"/>
      <c r="E277" s="305"/>
      <c r="F277" s="305"/>
      <c r="G277" s="305"/>
      <c r="H277" s="305"/>
      <c r="I277" s="305"/>
      <c r="J277" s="305"/>
      <c r="K277" s="305"/>
      <c r="L277" s="305"/>
      <c r="M277" s="305"/>
      <c r="N277" s="305"/>
    </row>
    <row r="278" spans="1:14" ht="16.5" customHeight="1">
      <c r="A278" s="305"/>
      <c r="B278" s="305"/>
      <c r="C278" s="305"/>
      <c r="D278" s="305"/>
      <c r="E278" s="305"/>
      <c r="F278" s="305"/>
      <c r="G278" s="305"/>
      <c r="H278" s="305"/>
      <c r="I278" s="305"/>
      <c r="J278" s="305"/>
      <c r="K278" s="305"/>
      <c r="L278" s="305"/>
      <c r="M278" s="305"/>
      <c r="N278" s="305"/>
    </row>
    <row r="279" spans="1:14" ht="16.5" customHeight="1">
      <c r="A279" s="305"/>
      <c r="B279" s="305"/>
      <c r="C279" s="305"/>
      <c r="D279" s="305"/>
      <c r="E279" s="305"/>
      <c r="F279" s="305"/>
      <c r="G279" s="305"/>
      <c r="H279" s="305"/>
      <c r="I279" s="305"/>
      <c r="J279" s="305"/>
      <c r="K279" s="305"/>
      <c r="L279" s="305"/>
      <c r="M279" s="305"/>
      <c r="N279" s="305"/>
    </row>
    <row r="280" spans="1:14" ht="16.5" customHeight="1">
      <c r="A280" s="305"/>
      <c r="B280" s="305"/>
      <c r="C280" s="305"/>
      <c r="D280" s="305"/>
      <c r="E280" s="305"/>
      <c r="F280" s="305"/>
      <c r="G280" s="305"/>
      <c r="H280" s="305"/>
      <c r="I280" s="305"/>
      <c r="J280" s="305"/>
      <c r="K280" s="305"/>
      <c r="L280" s="305"/>
      <c r="M280" s="305"/>
      <c r="N280" s="305"/>
    </row>
    <row r="281" spans="1:14" ht="16.5" customHeight="1">
      <c r="A281" s="305"/>
      <c r="B281" s="305"/>
      <c r="C281" s="305"/>
      <c r="D281" s="305"/>
      <c r="E281" s="305"/>
      <c r="F281" s="305"/>
      <c r="G281" s="305"/>
      <c r="H281" s="305"/>
      <c r="I281" s="305"/>
      <c r="J281" s="305"/>
      <c r="K281" s="305"/>
      <c r="L281" s="305"/>
      <c r="M281" s="305"/>
      <c r="N281" s="305"/>
    </row>
    <row r="282" spans="1:14" ht="16.5" customHeight="1">
      <c r="A282" s="305"/>
      <c r="B282" s="305"/>
      <c r="C282" s="305"/>
      <c r="D282" s="305"/>
      <c r="E282" s="305"/>
      <c r="F282" s="305"/>
      <c r="G282" s="305"/>
      <c r="H282" s="305"/>
      <c r="I282" s="305"/>
      <c r="J282" s="305"/>
      <c r="K282" s="305"/>
      <c r="L282" s="305"/>
      <c r="M282" s="305"/>
      <c r="N282" s="305"/>
    </row>
    <row r="283" spans="1:14" ht="16.5" customHeight="1">
      <c r="A283" s="305"/>
      <c r="B283" s="305"/>
      <c r="C283" s="305"/>
      <c r="D283" s="305"/>
      <c r="E283" s="305"/>
      <c r="F283" s="305"/>
      <c r="G283" s="305"/>
      <c r="H283" s="305"/>
      <c r="I283" s="305"/>
      <c r="J283" s="305"/>
      <c r="K283" s="305"/>
      <c r="L283" s="305"/>
      <c r="M283" s="305"/>
      <c r="N283" s="305"/>
    </row>
    <row r="284" spans="1:14" ht="16.5" customHeight="1">
      <c r="A284" s="305"/>
      <c r="B284" s="305"/>
      <c r="C284" s="305"/>
      <c r="D284" s="305"/>
      <c r="E284" s="305"/>
      <c r="F284" s="305"/>
      <c r="G284" s="305"/>
      <c r="H284" s="305"/>
      <c r="I284" s="305"/>
      <c r="J284" s="305"/>
      <c r="K284" s="305"/>
      <c r="L284" s="305"/>
      <c r="M284" s="305"/>
      <c r="N284" s="305"/>
    </row>
    <row r="285" spans="1:14" ht="16.5" customHeight="1">
      <c r="A285" s="305"/>
      <c r="B285" s="305"/>
      <c r="C285" s="305"/>
      <c r="D285" s="305"/>
      <c r="E285" s="305"/>
      <c r="F285" s="305"/>
      <c r="G285" s="305"/>
      <c r="H285" s="305"/>
      <c r="I285" s="305"/>
      <c r="J285" s="305"/>
      <c r="K285" s="305"/>
      <c r="L285" s="305"/>
      <c r="M285" s="305"/>
      <c r="N285" s="305"/>
    </row>
    <row r="286" spans="1:14" ht="16.5" customHeight="1">
      <c r="A286" s="305"/>
      <c r="B286" s="305"/>
      <c r="C286" s="305"/>
      <c r="D286" s="305"/>
      <c r="E286" s="305"/>
      <c r="F286" s="305"/>
      <c r="G286" s="305"/>
      <c r="H286" s="305"/>
      <c r="I286" s="305"/>
      <c r="J286" s="305"/>
      <c r="K286" s="305"/>
      <c r="L286" s="305"/>
      <c r="M286" s="305"/>
      <c r="N286" s="305"/>
    </row>
    <row r="287" spans="1:14" ht="16.5" customHeight="1">
      <c r="A287" s="305"/>
      <c r="B287" s="305"/>
      <c r="C287" s="305"/>
      <c r="D287" s="305"/>
      <c r="E287" s="305"/>
      <c r="F287" s="305"/>
      <c r="G287" s="305"/>
      <c r="H287" s="305"/>
      <c r="I287" s="305"/>
      <c r="J287" s="305"/>
      <c r="K287" s="305"/>
      <c r="L287" s="305"/>
      <c r="M287" s="305"/>
      <c r="N287" s="305"/>
    </row>
    <row r="288" spans="1:14" ht="16.5" customHeight="1">
      <c r="A288" s="305"/>
      <c r="B288" s="305"/>
      <c r="C288" s="305"/>
      <c r="D288" s="305"/>
      <c r="E288" s="305"/>
      <c r="F288" s="305"/>
      <c r="G288" s="305"/>
      <c r="H288" s="305"/>
      <c r="I288" s="305"/>
      <c r="J288" s="305"/>
      <c r="K288" s="305"/>
      <c r="L288" s="305"/>
      <c r="M288" s="305"/>
      <c r="N288" s="305"/>
    </row>
    <row r="289" spans="1:14" ht="16.5" customHeight="1">
      <c r="A289" s="305"/>
      <c r="B289" s="305"/>
      <c r="C289" s="305"/>
      <c r="D289" s="305"/>
      <c r="E289" s="305"/>
      <c r="F289" s="305"/>
      <c r="G289" s="305"/>
      <c r="H289" s="305"/>
      <c r="I289" s="305"/>
      <c r="J289" s="305"/>
      <c r="K289" s="305"/>
      <c r="L289" s="305"/>
      <c r="M289" s="305"/>
      <c r="N289" s="305"/>
    </row>
    <row r="290" spans="1:14" ht="16.5" customHeight="1">
      <c r="A290" s="305"/>
      <c r="B290" s="305"/>
      <c r="C290" s="305"/>
      <c r="D290" s="305"/>
      <c r="E290" s="305"/>
      <c r="F290" s="305"/>
      <c r="G290" s="305"/>
      <c r="H290" s="305"/>
      <c r="I290" s="305"/>
      <c r="J290" s="305"/>
      <c r="K290" s="305"/>
      <c r="L290" s="305"/>
      <c r="M290" s="305"/>
      <c r="N290" s="305"/>
    </row>
    <row r="291" spans="1:14" ht="16.5" customHeight="1">
      <c r="A291" s="305"/>
      <c r="B291" s="305"/>
      <c r="C291" s="305"/>
      <c r="D291" s="305"/>
      <c r="E291" s="305"/>
      <c r="F291" s="305"/>
      <c r="G291" s="305"/>
      <c r="H291" s="305"/>
      <c r="I291" s="305"/>
      <c r="J291" s="305"/>
      <c r="K291" s="305"/>
      <c r="L291" s="305"/>
      <c r="M291" s="305"/>
      <c r="N291" s="305"/>
    </row>
    <row r="292" spans="1:14" ht="16.5" customHeight="1">
      <c r="A292" s="305"/>
      <c r="B292" s="305"/>
      <c r="C292" s="305"/>
      <c r="D292" s="305"/>
      <c r="E292" s="305"/>
      <c r="F292" s="305"/>
      <c r="G292" s="305"/>
      <c r="H292" s="305"/>
      <c r="I292" s="305"/>
      <c r="J292" s="305"/>
      <c r="K292" s="305"/>
      <c r="L292" s="305"/>
      <c r="M292" s="305"/>
      <c r="N292" s="305"/>
    </row>
    <row r="293" spans="1:14" ht="16.5" customHeight="1">
      <c r="A293" s="305"/>
      <c r="B293" s="305"/>
      <c r="C293" s="305"/>
      <c r="D293" s="305"/>
      <c r="E293" s="305"/>
      <c r="F293" s="305"/>
      <c r="G293" s="305"/>
      <c r="H293" s="305"/>
      <c r="I293" s="305"/>
      <c r="J293" s="305"/>
      <c r="K293" s="305"/>
      <c r="L293" s="305"/>
      <c r="M293" s="305"/>
      <c r="N293" s="305"/>
    </row>
    <row r="294" spans="1:14" ht="16.5" customHeight="1">
      <c r="A294" s="305"/>
      <c r="B294" s="305"/>
      <c r="C294" s="305"/>
      <c r="D294" s="305"/>
      <c r="E294" s="305"/>
      <c r="F294" s="305"/>
      <c r="G294" s="305"/>
      <c r="H294" s="305"/>
      <c r="I294" s="305"/>
      <c r="J294" s="305"/>
      <c r="K294" s="305"/>
      <c r="L294" s="305"/>
      <c r="M294" s="305"/>
      <c r="N294" s="305"/>
    </row>
    <row r="295" spans="1:14" ht="16.5" customHeight="1">
      <c r="A295" s="305"/>
      <c r="B295" s="305"/>
      <c r="C295" s="305"/>
      <c r="D295" s="305"/>
      <c r="E295" s="305"/>
      <c r="F295" s="305"/>
      <c r="G295" s="305"/>
      <c r="H295" s="305"/>
      <c r="I295" s="305"/>
      <c r="J295" s="305"/>
      <c r="K295" s="305"/>
      <c r="L295" s="305"/>
      <c r="M295" s="305"/>
      <c r="N295" s="305"/>
    </row>
    <row r="296" spans="1:14" ht="16.5" customHeight="1">
      <c r="A296" s="305"/>
      <c r="B296" s="305"/>
      <c r="C296" s="305"/>
      <c r="D296" s="305"/>
      <c r="E296" s="305"/>
      <c r="F296" s="305"/>
      <c r="G296" s="305"/>
      <c r="H296" s="305"/>
      <c r="I296" s="305"/>
      <c r="J296" s="305"/>
      <c r="K296" s="305"/>
      <c r="L296" s="305"/>
      <c r="M296" s="305"/>
      <c r="N296" s="305"/>
    </row>
    <row r="297" spans="1:14" ht="16.5" customHeight="1">
      <c r="A297" s="305"/>
      <c r="B297" s="305"/>
      <c r="C297" s="305"/>
      <c r="D297" s="305"/>
      <c r="E297" s="305"/>
      <c r="F297" s="305"/>
      <c r="G297" s="305"/>
      <c r="H297" s="305"/>
      <c r="I297" s="305"/>
      <c r="J297" s="305"/>
      <c r="K297" s="305"/>
      <c r="L297" s="305"/>
      <c r="M297" s="305"/>
      <c r="N297" s="305"/>
    </row>
    <row r="298" spans="1:14" ht="16.5" customHeight="1">
      <c r="A298" s="305"/>
      <c r="B298" s="305"/>
      <c r="C298" s="305"/>
      <c r="D298" s="305"/>
      <c r="E298" s="305"/>
      <c r="F298" s="305"/>
      <c r="G298" s="305"/>
      <c r="H298" s="305"/>
      <c r="I298" s="305"/>
      <c r="J298" s="305"/>
      <c r="K298" s="305"/>
      <c r="L298" s="305"/>
      <c r="M298" s="305"/>
      <c r="N298" s="305"/>
    </row>
    <row r="299" spans="1:14" ht="16.5" customHeight="1">
      <c r="A299" s="305"/>
      <c r="B299" s="305"/>
      <c r="C299" s="305"/>
      <c r="D299" s="305"/>
      <c r="E299" s="305"/>
      <c r="F299" s="305"/>
      <c r="G299" s="305"/>
      <c r="H299" s="305"/>
      <c r="I299" s="305"/>
      <c r="J299" s="305"/>
      <c r="K299" s="305"/>
      <c r="L299" s="305"/>
      <c r="M299" s="305"/>
      <c r="N299" s="305"/>
    </row>
    <row r="300" spans="1:14" ht="16.5" customHeight="1">
      <c r="A300" s="305"/>
      <c r="B300" s="305"/>
      <c r="C300" s="305"/>
      <c r="D300" s="305"/>
      <c r="E300" s="305"/>
      <c r="F300" s="305"/>
      <c r="G300" s="305"/>
      <c r="H300" s="305"/>
      <c r="I300" s="305"/>
      <c r="J300" s="305"/>
      <c r="K300" s="305"/>
      <c r="L300" s="305"/>
      <c r="M300" s="305"/>
      <c r="N300" s="305"/>
    </row>
    <row r="301" spans="1:14" ht="16.5" customHeight="1">
      <c r="A301" s="305"/>
      <c r="B301" s="305"/>
      <c r="C301" s="305"/>
      <c r="D301" s="305"/>
      <c r="E301" s="305"/>
      <c r="F301" s="305"/>
      <c r="G301" s="305"/>
      <c r="H301" s="305"/>
      <c r="I301" s="305"/>
      <c r="J301" s="305"/>
      <c r="K301" s="305"/>
      <c r="L301" s="305"/>
      <c r="M301" s="305"/>
      <c r="N301" s="305"/>
    </row>
    <row r="302" spans="1:14" ht="16.5" customHeight="1">
      <c r="A302" s="305"/>
      <c r="B302" s="305"/>
      <c r="C302" s="305"/>
      <c r="D302" s="305"/>
      <c r="E302" s="305"/>
      <c r="F302" s="305"/>
      <c r="G302" s="305"/>
      <c r="H302" s="305"/>
      <c r="I302" s="305"/>
      <c r="J302" s="305"/>
      <c r="K302" s="305"/>
      <c r="L302" s="305"/>
      <c r="M302" s="305"/>
      <c r="N302" s="305"/>
    </row>
    <row r="303" spans="1:14" ht="16.5" customHeight="1">
      <c r="A303" s="305"/>
      <c r="B303" s="305"/>
      <c r="C303" s="305"/>
      <c r="D303" s="305"/>
      <c r="E303" s="305"/>
      <c r="F303" s="305"/>
      <c r="G303" s="305"/>
      <c r="H303" s="305"/>
      <c r="I303" s="305"/>
      <c r="J303" s="305"/>
      <c r="K303" s="305"/>
      <c r="L303" s="305"/>
      <c r="M303" s="305"/>
      <c r="N303" s="305"/>
    </row>
    <row r="304" spans="1:14" ht="16.5" customHeight="1">
      <c r="A304" s="305"/>
      <c r="B304" s="305"/>
      <c r="C304" s="305"/>
      <c r="D304" s="305"/>
      <c r="E304" s="305"/>
      <c r="F304" s="305"/>
      <c r="G304" s="305"/>
      <c r="H304" s="305"/>
      <c r="I304" s="305"/>
      <c r="J304" s="305"/>
      <c r="K304" s="305"/>
      <c r="L304" s="305"/>
      <c r="M304" s="305"/>
      <c r="N304" s="305"/>
    </row>
    <row r="305" spans="1:14" ht="16.5" customHeight="1">
      <c r="A305" s="305"/>
      <c r="B305" s="305"/>
      <c r="C305" s="305"/>
      <c r="D305" s="305"/>
      <c r="E305" s="305"/>
      <c r="F305" s="305"/>
      <c r="G305" s="305"/>
      <c r="H305" s="305"/>
      <c r="I305" s="305"/>
      <c r="J305" s="305"/>
      <c r="K305" s="305"/>
      <c r="L305" s="305"/>
      <c r="M305" s="305"/>
      <c r="N305" s="305"/>
    </row>
    <row r="306" spans="1:14" ht="16.5" customHeight="1">
      <c r="A306" s="305"/>
      <c r="B306" s="305"/>
      <c r="C306" s="305"/>
      <c r="D306" s="305"/>
      <c r="E306" s="305"/>
      <c r="F306" s="305"/>
      <c r="G306" s="305"/>
      <c r="H306" s="305"/>
      <c r="I306" s="305"/>
      <c r="J306" s="305"/>
      <c r="K306" s="305"/>
      <c r="L306" s="305"/>
      <c r="M306" s="305"/>
      <c r="N306" s="305"/>
    </row>
    <row r="307" spans="1:14" ht="16.5" customHeight="1">
      <c r="A307" s="305"/>
      <c r="B307" s="305"/>
      <c r="C307" s="305"/>
      <c r="D307" s="305"/>
      <c r="E307" s="305"/>
      <c r="F307" s="305"/>
      <c r="G307" s="305"/>
      <c r="H307" s="305"/>
      <c r="I307" s="305"/>
      <c r="J307" s="305"/>
      <c r="K307" s="305"/>
      <c r="L307" s="305"/>
      <c r="M307" s="305"/>
      <c r="N307" s="305"/>
    </row>
    <row r="308" spans="1:14" ht="16.5" customHeight="1">
      <c r="A308" s="305"/>
      <c r="B308" s="305"/>
      <c r="C308" s="305"/>
      <c r="D308" s="305"/>
      <c r="E308" s="305"/>
      <c r="F308" s="305"/>
      <c r="G308" s="305"/>
      <c r="H308" s="305"/>
      <c r="I308" s="305"/>
      <c r="J308" s="305"/>
      <c r="K308" s="305"/>
      <c r="L308" s="305"/>
      <c r="M308" s="305"/>
      <c r="N308" s="305"/>
    </row>
    <row r="309" spans="1:14" ht="16.5" customHeight="1">
      <c r="A309" s="305"/>
      <c r="B309" s="305"/>
      <c r="C309" s="305"/>
      <c r="D309" s="305"/>
      <c r="E309" s="305"/>
      <c r="F309" s="305"/>
      <c r="G309" s="305"/>
      <c r="H309" s="305"/>
      <c r="I309" s="305"/>
      <c r="J309" s="305"/>
      <c r="K309" s="305"/>
      <c r="L309" s="305"/>
      <c r="M309" s="305"/>
      <c r="N309" s="305"/>
    </row>
    <row r="310" spans="1:14" ht="16.5" customHeight="1">
      <c r="A310" s="305"/>
      <c r="B310" s="305"/>
      <c r="C310" s="305"/>
      <c r="D310" s="305"/>
      <c r="E310" s="305"/>
      <c r="F310" s="305"/>
      <c r="G310" s="305"/>
      <c r="H310" s="305"/>
      <c r="I310" s="305"/>
      <c r="J310" s="305"/>
      <c r="K310" s="305"/>
      <c r="L310" s="305"/>
      <c r="M310" s="305"/>
      <c r="N310" s="305"/>
    </row>
    <row r="311" spans="1:14" ht="16.5" customHeight="1">
      <c r="A311" s="305"/>
      <c r="B311" s="305"/>
      <c r="C311" s="305"/>
      <c r="D311" s="305"/>
      <c r="E311" s="305"/>
      <c r="F311" s="305"/>
      <c r="G311" s="305"/>
      <c r="H311" s="305"/>
      <c r="I311" s="305"/>
      <c r="J311" s="305"/>
      <c r="K311" s="305"/>
      <c r="L311" s="305"/>
      <c r="M311" s="305"/>
      <c r="N311" s="305"/>
    </row>
    <row r="312" spans="1:14" ht="16.5" customHeight="1">
      <c r="A312" s="305"/>
      <c r="B312" s="305"/>
      <c r="C312" s="305"/>
      <c r="D312" s="305"/>
      <c r="E312" s="305"/>
      <c r="F312" s="305"/>
      <c r="G312" s="305"/>
      <c r="H312" s="305"/>
      <c r="I312" s="305"/>
      <c r="J312" s="305"/>
      <c r="K312" s="305"/>
      <c r="L312" s="305"/>
      <c r="M312" s="305"/>
      <c r="N312" s="305"/>
    </row>
    <row r="313" spans="1:14" ht="16.5" customHeight="1">
      <c r="A313" s="305"/>
      <c r="B313" s="305"/>
      <c r="C313" s="305"/>
      <c r="D313" s="305"/>
      <c r="E313" s="305"/>
      <c r="F313" s="305"/>
      <c r="G313" s="305"/>
      <c r="H313" s="305"/>
      <c r="I313" s="305"/>
      <c r="J313" s="305"/>
      <c r="K313" s="305"/>
      <c r="L313" s="305"/>
      <c r="M313" s="305"/>
      <c r="N313" s="305"/>
    </row>
    <row r="314" spans="1:14" ht="16.5" customHeight="1">
      <c r="A314" s="305"/>
      <c r="B314" s="305"/>
      <c r="C314" s="305"/>
      <c r="D314" s="305"/>
      <c r="E314" s="305"/>
      <c r="F314" s="305"/>
      <c r="G314" s="305"/>
      <c r="H314" s="305"/>
      <c r="I314" s="305"/>
      <c r="J314" s="305"/>
      <c r="K314" s="305"/>
      <c r="L314" s="305"/>
      <c r="M314" s="305"/>
      <c r="N314" s="305"/>
    </row>
    <row r="315" spans="1:14" ht="16.5" customHeight="1">
      <c r="A315" s="305"/>
      <c r="B315" s="305"/>
      <c r="C315" s="305"/>
      <c r="D315" s="305"/>
      <c r="E315" s="305"/>
      <c r="F315" s="305"/>
      <c r="G315" s="305"/>
      <c r="H315" s="305"/>
      <c r="I315" s="305"/>
      <c r="J315" s="305"/>
      <c r="K315" s="305"/>
      <c r="L315" s="305"/>
      <c r="M315" s="305"/>
      <c r="N315" s="305"/>
    </row>
    <row r="316" spans="1:14" ht="16.5" customHeight="1">
      <c r="A316" s="305"/>
      <c r="B316" s="305"/>
      <c r="C316" s="305"/>
      <c r="D316" s="305"/>
      <c r="E316" s="305"/>
      <c r="F316" s="305"/>
      <c r="G316" s="305"/>
      <c r="H316" s="305"/>
      <c r="I316" s="305"/>
      <c r="J316" s="305"/>
      <c r="K316" s="305"/>
      <c r="L316" s="305"/>
      <c r="M316" s="305"/>
      <c r="N316" s="305"/>
    </row>
    <row r="317" spans="1:14" ht="16.5" customHeight="1">
      <c r="A317" s="305"/>
      <c r="B317" s="305"/>
      <c r="C317" s="305"/>
      <c r="D317" s="305"/>
      <c r="E317" s="305"/>
      <c r="F317" s="305"/>
      <c r="G317" s="305"/>
      <c r="H317" s="305"/>
      <c r="I317" s="305"/>
      <c r="J317" s="305"/>
      <c r="K317" s="305"/>
      <c r="L317" s="305"/>
      <c r="M317" s="305"/>
      <c r="N317" s="305"/>
    </row>
    <row r="318" spans="1:14" ht="16.5" customHeight="1">
      <c r="A318" s="305"/>
      <c r="B318" s="305"/>
      <c r="C318" s="305"/>
      <c r="D318" s="305"/>
      <c r="E318" s="305"/>
      <c r="F318" s="305"/>
      <c r="G318" s="305"/>
      <c r="H318" s="305"/>
      <c r="I318" s="305"/>
      <c r="J318" s="305"/>
      <c r="K318" s="305"/>
      <c r="L318" s="305"/>
      <c r="M318" s="305"/>
      <c r="N318" s="305"/>
    </row>
    <row r="319" spans="1:14" ht="16.5" customHeight="1">
      <c r="A319" s="305"/>
      <c r="B319" s="305"/>
      <c r="C319" s="305"/>
      <c r="D319" s="305"/>
      <c r="E319" s="305"/>
      <c r="F319" s="305"/>
      <c r="G319" s="305"/>
      <c r="H319" s="305"/>
      <c r="I319" s="305"/>
      <c r="J319" s="305"/>
      <c r="K319" s="305"/>
      <c r="L319" s="305"/>
      <c r="M319" s="305"/>
      <c r="N319" s="305"/>
    </row>
    <row r="320" spans="1:14" ht="16.5" customHeight="1">
      <c r="A320" s="305"/>
      <c r="B320" s="305"/>
      <c r="C320" s="305"/>
      <c r="D320" s="305"/>
      <c r="E320" s="305"/>
      <c r="F320" s="305"/>
      <c r="G320" s="305"/>
      <c r="H320" s="305"/>
      <c r="I320" s="305"/>
      <c r="J320" s="305"/>
      <c r="K320" s="305"/>
      <c r="L320" s="305"/>
      <c r="M320" s="305"/>
      <c r="N320" s="305"/>
    </row>
    <row r="321" spans="1:14" ht="16.5" customHeight="1">
      <c r="A321" s="305"/>
      <c r="B321" s="305"/>
      <c r="C321" s="305"/>
      <c r="D321" s="305"/>
      <c r="E321" s="305"/>
      <c r="F321" s="305"/>
      <c r="G321" s="305"/>
      <c r="H321" s="305"/>
      <c r="I321" s="305"/>
      <c r="J321" s="305"/>
      <c r="K321" s="305"/>
      <c r="L321" s="305"/>
      <c r="M321" s="305"/>
      <c r="N321" s="305"/>
    </row>
    <row r="322" spans="1:14" ht="16.5" customHeight="1">
      <c r="A322" s="305"/>
      <c r="B322" s="305"/>
      <c r="C322" s="305"/>
      <c r="D322" s="305"/>
      <c r="E322" s="305"/>
      <c r="F322" s="305"/>
      <c r="G322" s="305"/>
      <c r="H322" s="305"/>
      <c r="I322" s="305"/>
      <c r="J322" s="305"/>
      <c r="K322" s="305"/>
      <c r="L322" s="305"/>
      <c r="M322" s="305"/>
      <c r="N322" s="305"/>
    </row>
    <row r="323" spans="1:14" ht="16.5" customHeight="1">
      <c r="A323" s="305"/>
      <c r="B323" s="305"/>
      <c r="C323" s="305"/>
      <c r="D323" s="305"/>
      <c r="E323" s="305"/>
      <c r="F323" s="305"/>
      <c r="G323" s="305"/>
      <c r="H323" s="305"/>
      <c r="I323" s="305"/>
      <c r="J323" s="305"/>
      <c r="K323" s="305"/>
      <c r="L323" s="305"/>
      <c r="M323" s="305"/>
      <c r="N323" s="305"/>
    </row>
    <row r="324" spans="1:14" ht="16.5" customHeight="1">
      <c r="A324" s="305"/>
      <c r="B324" s="305"/>
      <c r="C324" s="305"/>
      <c r="D324" s="305"/>
      <c r="E324" s="305"/>
      <c r="F324" s="305"/>
      <c r="G324" s="305"/>
      <c r="H324" s="305"/>
      <c r="I324" s="305"/>
      <c r="J324" s="305"/>
      <c r="K324" s="305"/>
      <c r="L324" s="305"/>
      <c r="M324" s="305"/>
      <c r="N324" s="305"/>
    </row>
    <row r="325" spans="1:14" ht="16.5" customHeight="1">
      <c r="A325" s="305"/>
      <c r="B325" s="305"/>
      <c r="C325" s="305"/>
      <c r="D325" s="305"/>
      <c r="E325" s="305"/>
      <c r="F325" s="305"/>
      <c r="G325" s="305"/>
      <c r="H325" s="305"/>
      <c r="I325" s="305"/>
      <c r="J325" s="305"/>
      <c r="K325" s="305"/>
      <c r="L325" s="305"/>
      <c r="M325" s="305"/>
      <c r="N325" s="305"/>
    </row>
    <row r="326" spans="1:14" ht="16.5" customHeight="1">
      <c r="A326" s="305"/>
      <c r="B326" s="305"/>
      <c r="C326" s="305"/>
      <c r="D326" s="305"/>
      <c r="E326" s="305"/>
      <c r="F326" s="305"/>
      <c r="G326" s="305"/>
      <c r="H326" s="305"/>
      <c r="I326" s="305"/>
      <c r="J326" s="305"/>
      <c r="K326" s="305"/>
      <c r="L326" s="305"/>
      <c r="M326" s="305"/>
      <c r="N326" s="305"/>
    </row>
    <row r="327" spans="1:14" ht="16.5" customHeight="1">
      <c r="A327" s="305"/>
      <c r="B327" s="305"/>
      <c r="C327" s="305"/>
      <c r="D327" s="305"/>
      <c r="E327" s="305"/>
      <c r="F327" s="305"/>
      <c r="G327" s="305"/>
      <c r="H327" s="305"/>
      <c r="I327" s="305"/>
      <c r="J327" s="305"/>
      <c r="K327" s="305"/>
      <c r="L327" s="305"/>
      <c r="M327" s="305"/>
      <c r="N327" s="305"/>
    </row>
    <row r="328" spans="1:14" ht="16.5" customHeight="1">
      <c r="A328" s="305"/>
      <c r="B328" s="305"/>
      <c r="C328" s="305"/>
      <c r="D328" s="305"/>
      <c r="E328" s="305"/>
      <c r="F328" s="305"/>
      <c r="G328" s="305"/>
      <c r="H328" s="305"/>
      <c r="I328" s="305"/>
      <c r="J328" s="305"/>
      <c r="K328" s="305"/>
      <c r="L328" s="305"/>
      <c r="M328" s="305"/>
      <c r="N328" s="305"/>
    </row>
    <row r="329" spans="1:14" ht="16.5" customHeight="1">
      <c r="A329" s="305"/>
      <c r="B329" s="305"/>
      <c r="C329" s="305"/>
      <c r="D329" s="305"/>
      <c r="E329" s="305"/>
      <c r="F329" s="305"/>
      <c r="G329" s="305"/>
      <c r="H329" s="305"/>
      <c r="I329" s="305"/>
      <c r="J329" s="305"/>
      <c r="K329" s="305"/>
      <c r="L329" s="305"/>
      <c r="M329" s="305"/>
      <c r="N329" s="305"/>
    </row>
    <row r="330" spans="1:14" ht="16.5" customHeight="1">
      <c r="A330" s="305"/>
      <c r="B330" s="305"/>
      <c r="C330" s="305"/>
      <c r="D330" s="305"/>
      <c r="E330" s="305"/>
      <c r="F330" s="305"/>
      <c r="G330" s="305"/>
      <c r="H330" s="305"/>
      <c r="I330" s="305"/>
      <c r="J330" s="305"/>
      <c r="K330" s="305"/>
      <c r="L330" s="305"/>
      <c r="M330" s="305"/>
      <c r="N330" s="305"/>
    </row>
    <row r="331" spans="1:14" ht="16.5" customHeight="1">
      <c r="A331" s="305"/>
      <c r="B331" s="305"/>
      <c r="C331" s="305"/>
      <c r="D331" s="305"/>
      <c r="E331" s="305"/>
      <c r="F331" s="305"/>
      <c r="G331" s="305"/>
      <c r="H331" s="305"/>
      <c r="I331" s="305"/>
      <c r="J331" s="305"/>
      <c r="K331" s="305"/>
      <c r="L331" s="305"/>
      <c r="M331" s="305"/>
      <c r="N331" s="305"/>
    </row>
    <row r="332" spans="1:14" ht="16.5" customHeight="1">
      <c r="A332" s="305"/>
      <c r="B332" s="305"/>
      <c r="C332" s="305"/>
      <c r="D332" s="305"/>
      <c r="E332" s="305"/>
      <c r="F332" s="305"/>
      <c r="G332" s="305"/>
      <c r="H332" s="305"/>
      <c r="I332" s="305"/>
      <c r="J332" s="305"/>
      <c r="K332" s="305"/>
      <c r="L332" s="305"/>
      <c r="M332" s="305"/>
      <c r="N332" s="305"/>
    </row>
    <row r="333" spans="1:14" ht="16.5" customHeight="1">
      <c r="A333" s="305"/>
      <c r="B333" s="305"/>
      <c r="C333" s="305"/>
      <c r="D333" s="305"/>
      <c r="E333" s="305"/>
      <c r="F333" s="305"/>
      <c r="G333" s="305"/>
      <c r="H333" s="305"/>
      <c r="I333" s="305"/>
      <c r="J333" s="305"/>
      <c r="K333" s="305"/>
      <c r="L333" s="305"/>
      <c r="M333" s="305"/>
      <c r="N333" s="305"/>
    </row>
    <row r="334" spans="1:14" ht="16.5" customHeight="1">
      <c r="A334" s="305"/>
      <c r="B334" s="305"/>
      <c r="C334" s="305"/>
      <c r="D334" s="305"/>
      <c r="E334" s="305"/>
      <c r="F334" s="305"/>
      <c r="G334" s="305"/>
      <c r="H334" s="305"/>
      <c r="I334" s="305"/>
      <c r="J334" s="305"/>
      <c r="K334" s="305"/>
      <c r="L334" s="305"/>
      <c r="M334" s="305"/>
      <c r="N334" s="305"/>
    </row>
    <row r="335" spans="1:14" ht="16.5" customHeight="1">
      <c r="A335" s="305"/>
      <c r="B335" s="305"/>
      <c r="C335" s="305"/>
      <c r="D335" s="305"/>
      <c r="E335" s="305"/>
      <c r="F335" s="305"/>
      <c r="G335" s="305"/>
      <c r="H335" s="305"/>
      <c r="I335" s="305"/>
      <c r="J335" s="305"/>
      <c r="K335" s="305"/>
      <c r="L335" s="305"/>
      <c r="M335" s="305"/>
      <c r="N335" s="305"/>
    </row>
    <row r="336" spans="1:14" ht="16.5" customHeight="1">
      <c r="A336" s="305"/>
      <c r="B336" s="305"/>
      <c r="C336" s="305"/>
      <c r="D336" s="305"/>
      <c r="E336" s="305"/>
      <c r="F336" s="305"/>
      <c r="G336" s="305"/>
      <c r="H336" s="305"/>
      <c r="I336" s="305"/>
      <c r="J336" s="305"/>
      <c r="K336" s="305"/>
      <c r="L336" s="305"/>
      <c r="M336" s="305"/>
      <c r="N336" s="305"/>
    </row>
    <row r="337" spans="1:14" ht="16.5" customHeight="1">
      <c r="A337" s="305"/>
      <c r="B337" s="305"/>
      <c r="C337" s="305"/>
      <c r="D337" s="305"/>
      <c r="E337" s="305"/>
      <c r="F337" s="305"/>
      <c r="G337" s="305"/>
      <c r="H337" s="305"/>
      <c r="I337" s="305"/>
      <c r="J337" s="305"/>
      <c r="K337" s="305"/>
      <c r="L337" s="305"/>
      <c r="M337" s="305"/>
      <c r="N337" s="305"/>
    </row>
    <row r="338" spans="1:14" ht="16.5" customHeight="1">
      <c r="A338" s="305"/>
      <c r="B338" s="305"/>
      <c r="C338" s="305"/>
      <c r="D338" s="305"/>
      <c r="E338" s="305"/>
      <c r="F338" s="305"/>
      <c r="G338" s="305"/>
      <c r="H338" s="305"/>
      <c r="I338" s="305"/>
      <c r="J338" s="305"/>
      <c r="K338" s="305"/>
      <c r="L338" s="305"/>
      <c r="M338" s="305"/>
      <c r="N338" s="305"/>
    </row>
    <row r="339" spans="1:14" ht="16.5" customHeight="1">
      <c r="A339" s="305"/>
      <c r="B339" s="305"/>
      <c r="C339" s="305"/>
      <c r="D339" s="305"/>
      <c r="E339" s="305"/>
      <c r="F339" s="305"/>
      <c r="G339" s="305"/>
      <c r="H339" s="305"/>
      <c r="I339" s="305"/>
      <c r="J339" s="305"/>
      <c r="K339" s="305"/>
      <c r="L339" s="305"/>
      <c r="M339" s="305"/>
      <c r="N339" s="305"/>
    </row>
    <row r="340" spans="1:14" ht="16.5" customHeight="1">
      <c r="A340" s="305"/>
      <c r="B340" s="305"/>
      <c r="C340" s="305"/>
      <c r="D340" s="305"/>
      <c r="E340" s="305"/>
      <c r="F340" s="305"/>
      <c r="G340" s="305"/>
      <c r="H340" s="305"/>
      <c r="I340" s="305"/>
      <c r="J340" s="305"/>
      <c r="K340" s="305"/>
      <c r="L340" s="305"/>
      <c r="M340" s="305"/>
      <c r="N340" s="305"/>
    </row>
    <row r="341" spans="1:14" ht="16.5" customHeight="1">
      <c r="A341" s="305"/>
      <c r="B341" s="305"/>
      <c r="C341" s="305"/>
      <c r="D341" s="305"/>
      <c r="E341" s="305"/>
      <c r="F341" s="305"/>
      <c r="G341" s="305"/>
      <c r="H341" s="305"/>
      <c r="I341" s="305"/>
      <c r="J341" s="305"/>
      <c r="K341" s="305"/>
      <c r="L341" s="305"/>
      <c r="M341" s="305"/>
      <c r="N341" s="305"/>
    </row>
    <row r="342" spans="1:14" ht="16.5" customHeight="1">
      <c r="A342" s="305"/>
      <c r="B342" s="305"/>
      <c r="C342" s="305"/>
      <c r="D342" s="305"/>
      <c r="E342" s="305"/>
      <c r="F342" s="305"/>
      <c r="G342" s="305"/>
      <c r="H342" s="305"/>
      <c r="I342" s="305"/>
      <c r="J342" s="305"/>
      <c r="K342" s="305"/>
      <c r="L342" s="305"/>
      <c r="M342" s="305"/>
      <c r="N342" s="305"/>
    </row>
    <row r="343" spans="1:14" ht="16.5" customHeight="1">
      <c r="A343" s="305"/>
      <c r="B343" s="305"/>
      <c r="C343" s="305"/>
      <c r="D343" s="305"/>
      <c r="E343" s="305"/>
      <c r="F343" s="305"/>
      <c r="G343" s="305"/>
      <c r="H343" s="305"/>
      <c r="I343" s="305"/>
      <c r="J343" s="305"/>
      <c r="K343" s="305"/>
      <c r="L343" s="305"/>
      <c r="M343" s="305"/>
      <c r="N343" s="305"/>
    </row>
    <row r="344" spans="1:14" ht="16.5" customHeight="1">
      <c r="A344" s="305"/>
      <c r="B344" s="305"/>
      <c r="C344" s="305"/>
      <c r="D344" s="305"/>
      <c r="E344" s="305"/>
      <c r="F344" s="305"/>
      <c r="G344" s="305"/>
      <c r="H344" s="305"/>
      <c r="I344" s="305"/>
      <c r="J344" s="305"/>
      <c r="K344" s="305"/>
      <c r="L344" s="305"/>
      <c r="M344" s="305"/>
      <c r="N344" s="305"/>
    </row>
    <row r="345" spans="1:14" ht="16.5" customHeight="1">
      <c r="A345" s="305"/>
      <c r="B345" s="305"/>
      <c r="C345" s="305"/>
      <c r="D345" s="305"/>
      <c r="E345" s="305"/>
      <c r="F345" s="305"/>
      <c r="G345" s="305"/>
      <c r="H345" s="305"/>
      <c r="I345" s="305"/>
      <c r="J345" s="305"/>
      <c r="K345" s="305"/>
      <c r="L345" s="305"/>
      <c r="M345" s="305"/>
      <c r="N345" s="305"/>
    </row>
    <row r="346" spans="1:14" ht="16.5" customHeight="1">
      <c r="A346" s="305"/>
      <c r="B346" s="305"/>
      <c r="C346" s="305"/>
      <c r="D346" s="305"/>
      <c r="E346" s="305"/>
      <c r="F346" s="305"/>
      <c r="G346" s="305"/>
      <c r="H346" s="305"/>
      <c r="I346" s="305"/>
      <c r="J346" s="305"/>
      <c r="K346" s="305"/>
      <c r="L346" s="305"/>
      <c r="M346" s="305"/>
      <c r="N346" s="305"/>
    </row>
    <row r="347" spans="1:14" ht="16.5" customHeight="1">
      <c r="A347" s="305"/>
      <c r="B347" s="305"/>
      <c r="C347" s="305"/>
      <c r="D347" s="305"/>
      <c r="E347" s="305"/>
      <c r="F347" s="305"/>
      <c r="G347" s="305"/>
      <c r="H347" s="305"/>
      <c r="I347" s="305"/>
      <c r="J347" s="305"/>
      <c r="K347" s="305"/>
      <c r="L347" s="305"/>
      <c r="M347" s="305"/>
      <c r="N347" s="305"/>
    </row>
    <row r="348" spans="1:14" ht="16.5" customHeight="1">
      <c r="A348" s="305"/>
      <c r="B348" s="305"/>
      <c r="C348" s="305"/>
      <c r="D348" s="305"/>
      <c r="E348" s="305"/>
      <c r="F348" s="305"/>
      <c r="G348" s="305"/>
      <c r="H348" s="305"/>
      <c r="I348" s="305"/>
      <c r="J348" s="305"/>
      <c r="K348" s="305"/>
      <c r="L348" s="305"/>
      <c r="M348" s="305"/>
      <c r="N348" s="305"/>
    </row>
    <row r="349" spans="1:14" ht="16.5" customHeight="1">
      <c r="A349" s="305"/>
      <c r="B349" s="305"/>
      <c r="C349" s="305"/>
      <c r="D349" s="305"/>
      <c r="E349" s="305"/>
      <c r="F349" s="305"/>
      <c r="G349" s="305"/>
      <c r="H349" s="305"/>
      <c r="I349" s="305"/>
      <c r="J349" s="305"/>
      <c r="K349" s="305"/>
      <c r="L349" s="305"/>
      <c r="M349" s="305"/>
      <c r="N349" s="305"/>
    </row>
    <row r="350" spans="1:14" ht="16.5" customHeight="1">
      <c r="A350" s="305"/>
      <c r="B350" s="305"/>
      <c r="C350" s="305"/>
      <c r="D350" s="305"/>
      <c r="E350" s="305"/>
      <c r="F350" s="305"/>
      <c r="G350" s="305"/>
      <c r="H350" s="305"/>
      <c r="I350" s="305"/>
      <c r="J350" s="305"/>
      <c r="K350" s="305"/>
      <c r="L350" s="305"/>
      <c r="M350" s="305"/>
      <c r="N350" s="305"/>
    </row>
    <row r="351" spans="1:14" ht="16.5" customHeight="1">
      <c r="A351" s="305"/>
      <c r="B351" s="305"/>
      <c r="C351" s="305"/>
      <c r="D351" s="305"/>
      <c r="E351" s="305"/>
      <c r="F351" s="305"/>
      <c r="G351" s="305"/>
      <c r="H351" s="305"/>
      <c r="I351" s="305"/>
      <c r="J351" s="305"/>
      <c r="K351" s="305"/>
      <c r="L351" s="305"/>
      <c r="M351" s="305"/>
      <c r="N351" s="305"/>
    </row>
    <row r="352" spans="1:14" ht="16.5" customHeight="1">
      <c r="A352" s="305"/>
      <c r="B352" s="305"/>
      <c r="C352" s="305"/>
      <c r="D352" s="305"/>
      <c r="E352" s="305"/>
      <c r="F352" s="305"/>
      <c r="G352" s="305"/>
      <c r="H352" s="305"/>
      <c r="I352" s="305"/>
      <c r="J352" s="305"/>
      <c r="K352" s="305"/>
      <c r="L352" s="305"/>
      <c r="M352" s="305"/>
      <c r="N352" s="305"/>
    </row>
    <row r="353" spans="1:14" ht="16.5" customHeight="1">
      <c r="A353" s="305"/>
      <c r="B353" s="305"/>
      <c r="C353" s="305"/>
      <c r="D353" s="305"/>
      <c r="E353" s="305"/>
      <c r="F353" s="305"/>
      <c r="G353" s="305"/>
      <c r="H353" s="305"/>
      <c r="I353" s="305"/>
      <c r="J353" s="305"/>
      <c r="K353" s="305"/>
      <c r="L353" s="305"/>
      <c r="M353" s="305"/>
      <c r="N353" s="305"/>
    </row>
    <row r="354" spans="1:14" ht="16.5" customHeight="1">
      <c r="A354" s="305"/>
      <c r="B354" s="305"/>
      <c r="C354" s="305"/>
      <c r="D354" s="305"/>
      <c r="E354" s="305"/>
      <c r="F354" s="305"/>
      <c r="G354" s="305"/>
      <c r="H354" s="305"/>
      <c r="I354" s="305"/>
      <c r="J354" s="305"/>
      <c r="K354" s="305"/>
      <c r="L354" s="305"/>
      <c r="M354" s="305"/>
      <c r="N354" s="305"/>
    </row>
    <row r="355" spans="1:14" ht="16.5" customHeight="1">
      <c r="A355" s="305"/>
      <c r="B355" s="305"/>
      <c r="C355" s="305"/>
      <c r="D355" s="305"/>
      <c r="E355" s="305"/>
      <c r="F355" s="305"/>
      <c r="G355" s="305"/>
      <c r="H355" s="305"/>
      <c r="I355" s="305"/>
      <c r="J355" s="305"/>
      <c r="K355" s="305"/>
      <c r="L355" s="305"/>
      <c r="M355" s="305"/>
      <c r="N355" s="305"/>
    </row>
    <row r="356" spans="1:14" ht="16.5" customHeight="1">
      <c r="A356" s="305"/>
      <c r="B356" s="305"/>
      <c r="C356" s="305"/>
      <c r="D356" s="305"/>
      <c r="E356" s="305"/>
      <c r="F356" s="305"/>
      <c r="G356" s="305"/>
      <c r="H356" s="305"/>
      <c r="I356" s="305"/>
      <c r="J356" s="305"/>
      <c r="K356" s="305"/>
      <c r="L356" s="305"/>
      <c r="M356" s="305"/>
      <c r="N356" s="305"/>
    </row>
    <row r="357" spans="1:14" ht="16.5" customHeight="1">
      <c r="A357" s="305"/>
      <c r="B357" s="305"/>
      <c r="C357" s="305"/>
      <c r="D357" s="305"/>
      <c r="E357" s="305"/>
      <c r="F357" s="305"/>
      <c r="G357" s="305"/>
      <c r="H357" s="305"/>
      <c r="I357" s="305"/>
      <c r="J357" s="305"/>
      <c r="K357" s="305"/>
      <c r="L357" s="305"/>
      <c r="M357" s="305"/>
      <c r="N357" s="305"/>
    </row>
    <row r="358" spans="1:14" ht="16.5" customHeight="1">
      <c r="A358" s="305"/>
      <c r="B358" s="305"/>
      <c r="C358" s="305"/>
      <c r="D358" s="305"/>
      <c r="E358" s="305"/>
      <c r="F358" s="305"/>
      <c r="G358" s="305"/>
      <c r="H358" s="305"/>
      <c r="I358" s="305"/>
      <c r="J358" s="305"/>
      <c r="K358" s="305"/>
      <c r="L358" s="305"/>
      <c r="M358" s="305"/>
      <c r="N358" s="305"/>
    </row>
    <row r="359" spans="1:14" ht="16.5" customHeight="1">
      <c r="A359" s="305"/>
      <c r="B359" s="305"/>
      <c r="C359" s="305"/>
      <c r="D359" s="305"/>
      <c r="E359" s="305"/>
      <c r="F359" s="305"/>
      <c r="G359" s="305"/>
      <c r="H359" s="305"/>
      <c r="I359" s="305"/>
      <c r="J359" s="305"/>
      <c r="K359" s="305"/>
      <c r="L359" s="305"/>
      <c r="M359" s="305"/>
      <c r="N359" s="305"/>
    </row>
    <row r="360" spans="1:14" ht="16.5" customHeight="1">
      <c r="A360" s="305"/>
      <c r="B360" s="305"/>
      <c r="C360" s="305"/>
      <c r="D360" s="305"/>
      <c r="E360" s="305"/>
      <c r="F360" s="305"/>
      <c r="G360" s="305"/>
      <c r="H360" s="305"/>
      <c r="I360" s="305"/>
      <c r="J360" s="305"/>
      <c r="K360" s="305"/>
      <c r="L360" s="305"/>
      <c r="M360" s="305"/>
      <c r="N360" s="305"/>
    </row>
    <row r="361" spans="1:14" ht="16.5" customHeight="1">
      <c r="A361" s="305"/>
      <c r="B361" s="305"/>
      <c r="C361" s="305"/>
      <c r="D361" s="305"/>
      <c r="E361" s="305"/>
      <c r="F361" s="305"/>
      <c r="G361" s="305"/>
      <c r="H361" s="305"/>
      <c r="I361" s="305"/>
      <c r="J361" s="305"/>
      <c r="K361" s="305"/>
      <c r="L361" s="305"/>
      <c r="M361" s="305"/>
      <c r="N361" s="305"/>
    </row>
    <row r="362" spans="1:14" ht="16.5" customHeight="1">
      <c r="A362" s="305"/>
      <c r="B362" s="305"/>
      <c r="C362" s="305"/>
      <c r="D362" s="305"/>
      <c r="E362" s="305"/>
      <c r="F362" s="305"/>
      <c r="G362" s="305"/>
      <c r="H362" s="305"/>
      <c r="I362" s="305"/>
      <c r="J362" s="305"/>
      <c r="K362" s="305"/>
      <c r="L362" s="305"/>
      <c r="M362" s="305"/>
      <c r="N362" s="305"/>
    </row>
    <row r="363" spans="1:14" ht="16.5" customHeight="1">
      <c r="A363" s="305"/>
      <c r="B363" s="305"/>
      <c r="C363" s="305"/>
      <c r="D363" s="305"/>
      <c r="E363" s="305"/>
      <c r="F363" s="305"/>
      <c r="G363" s="305"/>
      <c r="H363" s="305"/>
      <c r="I363" s="305"/>
      <c r="J363" s="305"/>
      <c r="K363" s="305"/>
      <c r="L363" s="305"/>
      <c r="M363" s="305"/>
      <c r="N363" s="305"/>
    </row>
    <row r="364" spans="1:14" ht="16.5" customHeight="1">
      <c r="A364" s="305"/>
      <c r="B364" s="305"/>
      <c r="C364" s="305"/>
      <c r="D364" s="305"/>
      <c r="E364" s="305"/>
      <c r="F364" s="305"/>
      <c r="G364" s="305"/>
      <c r="H364" s="305"/>
      <c r="I364" s="305"/>
      <c r="J364" s="305"/>
      <c r="K364" s="305"/>
      <c r="L364" s="305"/>
      <c r="M364" s="305"/>
      <c r="N364" s="305"/>
    </row>
    <row r="365" spans="1:14" ht="16.5" customHeight="1">
      <c r="A365" s="305"/>
      <c r="B365" s="305"/>
      <c r="C365" s="305"/>
      <c r="D365" s="305"/>
      <c r="E365" s="305"/>
      <c r="F365" s="305"/>
      <c r="G365" s="305"/>
      <c r="H365" s="305"/>
      <c r="I365" s="305"/>
      <c r="J365" s="305"/>
      <c r="K365" s="305"/>
      <c r="L365" s="305"/>
      <c r="M365" s="305"/>
      <c r="N365" s="305"/>
    </row>
    <row r="366" spans="1:14" ht="16.5" customHeight="1">
      <c r="A366" s="305"/>
      <c r="B366" s="305"/>
      <c r="C366" s="305"/>
      <c r="D366" s="305"/>
      <c r="E366" s="305"/>
      <c r="F366" s="305"/>
      <c r="G366" s="305"/>
      <c r="H366" s="305"/>
      <c r="I366" s="305"/>
      <c r="J366" s="305"/>
      <c r="K366" s="305"/>
      <c r="L366" s="305"/>
      <c r="M366" s="305"/>
      <c r="N366" s="305"/>
    </row>
    <row r="367" spans="1:14" ht="16.5" customHeight="1">
      <c r="A367" s="305"/>
      <c r="B367" s="305"/>
      <c r="C367" s="305"/>
      <c r="D367" s="305"/>
      <c r="E367" s="305"/>
      <c r="F367" s="305"/>
      <c r="G367" s="305"/>
      <c r="H367" s="305"/>
      <c r="I367" s="305"/>
      <c r="J367" s="305"/>
      <c r="K367" s="305"/>
      <c r="L367" s="305"/>
      <c r="M367" s="305"/>
      <c r="N367" s="305"/>
    </row>
    <row r="368" spans="1:14" ht="16.5" customHeight="1">
      <c r="A368" s="305"/>
      <c r="B368" s="305"/>
      <c r="C368" s="305"/>
      <c r="D368" s="305"/>
      <c r="E368" s="305"/>
      <c r="F368" s="305"/>
      <c r="G368" s="305"/>
      <c r="H368" s="305"/>
      <c r="I368" s="305"/>
      <c r="J368" s="305"/>
      <c r="K368" s="305"/>
      <c r="L368" s="305"/>
      <c r="M368" s="305"/>
      <c r="N368" s="305"/>
    </row>
    <row r="369" spans="1:14" ht="16.5" customHeight="1">
      <c r="A369" s="305"/>
      <c r="B369" s="305"/>
      <c r="C369" s="305"/>
      <c r="D369" s="305"/>
      <c r="E369" s="305"/>
      <c r="F369" s="305"/>
      <c r="G369" s="305"/>
      <c r="H369" s="305"/>
      <c r="I369" s="305"/>
      <c r="J369" s="305"/>
      <c r="K369" s="305"/>
      <c r="L369" s="305"/>
      <c r="M369" s="305"/>
      <c r="N369" s="305"/>
    </row>
    <row r="370" spans="1:14" ht="16.5" customHeight="1">
      <c r="A370" s="305"/>
      <c r="B370" s="305"/>
      <c r="C370" s="305"/>
      <c r="D370" s="305"/>
      <c r="E370" s="305"/>
      <c r="F370" s="305"/>
      <c r="G370" s="305"/>
      <c r="H370" s="305"/>
      <c r="I370" s="305"/>
      <c r="J370" s="305"/>
      <c r="K370" s="305"/>
      <c r="L370" s="305"/>
      <c r="M370" s="305"/>
      <c r="N370" s="305"/>
    </row>
    <row r="371" spans="1:14" ht="16.5" customHeight="1">
      <c r="A371" s="305"/>
      <c r="B371" s="305"/>
      <c r="C371" s="305"/>
      <c r="D371" s="305"/>
      <c r="E371" s="305"/>
      <c r="F371" s="305"/>
      <c r="G371" s="305"/>
      <c r="H371" s="305"/>
      <c r="I371" s="305"/>
      <c r="J371" s="305"/>
      <c r="K371" s="305"/>
      <c r="L371" s="305"/>
      <c r="M371" s="305"/>
      <c r="N371" s="305"/>
    </row>
    <row r="372" spans="1:14" ht="16.5" customHeight="1">
      <c r="A372" s="305"/>
      <c r="B372" s="305"/>
      <c r="C372" s="305"/>
      <c r="D372" s="305"/>
      <c r="E372" s="305"/>
      <c r="F372" s="305"/>
      <c r="G372" s="305"/>
      <c r="H372" s="305"/>
      <c r="I372" s="305"/>
      <c r="J372" s="305"/>
      <c r="K372" s="305"/>
      <c r="L372" s="305"/>
      <c r="M372" s="305"/>
      <c r="N372" s="305"/>
    </row>
    <row r="373" spans="1:14" ht="16.5" customHeight="1">
      <c r="A373" s="305"/>
      <c r="B373" s="305"/>
      <c r="C373" s="305"/>
      <c r="D373" s="305"/>
      <c r="E373" s="305"/>
      <c r="F373" s="305"/>
      <c r="G373" s="305"/>
      <c r="H373" s="305"/>
      <c r="I373" s="305"/>
      <c r="J373" s="305"/>
      <c r="K373" s="305"/>
      <c r="L373" s="305"/>
      <c r="M373" s="305"/>
      <c r="N373" s="305"/>
    </row>
    <row r="374" spans="1:14" ht="16.5" customHeight="1">
      <c r="A374" s="305"/>
      <c r="B374" s="305"/>
      <c r="C374" s="305"/>
      <c r="D374" s="305"/>
      <c r="E374" s="305"/>
      <c r="F374" s="305"/>
      <c r="G374" s="305"/>
      <c r="H374" s="305"/>
      <c r="I374" s="305"/>
      <c r="J374" s="305"/>
      <c r="K374" s="305"/>
      <c r="L374" s="305"/>
      <c r="M374" s="305"/>
      <c r="N374" s="305"/>
    </row>
    <row r="375" spans="1:14" ht="16.5" customHeight="1">
      <c r="A375" s="305"/>
      <c r="B375" s="305"/>
      <c r="C375" s="305"/>
      <c r="D375" s="305"/>
      <c r="E375" s="305"/>
      <c r="F375" s="305"/>
      <c r="G375" s="305"/>
      <c r="H375" s="305"/>
      <c r="I375" s="305"/>
      <c r="J375" s="305"/>
      <c r="K375" s="305"/>
      <c r="L375" s="305"/>
      <c r="M375" s="305"/>
      <c r="N375" s="305"/>
    </row>
    <row r="376" spans="1:14" ht="16.5" customHeight="1">
      <c r="A376" s="305"/>
      <c r="B376" s="305"/>
      <c r="C376" s="305"/>
      <c r="D376" s="305"/>
      <c r="E376" s="305"/>
      <c r="F376" s="305"/>
      <c r="G376" s="305"/>
      <c r="H376" s="305"/>
      <c r="I376" s="305"/>
      <c r="J376" s="305"/>
      <c r="K376" s="305"/>
      <c r="L376" s="305"/>
      <c r="M376" s="305"/>
      <c r="N376" s="305"/>
    </row>
    <row r="377" spans="1:14" ht="16.5" customHeight="1">
      <c r="A377" s="305"/>
      <c r="B377" s="305"/>
      <c r="C377" s="305"/>
      <c r="D377" s="305"/>
      <c r="E377" s="305"/>
      <c r="F377" s="305"/>
      <c r="G377" s="305"/>
      <c r="H377" s="305"/>
      <c r="I377" s="305"/>
      <c r="J377" s="305"/>
      <c r="K377" s="305"/>
      <c r="L377" s="305"/>
      <c r="M377" s="305"/>
      <c r="N377" s="305"/>
    </row>
    <row r="378" spans="1:14" ht="16.5" customHeight="1">
      <c r="A378" s="305"/>
      <c r="B378" s="305"/>
      <c r="C378" s="305"/>
      <c r="D378" s="305"/>
      <c r="E378" s="305"/>
      <c r="F378" s="305"/>
      <c r="G378" s="305"/>
      <c r="H378" s="305"/>
      <c r="I378" s="305"/>
      <c r="J378" s="305"/>
      <c r="K378" s="305"/>
      <c r="L378" s="305"/>
      <c r="M378" s="305"/>
      <c r="N378" s="305"/>
    </row>
    <row r="379" spans="1:14" ht="16.5" customHeight="1">
      <c r="A379" s="305"/>
      <c r="B379" s="305"/>
      <c r="C379" s="305"/>
      <c r="D379" s="305"/>
      <c r="E379" s="305"/>
      <c r="F379" s="305"/>
      <c r="G379" s="305"/>
      <c r="H379" s="305"/>
      <c r="I379" s="305"/>
      <c r="J379" s="305"/>
      <c r="K379" s="305"/>
      <c r="L379" s="305"/>
      <c r="M379" s="305"/>
      <c r="N379" s="305"/>
    </row>
    <row r="380" spans="1:14" ht="16.5" customHeight="1">
      <c r="A380" s="305"/>
      <c r="B380" s="305"/>
      <c r="C380" s="305"/>
      <c r="D380" s="305"/>
      <c r="E380" s="305"/>
      <c r="F380" s="305"/>
      <c r="G380" s="305"/>
      <c r="H380" s="305"/>
      <c r="I380" s="305"/>
      <c r="J380" s="305"/>
      <c r="K380" s="305"/>
      <c r="L380" s="305"/>
      <c r="M380" s="305"/>
      <c r="N380" s="305"/>
    </row>
    <row r="381" spans="1:14" ht="16.5" customHeight="1">
      <c r="A381" s="305"/>
      <c r="B381" s="305"/>
      <c r="C381" s="305"/>
      <c r="D381" s="305"/>
      <c r="E381" s="305"/>
      <c r="F381" s="305"/>
      <c r="G381" s="305"/>
      <c r="H381" s="305"/>
      <c r="I381" s="305"/>
      <c r="J381" s="305"/>
      <c r="K381" s="305"/>
      <c r="L381" s="305"/>
      <c r="M381" s="305"/>
      <c r="N381" s="305"/>
    </row>
    <row r="382" spans="1:14" ht="16.5" customHeight="1">
      <c r="A382" s="305"/>
      <c r="B382" s="305"/>
      <c r="C382" s="305"/>
      <c r="D382" s="305"/>
      <c r="E382" s="305"/>
      <c r="F382" s="305"/>
      <c r="G382" s="305"/>
      <c r="H382" s="305"/>
      <c r="I382" s="305"/>
      <c r="J382" s="305"/>
      <c r="K382" s="305"/>
      <c r="L382" s="305"/>
      <c r="M382" s="305"/>
      <c r="N382" s="305"/>
    </row>
    <row r="383" spans="1:14" ht="16.5" customHeight="1">
      <c r="A383" s="305"/>
      <c r="B383" s="305"/>
      <c r="C383" s="305"/>
      <c r="D383" s="305"/>
      <c r="E383" s="305"/>
      <c r="F383" s="305"/>
      <c r="G383" s="305"/>
      <c r="H383" s="305"/>
      <c r="I383" s="305"/>
      <c r="J383" s="305"/>
      <c r="K383" s="305"/>
      <c r="L383" s="305"/>
      <c r="M383" s="305"/>
      <c r="N383" s="305"/>
    </row>
    <row r="384" spans="1:14" ht="16.5" customHeight="1">
      <c r="A384" s="305"/>
      <c r="B384" s="305"/>
      <c r="C384" s="305"/>
      <c r="D384" s="305"/>
      <c r="E384" s="305"/>
      <c r="F384" s="305"/>
      <c r="G384" s="305"/>
      <c r="H384" s="305"/>
      <c r="I384" s="305"/>
      <c r="J384" s="305"/>
      <c r="K384" s="305"/>
      <c r="L384" s="305"/>
      <c r="M384" s="305"/>
      <c r="N384" s="305"/>
    </row>
    <row r="385" spans="1:14" ht="16.5" customHeight="1">
      <c r="A385" s="305"/>
      <c r="B385" s="305"/>
      <c r="C385" s="305"/>
      <c r="D385" s="305"/>
      <c r="E385" s="305"/>
      <c r="F385" s="305"/>
      <c r="G385" s="305"/>
      <c r="H385" s="305"/>
      <c r="I385" s="305"/>
      <c r="J385" s="305"/>
      <c r="K385" s="305"/>
      <c r="L385" s="305"/>
      <c r="M385" s="305"/>
      <c r="N385" s="305"/>
    </row>
    <row r="386" spans="1:14" ht="16.5" customHeight="1">
      <c r="A386" s="305"/>
      <c r="B386" s="305"/>
      <c r="C386" s="305"/>
      <c r="D386" s="305"/>
      <c r="E386" s="305"/>
      <c r="F386" s="305"/>
      <c r="G386" s="305"/>
      <c r="H386" s="305"/>
      <c r="I386" s="305"/>
      <c r="J386" s="305"/>
      <c r="K386" s="305"/>
      <c r="L386" s="305"/>
      <c r="M386" s="305"/>
      <c r="N386" s="305"/>
    </row>
    <row r="387" spans="1:14" ht="16.5" customHeight="1">
      <c r="A387" s="305"/>
      <c r="B387" s="305"/>
      <c r="C387" s="305"/>
      <c r="D387" s="305"/>
      <c r="E387" s="305"/>
      <c r="F387" s="305"/>
      <c r="G387" s="305"/>
      <c r="H387" s="305"/>
      <c r="I387" s="305"/>
      <c r="J387" s="305"/>
      <c r="K387" s="305"/>
      <c r="L387" s="305"/>
      <c r="M387" s="305"/>
      <c r="N387" s="305"/>
    </row>
    <row r="388" spans="1:14" ht="16.5" customHeight="1">
      <c r="A388" s="305"/>
      <c r="B388" s="305"/>
      <c r="C388" s="305"/>
      <c r="D388" s="305"/>
      <c r="E388" s="305"/>
      <c r="F388" s="305"/>
      <c r="G388" s="305"/>
      <c r="H388" s="305"/>
      <c r="I388" s="305"/>
      <c r="J388" s="305"/>
      <c r="K388" s="305"/>
      <c r="L388" s="305"/>
      <c r="M388" s="305"/>
      <c r="N388" s="305"/>
    </row>
    <row r="389" spans="1:14" ht="16.5" customHeight="1">
      <c r="A389" s="305"/>
      <c r="B389" s="305"/>
      <c r="C389" s="305"/>
      <c r="D389" s="305"/>
      <c r="E389" s="305"/>
      <c r="F389" s="305"/>
      <c r="G389" s="305"/>
      <c r="H389" s="305"/>
      <c r="I389" s="305"/>
      <c r="J389" s="305"/>
      <c r="K389" s="305"/>
      <c r="L389" s="305"/>
      <c r="M389" s="305"/>
      <c r="N389" s="305"/>
    </row>
    <row r="390" spans="1:14" ht="16.5" customHeight="1">
      <c r="A390" s="305"/>
      <c r="B390" s="305"/>
      <c r="C390" s="305"/>
      <c r="D390" s="305"/>
      <c r="E390" s="305"/>
      <c r="F390" s="305"/>
      <c r="G390" s="305"/>
      <c r="H390" s="305"/>
      <c r="I390" s="305"/>
      <c r="J390" s="305"/>
      <c r="K390" s="305"/>
      <c r="L390" s="305"/>
      <c r="M390" s="305"/>
      <c r="N390" s="305"/>
    </row>
    <row r="391" spans="1:14" ht="16.5" customHeight="1">
      <c r="A391" s="305"/>
      <c r="B391" s="305"/>
      <c r="C391" s="305"/>
      <c r="D391" s="305"/>
      <c r="E391" s="305"/>
      <c r="F391" s="305"/>
      <c r="G391" s="305"/>
      <c r="H391" s="305"/>
      <c r="I391" s="305"/>
      <c r="J391" s="305"/>
      <c r="K391" s="305"/>
      <c r="L391" s="305"/>
      <c r="M391" s="305"/>
      <c r="N391" s="305"/>
    </row>
    <row r="392" spans="1:14" ht="16.5" customHeight="1">
      <c r="A392" s="305"/>
      <c r="B392" s="305"/>
      <c r="C392" s="305"/>
      <c r="D392" s="305"/>
      <c r="E392" s="305"/>
      <c r="F392" s="305"/>
      <c r="G392" s="305"/>
      <c r="H392" s="305"/>
      <c r="I392" s="305"/>
      <c r="J392" s="305"/>
      <c r="K392" s="305"/>
      <c r="L392" s="305"/>
      <c r="M392" s="305"/>
      <c r="N392" s="305"/>
    </row>
    <row r="393" spans="1:14" ht="16.5" customHeight="1">
      <c r="A393" s="305"/>
      <c r="B393" s="305"/>
      <c r="C393" s="305"/>
      <c r="D393" s="305"/>
      <c r="E393" s="305"/>
      <c r="F393" s="305"/>
      <c r="G393" s="305"/>
      <c r="H393" s="305"/>
      <c r="I393" s="305"/>
      <c r="J393" s="305"/>
      <c r="K393" s="305"/>
      <c r="L393" s="305"/>
      <c r="M393" s="305"/>
      <c r="N393" s="305"/>
    </row>
    <row r="394" spans="1:14" ht="16.5" customHeight="1">
      <c r="A394" s="305"/>
      <c r="B394" s="305"/>
      <c r="C394" s="305"/>
      <c r="D394" s="305"/>
      <c r="E394" s="305"/>
      <c r="F394" s="305"/>
      <c r="G394" s="305"/>
      <c r="H394" s="305"/>
      <c r="I394" s="305"/>
      <c r="J394" s="305"/>
      <c r="K394" s="305"/>
      <c r="L394" s="305"/>
      <c r="M394" s="305"/>
      <c r="N394" s="305"/>
    </row>
    <row r="395" spans="1:14" ht="16.5" customHeight="1">
      <c r="A395" s="305"/>
      <c r="B395" s="305"/>
      <c r="C395" s="305"/>
      <c r="D395" s="305"/>
      <c r="E395" s="305"/>
      <c r="F395" s="305"/>
      <c r="G395" s="305"/>
      <c r="H395" s="305"/>
      <c r="I395" s="305"/>
      <c r="J395" s="305"/>
      <c r="K395" s="305"/>
      <c r="L395" s="305"/>
      <c r="M395" s="305"/>
      <c r="N395" s="305"/>
    </row>
    <row r="396" spans="1:14" ht="16.5" customHeight="1">
      <c r="A396" s="305"/>
      <c r="B396" s="305"/>
      <c r="C396" s="305"/>
      <c r="D396" s="305"/>
      <c r="E396" s="305"/>
      <c r="F396" s="305"/>
      <c r="G396" s="305"/>
      <c r="H396" s="305"/>
      <c r="I396" s="305"/>
      <c r="J396" s="305"/>
      <c r="K396" s="305"/>
      <c r="L396" s="305"/>
      <c r="M396" s="305"/>
      <c r="N396" s="305"/>
    </row>
    <row r="397" spans="1:14" ht="16.5" customHeight="1">
      <c r="A397" s="305"/>
      <c r="B397" s="305"/>
      <c r="C397" s="305"/>
      <c r="D397" s="305"/>
      <c r="E397" s="305"/>
      <c r="F397" s="305"/>
      <c r="G397" s="305"/>
      <c r="H397" s="305"/>
      <c r="I397" s="305"/>
      <c r="J397" s="305"/>
      <c r="K397" s="305"/>
      <c r="L397" s="305"/>
      <c r="M397" s="305"/>
      <c r="N397" s="305"/>
    </row>
    <row r="398" spans="1:14" ht="16.5" customHeight="1">
      <c r="A398" s="305"/>
      <c r="B398" s="305"/>
      <c r="C398" s="305"/>
      <c r="D398" s="305"/>
      <c r="E398" s="305"/>
      <c r="F398" s="305"/>
      <c r="G398" s="305"/>
      <c r="H398" s="305"/>
      <c r="I398" s="305"/>
      <c r="J398" s="305"/>
      <c r="K398" s="305"/>
      <c r="L398" s="305"/>
      <c r="M398" s="305"/>
      <c r="N398" s="305"/>
    </row>
    <row r="399" spans="1:14" ht="16.5" customHeight="1">
      <c r="A399" s="305"/>
      <c r="B399" s="305"/>
      <c r="C399" s="305"/>
      <c r="D399" s="305"/>
      <c r="E399" s="305"/>
      <c r="F399" s="305"/>
      <c r="G399" s="305"/>
      <c r="H399" s="305"/>
      <c r="I399" s="305"/>
      <c r="J399" s="305"/>
      <c r="K399" s="305"/>
      <c r="L399" s="305"/>
      <c r="M399" s="305"/>
      <c r="N399" s="305"/>
    </row>
    <row r="400" spans="1:14" ht="16.5" customHeight="1">
      <c r="A400" s="305"/>
      <c r="B400" s="305"/>
      <c r="C400" s="305"/>
      <c r="D400" s="305"/>
      <c r="E400" s="305"/>
      <c r="F400" s="305"/>
      <c r="G400" s="305"/>
      <c r="H400" s="305"/>
      <c r="I400" s="305"/>
      <c r="J400" s="305"/>
      <c r="K400" s="305"/>
      <c r="L400" s="305"/>
      <c r="M400" s="305"/>
      <c r="N400" s="305"/>
    </row>
    <row r="401" spans="1:14" ht="16.5" customHeight="1">
      <c r="A401" s="305"/>
      <c r="B401" s="305"/>
      <c r="C401" s="305"/>
      <c r="D401" s="305"/>
      <c r="E401" s="305"/>
      <c r="F401" s="305"/>
      <c r="G401" s="305"/>
      <c r="H401" s="305"/>
      <c r="I401" s="305"/>
      <c r="J401" s="305"/>
      <c r="K401" s="305"/>
      <c r="L401" s="305"/>
      <c r="M401" s="305"/>
      <c r="N401" s="305"/>
    </row>
    <row r="402" spans="1:14" ht="16.5" customHeight="1">
      <c r="A402" s="305"/>
      <c r="B402" s="305"/>
      <c r="C402" s="305"/>
      <c r="D402" s="305"/>
      <c r="E402" s="305"/>
      <c r="F402" s="305"/>
      <c r="G402" s="305"/>
      <c r="H402" s="305"/>
      <c r="I402" s="305"/>
      <c r="J402" s="305"/>
      <c r="K402" s="305"/>
      <c r="L402" s="305"/>
      <c r="M402" s="305"/>
      <c r="N402" s="305"/>
    </row>
    <row r="403" spans="1:14" ht="16.5" customHeight="1">
      <c r="A403" s="305"/>
      <c r="B403" s="305"/>
      <c r="C403" s="305"/>
      <c r="D403" s="305"/>
      <c r="E403" s="305"/>
      <c r="F403" s="305"/>
      <c r="G403" s="305"/>
      <c r="H403" s="305"/>
      <c r="I403" s="305"/>
      <c r="J403" s="305"/>
      <c r="K403" s="305"/>
      <c r="L403" s="305"/>
      <c r="M403" s="305"/>
      <c r="N403" s="305"/>
    </row>
    <row r="404" spans="1:14" ht="16.5" customHeight="1">
      <c r="A404" s="305"/>
      <c r="B404" s="305"/>
      <c r="C404" s="305"/>
      <c r="D404" s="305"/>
      <c r="E404" s="305"/>
      <c r="F404" s="305"/>
      <c r="G404" s="305"/>
      <c r="H404" s="305"/>
      <c r="I404" s="305"/>
      <c r="J404" s="305"/>
      <c r="K404" s="305"/>
      <c r="L404" s="305"/>
      <c r="M404" s="305"/>
      <c r="N404" s="305"/>
    </row>
    <row r="405" spans="1:14" ht="16.5" customHeight="1">
      <c r="A405" s="305"/>
      <c r="B405" s="305"/>
      <c r="C405" s="305"/>
      <c r="D405" s="305"/>
      <c r="E405" s="305"/>
      <c r="F405" s="305"/>
      <c r="G405" s="305"/>
      <c r="H405" s="305"/>
      <c r="I405" s="305"/>
      <c r="J405" s="305"/>
      <c r="K405" s="305"/>
      <c r="L405" s="305"/>
      <c r="M405" s="305"/>
      <c r="N405" s="305"/>
    </row>
    <row r="406" spans="1:14" ht="16.5" customHeight="1">
      <c r="A406" s="305"/>
      <c r="B406" s="305"/>
      <c r="C406" s="305"/>
      <c r="D406" s="305"/>
      <c r="E406" s="305"/>
      <c r="F406" s="305"/>
      <c r="G406" s="305"/>
      <c r="H406" s="305"/>
      <c r="I406" s="305"/>
      <c r="J406" s="305"/>
      <c r="K406" s="305"/>
      <c r="L406" s="305"/>
      <c r="M406" s="305"/>
      <c r="N406" s="305"/>
    </row>
    <row r="407" spans="1:14" ht="16.5" customHeight="1">
      <c r="A407" s="305"/>
      <c r="B407" s="305"/>
      <c r="C407" s="305"/>
      <c r="D407" s="305"/>
      <c r="E407" s="305"/>
      <c r="F407" s="305"/>
      <c r="G407" s="305"/>
      <c r="H407" s="305"/>
      <c r="I407" s="305"/>
      <c r="J407" s="305"/>
      <c r="K407" s="305"/>
      <c r="L407" s="305"/>
      <c r="M407" s="305"/>
      <c r="N407" s="305"/>
    </row>
    <row r="408" spans="1:14" ht="16.5" customHeight="1">
      <c r="A408" s="305"/>
      <c r="B408" s="305"/>
      <c r="C408" s="305"/>
      <c r="D408" s="305"/>
      <c r="E408" s="305"/>
      <c r="F408" s="305"/>
      <c r="G408" s="305"/>
      <c r="H408" s="305"/>
      <c r="I408" s="305"/>
      <c r="J408" s="305"/>
      <c r="K408" s="305"/>
      <c r="L408" s="305"/>
      <c r="M408" s="305"/>
      <c r="N408" s="305"/>
    </row>
    <row r="409" spans="1:14" ht="16.5" customHeight="1">
      <c r="A409" s="305"/>
      <c r="B409" s="305"/>
      <c r="C409" s="305"/>
      <c r="D409" s="305"/>
      <c r="E409" s="305"/>
      <c r="F409" s="305"/>
      <c r="G409" s="305"/>
      <c r="H409" s="305"/>
      <c r="I409" s="305"/>
      <c r="J409" s="305"/>
      <c r="K409" s="305"/>
      <c r="L409" s="305"/>
      <c r="M409" s="305"/>
      <c r="N409" s="305"/>
    </row>
    <row r="410" spans="1:14" ht="16.5" customHeight="1">
      <c r="A410" s="305"/>
      <c r="B410" s="305"/>
      <c r="C410" s="305"/>
      <c r="D410" s="305"/>
      <c r="E410" s="305"/>
      <c r="F410" s="305"/>
      <c r="G410" s="305"/>
      <c r="H410" s="305"/>
      <c r="I410" s="305"/>
      <c r="J410" s="305"/>
      <c r="K410" s="305"/>
      <c r="L410" s="305"/>
      <c r="M410" s="305"/>
      <c r="N410" s="305"/>
    </row>
    <row r="411" spans="1:14" ht="16.5" customHeight="1">
      <c r="A411" s="305"/>
      <c r="B411" s="305"/>
      <c r="C411" s="305"/>
      <c r="D411" s="305"/>
      <c r="E411" s="305"/>
      <c r="F411" s="305"/>
      <c r="G411" s="305"/>
      <c r="H411" s="305"/>
      <c r="I411" s="305"/>
      <c r="J411" s="305"/>
      <c r="K411" s="305"/>
      <c r="L411" s="305"/>
      <c r="M411" s="305"/>
      <c r="N411" s="305"/>
    </row>
    <row r="412" spans="1:14" ht="16.5" customHeight="1">
      <c r="A412" s="305"/>
      <c r="B412" s="305"/>
      <c r="C412" s="305"/>
      <c r="D412" s="305"/>
      <c r="E412" s="305"/>
      <c r="F412" s="305"/>
      <c r="G412" s="305"/>
      <c r="H412" s="305"/>
      <c r="I412" s="305"/>
      <c r="J412" s="305"/>
      <c r="K412" s="305"/>
      <c r="L412" s="305"/>
      <c r="M412" s="305"/>
      <c r="N412" s="305"/>
    </row>
    <row r="413" spans="1:14" ht="16.5" customHeight="1">
      <c r="A413" s="305"/>
      <c r="B413" s="305"/>
      <c r="C413" s="305"/>
      <c r="D413" s="305"/>
      <c r="E413" s="305"/>
      <c r="F413" s="305"/>
      <c r="G413" s="305"/>
      <c r="H413" s="305"/>
      <c r="I413" s="305"/>
      <c r="J413" s="305"/>
      <c r="K413" s="305"/>
      <c r="L413" s="305"/>
      <c r="M413" s="305"/>
      <c r="N413" s="305"/>
    </row>
    <row r="414" spans="1:14" ht="16.5" customHeight="1">
      <c r="A414" s="305"/>
      <c r="B414" s="305"/>
      <c r="C414" s="305"/>
      <c r="D414" s="305"/>
      <c r="E414" s="305"/>
      <c r="F414" s="305"/>
      <c r="G414" s="305"/>
      <c r="H414" s="305"/>
      <c r="I414" s="305"/>
      <c r="J414" s="305"/>
      <c r="K414" s="305"/>
      <c r="L414" s="305"/>
      <c r="M414" s="305"/>
      <c r="N414" s="305"/>
    </row>
    <row r="415" spans="1:14" ht="16.5" customHeight="1">
      <c r="A415" s="305"/>
      <c r="B415" s="305"/>
      <c r="C415" s="305"/>
      <c r="D415" s="305"/>
      <c r="E415" s="305"/>
      <c r="F415" s="305"/>
      <c r="G415" s="305"/>
      <c r="H415" s="305"/>
      <c r="I415" s="305"/>
      <c r="J415" s="305"/>
      <c r="K415" s="305"/>
      <c r="L415" s="305"/>
      <c r="M415" s="305"/>
      <c r="N415" s="305"/>
    </row>
    <row r="416" spans="1:14" ht="16.5" customHeight="1">
      <c r="A416" s="305"/>
      <c r="B416" s="305"/>
      <c r="C416" s="305"/>
      <c r="D416" s="305"/>
      <c r="E416" s="305"/>
      <c r="F416" s="305"/>
      <c r="G416" s="305"/>
      <c r="H416" s="305"/>
      <c r="I416" s="305"/>
      <c r="J416" s="305"/>
      <c r="K416" s="305"/>
      <c r="L416" s="305"/>
      <c r="M416" s="305"/>
      <c r="N416" s="305"/>
    </row>
    <row r="417" spans="1:14" ht="16.5" customHeight="1">
      <c r="A417" s="305"/>
      <c r="B417" s="305"/>
      <c r="C417" s="305"/>
      <c r="D417" s="305"/>
      <c r="E417" s="305"/>
      <c r="F417" s="305"/>
      <c r="G417" s="305"/>
      <c r="H417" s="305"/>
      <c r="I417" s="305"/>
      <c r="J417" s="305"/>
      <c r="K417" s="305"/>
      <c r="L417" s="305"/>
      <c r="M417" s="305"/>
      <c r="N417" s="305"/>
    </row>
    <row r="418" spans="1:14" ht="16.5" customHeight="1">
      <c r="A418" s="305"/>
      <c r="B418" s="305"/>
      <c r="C418" s="305"/>
      <c r="D418" s="305"/>
      <c r="E418" s="305"/>
      <c r="F418" s="305"/>
      <c r="G418" s="305"/>
      <c r="H418" s="305"/>
      <c r="I418" s="305"/>
      <c r="J418" s="305"/>
      <c r="K418" s="305"/>
      <c r="L418" s="305"/>
      <c r="M418" s="305"/>
      <c r="N418" s="305"/>
    </row>
    <row r="419" spans="1:14" ht="16.5" customHeight="1">
      <c r="A419" s="305"/>
      <c r="B419" s="305"/>
      <c r="C419" s="305"/>
      <c r="D419" s="305"/>
      <c r="E419" s="305"/>
      <c r="F419" s="305"/>
      <c r="G419" s="305"/>
      <c r="H419" s="305"/>
      <c r="I419" s="305"/>
      <c r="J419" s="305"/>
      <c r="K419" s="305"/>
      <c r="L419" s="305"/>
      <c r="M419" s="305"/>
      <c r="N419" s="305"/>
    </row>
    <row r="420" spans="1:14" ht="16.5" customHeight="1">
      <c r="A420" s="305"/>
      <c r="B420" s="305"/>
      <c r="C420" s="305"/>
      <c r="D420" s="305"/>
      <c r="E420" s="305"/>
      <c r="F420" s="305"/>
      <c r="G420" s="305"/>
      <c r="H420" s="305"/>
      <c r="I420" s="305"/>
      <c r="J420" s="305"/>
      <c r="K420" s="305"/>
      <c r="L420" s="305"/>
      <c r="M420" s="305"/>
      <c r="N420" s="305"/>
    </row>
    <row r="421" spans="1:14" ht="16.5" customHeight="1">
      <c r="A421" s="305"/>
      <c r="B421" s="305"/>
      <c r="C421" s="305"/>
      <c r="D421" s="305"/>
      <c r="E421" s="305"/>
      <c r="F421" s="305"/>
      <c r="G421" s="305"/>
      <c r="H421" s="305"/>
      <c r="I421" s="305"/>
      <c r="J421" s="305"/>
      <c r="K421" s="305"/>
      <c r="L421" s="305"/>
      <c r="M421" s="305"/>
      <c r="N421" s="305"/>
    </row>
    <row r="422" spans="1:14" ht="16.5" customHeight="1">
      <c r="A422" s="305"/>
      <c r="B422" s="305"/>
      <c r="C422" s="305"/>
      <c r="D422" s="305"/>
      <c r="E422" s="305"/>
      <c r="F422" s="305"/>
      <c r="G422" s="305"/>
      <c r="H422" s="305"/>
      <c r="I422" s="305"/>
      <c r="J422" s="305"/>
      <c r="K422" s="305"/>
      <c r="L422" s="305"/>
      <c r="M422" s="305"/>
      <c r="N422" s="305"/>
    </row>
    <row r="423" spans="1:14" ht="16.5" customHeight="1">
      <c r="A423" s="305"/>
      <c r="B423" s="305"/>
      <c r="C423" s="305"/>
      <c r="D423" s="305"/>
      <c r="E423" s="305"/>
      <c r="F423" s="305"/>
      <c r="G423" s="305"/>
      <c r="H423" s="305"/>
      <c r="I423" s="305"/>
      <c r="J423" s="305"/>
      <c r="K423" s="305"/>
      <c r="L423" s="305"/>
      <c r="M423" s="305"/>
      <c r="N423" s="305"/>
    </row>
    <row r="424" spans="1:14" ht="16.5" customHeight="1">
      <c r="A424" s="305"/>
      <c r="B424" s="305"/>
      <c r="C424" s="305"/>
      <c r="D424" s="305"/>
      <c r="E424" s="305"/>
      <c r="F424" s="305"/>
      <c r="G424" s="305"/>
      <c r="H424" s="305"/>
      <c r="I424" s="305"/>
      <c r="J424" s="305"/>
      <c r="K424" s="305"/>
      <c r="L424" s="305"/>
      <c r="M424" s="305"/>
      <c r="N424" s="305"/>
    </row>
    <row r="425" spans="1:14" ht="16.5" customHeight="1">
      <c r="A425" s="305"/>
      <c r="B425" s="305"/>
      <c r="C425" s="305"/>
      <c r="D425" s="305"/>
      <c r="E425" s="305"/>
      <c r="F425" s="305"/>
      <c r="G425" s="305"/>
      <c r="H425" s="305"/>
      <c r="I425" s="305"/>
      <c r="J425" s="305"/>
      <c r="K425" s="305"/>
      <c r="L425" s="305"/>
      <c r="M425" s="305"/>
      <c r="N425" s="305"/>
    </row>
    <row r="426" spans="1:14" ht="16.5" customHeight="1">
      <c r="A426" s="305"/>
      <c r="B426" s="305"/>
      <c r="C426" s="305"/>
      <c r="D426" s="305"/>
      <c r="E426" s="305"/>
      <c r="F426" s="305"/>
      <c r="G426" s="305"/>
      <c r="H426" s="305"/>
      <c r="I426" s="305"/>
      <c r="J426" s="305"/>
      <c r="K426" s="305"/>
      <c r="L426" s="305"/>
      <c r="M426" s="305"/>
      <c r="N426" s="305"/>
    </row>
    <row r="427" spans="1:14" ht="16.5" customHeight="1">
      <c r="A427" s="305"/>
      <c r="B427" s="305"/>
      <c r="C427" s="305"/>
      <c r="D427" s="305"/>
      <c r="E427" s="305"/>
      <c r="F427" s="305"/>
      <c r="G427" s="305"/>
      <c r="H427" s="305"/>
      <c r="I427" s="305"/>
      <c r="J427" s="305"/>
      <c r="K427" s="305"/>
      <c r="L427" s="305"/>
      <c r="M427" s="305"/>
      <c r="N427" s="305"/>
    </row>
    <row r="428" spans="1:14" ht="16.5" customHeight="1">
      <c r="A428" s="305"/>
      <c r="B428" s="305"/>
      <c r="C428" s="305"/>
      <c r="D428" s="305"/>
      <c r="E428" s="305"/>
      <c r="F428" s="305"/>
      <c r="G428" s="305"/>
      <c r="H428" s="305"/>
      <c r="I428" s="305"/>
      <c r="J428" s="305"/>
      <c r="K428" s="305"/>
      <c r="L428" s="305"/>
      <c r="M428" s="305"/>
      <c r="N428" s="305"/>
    </row>
    <row r="429" spans="1:14" ht="16.5" customHeight="1">
      <c r="A429" s="305"/>
      <c r="B429" s="305"/>
      <c r="C429" s="305"/>
      <c r="D429" s="305"/>
      <c r="E429" s="305"/>
      <c r="F429" s="305"/>
      <c r="G429" s="305"/>
      <c r="H429" s="305"/>
      <c r="I429" s="305"/>
      <c r="J429" s="305"/>
      <c r="K429" s="305"/>
      <c r="L429" s="305"/>
      <c r="M429" s="305"/>
      <c r="N429" s="305"/>
    </row>
    <row r="430" spans="1:14" ht="16.5" customHeight="1">
      <c r="A430" s="305"/>
      <c r="B430" s="305"/>
      <c r="C430" s="305"/>
      <c r="D430" s="305"/>
      <c r="E430" s="305"/>
      <c r="F430" s="305"/>
      <c r="G430" s="305"/>
      <c r="H430" s="305"/>
      <c r="I430" s="305"/>
      <c r="J430" s="305"/>
      <c r="K430" s="305"/>
      <c r="L430" s="305"/>
      <c r="M430" s="305"/>
      <c r="N430" s="305"/>
    </row>
    <row r="431" spans="1:14" ht="16.5" customHeight="1">
      <c r="A431" s="305"/>
      <c r="B431" s="305"/>
      <c r="C431" s="305"/>
      <c r="D431" s="305"/>
      <c r="E431" s="305"/>
      <c r="F431" s="305"/>
      <c r="G431" s="305"/>
      <c r="H431" s="305"/>
      <c r="I431" s="305"/>
      <c r="J431" s="305"/>
      <c r="K431" s="305"/>
      <c r="L431" s="305"/>
      <c r="M431" s="305"/>
      <c r="N431" s="305"/>
    </row>
    <row r="432" spans="1:14" ht="16.5" customHeight="1">
      <c r="A432" s="305"/>
      <c r="B432" s="305"/>
      <c r="C432" s="305"/>
      <c r="D432" s="305"/>
      <c r="E432" s="305"/>
      <c r="F432" s="305"/>
      <c r="G432" s="305"/>
      <c r="H432" s="305"/>
      <c r="I432" s="305"/>
      <c r="J432" s="305"/>
      <c r="K432" s="305"/>
      <c r="L432" s="305"/>
      <c r="M432" s="305"/>
      <c r="N432" s="305"/>
    </row>
    <row r="433" spans="1:14" ht="16.5" customHeight="1">
      <c r="A433" s="305"/>
      <c r="B433" s="305"/>
      <c r="C433" s="305"/>
      <c r="D433" s="305"/>
      <c r="E433" s="305"/>
      <c r="F433" s="305"/>
      <c r="G433" s="305"/>
      <c r="H433" s="305"/>
      <c r="I433" s="305"/>
      <c r="J433" s="305"/>
      <c r="K433" s="305"/>
      <c r="L433" s="305"/>
      <c r="M433" s="305"/>
      <c r="N433" s="305"/>
    </row>
    <row r="434" spans="1:14" ht="16.5" customHeight="1">
      <c r="A434" s="305"/>
      <c r="B434" s="305"/>
      <c r="C434" s="305"/>
      <c r="D434" s="305"/>
      <c r="E434" s="305"/>
      <c r="F434" s="305"/>
      <c r="G434" s="305"/>
      <c r="H434" s="305"/>
      <c r="I434" s="305"/>
      <c r="J434" s="305"/>
      <c r="K434" s="305"/>
      <c r="L434" s="305"/>
      <c r="M434" s="305"/>
      <c r="N434" s="305"/>
    </row>
    <row r="435" spans="1:14" ht="16.5" customHeight="1">
      <c r="A435" s="305"/>
      <c r="B435" s="305"/>
      <c r="C435" s="305"/>
      <c r="D435" s="305"/>
      <c r="E435" s="305"/>
      <c r="F435" s="305"/>
      <c r="G435" s="305"/>
      <c r="H435" s="305"/>
      <c r="I435" s="305"/>
      <c r="J435" s="305"/>
      <c r="K435" s="305"/>
      <c r="L435" s="305"/>
      <c r="M435" s="305"/>
      <c r="N435" s="305"/>
    </row>
    <row r="436" spans="1:14" ht="16.5" customHeight="1">
      <c r="A436" s="305"/>
      <c r="B436" s="305"/>
      <c r="C436" s="305"/>
      <c r="D436" s="305"/>
      <c r="E436" s="305"/>
      <c r="F436" s="305"/>
      <c r="G436" s="305"/>
      <c r="H436" s="305"/>
      <c r="I436" s="305"/>
      <c r="J436" s="305"/>
      <c r="K436" s="305"/>
      <c r="L436" s="305"/>
      <c r="M436" s="305"/>
      <c r="N436" s="305"/>
    </row>
    <row r="437" spans="1:14" ht="16.5" customHeight="1">
      <c r="A437" s="305"/>
      <c r="B437" s="305"/>
      <c r="C437" s="305"/>
      <c r="D437" s="305"/>
      <c r="E437" s="305"/>
      <c r="F437" s="305"/>
      <c r="G437" s="305"/>
      <c r="H437" s="305"/>
      <c r="I437" s="305"/>
      <c r="J437" s="305"/>
      <c r="K437" s="305"/>
      <c r="L437" s="305"/>
      <c r="M437" s="305"/>
      <c r="N437" s="305"/>
    </row>
    <row r="438" spans="1:14" ht="16.5" customHeight="1">
      <c r="A438" s="305"/>
      <c r="B438" s="305"/>
      <c r="C438" s="305"/>
      <c r="D438" s="305"/>
      <c r="E438" s="305"/>
      <c r="F438" s="305"/>
      <c r="G438" s="305"/>
      <c r="H438" s="305"/>
      <c r="I438" s="305"/>
      <c r="J438" s="305"/>
      <c r="K438" s="305"/>
      <c r="L438" s="305"/>
      <c r="M438" s="305"/>
      <c r="N438" s="305"/>
    </row>
    <row r="439" spans="1:14" ht="16.5" customHeight="1">
      <c r="A439" s="305"/>
      <c r="B439" s="305"/>
      <c r="C439" s="305"/>
      <c r="D439" s="305"/>
      <c r="E439" s="305"/>
      <c r="F439" s="305"/>
      <c r="G439" s="305"/>
      <c r="H439" s="305"/>
      <c r="I439" s="305"/>
      <c r="J439" s="305"/>
      <c r="K439" s="305"/>
      <c r="L439" s="305"/>
      <c r="M439" s="305"/>
      <c r="N439" s="305"/>
    </row>
    <row r="440" spans="1:14" ht="16.5" customHeight="1">
      <c r="A440" s="305"/>
      <c r="B440" s="305"/>
      <c r="C440" s="305"/>
      <c r="D440" s="305"/>
      <c r="E440" s="305"/>
      <c r="F440" s="305"/>
      <c r="G440" s="305"/>
      <c r="H440" s="305"/>
      <c r="I440" s="305"/>
      <c r="J440" s="305"/>
      <c r="K440" s="305"/>
      <c r="L440" s="305"/>
      <c r="M440" s="305"/>
      <c r="N440" s="305"/>
    </row>
    <row r="441" spans="1:14" ht="16.5" customHeight="1">
      <c r="A441" s="305"/>
      <c r="B441" s="305"/>
      <c r="C441" s="305"/>
      <c r="D441" s="305"/>
      <c r="E441" s="305"/>
      <c r="F441" s="305"/>
      <c r="G441" s="305"/>
      <c r="H441" s="305"/>
      <c r="I441" s="305"/>
      <c r="J441" s="305"/>
      <c r="K441" s="305"/>
      <c r="L441" s="305"/>
      <c r="M441" s="305"/>
      <c r="N441" s="305"/>
    </row>
    <row r="442" spans="1:14" ht="16.5" customHeight="1">
      <c r="A442" s="305"/>
      <c r="B442" s="305"/>
      <c r="C442" s="305"/>
      <c r="D442" s="305"/>
      <c r="E442" s="305"/>
      <c r="F442" s="305"/>
      <c r="G442" s="305"/>
      <c r="H442" s="305"/>
      <c r="I442" s="305"/>
      <c r="J442" s="305"/>
      <c r="K442" s="305"/>
      <c r="L442" s="305"/>
      <c r="M442" s="305"/>
      <c r="N442" s="305"/>
    </row>
    <row r="443" spans="1:14" ht="16.5" customHeight="1">
      <c r="A443" s="305"/>
      <c r="B443" s="305"/>
      <c r="C443" s="305"/>
      <c r="D443" s="305"/>
      <c r="E443" s="305"/>
      <c r="F443" s="305"/>
      <c r="G443" s="305"/>
      <c r="H443" s="305"/>
      <c r="I443" s="305"/>
      <c r="J443" s="305"/>
      <c r="K443" s="305"/>
      <c r="L443" s="305"/>
      <c r="M443" s="305"/>
      <c r="N443" s="305"/>
    </row>
    <row r="444" spans="1:14" ht="16.5" customHeight="1">
      <c r="A444" s="305"/>
      <c r="B444" s="305"/>
      <c r="C444" s="305"/>
      <c r="D444" s="305"/>
      <c r="E444" s="305"/>
      <c r="F444" s="305"/>
      <c r="G444" s="305"/>
      <c r="H444" s="305"/>
      <c r="I444" s="305"/>
      <c r="J444" s="305"/>
      <c r="K444" s="305"/>
      <c r="L444" s="305"/>
      <c r="M444" s="305"/>
      <c r="N444" s="305"/>
    </row>
    <row r="445" spans="1:14" ht="16.5" customHeight="1">
      <c r="A445" s="305"/>
      <c r="B445" s="305"/>
      <c r="C445" s="305"/>
      <c r="D445" s="305"/>
      <c r="E445" s="305"/>
      <c r="F445" s="305"/>
      <c r="G445" s="305"/>
      <c r="H445" s="305"/>
      <c r="I445" s="305"/>
      <c r="J445" s="305"/>
      <c r="K445" s="305"/>
      <c r="L445" s="305"/>
      <c r="M445" s="305"/>
      <c r="N445" s="305"/>
    </row>
    <row r="446" spans="1:14" ht="16.5" customHeight="1">
      <c r="A446" s="305"/>
      <c r="B446" s="305"/>
      <c r="C446" s="305"/>
      <c r="D446" s="305"/>
      <c r="E446" s="305"/>
      <c r="F446" s="305"/>
      <c r="G446" s="305"/>
      <c r="H446" s="305"/>
      <c r="I446" s="305"/>
      <c r="J446" s="305"/>
      <c r="K446" s="305"/>
      <c r="L446" s="305"/>
      <c r="M446" s="305"/>
      <c r="N446" s="305"/>
    </row>
    <row r="447" spans="1:14" ht="16.5" customHeight="1">
      <c r="A447" s="305"/>
      <c r="B447" s="305"/>
      <c r="C447" s="305"/>
      <c r="D447" s="305"/>
      <c r="E447" s="305"/>
      <c r="F447" s="305"/>
      <c r="G447" s="305"/>
      <c r="H447" s="305"/>
      <c r="I447" s="305"/>
      <c r="J447" s="305"/>
      <c r="K447" s="305"/>
      <c r="L447" s="305"/>
      <c r="M447" s="305"/>
      <c r="N447" s="305"/>
    </row>
    <row r="448" spans="1:14" ht="16.5" customHeight="1">
      <c r="A448" s="305"/>
      <c r="B448" s="305"/>
      <c r="C448" s="305"/>
      <c r="D448" s="305"/>
      <c r="E448" s="305"/>
      <c r="F448" s="305"/>
      <c r="G448" s="305"/>
      <c r="H448" s="305"/>
      <c r="I448" s="305"/>
      <c r="J448" s="305"/>
      <c r="K448" s="305"/>
      <c r="L448" s="305"/>
      <c r="M448" s="305"/>
      <c r="N448" s="305"/>
    </row>
    <row r="449" spans="1:14" ht="16.5" customHeight="1">
      <c r="A449" s="305"/>
      <c r="B449" s="305"/>
      <c r="C449" s="305"/>
      <c r="D449" s="305"/>
      <c r="E449" s="305"/>
      <c r="F449" s="305"/>
      <c r="G449" s="305"/>
      <c r="H449" s="305"/>
      <c r="I449" s="305"/>
      <c r="J449" s="305"/>
      <c r="K449" s="305"/>
      <c r="L449" s="305"/>
      <c r="M449" s="305"/>
      <c r="N449" s="305"/>
    </row>
    <row r="450" spans="1:14" ht="16.5" customHeight="1">
      <c r="A450" s="305"/>
      <c r="B450" s="305"/>
      <c r="C450" s="305"/>
      <c r="D450" s="305"/>
      <c r="E450" s="305"/>
      <c r="F450" s="305"/>
      <c r="G450" s="305"/>
      <c r="H450" s="305"/>
      <c r="I450" s="305"/>
      <c r="J450" s="305"/>
      <c r="K450" s="305"/>
      <c r="L450" s="305"/>
      <c r="M450" s="305"/>
      <c r="N450" s="305"/>
    </row>
    <row r="451" spans="1:14" ht="16.5" customHeight="1">
      <c r="A451" s="305"/>
      <c r="B451" s="305"/>
      <c r="C451" s="305"/>
      <c r="D451" s="305"/>
      <c r="E451" s="305"/>
      <c r="F451" s="305"/>
      <c r="G451" s="305"/>
      <c r="H451" s="305"/>
      <c r="I451" s="305"/>
      <c r="J451" s="305"/>
      <c r="K451" s="305"/>
      <c r="L451" s="305"/>
      <c r="M451" s="305"/>
      <c r="N451" s="305"/>
    </row>
    <row r="452" spans="1:14" ht="16.5" customHeight="1">
      <c r="A452" s="305"/>
      <c r="B452" s="305"/>
      <c r="C452" s="305"/>
      <c r="D452" s="305"/>
      <c r="E452" s="305"/>
      <c r="F452" s="305"/>
      <c r="G452" s="305"/>
      <c r="H452" s="305"/>
      <c r="I452" s="305"/>
      <c r="J452" s="305"/>
      <c r="K452" s="305"/>
      <c r="L452" s="305"/>
      <c r="M452" s="305"/>
      <c r="N452" s="305"/>
    </row>
    <row r="453" spans="1:14" ht="16.5" customHeight="1">
      <c r="A453" s="305"/>
      <c r="B453" s="305"/>
      <c r="C453" s="305"/>
      <c r="D453" s="305"/>
      <c r="E453" s="305"/>
      <c r="F453" s="305"/>
      <c r="G453" s="305"/>
      <c r="H453" s="305"/>
      <c r="I453" s="305"/>
      <c r="J453" s="305"/>
      <c r="K453" s="305"/>
      <c r="L453" s="305"/>
      <c r="M453" s="305"/>
      <c r="N453" s="305"/>
    </row>
    <row r="454" spans="1:14" ht="16.5" customHeight="1">
      <c r="A454" s="305"/>
      <c r="B454" s="305"/>
      <c r="C454" s="305"/>
      <c r="D454" s="305"/>
      <c r="E454" s="305"/>
      <c r="F454" s="305"/>
      <c r="G454" s="305"/>
      <c r="H454" s="305"/>
      <c r="I454" s="305"/>
      <c r="J454" s="305"/>
      <c r="K454" s="305"/>
      <c r="L454" s="305"/>
      <c r="M454" s="305"/>
      <c r="N454" s="305"/>
    </row>
    <row r="455" spans="1:14" ht="16.5" customHeight="1">
      <c r="A455" s="305"/>
      <c r="B455" s="305"/>
      <c r="C455" s="305"/>
      <c r="D455" s="305"/>
      <c r="E455" s="305"/>
      <c r="F455" s="305"/>
      <c r="G455" s="305"/>
      <c r="H455" s="305"/>
      <c r="I455" s="305"/>
      <c r="J455" s="305"/>
      <c r="K455" s="305"/>
      <c r="L455" s="305"/>
      <c r="M455" s="305"/>
      <c r="N455" s="305"/>
    </row>
    <row r="456" spans="1:14" ht="16.5" customHeight="1">
      <c r="A456" s="305"/>
      <c r="B456" s="305"/>
      <c r="C456" s="305"/>
      <c r="D456" s="305"/>
      <c r="E456" s="305"/>
      <c r="F456" s="305"/>
      <c r="G456" s="305"/>
      <c r="H456" s="305"/>
      <c r="I456" s="305"/>
      <c r="J456" s="305"/>
      <c r="K456" s="305"/>
      <c r="L456" s="305"/>
      <c r="M456" s="305"/>
      <c r="N456" s="305"/>
    </row>
    <row r="457" spans="1:14" ht="16.5" customHeight="1">
      <c r="A457" s="305"/>
      <c r="B457" s="305"/>
      <c r="C457" s="305"/>
      <c r="D457" s="305"/>
      <c r="E457" s="305"/>
      <c r="F457" s="305"/>
      <c r="G457" s="305"/>
      <c r="H457" s="305"/>
      <c r="I457" s="305"/>
      <c r="J457" s="305"/>
      <c r="K457" s="305"/>
      <c r="L457" s="305"/>
      <c r="M457" s="305"/>
      <c r="N457" s="305"/>
    </row>
    <row r="458" spans="1:14" ht="16.5" customHeight="1">
      <c r="A458" s="305"/>
      <c r="B458" s="305"/>
      <c r="C458" s="305"/>
      <c r="D458" s="305"/>
      <c r="E458" s="305"/>
      <c r="F458" s="305"/>
      <c r="G458" s="305"/>
      <c r="H458" s="305"/>
      <c r="I458" s="305"/>
      <c r="J458" s="305"/>
      <c r="K458" s="305"/>
      <c r="L458" s="305"/>
      <c r="M458" s="305"/>
      <c r="N458" s="305"/>
    </row>
    <row r="459" spans="1:14" ht="16.5" customHeight="1">
      <c r="A459" s="305"/>
      <c r="B459" s="305"/>
      <c r="C459" s="305"/>
      <c r="D459" s="305"/>
      <c r="E459" s="305"/>
      <c r="F459" s="305"/>
      <c r="G459" s="305"/>
      <c r="H459" s="305"/>
      <c r="I459" s="305"/>
      <c r="J459" s="305"/>
      <c r="K459" s="305"/>
      <c r="L459" s="305"/>
      <c r="M459" s="305"/>
      <c r="N459" s="305"/>
    </row>
    <row r="460" spans="1:14" ht="16.5" customHeight="1">
      <c r="A460" s="305"/>
      <c r="B460" s="305"/>
      <c r="C460" s="305"/>
      <c r="D460" s="305"/>
      <c r="E460" s="305"/>
      <c r="F460" s="305"/>
      <c r="G460" s="305"/>
      <c r="H460" s="305"/>
      <c r="I460" s="305"/>
      <c r="J460" s="305"/>
      <c r="K460" s="305"/>
      <c r="L460" s="305"/>
      <c r="M460" s="305"/>
      <c r="N460" s="305"/>
    </row>
    <row r="461" spans="1:14" ht="16.5" customHeight="1">
      <c r="A461" s="305"/>
      <c r="B461" s="305"/>
      <c r="C461" s="305"/>
      <c r="D461" s="305"/>
      <c r="E461" s="305"/>
      <c r="F461" s="305"/>
      <c r="G461" s="305"/>
      <c r="H461" s="305"/>
      <c r="I461" s="305"/>
      <c r="J461" s="305"/>
      <c r="K461" s="305"/>
      <c r="L461" s="305"/>
      <c r="M461" s="305"/>
      <c r="N461" s="305"/>
    </row>
    <row r="462" spans="1:14" ht="16.5" customHeight="1">
      <c r="A462" s="305"/>
      <c r="B462" s="305"/>
      <c r="C462" s="305"/>
      <c r="D462" s="305"/>
      <c r="E462" s="305"/>
      <c r="F462" s="305"/>
      <c r="G462" s="305"/>
      <c r="H462" s="305"/>
      <c r="I462" s="305"/>
      <c r="J462" s="305"/>
      <c r="K462" s="305"/>
      <c r="L462" s="305"/>
      <c r="M462" s="305"/>
      <c r="N462" s="305"/>
    </row>
    <row r="463" spans="1:14" ht="16.5" customHeight="1">
      <c r="A463" s="305"/>
      <c r="B463" s="305"/>
      <c r="C463" s="305"/>
      <c r="D463" s="305"/>
      <c r="E463" s="305"/>
      <c r="F463" s="305"/>
      <c r="G463" s="305"/>
      <c r="H463" s="305"/>
      <c r="I463" s="305"/>
      <c r="J463" s="305"/>
      <c r="K463" s="305"/>
      <c r="L463" s="305"/>
      <c r="M463" s="305"/>
      <c r="N463" s="305"/>
    </row>
    <row r="464" spans="1:14" ht="16.5" customHeight="1">
      <c r="A464" s="305"/>
      <c r="B464" s="305"/>
      <c r="C464" s="305"/>
      <c r="D464" s="305"/>
      <c r="E464" s="305"/>
      <c r="F464" s="305"/>
      <c r="G464" s="305"/>
      <c r="H464" s="305"/>
      <c r="I464" s="305"/>
      <c r="J464" s="305"/>
      <c r="K464" s="305"/>
      <c r="L464" s="305"/>
      <c r="M464" s="305"/>
      <c r="N464" s="305"/>
    </row>
    <row r="465" spans="1:14" ht="16.5" customHeight="1">
      <c r="A465" s="305"/>
      <c r="B465" s="305"/>
      <c r="C465" s="305"/>
      <c r="D465" s="305"/>
      <c r="E465" s="305"/>
      <c r="F465" s="305"/>
      <c r="G465" s="305"/>
      <c r="H465" s="305"/>
      <c r="I465" s="305"/>
      <c r="J465" s="305"/>
      <c r="K465" s="305"/>
      <c r="L465" s="305"/>
      <c r="M465" s="305"/>
      <c r="N465" s="305"/>
    </row>
    <row r="466" spans="1:14" ht="16.5" customHeight="1">
      <c r="A466" s="305"/>
      <c r="B466" s="305"/>
      <c r="C466" s="305"/>
      <c r="D466" s="305"/>
      <c r="E466" s="305"/>
      <c r="F466" s="305"/>
      <c r="G466" s="305"/>
      <c r="H466" s="305"/>
      <c r="I466" s="305"/>
      <c r="J466" s="305"/>
      <c r="K466" s="305"/>
      <c r="L466" s="305"/>
      <c r="M466" s="305"/>
      <c r="N466" s="305"/>
    </row>
    <row r="467" spans="1:14" ht="16.5" customHeight="1">
      <c r="A467" s="305"/>
      <c r="B467" s="305"/>
      <c r="C467" s="305"/>
      <c r="D467" s="305"/>
      <c r="E467" s="305"/>
      <c r="F467" s="305"/>
      <c r="G467" s="305"/>
      <c r="H467" s="305"/>
      <c r="I467" s="305"/>
      <c r="J467" s="305"/>
      <c r="K467" s="305"/>
      <c r="L467" s="305"/>
      <c r="M467" s="305"/>
      <c r="N467" s="305"/>
    </row>
    <row r="468" spans="1:14" ht="16.5" customHeight="1">
      <c r="A468" s="305"/>
      <c r="B468" s="305"/>
      <c r="C468" s="305"/>
      <c r="D468" s="305"/>
      <c r="E468" s="305"/>
      <c r="F468" s="305"/>
      <c r="G468" s="305"/>
      <c r="H468" s="305"/>
      <c r="I468" s="305"/>
      <c r="J468" s="305"/>
      <c r="K468" s="305"/>
      <c r="L468" s="305"/>
      <c r="M468" s="305"/>
      <c r="N468" s="305"/>
    </row>
    <row r="469" spans="1:14" ht="16.5" customHeight="1">
      <c r="A469" s="305"/>
      <c r="B469" s="305"/>
      <c r="C469" s="305"/>
      <c r="D469" s="305"/>
      <c r="E469" s="305"/>
      <c r="F469" s="305"/>
      <c r="G469" s="305"/>
      <c r="H469" s="305"/>
      <c r="I469" s="305"/>
      <c r="J469" s="305"/>
      <c r="K469" s="305"/>
      <c r="L469" s="305"/>
      <c r="M469" s="305"/>
      <c r="N469" s="305"/>
    </row>
    <row r="470" spans="1:14" ht="16.5" customHeight="1">
      <c r="A470" s="305"/>
      <c r="B470" s="305"/>
      <c r="C470" s="305"/>
      <c r="D470" s="305"/>
      <c r="E470" s="305"/>
      <c r="F470" s="305"/>
      <c r="G470" s="305"/>
      <c r="H470" s="305"/>
      <c r="I470" s="305"/>
      <c r="J470" s="305"/>
      <c r="K470" s="305"/>
      <c r="L470" s="305"/>
      <c r="M470" s="305"/>
      <c r="N470" s="305"/>
    </row>
    <row r="471" spans="1:14" ht="16.5" customHeight="1">
      <c r="A471" s="305"/>
      <c r="B471" s="305"/>
      <c r="C471" s="305"/>
      <c r="D471" s="305"/>
      <c r="E471" s="305"/>
      <c r="F471" s="305"/>
      <c r="G471" s="305"/>
      <c r="H471" s="305"/>
      <c r="I471" s="305"/>
      <c r="J471" s="305"/>
      <c r="K471" s="305"/>
      <c r="L471" s="305"/>
      <c r="M471" s="305"/>
      <c r="N471" s="305"/>
    </row>
    <row r="472" spans="1:14" ht="16.5" customHeight="1">
      <c r="A472" s="305"/>
      <c r="B472" s="305"/>
      <c r="C472" s="305"/>
      <c r="D472" s="305"/>
      <c r="E472" s="305"/>
      <c r="F472" s="305"/>
      <c r="G472" s="305"/>
      <c r="H472" s="305"/>
      <c r="I472" s="305"/>
      <c r="J472" s="305"/>
      <c r="K472" s="305"/>
      <c r="L472" s="305"/>
      <c r="M472" s="305"/>
      <c r="N472" s="305"/>
    </row>
    <row r="473" spans="1:14" ht="16.5" customHeight="1">
      <c r="A473" s="305"/>
      <c r="B473" s="305"/>
      <c r="C473" s="305"/>
      <c r="D473" s="305"/>
      <c r="E473" s="305"/>
      <c r="F473" s="305"/>
      <c r="G473" s="305"/>
      <c r="H473" s="305"/>
      <c r="I473" s="305"/>
      <c r="J473" s="305"/>
      <c r="K473" s="305"/>
      <c r="L473" s="305"/>
      <c r="M473" s="305"/>
      <c r="N473" s="305"/>
    </row>
    <row r="474" spans="1:14" ht="16.5" customHeight="1">
      <c r="A474" s="305"/>
      <c r="B474" s="305"/>
      <c r="C474" s="305"/>
      <c r="D474" s="305"/>
      <c r="E474" s="305"/>
      <c r="F474" s="305"/>
      <c r="G474" s="305"/>
      <c r="H474" s="305"/>
      <c r="I474" s="305"/>
      <c r="J474" s="305"/>
      <c r="K474" s="305"/>
      <c r="L474" s="305"/>
      <c r="M474" s="305"/>
      <c r="N474" s="305"/>
    </row>
    <row r="475" spans="1:14" ht="16.5" customHeight="1">
      <c r="A475" s="305"/>
      <c r="B475" s="305"/>
      <c r="C475" s="305"/>
      <c r="D475" s="305"/>
      <c r="E475" s="305"/>
      <c r="F475" s="305"/>
      <c r="G475" s="305"/>
      <c r="H475" s="305"/>
      <c r="I475" s="305"/>
      <c r="J475" s="305"/>
      <c r="K475" s="305"/>
      <c r="L475" s="305"/>
      <c r="M475" s="305"/>
      <c r="N475" s="305"/>
    </row>
    <row r="476" spans="1:14" ht="16.5" customHeight="1">
      <c r="A476" s="305"/>
      <c r="B476" s="305"/>
      <c r="C476" s="305"/>
      <c r="D476" s="305"/>
      <c r="E476" s="305"/>
      <c r="F476" s="305"/>
      <c r="G476" s="305"/>
      <c r="H476" s="305"/>
      <c r="I476" s="305"/>
      <c r="J476" s="305"/>
      <c r="K476" s="305"/>
      <c r="L476" s="305"/>
      <c r="M476" s="305"/>
      <c r="N476" s="305"/>
    </row>
    <row r="477" spans="1:14" ht="16.5" customHeight="1">
      <c r="A477" s="305"/>
      <c r="B477" s="305"/>
      <c r="C477" s="305"/>
      <c r="D477" s="305"/>
      <c r="E477" s="305"/>
      <c r="F477" s="305"/>
      <c r="G477" s="305"/>
      <c r="H477" s="305"/>
      <c r="I477" s="305"/>
      <c r="J477" s="305"/>
      <c r="K477" s="305"/>
      <c r="L477" s="305"/>
      <c r="M477" s="305"/>
      <c r="N477" s="305"/>
    </row>
    <row r="478" spans="1:14" ht="16.5" customHeight="1">
      <c r="A478" s="305"/>
      <c r="B478" s="305"/>
      <c r="C478" s="305"/>
      <c r="D478" s="305"/>
      <c r="E478" s="305"/>
      <c r="F478" s="305"/>
      <c r="G478" s="305"/>
      <c r="H478" s="305"/>
      <c r="I478" s="305"/>
      <c r="J478" s="305"/>
      <c r="K478" s="305"/>
      <c r="L478" s="305"/>
      <c r="M478" s="305"/>
      <c r="N478" s="305"/>
    </row>
    <row r="479" spans="1:14" ht="16.5" customHeight="1">
      <c r="A479" s="305"/>
      <c r="B479" s="305"/>
      <c r="C479" s="305"/>
      <c r="D479" s="305"/>
      <c r="E479" s="305"/>
      <c r="F479" s="305"/>
      <c r="G479" s="305"/>
      <c r="H479" s="305"/>
      <c r="I479" s="305"/>
      <c r="J479" s="305"/>
      <c r="K479" s="305"/>
      <c r="L479" s="305"/>
      <c r="M479" s="305"/>
      <c r="N479" s="305"/>
    </row>
    <row r="480" spans="1:14" ht="16.5" customHeight="1">
      <c r="A480" s="305"/>
      <c r="B480" s="305"/>
      <c r="C480" s="305"/>
      <c r="D480" s="305"/>
      <c r="E480" s="305"/>
      <c r="F480" s="305"/>
      <c r="G480" s="305"/>
      <c r="H480" s="305"/>
      <c r="I480" s="305"/>
      <c r="J480" s="305"/>
      <c r="K480" s="305"/>
      <c r="L480" s="305"/>
      <c r="M480" s="305"/>
      <c r="N480" s="305"/>
    </row>
    <row r="481" spans="1:14" ht="16.5" customHeight="1">
      <c r="A481" s="305"/>
      <c r="B481" s="305"/>
      <c r="C481" s="305"/>
      <c r="D481" s="305"/>
      <c r="E481" s="305"/>
      <c r="F481" s="305"/>
      <c r="G481" s="305"/>
      <c r="H481" s="305"/>
      <c r="I481" s="305"/>
      <c r="J481" s="305"/>
      <c r="K481" s="305"/>
      <c r="L481" s="305"/>
      <c r="M481" s="305"/>
      <c r="N481" s="305"/>
    </row>
    <row r="482" spans="1:14" ht="16.5" customHeight="1">
      <c r="A482" s="305"/>
      <c r="B482" s="305"/>
      <c r="C482" s="305"/>
      <c r="D482" s="305"/>
      <c r="E482" s="305"/>
      <c r="F482" s="305"/>
      <c r="G482" s="305"/>
      <c r="H482" s="305"/>
      <c r="I482" s="305"/>
      <c r="J482" s="305"/>
      <c r="K482" s="305"/>
      <c r="L482" s="305"/>
      <c r="M482" s="305"/>
      <c r="N482" s="305"/>
    </row>
    <row r="483" spans="1:14" ht="16.5" customHeight="1">
      <c r="A483" s="305"/>
      <c r="B483" s="305"/>
      <c r="C483" s="305"/>
      <c r="D483" s="305"/>
      <c r="E483" s="305"/>
      <c r="F483" s="305"/>
      <c r="G483" s="305"/>
      <c r="H483" s="305"/>
      <c r="I483" s="305"/>
      <c r="J483" s="305"/>
      <c r="K483" s="305"/>
      <c r="L483" s="305"/>
      <c r="M483" s="305"/>
      <c r="N483" s="305"/>
    </row>
    <row r="484" spans="1:14" ht="16.5" customHeight="1">
      <c r="A484" s="305"/>
      <c r="B484" s="305"/>
      <c r="C484" s="305"/>
      <c r="D484" s="305"/>
      <c r="E484" s="305"/>
      <c r="F484" s="305"/>
      <c r="G484" s="305"/>
      <c r="H484" s="305"/>
      <c r="I484" s="305"/>
      <c r="J484" s="305"/>
      <c r="K484" s="305"/>
      <c r="L484" s="305"/>
      <c r="M484" s="305"/>
      <c r="N484" s="305"/>
    </row>
    <row r="485" spans="1:14" ht="16.5" customHeight="1">
      <c r="A485" s="305"/>
      <c r="B485" s="305"/>
      <c r="C485" s="305"/>
      <c r="D485" s="305"/>
      <c r="E485" s="305"/>
      <c r="F485" s="305"/>
      <c r="G485" s="305"/>
      <c r="H485" s="305"/>
      <c r="I485" s="305"/>
      <c r="J485" s="305"/>
      <c r="K485" s="305"/>
      <c r="L485" s="305"/>
      <c r="M485" s="305"/>
      <c r="N485" s="305"/>
    </row>
    <row r="486" spans="1:14" ht="16.5" customHeight="1">
      <c r="A486" s="305"/>
      <c r="B486" s="305"/>
      <c r="C486" s="305"/>
      <c r="D486" s="305"/>
      <c r="E486" s="305"/>
      <c r="F486" s="305"/>
      <c r="G486" s="305"/>
      <c r="H486" s="305"/>
      <c r="I486" s="305"/>
      <c r="J486" s="305"/>
      <c r="K486" s="305"/>
      <c r="L486" s="305"/>
      <c r="M486" s="305"/>
      <c r="N486" s="305"/>
    </row>
    <row r="487" spans="1:14" ht="16.5" customHeight="1">
      <c r="A487" s="305"/>
      <c r="B487" s="305"/>
      <c r="C487" s="305"/>
      <c r="D487" s="305"/>
      <c r="E487" s="305"/>
      <c r="F487" s="305"/>
      <c r="G487" s="305"/>
      <c r="H487" s="305"/>
      <c r="I487" s="305"/>
      <c r="J487" s="305"/>
      <c r="K487" s="305"/>
      <c r="L487" s="305"/>
      <c r="M487" s="305"/>
      <c r="N487" s="305"/>
    </row>
    <row r="488" spans="1:14" ht="16.5" customHeight="1">
      <c r="A488" s="305"/>
      <c r="B488" s="305"/>
      <c r="C488" s="305"/>
      <c r="D488" s="305"/>
      <c r="E488" s="305"/>
      <c r="F488" s="305"/>
      <c r="G488" s="305"/>
      <c r="H488" s="305"/>
      <c r="I488" s="305"/>
      <c r="J488" s="305"/>
      <c r="K488" s="305"/>
      <c r="L488" s="305"/>
      <c r="M488" s="305"/>
      <c r="N488" s="305"/>
    </row>
    <row r="489" spans="1:14" ht="16.5" customHeight="1">
      <c r="A489" s="305"/>
      <c r="B489" s="305"/>
      <c r="C489" s="305"/>
      <c r="D489" s="305"/>
      <c r="E489" s="305"/>
      <c r="F489" s="305"/>
      <c r="G489" s="305"/>
      <c r="H489" s="305"/>
      <c r="I489" s="305"/>
      <c r="J489" s="305"/>
      <c r="K489" s="305"/>
      <c r="L489" s="305"/>
      <c r="M489" s="305"/>
      <c r="N489" s="305"/>
    </row>
    <row r="490" spans="1:14" ht="16.5" customHeight="1">
      <c r="A490" s="305"/>
      <c r="B490" s="305"/>
      <c r="C490" s="305"/>
      <c r="D490" s="305"/>
      <c r="E490" s="305"/>
      <c r="F490" s="305"/>
      <c r="G490" s="305"/>
      <c r="H490" s="305"/>
      <c r="I490" s="305"/>
      <c r="J490" s="305"/>
      <c r="K490" s="305"/>
      <c r="L490" s="305"/>
      <c r="M490" s="305"/>
      <c r="N490" s="305"/>
    </row>
    <row r="491" spans="1:14" ht="16.5" customHeight="1">
      <c r="A491" s="305"/>
      <c r="B491" s="305"/>
      <c r="C491" s="305"/>
      <c r="D491" s="305"/>
      <c r="E491" s="305"/>
      <c r="F491" s="305"/>
      <c r="G491" s="305"/>
      <c r="H491" s="305"/>
      <c r="I491" s="305"/>
      <c r="J491" s="305"/>
      <c r="K491" s="305"/>
      <c r="L491" s="305"/>
      <c r="M491" s="305"/>
      <c r="N491" s="305"/>
    </row>
    <row r="492" spans="1:14" ht="16.5" customHeight="1">
      <c r="A492" s="305"/>
      <c r="B492" s="305"/>
      <c r="C492" s="305"/>
      <c r="D492" s="305"/>
      <c r="E492" s="305"/>
      <c r="F492" s="305"/>
      <c r="G492" s="305"/>
      <c r="H492" s="305"/>
      <c r="I492" s="305"/>
      <c r="J492" s="305"/>
      <c r="K492" s="305"/>
      <c r="L492" s="305"/>
      <c r="M492" s="305"/>
      <c r="N492" s="305"/>
    </row>
    <row r="493" spans="1:14" ht="16.5" customHeight="1">
      <c r="A493" s="305"/>
      <c r="B493" s="305"/>
      <c r="C493" s="305"/>
      <c r="D493" s="305"/>
      <c r="E493" s="305"/>
      <c r="F493" s="305"/>
      <c r="G493" s="305"/>
      <c r="H493" s="305"/>
      <c r="I493" s="305"/>
      <c r="J493" s="305"/>
      <c r="K493" s="305"/>
      <c r="L493" s="305"/>
      <c r="M493" s="305"/>
      <c r="N493" s="305"/>
    </row>
    <row r="494" spans="1:14" ht="16.5" customHeight="1">
      <c r="A494" s="305"/>
      <c r="B494" s="305"/>
      <c r="C494" s="305"/>
      <c r="D494" s="305"/>
      <c r="E494" s="305"/>
      <c r="F494" s="305"/>
      <c r="G494" s="305"/>
      <c r="H494" s="305"/>
      <c r="I494" s="305"/>
      <c r="J494" s="305"/>
      <c r="K494" s="305"/>
      <c r="L494" s="305"/>
      <c r="M494" s="305"/>
      <c r="N494" s="305"/>
    </row>
    <row r="495" spans="1:14" ht="16.5" customHeight="1">
      <c r="A495" s="305"/>
      <c r="B495" s="305"/>
      <c r="C495" s="305"/>
      <c r="D495" s="305"/>
      <c r="E495" s="305"/>
      <c r="F495" s="305"/>
      <c r="G495" s="305"/>
      <c r="H495" s="305"/>
      <c r="I495" s="305"/>
      <c r="J495" s="305"/>
      <c r="K495" s="305"/>
      <c r="L495" s="305"/>
      <c r="M495" s="305"/>
      <c r="N495" s="305"/>
    </row>
    <row r="496" spans="1:14" ht="16.5" customHeight="1">
      <c r="A496" s="305"/>
      <c r="B496" s="305"/>
      <c r="C496" s="305"/>
      <c r="D496" s="305"/>
      <c r="E496" s="305"/>
      <c r="F496" s="305"/>
      <c r="G496" s="305"/>
      <c r="H496" s="305"/>
      <c r="I496" s="305"/>
      <c r="J496" s="305"/>
      <c r="K496" s="305"/>
      <c r="L496" s="305"/>
      <c r="M496" s="305"/>
      <c r="N496" s="305"/>
    </row>
    <row r="497" spans="1:14" ht="16.5" customHeight="1">
      <c r="A497" s="305"/>
      <c r="B497" s="305"/>
      <c r="C497" s="305"/>
      <c r="D497" s="305"/>
      <c r="E497" s="305"/>
      <c r="F497" s="305"/>
      <c r="G497" s="305"/>
      <c r="H497" s="305"/>
      <c r="I497" s="305"/>
      <c r="J497" s="305"/>
      <c r="K497" s="305"/>
      <c r="L497" s="305"/>
      <c r="M497" s="305"/>
      <c r="N497" s="305"/>
    </row>
    <row r="498" spans="1:14" ht="16.5" customHeight="1">
      <c r="A498" s="305"/>
      <c r="B498" s="305"/>
      <c r="C498" s="305"/>
      <c r="D498" s="305"/>
      <c r="E498" s="305"/>
      <c r="F498" s="305"/>
      <c r="G498" s="305"/>
      <c r="H498" s="305"/>
      <c r="I498" s="305"/>
      <c r="J498" s="305"/>
      <c r="K498" s="305"/>
      <c r="L498" s="305"/>
      <c r="M498" s="305"/>
      <c r="N498" s="305"/>
    </row>
    <row r="499" spans="1:14" ht="16.5" customHeight="1">
      <c r="A499" s="305"/>
      <c r="B499" s="305"/>
      <c r="C499" s="305"/>
      <c r="D499" s="305"/>
      <c r="E499" s="305"/>
      <c r="F499" s="305"/>
      <c r="G499" s="305"/>
      <c r="H499" s="305"/>
      <c r="I499" s="305"/>
      <c r="J499" s="305"/>
      <c r="K499" s="305"/>
      <c r="L499" s="305"/>
      <c r="M499" s="305"/>
      <c r="N499" s="305"/>
    </row>
    <row r="500" spans="1:14" ht="16.5" customHeight="1">
      <c r="A500" s="305"/>
      <c r="B500" s="305"/>
      <c r="C500" s="305"/>
      <c r="D500" s="305"/>
      <c r="E500" s="305"/>
      <c r="F500" s="305"/>
      <c r="G500" s="305"/>
      <c r="H500" s="305"/>
      <c r="I500" s="305"/>
      <c r="J500" s="305"/>
      <c r="K500" s="305"/>
      <c r="L500" s="305"/>
      <c r="M500" s="305"/>
      <c r="N500" s="305"/>
    </row>
    <row r="501" spans="1:14" ht="16.5" customHeight="1">
      <c r="A501" s="305"/>
      <c r="B501" s="305"/>
      <c r="C501" s="305"/>
      <c r="D501" s="305"/>
      <c r="E501" s="305"/>
      <c r="F501" s="305"/>
      <c r="G501" s="305"/>
      <c r="H501" s="305"/>
      <c r="I501" s="305"/>
      <c r="J501" s="305"/>
      <c r="K501" s="305"/>
      <c r="L501" s="305"/>
      <c r="M501" s="305"/>
      <c r="N501" s="305"/>
    </row>
    <row r="502" spans="1:14" ht="16.5" customHeight="1">
      <c r="A502" s="305"/>
      <c r="B502" s="305"/>
      <c r="C502" s="305"/>
      <c r="D502" s="305"/>
      <c r="E502" s="305"/>
      <c r="F502" s="305"/>
      <c r="G502" s="305"/>
      <c r="H502" s="305"/>
      <c r="I502" s="305"/>
      <c r="J502" s="305"/>
      <c r="K502" s="305"/>
      <c r="L502" s="305"/>
      <c r="M502" s="305"/>
      <c r="N502" s="305"/>
    </row>
    <row r="503" spans="1:14" ht="16.5" customHeight="1">
      <c r="A503" s="305"/>
      <c r="B503" s="305"/>
      <c r="C503" s="305"/>
      <c r="D503" s="305"/>
      <c r="E503" s="305"/>
      <c r="F503" s="305"/>
      <c r="G503" s="305"/>
      <c r="H503" s="305"/>
      <c r="I503" s="305"/>
      <c r="J503" s="305"/>
      <c r="K503" s="305"/>
      <c r="L503" s="305"/>
      <c r="M503" s="305"/>
      <c r="N503" s="305"/>
    </row>
    <row r="504" spans="1:14" ht="16.5" customHeight="1">
      <c r="A504" s="305"/>
      <c r="B504" s="305"/>
      <c r="C504" s="305"/>
      <c r="D504" s="305"/>
      <c r="E504" s="305"/>
      <c r="F504" s="305"/>
      <c r="G504" s="305"/>
      <c r="H504" s="305"/>
      <c r="I504" s="305"/>
      <c r="J504" s="305"/>
      <c r="K504" s="305"/>
      <c r="L504" s="305"/>
      <c r="M504" s="305"/>
      <c r="N504" s="305"/>
    </row>
    <row r="505" spans="1:14" ht="16.5" customHeight="1">
      <c r="A505" s="305"/>
      <c r="B505" s="305"/>
      <c r="C505" s="305"/>
      <c r="D505" s="305"/>
      <c r="E505" s="305"/>
      <c r="F505" s="305"/>
      <c r="G505" s="305"/>
      <c r="H505" s="305"/>
      <c r="I505" s="305"/>
      <c r="J505" s="305"/>
      <c r="K505" s="305"/>
      <c r="L505" s="305"/>
      <c r="M505" s="305"/>
      <c r="N505" s="305"/>
    </row>
    <row r="506" spans="1:14" ht="16.5" customHeight="1">
      <c r="A506" s="305"/>
      <c r="B506" s="305"/>
      <c r="C506" s="305"/>
      <c r="D506" s="305"/>
      <c r="E506" s="305"/>
      <c r="F506" s="305"/>
      <c r="G506" s="305"/>
      <c r="H506" s="305"/>
      <c r="I506" s="305"/>
      <c r="J506" s="305"/>
      <c r="K506" s="305"/>
      <c r="L506" s="305"/>
      <c r="M506" s="305"/>
      <c r="N506" s="305"/>
    </row>
    <row r="507" spans="1:14" ht="16.5" customHeight="1">
      <c r="A507" s="305"/>
      <c r="B507" s="305"/>
      <c r="C507" s="305"/>
      <c r="D507" s="305"/>
      <c r="E507" s="305"/>
      <c r="F507" s="305"/>
      <c r="G507" s="305"/>
      <c r="H507" s="305"/>
      <c r="I507" s="305"/>
      <c r="J507" s="305"/>
      <c r="K507" s="305"/>
      <c r="L507" s="305"/>
      <c r="M507" s="305"/>
      <c r="N507" s="305"/>
    </row>
    <row r="508" spans="1:14" ht="16.5" customHeight="1">
      <c r="A508" s="305"/>
      <c r="B508" s="305"/>
      <c r="C508" s="305"/>
      <c r="D508" s="305"/>
      <c r="E508" s="305"/>
      <c r="F508" s="305"/>
      <c r="G508" s="305"/>
      <c r="H508" s="305"/>
      <c r="I508" s="305"/>
      <c r="J508" s="305"/>
      <c r="K508" s="305"/>
      <c r="L508" s="305"/>
      <c r="M508" s="305"/>
      <c r="N508" s="305"/>
    </row>
    <row r="509" spans="1:14" ht="16.5" customHeight="1">
      <c r="A509" s="305"/>
      <c r="B509" s="305"/>
      <c r="C509" s="305"/>
      <c r="D509" s="305"/>
      <c r="E509" s="305"/>
      <c r="F509" s="305"/>
      <c r="G509" s="305"/>
      <c r="H509" s="305"/>
      <c r="I509" s="305"/>
      <c r="J509" s="305"/>
      <c r="K509" s="305"/>
      <c r="L509" s="305"/>
      <c r="M509" s="305"/>
      <c r="N509" s="305"/>
    </row>
    <row r="510" spans="1:14" ht="16.5" customHeight="1">
      <c r="A510" s="305"/>
      <c r="B510" s="305"/>
      <c r="C510" s="305"/>
      <c r="D510" s="305"/>
      <c r="E510" s="305"/>
      <c r="F510" s="305"/>
      <c r="G510" s="305"/>
      <c r="H510" s="305"/>
      <c r="I510" s="305"/>
      <c r="J510" s="305"/>
      <c r="K510" s="305"/>
      <c r="L510" s="305"/>
      <c r="M510" s="305"/>
      <c r="N510" s="305"/>
    </row>
    <row r="511" spans="1:14" ht="16.5" customHeight="1">
      <c r="A511" s="305"/>
      <c r="B511" s="305"/>
      <c r="C511" s="305"/>
      <c r="D511" s="305"/>
      <c r="E511" s="305"/>
      <c r="F511" s="305"/>
      <c r="G511" s="305"/>
      <c r="H511" s="305"/>
      <c r="I511" s="305"/>
      <c r="J511" s="305"/>
      <c r="K511" s="305"/>
      <c r="L511" s="305"/>
      <c r="M511" s="305"/>
      <c r="N511" s="305"/>
    </row>
    <row r="512" spans="1:14" ht="16.5" customHeight="1">
      <c r="A512" s="305"/>
      <c r="B512" s="305"/>
      <c r="C512" s="305"/>
      <c r="D512" s="305"/>
      <c r="E512" s="305"/>
      <c r="F512" s="305"/>
      <c r="G512" s="305"/>
      <c r="H512" s="305"/>
      <c r="I512" s="305"/>
      <c r="J512" s="305"/>
      <c r="K512" s="305"/>
      <c r="L512" s="305"/>
      <c r="M512" s="305"/>
      <c r="N512" s="305"/>
    </row>
    <row r="513" spans="1:14" ht="16.5" customHeight="1">
      <c r="A513" s="305"/>
      <c r="B513" s="305"/>
      <c r="C513" s="305"/>
      <c r="D513" s="305"/>
      <c r="E513" s="305"/>
      <c r="F513" s="305"/>
      <c r="G513" s="305"/>
      <c r="H513" s="305"/>
      <c r="I513" s="305"/>
      <c r="J513" s="305"/>
      <c r="K513" s="305"/>
      <c r="L513" s="305"/>
      <c r="M513" s="305"/>
      <c r="N513" s="305"/>
    </row>
    <row r="514" spans="1:14" ht="16.5" customHeight="1">
      <c r="A514" s="305"/>
      <c r="B514" s="305"/>
      <c r="C514" s="305"/>
      <c r="D514" s="305"/>
      <c r="E514" s="305"/>
      <c r="F514" s="305"/>
      <c r="G514" s="305"/>
      <c r="H514" s="305"/>
      <c r="I514" s="305"/>
      <c r="J514" s="305"/>
      <c r="K514" s="305"/>
      <c r="L514" s="305"/>
      <c r="M514" s="305"/>
      <c r="N514" s="305"/>
    </row>
    <row r="515" spans="1:14" ht="16.5" customHeight="1">
      <c r="A515" s="305"/>
      <c r="B515" s="305"/>
      <c r="C515" s="305"/>
      <c r="D515" s="305"/>
      <c r="E515" s="305"/>
      <c r="F515" s="305"/>
      <c r="G515" s="305"/>
      <c r="H515" s="305"/>
      <c r="I515" s="305"/>
      <c r="J515" s="305"/>
      <c r="K515" s="305"/>
      <c r="L515" s="305"/>
      <c r="M515" s="305"/>
      <c r="N515" s="305"/>
    </row>
    <row r="516" spans="1:14" ht="16.5" customHeight="1">
      <c r="A516" s="305"/>
      <c r="B516" s="305"/>
      <c r="C516" s="305"/>
      <c r="D516" s="305"/>
      <c r="E516" s="305"/>
      <c r="F516" s="305"/>
      <c r="G516" s="305"/>
      <c r="H516" s="305"/>
      <c r="I516" s="305"/>
      <c r="J516" s="305"/>
      <c r="K516" s="305"/>
      <c r="L516" s="305"/>
      <c r="M516" s="305"/>
      <c r="N516" s="305"/>
    </row>
    <row r="517" spans="1:14" ht="16.5" customHeight="1">
      <c r="A517" s="305"/>
      <c r="B517" s="305"/>
      <c r="C517" s="305"/>
      <c r="D517" s="305"/>
      <c r="E517" s="305"/>
      <c r="F517" s="305"/>
      <c r="G517" s="305"/>
      <c r="H517" s="305"/>
      <c r="I517" s="305"/>
      <c r="J517" s="305"/>
      <c r="K517" s="305"/>
      <c r="L517" s="305"/>
      <c r="M517" s="305"/>
      <c r="N517" s="305"/>
    </row>
    <row r="518" spans="1:14" ht="16.5" customHeight="1">
      <c r="A518" s="305"/>
      <c r="B518" s="305"/>
      <c r="C518" s="305"/>
      <c r="D518" s="305"/>
      <c r="E518" s="305"/>
      <c r="F518" s="305"/>
      <c r="G518" s="305"/>
      <c r="H518" s="305"/>
      <c r="I518" s="305"/>
      <c r="J518" s="305"/>
      <c r="K518" s="305"/>
      <c r="L518" s="305"/>
      <c r="M518" s="305"/>
      <c r="N518" s="305"/>
    </row>
    <row r="519" spans="1:14" ht="16.5" customHeight="1">
      <c r="A519" s="305"/>
      <c r="B519" s="305"/>
      <c r="C519" s="305"/>
      <c r="D519" s="305"/>
      <c r="E519" s="305"/>
      <c r="F519" s="305"/>
      <c r="G519" s="305"/>
      <c r="H519" s="305"/>
      <c r="I519" s="305"/>
      <c r="J519" s="305"/>
      <c r="K519" s="305"/>
      <c r="L519" s="305"/>
      <c r="M519" s="305"/>
      <c r="N519" s="305"/>
    </row>
    <row r="520" spans="1:14" ht="16.5" customHeight="1">
      <c r="A520" s="305"/>
      <c r="B520" s="305"/>
      <c r="C520" s="305"/>
      <c r="D520" s="305"/>
      <c r="E520" s="305"/>
      <c r="F520" s="305"/>
      <c r="G520" s="305"/>
      <c r="H520" s="305"/>
      <c r="I520" s="305"/>
      <c r="J520" s="305"/>
      <c r="K520" s="305"/>
      <c r="L520" s="305"/>
      <c r="M520" s="305"/>
      <c r="N520" s="305"/>
    </row>
    <row r="521" spans="1:14" ht="16.5" customHeight="1">
      <c r="A521" s="305"/>
      <c r="B521" s="305"/>
      <c r="C521" s="305"/>
      <c r="D521" s="305"/>
      <c r="E521" s="305"/>
      <c r="F521" s="305"/>
      <c r="G521" s="305"/>
      <c r="H521" s="305"/>
      <c r="I521" s="305"/>
      <c r="J521" s="305"/>
      <c r="K521" s="305"/>
      <c r="L521" s="305"/>
      <c r="M521" s="305"/>
      <c r="N521" s="305"/>
    </row>
    <row r="522" spans="1:14" ht="16.5" customHeight="1">
      <c r="A522" s="305"/>
      <c r="B522" s="305"/>
      <c r="C522" s="305"/>
      <c r="D522" s="305"/>
      <c r="E522" s="305"/>
      <c r="F522" s="305"/>
      <c r="G522" s="305"/>
      <c r="H522" s="305"/>
      <c r="I522" s="305"/>
      <c r="J522" s="305"/>
      <c r="K522" s="305"/>
      <c r="L522" s="305"/>
      <c r="M522" s="305"/>
      <c r="N522" s="305"/>
    </row>
    <row r="523" spans="1:14" ht="16.5" customHeight="1">
      <c r="A523" s="305"/>
      <c r="B523" s="305"/>
      <c r="C523" s="305"/>
      <c r="D523" s="305"/>
      <c r="E523" s="305"/>
      <c r="F523" s="305"/>
      <c r="G523" s="305"/>
      <c r="H523" s="305"/>
      <c r="I523" s="305"/>
      <c r="J523" s="305"/>
      <c r="K523" s="305"/>
      <c r="L523" s="305"/>
      <c r="M523" s="305"/>
      <c r="N523" s="305"/>
    </row>
    <row r="524" spans="1:14" ht="16.5" customHeight="1">
      <c r="A524" s="305"/>
      <c r="B524" s="305"/>
      <c r="C524" s="305"/>
      <c r="D524" s="305"/>
      <c r="E524" s="305"/>
      <c r="F524" s="305"/>
      <c r="G524" s="305"/>
      <c r="H524" s="305"/>
      <c r="I524" s="305"/>
      <c r="J524" s="305"/>
      <c r="K524" s="305"/>
      <c r="L524" s="305"/>
      <c r="M524" s="305"/>
      <c r="N524" s="305"/>
    </row>
    <row r="525" spans="1:14" ht="16.5" customHeight="1">
      <c r="A525" s="305"/>
      <c r="B525" s="305"/>
      <c r="C525" s="305"/>
      <c r="D525" s="305"/>
      <c r="E525" s="305"/>
      <c r="F525" s="305"/>
      <c r="G525" s="305"/>
      <c r="H525" s="305"/>
      <c r="I525" s="305"/>
      <c r="J525" s="305"/>
      <c r="K525" s="305"/>
      <c r="L525" s="305"/>
      <c r="M525" s="305"/>
      <c r="N525" s="305"/>
    </row>
    <row r="526" spans="1:14" ht="16.5" customHeight="1">
      <c r="A526" s="305"/>
      <c r="B526" s="305"/>
      <c r="C526" s="305"/>
      <c r="D526" s="305"/>
      <c r="E526" s="305"/>
      <c r="F526" s="305"/>
      <c r="G526" s="305"/>
      <c r="H526" s="305"/>
      <c r="I526" s="305"/>
      <c r="J526" s="305"/>
      <c r="K526" s="305"/>
      <c r="L526" s="305"/>
      <c r="M526" s="305"/>
      <c r="N526" s="305"/>
    </row>
    <row r="527" spans="1:14" ht="16.5" customHeight="1">
      <c r="A527" s="305"/>
      <c r="B527" s="305"/>
      <c r="C527" s="305"/>
      <c r="D527" s="305"/>
      <c r="E527" s="305"/>
      <c r="F527" s="305"/>
      <c r="G527" s="305"/>
      <c r="H527" s="305"/>
      <c r="I527" s="305"/>
      <c r="J527" s="305"/>
      <c r="K527" s="305"/>
      <c r="L527" s="305"/>
      <c r="M527" s="305"/>
      <c r="N527" s="305"/>
    </row>
    <row r="528" spans="1:14" ht="16.5" customHeight="1">
      <c r="A528" s="305"/>
      <c r="B528" s="305"/>
      <c r="C528" s="305"/>
      <c r="D528" s="305"/>
      <c r="E528" s="305"/>
      <c r="F528" s="305"/>
      <c r="G528" s="305"/>
      <c r="H528" s="305"/>
      <c r="I528" s="305"/>
      <c r="J528" s="305"/>
      <c r="K528" s="305"/>
      <c r="L528" s="305"/>
      <c r="M528" s="305"/>
      <c r="N528" s="305"/>
    </row>
    <row r="529" spans="1:14" ht="16.5" customHeight="1">
      <c r="A529" s="305"/>
      <c r="B529" s="305"/>
      <c r="C529" s="305"/>
      <c r="D529" s="305"/>
      <c r="E529" s="305"/>
      <c r="F529" s="305"/>
      <c r="G529" s="305"/>
      <c r="H529" s="305"/>
      <c r="I529" s="305"/>
      <c r="J529" s="305"/>
      <c r="K529" s="305"/>
      <c r="L529" s="305"/>
      <c r="M529" s="305"/>
      <c r="N529" s="305"/>
    </row>
    <row r="530" spans="1:14" ht="16.5" customHeight="1">
      <c r="A530" s="305"/>
      <c r="B530" s="305"/>
      <c r="C530" s="305"/>
      <c r="D530" s="305"/>
      <c r="E530" s="305"/>
      <c r="F530" s="305"/>
      <c r="G530" s="305"/>
      <c r="H530" s="305"/>
      <c r="I530" s="305"/>
      <c r="J530" s="305"/>
      <c r="K530" s="305"/>
      <c r="L530" s="305"/>
      <c r="M530" s="305"/>
      <c r="N530" s="305"/>
    </row>
    <row r="531" spans="1:14" ht="16.5" customHeight="1">
      <c r="A531" s="305"/>
      <c r="B531" s="305"/>
      <c r="C531" s="305"/>
      <c r="D531" s="305"/>
      <c r="E531" s="305"/>
      <c r="F531" s="305"/>
      <c r="G531" s="305"/>
      <c r="H531" s="305"/>
      <c r="I531" s="305"/>
      <c r="J531" s="305"/>
      <c r="K531" s="305"/>
      <c r="L531" s="305"/>
      <c r="M531" s="305"/>
      <c r="N531" s="305"/>
    </row>
    <row r="532" spans="1:14" ht="16.5" customHeight="1">
      <c r="A532" s="305"/>
      <c r="B532" s="305"/>
      <c r="C532" s="305"/>
      <c r="D532" s="305"/>
      <c r="E532" s="305"/>
      <c r="F532" s="305"/>
      <c r="G532" s="305"/>
      <c r="H532" s="305"/>
      <c r="I532" s="305"/>
      <c r="J532" s="305"/>
      <c r="K532" s="305"/>
      <c r="L532" s="305"/>
      <c r="M532" s="305"/>
      <c r="N532" s="305"/>
    </row>
    <row r="533" spans="1:14" ht="16.5" customHeight="1">
      <c r="A533" s="305"/>
      <c r="B533" s="305"/>
      <c r="C533" s="305"/>
      <c r="D533" s="305"/>
      <c r="E533" s="305"/>
      <c r="F533" s="305"/>
      <c r="G533" s="305"/>
      <c r="H533" s="305"/>
      <c r="I533" s="305"/>
      <c r="J533" s="305"/>
      <c r="K533" s="305"/>
      <c r="L533" s="305"/>
      <c r="M533" s="305"/>
      <c r="N533" s="305"/>
    </row>
    <row r="534" spans="1:14" ht="16.5" customHeight="1">
      <c r="A534" s="305"/>
      <c r="B534" s="305"/>
      <c r="C534" s="305"/>
      <c r="D534" s="305"/>
      <c r="E534" s="305"/>
      <c r="F534" s="305"/>
      <c r="G534" s="305"/>
      <c r="H534" s="305"/>
      <c r="I534" s="305"/>
      <c r="J534" s="305"/>
      <c r="K534" s="305"/>
      <c r="L534" s="305"/>
      <c r="M534" s="305"/>
      <c r="N534" s="305"/>
    </row>
    <row r="535" spans="1:14" ht="16.5" customHeight="1">
      <c r="A535" s="305"/>
      <c r="B535" s="305"/>
      <c r="C535" s="305"/>
      <c r="D535" s="305"/>
      <c r="E535" s="305"/>
      <c r="F535" s="305"/>
      <c r="G535" s="305"/>
      <c r="H535" s="305"/>
      <c r="I535" s="305"/>
      <c r="J535" s="305"/>
      <c r="K535" s="305"/>
      <c r="L535" s="305"/>
      <c r="M535" s="305"/>
      <c r="N535" s="305"/>
    </row>
    <row r="536" spans="1:14" ht="16.5" customHeight="1">
      <c r="A536" s="305"/>
      <c r="B536" s="305"/>
      <c r="C536" s="305"/>
      <c r="D536" s="305"/>
      <c r="E536" s="305"/>
      <c r="F536" s="305"/>
      <c r="G536" s="305"/>
      <c r="H536" s="305"/>
      <c r="I536" s="305"/>
      <c r="J536" s="305"/>
      <c r="K536" s="305"/>
      <c r="L536" s="305"/>
      <c r="M536" s="305"/>
      <c r="N536" s="305"/>
    </row>
    <row r="537" spans="1:14" ht="16.5" customHeight="1">
      <c r="A537" s="305"/>
      <c r="B537" s="305"/>
      <c r="C537" s="305"/>
      <c r="D537" s="305"/>
      <c r="E537" s="305"/>
      <c r="F537" s="305"/>
      <c r="G537" s="305"/>
      <c r="H537" s="305"/>
      <c r="I537" s="305"/>
      <c r="J537" s="305"/>
      <c r="K537" s="305"/>
      <c r="L537" s="305"/>
      <c r="M537" s="305"/>
      <c r="N537" s="305"/>
    </row>
    <row r="538" spans="1:14" ht="16.5" customHeight="1">
      <c r="A538" s="305"/>
      <c r="B538" s="305"/>
      <c r="C538" s="305"/>
      <c r="D538" s="305"/>
      <c r="E538" s="305"/>
      <c r="F538" s="305"/>
      <c r="G538" s="305"/>
      <c r="H538" s="305"/>
      <c r="I538" s="305"/>
      <c r="J538" s="305"/>
      <c r="K538" s="305"/>
      <c r="L538" s="305"/>
      <c r="M538" s="305"/>
      <c r="N538" s="305"/>
    </row>
    <row r="539" spans="1:14" ht="16.5" customHeight="1">
      <c r="A539" s="305"/>
      <c r="B539" s="305"/>
      <c r="C539" s="305"/>
      <c r="D539" s="305"/>
      <c r="E539" s="305"/>
      <c r="F539" s="305"/>
      <c r="G539" s="305"/>
      <c r="H539" s="305"/>
      <c r="I539" s="305"/>
      <c r="J539" s="305"/>
      <c r="K539" s="305"/>
      <c r="L539" s="305"/>
      <c r="M539" s="305"/>
      <c r="N539" s="305"/>
    </row>
    <row r="540" spans="1:14" ht="16.5" customHeight="1">
      <c r="A540" s="305"/>
      <c r="B540" s="305"/>
      <c r="C540" s="305"/>
      <c r="D540" s="305"/>
      <c r="E540" s="305"/>
      <c r="F540" s="305"/>
      <c r="G540" s="305"/>
      <c r="H540" s="305"/>
      <c r="I540" s="305"/>
      <c r="J540" s="305"/>
      <c r="K540" s="305"/>
      <c r="L540" s="305"/>
      <c r="M540" s="305"/>
      <c r="N540" s="305"/>
    </row>
    <row r="541" spans="1:14" ht="16.5" customHeight="1">
      <c r="A541" s="305"/>
      <c r="B541" s="305"/>
      <c r="C541" s="305"/>
      <c r="D541" s="305"/>
      <c r="E541" s="305"/>
      <c r="F541" s="305"/>
      <c r="G541" s="305"/>
      <c r="H541" s="305"/>
      <c r="I541" s="305"/>
      <c r="J541" s="305"/>
      <c r="K541" s="305"/>
      <c r="L541" s="305"/>
      <c r="M541" s="305"/>
      <c r="N541" s="305"/>
    </row>
    <row r="542" spans="1:14" ht="16.5" customHeight="1">
      <c r="A542" s="305"/>
      <c r="B542" s="305"/>
      <c r="C542" s="305"/>
      <c r="D542" s="305"/>
      <c r="E542" s="305"/>
      <c r="F542" s="305"/>
      <c r="G542" s="305"/>
      <c r="H542" s="305"/>
      <c r="I542" s="305"/>
      <c r="J542" s="305"/>
      <c r="K542" s="305"/>
      <c r="L542" s="305"/>
      <c r="M542" s="305"/>
      <c r="N542" s="305"/>
    </row>
    <row r="543" spans="1:14" ht="16.5" customHeight="1">
      <c r="A543" s="305"/>
      <c r="B543" s="305"/>
      <c r="C543" s="305"/>
      <c r="D543" s="305"/>
      <c r="E543" s="305"/>
      <c r="F543" s="305"/>
      <c r="G543" s="305"/>
      <c r="H543" s="305"/>
      <c r="I543" s="305"/>
      <c r="J543" s="305"/>
      <c r="K543" s="305"/>
      <c r="L543" s="305"/>
      <c r="M543" s="305"/>
      <c r="N543" s="305"/>
    </row>
    <row r="544" spans="1:14" ht="16.5" customHeight="1">
      <c r="A544" s="305"/>
      <c r="B544" s="305"/>
      <c r="C544" s="305"/>
      <c r="D544" s="305"/>
      <c r="E544" s="305"/>
      <c r="F544" s="305"/>
      <c r="G544" s="305"/>
      <c r="H544" s="305"/>
      <c r="I544" s="305"/>
      <c r="J544" s="305"/>
      <c r="K544" s="305"/>
      <c r="L544" s="305"/>
      <c r="M544" s="305"/>
      <c r="N544" s="305"/>
    </row>
    <row r="545" spans="1:14" ht="16.5" customHeight="1">
      <c r="A545" s="305"/>
      <c r="B545" s="305"/>
      <c r="C545" s="305"/>
      <c r="D545" s="305"/>
      <c r="E545" s="305"/>
      <c r="F545" s="305"/>
      <c r="G545" s="305"/>
      <c r="H545" s="305"/>
      <c r="I545" s="305"/>
      <c r="J545" s="305"/>
      <c r="K545" s="305"/>
      <c r="L545" s="305"/>
      <c r="M545" s="305"/>
      <c r="N545" s="305"/>
    </row>
    <row r="546" spans="1:14" ht="16.5" customHeight="1">
      <c r="A546" s="305"/>
      <c r="B546" s="305"/>
      <c r="C546" s="305"/>
      <c r="D546" s="305"/>
      <c r="E546" s="305"/>
      <c r="F546" s="305"/>
      <c r="G546" s="305"/>
      <c r="H546" s="305"/>
      <c r="I546" s="305"/>
      <c r="J546" s="305"/>
      <c r="K546" s="305"/>
      <c r="L546" s="305"/>
      <c r="M546" s="305"/>
      <c r="N546" s="305"/>
    </row>
    <row r="547" spans="1:14" ht="16.5" customHeight="1">
      <c r="A547" s="305"/>
      <c r="B547" s="305"/>
      <c r="C547" s="305"/>
      <c r="D547" s="305"/>
      <c r="E547" s="305"/>
      <c r="F547" s="305"/>
      <c r="G547" s="305"/>
      <c r="H547" s="305"/>
      <c r="I547" s="305"/>
      <c r="J547" s="305"/>
      <c r="K547" s="305"/>
      <c r="L547" s="305"/>
      <c r="M547" s="305"/>
      <c r="N547" s="305"/>
    </row>
    <row r="548" spans="1:14" ht="16.5" customHeight="1">
      <c r="A548" s="305"/>
      <c r="B548" s="305"/>
      <c r="C548" s="305"/>
      <c r="D548" s="305"/>
      <c r="E548" s="305"/>
      <c r="F548" s="305"/>
      <c r="G548" s="305"/>
      <c r="H548" s="305"/>
      <c r="I548" s="305"/>
      <c r="J548" s="305"/>
      <c r="K548" s="305"/>
      <c r="L548" s="305"/>
      <c r="M548" s="305"/>
      <c r="N548" s="305"/>
    </row>
    <row r="549" spans="1:14" ht="16.5" customHeight="1">
      <c r="A549" s="305"/>
      <c r="B549" s="305"/>
      <c r="C549" s="305"/>
      <c r="D549" s="305"/>
      <c r="E549" s="305"/>
      <c r="F549" s="305"/>
      <c r="G549" s="305"/>
      <c r="H549" s="305"/>
      <c r="I549" s="305"/>
      <c r="J549" s="305"/>
      <c r="K549" s="305"/>
      <c r="L549" s="305"/>
      <c r="M549" s="305"/>
      <c r="N549" s="305"/>
    </row>
    <row r="550" spans="1:14" ht="16.5" customHeight="1">
      <c r="A550" s="305"/>
      <c r="B550" s="305"/>
      <c r="C550" s="305"/>
      <c r="D550" s="305"/>
      <c r="E550" s="305"/>
      <c r="F550" s="305"/>
      <c r="G550" s="305"/>
      <c r="H550" s="305"/>
      <c r="I550" s="305"/>
      <c r="J550" s="305"/>
      <c r="K550" s="305"/>
      <c r="L550" s="305"/>
      <c r="M550" s="305"/>
      <c r="N550" s="305"/>
    </row>
    <row r="551" spans="1:14" ht="16.5" customHeight="1">
      <c r="A551" s="305"/>
      <c r="B551" s="305"/>
      <c r="C551" s="305"/>
      <c r="D551" s="305"/>
      <c r="E551" s="305"/>
      <c r="F551" s="305"/>
      <c r="G551" s="305"/>
      <c r="H551" s="305"/>
      <c r="I551" s="305"/>
      <c r="J551" s="305"/>
      <c r="K551" s="305"/>
      <c r="L551" s="305"/>
      <c r="M551" s="305"/>
      <c r="N551" s="305"/>
    </row>
    <row r="552" spans="1:14" ht="16.5" customHeight="1">
      <c r="A552" s="305"/>
      <c r="B552" s="305"/>
      <c r="C552" s="305"/>
      <c r="D552" s="305"/>
      <c r="E552" s="305"/>
      <c r="F552" s="305"/>
      <c r="G552" s="305"/>
      <c r="H552" s="305"/>
      <c r="I552" s="305"/>
      <c r="J552" s="305"/>
      <c r="K552" s="305"/>
      <c r="L552" s="305"/>
      <c r="M552" s="305"/>
      <c r="N552" s="305"/>
    </row>
    <row r="553" spans="1:14" ht="16.5" customHeight="1">
      <c r="A553" s="305"/>
      <c r="B553" s="305"/>
      <c r="C553" s="305"/>
      <c r="D553" s="305"/>
      <c r="E553" s="305"/>
      <c r="F553" s="305"/>
      <c r="G553" s="305"/>
      <c r="H553" s="305"/>
      <c r="I553" s="305"/>
      <c r="J553" s="305"/>
      <c r="K553" s="305"/>
      <c r="L553" s="305"/>
      <c r="M553" s="305"/>
      <c r="N553" s="305"/>
    </row>
    <row r="554" spans="1:14" ht="16.5" customHeight="1">
      <c r="A554" s="305"/>
      <c r="B554" s="305"/>
      <c r="C554" s="305"/>
      <c r="D554" s="305"/>
      <c r="E554" s="305"/>
      <c r="F554" s="305"/>
      <c r="G554" s="305"/>
      <c r="H554" s="305"/>
      <c r="I554" s="305"/>
      <c r="J554" s="305"/>
      <c r="K554" s="305"/>
      <c r="L554" s="305"/>
      <c r="M554" s="305"/>
      <c r="N554" s="305"/>
    </row>
    <row r="555" spans="1:14" ht="16.5" customHeight="1">
      <c r="A555" s="305"/>
      <c r="B555" s="305"/>
      <c r="C555" s="305"/>
      <c r="D555" s="305"/>
      <c r="E555" s="305"/>
      <c r="F555" s="305"/>
      <c r="G555" s="305"/>
      <c r="H555" s="305"/>
      <c r="I555" s="305"/>
      <c r="J555" s="305"/>
      <c r="K555" s="305"/>
      <c r="L555" s="305"/>
      <c r="M555" s="305"/>
      <c r="N555" s="305"/>
    </row>
    <row r="556" spans="1:14" ht="16.5" customHeight="1">
      <c r="A556" s="305"/>
      <c r="B556" s="305"/>
      <c r="C556" s="305"/>
      <c r="D556" s="305"/>
      <c r="E556" s="305"/>
      <c r="F556" s="305"/>
      <c r="G556" s="305"/>
      <c r="H556" s="305"/>
      <c r="I556" s="305"/>
      <c r="J556" s="305"/>
      <c r="K556" s="305"/>
      <c r="L556" s="305"/>
      <c r="M556" s="305"/>
      <c r="N556" s="305"/>
    </row>
    <row r="557" spans="1:14" ht="16.5" customHeight="1">
      <c r="A557" s="305"/>
      <c r="B557" s="305"/>
      <c r="C557" s="305"/>
      <c r="D557" s="305"/>
      <c r="E557" s="305"/>
      <c r="F557" s="305"/>
      <c r="G557" s="305"/>
      <c r="H557" s="305"/>
      <c r="I557" s="305"/>
      <c r="J557" s="305"/>
      <c r="K557" s="305"/>
      <c r="L557" s="305"/>
      <c r="M557" s="305"/>
      <c r="N557" s="305"/>
    </row>
    <row r="558" spans="1:14" ht="16.5" customHeight="1">
      <c r="A558" s="305"/>
      <c r="B558" s="305"/>
      <c r="C558" s="305"/>
      <c r="D558" s="305"/>
      <c r="E558" s="305"/>
      <c r="F558" s="305"/>
      <c r="G558" s="305"/>
      <c r="H558" s="305"/>
      <c r="I558" s="305"/>
      <c r="J558" s="305"/>
      <c r="K558" s="305"/>
      <c r="L558" s="305"/>
      <c r="M558" s="305"/>
      <c r="N558" s="305"/>
    </row>
    <row r="559" spans="1:14" ht="16.5" customHeight="1">
      <c r="A559" s="305"/>
      <c r="B559" s="305"/>
      <c r="C559" s="305"/>
      <c r="D559" s="305"/>
      <c r="E559" s="305"/>
      <c r="F559" s="305"/>
      <c r="G559" s="305"/>
      <c r="H559" s="305"/>
      <c r="I559" s="305"/>
      <c r="J559" s="305"/>
      <c r="K559" s="305"/>
      <c r="L559" s="305"/>
      <c r="M559" s="305"/>
      <c r="N559" s="305"/>
    </row>
    <row r="560" spans="1:14" ht="16.5" customHeight="1">
      <c r="A560" s="305"/>
      <c r="B560" s="305"/>
      <c r="C560" s="305"/>
      <c r="D560" s="305"/>
      <c r="E560" s="305"/>
      <c r="F560" s="305"/>
      <c r="G560" s="305"/>
      <c r="H560" s="305"/>
      <c r="I560" s="305"/>
      <c r="J560" s="305"/>
      <c r="K560" s="305"/>
      <c r="L560" s="305"/>
      <c r="M560" s="305"/>
      <c r="N560" s="305"/>
    </row>
    <row r="561" spans="1:14" ht="16.5" customHeight="1">
      <c r="A561" s="305"/>
      <c r="B561" s="305"/>
      <c r="C561" s="305"/>
      <c r="D561" s="305"/>
      <c r="E561" s="305"/>
      <c r="F561" s="305"/>
      <c r="G561" s="305"/>
      <c r="H561" s="305"/>
      <c r="I561" s="305"/>
      <c r="J561" s="305"/>
      <c r="K561" s="305"/>
      <c r="L561" s="305"/>
      <c r="M561" s="305"/>
      <c r="N561" s="305"/>
    </row>
    <row r="562" spans="1:14" ht="16.5" customHeight="1">
      <c r="A562" s="305"/>
      <c r="B562" s="305"/>
      <c r="C562" s="305"/>
      <c r="D562" s="305"/>
      <c r="E562" s="305"/>
      <c r="F562" s="305"/>
      <c r="G562" s="305"/>
      <c r="H562" s="305"/>
      <c r="I562" s="305"/>
      <c r="J562" s="305"/>
      <c r="K562" s="305"/>
      <c r="L562" s="305"/>
      <c r="M562" s="305"/>
      <c r="N562" s="305"/>
    </row>
    <row r="563" spans="1:14" ht="16.5" customHeight="1">
      <c r="A563" s="305"/>
      <c r="B563" s="305"/>
      <c r="C563" s="305"/>
      <c r="D563" s="305"/>
      <c r="E563" s="305"/>
      <c r="F563" s="305"/>
      <c r="G563" s="305"/>
      <c r="H563" s="305"/>
      <c r="I563" s="305"/>
      <c r="J563" s="305"/>
      <c r="K563" s="305"/>
      <c r="L563" s="305"/>
      <c r="M563" s="305"/>
      <c r="N563" s="305"/>
    </row>
    <row r="564" spans="1:14" ht="16.5" customHeight="1">
      <c r="A564" s="305"/>
      <c r="B564" s="305"/>
      <c r="C564" s="305"/>
      <c r="D564" s="305"/>
      <c r="E564" s="305"/>
      <c r="F564" s="305"/>
      <c r="G564" s="305"/>
      <c r="H564" s="305"/>
      <c r="I564" s="305"/>
      <c r="J564" s="305"/>
      <c r="K564" s="305"/>
      <c r="L564" s="305"/>
      <c r="M564" s="305"/>
      <c r="N564" s="305"/>
    </row>
    <row r="565" spans="1:14" ht="16.5" customHeight="1">
      <c r="A565" s="305"/>
      <c r="B565" s="305"/>
      <c r="C565" s="305"/>
      <c r="D565" s="305"/>
      <c r="E565" s="305"/>
      <c r="F565" s="305"/>
      <c r="G565" s="305"/>
      <c r="H565" s="305"/>
      <c r="I565" s="305"/>
      <c r="J565" s="305"/>
      <c r="K565" s="305"/>
      <c r="L565" s="305"/>
      <c r="M565" s="305"/>
      <c r="N565" s="305"/>
    </row>
    <row r="566" spans="1:14" ht="16.5" customHeight="1">
      <c r="A566" s="305"/>
      <c r="B566" s="305"/>
      <c r="C566" s="305"/>
      <c r="D566" s="305"/>
      <c r="E566" s="305"/>
      <c r="F566" s="305"/>
      <c r="G566" s="305"/>
      <c r="H566" s="305"/>
      <c r="I566" s="305"/>
      <c r="J566" s="305"/>
      <c r="K566" s="305"/>
      <c r="L566" s="305"/>
      <c r="M566" s="305"/>
      <c r="N566" s="305"/>
    </row>
    <row r="567" spans="1:14" ht="16.5" customHeight="1">
      <c r="A567" s="305"/>
      <c r="B567" s="305"/>
      <c r="C567" s="305"/>
      <c r="D567" s="305"/>
      <c r="E567" s="305"/>
      <c r="F567" s="305"/>
      <c r="G567" s="305"/>
      <c r="H567" s="305"/>
      <c r="I567" s="305"/>
      <c r="J567" s="305"/>
      <c r="K567" s="305"/>
      <c r="L567" s="305"/>
      <c r="M567" s="305"/>
      <c r="N567" s="305"/>
    </row>
    <row r="568" spans="1:14" ht="16.5" customHeight="1">
      <c r="A568" s="305"/>
      <c r="B568" s="305"/>
      <c r="C568" s="305"/>
      <c r="D568" s="305"/>
      <c r="E568" s="305"/>
      <c r="F568" s="305"/>
      <c r="G568" s="305"/>
      <c r="H568" s="305"/>
      <c r="I568" s="305"/>
      <c r="J568" s="305"/>
      <c r="K568" s="305"/>
      <c r="L568" s="305"/>
      <c r="M568" s="305"/>
      <c r="N568" s="305"/>
    </row>
    <row r="569" spans="1:14" ht="16.5" customHeight="1">
      <c r="A569" s="305"/>
      <c r="B569" s="305"/>
      <c r="C569" s="305"/>
      <c r="D569" s="305"/>
      <c r="E569" s="305"/>
      <c r="F569" s="305"/>
      <c r="G569" s="305"/>
      <c r="H569" s="305"/>
      <c r="I569" s="305"/>
      <c r="J569" s="305"/>
      <c r="K569" s="305"/>
      <c r="L569" s="305"/>
      <c r="M569" s="305"/>
      <c r="N569" s="305"/>
    </row>
    <row r="570" spans="1:14" ht="16.5" customHeight="1">
      <c r="A570" s="305"/>
      <c r="B570" s="305"/>
      <c r="C570" s="305"/>
      <c r="D570" s="305"/>
      <c r="E570" s="305"/>
      <c r="F570" s="305"/>
      <c r="G570" s="305"/>
      <c r="H570" s="305"/>
      <c r="I570" s="305"/>
      <c r="J570" s="305"/>
      <c r="K570" s="305"/>
      <c r="L570" s="305"/>
      <c r="M570" s="305"/>
      <c r="N570" s="305"/>
    </row>
    <row r="571" spans="1:14" ht="16.5" customHeight="1">
      <c r="A571" s="305"/>
      <c r="B571" s="305"/>
      <c r="C571" s="305"/>
      <c r="D571" s="305"/>
      <c r="E571" s="305"/>
      <c r="F571" s="305"/>
      <c r="G571" s="305"/>
      <c r="H571" s="305"/>
      <c r="I571" s="305"/>
      <c r="J571" s="305"/>
      <c r="K571" s="305"/>
      <c r="L571" s="305"/>
      <c r="M571" s="305"/>
      <c r="N571" s="305"/>
    </row>
    <row r="572" spans="1:14" ht="16.5" customHeight="1">
      <c r="A572" s="305"/>
      <c r="B572" s="305"/>
      <c r="C572" s="305"/>
      <c r="D572" s="305"/>
      <c r="E572" s="305"/>
      <c r="F572" s="305"/>
      <c r="G572" s="305"/>
      <c r="H572" s="305"/>
      <c r="I572" s="305"/>
      <c r="J572" s="305"/>
      <c r="K572" s="305"/>
      <c r="L572" s="305"/>
      <c r="M572" s="305"/>
      <c r="N572" s="305"/>
    </row>
    <row r="573" spans="1:14" ht="16.5" customHeight="1">
      <c r="A573" s="305"/>
      <c r="B573" s="305"/>
      <c r="C573" s="305"/>
      <c r="D573" s="305"/>
      <c r="E573" s="305"/>
      <c r="F573" s="305"/>
      <c r="G573" s="305"/>
      <c r="H573" s="305"/>
      <c r="I573" s="305"/>
      <c r="J573" s="305"/>
      <c r="K573" s="305"/>
      <c r="L573" s="305"/>
      <c r="M573" s="305"/>
      <c r="N573" s="305"/>
    </row>
    <row r="574" spans="1:14" ht="16.5" customHeight="1">
      <c r="A574" s="305"/>
      <c r="B574" s="305"/>
      <c r="C574" s="305"/>
      <c r="D574" s="305"/>
      <c r="E574" s="305"/>
      <c r="F574" s="305"/>
      <c r="G574" s="305"/>
      <c r="H574" s="305"/>
      <c r="I574" s="305"/>
      <c r="J574" s="305"/>
      <c r="K574" s="305"/>
      <c r="L574" s="305"/>
      <c r="M574" s="305"/>
      <c r="N574" s="305"/>
    </row>
    <row r="575" spans="1:14" ht="16.5" customHeight="1">
      <c r="A575" s="305"/>
      <c r="B575" s="305"/>
      <c r="C575" s="305"/>
      <c r="D575" s="305"/>
      <c r="E575" s="305"/>
      <c r="F575" s="305"/>
      <c r="G575" s="305"/>
      <c r="H575" s="305"/>
      <c r="I575" s="305"/>
      <c r="J575" s="305"/>
      <c r="K575" s="305"/>
      <c r="L575" s="305"/>
      <c r="M575" s="305"/>
      <c r="N575" s="305"/>
    </row>
    <row r="576" spans="1:14" ht="16.5" customHeight="1">
      <c r="A576" s="305"/>
      <c r="B576" s="305"/>
      <c r="C576" s="305"/>
      <c r="D576" s="305"/>
      <c r="E576" s="305"/>
      <c r="F576" s="305"/>
      <c r="G576" s="305"/>
      <c r="H576" s="305"/>
      <c r="I576" s="305"/>
      <c r="J576" s="305"/>
      <c r="K576" s="305"/>
      <c r="L576" s="305"/>
      <c r="M576" s="305"/>
      <c r="N576" s="305"/>
    </row>
    <row r="577" spans="1:14" ht="16.5" customHeight="1">
      <c r="A577" s="305"/>
      <c r="B577" s="305"/>
      <c r="C577" s="305"/>
      <c r="D577" s="305"/>
      <c r="E577" s="305"/>
      <c r="F577" s="305"/>
      <c r="G577" s="305"/>
      <c r="H577" s="305"/>
      <c r="I577" s="305"/>
      <c r="J577" s="305"/>
      <c r="K577" s="305"/>
      <c r="L577" s="305"/>
      <c r="M577" s="305"/>
      <c r="N577" s="305"/>
    </row>
    <row r="578" spans="1:14" ht="16.5" customHeight="1">
      <c r="A578" s="305"/>
      <c r="B578" s="305"/>
      <c r="C578" s="305"/>
      <c r="D578" s="305"/>
      <c r="E578" s="305"/>
      <c r="F578" s="305"/>
      <c r="G578" s="305"/>
      <c r="H578" s="305"/>
      <c r="I578" s="305"/>
      <c r="J578" s="305"/>
      <c r="K578" s="305"/>
      <c r="L578" s="305"/>
      <c r="M578" s="305"/>
      <c r="N578" s="305"/>
    </row>
    <row r="579" spans="1:14" ht="16.5" customHeight="1">
      <c r="A579" s="305"/>
      <c r="B579" s="305"/>
      <c r="C579" s="305"/>
      <c r="D579" s="305"/>
      <c r="E579" s="305"/>
      <c r="F579" s="305"/>
      <c r="G579" s="305"/>
      <c r="H579" s="305"/>
      <c r="I579" s="305"/>
      <c r="J579" s="305"/>
      <c r="K579" s="305"/>
      <c r="L579" s="305"/>
      <c r="M579" s="305"/>
      <c r="N579" s="305"/>
    </row>
    <row r="580" spans="1:14" ht="16.5" customHeight="1">
      <c r="A580" s="305"/>
      <c r="B580" s="305"/>
      <c r="C580" s="305"/>
      <c r="D580" s="305"/>
      <c r="E580" s="305"/>
      <c r="F580" s="305"/>
      <c r="G580" s="305"/>
      <c r="H580" s="305"/>
      <c r="I580" s="305"/>
      <c r="J580" s="305"/>
      <c r="K580" s="305"/>
      <c r="L580" s="305"/>
      <c r="M580" s="305"/>
      <c r="N580" s="305"/>
    </row>
    <row r="581" spans="1:14" ht="16.5" customHeight="1">
      <c r="A581" s="305"/>
      <c r="B581" s="305"/>
      <c r="C581" s="305"/>
      <c r="D581" s="305"/>
      <c r="E581" s="305"/>
      <c r="F581" s="305"/>
      <c r="G581" s="305"/>
      <c r="H581" s="305"/>
      <c r="I581" s="305"/>
      <c r="J581" s="305"/>
      <c r="K581" s="305"/>
      <c r="L581" s="305"/>
      <c r="M581" s="305"/>
      <c r="N581" s="305"/>
    </row>
    <row r="582" spans="1:14" ht="16.5" customHeight="1">
      <c r="A582" s="305"/>
      <c r="B582" s="305"/>
      <c r="C582" s="305"/>
      <c r="D582" s="305"/>
      <c r="E582" s="305"/>
      <c r="F582" s="305"/>
      <c r="G582" s="305"/>
      <c r="H582" s="305"/>
      <c r="I582" s="305"/>
      <c r="J582" s="305"/>
      <c r="K582" s="305"/>
      <c r="L582" s="305"/>
      <c r="M582" s="305"/>
      <c r="N582" s="305"/>
    </row>
    <row r="583" spans="1:14" ht="16.5" customHeight="1">
      <c r="A583" s="305"/>
      <c r="B583" s="305"/>
      <c r="C583" s="305"/>
      <c r="D583" s="305"/>
      <c r="E583" s="305"/>
      <c r="F583" s="305"/>
      <c r="G583" s="305"/>
      <c r="H583" s="305"/>
      <c r="I583" s="305"/>
      <c r="J583" s="305"/>
      <c r="K583" s="305"/>
      <c r="L583" s="305"/>
      <c r="M583" s="305"/>
      <c r="N583" s="305"/>
    </row>
    <row r="584" spans="1:14" ht="16.5" customHeight="1">
      <c r="A584" s="305"/>
      <c r="B584" s="305"/>
      <c r="C584" s="305"/>
      <c r="D584" s="305"/>
      <c r="E584" s="305"/>
      <c r="F584" s="305"/>
      <c r="G584" s="305"/>
      <c r="H584" s="305"/>
      <c r="I584" s="305"/>
      <c r="J584" s="305"/>
      <c r="K584" s="305"/>
      <c r="L584" s="305"/>
      <c r="M584" s="305"/>
      <c r="N584" s="305"/>
    </row>
    <row r="585" spans="1:14" ht="16.5" customHeight="1">
      <c r="A585" s="305"/>
      <c r="B585" s="305"/>
      <c r="C585" s="305"/>
      <c r="D585" s="305"/>
      <c r="E585" s="305"/>
      <c r="F585" s="305"/>
      <c r="G585" s="305"/>
      <c r="H585" s="305"/>
      <c r="I585" s="305"/>
      <c r="J585" s="305"/>
      <c r="K585" s="305"/>
      <c r="L585" s="305"/>
      <c r="M585" s="305"/>
      <c r="N585" s="305"/>
    </row>
    <row r="586" spans="1:14" ht="16.5" customHeight="1">
      <c r="A586" s="305"/>
      <c r="B586" s="305"/>
      <c r="C586" s="305"/>
      <c r="D586" s="305"/>
      <c r="E586" s="305"/>
      <c r="F586" s="305"/>
      <c r="G586" s="305"/>
      <c r="H586" s="305"/>
      <c r="I586" s="305"/>
      <c r="J586" s="305"/>
      <c r="K586" s="305"/>
      <c r="L586" s="305"/>
      <c r="M586" s="305"/>
      <c r="N586" s="305"/>
    </row>
    <row r="587" spans="1:14" ht="16.5" customHeight="1">
      <c r="A587" s="305"/>
      <c r="B587" s="305"/>
      <c r="C587" s="305"/>
      <c r="D587" s="305"/>
      <c r="E587" s="305"/>
      <c r="F587" s="305"/>
      <c r="G587" s="305"/>
      <c r="H587" s="305"/>
      <c r="I587" s="305"/>
      <c r="J587" s="305"/>
      <c r="K587" s="305"/>
      <c r="L587" s="305"/>
      <c r="M587" s="305"/>
      <c r="N587" s="305"/>
    </row>
    <row r="588" spans="1:14" ht="16.5" customHeight="1">
      <c r="A588" s="305"/>
      <c r="B588" s="305"/>
      <c r="C588" s="305"/>
      <c r="D588" s="305"/>
      <c r="E588" s="305"/>
      <c r="F588" s="305"/>
      <c r="G588" s="305"/>
      <c r="H588" s="305"/>
      <c r="I588" s="305"/>
      <c r="J588" s="305"/>
      <c r="K588" s="305"/>
      <c r="L588" s="305"/>
      <c r="M588" s="305"/>
      <c r="N588" s="305"/>
    </row>
    <row r="589" spans="1:14" ht="16.5" customHeight="1">
      <c r="A589" s="305"/>
      <c r="B589" s="305"/>
      <c r="C589" s="305"/>
      <c r="D589" s="305"/>
      <c r="E589" s="305"/>
      <c r="F589" s="305"/>
      <c r="G589" s="305"/>
      <c r="H589" s="305"/>
      <c r="I589" s="305"/>
      <c r="J589" s="305"/>
      <c r="K589" s="305"/>
      <c r="L589" s="305"/>
      <c r="M589" s="305"/>
      <c r="N589" s="305"/>
    </row>
    <row r="590" spans="1:14" ht="16.5" customHeight="1">
      <c r="A590" s="305"/>
      <c r="B590" s="305"/>
      <c r="C590" s="305"/>
      <c r="D590" s="305"/>
      <c r="E590" s="305"/>
      <c r="F590" s="305"/>
      <c r="G590" s="305"/>
      <c r="H590" s="305"/>
      <c r="I590" s="305"/>
      <c r="J590" s="305"/>
      <c r="K590" s="305"/>
      <c r="L590" s="305"/>
      <c r="M590" s="305"/>
      <c r="N590" s="305"/>
    </row>
    <row r="591" spans="1:14" ht="16.5" customHeight="1">
      <c r="A591" s="305"/>
      <c r="B591" s="305"/>
      <c r="C591" s="305"/>
      <c r="D591" s="305"/>
      <c r="E591" s="305"/>
      <c r="F591" s="305"/>
      <c r="G591" s="305"/>
      <c r="H591" s="305"/>
      <c r="I591" s="305"/>
      <c r="J591" s="305"/>
      <c r="K591" s="305"/>
      <c r="L591" s="305"/>
      <c r="M591" s="305"/>
      <c r="N591" s="305"/>
    </row>
    <row r="592" spans="1:14" ht="16.5" customHeight="1">
      <c r="A592" s="305"/>
      <c r="B592" s="305"/>
      <c r="C592" s="305"/>
      <c r="D592" s="305"/>
      <c r="E592" s="305"/>
      <c r="F592" s="305"/>
      <c r="G592" s="305"/>
      <c r="H592" s="305"/>
      <c r="I592" s="305"/>
      <c r="J592" s="305"/>
      <c r="K592" s="305"/>
      <c r="L592" s="305"/>
      <c r="M592" s="305"/>
      <c r="N592" s="305"/>
    </row>
    <row r="593" spans="1:14" ht="16.5" customHeight="1">
      <c r="A593" s="305"/>
      <c r="B593" s="305"/>
      <c r="C593" s="305"/>
      <c r="D593" s="305"/>
      <c r="E593" s="305"/>
      <c r="F593" s="305"/>
      <c r="G593" s="305"/>
      <c r="H593" s="305"/>
      <c r="I593" s="305"/>
      <c r="J593" s="305"/>
      <c r="K593" s="305"/>
      <c r="L593" s="305"/>
      <c r="M593" s="305"/>
      <c r="N593" s="305"/>
    </row>
    <row r="594" spans="1:14" ht="16.5" customHeight="1">
      <c r="A594" s="305"/>
      <c r="B594" s="305"/>
      <c r="C594" s="305"/>
      <c r="D594" s="305"/>
      <c r="E594" s="305"/>
      <c r="F594" s="305"/>
      <c r="G594" s="305"/>
      <c r="H594" s="305"/>
      <c r="I594" s="305"/>
      <c r="J594" s="305"/>
      <c r="K594" s="305"/>
      <c r="L594" s="305"/>
      <c r="M594" s="305"/>
      <c r="N594" s="305"/>
    </row>
    <row r="595" spans="1:14" ht="16.5" customHeight="1">
      <c r="A595" s="305"/>
      <c r="B595" s="305"/>
      <c r="C595" s="305"/>
      <c r="D595" s="305"/>
      <c r="E595" s="305"/>
      <c r="F595" s="305"/>
      <c r="G595" s="305"/>
      <c r="H595" s="305"/>
      <c r="I595" s="305"/>
      <c r="J595" s="305"/>
      <c r="K595" s="305"/>
      <c r="L595" s="305"/>
      <c r="M595" s="305"/>
      <c r="N595" s="305"/>
    </row>
    <row r="596" spans="1:14" ht="16.5" customHeight="1">
      <c r="A596" s="305"/>
      <c r="B596" s="305"/>
      <c r="C596" s="305"/>
      <c r="D596" s="305"/>
      <c r="E596" s="305"/>
      <c r="F596" s="305"/>
      <c r="G596" s="305"/>
      <c r="H596" s="305"/>
      <c r="I596" s="305"/>
      <c r="J596" s="305"/>
      <c r="K596" s="305"/>
      <c r="L596" s="305"/>
      <c r="M596" s="305"/>
      <c r="N596" s="305"/>
    </row>
    <row r="597" spans="1:14" ht="16.5" customHeight="1">
      <c r="A597" s="305"/>
      <c r="B597" s="305"/>
      <c r="C597" s="305"/>
      <c r="D597" s="305"/>
      <c r="E597" s="305"/>
      <c r="F597" s="305"/>
      <c r="G597" s="305"/>
      <c r="H597" s="305"/>
      <c r="I597" s="305"/>
      <c r="J597" s="305"/>
      <c r="K597" s="305"/>
      <c r="L597" s="305"/>
      <c r="M597" s="305"/>
      <c r="N597" s="305"/>
    </row>
    <row r="598" spans="1:14" ht="16.5" customHeight="1">
      <c r="A598" s="305"/>
      <c r="B598" s="305"/>
      <c r="C598" s="305"/>
      <c r="D598" s="305"/>
      <c r="E598" s="305"/>
      <c r="F598" s="305"/>
      <c r="G598" s="305"/>
      <c r="H598" s="305"/>
      <c r="I598" s="305"/>
      <c r="J598" s="305"/>
      <c r="K598" s="305"/>
      <c r="L598" s="305"/>
      <c r="M598" s="305"/>
      <c r="N598" s="305"/>
    </row>
    <row r="599" spans="1:14" ht="16.5" customHeight="1">
      <c r="A599" s="305"/>
      <c r="B599" s="305"/>
      <c r="C599" s="305"/>
      <c r="D599" s="305"/>
      <c r="E599" s="305"/>
      <c r="F599" s="305"/>
      <c r="G599" s="305"/>
      <c r="H599" s="305"/>
      <c r="I599" s="305"/>
      <c r="J599" s="305"/>
      <c r="K599" s="305"/>
      <c r="L599" s="305"/>
      <c r="M599" s="305"/>
      <c r="N599" s="305"/>
    </row>
    <row r="600" spans="1:14" ht="16.5" customHeight="1">
      <c r="A600" s="305"/>
      <c r="B600" s="305"/>
      <c r="C600" s="305"/>
      <c r="D600" s="305"/>
      <c r="E600" s="305"/>
      <c r="F600" s="305"/>
      <c r="G600" s="305"/>
      <c r="H600" s="305"/>
      <c r="I600" s="305"/>
      <c r="J600" s="305"/>
      <c r="K600" s="305"/>
      <c r="L600" s="305"/>
      <c r="M600" s="305"/>
      <c r="N600" s="305"/>
    </row>
    <row r="601" spans="1:14" ht="16.5" customHeight="1">
      <c r="A601" s="305"/>
      <c r="B601" s="305"/>
      <c r="C601" s="305"/>
      <c r="D601" s="305"/>
      <c r="E601" s="305"/>
      <c r="F601" s="305"/>
      <c r="G601" s="305"/>
      <c r="H601" s="305"/>
      <c r="I601" s="305"/>
      <c r="J601" s="305"/>
      <c r="K601" s="305"/>
      <c r="L601" s="305"/>
      <c r="M601" s="305"/>
      <c r="N601" s="305"/>
    </row>
    <row r="602" spans="1:14" ht="16.5" customHeight="1">
      <c r="A602" s="305"/>
      <c r="B602" s="305"/>
      <c r="C602" s="305"/>
      <c r="D602" s="305"/>
      <c r="E602" s="305"/>
      <c r="F602" s="305"/>
      <c r="G602" s="305"/>
      <c r="H602" s="305"/>
      <c r="I602" s="305"/>
      <c r="J602" s="305"/>
      <c r="K602" s="305"/>
      <c r="L602" s="305"/>
      <c r="M602" s="305"/>
      <c r="N602" s="305"/>
    </row>
    <row r="603" spans="1:14" ht="16.5" customHeight="1">
      <c r="A603" s="305"/>
      <c r="B603" s="305"/>
      <c r="C603" s="305"/>
      <c r="D603" s="305"/>
      <c r="E603" s="305"/>
      <c r="F603" s="305"/>
      <c r="G603" s="305"/>
      <c r="H603" s="305"/>
      <c r="I603" s="305"/>
      <c r="J603" s="305"/>
      <c r="K603" s="305"/>
      <c r="L603" s="305"/>
      <c r="M603" s="305"/>
      <c r="N603" s="305"/>
    </row>
    <row r="604" spans="1:14" ht="16.5" customHeight="1">
      <c r="A604" s="305"/>
      <c r="B604" s="305"/>
      <c r="C604" s="305"/>
      <c r="D604" s="305"/>
      <c r="E604" s="305"/>
      <c r="F604" s="305"/>
      <c r="G604" s="305"/>
      <c r="H604" s="305"/>
      <c r="I604" s="305"/>
      <c r="J604" s="305"/>
      <c r="K604" s="305"/>
      <c r="L604" s="305"/>
      <c r="M604" s="305"/>
      <c r="N604" s="305"/>
    </row>
    <row r="605" spans="1:14" ht="16.5" customHeight="1">
      <c r="A605" s="305"/>
      <c r="B605" s="305"/>
      <c r="C605" s="305"/>
      <c r="D605" s="305"/>
      <c r="E605" s="305"/>
      <c r="F605" s="305"/>
      <c r="G605" s="305"/>
      <c r="H605" s="305"/>
      <c r="I605" s="305"/>
      <c r="J605" s="305"/>
      <c r="K605" s="305"/>
      <c r="L605" s="305"/>
      <c r="M605" s="305"/>
      <c r="N605" s="305"/>
    </row>
    <row r="606" spans="1:14" ht="16.5" customHeight="1">
      <c r="A606" s="305"/>
      <c r="B606" s="305"/>
      <c r="C606" s="305"/>
      <c r="D606" s="305"/>
      <c r="E606" s="305"/>
      <c r="F606" s="305"/>
      <c r="G606" s="305"/>
      <c r="H606" s="305"/>
      <c r="I606" s="305"/>
      <c r="J606" s="305"/>
      <c r="K606" s="305"/>
      <c r="L606" s="305"/>
      <c r="M606" s="305"/>
      <c r="N606" s="305"/>
    </row>
    <row r="607" spans="1:14" ht="16.5" customHeight="1">
      <c r="A607" s="305"/>
      <c r="B607" s="305"/>
      <c r="C607" s="305"/>
      <c r="D607" s="305"/>
      <c r="E607" s="305"/>
      <c r="F607" s="305"/>
      <c r="G607" s="305"/>
      <c r="H607" s="305"/>
      <c r="I607" s="305"/>
      <c r="J607" s="305"/>
      <c r="K607" s="305"/>
      <c r="L607" s="305"/>
      <c r="M607" s="305"/>
      <c r="N607" s="305"/>
    </row>
    <row r="608" spans="1:14" ht="16.5" customHeight="1">
      <c r="A608" s="305"/>
      <c r="B608" s="305"/>
      <c r="C608" s="305"/>
      <c r="D608" s="305"/>
      <c r="E608" s="305"/>
      <c r="F608" s="305"/>
      <c r="G608" s="305"/>
      <c r="H608" s="305"/>
      <c r="I608" s="305"/>
      <c r="J608" s="305"/>
      <c r="K608" s="305"/>
      <c r="L608" s="305"/>
      <c r="M608" s="305"/>
      <c r="N608" s="305"/>
    </row>
    <row r="609" spans="1:14" ht="16.5" customHeight="1">
      <c r="A609" s="305"/>
      <c r="B609" s="305"/>
      <c r="C609" s="305"/>
      <c r="D609" s="305"/>
      <c r="E609" s="305"/>
      <c r="F609" s="305"/>
      <c r="G609" s="305"/>
      <c r="H609" s="305"/>
      <c r="I609" s="305"/>
      <c r="J609" s="305"/>
      <c r="K609" s="305"/>
      <c r="L609" s="305"/>
      <c r="M609" s="305"/>
      <c r="N609" s="305"/>
    </row>
    <row r="610" spans="1:14" ht="16.5" customHeight="1">
      <c r="A610" s="305"/>
      <c r="B610" s="305"/>
      <c r="C610" s="305"/>
      <c r="D610" s="305"/>
      <c r="E610" s="305"/>
      <c r="F610" s="305"/>
      <c r="G610" s="305"/>
      <c r="H610" s="305"/>
      <c r="I610" s="305"/>
      <c r="J610" s="305"/>
      <c r="K610" s="305"/>
      <c r="L610" s="305"/>
      <c r="M610" s="305"/>
      <c r="N610" s="305"/>
    </row>
    <row r="611" spans="1:14" ht="16.5" customHeight="1">
      <c r="A611" s="305"/>
      <c r="B611" s="305"/>
      <c r="C611" s="305"/>
      <c r="D611" s="305"/>
      <c r="E611" s="305"/>
      <c r="F611" s="305"/>
      <c r="G611" s="305"/>
      <c r="H611" s="305"/>
      <c r="I611" s="305"/>
      <c r="J611" s="305"/>
      <c r="K611" s="305"/>
      <c r="L611" s="305"/>
      <c r="M611" s="305"/>
      <c r="N611" s="305"/>
    </row>
    <row r="612" spans="1:14" ht="16.5" customHeight="1">
      <c r="A612" s="305"/>
      <c r="B612" s="305"/>
      <c r="C612" s="305"/>
      <c r="D612" s="305"/>
      <c r="E612" s="305"/>
      <c r="F612" s="305"/>
      <c r="G612" s="305"/>
      <c r="H612" s="305"/>
      <c r="I612" s="305"/>
      <c r="J612" s="305"/>
      <c r="K612" s="305"/>
      <c r="L612" s="305"/>
      <c r="M612" s="305"/>
      <c r="N612" s="305"/>
    </row>
    <row r="613" spans="1:14" ht="16.5" customHeight="1">
      <c r="A613" s="305"/>
      <c r="B613" s="305"/>
      <c r="C613" s="305"/>
      <c r="D613" s="305"/>
      <c r="E613" s="305"/>
      <c r="F613" s="305"/>
      <c r="G613" s="305"/>
      <c r="H613" s="305"/>
      <c r="I613" s="305"/>
      <c r="J613" s="305"/>
      <c r="K613" s="305"/>
      <c r="L613" s="305"/>
      <c r="M613" s="305"/>
      <c r="N613" s="305"/>
    </row>
    <row r="614" spans="1:14" ht="16.5" customHeight="1">
      <c r="A614" s="305"/>
      <c r="B614" s="305"/>
      <c r="C614" s="305"/>
      <c r="D614" s="305"/>
      <c r="E614" s="305"/>
      <c r="F614" s="305"/>
      <c r="G614" s="305"/>
      <c r="H614" s="305"/>
      <c r="I614" s="305"/>
      <c r="J614" s="305"/>
      <c r="K614" s="305"/>
      <c r="L614" s="305"/>
      <c r="M614" s="305"/>
      <c r="N614" s="305"/>
    </row>
    <row r="615" spans="1:14" ht="16.5" customHeight="1">
      <c r="A615" s="305"/>
      <c r="B615" s="305"/>
      <c r="C615" s="305"/>
      <c r="D615" s="305"/>
      <c r="E615" s="305"/>
      <c r="F615" s="305"/>
      <c r="G615" s="305"/>
      <c r="H615" s="305"/>
      <c r="I615" s="305"/>
      <c r="J615" s="305"/>
      <c r="K615" s="305"/>
      <c r="L615" s="305"/>
      <c r="M615" s="305"/>
      <c r="N615" s="305"/>
    </row>
    <row r="616" spans="1:14" ht="16.5" customHeight="1">
      <c r="A616" s="305"/>
      <c r="B616" s="305"/>
      <c r="C616" s="305"/>
      <c r="D616" s="305"/>
      <c r="E616" s="305"/>
      <c r="F616" s="305"/>
      <c r="G616" s="305"/>
      <c r="H616" s="305"/>
      <c r="I616" s="305"/>
      <c r="J616" s="305"/>
      <c r="K616" s="305"/>
      <c r="L616" s="305"/>
      <c r="M616" s="305"/>
      <c r="N616" s="305"/>
    </row>
    <row r="617" spans="1:14" ht="16.5" customHeight="1">
      <c r="A617" s="305"/>
      <c r="B617" s="305"/>
      <c r="C617" s="305"/>
      <c r="D617" s="305"/>
      <c r="E617" s="305"/>
      <c r="F617" s="305"/>
      <c r="G617" s="305"/>
      <c r="H617" s="305"/>
      <c r="I617" s="305"/>
      <c r="J617" s="305"/>
      <c r="K617" s="305"/>
      <c r="L617" s="305"/>
      <c r="M617" s="305"/>
      <c r="N617" s="305"/>
    </row>
    <row r="618" spans="1:14" ht="16.5" customHeight="1">
      <c r="A618" s="305"/>
      <c r="B618" s="305"/>
      <c r="C618" s="305"/>
      <c r="D618" s="305"/>
      <c r="E618" s="305"/>
      <c r="F618" s="305"/>
      <c r="G618" s="305"/>
      <c r="H618" s="305"/>
      <c r="I618" s="305"/>
      <c r="J618" s="305"/>
      <c r="K618" s="305"/>
      <c r="L618" s="305"/>
      <c r="M618" s="305"/>
      <c r="N618" s="305"/>
    </row>
    <row r="619" spans="1:14" ht="16.5" customHeight="1">
      <c r="A619" s="305"/>
      <c r="B619" s="305"/>
      <c r="C619" s="305"/>
      <c r="D619" s="305"/>
      <c r="E619" s="305"/>
      <c r="F619" s="305"/>
      <c r="G619" s="305"/>
      <c r="H619" s="305"/>
      <c r="I619" s="305"/>
      <c r="J619" s="305"/>
      <c r="K619" s="305"/>
      <c r="L619" s="305"/>
      <c r="M619" s="305"/>
      <c r="N619" s="305"/>
    </row>
    <row r="620" spans="1:14" ht="16.5" customHeight="1">
      <c r="A620" s="305"/>
      <c r="B620" s="305"/>
      <c r="C620" s="305"/>
      <c r="D620" s="305"/>
      <c r="E620" s="305"/>
      <c r="F620" s="305"/>
      <c r="G620" s="305"/>
      <c r="H620" s="305"/>
      <c r="I620" s="305"/>
      <c r="J620" s="305"/>
      <c r="K620" s="305"/>
      <c r="L620" s="305"/>
      <c r="M620" s="305"/>
      <c r="N620" s="305"/>
    </row>
    <row r="621" spans="1:14" ht="16.5" customHeight="1">
      <c r="A621" s="305"/>
      <c r="B621" s="305"/>
      <c r="C621" s="305"/>
      <c r="D621" s="305"/>
      <c r="E621" s="305"/>
      <c r="F621" s="305"/>
      <c r="G621" s="305"/>
      <c r="H621" s="305"/>
      <c r="I621" s="305"/>
      <c r="J621" s="305"/>
      <c r="K621" s="305"/>
      <c r="L621" s="305"/>
      <c r="M621" s="305"/>
      <c r="N621" s="305"/>
    </row>
    <row r="622" spans="1:14" ht="16.5" customHeight="1">
      <c r="A622" s="305"/>
      <c r="B622" s="305"/>
      <c r="C622" s="305"/>
      <c r="D622" s="305"/>
      <c r="E622" s="305"/>
      <c r="F622" s="305"/>
      <c r="G622" s="305"/>
      <c r="H622" s="305"/>
      <c r="I622" s="305"/>
      <c r="J622" s="305"/>
      <c r="K622" s="305"/>
      <c r="L622" s="305"/>
      <c r="M622" s="305"/>
      <c r="N622" s="305"/>
    </row>
    <row r="623" spans="1:14" ht="16.5" customHeight="1">
      <c r="A623" s="305"/>
      <c r="B623" s="305"/>
      <c r="C623" s="305"/>
      <c r="D623" s="305"/>
      <c r="E623" s="305"/>
      <c r="F623" s="305"/>
      <c r="G623" s="305"/>
      <c r="H623" s="305"/>
      <c r="I623" s="305"/>
      <c r="J623" s="305"/>
      <c r="K623" s="305"/>
      <c r="L623" s="305"/>
      <c r="M623" s="305"/>
      <c r="N623" s="305"/>
    </row>
    <row r="624" spans="1:14" ht="16.5" customHeight="1">
      <c r="A624" s="305"/>
      <c r="B624" s="305"/>
      <c r="C624" s="305"/>
      <c r="D624" s="305"/>
      <c r="E624" s="305"/>
      <c r="F624" s="305"/>
      <c r="G624" s="305"/>
      <c r="H624" s="305"/>
      <c r="I624" s="305"/>
      <c r="J624" s="305"/>
      <c r="K624" s="305"/>
      <c r="L624" s="305"/>
      <c r="M624" s="305"/>
      <c r="N624" s="305"/>
    </row>
    <row r="625" spans="1:14" ht="16.5" customHeight="1">
      <c r="A625" s="305"/>
      <c r="B625" s="305"/>
      <c r="C625" s="305"/>
      <c r="D625" s="305"/>
      <c r="E625" s="305"/>
      <c r="F625" s="305"/>
      <c r="G625" s="305"/>
      <c r="H625" s="305"/>
      <c r="I625" s="305"/>
      <c r="J625" s="305"/>
      <c r="K625" s="305"/>
      <c r="L625" s="305"/>
      <c r="M625" s="305"/>
      <c r="N625" s="305"/>
    </row>
    <row r="626" spans="1:14" ht="16.5" customHeight="1">
      <c r="A626" s="305"/>
      <c r="B626" s="305"/>
      <c r="C626" s="305"/>
      <c r="D626" s="305"/>
      <c r="E626" s="305"/>
      <c r="F626" s="305"/>
      <c r="G626" s="305"/>
      <c r="H626" s="305"/>
      <c r="I626" s="305"/>
      <c r="J626" s="305"/>
      <c r="K626" s="305"/>
      <c r="L626" s="305"/>
      <c r="M626" s="305"/>
      <c r="N626" s="305"/>
    </row>
    <row r="627" spans="1:14" ht="16.5" customHeight="1">
      <c r="A627" s="305"/>
      <c r="B627" s="305"/>
      <c r="C627" s="305"/>
      <c r="D627" s="305"/>
      <c r="E627" s="305"/>
      <c r="F627" s="305"/>
      <c r="G627" s="305"/>
      <c r="H627" s="305"/>
      <c r="I627" s="305"/>
      <c r="J627" s="305"/>
      <c r="K627" s="305"/>
      <c r="L627" s="305"/>
      <c r="M627" s="305"/>
      <c r="N627" s="305"/>
    </row>
    <row r="628" spans="1:14" ht="16.5" customHeight="1">
      <c r="A628" s="305"/>
      <c r="B628" s="305"/>
      <c r="C628" s="305"/>
      <c r="D628" s="305"/>
      <c r="E628" s="305"/>
      <c r="F628" s="305"/>
      <c r="G628" s="305"/>
      <c r="H628" s="305"/>
      <c r="I628" s="305"/>
      <c r="J628" s="305"/>
      <c r="K628" s="305"/>
      <c r="L628" s="305"/>
      <c r="M628" s="305"/>
      <c r="N628" s="305"/>
    </row>
    <row r="629" spans="1:14" ht="16.5" customHeight="1">
      <c r="A629" s="305"/>
      <c r="B629" s="305"/>
      <c r="C629" s="305"/>
      <c r="D629" s="305"/>
      <c r="E629" s="305"/>
      <c r="F629" s="305"/>
      <c r="G629" s="305"/>
      <c r="H629" s="305"/>
      <c r="I629" s="305"/>
      <c r="J629" s="305"/>
      <c r="K629" s="305"/>
      <c r="L629" s="305"/>
      <c r="M629" s="305"/>
      <c r="N629" s="305"/>
    </row>
    <row r="630" spans="1:14" ht="16.5" customHeight="1">
      <c r="A630" s="305"/>
      <c r="B630" s="305"/>
      <c r="C630" s="305"/>
      <c r="D630" s="305"/>
      <c r="E630" s="305"/>
      <c r="F630" s="305"/>
      <c r="G630" s="305"/>
      <c r="H630" s="305"/>
      <c r="I630" s="305"/>
      <c r="J630" s="305"/>
      <c r="K630" s="305"/>
      <c r="L630" s="305"/>
      <c r="M630" s="305"/>
      <c r="N630" s="305"/>
    </row>
    <row r="631" spans="1:14" ht="16.5" customHeight="1">
      <c r="A631" s="305"/>
      <c r="B631" s="305"/>
      <c r="C631" s="305"/>
      <c r="D631" s="305"/>
      <c r="E631" s="305"/>
      <c r="F631" s="305"/>
      <c r="G631" s="305"/>
      <c r="H631" s="305"/>
      <c r="I631" s="305"/>
      <c r="J631" s="305"/>
      <c r="K631" s="305"/>
      <c r="L631" s="305"/>
      <c r="M631" s="305"/>
      <c r="N631" s="305"/>
    </row>
    <row r="632" spans="1:14" ht="16.5" customHeight="1">
      <c r="A632" s="305"/>
      <c r="B632" s="305"/>
      <c r="C632" s="305"/>
      <c r="D632" s="305"/>
      <c r="E632" s="305"/>
      <c r="F632" s="305"/>
      <c r="G632" s="305"/>
      <c r="H632" s="305"/>
      <c r="I632" s="305"/>
      <c r="J632" s="305"/>
      <c r="K632" s="305"/>
      <c r="L632" s="305"/>
      <c r="M632" s="305"/>
      <c r="N632" s="305"/>
    </row>
    <row r="633" spans="1:14" ht="16.5" customHeight="1">
      <c r="A633" s="305"/>
      <c r="B633" s="305"/>
      <c r="C633" s="305"/>
      <c r="D633" s="305"/>
      <c r="E633" s="305"/>
      <c r="F633" s="305"/>
      <c r="G633" s="305"/>
      <c r="H633" s="305"/>
      <c r="I633" s="305"/>
      <c r="J633" s="305"/>
      <c r="K633" s="305"/>
      <c r="L633" s="305"/>
      <c r="M633" s="305"/>
      <c r="N633" s="305"/>
    </row>
    <row r="634" spans="1:14" ht="16.5" customHeight="1">
      <c r="A634" s="305"/>
      <c r="B634" s="305"/>
      <c r="C634" s="305"/>
      <c r="D634" s="305"/>
      <c r="E634" s="305"/>
      <c r="F634" s="305"/>
      <c r="G634" s="305"/>
      <c r="H634" s="305"/>
      <c r="I634" s="305"/>
      <c r="J634" s="305"/>
      <c r="K634" s="305"/>
      <c r="L634" s="305"/>
      <c r="M634" s="305"/>
      <c r="N634" s="305"/>
    </row>
    <row r="635" spans="1:14" ht="16.5" customHeight="1">
      <c r="A635" s="305"/>
      <c r="B635" s="305"/>
      <c r="C635" s="305"/>
      <c r="D635" s="305"/>
      <c r="E635" s="305"/>
      <c r="F635" s="305"/>
      <c r="G635" s="305"/>
      <c r="H635" s="305"/>
      <c r="I635" s="305"/>
      <c r="J635" s="305"/>
      <c r="K635" s="305"/>
      <c r="L635" s="305"/>
      <c r="M635" s="305"/>
      <c r="N635" s="305"/>
    </row>
    <row r="636" spans="1:14" ht="16.5" customHeight="1">
      <c r="A636" s="305"/>
      <c r="B636" s="305"/>
      <c r="C636" s="305"/>
      <c r="D636" s="305"/>
      <c r="E636" s="305"/>
      <c r="F636" s="305"/>
      <c r="G636" s="305"/>
      <c r="H636" s="305"/>
      <c r="I636" s="305"/>
      <c r="J636" s="305"/>
      <c r="K636" s="305"/>
      <c r="L636" s="305"/>
      <c r="M636" s="305"/>
      <c r="N636" s="305"/>
    </row>
    <row r="637" spans="1:14" ht="16.5" customHeight="1">
      <c r="A637" s="305"/>
      <c r="B637" s="305"/>
      <c r="C637" s="305"/>
      <c r="D637" s="305"/>
      <c r="E637" s="305"/>
      <c r="F637" s="305"/>
      <c r="G637" s="305"/>
      <c r="H637" s="305"/>
      <c r="I637" s="305"/>
      <c r="J637" s="305"/>
      <c r="K637" s="305"/>
      <c r="L637" s="305"/>
      <c r="M637" s="305"/>
      <c r="N637" s="305"/>
    </row>
    <row r="638" spans="1:14" ht="16.5" customHeight="1">
      <c r="A638" s="305"/>
      <c r="B638" s="305"/>
      <c r="C638" s="305"/>
      <c r="D638" s="305"/>
      <c r="E638" s="305"/>
      <c r="F638" s="305"/>
      <c r="G638" s="305"/>
      <c r="H638" s="305"/>
      <c r="I638" s="305"/>
      <c r="J638" s="305"/>
      <c r="K638" s="305"/>
      <c r="L638" s="305"/>
      <c r="M638" s="305"/>
      <c r="N638" s="305"/>
    </row>
    <row r="639" spans="1:14" ht="16.5" customHeight="1">
      <c r="A639" s="305"/>
      <c r="B639" s="305"/>
      <c r="C639" s="305"/>
      <c r="D639" s="305"/>
      <c r="E639" s="305"/>
      <c r="F639" s="305"/>
      <c r="G639" s="305"/>
      <c r="H639" s="305"/>
      <c r="I639" s="305"/>
      <c r="J639" s="305"/>
      <c r="K639" s="305"/>
      <c r="L639" s="305"/>
      <c r="M639" s="305"/>
      <c r="N639" s="305"/>
    </row>
    <row r="640" spans="1:14" ht="16.5" customHeight="1">
      <c r="A640" s="305"/>
      <c r="B640" s="305"/>
      <c r="C640" s="305"/>
      <c r="D640" s="305"/>
      <c r="E640" s="305"/>
      <c r="F640" s="305"/>
      <c r="G640" s="305"/>
      <c r="H640" s="305"/>
      <c r="I640" s="305"/>
      <c r="J640" s="305"/>
      <c r="K640" s="305"/>
      <c r="L640" s="305"/>
      <c r="M640" s="305"/>
      <c r="N640" s="305"/>
    </row>
    <row r="641" spans="1:14" ht="16.5" customHeight="1">
      <c r="A641" s="305"/>
      <c r="B641" s="305"/>
      <c r="C641" s="305"/>
      <c r="D641" s="305"/>
      <c r="E641" s="305"/>
      <c r="F641" s="305"/>
      <c r="G641" s="305"/>
      <c r="H641" s="305"/>
      <c r="I641" s="305"/>
      <c r="J641" s="305"/>
      <c r="K641" s="305"/>
      <c r="L641" s="305"/>
      <c r="M641" s="305"/>
      <c r="N641" s="305"/>
    </row>
    <row r="642" spans="1:14" ht="16.5" customHeight="1">
      <c r="A642" s="305"/>
      <c r="B642" s="305"/>
      <c r="C642" s="305"/>
      <c r="D642" s="305"/>
      <c r="E642" s="305"/>
      <c r="F642" s="305"/>
      <c r="G642" s="305"/>
      <c r="H642" s="305"/>
      <c r="I642" s="305"/>
      <c r="J642" s="305"/>
      <c r="K642" s="305"/>
      <c r="L642" s="305"/>
      <c r="M642" s="305"/>
      <c r="N642" s="305"/>
    </row>
    <row r="643" spans="1:14" ht="16.5" customHeight="1">
      <c r="A643" s="305"/>
      <c r="B643" s="305"/>
      <c r="C643" s="305"/>
      <c r="D643" s="305"/>
      <c r="E643" s="305"/>
      <c r="F643" s="305"/>
      <c r="G643" s="305"/>
      <c r="H643" s="305"/>
      <c r="I643" s="305"/>
      <c r="J643" s="305"/>
      <c r="K643" s="305"/>
      <c r="L643" s="305"/>
      <c r="M643" s="305"/>
      <c r="N643" s="305"/>
    </row>
    <row r="644" spans="1:14" ht="16.5" customHeight="1">
      <c r="A644" s="305"/>
      <c r="B644" s="305"/>
      <c r="C644" s="305"/>
      <c r="D644" s="305"/>
      <c r="E644" s="305"/>
      <c r="F644" s="305"/>
      <c r="G644" s="305"/>
      <c r="H644" s="305"/>
      <c r="I644" s="305"/>
      <c r="J644" s="305"/>
      <c r="K644" s="305"/>
      <c r="L644" s="305"/>
      <c r="M644" s="305"/>
      <c r="N644" s="305"/>
    </row>
    <row r="645" spans="1:14" ht="16.5" customHeight="1">
      <c r="A645" s="305"/>
      <c r="B645" s="305"/>
      <c r="C645" s="305"/>
      <c r="D645" s="305"/>
      <c r="E645" s="305"/>
      <c r="F645" s="305"/>
      <c r="G645" s="305"/>
      <c r="H645" s="305"/>
      <c r="I645" s="305"/>
      <c r="J645" s="305"/>
      <c r="K645" s="305"/>
      <c r="L645" s="305"/>
      <c r="M645" s="305"/>
      <c r="N645" s="305"/>
    </row>
    <row r="646" spans="1:14" ht="16.5" customHeight="1">
      <c r="A646" s="305"/>
      <c r="B646" s="305"/>
      <c r="C646" s="305"/>
      <c r="D646" s="305"/>
      <c r="E646" s="305"/>
      <c r="F646" s="305"/>
      <c r="G646" s="305"/>
      <c r="H646" s="305"/>
      <c r="I646" s="305"/>
      <c r="J646" s="305"/>
      <c r="K646" s="305"/>
      <c r="L646" s="305"/>
      <c r="M646" s="305"/>
      <c r="N646" s="305"/>
    </row>
    <row r="647" spans="1:14" ht="16.5" customHeight="1">
      <c r="A647" s="305"/>
      <c r="B647" s="305"/>
      <c r="C647" s="305"/>
      <c r="D647" s="305"/>
      <c r="E647" s="305"/>
      <c r="F647" s="305"/>
      <c r="G647" s="305"/>
      <c r="H647" s="305"/>
      <c r="I647" s="305"/>
      <c r="J647" s="305"/>
      <c r="K647" s="305"/>
      <c r="L647" s="305"/>
      <c r="M647" s="305"/>
      <c r="N647" s="305"/>
    </row>
    <row r="648" spans="1:14" ht="16.5" customHeight="1">
      <c r="A648" s="305"/>
      <c r="B648" s="305"/>
      <c r="C648" s="305"/>
      <c r="D648" s="305"/>
      <c r="E648" s="305"/>
      <c r="F648" s="305"/>
      <c r="G648" s="305"/>
      <c r="H648" s="305"/>
      <c r="I648" s="305"/>
      <c r="J648" s="305"/>
      <c r="K648" s="305"/>
      <c r="L648" s="305"/>
      <c r="M648" s="305"/>
      <c r="N648" s="305"/>
    </row>
    <row r="649" spans="1:14" ht="16.5" customHeight="1">
      <c r="A649" s="305"/>
      <c r="B649" s="305"/>
      <c r="C649" s="305"/>
      <c r="D649" s="305"/>
      <c r="E649" s="305"/>
      <c r="F649" s="305"/>
      <c r="G649" s="305"/>
      <c r="H649" s="305"/>
      <c r="I649" s="305"/>
      <c r="J649" s="305"/>
      <c r="K649" s="305"/>
      <c r="L649" s="305"/>
      <c r="M649" s="305"/>
      <c r="N649" s="305"/>
    </row>
    <row r="650" spans="1:14" ht="16.5" customHeight="1">
      <c r="A650" s="305"/>
      <c r="B650" s="305"/>
      <c r="C650" s="305"/>
      <c r="D650" s="305"/>
      <c r="E650" s="305"/>
      <c r="F650" s="305"/>
      <c r="G650" s="305"/>
      <c r="H650" s="305"/>
      <c r="I650" s="305"/>
      <c r="J650" s="305"/>
      <c r="K650" s="305"/>
      <c r="L650" s="305"/>
      <c r="M650" s="305"/>
      <c r="N650" s="305"/>
    </row>
    <row r="651" spans="1:14" ht="16.5" customHeight="1">
      <c r="A651" s="305"/>
      <c r="B651" s="305"/>
      <c r="C651" s="305"/>
      <c r="D651" s="305"/>
      <c r="E651" s="305"/>
      <c r="F651" s="305"/>
      <c r="G651" s="305"/>
      <c r="H651" s="305"/>
      <c r="I651" s="305"/>
      <c r="J651" s="305"/>
      <c r="K651" s="305"/>
      <c r="L651" s="305"/>
      <c r="M651" s="305"/>
      <c r="N651" s="305"/>
    </row>
    <row r="652" spans="1:14" ht="16.5" customHeight="1">
      <c r="A652" s="305"/>
      <c r="B652" s="305"/>
      <c r="C652" s="305"/>
      <c r="D652" s="305"/>
      <c r="E652" s="305"/>
      <c r="F652" s="305"/>
      <c r="G652" s="305"/>
      <c r="H652" s="305"/>
      <c r="I652" s="305"/>
      <c r="J652" s="305"/>
      <c r="K652" s="305"/>
      <c r="L652" s="305"/>
      <c r="M652" s="305"/>
      <c r="N652" s="305"/>
    </row>
    <row r="653" spans="1:14" ht="16.5" customHeight="1">
      <c r="A653" s="305"/>
      <c r="B653" s="305"/>
      <c r="C653" s="305"/>
      <c r="D653" s="305"/>
      <c r="E653" s="305"/>
      <c r="F653" s="305"/>
      <c r="G653" s="305"/>
      <c r="H653" s="305"/>
      <c r="I653" s="305"/>
      <c r="J653" s="305"/>
      <c r="K653" s="305"/>
      <c r="L653" s="305"/>
      <c r="M653" s="305"/>
      <c r="N653" s="305"/>
    </row>
    <row r="654" spans="1:14" ht="16.5" customHeight="1">
      <c r="A654" s="305"/>
      <c r="B654" s="305"/>
      <c r="C654" s="305"/>
      <c r="D654" s="305"/>
      <c r="E654" s="305"/>
      <c r="F654" s="305"/>
      <c r="G654" s="305"/>
      <c r="H654" s="305"/>
      <c r="I654" s="305"/>
      <c r="J654" s="305"/>
      <c r="K654" s="305"/>
      <c r="L654" s="305"/>
      <c r="M654" s="305"/>
      <c r="N654" s="305"/>
    </row>
    <row r="655" spans="1:14" ht="16.5" customHeight="1">
      <c r="A655" s="305"/>
      <c r="B655" s="305"/>
      <c r="C655" s="305"/>
      <c r="D655" s="305"/>
      <c r="E655" s="305"/>
      <c r="F655" s="305"/>
      <c r="G655" s="305"/>
      <c r="H655" s="305"/>
      <c r="I655" s="305"/>
      <c r="J655" s="305"/>
      <c r="K655" s="305"/>
      <c r="L655" s="305"/>
      <c r="M655" s="305"/>
      <c r="N655" s="305"/>
    </row>
    <row r="656" spans="1:14" ht="16.5" customHeight="1">
      <c r="A656" s="305"/>
      <c r="B656" s="305"/>
      <c r="C656" s="305"/>
      <c r="D656" s="305"/>
      <c r="E656" s="305"/>
      <c r="F656" s="305"/>
      <c r="G656" s="305"/>
      <c r="H656" s="305"/>
      <c r="I656" s="305"/>
      <c r="J656" s="305"/>
      <c r="K656" s="305"/>
      <c r="L656" s="305"/>
      <c r="M656" s="305"/>
      <c r="N656" s="305"/>
    </row>
    <row r="657" spans="1:14" ht="16.5" customHeight="1">
      <c r="A657" s="305"/>
      <c r="B657" s="305"/>
      <c r="C657" s="305"/>
      <c r="D657" s="305"/>
      <c r="E657" s="305"/>
      <c r="F657" s="305"/>
      <c r="G657" s="305"/>
      <c r="H657" s="305"/>
      <c r="I657" s="305"/>
      <c r="J657" s="305"/>
      <c r="K657" s="305"/>
      <c r="L657" s="305"/>
      <c r="M657" s="305"/>
      <c r="N657" s="305"/>
    </row>
    <row r="658" spans="1:14" ht="16.5" customHeight="1">
      <c r="A658" s="305"/>
      <c r="B658" s="305"/>
      <c r="C658" s="305"/>
      <c r="D658" s="305"/>
      <c r="E658" s="305"/>
      <c r="F658" s="305"/>
      <c r="G658" s="305"/>
      <c r="H658" s="305"/>
      <c r="I658" s="305"/>
      <c r="J658" s="305"/>
      <c r="K658" s="305"/>
      <c r="L658" s="305"/>
      <c r="M658" s="305"/>
      <c r="N658" s="305"/>
    </row>
    <row r="659" spans="1:14" ht="16.5" customHeight="1">
      <c r="A659" s="305"/>
      <c r="B659" s="305"/>
      <c r="C659" s="305"/>
      <c r="D659" s="305"/>
      <c r="E659" s="305"/>
      <c r="F659" s="305"/>
      <c r="G659" s="305"/>
      <c r="H659" s="305"/>
      <c r="I659" s="305"/>
      <c r="J659" s="305"/>
      <c r="K659" s="305"/>
      <c r="L659" s="305"/>
      <c r="M659" s="305"/>
      <c r="N659" s="305"/>
    </row>
    <row r="660" spans="1:14" ht="16.5" customHeight="1">
      <c r="A660" s="305"/>
      <c r="B660" s="305"/>
      <c r="C660" s="305"/>
      <c r="D660" s="305"/>
      <c r="E660" s="305"/>
      <c r="F660" s="305"/>
      <c r="G660" s="305"/>
      <c r="H660" s="305"/>
      <c r="I660" s="305"/>
      <c r="J660" s="305"/>
      <c r="K660" s="305"/>
      <c r="L660" s="305"/>
      <c r="M660" s="305"/>
      <c r="N660" s="305"/>
    </row>
    <row r="661" spans="1:14" ht="16.5" customHeight="1">
      <c r="A661" s="305"/>
      <c r="B661" s="305"/>
      <c r="C661" s="305"/>
      <c r="D661" s="305"/>
      <c r="E661" s="305"/>
      <c r="F661" s="305"/>
      <c r="G661" s="305"/>
      <c r="H661" s="305"/>
      <c r="I661" s="305"/>
      <c r="J661" s="305"/>
      <c r="K661" s="305"/>
      <c r="L661" s="305"/>
      <c r="M661" s="305"/>
      <c r="N661" s="305"/>
    </row>
    <row r="662" spans="1:14" ht="16.5" customHeight="1">
      <c r="A662" s="305"/>
      <c r="B662" s="305"/>
      <c r="C662" s="305"/>
      <c r="D662" s="305"/>
      <c r="E662" s="305"/>
      <c r="F662" s="305"/>
      <c r="G662" s="305"/>
      <c r="H662" s="305"/>
      <c r="I662" s="305"/>
      <c r="J662" s="305"/>
      <c r="K662" s="305"/>
      <c r="L662" s="305"/>
      <c r="M662" s="305"/>
      <c r="N662" s="305"/>
    </row>
    <row r="663" spans="1:14" ht="16.5" customHeight="1">
      <c r="A663" s="305"/>
      <c r="B663" s="305"/>
      <c r="C663" s="305"/>
      <c r="D663" s="305"/>
      <c r="E663" s="305"/>
      <c r="F663" s="305"/>
      <c r="G663" s="305"/>
      <c r="H663" s="305"/>
      <c r="I663" s="305"/>
      <c r="J663" s="305"/>
      <c r="K663" s="305"/>
      <c r="L663" s="305"/>
      <c r="M663" s="305"/>
      <c r="N663" s="305"/>
    </row>
    <row r="664" spans="1:14" ht="16.5" customHeight="1">
      <c r="A664" s="305"/>
      <c r="B664" s="305"/>
      <c r="C664" s="305"/>
      <c r="D664" s="305"/>
      <c r="E664" s="305"/>
      <c r="F664" s="305"/>
      <c r="G664" s="305"/>
      <c r="H664" s="305"/>
      <c r="I664" s="305"/>
      <c r="J664" s="305"/>
      <c r="K664" s="305"/>
      <c r="L664" s="305"/>
      <c r="M664" s="305"/>
      <c r="N664" s="305"/>
    </row>
    <row r="665" spans="1:14" ht="16.5" customHeight="1">
      <c r="A665" s="305"/>
      <c r="B665" s="305"/>
      <c r="C665" s="305"/>
      <c r="D665" s="305"/>
      <c r="E665" s="305"/>
      <c r="F665" s="305"/>
      <c r="G665" s="305"/>
      <c r="H665" s="305"/>
      <c r="I665" s="305"/>
      <c r="J665" s="305"/>
      <c r="K665" s="305"/>
      <c r="L665" s="305"/>
      <c r="M665" s="305"/>
      <c r="N665" s="305"/>
    </row>
    <row r="666" spans="1:14" ht="16.5" customHeight="1">
      <c r="A666" s="305"/>
      <c r="B666" s="305"/>
      <c r="C666" s="305"/>
      <c r="D666" s="305"/>
      <c r="E666" s="305"/>
      <c r="F666" s="305"/>
      <c r="G666" s="305"/>
      <c r="H666" s="305"/>
      <c r="I666" s="305"/>
      <c r="J666" s="305"/>
      <c r="K666" s="305"/>
      <c r="L666" s="305"/>
      <c r="M666" s="305"/>
      <c r="N666" s="305"/>
    </row>
    <row r="667" spans="1:14" ht="16.5" customHeight="1">
      <c r="A667" s="305"/>
      <c r="B667" s="305"/>
      <c r="C667" s="305"/>
      <c r="D667" s="305"/>
      <c r="E667" s="305"/>
      <c r="F667" s="305"/>
      <c r="G667" s="305"/>
      <c r="H667" s="305"/>
      <c r="I667" s="305"/>
      <c r="J667" s="305"/>
      <c r="K667" s="305"/>
      <c r="L667" s="305"/>
      <c r="M667" s="305"/>
      <c r="N667" s="305"/>
    </row>
    <row r="668" spans="1:14" ht="16.5" customHeight="1">
      <c r="A668" s="305"/>
      <c r="B668" s="305"/>
      <c r="C668" s="305"/>
      <c r="D668" s="305"/>
      <c r="E668" s="305"/>
      <c r="F668" s="305"/>
      <c r="G668" s="305"/>
      <c r="H668" s="305"/>
      <c r="I668" s="305"/>
      <c r="J668" s="305"/>
      <c r="K668" s="305"/>
      <c r="L668" s="305"/>
      <c r="M668" s="305"/>
      <c r="N668" s="305"/>
    </row>
    <row r="669" spans="1:14" ht="16.5" customHeight="1">
      <c r="A669" s="305"/>
      <c r="B669" s="305"/>
      <c r="C669" s="305"/>
      <c r="D669" s="305"/>
      <c r="E669" s="305"/>
      <c r="F669" s="305"/>
      <c r="G669" s="305"/>
      <c r="H669" s="305"/>
      <c r="I669" s="305"/>
      <c r="J669" s="305"/>
      <c r="K669" s="305"/>
      <c r="L669" s="305"/>
      <c r="M669" s="305"/>
      <c r="N669" s="305"/>
    </row>
    <row r="670" spans="1:14" ht="16.5" customHeight="1">
      <c r="A670" s="305"/>
      <c r="B670" s="305"/>
      <c r="C670" s="305"/>
      <c r="D670" s="305"/>
      <c r="E670" s="305"/>
      <c r="F670" s="305"/>
      <c r="G670" s="305"/>
      <c r="H670" s="305"/>
      <c r="I670" s="305"/>
      <c r="J670" s="305"/>
      <c r="K670" s="305"/>
      <c r="L670" s="305"/>
      <c r="M670" s="305"/>
      <c r="N670" s="305"/>
    </row>
    <row r="671" spans="1:14" ht="16.5" customHeight="1">
      <c r="A671" s="305"/>
      <c r="B671" s="305"/>
      <c r="C671" s="305"/>
      <c r="D671" s="305"/>
      <c r="E671" s="305"/>
      <c r="F671" s="305"/>
      <c r="G671" s="305"/>
      <c r="H671" s="305"/>
      <c r="I671" s="305"/>
      <c r="J671" s="305"/>
      <c r="K671" s="305"/>
      <c r="L671" s="305"/>
      <c r="M671" s="305"/>
      <c r="N671" s="305"/>
    </row>
    <row r="672" spans="1:14" ht="16.5" customHeight="1">
      <c r="A672" s="305"/>
      <c r="B672" s="305"/>
      <c r="C672" s="305"/>
      <c r="D672" s="305"/>
      <c r="E672" s="305"/>
      <c r="F672" s="305"/>
      <c r="G672" s="305"/>
      <c r="H672" s="305"/>
      <c r="I672" s="305"/>
      <c r="J672" s="305"/>
      <c r="K672" s="305"/>
      <c r="L672" s="305"/>
      <c r="M672" s="305"/>
      <c r="N672" s="305"/>
    </row>
    <row r="673" spans="1:14" ht="16.5" customHeight="1">
      <c r="A673" s="305"/>
      <c r="B673" s="305"/>
      <c r="C673" s="305"/>
      <c r="D673" s="305"/>
      <c r="E673" s="305"/>
      <c r="F673" s="305"/>
      <c r="G673" s="305"/>
      <c r="H673" s="305"/>
      <c r="I673" s="305"/>
      <c r="J673" s="305"/>
      <c r="K673" s="305"/>
      <c r="L673" s="305"/>
      <c r="M673" s="305"/>
      <c r="N673" s="305"/>
    </row>
    <row r="674" spans="1:14" ht="16.5" customHeight="1">
      <c r="A674" s="305"/>
      <c r="B674" s="305"/>
      <c r="C674" s="305"/>
      <c r="D674" s="305"/>
      <c r="E674" s="305"/>
      <c r="F674" s="305"/>
      <c r="G674" s="305"/>
      <c r="H674" s="305"/>
      <c r="I674" s="305"/>
      <c r="J674" s="305"/>
      <c r="K674" s="305"/>
      <c r="L674" s="305"/>
      <c r="M674" s="305"/>
      <c r="N674" s="305"/>
    </row>
    <row r="675" spans="1:14" ht="16.5" customHeight="1">
      <c r="A675" s="305"/>
      <c r="B675" s="305"/>
      <c r="C675" s="305"/>
      <c r="D675" s="305"/>
      <c r="E675" s="305"/>
      <c r="F675" s="305"/>
      <c r="G675" s="305"/>
      <c r="H675" s="305"/>
      <c r="I675" s="305"/>
      <c r="J675" s="305"/>
      <c r="K675" s="305"/>
      <c r="L675" s="305"/>
      <c r="M675" s="305"/>
      <c r="N675" s="305"/>
    </row>
    <row r="676" spans="1:14" ht="16.5" customHeight="1">
      <c r="A676" s="305"/>
      <c r="B676" s="305"/>
      <c r="C676" s="305"/>
      <c r="D676" s="305"/>
      <c r="E676" s="305"/>
      <c r="F676" s="305"/>
      <c r="G676" s="305"/>
      <c r="H676" s="305"/>
      <c r="I676" s="305"/>
      <c r="J676" s="305"/>
      <c r="K676" s="305"/>
      <c r="L676" s="305"/>
      <c r="M676" s="305"/>
      <c r="N676" s="305"/>
    </row>
    <row r="677" spans="1:14" ht="16.5" customHeight="1">
      <c r="A677" s="305"/>
      <c r="B677" s="305"/>
      <c r="C677" s="305"/>
      <c r="D677" s="305"/>
      <c r="E677" s="305"/>
      <c r="F677" s="305"/>
      <c r="G677" s="305"/>
      <c r="H677" s="305"/>
      <c r="I677" s="305"/>
      <c r="J677" s="305"/>
      <c r="K677" s="305"/>
      <c r="L677" s="305"/>
      <c r="M677" s="305"/>
      <c r="N677" s="305"/>
    </row>
    <row r="678" spans="1:14" ht="16.5" customHeight="1">
      <c r="A678" s="305"/>
      <c r="B678" s="305"/>
      <c r="C678" s="305"/>
      <c r="D678" s="305"/>
      <c r="E678" s="305"/>
      <c r="F678" s="305"/>
      <c r="G678" s="305"/>
      <c r="H678" s="305"/>
      <c r="I678" s="305"/>
      <c r="J678" s="305"/>
      <c r="K678" s="305"/>
      <c r="L678" s="305"/>
      <c r="M678" s="305"/>
      <c r="N678" s="305"/>
    </row>
    <row r="679" spans="1:14" ht="16.5" customHeight="1">
      <c r="A679" s="305"/>
      <c r="B679" s="305"/>
      <c r="C679" s="305"/>
      <c r="D679" s="305"/>
      <c r="E679" s="305"/>
      <c r="F679" s="305"/>
      <c r="G679" s="305"/>
      <c r="H679" s="305"/>
      <c r="I679" s="305"/>
      <c r="J679" s="305"/>
      <c r="K679" s="305"/>
      <c r="L679" s="305"/>
      <c r="M679" s="305"/>
      <c r="N679" s="305"/>
    </row>
    <row r="680" spans="1:14" ht="16.5" customHeight="1">
      <c r="A680" s="305"/>
      <c r="B680" s="305"/>
      <c r="C680" s="305"/>
      <c r="D680" s="305"/>
      <c r="E680" s="305"/>
      <c r="F680" s="305"/>
      <c r="G680" s="305"/>
      <c r="H680" s="305"/>
      <c r="I680" s="305"/>
      <c r="J680" s="305"/>
      <c r="K680" s="305"/>
      <c r="L680" s="305"/>
      <c r="M680" s="305"/>
      <c r="N680" s="305"/>
    </row>
    <row r="681" spans="1:14" ht="16.5" customHeight="1">
      <c r="A681" s="305"/>
      <c r="B681" s="305"/>
      <c r="C681" s="305"/>
      <c r="D681" s="305"/>
      <c r="E681" s="305"/>
      <c r="F681" s="305"/>
      <c r="G681" s="305"/>
      <c r="H681" s="305"/>
      <c r="I681" s="305"/>
      <c r="J681" s="305"/>
      <c r="K681" s="305"/>
      <c r="L681" s="305"/>
      <c r="M681" s="305"/>
      <c r="N681" s="305"/>
    </row>
    <row r="682" spans="1:14" ht="16.5" customHeight="1">
      <c r="A682" s="305"/>
      <c r="B682" s="305"/>
      <c r="C682" s="305"/>
      <c r="D682" s="305"/>
      <c r="E682" s="305"/>
      <c r="F682" s="305"/>
      <c r="G682" s="305"/>
      <c r="H682" s="305"/>
      <c r="I682" s="305"/>
      <c r="J682" s="305"/>
      <c r="K682" s="305"/>
      <c r="L682" s="305"/>
      <c r="M682" s="305"/>
      <c r="N682" s="305"/>
    </row>
    <row r="683" spans="1:14" ht="16.5" customHeight="1">
      <c r="A683" s="305"/>
      <c r="B683" s="305"/>
      <c r="C683" s="305"/>
      <c r="D683" s="305"/>
      <c r="E683" s="305"/>
      <c r="F683" s="305"/>
      <c r="G683" s="305"/>
      <c r="H683" s="305"/>
      <c r="I683" s="305"/>
      <c r="J683" s="305"/>
      <c r="K683" s="305"/>
      <c r="L683" s="305"/>
      <c r="M683" s="305"/>
      <c r="N683" s="305"/>
    </row>
    <row r="684" spans="1:14" ht="16.5" customHeight="1">
      <c r="A684" s="305"/>
      <c r="B684" s="305"/>
      <c r="C684" s="305"/>
      <c r="D684" s="305"/>
      <c r="E684" s="305"/>
      <c r="F684" s="305"/>
      <c r="G684" s="305"/>
      <c r="H684" s="305"/>
      <c r="I684" s="305"/>
      <c r="J684" s="305"/>
      <c r="K684" s="305"/>
      <c r="L684" s="305"/>
      <c r="M684" s="305"/>
      <c r="N684" s="305"/>
    </row>
    <row r="685" spans="1:14" ht="16.5" customHeight="1">
      <c r="A685" s="305"/>
      <c r="B685" s="305"/>
      <c r="C685" s="305"/>
      <c r="D685" s="305"/>
      <c r="E685" s="305"/>
      <c r="F685" s="305"/>
      <c r="G685" s="305"/>
      <c r="H685" s="305"/>
      <c r="I685" s="305"/>
      <c r="J685" s="305"/>
      <c r="K685" s="305"/>
      <c r="L685" s="305"/>
      <c r="M685" s="305"/>
      <c r="N685" s="305"/>
    </row>
    <row r="686" spans="1:14" ht="16.5" customHeight="1">
      <c r="A686" s="305"/>
      <c r="B686" s="305"/>
      <c r="C686" s="305"/>
      <c r="D686" s="305"/>
      <c r="E686" s="305"/>
      <c r="F686" s="305"/>
      <c r="G686" s="305"/>
      <c r="H686" s="305"/>
      <c r="I686" s="305"/>
      <c r="J686" s="305"/>
      <c r="K686" s="305"/>
      <c r="L686" s="305"/>
      <c r="M686" s="305"/>
      <c r="N686" s="305"/>
    </row>
    <row r="687" spans="1:14" ht="16.5" customHeight="1">
      <c r="A687" s="305"/>
      <c r="B687" s="305"/>
      <c r="C687" s="305"/>
      <c r="D687" s="305"/>
      <c r="E687" s="305"/>
      <c r="F687" s="305"/>
      <c r="G687" s="305"/>
      <c r="H687" s="305"/>
      <c r="I687" s="305"/>
      <c r="J687" s="305"/>
      <c r="K687" s="305"/>
      <c r="L687" s="305"/>
      <c r="M687" s="305"/>
      <c r="N687" s="305"/>
    </row>
    <row r="688" spans="1:14" ht="16.5" customHeight="1">
      <c r="A688" s="305"/>
      <c r="B688" s="305"/>
      <c r="C688" s="305"/>
      <c r="D688" s="305"/>
      <c r="E688" s="305"/>
      <c r="F688" s="305"/>
      <c r="G688" s="305"/>
      <c r="H688" s="305"/>
      <c r="I688" s="305"/>
      <c r="J688" s="305"/>
      <c r="K688" s="305"/>
      <c r="L688" s="305"/>
      <c r="M688" s="305"/>
      <c r="N688" s="305"/>
    </row>
    <row r="689" spans="1:14" ht="16.5" customHeight="1">
      <c r="A689" s="305"/>
      <c r="B689" s="305"/>
      <c r="C689" s="305"/>
      <c r="D689" s="305"/>
      <c r="E689" s="305"/>
      <c r="F689" s="305"/>
      <c r="G689" s="305"/>
      <c r="H689" s="305"/>
      <c r="I689" s="305"/>
      <c r="J689" s="305"/>
      <c r="K689" s="305"/>
      <c r="L689" s="305"/>
      <c r="M689" s="305"/>
      <c r="N689" s="305"/>
    </row>
    <row r="690" spans="1:14" ht="16.5" customHeight="1">
      <c r="A690" s="305"/>
      <c r="B690" s="305"/>
      <c r="C690" s="305"/>
      <c r="D690" s="305"/>
      <c r="E690" s="305"/>
      <c r="F690" s="305"/>
      <c r="G690" s="305"/>
      <c r="H690" s="305"/>
      <c r="I690" s="305"/>
      <c r="J690" s="305"/>
      <c r="K690" s="305"/>
      <c r="L690" s="305"/>
      <c r="M690" s="305"/>
      <c r="N690" s="305"/>
    </row>
    <row r="691" spans="1:14" ht="16.5" customHeight="1">
      <c r="A691" s="305"/>
      <c r="B691" s="305"/>
      <c r="C691" s="305"/>
      <c r="D691" s="305"/>
      <c r="E691" s="305"/>
      <c r="F691" s="305"/>
      <c r="G691" s="305"/>
      <c r="H691" s="305"/>
      <c r="I691" s="305"/>
      <c r="J691" s="305"/>
      <c r="K691" s="305"/>
      <c r="L691" s="305"/>
      <c r="M691" s="305"/>
      <c r="N691" s="305"/>
    </row>
    <row r="692" spans="1:14" ht="16.5" customHeight="1">
      <c r="A692" s="305"/>
      <c r="B692" s="305"/>
      <c r="C692" s="305"/>
      <c r="D692" s="305"/>
      <c r="E692" s="305"/>
      <c r="F692" s="305"/>
      <c r="G692" s="305"/>
      <c r="H692" s="305"/>
      <c r="I692" s="305"/>
      <c r="J692" s="305"/>
      <c r="K692" s="305"/>
      <c r="L692" s="305"/>
      <c r="M692" s="305"/>
      <c r="N692" s="305"/>
    </row>
    <row r="693" spans="1:14" ht="16.5" customHeight="1">
      <c r="A693" s="305"/>
      <c r="B693" s="305"/>
      <c r="C693" s="305"/>
      <c r="D693" s="305"/>
      <c r="E693" s="305"/>
      <c r="F693" s="305"/>
      <c r="G693" s="305"/>
      <c r="H693" s="305"/>
      <c r="I693" s="305"/>
      <c r="J693" s="305"/>
      <c r="K693" s="305"/>
      <c r="L693" s="305"/>
      <c r="M693" s="305"/>
      <c r="N693" s="305"/>
    </row>
    <row r="694" spans="1:14" ht="16.5" customHeight="1">
      <c r="A694" s="305"/>
      <c r="B694" s="305"/>
      <c r="C694" s="305"/>
      <c r="D694" s="305"/>
      <c r="E694" s="305"/>
      <c r="F694" s="305"/>
      <c r="G694" s="305"/>
      <c r="H694" s="305"/>
      <c r="I694" s="305"/>
      <c r="J694" s="305"/>
      <c r="K694" s="305"/>
      <c r="L694" s="305"/>
      <c r="M694" s="305"/>
      <c r="N694" s="305"/>
    </row>
    <row r="695" spans="1:14" ht="16.5" customHeight="1">
      <c r="A695" s="305"/>
      <c r="B695" s="305"/>
      <c r="C695" s="305"/>
      <c r="D695" s="305"/>
      <c r="E695" s="305"/>
      <c r="F695" s="305"/>
      <c r="G695" s="305"/>
      <c r="H695" s="305"/>
      <c r="I695" s="305"/>
      <c r="J695" s="305"/>
      <c r="K695" s="305"/>
      <c r="L695" s="305"/>
      <c r="M695" s="305"/>
      <c r="N695" s="305"/>
    </row>
    <row r="696" spans="1:14" ht="16.5" customHeight="1">
      <c r="A696" s="305"/>
      <c r="B696" s="305"/>
      <c r="C696" s="305"/>
      <c r="D696" s="305"/>
      <c r="E696" s="305"/>
      <c r="F696" s="305"/>
      <c r="G696" s="305"/>
      <c r="H696" s="305"/>
      <c r="I696" s="305"/>
      <c r="J696" s="305"/>
      <c r="K696" s="305"/>
      <c r="L696" s="305"/>
      <c r="M696" s="305"/>
      <c r="N696" s="305"/>
    </row>
    <row r="697" spans="1:14" ht="16.5" customHeight="1">
      <c r="A697" s="305"/>
      <c r="B697" s="305"/>
      <c r="C697" s="305"/>
      <c r="D697" s="305"/>
      <c r="E697" s="305"/>
      <c r="F697" s="305"/>
      <c r="G697" s="305"/>
      <c r="H697" s="305"/>
      <c r="I697" s="305"/>
      <c r="J697" s="305"/>
      <c r="K697" s="305"/>
      <c r="L697" s="305"/>
      <c r="M697" s="305"/>
      <c r="N697" s="305"/>
    </row>
    <row r="698" spans="1:14" ht="16.5" customHeight="1">
      <c r="A698" s="305"/>
      <c r="B698" s="305"/>
      <c r="C698" s="305"/>
      <c r="D698" s="305"/>
      <c r="E698" s="305"/>
      <c r="F698" s="305"/>
      <c r="G698" s="305"/>
      <c r="H698" s="305"/>
      <c r="I698" s="305"/>
      <c r="J698" s="305"/>
      <c r="K698" s="305"/>
      <c r="L698" s="305"/>
      <c r="M698" s="305"/>
      <c r="N698" s="305"/>
    </row>
    <row r="699" spans="1:14" ht="16.5" customHeight="1">
      <c r="A699" s="305"/>
      <c r="B699" s="305"/>
      <c r="C699" s="305"/>
      <c r="D699" s="305"/>
      <c r="E699" s="305"/>
      <c r="F699" s="305"/>
      <c r="G699" s="305"/>
      <c r="H699" s="305"/>
      <c r="I699" s="305"/>
      <c r="J699" s="305"/>
      <c r="K699" s="305"/>
      <c r="L699" s="305"/>
      <c r="M699" s="305"/>
      <c r="N699" s="305"/>
    </row>
    <row r="700" spans="1:14" ht="16.5" customHeight="1">
      <c r="A700" s="305"/>
      <c r="B700" s="305"/>
      <c r="C700" s="305"/>
      <c r="D700" s="305"/>
      <c r="E700" s="305"/>
      <c r="F700" s="305"/>
      <c r="G700" s="305"/>
      <c r="H700" s="305"/>
      <c r="I700" s="305"/>
      <c r="J700" s="305"/>
      <c r="K700" s="305"/>
      <c r="L700" s="305"/>
      <c r="M700" s="305"/>
      <c r="N700" s="305"/>
    </row>
    <row r="701" spans="1:14" ht="16.5" customHeight="1">
      <c r="A701" s="305"/>
      <c r="B701" s="305"/>
      <c r="C701" s="305"/>
      <c r="D701" s="305"/>
      <c r="E701" s="305"/>
      <c r="F701" s="305"/>
      <c r="G701" s="305"/>
      <c r="H701" s="305"/>
      <c r="I701" s="305"/>
      <c r="J701" s="305"/>
      <c r="K701" s="305"/>
      <c r="L701" s="305"/>
      <c r="M701" s="305"/>
      <c r="N701" s="305"/>
    </row>
    <row r="702" spans="1:14" ht="16.5" customHeight="1">
      <c r="A702" s="305"/>
      <c r="B702" s="305"/>
      <c r="C702" s="305"/>
      <c r="D702" s="305"/>
      <c r="E702" s="305"/>
      <c r="F702" s="305"/>
      <c r="G702" s="305"/>
      <c r="H702" s="305"/>
      <c r="I702" s="305"/>
      <c r="J702" s="305"/>
      <c r="K702" s="305"/>
      <c r="L702" s="305"/>
      <c r="M702" s="305"/>
      <c r="N702" s="305"/>
    </row>
    <row r="703" spans="1:14" ht="16.5" customHeight="1">
      <c r="A703" s="305"/>
      <c r="B703" s="305"/>
      <c r="C703" s="305"/>
      <c r="D703" s="305"/>
      <c r="E703" s="305"/>
      <c r="F703" s="305"/>
      <c r="G703" s="305"/>
      <c r="H703" s="305"/>
      <c r="I703" s="305"/>
      <c r="J703" s="305"/>
      <c r="K703" s="305"/>
      <c r="L703" s="305"/>
      <c r="M703" s="305"/>
      <c r="N703" s="305"/>
    </row>
    <row r="704" spans="1:14" ht="16.5" customHeight="1">
      <c r="A704" s="305"/>
      <c r="B704" s="305"/>
      <c r="C704" s="305"/>
      <c r="D704" s="305"/>
      <c r="E704" s="305"/>
      <c r="F704" s="305"/>
      <c r="G704" s="305"/>
      <c r="H704" s="305"/>
      <c r="I704" s="305"/>
      <c r="J704" s="305"/>
      <c r="K704" s="305"/>
      <c r="L704" s="305"/>
      <c r="M704" s="305"/>
      <c r="N704" s="305"/>
    </row>
    <row r="705" spans="1:14" ht="16.5" customHeight="1">
      <c r="A705" s="305"/>
      <c r="B705" s="305"/>
      <c r="C705" s="305"/>
      <c r="D705" s="305"/>
      <c r="E705" s="305"/>
      <c r="F705" s="305"/>
      <c r="G705" s="305"/>
      <c r="H705" s="305"/>
      <c r="I705" s="305"/>
      <c r="J705" s="305"/>
      <c r="K705" s="305"/>
      <c r="L705" s="305"/>
      <c r="M705" s="305"/>
      <c r="N705" s="305"/>
    </row>
    <row r="706" spans="1:14" ht="16.5" customHeight="1">
      <c r="A706" s="305"/>
      <c r="B706" s="305"/>
      <c r="C706" s="305"/>
      <c r="D706" s="305"/>
      <c r="E706" s="305"/>
      <c r="F706" s="305"/>
      <c r="G706" s="305"/>
      <c r="H706" s="305"/>
      <c r="I706" s="305"/>
      <c r="J706" s="305"/>
      <c r="K706" s="305"/>
      <c r="L706" s="305"/>
      <c r="M706" s="305"/>
      <c r="N706" s="305"/>
    </row>
    <row r="707" spans="1:14" ht="16.5" customHeight="1">
      <c r="A707" s="305"/>
      <c r="B707" s="305"/>
      <c r="C707" s="305"/>
      <c r="D707" s="305"/>
      <c r="E707" s="305"/>
      <c r="F707" s="305"/>
      <c r="G707" s="305"/>
      <c r="H707" s="305"/>
      <c r="I707" s="305"/>
      <c r="J707" s="305"/>
      <c r="K707" s="305"/>
      <c r="L707" s="305"/>
      <c r="M707" s="305"/>
      <c r="N707" s="305"/>
    </row>
    <row r="708" spans="1:14" ht="16.5" customHeight="1">
      <c r="A708" s="305"/>
      <c r="B708" s="305"/>
      <c r="C708" s="305"/>
      <c r="D708" s="305"/>
      <c r="E708" s="305"/>
      <c r="F708" s="305"/>
      <c r="G708" s="305"/>
      <c r="H708" s="305"/>
      <c r="I708" s="305"/>
      <c r="J708" s="305"/>
      <c r="K708" s="305"/>
      <c r="L708" s="305"/>
      <c r="M708" s="305"/>
      <c r="N708" s="305"/>
    </row>
    <row r="709" spans="1:14" ht="16.5" customHeight="1">
      <c r="A709" s="305"/>
      <c r="B709" s="305"/>
      <c r="C709" s="305"/>
      <c r="D709" s="305"/>
      <c r="E709" s="305"/>
      <c r="F709" s="305"/>
      <c r="G709" s="305"/>
      <c r="H709" s="305"/>
      <c r="I709" s="305"/>
      <c r="J709" s="305"/>
      <c r="K709" s="305"/>
      <c r="L709" s="305"/>
      <c r="M709" s="305"/>
      <c r="N709" s="305"/>
    </row>
    <row r="710" spans="1:14" ht="16.5" customHeight="1">
      <c r="A710" s="305"/>
      <c r="B710" s="305"/>
      <c r="C710" s="305"/>
      <c r="D710" s="305"/>
      <c r="E710" s="305"/>
      <c r="F710" s="305"/>
      <c r="G710" s="305"/>
      <c r="H710" s="305"/>
      <c r="I710" s="305"/>
      <c r="J710" s="305"/>
      <c r="K710" s="305"/>
      <c r="L710" s="305"/>
      <c r="M710" s="305"/>
      <c r="N710" s="305"/>
    </row>
    <row r="711" spans="1:14" ht="16.5" customHeight="1">
      <c r="A711" s="305"/>
      <c r="B711" s="305"/>
      <c r="C711" s="305"/>
      <c r="D711" s="305"/>
      <c r="E711" s="305"/>
      <c r="F711" s="305"/>
      <c r="G711" s="305"/>
      <c r="H711" s="305"/>
      <c r="I711" s="305"/>
      <c r="J711" s="305"/>
      <c r="K711" s="305"/>
      <c r="L711" s="305"/>
      <c r="M711" s="305"/>
      <c r="N711" s="305"/>
    </row>
    <row r="712" spans="1:14" ht="16.5" customHeight="1">
      <c r="A712" s="305"/>
      <c r="B712" s="305"/>
      <c r="C712" s="305"/>
      <c r="D712" s="305"/>
      <c r="E712" s="305"/>
      <c r="F712" s="305"/>
      <c r="G712" s="305"/>
      <c r="H712" s="305"/>
      <c r="I712" s="305"/>
      <c r="J712" s="305"/>
      <c r="K712" s="305"/>
      <c r="L712" s="305"/>
      <c r="M712" s="305"/>
      <c r="N712" s="305"/>
    </row>
    <row r="713" spans="1:14" ht="16.5" customHeight="1">
      <c r="A713" s="305"/>
      <c r="B713" s="305"/>
      <c r="C713" s="305"/>
      <c r="D713" s="305"/>
      <c r="E713" s="305"/>
      <c r="F713" s="305"/>
      <c r="G713" s="305"/>
      <c r="H713" s="305"/>
      <c r="I713" s="305"/>
      <c r="J713" s="305"/>
      <c r="K713" s="305"/>
      <c r="L713" s="305"/>
      <c r="M713" s="305"/>
      <c r="N713" s="305"/>
    </row>
    <row r="714" spans="1:14" ht="16.5" customHeight="1">
      <c r="A714" s="305"/>
      <c r="B714" s="305"/>
      <c r="C714" s="305"/>
      <c r="D714" s="305"/>
      <c r="E714" s="305"/>
      <c r="F714" s="305"/>
      <c r="G714" s="305"/>
      <c r="H714" s="305"/>
      <c r="I714" s="305"/>
      <c r="J714" s="305"/>
      <c r="K714" s="305"/>
      <c r="L714" s="305"/>
      <c r="M714" s="305"/>
      <c r="N714" s="305"/>
    </row>
    <row r="715" spans="1:14" ht="16.5" customHeight="1">
      <c r="A715" s="305"/>
      <c r="B715" s="305"/>
      <c r="C715" s="305"/>
      <c r="D715" s="305"/>
      <c r="E715" s="305"/>
      <c r="F715" s="305"/>
      <c r="G715" s="305"/>
      <c r="H715" s="305"/>
      <c r="I715" s="305"/>
      <c r="J715" s="305"/>
      <c r="K715" s="305"/>
      <c r="L715" s="305"/>
      <c r="M715" s="305"/>
      <c r="N715" s="305"/>
    </row>
    <row r="716" spans="1:14" ht="16.5" customHeight="1">
      <c r="A716" s="305"/>
      <c r="B716" s="305"/>
      <c r="C716" s="305"/>
      <c r="D716" s="305"/>
      <c r="E716" s="305"/>
      <c r="F716" s="305"/>
      <c r="G716" s="305"/>
      <c r="H716" s="305"/>
      <c r="I716" s="305"/>
      <c r="J716" s="305"/>
      <c r="K716" s="305"/>
      <c r="L716" s="305"/>
      <c r="M716" s="305"/>
      <c r="N716" s="305"/>
    </row>
    <row r="717" spans="1:14" ht="16.5" customHeight="1">
      <c r="A717" s="305"/>
      <c r="B717" s="305"/>
      <c r="C717" s="305"/>
      <c r="D717" s="305"/>
      <c r="E717" s="305"/>
      <c r="F717" s="305"/>
      <c r="G717" s="305"/>
      <c r="H717" s="305"/>
      <c r="I717" s="305"/>
      <c r="J717" s="305"/>
      <c r="K717" s="305"/>
      <c r="L717" s="305"/>
      <c r="M717" s="305"/>
      <c r="N717" s="305"/>
    </row>
    <row r="718" spans="1:14" ht="16.5" customHeight="1">
      <c r="A718" s="305"/>
      <c r="B718" s="305"/>
      <c r="C718" s="305"/>
      <c r="D718" s="305"/>
      <c r="E718" s="305"/>
      <c r="F718" s="305"/>
      <c r="G718" s="305"/>
      <c r="H718" s="305"/>
      <c r="I718" s="305"/>
      <c r="J718" s="305"/>
      <c r="K718" s="305"/>
      <c r="L718" s="305"/>
      <c r="M718" s="305"/>
      <c r="N718" s="305"/>
    </row>
    <row r="719" spans="1:14" ht="16.5" customHeight="1">
      <c r="A719" s="305"/>
      <c r="B719" s="305"/>
      <c r="C719" s="305"/>
      <c r="D719" s="305"/>
      <c r="E719" s="305"/>
      <c r="F719" s="305"/>
      <c r="G719" s="305"/>
      <c r="H719" s="305"/>
      <c r="I719" s="305"/>
      <c r="J719" s="305"/>
      <c r="K719" s="305"/>
      <c r="L719" s="305"/>
      <c r="M719" s="305"/>
      <c r="N719" s="305"/>
    </row>
    <row r="720" spans="1:14" ht="16.5" customHeight="1">
      <c r="A720" s="305"/>
      <c r="B720" s="305"/>
      <c r="C720" s="305"/>
      <c r="D720" s="305"/>
      <c r="E720" s="305"/>
      <c r="F720" s="305"/>
      <c r="G720" s="305"/>
      <c r="H720" s="305"/>
      <c r="I720" s="305"/>
      <c r="J720" s="305"/>
      <c r="K720" s="305"/>
      <c r="L720" s="305"/>
      <c r="M720" s="305"/>
      <c r="N720" s="305"/>
    </row>
    <row r="721" spans="1:14" ht="16.5" customHeight="1">
      <c r="A721" s="305"/>
      <c r="B721" s="305"/>
      <c r="C721" s="305"/>
      <c r="D721" s="305"/>
      <c r="E721" s="305"/>
      <c r="F721" s="305"/>
      <c r="G721" s="305"/>
      <c r="H721" s="305"/>
      <c r="I721" s="305"/>
      <c r="J721" s="305"/>
      <c r="K721" s="305"/>
      <c r="L721" s="305"/>
      <c r="M721" s="305"/>
      <c r="N721" s="305"/>
    </row>
    <row r="722" spans="1:14" ht="16.5" customHeight="1">
      <c r="A722" s="305"/>
      <c r="B722" s="305"/>
      <c r="C722" s="305"/>
      <c r="D722" s="305"/>
      <c r="E722" s="305"/>
      <c r="F722" s="305"/>
      <c r="G722" s="305"/>
      <c r="H722" s="305"/>
      <c r="I722" s="305"/>
      <c r="J722" s="305"/>
      <c r="K722" s="305"/>
      <c r="L722" s="305"/>
      <c r="M722" s="305"/>
      <c r="N722" s="305"/>
    </row>
    <row r="723" spans="1:14" ht="16.5" customHeight="1">
      <c r="A723" s="305"/>
      <c r="B723" s="305"/>
      <c r="C723" s="305"/>
      <c r="D723" s="305"/>
      <c r="E723" s="305"/>
      <c r="F723" s="305"/>
      <c r="G723" s="305"/>
      <c r="H723" s="305"/>
      <c r="I723" s="305"/>
      <c r="J723" s="305"/>
      <c r="K723" s="305"/>
      <c r="L723" s="305"/>
      <c r="M723" s="305"/>
      <c r="N723" s="305"/>
    </row>
    <row r="724" spans="1:14" ht="16.5" customHeight="1">
      <c r="A724" s="305"/>
      <c r="B724" s="305"/>
      <c r="C724" s="305"/>
      <c r="D724" s="305"/>
      <c r="E724" s="305"/>
      <c r="F724" s="305"/>
      <c r="G724" s="305"/>
      <c r="H724" s="305"/>
      <c r="I724" s="305"/>
      <c r="J724" s="305"/>
      <c r="K724" s="305"/>
      <c r="L724" s="305"/>
      <c r="M724" s="305"/>
      <c r="N724" s="305"/>
    </row>
    <row r="725" spans="1:14" ht="16.5" customHeight="1">
      <c r="A725" s="305"/>
      <c r="B725" s="305"/>
      <c r="C725" s="305"/>
      <c r="D725" s="305"/>
      <c r="E725" s="305"/>
      <c r="F725" s="305"/>
      <c r="G725" s="305"/>
      <c r="H725" s="305"/>
      <c r="I725" s="305"/>
      <c r="J725" s="305"/>
      <c r="K725" s="305"/>
      <c r="L725" s="305"/>
      <c r="M725" s="305"/>
      <c r="N725" s="305"/>
    </row>
    <row r="726" spans="1:14" ht="16.5" customHeight="1">
      <c r="A726" s="305"/>
      <c r="B726" s="305"/>
      <c r="C726" s="305"/>
      <c r="D726" s="305"/>
      <c r="E726" s="305"/>
      <c r="F726" s="305"/>
      <c r="G726" s="305"/>
      <c r="H726" s="305"/>
      <c r="I726" s="305"/>
      <c r="J726" s="305"/>
      <c r="K726" s="305"/>
      <c r="L726" s="305"/>
      <c r="M726" s="305"/>
      <c r="N726" s="305"/>
    </row>
    <row r="727" spans="1:14" ht="16.5" customHeight="1">
      <c r="A727" s="305"/>
      <c r="B727" s="305"/>
      <c r="C727" s="305"/>
      <c r="D727" s="305"/>
      <c r="E727" s="305"/>
      <c r="F727" s="305"/>
      <c r="G727" s="305"/>
      <c r="H727" s="305"/>
      <c r="I727" s="305"/>
      <c r="J727" s="305"/>
      <c r="K727" s="305"/>
      <c r="L727" s="305"/>
      <c r="M727" s="305"/>
      <c r="N727" s="305"/>
    </row>
    <row r="728" spans="1:14" ht="16.5" customHeight="1">
      <c r="A728" s="305"/>
      <c r="B728" s="305"/>
      <c r="C728" s="305"/>
      <c r="D728" s="305"/>
      <c r="E728" s="305"/>
      <c r="F728" s="305"/>
      <c r="G728" s="305"/>
      <c r="H728" s="305"/>
      <c r="I728" s="305"/>
      <c r="J728" s="305"/>
      <c r="K728" s="305"/>
      <c r="L728" s="305"/>
      <c r="M728" s="305"/>
      <c r="N728" s="305"/>
    </row>
    <row r="729" spans="1:14" ht="16.5" customHeight="1">
      <c r="A729" s="305"/>
      <c r="B729" s="305"/>
      <c r="C729" s="305"/>
      <c r="D729" s="305"/>
      <c r="E729" s="305"/>
      <c r="F729" s="305"/>
      <c r="G729" s="305"/>
      <c r="H729" s="305"/>
      <c r="I729" s="305"/>
      <c r="J729" s="305"/>
      <c r="K729" s="305"/>
      <c r="L729" s="305"/>
      <c r="M729" s="305"/>
      <c r="N729" s="305"/>
    </row>
    <row r="730" spans="1:14" ht="16.5" customHeight="1">
      <c r="A730" s="305"/>
      <c r="B730" s="305"/>
      <c r="C730" s="305"/>
      <c r="D730" s="305"/>
      <c r="E730" s="305"/>
      <c r="F730" s="305"/>
      <c r="G730" s="305"/>
      <c r="H730" s="305"/>
      <c r="I730" s="305"/>
      <c r="J730" s="305"/>
      <c r="K730" s="305"/>
      <c r="L730" s="305"/>
      <c r="M730" s="305"/>
      <c r="N730" s="305"/>
    </row>
    <row r="731" spans="1:14" ht="16.5" customHeight="1">
      <c r="A731" s="305"/>
      <c r="B731" s="305"/>
      <c r="C731" s="305"/>
      <c r="D731" s="305"/>
      <c r="E731" s="305"/>
      <c r="F731" s="305"/>
      <c r="G731" s="305"/>
      <c r="H731" s="305"/>
      <c r="I731" s="305"/>
      <c r="J731" s="305"/>
      <c r="K731" s="305"/>
      <c r="L731" s="305"/>
      <c r="M731" s="305"/>
      <c r="N731" s="305"/>
    </row>
    <row r="732" spans="1:14" ht="16.5" customHeight="1">
      <c r="A732" s="305"/>
      <c r="B732" s="305"/>
      <c r="C732" s="305"/>
      <c r="D732" s="305"/>
      <c r="E732" s="305"/>
      <c r="F732" s="305"/>
      <c r="G732" s="305"/>
      <c r="H732" s="305"/>
      <c r="I732" s="305"/>
      <c r="J732" s="305"/>
      <c r="K732" s="305"/>
      <c r="L732" s="305"/>
      <c r="M732" s="305"/>
      <c r="N732" s="305"/>
    </row>
    <row r="733" spans="1:14" ht="16.5" customHeight="1">
      <c r="A733" s="305"/>
      <c r="B733" s="305"/>
      <c r="C733" s="305"/>
      <c r="D733" s="305"/>
      <c r="E733" s="305"/>
      <c r="F733" s="305"/>
      <c r="G733" s="305"/>
      <c r="H733" s="305"/>
      <c r="I733" s="305"/>
      <c r="J733" s="305"/>
      <c r="K733" s="305"/>
      <c r="L733" s="305"/>
      <c r="M733" s="305"/>
      <c r="N733" s="305"/>
    </row>
    <row r="734" spans="1:14" ht="16.5" customHeight="1">
      <c r="A734" s="305"/>
      <c r="B734" s="305"/>
      <c r="C734" s="305"/>
      <c r="D734" s="305"/>
      <c r="E734" s="305"/>
      <c r="F734" s="305"/>
      <c r="G734" s="305"/>
      <c r="H734" s="305"/>
      <c r="I734" s="305"/>
      <c r="J734" s="305"/>
      <c r="K734" s="305"/>
      <c r="L734" s="305"/>
      <c r="M734" s="305"/>
      <c r="N734" s="305"/>
    </row>
    <row r="735" spans="1:14" ht="16.5" customHeight="1">
      <c r="A735" s="305"/>
      <c r="B735" s="305"/>
      <c r="C735" s="305"/>
      <c r="D735" s="305"/>
      <c r="E735" s="305"/>
      <c r="F735" s="305"/>
      <c r="G735" s="305"/>
      <c r="H735" s="305"/>
      <c r="I735" s="305"/>
      <c r="J735" s="305"/>
      <c r="K735" s="305"/>
      <c r="L735" s="305"/>
      <c r="M735" s="305"/>
      <c r="N735" s="305"/>
    </row>
    <row r="736" spans="1:14" ht="16.5" customHeight="1">
      <c r="A736" s="305"/>
      <c r="B736" s="305"/>
      <c r="C736" s="305"/>
      <c r="D736" s="305"/>
      <c r="E736" s="305"/>
      <c r="F736" s="305"/>
      <c r="G736" s="305"/>
      <c r="H736" s="305"/>
      <c r="I736" s="305"/>
      <c r="J736" s="305"/>
      <c r="K736" s="305"/>
      <c r="L736" s="305"/>
      <c r="M736" s="305"/>
      <c r="N736" s="305"/>
    </row>
    <row r="737" spans="1:14" ht="16.5" customHeight="1">
      <c r="A737" s="305"/>
      <c r="B737" s="305"/>
      <c r="C737" s="305"/>
      <c r="D737" s="305"/>
      <c r="E737" s="305"/>
      <c r="F737" s="305"/>
      <c r="G737" s="305"/>
      <c r="H737" s="305"/>
      <c r="I737" s="305"/>
      <c r="J737" s="305"/>
      <c r="K737" s="305"/>
      <c r="L737" s="305"/>
      <c r="M737" s="305"/>
      <c r="N737" s="305"/>
    </row>
    <row r="738" spans="1:14" ht="16.5" customHeight="1">
      <c r="A738" s="305"/>
      <c r="B738" s="305"/>
      <c r="C738" s="305"/>
      <c r="D738" s="305"/>
      <c r="E738" s="305"/>
      <c r="F738" s="305"/>
      <c r="G738" s="305"/>
      <c r="H738" s="305"/>
      <c r="I738" s="305"/>
      <c r="J738" s="305"/>
      <c r="K738" s="305"/>
      <c r="L738" s="305"/>
      <c r="M738" s="305"/>
      <c r="N738" s="305"/>
    </row>
    <row r="739" spans="1:14" ht="16.5" customHeight="1">
      <c r="A739" s="305"/>
      <c r="B739" s="305"/>
      <c r="C739" s="305"/>
      <c r="D739" s="305"/>
      <c r="E739" s="305"/>
      <c r="F739" s="305"/>
      <c r="G739" s="305"/>
      <c r="H739" s="305"/>
      <c r="I739" s="305"/>
      <c r="J739" s="305"/>
      <c r="K739" s="305"/>
      <c r="L739" s="305"/>
      <c r="M739" s="305"/>
      <c r="N739" s="305"/>
    </row>
    <row r="740" spans="1:14" ht="16.5" customHeight="1">
      <c r="A740" s="305"/>
      <c r="B740" s="305"/>
      <c r="C740" s="305"/>
      <c r="D740" s="305"/>
      <c r="E740" s="305"/>
      <c r="F740" s="305"/>
      <c r="G740" s="305"/>
      <c r="H740" s="305"/>
      <c r="I740" s="305"/>
      <c r="J740" s="305"/>
      <c r="K740" s="305"/>
      <c r="L740" s="305"/>
      <c r="M740" s="305"/>
      <c r="N740" s="305"/>
    </row>
    <row r="741" spans="1:14" ht="16.5" customHeight="1">
      <c r="A741" s="305"/>
      <c r="B741" s="305"/>
      <c r="C741" s="305"/>
      <c r="D741" s="305"/>
      <c r="E741" s="305"/>
      <c r="F741" s="305"/>
      <c r="G741" s="305"/>
      <c r="H741" s="305"/>
      <c r="I741" s="305"/>
      <c r="J741" s="305"/>
      <c r="K741" s="305"/>
      <c r="L741" s="305"/>
      <c r="M741" s="305"/>
      <c r="N741" s="305"/>
    </row>
    <row r="742" spans="1:14" ht="16.5" customHeight="1">
      <c r="A742" s="305"/>
      <c r="B742" s="305"/>
      <c r="C742" s="305"/>
      <c r="D742" s="305"/>
      <c r="E742" s="305"/>
      <c r="F742" s="305"/>
      <c r="G742" s="305"/>
      <c r="H742" s="305"/>
      <c r="I742" s="305"/>
      <c r="J742" s="305"/>
      <c r="K742" s="305"/>
      <c r="L742" s="305"/>
      <c r="M742" s="305"/>
      <c r="N742" s="305"/>
    </row>
    <row r="743" spans="1:14" ht="16.5" customHeight="1">
      <c r="A743" s="305"/>
      <c r="B743" s="305"/>
      <c r="C743" s="305"/>
      <c r="D743" s="305"/>
      <c r="E743" s="305"/>
      <c r="F743" s="305"/>
      <c r="G743" s="305"/>
      <c r="H743" s="305"/>
      <c r="I743" s="305"/>
      <c r="J743" s="305"/>
      <c r="K743" s="305"/>
      <c r="L743" s="305"/>
      <c r="M743" s="305"/>
      <c r="N743" s="305"/>
    </row>
    <row r="744" spans="1:14" ht="16.5" customHeight="1">
      <c r="A744" s="305"/>
      <c r="B744" s="305"/>
      <c r="C744" s="305"/>
      <c r="D744" s="305"/>
      <c r="E744" s="305"/>
      <c r="F744" s="305"/>
      <c r="G744" s="305"/>
      <c r="H744" s="305"/>
      <c r="I744" s="305"/>
      <c r="J744" s="305"/>
      <c r="K744" s="305"/>
      <c r="L744" s="305"/>
      <c r="M744" s="305"/>
      <c r="N744" s="305"/>
    </row>
    <row r="745" spans="1:14" ht="16.5" customHeight="1">
      <c r="A745" s="305"/>
      <c r="B745" s="305"/>
      <c r="C745" s="305"/>
      <c r="D745" s="305"/>
      <c r="E745" s="305"/>
      <c r="F745" s="305"/>
      <c r="G745" s="305"/>
      <c r="H745" s="305"/>
      <c r="I745" s="305"/>
      <c r="J745" s="305"/>
      <c r="K745" s="305"/>
      <c r="L745" s="305"/>
      <c r="M745" s="305"/>
      <c r="N745" s="305"/>
    </row>
    <row r="746" spans="1:14" ht="16.5" customHeight="1">
      <c r="A746" s="305"/>
      <c r="B746" s="305"/>
      <c r="C746" s="305"/>
      <c r="D746" s="305"/>
      <c r="E746" s="305"/>
      <c r="F746" s="305"/>
      <c r="G746" s="305"/>
      <c r="H746" s="305"/>
      <c r="I746" s="305"/>
      <c r="J746" s="305"/>
      <c r="K746" s="305"/>
      <c r="L746" s="305"/>
      <c r="M746" s="305"/>
      <c r="N746" s="305"/>
    </row>
    <row r="747" spans="1:14" ht="16.5" customHeight="1">
      <c r="A747" s="305"/>
      <c r="B747" s="305"/>
      <c r="C747" s="305"/>
      <c r="D747" s="305"/>
      <c r="E747" s="305"/>
      <c r="F747" s="305"/>
      <c r="G747" s="305"/>
      <c r="H747" s="305"/>
      <c r="I747" s="305"/>
      <c r="J747" s="305"/>
      <c r="K747" s="305"/>
      <c r="L747" s="305"/>
      <c r="M747" s="305"/>
      <c r="N747" s="305"/>
    </row>
    <row r="748" spans="1:14" ht="16.5" customHeight="1">
      <c r="A748" s="305"/>
      <c r="B748" s="305"/>
      <c r="C748" s="305"/>
      <c r="D748" s="305"/>
      <c r="E748" s="305"/>
      <c r="F748" s="305"/>
      <c r="G748" s="305"/>
      <c r="H748" s="305"/>
      <c r="I748" s="305"/>
      <c r="J748" s="305"/>
      <c r="K748" s="305"/>
      <c r="L748" s="305"/>
      <c r="M748" s="305"/>
      <c r="N748" s="305"/>
    </row>
    <row r="749" spans="1:14" ht="16.5" customHeight="1">
      <c r="A749" s="305"/>
      <c r="B749" s="305"/>
      <c r="C749" s="305"/>
      <c r="D749" s="305"/>
      <c r="E749" s="305"/>
      <c r="F749" s="305"/>
      <c r="G749" s="305"/>
      <c r="H749" s="305"/>
      <c r="I749" s="305"/>
      <c r="J749" s="305"/>
      <c r="K749" s="305"/>
      <c r="L749" s="305"/>
      <c r="M749" s="305"/>
      <c r="N749" s="305"/>
    </row>
    <row r="750" spans="1:14" ht="16.5" customHeight="1">
      <c r="A750" s="305"/>
      <c r="B750" s="305"/>
      <c r="C750" s="305"/>
      <c r="D750" s="305"/>
      <c r="E750" s="305"/>
      <c r="F750" s="305"/>
      <c r="G750" s="305"/>
      <c r="H750" s="305"/>
      <c r="I750" s="305"/>
      <c r="J750" s="305"/>
      <c r="K750" s="305"/>
      <c r="L750" s="305"/>
      <c r="M750" s="305"/>
      <c r="N750" s="305"/>
    </row>
    <row r="751" spans="1:14" ht="16.5" customHeight="1">
      <c r="A751" s="305"/>
      <c r="B751" s="305"/>
      <c r="C751" s="305"/>
      <c r="D751" s="305"/>
      <c r="E751" s="305"/>
      <c r="F751" s="305"/>
      <c r="G751" s="305"/>
      <c r="H751" s="305"/>
      <c r="I751" s="305"/>
      <c r="J751" s="305"/>
      <c r="K751" s="305"/>
      <c r="L751" s="305"/>
      <c r="M751" s="305"/>
      <c r="N751" s="305"/>
    </row>
    <row r="752" spans="1:14" ht="16.5" customHeight="1">
      <c r="A752" s="305"/>
      <c r="B752" s="305"/>
      <c r="C752" s="305"/>
      <c r="D752" s="305"/>
      <c r="E752" s="305"/>
      <c r="F752" s="305"/>
      <c r="G752" s="305"/>
      <c r="H752" s="305"/>
      <c r="I752" s="305"/>
      <c r="J752" s="305"/>
      <c r="K752" s="305"/>
      <c r="L752" s="305"/>
      <c r="M752" s="305"/>
      <c r="N752" s="305"/>
    </row>
    <row r="753" spans="1:14" ht="16.5" customHeight="1">
      <c r="A753" s="305"/>
      <c r="B753" s="305"/>
      <c r="C753" s="305"/>
      <c r="D753" s="305"/>
      <c r="E753" s="305"/>
      <c r="F753" s="305"/>
      <c r="G753" s="305"/>
      <c r="H753" s="305"/>
      <c r="I753" s="305"/>
      <c r="J753" s="305"/>
      <c r="K753" s="305"/>
      <c r="L753" s="305"/>
      <c r="M753" s="305"/>
      <c r="N753" s="305"/>
    </row>
    <row r="754" spans="1:14" ht="16.5" customHeight="1">
      <c r="A754" s="305"/>
      <c r="B754" s="305"/>
      <c r="C754" s="305"/>
      <c r="D754" s="305"/>
      <c r="E754" s="305"/>
      <c r="F754" s="305"/>
      <c r="G754" s="305"/>
      <c r="H754" s="305"/>
      <c r="I754" s="305"/>
      <c r="J754" s="305"/>
      <c r="K754" s="305"/>
      <c r="L754" s="305"/>
      <c r="M754" s="305"/>
      <c r="N754" s="305"/>
    </row>
    <row r="755" spans="1:14" ht="16.5" customHeight="1">
      <c r="A755" s="305"/>
      <c r="B755" s="305"/>
      <c r="C755" s="305"/>
      <c r="D755" s="305"/>
      <c r="E755" s="305"/>
      <c r="F755" s="305"/>
      <c r="G755" s="305"/>
      <c r="H755" s="305"/>
      <c r="I755" s="305"/>
      <c r="J755" s="305"/>
      <c r="K755" s="305"/>
      <c r="L755" s="305"/>
      <c r="M755" s="305"/>
      <c r="N755" s="305"/>
    </row>
    <row r="756" spans="1:14" ht="16.5" customHeight="1">
      <c r="A756" s="305"/>
      <c r="B756" s="305"/>
      <c r="C756" s="305"/>
      <c r="D756" s="305"/>
      <c r="E756" s="305"/>
      <c r="F756" s="305"/>
      <c r="G756" s="305"/>
      <c r="H756" s="305"/>
      <c r="I756" s="305"/>
      <c r="J756" s="305"/>
      <c r="K756" s="305"/>
      <c r="L756" s="305"/>
      <c r="M756" s="305"/>
      <c r="N756" s="305"/>
    </row>
    <row r="757" spans="1:14" ht="16.5" customHeight="1">
      <c r="A757" s="305"/>
      <c r="B757" s="305"/>
      <c r="C757" s="305"/>
      <c r="D757" s="305"/>
      <c r="E757" s="305"/>
      <c r="F757" s="305"/>
      <c r="G757" s="305"/>
      <c r="H757" s="305"/>
      <c r="I757" s="305"/>
      <c r="J757" s="305"/>
      <c r="K757" s="305"/>
      <c r="L757" s="305"/>
      <c r="M757" s="305"/>
      <c r="N757" s="305"/>
    </row>
    <row r="758" spans="1:14" ht="16.5" customHeight="1">
      <c r="A758" s="305"/>
      <c r="B758" s="305"/>
      <c r="C758" s="305"/>
      <c r="D758" s="305"/>
      <c r="E758" s="305"/>
      <c r="F758" s="305"/>
      <c r="G758" s="305"/>
      <c r="H758" s="305"/>
      <c r="I758" s="305"/>
      <c r="J758" s="305"/>
      <c r="K758" s="305"/>
      <c r="L758" s="305"/>
      <c r="M758" s="305"/>
      <c r="N758" s="305"/>
    </row>
    <row r="759" spans="1:14" ht="16.5" customHeight="1">
      <c r="A759" s="305"/>
      <c r="B759" s="305"/>
      <c r="C759" s="305"/>
      <c r="D759" s="305"/>
      <c r="E759" s="305"/>
      <c r="F759" s="305"/>
      <c r="G759" s="305"/>
      <c r="H759" s="305"/>
      <c r="I759" s="305"/>
      <c r="J759" s="305"/>
      <c r="K759" s="305"/>
      <c r="L759" s="305"/>
      <c r="M759" s="305"/>
      <c r="N759" s="305"/>
    </row>
    <row r="760" spans="1:14" ht="16.5" customHeight="1">
      <c r="A760" s="305"/>
      <c r="B760" s="305"/>
      <c r="C760" s="305"/>
      <c r="D760" s="305"/>
      <c r="E760" s="305"/>
      <c r="F760" s="305"/>
      <c r="G760" s="305"/>
      <c r="H760" s="305"/>
      <c r="I760" s="305"/>
      <c r="J760" s="305"/>
      <c r="K760" s="305"/>
      <c r="L760" s="305"/>
      <c r="M760" s="305"/>
      <c r="N760" s="305"/>
    </row>
    <row r="761" spans="1:14" ht="16.5" customHeight="1">
      <c r="A761" s="305"/>
      <c r="B761" s="305"/>
      <c r="C761" s="305"/>
      <c r="D761" s="305"/>
      <c r="E761" s="305"/>
      <c r="F761" s="305"/>
      <c r="G761" s="305"/>
      <c r="H761" s="305"/>
      <c r="I761" s="305"/>
      <c r="J761" s="305"/>
      <c r="K761" s="305"/>
      <c r="L761" s="305"/>
      <c r="M761" s="305"/>
      <c r="N761" s="305"/>
    </row>
    <row r="762" spans="1:14" ht="16.5" customHeight="1">
      <c r="A762" s="305"/>
      <c r="B762" s="305"/>
      <c r="C762" s="305"/>
      <c r="D762" s="305"/>
      <c r="E762" s="305"/>
      <c r="F762" s="305"/>
      <c r="G762" s="305"/>
      <c r="H762" s="305"/>
      <c r="I762" s="305"/>
      <c r="J762" s="305"/>
      <c r="K762" s="305"/>
      <c r="L762" s="305"/>
      <c r="M762" s="305"/>
      <c r="N762" s="305"/>
    </row>
    <row r="763" spans="1:14" ht="16.5" customHeight="1">
      <c r="A763" s="305"/>
      <c r="B763" s="305"/>
      <c r="C763" s="305"/>
      <c r="D763" s="305"/>
      <c r="E763" s="305"/>
      <c r="F763" s="305"/>
      <c r="G763" s="305"/>
      <c r="H763" s="305"/>
      <c r="I763" s="305"/>
      <c r="J763" s="305"/>
      <c r="K763" s="305"/>
      <c r="L763" s="305"/>
      <c r="M763" s="305"/>
      <c r="N763" s="305"/>
    </row>
    <row r="764" spans="1:14" ht="16.5" customHeight="1">
      <c r="A764" s="305"/>
      <c r="B764" s="305"/>
      <c r="C764" s="305"/>
      <c r="D764" s="305"/>
      <c r="E764" s="305"/>
      <c r="F764" s="305"/>
      <c r="G764" s="305"/>
      <c r="H764" s="305"/>
      <c r="I764" s="305"/>
      <c r="J764" s="305"/>
      <c r="K764" s="305"/>
      <c r="L764" s="305"/>
      <c r="M764" s="305"/>
      <c r="N764" s="305"/>
    </row>
    <row r="765" spans="1:14" ht="16.5" customHeight="1">
      <c r="A765" s="305"/>
      <c r="B765" s="305"/>
      <c r="C765" s="305"/>
      <c r="D765" s="305"/>
      <c r="E765" s="305"/>
      <c r="F765" s="305"/>
      <c r="G765" s="305"/>
      <c r="H765" s="305"/>
      <c r="I765" s="305"/>
      <c r="J765" s="305"/>
      <c r="K765" s="305"/>
      <c r="L765" s="305"/>
      <c r="M765" s="305"/>
      <c r="N765" s="305"/>
    </row>
    <row r="766" spans="1:14" ht="16.5" customHeight="1">
      <c r="A766" s="305"/>
      <c r="B766" s="305"/>
      <c r="C766" s="305"/>
      <c r="D766" s="305"/>
      <c r="E766" s="305"/>
      <c r="F766" s="305"/>
      <c r="G766" s="305"/>
      <c r="H766" s="305"/>
      <c r="I766" s="305"/>
      <c r="J766" s="305"/>
      <c r="K766" s="305"/>
      <c r="L766" s="305"/>
      <c r="M766" s="305"/>
      <c r="N766" s="305"/>
    </row>
    <row r="767" spans="1:14" ht="16.5" customHeight="1">
      <c r="A767" s="305"/>
      <c r="B767" s="305"/>
      <c r="C767" s="305"/>
      <c r="D767" s="305"/>
      <c r="E767" s="305"/>
      <c r="F767" s="305"/>
      <c r="G767" s="305"/>
      <c r="H767" s="305"/>
      <c r="I767" s="305"/>
      <c r="J767" s="305"/>
      <c r="K767" s="305"/>
      <c r="L767" s="305"/>
      <c r="M767" s="305"/>
      <c r="N767" s="305"/>
    </row>
    <row r="768" spans="1:14" ht="16.5" customHeight="1">
      <c r="A768" s="305"/>
      <c r="B768" s="305"/>
      <c r="C768" s="305"/>
      <c r="D768" s="305"/>
      <c r="E768" s="305"/>
      <c r="F768" s="305"/>
      <c r="G768" s="305"/>
      <c r="H768" s="305"/>
      <c r="I768" s="305"/>
      <c r="J768" s="305"/>
      <c r="K768" s="305"/>
      <c r="L768" s="305"/>
      <c r="M768" s="305"/>
      <c r="N768" s="305"/>
    </row>
    <row r="769" spans="1:14" ht="16.5" customHeight="1">
      <c r="A769" s="305"/>
      <c r="B769" s="305"/>
      <c r="C769" s="305"/>
      <c r="D769" s="305"/>
      <c r="E769" s="305"/>
      <c r="F769" s="305"/>
      <c r="G769" s="305"/>
      <c r="H769" s="305"/>
      <c r="I769" s="305"/>
      <c r="J769" s="305"/>
      <c r="K769" s="305"/>
      <c r="L769" s="305"/>
      <c r="M769" s="305"/>
      <c r="N769" s="305"/>
    </row>
    <row r="770" spans="1:14" ht="16.5" customHeight="1">
      <c r="A770" s="305"/>
      <c r="B770" s="305"/>
      <c r="C770" s="305"/>
      <c r="D770" s="305"/>
      <c r="E770" s="305"/>
      <c r="F770" s="305"/>
      <c r="G770" s="305"/>
      <c r="H770" s="305"/>
      <c r="I770" s="305"/>
      <c r="J770" s="305"/>
      <c r="K770" s="305"/>
      <c r="L770" s="305"/>
      <c r="M770" s="305"/>
      <c r="N770" s="305"/>
    </row>
    <row r="771" spans="1:14" ht="16.5" customHeight="1">
      <c r="A771" s="305"/>
      <c r="B771" s="305"/>
      <c r="C771" s="305"/>
      <c r="D771" s="305"/>
      <c r="E771" s="305"/>
      <c r="F771" s="305"/>
      <c r="G771" s="305"/>
      <c r="H771" s="305"/>
      <c r="I771" s="305"/>
      <c r="J771" s="305"/>
      <c r="K771" s="305"/>
      <c r="L771" s="305"/>
      <c r="M771" s="305"/>
      <c r="N771" s="305"/>
    </row>
    <row r="772" spans="1:14" ht="16.5" customHeight="1">
      <c r="A772" s="305"/>
      <c r="B772" s="305"/>
      <c r="C772" s="305"/>
      <c r="D772" s="305"/>
      <c r="E772" s="305"/>
      <c r="F772" s="305"/>
      <c r="G772" s="305"/>
      <c r="H772" s="305"/>
      <c r="I772" s="305"/>
      <c r="J772" s="305"/>
      <c r="K772" s="305"/>
      <c r="L772" s="305"/>
      <c r="M772" s="305"/>
      <c r="N772" s="305"/>
    </row>
    <row r="773" spans="1:14" ht="16.5" customHeight="1">
      <c r="A773" s="305"/>
      <c r="B773" s="305"/>
      <c r="C773" s="305"/>
      <c r="D773" s="305"/>
      <c r="E773" s="305"/>
      <c r="F773" s="305"/>
      <c r="G773" s="305"/>
      <c r="H773" s="305"/>
      <c r="I773" s="305"/>
      <c r="J773" s="305"/>
      <c r="K773" s="305"/>
      <c r="L773" s="305"/>
      <c r="M773" s="305"/>
      <c r="N773" s="305"/>
    </row>
    <row r="774" spans="1:14" ht="16.5" customHeight="1">
      <c r="A774" s="305"/>
      <c r="B774" s="305"/>
      <c r="C774" s="305"/>
      <c r="D774" s="305"/>
      <c r="E774" s="305"/>
      <c r="F774" s="305"/>
      <c r="G774" s="305"/>
      <c r="H774" s="305"/>
      <c r="I774" s="305"/>
      <c r="J774" s="305"/>
      <c r="K774" s="305"/>
      <c r="L774" s="305"/>
      <c r="M774" s="305"/>
      <c r="N774" s="305"/>
    </row>
    <row r="775" spans="1:14" ht="16.5" customHeight="1">
      <c r="A775" s="305"/>
      <c r="B775" s="305"/>
      <c r="C775" s="305"/>
      <c r="D775" s="305"/>
      <c r="E775" s="305"/>
      <c r="F775" s="305"/>
      <c r="G775" s="305"/>
      <c r="H775" s="305"/>
      <c r="I775" s="305"/>
      <c r="J775" s="305"/>
      <c r="K775" s="305"/>
      <c r="L775" s="305"/>
      <c r="M775" s="305"/>
      <c r="N775" s="305"/>
    </row>
    <row r="776" spans="1:14" ht="16.5" customHeight="1">
      <c r="A776" s="305"/>
      <c r="B776" s="305"/>
      <c r="C776" s="305"/>
      <c r="D776" s="305"/>
      <c r="E776" s="305"/>
      <c r="F776" s="305"/>
      <c r="G776" s="305"/>
      <c r="H776" s="305"/>
      <c r="I776" s="305"/>
      <c r="J776" s="305"/>
      <c r="K776" s="305"/>
      <c r="L776" s="305"/>
      <c r="M776" s="305"/>
      <c r="N776" s="305"/>
    </row>
    <row r="777" spans="1:14" ht="16.5" customHeight="1">
      <c r="A777" s="305"/>
      <c r="B777" s="305"/>
      <c r="C777" s="305"/>
      <c r="D777" s="305"/>
      <c r="E777" s="305"/>
      <c r="F777" s="305"/>
      <c r="G777" s="305"/>
      <c r="H777" s="305"/>
      <c r="I777" s="305"/>
      <c r="J777" s="305"/>
      <c r="K777" s="305"/>
      <c r="L777" s="305"/>
      <c r="M777" s="305"/>
      <c r="N777" s="305"/>
    </row>
    <row r="778" spans="1:14" ht="16.5" customHeight="1">
      <c r="A778" s="305"/>
      <c r="B778" s="305"/>
      <c r="C778" s="305"/>
      <c r="D778" s="305"/>
      <c r="E778" s="305"/>
      <c r="F778" s="305"/>
      <c r="G778" s="305"/>
      <c r="H778" s="305"/>
      <c r="I778" s="305"/>
      <c r="J778" s="305"/>
      <c r="K778" s="305"/>
      <c r="L778" s="305"/>
      <c r="M778" s="305"/>
      <c r="N778" s="305"/>
    </row>
    <row r="779" spans="1:14" ht="16.5" customHeight="1">
      <c r="A779" s="305"/>
      <c r="B779" s="305"/>
      <c r="C779" s="305"/>
      <c r="D779" s="305"/>
      <c r="E779" s="305"/>
      <c r="F779" s="305"/>
      <c r="G779" s="305"/>
      <c r="H779" s="305"/>
      <c r="I779" s="305"/>
      <c r="J779" s="305"/>
      <c r="K779" s="305"/>
      <c r="L779" s="305"/>
      <c r="M779" s="305"/>
      <c r="N779" s="305"/>
    </row>
    <row r="780" spans="1:14" ht="16.5" customHeight="1">
      <c r="A780" s="305"/>
      <c r="B780" s="305"/>
      <c r="C780" s="305"/>
      <c r="D780" s="305"/>
      <c r="E780" s="305"/>
      <c r="F780" s="305"/>
      <c r="G780" s="305"/>
      <c r="H780" s="305"/>
      <c r="I780" s="305"/>
      <c r="J780" s="305"/>
      <c r="K780" s="305"/>
      <c r="L780" s="305"/>
      <c r="M780" s="305"/>
      <c r="N780" s="305"/>
    </row>
    <row r="781" spans="1:14" ht="16.5" customHeight="1">
      <c r="A781" s="305"/>
      <c r="B781" s="305"/>
      <c r="C781" s="305"/>
      <c r="D781" s="305"/>
      <c r="E781" s="305"/>
      <c r="F781" s="305"/>
      <c r="G781" s="305"/>
      <c r="H781" s="305"/>
      <c r="I781" s="305"/>
      <c r="J781" s="305"/>
      <c r="K781" s="305"/>
      <c r="L781" s="305"/>
      <c r="M781" s="305"/>
      <c r="N781" s="305"/>
    </row>
    <row r="782" spans="1:14" ht="16.5" customHeight="1">
      <c r="A782" s="305"/>
      <c r="B782" s="305"/>
      <c r="C782" s="305"/>
      <c r="D782" s="305"/>
      <c r="E782" s="305"/>
      <c r="F782" s="305"/>
      <c r="G782" s="305"/>
      <c r="H782" s="305"/>
      <c r="I782" s="305"/>
      <c r="J782" s="305"/>
      <c r="K782" s="305"/>
      <c r="L782" s="305"/>
      <c r="M782" s="305"/>
      <c r="N782" s="305"/>
    </row>
    <row r="783" spans="1:14" ht="16.5" customHeight="1">
      <c r="A783" s="305"/>
      <c r="B783" s="305"/>
      <c r="C783" s="305"/>
      <c r="D783" s="305"/>
      <c r="E783" s="305"/>
      <c r="F783" s="305"/>
      <c r="G783" s="305"/>
      <c r="H783" s="305"/>
      <c r="I783" s="305"/>
      <c r="J783" s="305"/>
      <c r="K783" s="305"/>
      <c r="L783" s="305"/>
      <c r="M783" s="305"/>
      <c r="N783" s="305"/>
    </row>
    <row r="784" spans="1:14" ht="16.5" customHeight="1">
      <c r="A784" s="305"/>
      <c r="B784" s="305"/>
      <c r="C784" s="305"/>
      <c r="D784" s="305"/>
      <c r="E784" s="305"/>
      <c r="F784" s="305"/>
      <c r="G784" s="305"/>
      <c r="H784" s="305"/>
      <c r="I784" s="305"/>
      <c r="J784" s="305"/>
      <c r="K784" s="305"/>
      <c r="L784" s="305"/>
      <c r="M784" s="305"/>
      <c r="N784" s="305"/>
    </row>
    <row r="785" spans="1:14" ht="16.5" customHeight="1">
      <c r="A785" s="305"/>
      <c r="B785" s="305"/>
      <c r="C785" s="305"/>
      <c r="D785" s="305"/>
      <c r="E785" s="305"/>
      <c r="F785" s="305"/>
      <c r="G785" s="305"/>
      <c r="H785" s="305"/>
      <c r="I785" s="305"/>
      <c r="J785" s="305"/>
      <c r="K785" s="305"/>
      <c r="L785" s="305"/>
      <c r="M785" s="305"/>
      <c r="N785" s="305"/>
    </row>
    <row r="786" spans="1:14" ht="16.5" customHeight="1">
      <c r="A786" s="305"/>
      <c r="B786" s="305"/>
      <c r="C786" s="305"/>
      <c r="D786" s="305"/>
      <c r="E786" s="305"/>
      <c r="F786" s="305"/>
      <c r="G786" s="305"/>
      <c r="H786" s="305"/>
      <c r="I786" s="305"/>
      <c r="J786" s="305"/>
      <c r="K786" s="305"/>
      <c r="L786" s="305"/>
      <c r="M786" s="305"/>
      <c r="N786" s="305"/>
    </row>
    <row r="787" spans="1:14" ht="16.5" customHeight="1">
      <c r="A787" s="305"/>
      <c r="B787" s="305"/>
      <c r="C787" s="305"/>
      <c r="D787" s="305"/>
      <c r="E787" s="305"/>
      <c r="F787" s="305"/>
      <c r="G787" s="305"/>
      <c r="H787" s="305"/>
      <c r="I787" s="305"/>
      <c r="J787" s="305"/>
      <c r="K787" s="305"/>
      <c r="L787" s="305"/>
      <c r="M787" s="305"/>
      <c r="N787" s="305"/>
    </row>
    <row r="788" spans="1:14" ht="16.5" customHeight="1">
      <c r="A788" s="305"/>
      <c r="B788" s="305"/>
      <c r="C788" s="305"/>
      <c r="D788" s="305"/>
      <c r="E788" s="305"/>
      <c r="F788" s="305"/>
      <c r="G788" s="305"/>
      <c r="H788" s="305"/>
      <c r="I788" s="305"/>
      <c r="J788" s="305"/>
      <c r="K788" s="305"/>
      <c r="L788" s="305"/>
      <c r="M788" s="305"/>
      <c r="N788" s="305"/>
    </row>
    <row r="789" spans="1:14" ht="16.5" customHeight="1">
      <c r="A789" s="305"/>
      <c r="B789" s="305"/>
      <c r="C789" s="305"/>
      <c r="D789" s="305"/>
      <c r="E789" s="305"/>
      <c r="F789" s="305"/>
      <c r="G789" s="305"/>
      <c r="H789" s="305"/>
      <c r="I789" s="305"/>
      <c r="J789" s="305"/>
      <c r="K789" s="305"/>
      <c r="L789" s="305"/>
      <c r="M789" s="305"/>
      <c r="N789" s="305"/>
    </row>
    <row r="790" spans="1:14" ht="16.5" customHeight="1">
      <c r="A790" s="305"/>
      <c r="B790" s="305"/>
      <c r="C790" s="305"/>
      <c r="D790" s="305"/>
      <c r="E790" s="305"/>
      <c r="F790" s="305"/>
      <c r="G790" s="305"/>
      <c r="H790" s="305"/>
      <c r="I790" s="305"/>
      <c r="J790" s="305"/>
      <c r="K790" s="305"/>
      <c r="L790" s="305"/>
      <c r="M790" s="305"/>
      <c r="N790" s="305"/>
    </row>
    <row r="791" spans="1:14" ht="16.5" customHeight="1">
      <c r="A791" s="305"/>
      <c r="B791" s="305"/>
      <c r="C791" s="305"/>
      <c r="D791" s="305"/>
      <c r="E791" s="305"/>
      <c r="F791" s="305"/>
      <c r="G791" s="305"/>
      <c r="H791" s="305"/>
      <c r="I791" s="305"/>
      <c r="J791" s="305"/>
      <c r="K791" s="305"/>
      <c r="L791" s="305"/>
      <c r="M791" s="305"/>
      <c r="N791" s="305"/>
    </row>
    <row r="792" spans="1:14" ht="16.5" customHeight="1">
      <c r="A792" s="305"/>
      <c r="B792" s="305"/>
      <c r="C792" s="305"/>
      <c r="D792" s="305"/>
      <c r="E792" s="305"/>
      <c r="F792" s="305"/>
      <c r="G792" s="305"/>
      <c r="H792" s="305"/>
      <c r="I792" s="305"/>
      <c r="J792" s="305"/>
      <c r="K792" s="305"/>
      <c r="L792" s="305"/>
      <c r="M792" s="305"/>
      <c r="N792" s="305"/>
    </row>
    <row r="793" spans="1:14" ht="16.5" customHeight="1">
      <c r="A793" s="305"/>
      <c r="B793" s="305"/>
      <c r="C793" s="305"/>
      <c r="D793" s="305"/>
      <c r="E793" s="305"/>
      <c r="F793" s="305"/>
      <c r="G793" s="305"/>
      <c r="H793" s="305"/>
      <c r="I793" s="305"/>
      <c r="J793" s="305"/>
      <c r="K793" s="305"/>
      <c r="L793" s="305"/>
      <c r="M793" s="305"/>
      <c r="N793" s="305"/>
    </row>
    <row r="794" spans="1:14" ht="16.5" customHeight="1">
      <c r="A794" s="305"/>
      <c r="B794" s="305"/>
      <c r="C794" s="305"/>
      <c r="D794" s="305"/>
      <c r="E794" s="305"/>
      <c r="F794" s="305"/>
      <c r="G794" s="305"/>
      <c r="H794" s="305"/>
      <c r="I794" s="305"/>
      <c r="J794" s="305"/>
      <c r="K794" s="305"/>
      <c r="L794" s="305"/>
      <c r="M794" s="305"/>
      <c r="N794" s="305"/>
    </row>
    <row r="795" spans="1:14" ht="16.5" customHeight="1">
      <c r="A795" s="305"/>
      <c r="B795" s="305"/>
      <c r="C795" s="305"/>
      <c r="D795" s="305"/>
      <c r="E795" s="305"/>
      <c r="F795" s="305"/>
      <c r="G795" s="305"/>
      <c r="H795" s="305"/>
      <c r="I795" s="305"/>
      <c r="J795" s="305"/>
      <c r="K795" s="305"/>
      <c r="L795" s="305"/>
      <c r="M795" s="305"/>
      <c r="N795" s="305"/>
    </row>
    <row r="796" spans="1:14" ht="16.5" customHeight="1">
      <c r="A796" s="305"/>
      <c r="B796" s="305"/>
      <c r="C796" s="305"/>
      <c r="D796" s="305"/>
      <c r="E796" s="305"/>
      <c r="F796" s="305"/>
      <c r="G796" s="305"/>
      <c r="H796" s="305"/>
      <c r="I796" s="305"/>
      <c r="J796" s="305"/>
      <c r="K796" s="305"/>
      <c r="L796" s="305"/>
      <c r="M796" s="305"/>
      <c r="N796" s="305"/>
    </row>
    <row r="797" spans="1:14" ht="16.5" customHeight="1">
      <c r="A797" s="305"/>
      <c r="B797" s="305"/>
      <c r="C797" s="305"/>
      <c r="D797" s="305"/>
      <c r="E797" s="305"/>
      <c r="F797" s="305"/>
      <c r="G797" s="305"/>
      <c r="H797" s="305"/>
      <c r="I797" s="305"/>
      <c r="J797" s="305"/>
      <c r="K797" s="305"/>
      <c r="L797" s="305"/>
      <c r="M797" s="305"/>
      <c r="N797" s="305"/>
    </row>
    <row r="798" spans="1:14" ht="16.5" customHeight="1">
      <c r="A798" s="305"/>
      <c r="B798" s="305"/>
      <c r="C798" s="305"/>
      <c r="D798" s="305"/>
      <c r="E798" s="305"/>
      <c r="F798" s="305"/>
      <c r="G798" s="305"/>
      <c r="H798" s="305"/>
      <c r="I798" s="305"/>
      <c r="J798" s="305"/>
      <c r="K798" s="305"/>
      <c r="L798" s="305"/>
      <c r="M798" s="305"/>
      <c r="N798" s="305"/>
    </row>
    <row r="799" spans="1:14" ht="16.5" customHeight="1">
      <c r="A799" s="305"/>
      <c r="B799" s="305"/>
      <c r="C799" s="305"/>
      <c r="D799" s="305"/>
      <c r="E799" s="305"/>
      <c r="F799" s="305"/>
      <c r="G799" s="305"/>
      <c r="H799" s="305"/>
      <c r="I799" s="305"/>
      <c r="J799" s="305"/>
      <c r="K799" s="305"/>
      <c r="L799" s="305"/>
      <c r="M799" s="305"/>
      <c r="N799" s="305"/>
    </row>
    <row r="800" spans="1:14" ht="16.5" customHeight="1">
      <c r="A800" s="305"/>
      <c r="B800" s="305"/>
      <c r="C800" s="305"/>
      <c r="D800" s="305"/>
      <c r="E800" s="305"/>
      <c r="F800" s="305"/>
      <c r="G800" s="305"/>
      <c r="H800" s="305"/>
      <c r="I800" s="305"/>
      <c r="J800" s="305"/>
      <c r="K800" s="305"/>
      <c r="L800" s="305"/>
      <c r="M800" s="305"/>
      <c r="N800" s="305"/>
    </row>
    <row r="801" spans="1:14" ht="16.5" customHeight="1">
      <c r="A801" s="305"/>
      <c r="B801" s="305"/>
      <c r="C801" s="305"/>
      <c r="D801" s="305"/>
      <c r="E801" s="305"/>
      <c r="F801" s="305"/>
      <c r="G801" s="305"/>
      <c r="H801" s="305"/>
      <c r="I801" s="305"/>
      <c r="J801" s="305"/>
      <c r="K801" s="305"/>
      <c r="L801" s="305"/>
      <c r="M801" s="305"/>
      <c r="N801" s="305"/>
    </row>
    <row r="802" spans="1:14" ht="16.5" customHeight="1">
      <c r="A802" s="305"/>
      <c r="B802" s="305"/>
      <c r="C802" s="305"/>
      <c r="D802" s="305"/>
      <c r="E802" s="305"/>
      <c r="F802" s="305"/>
      <c r="G802" s="305"/>
      <c r="H802" s="305"/>
      <c r="I802" s="305"/>
      <c r="J802" s="305"/>
      <c r="K802" s="305"/>
      <c r="L802" s="305"/>
      <c r="M802" s="305"/>
      <c r="N802" s="305"/>
    </row>
    <row r="803" spans="1:14" ht="16.5" customHeight="1">
      <c r="A803" s="305"/>
      <c r="B803" s="305"/>
      <c r="C803" s="305"/>
      <c r="D803" s="305"/>
      <c r="E803" s="305"/>
      <c r="F803" s="305"/>
      <c r="G803" s="305"/>
      <c r="H803" s="305"/>
      <c r="I803" s="305"/>
      <c r="J803" s="305"/>
      <c r="K803" s="305"/>
      <c r="L803" s="305"/>
      <c r="M803" s="305"/>
      <c r="N803" s="305"/>
    </row>
    <row r="804" spans="1:14" ht="16.5" customHeight="1">
      <c r="A804" s="305"/>
      <c r="B804" s="305"/>
      <c r="C804" s="305"/>
      <c r="D804" s="305"/>
      <c r="E804" s="305"/>
      <c r="F804" s="305"/>
      <c r="G804" s="305"/>
      <c r="H804" s="305"/>
      <c r="I804" s="305"/>
      <c r="J804" s="305"/>
      <c r="K804" s="305"/>
      <c r="L804" s="305"/>
      <c r="M804" s="305"/>
      <c r="N804" s="305"/>
    </row>
    <row r="805" spans="1:14" ht="16.5" customHeight="1">
      <c r="A805" s="305"/>
      <c r="B805" s="305"/>
      <c r="C805" s="305"/>
      <c r="D805" s="305"/>
      <c r="E805" s="305"/>
      <c r="F805" s="305"/>
      <c r="G805" s="305"/>
      <c r="H805" s="305"/>
      <c r="I805" s="305"/>
      <c r="J805" s="305"/>
      <c r="K805" s="305"/>
      <c r="L805" s="305"/>
      <c r="M805" s="305"/>
      <c r="N805" s="305"/>
    </row>
    <row r="806" spans="1:14" ht="16.5" customHeight="1">
      <c r="A806" s="305"/>
      <c r="B806" s="305"/>
      <c r="C806" s="305"/>
      <c r="D806" s="305"/>
      <c r="E806" s="305"/>
      <c r="F806" s="305"/>
      <c r="G806" s="305"/>
      <c r="H806" s="305"/>
      <c r="I806" s="305"/>
      <c r="J806" s="305"/>
      <c r="K806" s="305"/>
      <c r="L806" s="305"/>
      <c r="M806" s="305"/>
      <c r="N806" s="305"/>
    </row>
    <row r="807" spans="1:14" ht="16.5" customHeight="1">
      <c r="A807" s="305"/>
      <c r="B807" s="305"/>
      <c r="C807" s="305"/>
      <c r="D807" s="305"/>
      <c r="E807" s="305"/>
      <c r="F807" s="305"/>
      <c r="G807" s="305"/>
      <c r="H807" s="305"/>
      <c r="I807" s="305"/>
      <c r="J807" s="305"/>
      <c r="K807" s="305"/>
      <c r="L807" s="305"/>
      <c r="M807" s="305"/>
      <c r="N807" s="305"/>
    </row>
    <row r="808" spans="1:14" ht="16.5" customHeight="1">
      <c r="A808" s="305"/>
      <c r="B808" s="305"/>
      <c r="C808" s="305"/>
      <c r="D808" s="305"/>
      <c r="E808" s="305"/>
      <c r="F808" s="305"/>
      <c r="G808" s="305"/>
      <c r="H808" s="305"/>
      <c r="I808" s="305"/>
      <c r="J808" s="305"/>
      <c r="K808" s="305"/>
      <c r="L808" s="305"/>
      <c r="M808" s="305"/>
      <c r="N808" s="305"/>
    </row>
    <row r="809" spans="1:14" ht="16.5" customHeight="1">
      <c r="A809" s="305"/>
      <c r="B809" s="305"/>
      <c r="C809" s="305"/>
      <c r="D809" s="305"/>
      <c r="E809" s="305"/>
      <c r="F809" s="305"/>
      <c r="G809" s="305"/>
      <c r="H809" s="305"/>
      <c r="I809" s="305"/>
      <c r="J809" s="305"/>
      <c r="K809" s="305"/>
      <c r="L809" s="305"/>
      <c r="M809" s="305"/>
      <c r="N809" s="305"/>
    </row>
    <row r="810" spans="1:14" ht="16.5" customHeight="1">
      <c r="A810" s="305"/>
      <c r="B810" s="305"/>
      <c r="C810" s="305"/>
      <c r="D810" s="305"/>
      <c r="E810" s="305"/>
      <c r="F810" s="305"/>
      <c r="G810" s="305"/>
      <c r="H810" s="305"/>
      <c r="I810" s="305"/>
      <c r="J810" s="305"/>
      <c r="K810" s="305"/>
      <c r="L810" s="305"/>
      <c r="M810" s="305"/>
      <c r="N810" s="305"/>
    </row>
    <row r="811" spans="1:14" ht="16.5" customHeight="1">
      <c r="A811" s="305"/>
      <c r="B811" s="305"/>
      <c r="C811" s="305"/>
      <c r="D811" s="305"/>
      <c r="E811" s="305"/>
      <c r="F811" s="305"/>
      <c r="G811" s="305"/>
      <c r="H811" s="305"/>
      <c r="I811" s="305"/>
      <c r="J811" s="305"/>
      <c r="K811" s="305"/>
      <c r="L811" s="305"/>
      <c r="M811" s="305"/>
      <c r="N811" s="305"/>
    </row>
    <row r="812" spans="1:14" ht="16.5" customHeight="1">
      <c r="A812" s="305"/>
      <c r="B812" s="305"/>
      <c r="C812" s="305"/>
      <c r="D812" s="305"/>
      <c r="E812" s="305"/>
      <c r="F812" s="305"/>
      <c r="G812" s="305"/>
      <c r="H812" s="305"/>
      <c r="I812" s="305"/>
      <c r="J812" s="305"/>
      <c r="K812" s="305"/>
      <c r="L812" s="305"/>
      <c r="M812" s="305"/>
      <c r="N812" s="305"/>
    </row>
    <row r="813" spans="1:14" ht="16.5" customHeight="1">
      <c r="A813" s="305"/>
      <c r="B813" s="305"/>
      <c r="C813" s="305"/>
      <c r="D813" s="305"/>
      <c r="E813" s="305"/>
      <c r="F813" s="305"/>
      <c r="G813" s="305"/>
      <c r="H813" s="305"/>
      <c r="I813" s="305"/>
      <c r="J813" s="305"/>
      <c r="K813" s="305"/>
      <c r="L813" s="305"/>
      <c r="M813" s="305"/>
      <c r="N813" s="305"/>
    </row>
    <row r="814" spans="1:14" ht="16.5" customHeight="1">
      <c r="A814" s="305"/>
      <c r="B814" s="305"/>
      <c r="C814" s="305"/>
      <c r="D814" s="305"/>
      <c r="E814" s="305"/>
      <c r="F814" s="305"/>
      <c r="G814" s="305"/>
      <c r="H814" s="305"/>
      <c r="I814" s="305"/>
      <c r="J814" s="305"/>
      <c r="K814" s="305"/>
      <c r="L814" s="305"/>
      <c r="M814" s="305"/>
      <c r="N814" s="305"/>
    </row>
    <row r="815" spans="1:14" ht="16.5" customHeight="1">
      <c r="A815" s="305"/>
      <c r="B815" s="305"/>
      <c r="C815" s="305"/>
      <c r="D815" s="305"/>
      <c r="E815" s="305"/>
      <c r="F815" s="305"/>
      <c r="G815" s="305"/>
      <c r="H815" s="305"/>
      <c r="I815" s="305"/>
      <c r="J815" s="305"/>
      <c r="K815" s="305"/>
      <c r="L815" s="305"/>
      <c r="M815" s="305"/>
      <c r="N815" s="305"/>
    </row>
    <row r="816" spans="1:14" ht="16.5" customHeight="1">
      <c r="A816" s="305"/>
      <c r="B816" s="305"/>
      <c r="C816" s="305"/>
      <c r="D816" s="305"/>
      <c r="E816" s="305"/>
      <c r="F816" s="305"/>
      <c r="G816" s="305"/>
      <c r="H816" s="305"/>
      <c r="I816" s="305"/>
      <c r="J816" s="305"/>
      <c r="K816" s="305"/>
      <c r="L816" s="305"/>
      <c r="M816" s="305"/>
      <c r="N816" s="305"/>
    </row>
    <row r="817" spans="1:14" ht="16.5" customHeight="1">
      <c r="A817" s="305"/>
      <c r="B817" s="305"/>
      <c r="C817" s="305"/>
      <c r="D817" s="305"/>
      <c r="E817" s="305"/>
      <c r="F817" s="305"/>
      <c r="G817" s="305"/>
      <c r="H817" s="305"/>
      <c r="I817" s="305"/>
      <c r="J817" s="305"/>
      <c r="K817" s="305"/>
      <c r="L817" s="305"/>
      <c r="M817" s="305"/>
      <c r="N817" s="305"/>
    </row>
    <row r="818" spans="1:14" ht="16.5" customHeight="1">
      <c r="A818" s="305"/>
      <c r="B818" s="305"/>
      <c r="C818" s="305"/>
      <c r="D818" s="305"/>
      <c r="E818" s="305"/>
      <c r="F818" s="305"/>
      <c r="G818" s="305"/>
      <c r="H818" s="305"/>
      <c r="I818" s="305"/>
      <c r="J818" s="305"/>
      <c r="K818" s="305"/>
      <c r="L818" s="305"/>
      <c r="M818" s="305"/>
      <c r="N818" s="305"/>
    </row>
    <row r="819" spans="1:14" ht="16.5" customHeight="1">
      <c r="A819" s="305"/>
      <c r="B819" s="305"/>
      <c r="C819" s="305"/>
      <c r="D819" s="305"/>
      <c r="E819" s="305"/>
      <c r="F819" s="305"/>
      <c r="G819" s="305"/>
      <c r="H819" s="305"/>
      <c r="I819" s="305"/>
      <c r="J819" s="305"/>
      <c r="K819" s="305"/>
      <c r="L819" s="305"/>
      <c r="M819" s="305"/>
      <c r="N819" s="305"/>
    </row>
    <row r="820" spans="1:14" ht="16.5" customHeight="1">
      <c r="A820" s="305"/>
      <c r="B820" s="305"/>
      <c r="C820" s="305"/>
      <c r="D820" s="305"/>
      <c r="E820" s="305"/>
      <c r="F820" s="305"/>
      <c r="G820" s="305"/>
      <c r="H820" s="305"/>
      <c r="I820" s="305"/>
      <c r="J820" s="305"/>
      <c r="K820" s="305"/>
      <c r="L820" s="305"/>
      <c r="M820" s="305"/>
      <c r="N820" s="305"/>
    </row>
    <row r="821" spans="1:14" ht="16.5" customHeight="1">
      <c r="A821" s="305"/>
      <c r="B821" s="305"/>
      <c r="C821" s="305"/>
      <c r="D821" s="305"/>
      <c r="E821" s="305"/>
      <c r="F821" s="305"/>
      <c r="G821" s="305"/>
      <c r="H821" s="305"/>
      <c r="I821" s="305"/>
      <c r="J821" s="305"/>
      <c r="K821" s="305"/>
      <c r="L821" s="305"/>
      <c r="M821" s="305"/>
      <c r="N821" s="305"/>
    </row>
    <row r="822" spans="1:14" ht="16.5" customHeight="1">
      <c r="A822" s="305"/>
      <c r="B822" s="305"/>
      <c r="C822" s="305"/>
      <c r="D822" s="305"/>
      <c r="E822" s="305"/>
      <c r="F822" s="305"/>
      <c r="G822" s="305"/>
      <c r="H822" s="305"/>
      <c r="I822" s="305"/>
      <c r="J822" s="305"/>
      <c r="K822" s="305"/>
      <c r="L822" s="305"/>
      <c r="M822" s="305"/>
      <c r="N822" s="305"/>
    </row>
    <row r="823" spans="1:14" ht="16.5" customHeight="1">
      <c r="A823" s="305"/>
      <c r="B823" s="305"/>
      <c r="C823" s="305"/>
      <c r="D823" s="305"/>
      <c r="E823" s="305"/>
      <c r="F823" s="305"/>
      <c r="G823" s="305"/>
      <c r="H823" s="305"/>
      <c r="I823" s="305"/>
      <c r="J823" s="305"/>
      <c r="K823" s="305"/>
      <c r="L823" s="305"/>
      <c r="M823" s="305"/>
      <c r="N823" s="305"/>
    </row>
    <row r="824" spans="1:14" ht="16.5" customHeight="1">
      <c r="A824" s="305"/>
      <c r="B824" s="305"/>
      <c r="C824" s="305"/>
      <c r="D824" s="305"/>
      <c r="E824" s="305"/>
      <c r="F824" s="305"/>
      <c r="G824" s="305"/>
      <c r="H824" s="305"/>
      <c r="I824" s="305"/>
      <c r="J824" s="305"/>
      <c r="K824" s="305"/>
      <c r="L824" s="305"/>
      <c r="M824" s="305"/>
      <c r="N824" s="305"/>
    </row>
    <row r="825" spans="1:14" ht="16.5" customHeight="1">
      <c r="A825" s="305"/>
      <c r="B825" s="305"/>
      <c r="C825" s="305"/>
      <c r="D825" s="305"/>
      <c r="E825" s="305"/>
      <c r="F825" s="305"/>
      <c r="G825" s="305"/>
      <c r="H825" s="305"/>
      <c r="I825" s="305"/>
      <c r="J825" s="305"/>
      <c r="K825" s="305"/>
      <c r="L825" s="305"/>
      <c r="M825" s="305"/>
      <c r="N825" s="305"/>
    </row>
    <row r="826" spans="1:14" ht="16.5" customHeight="1">
      <c r="A826" s="305"/>
      <c r="B826" s="305"/>
      <c r="C826" s="305"/>
      <c r="D826" s="305"/>
      <c r="E826" s="305"/>
      <c r="F826" s="305"/>
      <c r="G826" s="305"/>
      <c r="H826" s="305"/>
      <c r="I826" s="305"/>
      <c r="J826" s="305"/>
      <c r="K826" s="305"/>
      <c r="L826" s="305"/>
      <c r="M826" s="305"/>
      <c r="N826" s="305"/>
    </row>
    <row r="827" spans="1:14" ht="16.5" customHeight="1">
      <c r="A827" s="305"/>
      <c r="B827" s="305"/>
      <c r="C827" s="305"/>
      <c r="D827" s="305"/>
      <c r="E827" s="305"/>
      <c r="F827" s="305"/>
      <c r="G827" s="305"/>
      <c r="H827" s="305"/>
      <c r="I827" s="305"/>
      <c r="J827" s="305"/>
      <c r="K827" s="305"/>
      <c r="L827" s="305"/>
      <c r="M827" s="305"/>
      <c r="N827" s="305"/>
    </row>
    <row r="828" spans="1:14" ht="16.5" customHeight="1">
      <c r="A828" s="305"/>
      <c r="B828" s="305"/>
      <c r="C828" s="305"/>
      <c r="D828" s="305"/>
      <c r="E828" s="305"/>
      <c r="F828" s="305"/>
      <c r="G828" s="305"/>
      <c r="H828" s="305"/>
      <c r="I828" s="305"/>
      <c r="J828" s="305"/>
      <c r="K828" s="305"/>
      <c r="L828" s="305"/>
      <c r="M828" s="305"/>
      <c r="N828" s="305"/>
    </row>
    <row r="829" spans="1:14" ht="16.5" customHeight="1">
      <c r="A829" s="305"/>
      <c r="B829" s="305"/>
      <c r="C829" s="305"/>
      <c r="D829" s="305"/>
      <c r="E829" s="305"/>
      <c r="F829" s="305"/>
      <c r="G829" s="305"/>
      <c r="H829" s="305"/>
      <c r="I829" s="305"/>
      <c r="J829" s="305"/>
      <c r="K829" s="305"/>
      <c r="L829" s="305"/>
      <c r="M829" s="305"/>
      <c r="N829" s="305"/>
    </row>
    <row r="830" spans="1:14" ht="16.5" customHeight="1">
      <c r="A830" s="305"/>
      <c r="B830" s="305"/>
      <c r="C830" s="305"/>
      <c r="D830" s="305"/>
      <c r="E830" s="305"/>
      <c r="F830" s="305"/>
      <c r="G830" s="305"/>
      <c r="H830" s="305"/>
      <c r="I830" s="305"/>
      <c r="J830" s="305"/>
      <c r="K830" s="305"/>
      <c r="L830" s="305"/>
      <c r="M830" s="305"/>
      <c r="N830" s="305"/>
    </row>
    <row r="831" spans="1:14" ht="16.5" customHeight="1">
      <c r="A831" s="305"/>
      <c r="B831" s="305"/>
      <c r="C831" s="305"/>
      <c r="D831" s="305"/>
      <c r="E831" s="305"/>
      <c r="F831" s="305"/>
      <c r="G831" s="305"/>
      <c r="H831" s="305"/>
      <c r="I831" s="305"/>
      <c r="J831" s="305"/>
      <c r="K831" s="305"/>
      <c r="L831" s="305"/>
      <c r="M831" s="305"/>
      <c r="N831" s="305"/>
    </row>
    <row r="832" spans="1:14" ht="16.5" customHeight="1">
      <c r="A832" s="305"/>
      <c r="B832" s="305"/>
      <c r="C832" s="305"/>
      <c r="D832" s="305"/>
      <c r="E832" s="305"/>
      <c r="F832" s="305"/>
      <c r="G832" s="305"/>
      <c r="H832" s="305"/>
      <c r="I832" s="305"/>
      <c r="J832" s="305"/>
      <c r="K832" s="305"/>
      <c r="L832" s="305"/>
      <c r="M832" s="305"/>
      <c r="N832" s="305"/>
    </row>
    <row r="833" spans="1:14" ht="16.5" customHeight="1">
      <c r="A833" s="305"/>
      <c r="B833" s="305"/>
      <c r="C833" s="305"/>
      <c r="D833" s="305"/>
      <c r="E833" s="305"/>
      <c r="F833" s="305"/>
      <c r="G833" s="305"/>
      <c r="H833" s="305"/>
      <c r="I833" s="305"/>
      <c r="J833" s="305"/>
      <c r="K833" s="305"/>
      <c r="L833" s="305"/>
      <c r="M833" s="305"/>
      <c r="N833" s="305"/>
    </row>
    <row r="834" spans="1:14" ht="16.5" customHeight="1">
      <c r="A834" s="305"/>
      <c r="B834" s="305"/>
      <c r="C834" s="305"/>
      <c r="D834" s="305"/>
      <c r="E834" s="305"/>
      <c r="F834" s="305"/>
      <c r="G834" s="305"/>
      <c r="H834" s="305"/>
      <c r="I834" s="305"/>
      <c r="J834" s="305"/>
      <c r="K834" s="305"/>
      <c r="L834" s="305"/>
      <c r="M834" s="305"/>
      <c r="N834" s="305"/>
    </row>
    <row r="835" spans="1:14" ht="16.5" customHeight="1">
      <c r="A835" s="305"/>
      <c r="B835" s="305"/>
      <c r="C835" s="305"/>
      <c r="D835" s="305"/>
      <c r="E835" s="305"/>
      <c r="F835" s="305"/>
      <c r="G835" s="305"/>
      <c r="H835" s="305"/>
      <c r="I835" s="305"/>
      <c r="J835" s="305"/>
      <c r="K835" s="305"/>
      <c r="L835" s="305"/>
      <c r="M835" s="305"/>
      <c r="N835" s="305"/>
    </row>
    <row r="836" spans="1:14" ht="16.5" customHeight="1">
      <c r="A836" s="305"/>
      <c r="B836" s="305"/>
      <c r="C836" s="305"/>
      <c r="D836" s="305"/>
      <c r="E836" s="305"/>
      <c r="F836" s="305"/>
      <c r="G836" s="305"/>
      <c r="H836" s="305"/>
      <c r="I836" s="305"/>
      <c r="J836" s="305"/>
      <c r="K836" s="305"/>
      <c r="L836" s="305"/>
      <c r="M836" s="305"/>
      <c r="N836" s="305"/>
    </row>
    <row r="837" spans="1:14" ht="16.5" customHeight="1">
      <c r="A837" s="305"/>
      <c r="B837" s="305"/>
      <c r="C837" s="305"/>
      <c r="D837" s="305"/>
      <c r="E837" s="305"/>
      <c r="F837" s="305"/>
      <c r="G837" s="305"/>
      <c r="H837" s="305"/>
      <c r="I837" s="305"/>
      <c r="J837" s="305"/>
      <c r="K837" s="305"/>
      <c r="L837" s="305"/>
      <c r="M837" s="305"/>
      <c r="N837" s="305"/>
    </row>
    <row r="838" spans="1:14" ht="16.5" customHeight="1">
      <c r="A838" s="305"/>
      <c r="B838" s="305"/>
      <c r="C838" s="305"/>
      <c r="D838" s="305"/>
      <c r="E838" s="305"/>
      <c r="F838" s="305"/>
      <c r="G838" s="305"/>
      <c r="H838" s="305"/>
      <c r="I838" s="305"/>
      <c r="J838" s="305"/>
      <c r="K838" s="305"/>
      <c r="L838" s="305"/>
      <c r="M838" s="305"/>
      <c r="N838" s="305"/>
    </row>
    <row r="839" spans="1:14" ht="16.5" customHeight="1">
      <c r="A839" s="305"/>
      <c r="B839" s="305"/>
      <c r="C839" s="305"/>
      <c r="D839" s="305"/>
      <c r="E839" s="305"/>
      <c r="F839" s="305"/>
      <c r="G839" s="305"/>
      <c r="H839" s="305"/>
      <c r="I839" s="305"/>
      <c r="J839" s="305"/>
      <c r="K839" s="305"/>
      <c r="L839" s="305"/>
      <c r="M839" s="305"/>
      <c r="N839" s="305"/>
    </row>
    <row r="840" spans="1:14" ht="16.5" customHeight="1">
      <c r="A840" s="305"/>
      <c r="B840" s="305"/>
      <c r="C840" s="305"/>
      <c r="D840" s="305"/>
      <c r="E840" s="305"/>
      <c r="F840" s="305"/>
      <c r="G840" s="305"/>
      <c r="H840" s="305"/>
      <c r="I840" s="305"/>
      <c r="J840" s="305"/>
      <c r="K840" s="305"/>
      <c r="L840" s="305"/>
      <c r="M840" s="305"/>
      <c r="N840" s="305"/>
    </row>
    <row r="841" spans="1:14" ht="16.5" customHeight="1">
      <c r="A841" s="305"/>
      <c r="B841" s="305"/>
      <c r="C841" s="305"/>
      <c r="D841" s="305"/>
      <c r="E841" s="305"/>
      <c r="F841" s="305"/>
      <c r="G841" s="305"/>
      <c r="H841" s="305"/>
      <c r="I841" s="305"/>
      <c r="J841" s="305"/>
      <c r="K841" s="305"/>
      <c r="L841" s="305"/>
      <c r="M841" s="305"/>
      <c r="N841" s="305"/>
    </row>
    <row r="842" spans="1:14" ht="16.5" customHeight="1">
      <c r="A842" s="305"/>
      <c r="B842" s="305"/>
      <c r="C842" s="305"/>
      <c r="D842" s="305"/>
      <c r="E842" s="305"/>
      <c r="F842" s="305"/>
      <c r="G842" s="305"/>
      <c r="H842" s="305"/>
      <c r="I842" s="305"/>
      <c r="J842" s="305"/>
      <c r="K842" s="305"/>
      <c r="L842" s="305"/>
      <c r="M842" s="305"/>
      <c r="N842" s="305"/>
    </row>
    <row r="843" spans="1:14" ht="16.5" customHeight="1">
      <c r="A843" s="305"/>
      <c r="B843" s="305"/>
      <c r="C843" s="305"/>
      <c r="D843" s="305"/>
      <c r="E843" s="305"/>
      <c r="F843" s="305"/>
      <c r="G843" s="305"/>
      <c r="H843" s="305"/>
      <c r="I843" s="305"/>
      <c r="J843" s="305"/>
      <c r="K843" s="305"/>
      <c r="L843" s="305"/>
      <c r="M843" s="305"/>
      <c r="N843" s="305"/>
    </row>
    <row r="844" spans="1:14" ht="16.5" customHeight="1">
      <c r="A844" s="305"/>
      <c r="B844" s="305"/>
      <c r="C844" s="305"/>
      <c r="D844" s="305"/>
      <c r="E844" s="305"/>
      <c r="F844" s="305"/>
      <c r="G844" s="305"/>
      <c r="H844" s="305"/>
      <c r="I844" s="305"/>
      <c r="J844" s="305"/>
      <c r="K844" s="305"/>
      <c r="L844" s="305"/>
      <c r="M844" s="305"/>
      <c r="N844" s="305"/>
    </row>
    <row r="845" spans="1:14" ht="16.5" customHeight="1">
      <c r="A845" s="305"/>
      <c r="B845" s="305"/>
      <c r="C845" s="305"/>
      <c r="D845" s="305"/>
      <c r="E845" s="305"/>
      <c r="F845" s="305"/>
      <c r="G845" s="305"/>
      <c r="H845" s="305"/>
      <c r="I845" s="305"/>
      <c r="J845" s="305"/>
      <c r="K845" s="305"/>
      <c r="L845" s="305"/>
      <c r="M845" s="305"/>
      <c r="N845" s="305"/>
    </row>
    <row r="846" spans="1:14" ht="16.5" customHeight="1">
      <c r="A846" s="305"/>
      <c r="B846" s="305"/>
      <c r="C846" s="305"/>
      <c r="D846" s="305"/>
      <c r="E846" s="305"/>
      <c r="F846" s="305"/>
      <c r="G846" s="305"/>
      <c r="H846" s="305"/>
      <c r="I846" s="305"/>
      <c r="J846" s="305"/>
      <c r="K846" s="305"/>
      <c r="L846" s="305"/>
      <c r="M846" s="305"/>
      <c r="N846" s="305"/>
    </row>
    <row r="847" spans="1:14" ht="16.5" customHeight="1">
      <c r="A847" s="305"/>
      <c r="B847" s="305"/>
      <c r="C847" s="305"/>
      <c r="D847" s="305"/>
      <c r="E847" s="305"/>
      <c r="F847" s="305"/>
      <c r="G847" s="305"/>
      <c r="H847" s="305"/>
      <c r="I847" s="305"/>
      <c r="J847" s="305"/>
      <c r="K847" s="305"/>
      <c r="L847" s="305"/>
      <c r="M847" s="305"/>
      <c r="N847" s="305"/>
    </row>
    <row r="848" spans="1:14" ht="16.5" customHeight="1">
      <c r="A848" s="305"/>
      <c r="B848" s="305"/>
      <c r="C848" s="305"/>
      <c r="D848" s="305"/>
      <c r="E848" s="305"/>
      <c r="F848" s="305"/>
      <c r="G848" s="305"/>
      <c r="H848" s="305"/>
      <c r="I848" s="305"/>
      <c r="J848" s="305"/>
      <c r="K848" s="305"/>
      <c r="L848" s="305"/>
      <c r="M848" s="305"/>
      <c r="N848" s="305"/>
    </row>
    <row r="849" spans="1:14" ht="16.5" customHeight="1">
      <c r="A849" s="305"/>
      <c r="B849" s="305"/>
      <c r="C849" s="305"/>
      <c r="D849" s="305"/>
      <c r="E849" s="305"/>
      <c r="F849" s="305"/>
      <c r="G849" s="305"/>
      <c r="H849" s="305"/>
      <c r="I849" s="305"/>
      <c r="J849" s="305"/>
      <c r="K849" s="305"/>
      <c r="L849" s="305"/>
      <c r="M849" s="305"/>
      <c r="N849" s="305"/>
    </row>
    <row r="850" spans="1:14" ht="16.5" customHeight="1">
      <c r="A850" s="305"/>
      <c r="B850" s="305"/>
      <c r="C850" s="305"/>
      <c r="D850" s="305"/>
      <c r="E850" s="305"/>
      <c r="F850" s="305"/>
      <c r="G850" s="305"/>
      <c r="H850" s="305"/>
      <c r="I850" s="305"/>
      <c r="J850" s="305"/>
      <c r="K850" s="305"/>
      <c r="L850" s="305"/>
      <c r="M850" s="305"/>
      <c r="N850" s="305"/>
    </row>
    <row r="851" spans="1:14" ht="16.5" customHeight="1">
      <c r="A851" s="305"/>
      <c r="B851" s="305"/>
      <c r="C851" s="305"/>
      <c r="D851" s="305"/>
      <c r="E851" s="305"/>
      <c r="F851" s="305"/>
      <c r="G851" s="305"/>
      <c r="H851" s="305"/>
      <c r="I851" s="305"/>
      <c r="J851" s="305"/>
      <c r="K851" s="305"/>
      <c r="L851" s="305"/>
      <c r="M851" s="305"/>
      <c r="N851" s="305"/>
    </row>
    <row r="852" spans="1:14" ht="16.5" customHeight="1">
      <c r="A852" s="305"/>
      <c r="B852" s="305"/>
      <c r="C852" s="305"/>
      <c r="D852" s="305"/>
      <c r="E852" s="305"/>
      <c r="F852" s="305"/>
      <c r="G852" s="305"/>
      <c r="H852" s="305"/>
      <c r="I852" s="305"/>
      <c r="J852" s="305"/>
      <c r="K852" s="305"/>
      <c r="L852" s="305"/>
      <c r="M852" s="305"/>
      <c r="N852" s="305"/>
    </row>
    <row r="853" spans="1:14" ht="16.5" customHeight="1">
      <c r="A853" s="305"/>
      <c r="B853" s="305"/>
      <c r="C853" s="305"/>
      <c r="D853" s="305"/>
      <c r="E853" s="305"/>
      <c r="F853" s="305"/>
      <c r="G853" s="305"/>
      <c r="H853" s="305"/>
      <c r="I853" s="305"/>
      <c r="J853" s="305"/>
      <c r="K853" s="305"/>
      <c r="L853" s="305"/>
      <c r="M853" s="305"/>
      <c r="N853" s="305"/>
    </row>
    <row r="854" spans="1:14" ht="16.5" customHeight="1">
      <c r="A854" s="305"/>
      <c r="B854" s="305"/>
      <c r="C854" s="305"/>
      <c r="D854" s="305"/>
      <c r="E854" s="305"/>
      <c r="F854" s="305"/>
      <c r="G854" s="305"/>
      <c r="H854" s="305"/>
      <c r="I854" s="305"/>
      <c r="J854" s="305"/>
      <c r="K854" s="305"/>
      <c r="L854" s="305"/>
      <c r="M854" s="305"/>
      <c r="N854" s="305"/>
    </row>
    <row r="855" spans="1:14" ht="16.5" customHeight="1">
      <c r="A855" s="305"/>
      <c r="B855" s="305"/>
      <c r="C855" s="305"/>
      <c r="D855" s="305"/>
      <c r="E855" s="305"/>
      <c r="F855" s="305"/>
      <c r="G855" s="305"/>
      <c r="H855" s="305"/>
      <c r="I855" s="305"/>
      <c r="J855" s="305"/>
      <c r="K855" s="305"/>
      <c r="L855" s="305"/>
      <c r="M855" s="305"/>
      <c r="N855" s="305"/>
    </row>
    <row r="856" spans="1:14" ht="16.5" customHeight="1">
      <c r="A856" s="305"/>
      <c r="B856" s="305"/>
      <c r="C856" s="305"/>
      <c r="D856" s="305"/>
      <c r="E856" s="305"/>
      <c r="F856" s="305"/>
      <c r="G856" s="305"/>
      <c r="H856" s="305"/>
      <c r="I856" s="305"/>
      <c r="J856" s="305"/>
      <c r="K856" s="305"/>
      <c r="L856" s="305"/>
      <c r="M856" s="305"/>
      <c r="N856" s="305"/>
    </row>
    <row r="857" spans="1:14" ht="16.5" customHeight="1">
      <c r="A857" s="305"/>
      <c r="B857" s="305"/>
      <c r="C857" s="305"/>
      <c r="D857" s="305"/>
      <c r="E857" s="305"/>
      <c r="F857" s="305"/>
      <c r="G857" s="305"/>
      <c r="H857" s="305"/>
      <c r="I857" s="305"/>
      <c r="J857" s="305"/>
      <c r="K857" s="305"/>
      <c r="L857" s="305"/>
      <c r="M857" s="305"/>
      <c r="N857" s="305"/>
    </row>
    <row r="858" spans="1:14" ht="16.5" customHeight="1">
      <c r="A858" s="305"/>
      <c r="B858" s="305"/>
      <c r="C858" s="305"/>
      <c r="D858" s="305"/>
      <c r="E858" s="305"/>
      <c r="F858" s="305"/>
      <c r="G858" s="305"/>
      <c r="H858" s="305"/>
      <c r="I858" s="305"/>
      <c r="J858" s="305"/>
      <c r="K858" s="305"/>
      <c r="L858" s="305"/>
      <c r="M858" s="305"/>
      <c r="N858" s="305"/>
    </row>
    <row r="859" spans="1:14" ht="16.5" customHeight="1">
      <c r="A859" s="305"/>
      <c r="B859" s="305"/>
      <c r="C859" s="305"/>
      <c r="D859" s="305"/>
      <c r="E859" s="305"/>
      <c r="F859" s="305"/>
      <c r="G859" s="305"/>
      <c r="H859" s="305"/>
      <c r="I859" s="305"/>
      <c r="J859" s="305"/>
      <c r="K859" s="305"/>
      <c r="L859" s="305"/>
      <c r="M859" s="305"/>
      <c r="N859" s="305"/>
    </row>
    <row r="860" spans="1:14" ht="16.5" customHeight="1">
      <c r="A860" s="305"/>
      <c r="B860" s="305"/>
      <c r="C860" s="305"/>
      <c r="D860" s="305"/>
      <c r="E860" s="305"/>
      <c r="F860" s="305"/>
      <c r="G860" s="305"/>
      <c r="H860" s="305"/>
      <c r="I860" s="305"/>
      <c r="J860" s="305"/>
      <c r="K860" s="305"/>
      <c r="L860" s="305"/>
      <c r="M860" s="305"/>
      <c r="N860" s="305"/>
    </row>
    <row r="861" spans="1:14" ht="16.5" customHeight="1">
      <c r="A861" s="305"/>
      <c r="B861" s="305"/>
      <c r="C861" s="305"/>
      <c r="D861" s="305"/>
      <c r="E861" s="305"/>
      <c r="F861" s="305"/>
      <c r="G861" s="305"/>
      <c r="H861" s="305"/>
      <c r="I861" s="305"/>
      <c r="J861" s="305"/>
      <c r="K861" s="305"/>
      <c r="L861" s="305"/>
      <c r="M861" s="305"/>
      <c r="N861" s="305"/>
    </row>
    <row r="862" spans="1:14" ht="16.5" customHeight="1">
      <c r="A862" s="305"/>
      <c r="B862" s="305"/>
      <c r="C862" s="305"/>
      <c r="D862" s="305"/>
      <c r="E862" s="305"/>
      <c r="F862" s="305"/>
      <c r="G862" s="305"/>
      <c r="H862" s="305"/>
      <c r="I862" s="305"/>
      <c r="J862" s="305"/>
      <c r="K862" s="305"/>
      <c r="L862" s="305"/>
      <c r="M862" s="305"/>
      <c r="N862" s="305"/>
    </row>
    <row r="863" spans="1:14" ht="16.5" customHeight="1">
      <c r="A863" s="305"/>
      <c r="B863" s="305"/>
      <c r="C863" s="305"/>
      <c r="D863" s="305"/>
      <c r="E863" s="305"/>
      <c r="F863" s="305"/>
      <c r="G863" s="305"/>
      <c r="H863" s="305"/>
      <c r="I863" s="305"/>
      <c r="J863" s="305"/>
      <c r="K863" s="305"/>
      <c r="L863" s="305"/>
      <c r="M863" s="305"/>
      <c r="N863" s="305"/>
    </row>
    <row r="864" spans="1:14" ht="16.5" customHeight="1">
      <c r="A864" s="305"/>
      <c r="B864" s="305"/>
      <c r="C864" s="305"/>
      <c r="D864" s="305"/>
      <c r="E864" s="305"/>
      <c r="F864" s="305"/>
      <c r="G864" s="305"/>
      <c r="H864" s="305"/>
      <c r="I864" s="305"/>
      <c r="J864" s="305"/>
      <c r="K864" s="305"/>
      <c r="L864" s="305"/>
      <c r="M864" s="305"/>
      <c r="N864" s="305"/>
    </row>
    <row r="865" spans="1:14" ht="16.5" customHeight="1">
      <c r="A865" s="305"/>
      <c r="B865" s="305"/>
      <c r="C865" s="305"/>
      <c r="D865" s="305"/>
      <c r="E865" s="305"/>
      <c r="F865" s="305"/>
      <c r="G865" s="305"/>
      <c r="H865" s="305"/>
      <c r="I865" s="305"/>
      <c r="J865" s="305"/>
      <c r="K865" s="305"/>
      <c r="L865" s="305"/>
      <c r="M865" s="305"/>
      <c r="N865" s="305"/>
    </row>
    <row r="866" spans="1:14" ht="16.5" customHeight="1">
      <c r="A866" s="305"/>
      <c r="B866" s="305"/>
      <c r="C866" s="305"/>
      <c r="D866" s="305"/>
      <c r="E866" s="305"/>
      <c r="F866" s="305"/>
      <c r="G866" s="305"/>
      <c r="H866" s="305"/>
      <c r="I866" s="305"/>
      <c r="J866" s="305"/>
      <c r="K866" s="305"/>
      <c r="L866" s="305"/>
      <c r="M866" s="305"/>
      <c r="N866" s="305"/>
    </row>
    <row r="867" spans="1:14" ht="16.5" customHeight="1">
      <c r="A867" s="305"/>
      <c r="B867" s="305"/>
      <c r="C867" s="305"/>
      <c r="D867" s="305"/>
      <c r="E867" s="305"/>
      <c r="F867" s="305"/>
      <c r="G867" s="305"/>
      <c r="H867" s="305"/>
      <c r="I867" s="305"/>
      <c r="J867" s="305"/>
      <c r="K867" s="305"/>
      <c r="L867" s="305"/>
      <c r="M867" s="305"/>
      <c r="N867" s="305"/>
    </row>
    <row r="868" spans="1:14" ht="16.5" customHeight="1">
      <c r="A868" s="305"/>
      <c r="B868" s="305"/>
      <c r="C868" s="305"/>
      <c r="D868" s="305"/>
      <c r="E868" s="305"/>
      <c r="F868" s="305"/>
      <c r="G868" s="305"/>
      <c r="H868" s="305"/>
      <c r="I868" s="305"/>
      <c r="J868" s="305"/>
      <c r="K868" s="305"/>
      <c r="L868" s="305"/>
      <c r="M868" s="305"/>
      <c r="N868" s="305"/>
    </row>
    <row r="869" spans="1:14" ht="16.5" customHeight="1">
      <c r="A869" s="305"/>
      <c r="B869" s="305"/>
      <c r="C869" s="305"/>
      <c r="D869" s="305"/>
      <c r="E869" s="305"/>
      <c r="F869" s="305"/>
      <c r="G869" s="305"/>
      <c r="H869" s="305"/>
      <c r="I869" s="305"/>
      <c r="J869" s="305"/>
      <c r="K869" s="305"/>
      <c r="L869" s="305"/>
      <c r="M869" s="305"/>
      <c r="N869" s="305"/>
    </row>
    <row r="870" spans="1:14" ht="16.5" customHeight="1">
      <c r="A870" s="305"/>
      <c r="B870" s="305"/>
      <c r="C870" s="305"/>
      <c r="D870" s="305"/>
      <c r="E870" s="305"/>
      <c r="F870" s="305"/>
      <c r="G870" s="305"/>
      <c r="H870" s="305"/>
      <c r="I870" s="305"/>
      <c r="J870" s="305"/>
      <c r="K870" s="305"/>
      <c r="L870" s="305"/>
      <c r="M870" s="305"/>
      <c r="N870" s="305"/>
    </row>
    <row r="871" spans="1:14" ht="16.5" customHeight="1">
      <c r="A871" s="305"/>
      <c r="B871" s="305"/>
      <c r="C871" s="305"/>
      <c r="D871" s="305"/>
      <c r="E871" s="305"/>
      <c r="F871" s="305"/>
      <c r="G871" s="305"/>
      <c r="H871" s="305"/>
      <c r="I871" s="305"/>
      <c r="J871" s="305"/>
      <c r="K871" s="305"/>
      <c r="L871" s="305"/>
      <c r="M871" s="305"/>
      <c r="N871" s="305"/>
    </row>
    <row r="872" spans="1:14" ht="16.5" customHeight="1">
      <c r="A872" s="305"/>
      <c r="B872" s="305"/>
      <c r="C872" s="305"/>
      <c r="D872" s="305"/>
      <c r="E872" s="305"/>
      <c r="F872" s="305"/>
      <c r="G872" s="305"/>
      <c r="H872" s="305"/>
      <c r="I872" s="305"/>
      <c r="J872" s="305"/>
      <c r="K872" s="305"/>
      <c r="L872" s="305"/>
      <c r="M872" s="305"/>
      <c r="N872" s="305"/>
    </row>
    <row r="873" spans="1:14" ht="16.5" customHeight="1">
      <c r="A873" s="305"/>
      <c r="B873" s="305"/>
      <c r="C873" s="305"/>
      <c r="D873" s="305"/>
      <c r="E873" s="305"/>
      <c r="F873" s="305"/>
      <c r="G873" s="305"/>
      <c r="H873" s="305"/>
      <c r="I873" s="305"/>
      <c r="J873" s="305"/>
      <c r="K873" s="305"/>
      <c r="L873" s="305"/>
      <c r="M873" s="305"/>
      <c r="N873" s="305"/>
    </row>
    <row r="874" spans="1:14" ht="16.5" customHeight="1">
      <c r="A874" s="305"/>
      <c r="B874" s="305"/>
      <c r="C874" s="305"/>
      <c r="D874" s="305"/>
      <c r="E874" s="305"/>
      <c r="F874" s="305"/>
      <c r="G874" s="305"/>
      <c r="H874" s="305"/>
      <c r="I874" s="305"/>
      <c r="J874" s="305"/>
      <c r="K874" s="305"/>
      <c r="L874" s="305"/>
      <c r="M874" s="305"/>
      <c r="N874" s="305"/>
    </row>
    <row r="875" spans="1:14" ht="16.5" customHeight="1">
      <c r="A875" s="305"/>
      <c r="B875" s="305"/>
      <c r="C875" s="305"/>
      <c r="D875" s="305"/>
      <c r="E875" s="305"/>
      <c r="F875" s="305"/>
      <c r="G875" s="305"/>
      <c r="H875" s="305"/>
      <c r="I875" s="305"/>
      <c r="J875" s="305"/>
      <c r="K875" s="305"/>
      <c r="L875" s="305"/>
      <c r="M875" s="305"/>
      <c r="N875" s="305"/>
    </row>
    <row r="876" spans="1:14" ht="16.5" customHeight="1">
      <c r="A876" s="305"/>
      <c r="B876" s="305"/>
      <c r="C876" s="305"/>
      <c r="D876" s="305"/>
      <c r="E876" s="305"/>
      <c r="F876" s="305"/>
      <c r="G876" s="305"/>
      <c r="H876" s="305"/>
      <c r="I876" s="305"/>
      <c r="J876" s="305"/>
      <c r="K876" s="305"/>
      <c r="L876" s="305"/>
      <c r="M876" s="305"/>
      <c r="N876" s="305"/>
    </row>
    <row r="877" spans="1:14" ht="16.5" customHeight="1">
      <c r="A877" s="305"/>
      <c r="B877" s="305"/>
      <c r="C877" s="305"/>
      <c r="D877" s="305"/>
      <c r="E877" s="305"/>
      <c r="F877" s="305"/>
      <c r="G877" s="305"/>
      <c r="H877" s="305"/>
      <c r="I877" s="305"/>
      <c r="J877" s="305"/>
      <c r="K877" s="305"/>
      <c r="L877" s="305"/>
      <c r="M877" s="305"/>
      <c r="N877" s="305"/>
    </row>
    <row r="878" spans="1:14" ht="16.5" customHeight="1">
      <c r="A878" s="305"/>
      <c r="B878" s="305"/>
      <c r="C878" s="305"/>
      <c r="D878" s="305"/>
      <c r="E878" s="305"/>
      <c r="F878" s="305"/>
      <c r="G878" s="305"/>
      <c r="H878" s="305"/>
      <c r="I878" s="305"/>
      <c r="J878" s="305"/>
      <c r="K878" s="305"/>
      <c r="L878" s="305"/>
      <c r="M878" s="305"/>
      <c r="N878" s="305"/>
    </row>
    <row r="879" spans="1:14" ht="16.5" customHeight="1">
      <c r="A879" s="305"/>
      <c r="B879" s="305"/>
      <c r="C879" s="305"/>
      <c r="D879" s="305"/>
      <c r="E879" s="305"/>
      <c r="F879" s="305"/>
      <c r="G879" s="305"/>
      <c r="H879" s="305"/>
      <c r="I879" s="305"/>
      <c r="J879" s="305"/>
      <c r="K879" s="305"/>
      <c r="L879" s="305"/>
      <c r="M879" s="305"/>
      <c r="N879" s="305"/>
    </row>
    <row r="880" spans="1:14" ht="16.5" customHeight="1">
      <c r="A880" s="305"/>
      <c r="B880" s="305"/>
      <c r="C880" s="305"/>
      <c r="D880" s="305"/>
      <c r="E880" s="305"/>
      <c r="F880" s="305"/>
      <c r="G880" s="305"/>
      <c r="H880" s="305"/>
      <c r="I880" s="305"/>
      <c r="J880" s="305"/>
      <c r="K880" s="305"/>
      <c r="L880" s="305"/>
      <c r="M880" s="305"/>
      <c r="N880" s="305"/>
    </row>
    <row r="881" spans="1:14" ht="16.5" customHeight="1">
      <c r="A881" s="305"/>
      <c r="B881" s="305"/>
      <c r="C881" s="305"/>
      <c r="D881" s="305"/>
      <c r="E881" s="305"/>
      <c r="F881" s="305"/>
      <c r="G881" s="305"/>
      <c r="H881" s="305"/>
      <c r="I881" s="305"/>
      <c r="J881" s="305"/>
      <c r="K881" s="305"/>
      <c r="L881" s="305"/>
      <c r="M881" s="305"/>
      <c r="N881" s="305"/>
    </row>
    <row r="882" spans="1:14" ht="16.5" customHeight="1">
      <c r="A882" s="305"/>
      <c r="B882" s="305"/>
      <c r="C882" s="305"/>
      <c r="D882" s="305"/>
      <c r="E882" s="305"/>
      <c r="F882" s="305"/>
      <c r="G882" s="305"/>
      <c r="H882" s="305"/>
      <c r="I882" s="305"/>
      <c r="J882" s="305"/>
      <c r="K882" s="305"/>
      <c r="L882" s="305"/>
      <c r="M882" s="305"/>
      <c r="N882" s="305"/>
    </row>
    <row r="883" spans="1:14" ht="16.5" customHeight="1">
      <c r="A883" s="305"/>
      <c r="B883" s="305"/>
      <c r="C883" s="305"/>
      <c r="D883" s="305"/>
      <c r="E883" s="305"/>
      <c r="F883" s="305"/>
      <c r="G883" s="305"/>
      <c r="H883" s="305"/>
      <c r="I883" s="305"/>
      <c r="J883" s="305"/>
      <c r="K883" s="305"/>
      <c r="L883" s="305"/>
      <c r="M883" s="305"/>
      <c r="N883" s="305"/>
    </row>
    <row r="884" spans="1:14" ht="16.5" customHeight="1">
      <c r="A884" s="305"/>
      <c r="B884" s="305"/>
      <c r="C884" s="305"/>
      <c r="D884" s="305"/>
      <c r="E884" s="305"/>
      <c r="F884" s="305"/>
      <c r="G884" s="305"/>
      <c r="H884" s="305"/>
      <c r="I884" s="305"/>
      <c r="J884" s="305"/>
      <c r="K884" s="305"/>
      <c r="L884" s="305"/>
      <c r="M884" s="305"/>
      <c r="N884" s="305"/>
    </row>
    <row r="885" spans="1:14" ht="16.5" customHeight="1">
      <c r="A885" s="305"/>
      <c r="B885" s="305"/>
      <c r="C885" s="305"/>
      <c r="D885" s="305"/>
      <c r="E885" s="305"/>
      <c r="F885" s="305"/>
      <c r="G885" s="305"/>
      <c r="H885" s="305"/>
      <c r="I885" s="305"/>
      <c r="J885" s="305"/>
      <c r="K885" s="305"/>
      <c r="L885" s="305"/>
      <c r="M885" s="305"/>
      <c r="N885" s="305"/>
    </row>
    <row r="886" spans="1:14" ht="16.5" customHeight="1">
      <c r="A886" s="305"/>
      <c r="B886" s="305"/>
      <c r="C886" s="305"/>
      <c r="D886" s="305"/>
      <c r="E886" s="305"/>
      <c r="F886" s="305"/>
      <c r="G886" s="305"/>
      <c r="H886" s="305"/>
      <c r="I886" s="305"/>
      <c r="J886" s="305"/>
      <c r="K886" s="305"/>
      <c r="L886" s="305"/>
      <c r="M886" s="305"/>
      <c r="N886" s="305"/>
    </row>
    <row r="887" spans="1:14" ht="16.5" customHeight="1">
      <c r="A887" s="305"/>
      <c r="B887" s="305"/>
      <c r="C887" s="305"/>
      <c r="D887" s="305"/>
      <c r="E887" s="305"/>
      <c r="F887" s="305"/>
      <c r="G887" s="305"/>
      <c r="H887" s="305"/>
      <c r="I887" s="305"/>
      <c r="J887" s="305"/>
      <c r="K887" s="305"/>
      <c r="L887" s="305"/>
      <c r="M887" s="305"/>
      <c r="N887" s="305"/>
    </row>
    <row r="888" spans="1:14" ht="16.5" customHeight="1">
      <c r="A888" s="305"/>
      <c r="B888" s="305"/>
      <c r="C888" s="305"/>
      <c r="D888" s="305"/>
      <c r="E888" s="305"/>
      <c r="F888" s="305"/>
      <c r="G888" s="305"/>
      <c r="H888" s="305"/>
      <c r="I888" s="305"/>
      <c r="J888" s="305"/>
      <c r="K888" s="305"/>
      <c r="L888" s="305"/>
      <c r="M888" s="305"/>
      <c r="N888" s="305"/>
    </row>
    <row r="889" spans="1:14" ht="16.5" customHeight="1">
      <c r="A889" s="305"/>
      <c r="B889" s="305"/>
      <c r="C889" s="305"/>
      <c r="D889" s="305"/>
      <c r="E889" s="305"/>
      <c r="F889" s="305"/>
      <c r="G889" s="305"/>
      <c r="H889" s="305"/>
      <c r="I889" s="305"/>
      <c r="J889" s="305"/>
      <c r="K889" s="305"/>
      <c r="L889" s="305"/>
      <c r="M889" s="305"/>
      <c r="N889" s="305"/>
    </row>
    <row r="890" spans="1:14" ht="16.5" customHeight="1">
      <c r="A890" s="305"/>
      <c r="B890" s="305"/>
      <c r="C890" s="305"/>
      <c r="D890" s="305"/>
      <c r="E890" s="305"/>
      <c r="F890" s="305"/>
      <c r="G890" s="305"/>
      <c r="H890" s="305"/>
      <c r="I890" s="305"/>
      <c r="J890" s="305"/>
      <c r="K890" s="305"/>
      <c r="L890" s="305"/>
      <c r="M890" s="305"/>
      <c r="N890" s="305"/>
    </row>
    <row r="891" spans="1:14" ht="16.5" customHeight="1">
      <c r="A891" s="305"/>
      <c r="B891" s="305"/>
      <c r="C891" s="305"/>
      <c r="D891" s="305"/>
      <c r="E891" s="305"/>
      <c r="F891" s="305"/>
      <c r="G891" s="305"/>
      <c r="H891" s="305"/>
      <c r="I891" s="305"/>
      <c r="J891" s="305"/>
      <c r="K891" s="305"/>
      <c r="L891" s="305"/>
      <c r="M891" s="305"/>
      <c r="N891" s="305"/>
    </row>
    <row r="892" spans="1:14" ht="16.5" customHeight="1">
      <c r="A892" s="305"/>
      <c r="B892" s="305"/>
      <c r="C892" s="305"/>
      <c r="D892" s="305"/>
      <c r="E892" s="305"/>
      <c r="F892" s="305"/>
      <c r="G892" s="305"/>
      <c r="H892" s="305"/>
      <c r="I892" s="305"/>
      <c r="J892" s="305"/>
      <c r="K892" s="305"/>
      <c r="L892" s="305"/>
      <c r="M892" s="305"/>
      <c r="N892" s="305"/>
    </row>
    <row r="893" spans="1:14" ht="16.5" customHeight="1">
      <c r="A893" s="305"/>
      <c r="B893" s="305"/>
      <c r="C893" s="305"/>
      <c r="D893" s="305"/>
      <c r="E893" s="305"/>
      <c r="F893" s="305"/>
      <c r="G893" s="305"/>
      <c r="H893" s="305"/>
      <c r="I893" s="305"/>
      <c r="J893" s="305"/>
      <c r="K893" s="305"/>
      <c r="L893" s="305"/>
      <c r="M893" s="305"/>
      <c r="N893" s="305"/>
    </row>
    <row r="894" spans="1:14" ht="16.5" customHeight="1">
      <c r="A894" s="305"/>
      <c r="B894" s="305"/>
      <c r="C894" s="305"/>
      <c r="D894" s="305"/>
      <c r="E894" s="305"/>
      <c r="F894" s="305"/>
      <c r="G894" s="305"/>
      <c r="H894" s="305"/>
      <c r="I894" s="305"/>
      <c r="J894" s="305"/>
      <c r="K894" s="305"/>
      <c r="L894" s="305"/>
      <c r="M894" s="305"/>
      <c r="N894" s="305"/>
    </row>
    <row r="895" spans="1:14" ht="16.5" customHeight="1">
      <c r="A895" s="305"/>
      <c r="B895" s="305"/>
      <c r="C895" s="305"/>
      <c r="D895" s="305"/>
      <c r="E895" s="305"/>
      <c r="F895" s="305"/>
      <c r="G895" s="305"/>
      <c r="H895" s="305"/>
      <c r="I895" s="305"/>
      <c r="J895" s="305"/>
      <c r="K895" s="305"/>
      <c r="L895" s="305"/>
      <c r="M895" s="305"/>
      <c r="N895" s="305"/>
    </row>
    <row r="896" spans="1:14" ht="16.5" customHeight="1">
      <c r="A896" s="305"/>
      <c r="B896" s="305"/>
      <c r="C896" s="305"/>
      <c r="D896" s="305"/>
      <c r="E896" s="305"/>
      <c r="F896" s="305"/>
      <c r="G896" s="305"/>
      <c r="H896" s="305"/>
      <c r="I896" s="305"/>
      <c r="J896" s="305"/>
      <c r="K896" s="305"/>
      <c r="L896" s="305"/>
      <c r="M896" s="305"/>
      <c r="N896" s="305"/>
    </row>
    <row r="897" spans="1:14" ht="16.5" customHeight="1">
      <c r="A897" s="305"/>
      <c r="B897" s="305"/>
      <c r="C897" s="305"/>
      <c r="D897" s="305"/>
      <c r="E897" s="305"/>
      <c r="F897" s="305"/>
      <c r="G897" s="305"/>
      <c r="H897" s="305"/>
      <c r="I897" s="305"/>
      <c r="J897" s="305"/>
      <c r="K897" s="305"/>
      <c r="L897" s="305"/>
      <c r="M897" s="305"/>
      <c r="N897" s="305"/>
    </row>
    <row r="898" spans="1:14" ht="16.5" customHeight="1">
      <c r="A898" s="305"/>
      <c r="B898" s="305"/>
      <c r="C898" s="305"/>
      <c r="D898" s="305"/>
      <c r="E898" s="305"/>
      <c r="F898" s="305"/>
      <c r="G898" s="305"/>
      <c r="H898" s="305"/>
      <c r="I898" s="305"/>
      <c r="J898" s="305"/>
      <c r="K898" s="305"/>
      <c r="L898" s="305"/>
      <c r="M898" s="305"/>
      <c r="N898" s="305"/>
    </row>
    <row r="899" spans="1:14" ht="16.5" customHeight="1">
      <c r="A899" s="305"/>
      <c r="B899" s="305"/>
      <c r="C899" s="305"/>
      <c r="D899" s="305"/>
      <c r="E899" s="305"/>
      <c r="F899" s="305"/>
      <c r="G899" s="305"/>
      <c r="H899" s="305"/>
      <c r="I899" s="305"/>
      <c r="J899" s="305"/>
      <c r="K899" s="305"/>
      <c r="L899" s="305"/>
      <c r="M899" s="305"/>
      <c r="N899" s="305"/>
    </row>
    <row r="900" spans="1:14" ht="16.5" customHeight="1">
      <c r="A900" s="305"/>
      <c r="B900" s="305"/>
      <c r="C900" s="305"/>
      <c r="D900" s="305"/>
      <c r="E900" s="305"/>
      <c r="F900" s="305"/>
      <c r="G900" s="305"/>
      <c r="H900" s="305"/>
      <c r="I900" s="305"/>
      <c r="J900" s="305"/>
      <c r="K900" s="305"/>
      <c r="L900" s="305"/>
      <c r="M900" s="305"/>
      <c r="N900" s="305"/>
    </row>
    <row r="901" spans="1:14" ht="16.5" customHeight="1">
      <c r="A901" s="305"/>
      <c r="B901" s="305"/>
      <c r="C901" s="305"/>
      <c r="D901" s="305"/>
      <c r="E901" s="305"/>
      <c r="F901" s="305"/>
      <c r="G901" s="305"/>
      <c r="H901" s="305"/>
      <c r="I901" s="305"/>
      <c r="J901" s="305"/>
      <c r="K901" s="305"/>
      <c r="L901" s="305"/>
      <c r="M901" s="305"/>
      <c r="N901" s="305"/>
    </row>
    <row r="902" spans="1:14" ht="16.5" customHeight="1">
      <c r="A902" s="305"/>
      <c r="B902" s="305"/>
      <c r="C902" s="305"/>
      <c r="D902" s="305"/>
      <c r="E902" s="305"/>
      <c r="F902" s="305"/>
      <c r="G902" s="305"/>
      <c r="H902" s="305"/>
      <c r="I902" s="305"/>
      <c r="J902" s="305"/>
      <c r="K902" s="305"/>
      <c r="L902" s="305"/>
      <c r="M902" s="305"/>
      <c r="N902" s="305"/>
    </row>
    <row r="903" spans="1:14" ht="16.5" customHeight="1">
      <c r="A903" s="305"/>
      <c r="B903" s="305"/>
      <c r="C903" s="305"/>
      <c r="D903" s="305"/>
      <c r="E903" s="305"/>
      <c r="F903" s="305"/>
      <c r="G903" s="305"/>
      <c r="H903" s="305"/>
      <c r="I903" s="305"/>
      <c r="J903" s="305"/>
      <c r="K903" s="305"/>
      <c r="L903" s="305"/>
      <c r="M903" s="305"/>
      <c r="N903" s="305"/>
    </row>
    <row r="904" spans="1:14" ht="16.5" customHeight="1">
      <c r="A904" s="305"/>
      <c r="B904" s="305"/>
      <c r="C904" s="305"/>
      <c r="D904" s="305"/>
      <c r="E904" s="305"/>
      <c r="F904" s="305"/>
      <c r="G904" s="305"/>
      <c r="H904" s="305"/>
      <c r="I904" s="305"/>
      <c r="J904" s="305"/>
      <c r="K904" s="305"/>
      <c r="L904" s="305"/>
      <c r="M904" s="305"/>
      <c r="N904" s="305"/>
    </row>
    <row r="905" spans="1:14" ht="16.5" customHeight="1">
      <c r="A905" s="305"/>
      <c r="B905" s="305"/>
      <c r="C905" s="305"/>
      <c r="D905" s="305"/>
      <c r="E905" s="305"/>
      <c r="F905" s="305"/>
      <c r="G905" s="305"/>
      <c r="H905" s="305"/>
      <c r="I905" s="305"/>
      <c r="J905" s="305"/>
      <c r="K905" s="305"/>
      <c r="L905" s="305"/>
      <c r="M905" s="305"/>
      <c r="N905" s="305"/>
    </row>
    <row r="906" spans="1:14" ht="16.5" customHeight="1">
      <c r="A906" s="305"/>
      <c r="B906" s="305"/>
      <c r="C906" s="305"/>
      <c r="D906" s="305"/>
      <c r="E906" s="305"/>
      <c r="F906" s="305"/>
      <c r="G906" s="305"/>
      <c r="H906" s="305"/>
      <c r="I906" s="305"/>
      <c r="J906" s="305"/>
      <c r="K906" s="305"/>
      <c r="L906" s="305"/>
      <c r="M906" s="305"/>
      <c r="N906" s="305"/>
    </row>
    <row r="907" spans="1:14" ht="16.5" customHeight="1">
      <c r="A907" s="305"/>
      <c r="B907" s="305"/>
      <c r="C907" s="305"/>
      <c r="D907" s="305"/>
      <c r="E907" s="305"/>
      <c r="F907" s="305"/>
      <c r="G907" s="305"/>
      <c r="H907" s="305"/>
      <c r="I907" s="305"/>
      <c r="J907" s="305"/>
      <c r="K907" s="305"/>
      <c r="L907" s="305"/>
      <c r="M907" s="305"/>
      <c r="N907" s="305"/>
    </row>
    <row r="908" spans="1:14" ht="16.5" customHeight="1">
      <c r="A908" s="305"/>
      <c r="B908" s="305"/>
      <c r="C908" s="305"/>
      <c r="D908" s="305"/>
      <c r="E908" s="305"/>
      <c r="F908" s="305"/>
      <c r="G908" s="305"/>
      <c r="H908" s="305"/>
      <c r="I908" s="305"/>
      <c r="J908" s="305"/>
      <c r="K908" s="305"/>
      <c r="L908" s="305"/>
      <c r="M908" s="305"/>
      <c r="N908" s="305"/>
    </row>
    <row r="909" spans="1:14" ht="16.5" customHeight="1">
      <c r="A909" s="305"/>
      <c r="B909" s="305"/>
      <c r="C909" s="305"/>
      <c r="D909" s="305"/>
      <c r="E909" s="305"/>
      <c r="F909" s="305"/>
      <c r="G909" s="305"/>
      <c r="H909" s="305"/>
      <c r="I909" s="305"/>
      <c r="J909" s="305"/>
      <c r="K909" s="305"/>
      <c r="L909" s="305"/>
      <c r="M909" s="305"/>
      <c r="N909" s="305"/>
    </row>
    <row r="910" spans="1:14" ht="16.5" customHeight="1">
      <c r="A910" s="305"/>
      <c r="B910" s="305"/>
      <c r="C910" s="305"/>
      <c r="D910" s="305"/>
      <c r="E910" s="305"/>
      <c r="F910" s="305"/>
      <c r="G910" s="305"/>
      <c r="H910" s="305"/>
      <c r="I910" s="305"/>
      <c r="J910" s="305"/>
      <c r="K910" s="305"/>
      <c r="L910" s="305"/>
      <c r="M910" s="305"/>
      <c r="N910" s="305"/>
    </row>
    <row r="911" spans="1:14" ht="16.5" customHeight="1">
      <c r="A911" s="305"/>
      <c r="B911" s="305"/>
      <c r="C911" s="305"/>
      <c r="D911" s="305"/>
      <c r="E911" s="305"/>
      <c r="F911" s="305"/>
      <c r="G911" s="305"/>
      <c r="H911" s="305"/>
      <c r="I911" s="305"/>
      <c r="J911" s="305"/>
      <c r="K911" s="305"/>
      <c r="L911" s="305"/>
      <c r="M911" s="305"/>
      <c r="N911" s="305"/>
    </row>
    <row r="912" spans="1:14" ht="16.5" customHeight="1">
      <c r="A912" s="305"/>
      <c r="B912" s="305"/>
      <c r="C912" s="305"/>
      <c r="D912" s="305"/>
      <c r="E912" s="305"/>
      <c r="F912" s="305"/>
      <c r="G912" s="305"/>
      <c r="H912" s="305"/>
      <c r="I912" s="305"/>
      <c r="J912" s="305"/>
      <c r="K912" s="305"/>
      <c r="L912" s="305"/>
      <c r="M912" s="305"/>
      <c r="N912" s="305"/>
    </row>
    <row r="913" spans="1:14" ht="16.5" customHeight="1">
      <c r="A913" s="305"/>
      <c r="B913" s="305"/>
      <c r="C913" s="305"/>
      <c r="D913" s="305"/>
      <c r="E913" s="305"/>
      <c r="F913" s="305"/>
      <c r="G913" s="305"/>
      <c r="H913" s="305"/>
      <c r="I913" s="305"/>
      <c r="J913" s="305"/>
      <c r="K913" s="305"/>
      <c r="L913" s="305"/>
      <c r="M913" s="305"/>
      <c r="N913" s="305"/>
    </row>
    <row r="914" spans="1:14" ht="16.5" customHeight="1">
      <c r="A914" s="305"/>
      <c r="B914" s="305"/>
      <c r="C914" s="305"/>
      <c r="D914" s="305"/>
      <c r="E914" s="305"/>
      <c r="F914" s="305"/>
      <c r="G914" s="305"/>
      <c r="H914" s="305"/>
      <c r="I914" s="305"/>
      <c r="J914" s="305"/>
      <c r="K914" s="305"/>
      <c r="L914" s="305"/>
      <c r="M914" s="305"/>
      <c r="N914" s="305"/>
    </row>
    <row r="915" spans="1:14" ht="16.5" customHeight="1">
      <c r="A915" s="305"/>
      <c r="B915" s="305"/>
      <c r="C915" s="305"/>
      <c r="D915" s="305"/>
      <c r="E915" s="305"/>
      <c r="F915" s="305"/>
      <c r="G915" s="305"/>
      <c r="H915" s="305"/>
      <c r="I915" s="305"/>
      <c r="J915" s="305"/>
      <c r="K915" s="305"/>
      <c r="L915" s="305"/>
      <c r="M915" s="305"/>
      <c r="N915" s="305"/>
    </row>
    <row r="916" spans="1:14" ht="16.5" customHeight="1">
      <c r="A916" s="305"/>
      <c r="B916" s="305"/>
      <c r="C916" s="305"/>
      <c r="D916" s="305"/>
      <c r="E916" s="305"/>
      <c r="F916" s="305"/>
      <c r="G916" s="305"/>
      <c r="H916" s="305"/>
      <c r="I916" s="305"/>
      <c r="J916" s="305"/>
      <c r="K916" s="305"/>
      <c r="L916" s="305"/>
      <c r="M916" s="305"/>
      <c r="N916" s="305"/>
    </row>
    <row r="917" spans="1:14" ht="16.5" customHeight="1">
      <c r="A917" s="305"/>
      <c r="B917" s="305"/>
      <c r="C917" s="305"/>
      <c r="D917" s="305"/>
      <c r="E917" s="305"/>
      <c r="F917" s="305"/>
      <c r="G917" s="305"/>
      <c r="H917" s="305"/>
      <c r="I917" s="305"/>
      <c r="J917" s="305"/>
      <c r="K917" s="305"/>
      <c r="L917" s="305"/>
      <c r="M917" s="305"/>
      <c r="N917" s="305"/>
    </row>
    <row r="918" spans="1:14" ht="16.5" customHeight="1">
      <c r="A918" s="305"/>
      <c r="B918" s="305"/>
      <c r="C918" s="305"/>
      <c r="D918" s="305"/>
      <c r="E918" s="305"/>
      <c r="F918" s="305"/>
      <c r="G918" s="305"/>
      <c r="H918" s="305"/>
      <c r="I918" s="305"/>
      <c r="J918" s="305"/>
      <c r="K918" s="305"/>
      <c r="L918" s="305"/>
      <c r="M918" s="305"/>
      <c r="N918" s="305"/>
    </row>
    <row r="919" spans="1:14" ht="16.5" customHeight="1">
      <c r="A919" s="305"/>
      <c r="B919" s="305"/>
      <c r="C919" s="305"/>
      <c r="D919" s="305"/>
      <c r="E919" s="305"/>
      <c r="F919" s="305"/>
      <c r="G919" s="305"/>
      <c r="H919" s="305"/>
      <c r="I919" s="305"/>
      <c r="J919" s="305"/>
      <c r="K919" s="305"/>
      <c r="L919" s="305"/>
      <c r="M919" s="305"/>
      <c r="N919" s="305"/>
    </row>
    <row r="920" spans="1:14" ht="16.5" customHeight="1">
      <c r="A920" s="305"/>
      <c r="B920" s="305"/>
      <c r="C920" s="305"/>
      <c r="D920" s="305"/>
      <c r="E920" s="305"/>
      <c r="F920" s="305"/>
      <c r="G920" s="305"/>
      <c r="H920" s="305"/>
      <c r="I920" s="305"/>
      <c r="J920" s="305"/>
      <c r="K920" s="305"/>
      <c r="L920" s="305"/>
      <c r="M920" s="305"/>
      <c r="N920" s="305"/>
    </row>
    <row r="921" spans="1:14" ht="16.5" customHeight="1">
      <c r="A921" s="305"/>
      <c r="B921" s="305"/>
      <c r="C921" s="305"/>
      <c r="D921" s="305"/>
      <c r="E921" s="305"/>
      <c r="F921" s="305"/>
      <c r="G921" s="305"/>
      <c r="H921" s="305"/>
      <c r="I921" s="305"/>
      <c r="J921" s="305"/>
      <c r="K921" s="305"/>
      <c r="L921" s="305"/>
      <c r="M921" s="305"/>
      <c r="N921" s="305"/>
    </row>
    <row r="922" spans="1:14" ht="16.5" customHeight="1">
      <c r="A922" s="305"/>
      <c r="B922" s="305"/>
      <c r="C922" s="305"/>
      <c r="D922" s="305"/>
      <c r="E922" s="305"/>
      <c r="F922" s="305"/>
      <c r="G922" s="305"/>
      <c r="H922" s="305"/>
      <c r="I922" s="305"/>
      <c r="J922" s="305"/>
      <c r="K922" s="305"/>
      <c r="L922" s="305"/>
      <c r="M922" s="305"/>
      <c r="N922" s="305"/>
    </row>
    <row r="923" spans="1:14" ht="16.5" customHeight="1">
      <c r="A923" s="305"/>
      <c r="B923" s="305"/>
      <c r="C923" s="305"/>
      <c r="D923" s="305"/>
      <c r="E923" s="305"/>
      <c r="F923" s="305"/>
      <c r="G923" s="305"/>
      <c r="H923" s="305"/>
      <c r="I923" s="305"/>
      <c r="J923" s="305"/>
      <c r="K923" s="305"/>
      <c r="L923" s="305"/>
      <c r="M923" s="305"/>
      <c r="N923" s="305"/>
    </row>
    <row r="924" spans="1:14" ht="16.5" customHeight="1">
      <c r="A924" s="305"/>
      <c r="B924" s="305"/>
      <c r="C924" s="305"/>
      <c r="D924" s="305"/>
      <c r="E924" s="305"/>
      <c r="F924" s="305"/>
      <c r="G924" s="305"/>
      <c r="H924" s="305"/>
      <c r="I924" s="305"/>
      <c r="J924" s="305"/>
      <c r="K924" s="305"/>
      <c r="L924" s="305"/>
      <c r="M924" s="305"/>
      <c r="N924" s="305"/>
    </row>
    <row r="925" spans="1:14" ht="16.5" customHeight="1">
      <c r="A925" s="305"/>
      <c r="B925" s="305"/>
      <c r="C925" s="305"/>
      <c r="D925" s="305"/>
      <c r="E925" s="305"/>
      <c r="F925" s="305"/>
      <c r="G925" s="305"/>
      <c r="H925" s="305"/>
      <c r="I925" s="305"/>
      <c r="J925" s="305"/>
      <c r="K925" s="305"/>
      <c r="L925" s="305"/>
      <c r="M925" s="305"/>
      <c r="N925" s="305"/>
    </row>
    <row r="926" spans="1:14" ht="16.5" customHeight="1">
      <c r="A926" s="305"/>
      <c r="B926" s="305"/>
      <c r="C926" s="305"/>
      <c r="D926" s="305"/>
      <c r="E926" s="305"/>
      <c r="F926" s="305"/>
      <c r="G926" s="305"/>
      <c r="H926" s="305"/>
      <c r="I926" s="305"/>
      <c r="J926" s="305"/>
      <c r="K926" s="305"/>
      <c r="L926" s="305"/>
      <c r="M926" s="305"/>
      <c r="N926" s="305"/>
    </row>
    <row r="927" spans="1:14" ht="16.5" customHeight="1">
      <c r="A927" s="305"/>
      <c r="B927" s="305"/>
      <c r="C927" s="305"/>
      <c r="D927" s="305"/>
      <c r="E927" s="305"/>
      <c r="F927" s="305"/>
      <c r="G927" s="305"/>
      <c r="H927" s="305"/>
      <c r="I927" s="305"/>
      <c r="J927" s="305"/>
      <c r="K927" s="305"/>
      <c r="L927" s="305"/>
      <c r="M927" s="305"/>
      <c r="N927" s="305"/>
    </row>
    <row r="928" spans="1:14" ht="16.5" customHeight="1">
      <c r="A928" s="305"/>
      <c r="B928" s="305"/>
      <c r="C928" s="305"/>
      <c r="D928" s="305"/>
      <c r="E928" s="305"/>
      <c r="F928" s="305"/>
      <c r="G928" s="305"/>
      <c r="H928" s="305"/>
      <c r="I928" s="305"/>
      <c r="J928" s="305"/>
      <c r="K928" s="305"/>
      <c r="L928" s="305"/>
      <c r="M928" s="305"/>
      <c r="N928" s="305"/>
    </row>
    <row r="929" spans="1:14" ht="16.5" customHeight="1">
      <c r="A929" s="305"/>
      <c r="B929" s="305"/>
      <c r="C929" s="305"/>
      <c r="D929" s="305"/>
      <c r="E929" s="305"/>
      <c r="F929" s="305"/>
      <c r="G929" s="305"/>
      <c r="H929" s="305"/>
      <c r="I929" s="305"/>
      <c r="J929" s="305"/>
      <c r="K929" s="305"/>
      <c r="L929" s="305"/>
      <c r="M929" s="305"/>
      <c r="N929" s="305"/>
    </row>
    <row r="930" spans="1:14" ht="16.5" customHeight="1">
      <c r="A930" s="305"/>
      <c r="B930" s="305"/>
      <c r="C930" s="305"/>
      <c r="D930" s="305"/>
      <c r="E930" s="305"/>
      <c r="F930" s="305"/>
      <c r="G930" s="305"/>
      <c r="H930" s="305"/>
      <c r="I930" s="305"/>
      <c r="J930" s="305"/>
      <c r="K930" s="305"/>
      <c r="L930" s="305"/>
      <c r="M930" s="305"/>
      <c r="N930" s="305"/>
    </row>
    <row r="931" spans="1:14" ht="16.5" customHeight="1">
      <c r="A931" s="305"/>
      <c r="B931" s="305"/>
      <c r="C931" s="305"/>
      <c r="D931" s="305"/>
      <c r="E931" s="305"/>
      <c r="F931" s="305"/>
      <c r="G931" s="305"/>
      <c r="H931" s="305"/>
      <c r="I931" s="305"/>
      <c r="J931" s="305"/>
      <c r="K931" s="305"/>
      <c r="L931" s="305"/>
      <c r="M931" s="305"/>
      <c r="N931" s="305"/>
    </row>
    <row r="932" spans="1:14" ht="16.5" customHeight="1">
      <c r="A932" s="305"/>
      <c r="B932" s="305"/>
      <c r="C932" s="305"/>
      <c r="D932" s="305"/>
      <c r="E932" s="305"/>
      <c r="F932" s="305"/>
      <c r="G932" s="305"/>
      <c r="H932" s="305"/>
      <c r="I932" s="305"/>
      <c r="J932" s="305"/>
      <c r="K932" s="305"/>
      <c r="L932" s="305"/>
      <c r="M932" s="305"/>
      <c r="N932" s="305"/>
    </row>
    <row r="933" spans="1:14" ht="16.5" customHeight="1">
      <c r="A933" s="305"/>
      <c r="B933" s="305"/>
      <c r="C933" s="305"/>
      <c r="D933" s="305"/>
      <c r="E933" s="305"/>
      <c r="F933" s="305"/>
      <c r="G933" s="305"/>
      <c r="H933" s="305"/>
      <c r="I933" s="305"/>
      <c r="J933" s="305"/>
      <c r="K933" s="305"/>
      <c r="L933" s="305"/>
      <c r="M933" s="305"/>
      <c r="N933" s="305"/>
    </row>
    <row r="934" spans="1:14" ht="16.5" customHeight="1">
      <c r="A934" s="305"/>
      <c r="B934" s="305"/>
      <c r="C934" s="305"/>
      <c r="D934" s="305"/>
      <c r="E934" s="305"/>
      <c r="F934" s="305"/>
      <c r="G934" s="305"/>
      <c r="H934" s="305"/>
      <c r="I934" s="305"/>
      <c r="J934" s="305"/>
      <c r="K934" s="305"/>
      <c r="L934" s="305"/>
      <c r="M934" s="305"/>
      <c r="N934" s="305"/>
    </row>
    <row r="935" spans="1:14" ht="16.5" customHeight="1">
      <c r="A935" s="305"/>
      <c r="B935" s="305"/>
      <c r="C935" s="305"/>
      <c r="D935" s="305"/>
      <c r="E935" s="305"/>
      <c r="F935" s="305"/>
      <c r="G935" s="305"/>
      <c r="H935" s="305"/>
      <c r="I935" s="305"/>
      <c r="J935" s="305"/>
      <c r="K935" s="305"/>
      <c r="L935" s="305"/>
      <c r="M935" s="305"/>
      <c r="N935" s="305"/>
    </row>
    <row r="936" spans="1:14" ht="16.5" customHeight="1">
      <c r="A936" s="305"/>
      <c r="B936" s="305"/>
      <c r="C936" s="305"/>
      <c r="D936" s="305"/>
      <c r="E936" s="305"/>
      <c r="F936" s="305"/>
      <c r="G936" s="305"/>
      <c r="H936" s="305"/>
      <c r="I936" s="305"/>
      <c r="J936" s="305"/>
      <c r="K936" s="305"/>
      <c r="L936" s="305"/>
      <c r="M936" s="305"/>
      <c r="N936" s="305"/>
    </row>
    <row r="937" spans="1:14" ht="16.5" customHeight="1">
      <c r="A937" s="305"/>
      <c r="B937" s="305"/>
      <c r="C937" s="305"/>
      <c r="D937" s="305"/>
      <c r="E937" s="305"/>
      <c r="F937" s="305"/>
      <c r="G937" s="305"/>
      <c r="H937" s="305"/>
      <c r="I937" s="305"/>
      <c r="J937" s="305"/>
      <c r="K937" s="305"/>
      <c r="L937" s="305"/>
      <c r="M937" s="305"/>
      <c r="N937" s="305"/>
    </row>
    <row r="938" spans="1:14" ht="16.5" customHeight="1">
      <c r="A938" s="305"/>
      <c r="B938" s="305"/>
      <c r="C938" s="305"/>
      <c r="D938" s="305"/>
      <c r="E938" s="305"/>
      <c r="F938" s="305"/>
      <c r="G938" s="305"/>
      <c r="H938" s="305"/>
      <c r="I938" s="305"/>
      <c r="J938" s="305"/>
      <c r="K938" s="305"/>
      <c r="L938" s="305"/>
      <c r="M938" s="305"/>
      <c r="N938" s="305"/>
    </row>
    <row r="939" spans="1:14" ht="16.5" customHeight="1">
      <c r="A939" s="305"/>
      <c r="B939" s="305"/>
      <c r="C939" s="305"/>
      <c r="D939" s="305"/>
      <c r="E939" s="305"/>
      <c r="F939" s="305"/>
      <c r="G939" s="305"/>
      <c r="H939" s="305"/>
      <c r="I939" s="305"/>
      <c r="J939" s="305"/>
      <c r="K939" s="305"/>
      <c r="L939" s="305"/>
      <c r="M939" s="305"/>
      <c r="N939" s="305"/>
    </row>
    <row r="940" spans="1:14" ht="16.5" customHeight="1">
      <c r="A940" s="305"/>
      <c r="B940" s="305"/>
      <c r="C940" s="305"/>
      <c r="D940" s="305"/>
      <c r="E940" s="305"/>
      <c r="F940" s="305"/>
      <c r="G940" s="305"/>
      <c r="H940" s="305"/>
      <c r="I940" s="305"/>
      <c r="J940" s="305"/>
      <c r="K940" s="305"/>
      <c r="L940" s="305"/>
      <c r="M940" s="305"/>
      <c r="N940" s="305"/>
    </row>
    <row r="941" spans="1:14" ht="16.5" customHeight="1">
      <c r="A941" s="305"/>
      <c r="B941" s="305"/>
      <c r="C941" s="305"/>
      <c r="D941" s="305"/>
      <c r="E941" s="305"/>
      <c r="F941" s="305"/>
      <c r="G941" s="305"/>
      <c r="H941" s="305"/>
      <c r="I941" s="305"/>
      <c r="J941" s="305"/>
      <c r="K941" s="305"/>
      <c r="L941" s="305"/>
      <c r="M941" s="305"/>
      <c r="N941" s="305"/>
    </row>
    <row r="942" spans="1:14" ht="16.5" customHeight="1">
      <c r="A942" s="305"/>
      <c r="B942" s="305"/>
      <c r="C942" s="305"/>
      <c r="D942" s="305"/>
      <c r="E942" s="305"/>
      <c r="F942" s="305"/>
      <c r="G942" s="305"/>
      <c r="H942" s="305"/>
      <c r="I942" s="305"/>
      <c r="J942" s="305"/>
      <c r="K942" s="305"/>
      <c r="L942" s="305"/>
      <c r="M942" s="305"/>
      <c r="N942" s="305"/>
    </row>
    <row r="943" spans="1:14" ht="16.5" customHeight="1">
      <c r="A943" s="305"/>
      <c r="B943" s="305"/>
      <c r="C943" s="305"/>
      <c r="D943" s="305"/>
      <c r="E943" s="305"/>
      <c r="F943" s="305"/>
      <c r="G943" s="305"/>
      <c r="H943" s="305"/>
      <c r="I943" s="305"/>
      <c r="J943" s="305"/>
      <c r="K943" s="305"/>
      <c r="L943" s="305"/>
      <c r="M943" s="305"/>
      <c r="N943" s="305"/>
    </row>
    <row r="944" spans="1:14" ht="16.5" customHeight="1">
      <c r="A944" s="305"/>
      <c r="B944" s="305"/>
      <c r="C944" s="305"/>
      <c r="D944" s="305"/>
      <c r="E944" s="305"/>
      <c r="F944" s="305"/>
      <c r="G944" s="305"/>
      <c r="H944" s="305"/>
      <c r="I944" s="305"/>
      <c r="J944" s="305"/>
      <c r="K944" s="305"/>
      <c r="L944" s="305"/>
      <c r="M944" s="305"/>
      <c r="N944" s="305"/>
    </row>
    <row r="945" spans="1:14" ht="16.5" customHeight="1">
      <c r="A945" s="305"/>
      <c r="B945" s="305"/>
      <c r="C945" s="305"/>
      <c r="D945" s="305"/>
      <c r="E945" s="305"/>
      <c r="F945" s="305"/>
      <c r="G945" s="305"/>
      <c r="H945" s="305"/>
      <c r="I945" s="305"/>
      <c r="J945" s="305"/>
      <c r="K945" s="305"/>
      <c r="L945" s="305"/>
      <c r="M945" s="305"/>
      <c r="N945" s="305"/>
    </row>
    <row r="946" spans="1:14" ht="16.5" customHeight="1">
      <c r="A946" s="305"/>
      <c r="B946" s="305"/>
      <c r="C946" s="305"/>
      <c r="D946" s="305"/>
      <c r="E946" s="305"/>
      <c r="F946" s="305"/>
      <c r="G946" s="305"/>
      <c r="H946" s="305"/>
      <c r="I946" s="305"/>
      <c r="J946" s="305"/>
      <c r="K946" s="305"/>
      <c r="L946" s="305"/>
      <c r="M946" s="305"/>
      <c r="N946" s="305"/>
    </row>
    <row r="947" spans="1:14" ht="16.5" customHeight="1">
      <c r="A947" s="305"/>
      <c r="B947" s="305"/>
      <c r="C947" s="305"/>
      <c r="D947" s="305"/>
      <c r="E947" s="305"/>
      <c r="F947" s="305"/>
      <c r="G947" s="305"/>
      <c r="H947" s="305"/>
      <c r="I947" s="305"/>
      <c r="J947" s="305"/>
      <c r="K947" s="305"/>
      <c r="L947" s="305"/>
      <c r="M947" s="305"/>
      <c r="N947" s="305"/>
    </row>
    <row r="948" spans="1:14" ht="16.5" customHeight="1">
      <c r="A948" s="305"/>
      <c r="B948" s="305"/>
      <c r="C948" s="305"/>
      <c r="D948" s="305"/>
      <c r="E948" s="305"/>
      <c r="F948" s="305"/>
      <c r="G948" s="305"/>
      <c r="H948" s="305"/>
      <c r="I948" s="305"/>
      <c r="J948" s="305"/>
      <c r="K948" s="305"/>
      <c r="L948" s="305"/>
      <c r="M948" s="305"/>
      <c r="N948" s="305"/>
    </row>
    <row r="949" spans="1:14" ht="16.5" customHeight="1">
      <c r="A949" s="305"/>
      <c r="B949" s="305"/>
      <c r="C949" s="305"/>
      <c r="D949" s="305"/>
      <c r="E949" s="305"/>
      <c r="F949" s="305"/>
      <c r="G949" s="305"/>
      <c r="H949" s="305"/>
      <c r="I949" s="305"/>
      <c r="J949" s="305"/>
      <c r="K949" s="305"/>
      <c r="L949" s="305"/>
      <c r="M949" s="305"/>
      <c r="N949" s="305"/>
    </row>
    <row r="950" spans="1:14" ht="16.5" customHeight="1">
      <c r="A950" s="305"/>
      <c r="B950" s="305"/>
      <c r="C950" s="305"/>
      <c r="D950" s="305"/>
      <c r="E950" s="305"/>
      <c r="F950" s="305"/>
      <c r="G950" s="305"/>
      <c r="H950" s="305"/>
      <c r="I950" s="305"/>
      <c r="J950" s="305"/>
      <c r="K950" s="305"/>
      <c r="L950" s="305"/>
      <c r="M950" s="305"/>
      <c r="N950" s="305"/>
    </row>
    <row r="951" spans="1:14" ht="16.5" customHeight="1">
      <c r="A951" s="305"/>
      <c r="B951" s="305"/>
      <c r="C951" s="305"/>
      <c r="D951" s="305"/>
      <c r="E951" s="305"/>
      <c r="F951" s="305"/>
      <c r="G951" s="305"/>
      <c r="H951" s="305"/>
      <c r="I951" s="305"/>
      <c r="J951" s="305"/>
      <c r="K951" s="305"/>
      <c r="L951" s="305"/>
      <c r="M951" s="305"/>
      <c r="N951" s="305"/>
    </row>
    <row r="952" spans="1:14" ht="16.5" customHeight="1">
      <c r="A952" s="305"/>
      <c r="B952" s="305"/>
      <c r="C952" s="305"/>
      <c r="D952" s="305"/>
      <c r="E952" s="305"/>
      <c r="F952" s="305"/>
      <c r="G952" s="305"/>
      <c r="H952" s="305"/>
      <c r="I952" s="305"/>
      <c r="J952" s="305"/>
      <c r="K952" s="305"/>
      <c r="L952" s="305"/>
      <c r="M952" s="305"/>
      <c r="N952" s="305"/>
    </row>
    <row r="953" spans="1:14" ht="16.5" customHeight="1">
      <c r="A953" s="305"/>
      <c r="B953" s="305"/>
      <c r="C953" s="305"/>
      <c r="D953" s="305"/>
      <c r="E953" s="305"/>
      <c r="F953" s="305"/>
      <c r="G953" s="305"/>
      <c r="H953" s="305"/>
      <c r="I953" s="305"/>
      <c r="J953" s="305"/>
      <c r="K953" s="305"/>
      <c r="L953" s="305"/>
      <c r="M953" s="305"/>
      <c r="N953" s="305"/>
    </row>
    <row r="954" spans="1:14" ht="16.5" customHeight="1">
      <c r="A954" s="305"/>
      <c r="B954" s="305"/>
      <c r="C954" s="305"/>
      <c r="D954" s="305"/>
      <c r="E954" s="305"/>
      <c r="F954" s="305"/>
      <c r="G954" s="305"/>
      <c r="H954" s="305"/>
      <c r="I954" s="305"/>
      <c r="J954" s="305"/>
      <c r="K954" s="305"/>
      <c r="L954" s="305"/>
      <c r="M954" s="305"/>
      <c r="N954" s="305"/>
    </row>
    <row r="955" spans="1:14" ht="16.5" customHeight="1">
      <c r="A955" s="305"/>
      <c r="B955" s="305"/>
      <c r="C955" s="305"/>
      <c r="D955" s="305"/>
      <c r="E955" s="305"/>
      <c r="F955" s="305"/>
      <c r="G955" s="305"/>
      <c r="H955" s="305"/>
      <c r="I955" s="305"/>
      <c r="J955" s="305"/>
      <c r="K955" s="305"/>
      <c r="L955" s="305"/>
      <c r="M955" s="305"/>
      <c r="N955" s="305"/>
    </row>
    <row r="956" spans="1:14" ht="16.5" customHeight="1">
      <c r="A956" s="305"/>
      <c r="B956" s="305"/>
      <c r="C956" s="305"/>
      <c r="D956" s="305"/>
      <c r="E956" s="305"/>
      <c r="F956" s="305"/>
      <c r="G956" s="305"/>
      <c r="H956" s="305"/>
      <c r="I956" s="305"/>
      <c r="J956" s="305"/>
      <c r="K956" s="305"/>
      <c r="L956" s="305"/>
      <c r="M956" s="305"/>
      <c r="N956" s="305"/>
    </row>
    <row r="957" spans="1:14" ht="16.5" customHeight="1">
      <c r="A957" s="305"/>
      <c r="B957" s="305"/>
      <c r="C957" s="305"/>
      <c r="D957" s="305"/>
      <c r="E957" s="305"/>
      <c r="F957" s="305"/>
      <c r="G957" s="305"/>
      <c r="H957" s="305"/>
      <c r="I957" s="305"/>
      <c r="J957" s="305"/>
      <c r="K957" s="305"/>
      <c r="L957" s="305"/>
      <c r="M957" s="305"/>
      <c r="N957" s="305"/>
    </row>
    <row r="958" spans="1:14" ht="16.5" customHeight="1">
      <c r="A958" s="305"/>
      <c r="B958" s="305"/>
      <c r="C958" s="305"/>
      <c r="D958" s="305"/>
      <c r="E958" s="305"/>
      <c r="F958" s="305"/>
      <c r="G958" s="305"/>
      <c r="H958" s="305"/>
      <c r="I958" s="305"/>
      <c r="J958" s="305"/>
      <c r="K958" s="305"/>
      <c r="L958" s="305"/>
      <c r="M958" s="305"/>
      <c r="N958" s="305"/>
    </row>
    <row r="959" spans="1:14" ht="16.5" customHeight="1">
      <c r="A959" s="305"/>
      <c r="B959" s="305"/>
      <c r="C959" s="305"/>
      <c r="D959" s="305"/>
      <c r="E959" s="305"/>
      <c r="F959" s="305"/>
      <c r="G959" s="305"/>
      <c r="H959" s="305"/>
      <c r="I959" s="305"/>
      <c r="J959" s="305"/>
      <c r="K959" s="305"/>
      <c r="L959" s="305"/>
      <c r="M959" s="305"/>
      <c r="N959" s="305"/>
    </row>
    <row r="960" spans="1:14" ht="16.5" customHeight="1">
      <c r="A960" s="305"/>
      <c r="B960" s="305"/>
      <c r="C960" s="305"/>
      <c r="D960" s="305"/>
      <c r="E960" s="305"/>
      <c r="F960" s="305"/>
      <c r="G960" s="305"/>
      <c r="H960" s="305"/>
      <c r="I960" s="305"/>
      <c r="J960" s="305"/>
      <c r="K960" s="305"/>
      <c r="L960" s="305"/>
      <c r="M960" s="305"/>
      <c r="N960" s="305"/>
    </row>
    <row r="961" spans="1:14" ht="16.5" customHeight="1">
      <c r="A961" s="305"/>
      <c r="B961" s="305"/>
      <c r="C961" s="305"/>
      <c r="D961" s="305"/>
      <c r="E961" s="305"/>
      <c r="F961" s="305"/>
      <c r="G961" s="305"/>
      <c r="H961" s="305"/>
      <c r="I961" s="305"/>
      <c r="J961" s="305"/>
      <c r="K961" s="305"/>
      <c r="L961" s="305"/>
      <c r="M961" s="305"/>
      <c r="N961" s="305"/>
    </row>
    <row r="962" spans="1:14" ht="16.5" customHeight="1">
      <c r="A962" s="305"/>
      <c r="B962" s="305"/>
      <c r="C962" s="305"/>
      <c r="D962" s="305"/>
      <c r="E962" s="305"/>
      <c r="F962" s="305"/>
      <c r="G962" s="305"/>
      <c r="H962" s="305"/>
      <c r="I962" s="305"/>
      <c r="J962" s="305"/>
      <c r="K962" s="305"/>
      <c r="L962" s="305"/>
      <c r="M962" s="305"/>
      <c r="N962" s="305"/>
    </row>
    <row r="963" spans="1:14" ht="16.5" customHeight="1">
      <c r="A963" s="305"/>
      <c r="B963" s="305"/>
      <c r="C963" s="305"/>
      <c r="D963" s="305"/>
      <c r="E963" s="305"/>
      <c r="F963" s="305"/>
      <c r="G963" s="305"/>
      <c r="H963" s="305"/>
      <c r="I963" s="305"/>
      <c r="J963" s="305"/>
      <c r="K963" s="305"/>
      <c r="L963" s="305"/>
      <c r="M963" s="305"/>
      <c r="N963" s="305"/>
    </row>
    <row r="964" spans="1:14" ht="16.5" customHeight="1">
      <c r="A964" s="305"/>
      <c r="B964" s="305"/>
      <c r="C964" s="305"/>
      <c r="D964" s="305"/>
      <c r="E964" s="305"/>
      <c r="F964" s="305"/>
      <c r="G964" s="305"/>
      <c r="H964" s="305"/>
      <c r="I964" s="305"/>
      <c r="J964" s="305"/>
      <c r="K964" s="305"/>
      <c r="L964" s="305"/>
      <c r="M964" s="305"/>
      <c r="N964" s="305"/>
    </row>
    <row r="965" spans="1:14" ht="16.5" customHeight="1">
      <c r="A965" s="305"/>
      <c r="B965" s="305"/>
      <c r="C965" s="305"/>
      <c r="D965" s="305"/>
      <c r="E965" s="305"/>
      <c r="F965" s="305"/>
      <c r="G965" s="305"/>
      <c r="H965" s="305"/>
      <c r="I965" s="305"/>
      <c r="J965" s="305"/>
      <c r="K965" s="305"/>
      <c r="L965" s="305"/>
      <c r="M965" s="305"/>
      <c r="N965" s="305"/>
    </row>
    <row r="966" spans="1:14" ht="16.5" customHeight="1">
      <c r="A966" s="305"/>
      <c r="B966" s="305"/>
      <c r="C966" s="305"/>
      <c r="D966" s="305"/>
      <c r="E966" s="305"/>
      <c r="F966" s="305"/>
      <c r="G966" s="305"/>
      <c r="H966" s="305"/>
      <c r="I966" s="305"/>
      <c r="J966" s="305"/>
      <c r="K966" s="305"/>
      <c r="L966" s="305"/>
      <c r="M966" s="305"/>
      <c r="N966" s="305"/>
    </row>
    <row r="967" spans="1:14" ht="16.5" customHeight="1">
      <c r="A967" s="305"/>
      <c r="B967" s="305"/>
      <c r="C967" s="305"/>
      <c r="D967" s="305"/>
      <c r="E967" s="305"/>
      <c r="F967" s="305"/>
      <c r="G967" s="305"/>
      <c r="H967" s="305"/>
      <c r="I967" s="305"/>
      <c r="J967" s="305"/>
      <c r="K967" s="305"/>
      <c r="L967" s="305"/>
      <c r="M967" s="305"/>
      <c r="N967" s="305"/>
    </row>
    <row r="968" spans="1:14" ht="16.5" customHeight="1">
      <c r="A968" s="305"/>
      <c r="B968" s="305"/>
      <c r="C968" s="305"/>
      <c r="D968" s="305"/>
      <c r="E968" s="305"/>
      <c r="F968" s="305"/>
      <c r="G968" s="305"/>
      <c r="H968" s="305"/>
      <c r="I968" s="305"/>
      <c r="J968" s="305"/>
      <c r="K968" s="305"/>
      <c r="L968" s="305"/>
      <c r="M968" s="305"/>
      <c r="N968" s="305"/>
    </row>
    <row r="969" spans="1:14" ht="16.5" customHeight="1">
      <c r="A969" s="305"/>
      <c r="B969" s="305"/>
      <c r="C969" s="305"/>
      <c r="D969" s="305"/>
      <c r="E969" s="305"/>
      <c r="F969" s="305"/>
      <c r="G969" s="305"/>
      <c r="H969" s="305"/>
      <c r="I969" s="305"/>
      <c r="J969" s="305"/>
      <c r="K969" s="305"/>
      <c r="L969" s="305"/>
      <c r="M969" s="305"/>
      <c r="N969" s="305"/>
    </row>
    <row r="970" spans="1:14" ht="16.5" customHeight="1">
      <c r="A970" s="305"/>
      <c r="B970" s="305"/>
      <c r="C970" s="305"/>
      <c r="D970" s="305"/>
      <c r="E970" s="305"/>
      <c r="F970" s="305"/>
      <c r="G970" s="305"/>
      <c r="H970" s="305"/>
      <c r="I970" s="305"/>
      <c r="J970" s="305"/>
      <c r="K970" s="305"/>
      <c r="L970" s="305"/>
      <c r="M970" s="305"/>
      <c r="N970" s="305"/>
    </row>
    <row r="971" spans="1:14" ht="16.5" customHeight="1">
      <c r="A971" s="305"/>
      <c r="B971" s="305"/>
      <c r="C971" s="305"/>
      <c r="D971" s="305"/>
      <c r="E971" s="305"/>
      <c r="F971" s="305"/>
      <c r="G971" s="305"/>
      <c r="H971" s="305"/>
      <c r="I971" s="305"/>
      <c r="J971" s="305"/>
      <c r="K971" s="305"/>
      <c r="L971" s="305"/>
      <c r="M971" s="305"/>
      <c r="N971" s="305"/>
    </row>
    <row r="972" spans="1:14" ht="16.5" customHeight="1">
      <c r="A972" s="305"/>
      <c r="B972" s="305"/>
      <c r="C972" s="305"/>
      <c r="D972" s="305"/>
      <c r="E972" s="305"/>
      <c r="F972" s="305"/>
      <c r="G972" s="305"/>
      <c r="H972" s="305"/>
      <c r="I972" s="305"/>
      <c r="J972" s="305"/>
      <c r="K972" s="305"/>
      <c r="L972" s="305"/>
      <c r="M972" s="305"/>
      <c r="N972" s="305"/>
    </row>
    <row r="973" spans="1:14" ht="16.5" customHeight="1">
      <c r="A973" s="305"/>
      <c r="B973" s="305"/>
      <c r="C973" s="305"/>
      <c r="D973" s="305"/>
      <c r="E973" s="305"/>
      <c r="F973" s="305"/>
      <c r="G973" s="305"/>
      <c r="H973" s="305"/>
      <c r="I973" s="305"/>
      <c r="J973" s="305"/>
      <c r="K973" s="305"/>
      <c r="L973" s="305"/>
      <c r="M973" s="305"/>
      <c r="N973" s="305"/>
    </row>
    <row r="974" spans="1:14" ht="16.5" customHeight="1">
      <c r="A974" s="305"/>
      <c r="B974" s="305"/>
      <c r="C974" s="305"/>
      <c r="D974" s="305"/>
      <c r="E974" s="305"/>
      <c r="F974" s="305"/>
      <c r="G974" s="305"/>
      <c r="H974" s="305"/>
      <c r="I974" s="305"/>
      <c r="J974" s="305"/>
      <c r="K974" s="305"/>
      <c r="L974" s="305"/>
      <c r="M974" s="305"/>
      <c r="N974" s="305"/>
    </row>
    <row r="975" spans="1:14" ht="16.5" customHeight="1">
      <c r="A975" s="305"/>
      <c r="B975" s="305"/>
      <c r="C975" s="305"/>
      <c r="D975" s="305"/>
      <c r="E975" s="305"/>
      <c r="F975" s="305"/>
      <c r="G975" s="305"/>
      <c r="H975" s="305"/>
      <c r="I975" s="305"/>
      <c r="J975" s="305"/>
      <c r="K975" s="305"/>
      <c r="L975" s="305"/>
      <c r="M975" s="305"/>
      <c r="N975" s="305"/>
    </row>
    <row r="976" spans="1:14" ht="16.5" customHeight="1">
      <c r="A976" s="305"/>
      <c r="B976" s="305"/>
      <c r="C976" s="305"/>
      <c r="D976" s="305"/>
      <c r="E976" s="305"/>
      <c r="F976" s="305"/>
      <c r="G976" s="305"/>
      <c r="H976" s="305"/>
      <c r="I976" s="305"/>
      <c r="J976" s="305"/>
      <c r="K976" s="305"/>
      <c r="L976" s="305"/>
      <c r="M976" s="305"/>
      <c r="N976" s="305"/>
    </row>
    <row r="977" spans="1:14" ht="16.5" customHeight="1">
      <c r="A977" s="305"/>
      <c r="B977" s="305"/>
      <c r="C977" s="305"/>
      <c r="D977" s="305"/>
      <c r="E977" s="305"/>
      <c r="F977" s="305"/>
      <c r="G977" s="305"/>
      <c r="H977" s="305"/>
      <c r="I977" s="305"/>
      <c r="J977" s="305"/>
      <c r="K977" s="305"/>
      <c r="L977" s="305"/>
      <c r="M977" s="305"/>
      <c r="N977" s="305"/>
    </row>
    <row r="978" spans="1:14" ht="16.5" customHeight="1">
      <c r="A978" s="305"/>
      <c r="B978" s="305"/>
      <c r="C978" s="305"/>
      <c r="D978" s="305"/>
      <c r="E978" s="305"/>
      <c r="F978" s="305"/>
      <c r="G978" s="305"/>
      <c r="H978" s="305"/>
      <c r="I978" s="305"/>
      <c r="J978" s="305"/>
      <c r="K978" s="305"/>
      <c r="L978" s="305"/>
      <c r="M978" s="305"/>
      <c r="N978" s="305"/>
    </row>
    <row r="979" spans="1:14" ht="16.5" customHeight="1">
      <c r="A979" s="305"/>
      <c r="B979" s="305"/>
      <c r="C979" s="305"/>
      <c r="D979" s="305"/>
      <c r="E979" s="305"/>
      <c r="F979" s="305"/>
      <c r="G979" s="305"/>
      <c r="H979" s="305"/>
      <c r="I979" s="305"/>
      <c r="J979" s="305"/>
      <c r="K979" s="305"/>
      <c r="L979" s="305"/>
      <c r="M979" s="305"/>
      <c r="N979" s="305"/>
    </row>
    <row r="980" spans="1:14" ht="16.5" customHeight="1">
      <c r="A980" s="305"/>
      <c r="B980" s="305"/>
      <c r="C980" s="305"/>
      <c r="D980" s="305"/>
      <c r="E980" s="305"/>
      <c r="F980" s="305"/>
      <c r="G980" s="305"/>
      <c r="H980" s="305"/>
      <c r="I980" s="305"/>
      <c r="J980" s="305"/>
      <c r="K980" s="305"/>
      <c r="L980" s="305"/>
      <c r="M980" s="305"/>
      <c r="N980" s="305"/>
    </row>
    <row r="981" spans="1:14" ht="16.5" customHeight="1">
      <c r="A981" s="305"/>
      <c r="B981" s="305"/>
      <c r="C981" s="305"/>
      <c r="D981" s="305"/>
      <c r="E981" s="305"/>
      <c r="F981" s="305"/>
      <c r="G981" s="305"/>
      <c r="H981" s="305"/>
      <c r="I981" s="305"/>
      <c r="J981" s="305"/>
      <c r="K981" s="305"/>
      <c r="L981" s="305"/>
      <c r="M981" s="305"/>
      <c r="N981" s="305"/>
    </row>
    <row r="982" spans="1:14" ht="16.5" customHeight="1">
      <c r="A982" s="305"/>
      <c r="B982" s="305"/>
      <c r="C982" s="305"/>
      <c r="D982" s="305"/>
      <c r="E982" s="305"/>
      <c r="F982" s="305"/>
      <c r="G982" s="305"/>
      <c r="H982" s="305"/>
      <c r="I982" s="305"/>
      <c r="J982" s="305"/>
      <c r="K982" s="305"/>
      <c r="L982" s="305"/>
      <c r="M982" s="305"/>
      <c r="N982" s="305"/>
    </row>
    <row r="983" spans="1:14" ht="16.5" customHeight="1">
      <c r="A983" s="305"/>
      <c r="B983" s="305"/>
      <c r="C983" s="305"/>
      <c r="D983" s="305"/>
      <c r="E983" s="305"/>
      <c r="F983" s="305"/>
      <c r="G983" s="305"/>
      <c r="H983" s="305"/>
      <c r="I983" s="305"/>
      <c r="J983" s="305"/>
      <c r="K983" s="305"/>
      <c r="L983" s="305"/>
      <c r="M983" s="305"/>
      <c r="N983" s="305"/>
    </row>
    <row r="984" spans="1:14" ht="16.5" customHeight="1">
      <c r="A984" s="305"/>
      <c r="B984" s="305"/>
      <c r="C984" s="305"/>
      <c r="D984" s="305"/>
      <c r="E984" s="305"/>
      <c r="F984" s="305"/>
      <c r="G984" s="305"/>
      <c r="H984" s="305"/>
      <c r="I984" s="305"/>
      <c r="J984" s="305"/>
      <c r="K984" s="305"/>
      <c r="L984" s="305"/>
      <c r="M984" s="305"/>
      <c r="N984" s="305"/>
    </row>
    <row r="985" spans="1:14" ht="16.5" customHeight="1">
      <c r="A985" s="305"/>
      <c r="B985" s="305"/>
      <c r="C985" s="305"/>
      <c r="D985" s="305"/>
      <c r="E985" s="305"/>
      <c r="F985" s="305"/>
      <c r="G985" s="305"/>
      <c r="H985" s="305"/>
      <c r="I985" s="305"/>
      <c r="J985" s="305"/>
      <c r="K985" s="305"/>
      <c r="L985" s="305"/>
      <c r="M985" s="305"/>
      <c r="N985" s="305"/>
    </row>
    <row r="986" spans="1:14" ht="16.5" customHeight="1">
      <c r="A986" s="305"/>
      <c r="B986" s="305"/>
      <c r="C986" s="305"/>
      <c r="D986" s="305"/>
      <c r="E986" s="305"/>
      <c r="F986" s="305"/>
      <c r="G986" s="305"/>
      <c r="H986" s="305"/>
      <c r="I986" s="305"/>
      <c r="J986" s="305"/>
      <c r="K986" s="305"/>
      <c r="L986" s="305"/>
      <c r="M986" s="305"/>
      <c r="N986" s="305"/>
    </row>
    <row r="987" spans="1:14" ht="16.5" customHeight="1">
      <c r="A987" s="305"/>
      <c r="B987" s="305"/>
      <c r="C987" s="305"/>
      <c r="D987" s="305"/>
      <c r="E987" s="305"/>
      <c r="F987" s="305"/>
      <c r="G987" s="305"/>
      <c r="H987" s="305"/>
      <c r="I987" s="305"/>
      <c r="J987" s="305"/>
      <c r="K987" s="305"/>
      <c r="L987" s="305"/>
      <c r="M987" s="305"/>
      <c r="N987" s="305"/>
    </row>
    <row r="988" spans="1:14" ht="16.5" customHeight="1">
      <c r="A988" s="305"/>
      <c r="B988" s="305"/>
      <c r="C988" s="305"/>
      <c r="D988" s="305"/>
      <c r="E988" s="305"/>
      <c r="F988" s="305"/>
      <c r="G988" s="305"/>
      <c r="H988" s="305"/>
      <c r="I988" s="305"/>
      <c r="J988" s="305"/>
      <c r="K988" s="305"/>
      <c r="L988" s="305"/>
      <c r="M988" s="305"/>
      <c r="N988" s="305"/>
    </row>
    <row r="989" spans="1:14" ht="16.5" customHeight="1">
      <c r="A989" s="305"/>
      <c r="B989" s="305"/>
      <c r="C989" s="305"/>
      <c r="D989" s="305"/>
      <c r="E989" s="305"/>
      <c r="F989" s="305"/>
      <c r="G989" s="305"/>
      <c r="H989" s="305"/>
      <c r="I989" s="305"/>
      <c r="J989" s="305"/>
      <c r="K989" s="305"/>
      <c r="L989" s="305"/>
      <c r="M989" s="305"/>
      <c r="N989" s="305"/>
    </row>
    <row r="990" spans="1:14" ht="16.5" customHeight="1">
      <c r="A990" s="305"/>
      <c r="B990" s="305"/>
      <c r="C990" s="305"/>
      <c r="D990" s="305"/>
      <c r="E990" s="305"/>
      <c r="F990" s="305"/>
      <c r="G990" s="305"/>
      <c r="H990" s="305"/>
      <c r="I990" s="305"/>
      <c r="J990" s="305"/>
      <c r="K990" s="305"/>
      <c r="L990" s="305"/>
      <c r="M990" s="305"/>
      <c r="N990" s="305"/>
    </row>
    <row r="991" spans="1:14" ht="16.5" customHeight="1">
      <c r="A991" s="305"/>
      <c r="B991" s="305"/>
      <c r="C991" s="305"/>
      <c r="D991" s="305"/>
      <c r="E991" s="305"/>
      <c r="F991" s="305"/>
      <c r="G991" s="305"/>
      <c r="H991" s="305"/>
      <c r="I991" s="305"/>
      <c r="J991" s="305"/>
      <c r="K991" s="305"/>
      <c r="L991" s="305"/>
      <c r="M991" s="305"/>
      <c r="N991" s="305"/>
    </row>
    <row r="992" spans="1:14" ht="16.5" customHeight="1">
      <c r="A992" s="305"/>
      <c r="B992" s="305"/>
      <c r="C992" s="305"/>
      <c r="D992" s="305"/>
      <c r="E992" s="305"/>
      <c r="F992" s="305"/>
      <c r="G992" s="305"/>
      <c r="H992" s="305"/>
      <c r="I992" s="305"/>
      <c r="J992" s="305"/>
      <c r="K992" s="305"/>
      <c r="L992" s="305"/>
      <c r="M992" s="305"/>
      <c r="N992" s="305"/>
    </row>
    <row r="993" spans="1:14" ht="16.5" customHeight="1">
      <c r="A993" s="305"/>
      <c r="B993" s="305"/>
      <c r="C993" s="305"/>
      <c r="D993" s="305"/>
      <c r="E993" s="305"/>
      <c r="F993" s="305"/>
      <c r="G993" s="305"/>
      <c r="H993" s="305"/>
      <c r="I993" s="305"/>
      <c r="J993" s="305"/>
      <c r="K993" s="305"/>
      <c r="L993" s="305"/>
      <c r="M993" s="305"/>
      <c r="N993" s="305"/>
    </row>
    <row r="994" spans="1:14" ht="16.5" customHeight="1">
      <c r="A994" s="305"/>
      <c r="B994" s="305"/>
      <c r="C994" s="305"/>
      <c r="D994" s="305"/>
      <c r="E994" s="305"/>
      <c r="F994" s="305"/>
      <c r="G994" s="305"/>
      <c r="H994" s="305"/>
      <c r="I994" s="305"/>
      <c r="J994" s="305"/>
      <c r="K994" s="305"/>
      <c r="L994" s="305"/>
      <c r="M994" s="305"/>
      <c r="N994" s="305"/>
    </row>
    <row r="995" spans="1:14" ht="16.5" customHeight="1">
      <c r="A995" s="305"/>
      <c r="B995" s="305"/>
      <c r="C995" s="305"/>
      <c r="D995" s="305"/>
      <c r="E995" s="305"/>
      <c r="F995" s="305"/>
      <c r="G995" s="305"/>
      <c r="H995" s="305"/>
      <c r="I995" s="305"/>
      <c r="J995" s="305"/>
      <c r="K995" s="305"/>
      <c r="L995" s="305"/>
      <c r="M995" s="305"/>
      <c r="N995" s="305"/>
    </row>
    <row r="996" spans="1:14" ht="16.5" customHeight="1">
      <c r="A996" s="305"/>
      <c r="B996" s="305"/>
      <c r="C996" s="305"/>
      <c r="D996" s="305"/>
      <c r="E996" s="305"/>
      <c r="F996" s="305"/>
      <c r="G996" s="305"/>
      <c r="H996" s="305"/>
      <c r="I996" s="305"/>
      <c r="J996" s="305"/>
      <c r="K996" s="305"/>
      <c r="L996" s="305"/>
      <c r="M996" s="305"/>
      <c r="N996" s="305"/>
    </row>
    <row r="997" spans="1:14" ht="16.5" customHeight="1">
      <c r="A997" s="305"/>
      <c r="B997" s="305"/>
      <c r="C997" s="305"/>
      <c r="D997" s="305"/>
      <c r="E997" s="305"/>
      <c r="F997" s="305"/>
      <c r="G997" s="305"/>
      <c r="H997" s="305"/>
      <c r="I997" s="305"/>
      <c r="J997" s="305"/>
      <c r="K997" s="305"/>
      <c r="L997" s="305"/>
      <c r="M997" s="305"/>
      <c r="N997" s="305"/>
    </row>
    <row r="998" spans="1:14" ht="16.5" customHeight="1">
      <c r="A998" s="305"/>
      <c r="B998" s="305"/>
      <c r="C998" s="305"/>
      <c r="D998" s="305"/>
      <c r="E998" s="305"/>
      <c r="F998" s="305"/>
      <c r="G998" s="305"/>
      <c r="H998" s="305"/>
      <c r="I998" s="305"/>
      <c r="J998" s="305"/>
      <c r="K998" s="305"/>
      <c r="L998" s="305"/>
      <c r="M998" s="305"/>
      <c r="N998" s="305"/>
    </row>
    <row r="999" spans="1:14" ht="16.5" customHeight="1">
      <c r="A999" s="305"/>
      <c r="B999" s="305"/>
      <c r="C999" s="305"/>
      <c r="D999" s="305"/>
      <c r="E999" s="305"/>
      <c r="F999" s="305"/>
      <c r="G999" s="305"/>
      <c r="H999" s="305"/>
      <c r="I999" s="305"/>
      <c r="J999" s="305"/>
      <c r="K999" s="305"/>
      <c r="L999" s="305"/>
      <c r="M999" s="305"/>
      <c r="N999" s="305"/>
    </row>
    <row r="1000" spans="1:14" ht="16.5" customHeight="1">
      <c r="A1000" s="305"/>
      <c r="B1000" s="305"/>
      <c r="C1000" s="305"/>
      <c r="D1000" s="305"/>
      <c r="E1000" s="305"/>
      <c r="F1000" s="305"/>
      <c r="G1000" s="305"/>
      <c r="H1000" s="305"/>
      <c r="I1000" s="305"/>
      <c r="J1000" s="305"/>
      <c r="K1000" s="305"/>
      <c r="L1000" s="305"/>
      <c r="M1000" s="305"/>
      <c r="N1000" s="305"/>
    </row>
    <row r="1001" spans="1:14" ht="16.5" customHeight="1">
      <c r="A1001" s="305"/>
      <c r="B1001" s="305"/>
      <c r="C1001" s="305"/>
      <c r="D1001" s="305"/>
      <c r="E1001" s="305"/>
      <c r="F1001" s="305"/>
      <c r="G1001" s="305"/>
      <c r="H1001" s="305"/>
      <c r="I1001" s="305"/>
      <c r="J1001" s="305"/>
      <c r="K1001" s="305"/>
      <c r="L1001" s="305"/>
      <c r="M1001" s="305"/>
      <c r="N1001" s="305"/>
    </row>
    <row r="1002" spans="1:14" ht="16.5" customHeight="1">
      <c r="A1002" s="305"/>
      <c r="B1002" s="305"/>
      <c r="C1002" s="305"/>
      <c r="D1002" s="305"/>
      <c r="E1002" s="305"/>
      <c r="F1002" s="305"/>
      <c r="G1002" s="305"/>
      <c r="H1002" s="305"/>
      <c r="I1002" s="305"/>
      <c r="J1002" s="305"/>
      <c r="K1002" s="305"/>
      <c r="L1002" s="305"/>
      <c r="M1002" s="305"/>
      <c r="N1002" s="3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workbookViewId="0">
      <selection sqref="A1:C1"/>
    </sheetView>
  </sheetViews>
  <sheetFormatPr defaultRowHeight="18"/>
  <cols>
    <col min="1" max="1" width="3.59765625" customWidth="1"/>
    <col min="2" max="2" width="47.59765625" customWidth="1"/>
    <col min="3" max="3" width="47.59765625" style="437" customWidth="1"/>
  </cols>
  <sheetData>
    <row r="1" spans="1:3" ht="20.399999999999999" thickBot="1">
      <c r="A1" s="1931" t="s">
        <v>627</v>
      </c>
      <c r="B1" s="1931"/>
      <c r="C1" s="1931"/>
    </row>
    <row r="2" spans="1:3" ht="18.600000000000001" thickBot="1">
      <c r="A2" s="1991" t="s">
        <v>260</v>
      </c>
      <c r="B2" s="1992"/>
      <c r="C2" s="1241">
        <v>45837</v>
      </c>
    </row>
    <row r="3" spans="1:3">
      <c r="A3" s="1993" t="s">
        <v>261</v>
      </c>
      <c r="B3" s="10" t="s">
        <v>262</v>
      </c>
      <c r="C3" s="659" t="s">
        <v>1181</v>
      </c>
    </row>
    <row r="4" spans="1:3">
      <c r="A4" s="1994"/>
      <c r="B4" s="10" t="s">
        <v>264</v>
      </c>
      <c r="C4" s="659" t="s">
        <v>1182</v>
      </c>
    </row>
    <row r="5" spans="1:3">
      <c r="A5" s="1994"/>
      <c r="B5" s="10" t="s">
        <v>266</v>
      </c>
      <c r="C5" s="659" t="s">
        <v>1183</v>
      </c>
    </row>
    <row r="6" spans="1:3">
      <c r="A6" s="1994"/>
      <c r="B6" s="10" t="s">
        <v>268</v>
      </c>
      <c r="C6" s="659" t="s">
        <v>1184</v>
      </c>
    </row>
    <row r="7" spans="1:3">
      <c r="A7" s="1994"/>
      <c r="B7" s="10" t="s">
        <v>270</v>
      </c>
      <c r="C7" s="1347" t="s">
        <v>1185</v>
      </c>
    </row>
    <row r="8" spans="1:3">
      <c r="A8" s="1994"/>
      <c r="B8" s="10" t="s">
        <v>272</v>
      </c>
      <c r="C8" s="612" t="s">
        <v>1186</v>
      </c>
    </row>
    <row r="9" spans="1:3">
      <c r="A9" s="1994"/>
      <c r="B9" s="10" t="s">
        <v>273</v>
      </c>
      <c r="C9" s="1243">
        <v>90376187114.869995</v>
      </c>
    </row>
    <row r="10" spans="1:3">
      <c r="A10" s="1994"/>
      <c r="B10" s="10" t="s">
        <v>274</v>
      </c>
      <c r="C10" s="659" t="s">
        <v>275</v>
      </c>
    </row>
    <row r="11" spans="1:3">
      <c r="A11" s="1994"/>
      <c r="B11" s="10" t="s">
        <v>276</v>
      </c>
      <c r="C11" s="419" t="s">
        <v>277</v>
      </c>
    </row>
    <row r="12" spans="1:3">
      <c r="A12" s="1994"/>
      <c r="B12" s="10" t="s">
        <v>278</v>
      </c>
      <c r="C12" s="419" t="s">
        <v>279</v>
      </c>
    </row>
    <row r="13" spans="1:3">
      <c r="A13" s="1994"/>
      <c r="B13" s="10" t="s">
        <v>280</v>
      </c>
      <c r="C13" s="419" t="s">
        <v>279</v>
      </c>
    </row>
    <row r="14" spans="1:3">
      <c r="A14" s="1994"/>
      <c r="B14" s="10" t="s">
        <v>281</v>
      </c>
      <c r="C14" s="420" t="s">
        <v>277</v>
      </c>
    </row>
    <row r="15" spans="1:3">
      <c r="A15" s="1994"/>
      <c r="B15" s="10" t="s">
        <v>282</v>
      </c>
      <c r="C15" s="419" t="s">
        <v>474</v>
      </c>
    </row>
    <row r="16" spans="1:3">
      <c r="A16" s="1994"/>
      <c r="B16" s="10" t="s">
        <v>283</v>
      </c>
      <c r="C16" s="420" t="s">
        <v>474</v>
      </c>
    </row>
    <row r="17" spans="1:3" ht="178.2">
      <c r="A17" s="1994"/>
      <c r="B17" s="10" t="s">
        <v>284</v>
      </c>
      <c r="C17" s="130" t="s">
        <v>1187</v>
      </c>
    </row>
    <row r="18" spans="1:3" ht="32.4">
      <c r="A18" s="1994"/>
      <c r="B18" s="1161" t="s">
        <v>286</v>
      </c>
      <c r="C18" s="129" t="s">
        <v>287</v>
      </c>
    </row>
    <row r="19" spans="1:3">
      <c r="A19" s="1994"/>
      <c r="B19" s="10" t="s">
        <v>288</v>
      </c>
      <c r="C19" s="419" t="s">
        <v>474</v>
      </c>
    </row>
    <row r="20" spans="1:3" ht="32.4">
      <c r="A20" s="1994"/>
      <c r="B20" s="10" t="s">
        <v>289</v>
      </c>
      <c r="C20" s="419" t="s">
        <v>277</v>
      </c>
    </row>
    <row r="21" spans="1:3">
      <c r="A21" s="1994"/>
      <c r="B21" s="10" t="s">
        <v>290</v>
      </c>
      <c r="C21" s="419" t="s">
        <v>474</v>
      </c>
    </row>
    <row r="22" spans="1:3">
      <c r="A22" s="1994"/>
      <c r="B22" s="10" t="s">
        <v>292</v>
      </c>
      <c r="C22" s="419" t="s">
        <v>474</v>
      </c>
    </row>
    <row r="23" spans="1:3">
      <c r="A23" s="1994"/>
      <c r="B23" s="10" t="s">
        <v>293</v>
      </c>
      <c r="C23" s="419" t="s">
        <v>474</v>
      </c>
    </row>
    <row r="24" spans="1:3">
      <c r="A24" s="1994"/>
      <c r="B24" s="10" t="s">
        <v>294</v>
      </c>
      <c r="C24" s="419" t="s">
        <v>474</v>
      </c>
    </row>
    <row r="25" spans="1:3">
      <c r="A25" s="1994"/>
      <c r="B25" s="10" t="s">
        <v>295</v>
      </c>
      <c r="C25" s="130" t="s">
        <v>296</v>
      </c>
    </row>
    <row r="26" spans="1:3">
      <c r="A26" s="1994"/>
      <c r="B26" s="10" t="s">
        <v>297</v>
      </c>
      <c r="C26" s="419" t="s">
        <v>474</v>
      </c>
    </row>
    <row r="27" spans="1:3">
      <c r="A27" s="1994"/>
      <c r="B27" s="10" t="s">
        <v>298</v>
      </c>
      <c r="C27" s="129" t="s">
        <v>299</v>
      </c>
    </row>
    <row r="28" spans="1:3">
      <c r="A28" s="1994"/>
      <c r="B28" s="10" t="s">
        <v>300</v>
      </c>
      <c r="C28" s="129" t="s">
        <v>301</v>
      </c>
    </row>
    <row r="29" spans="1:3">
      <c r="A29" s="1994"/>
      <c r="B29" s="10" t="s">
        <v>302</v>
      </c>
      <c r="C29" s="130" t="s">
        <v>658</v>
      </c>
    </row>
    <row r="30" spans="1:3" ht="32.4">
      <c r="A30" s="1994"/>
      <c r="B30" s="10" t="s">
        <v>304</v>
      </c>
      <c r="C30" s="130" t="s">
        <v>471</v>
      </c>
    </row>
    <row r="31" spans="1:3" ht="97.2">
      <c r="A31" s="1994"/>
      <c r="B31" s="10" t="s">
        <v>306</v>
      </c>
      <c r="C31" s="130" t="s">
        <v>1188</v>
      </c>
    </row>
    <row r="32" spans="1:3" ht="33" thickBot="1">
      <c r="A32" s="1995"/>
      <c r="B32" s="15" t="s">
        <v>308</v>
      </c>
      <c r="C32" s="421" t="s">
        <v>1189</v>
      </c>
    </row>
    <row r="33" spans="1:3" ht="64.8">
      <c r="A33" s="1988" t="s">
        <v>309</v>
      </c>
      <c r="B33" s="17" t="s">
        <v>310</v>
      </c>
      <c r="C33" s="660" t="s">
        <v>1190</v>
      </c>
    </row>
    <row r="34" spans="1:3">
      <c r="A34" s="1989"/>
      <c r="B34" s="10" t="s">
        <v>311</v>
      </c>
      <c r="C34" s="660" t="s">
        <v>1191</v>
      </c>
    </row>
    <row r="35" spans="1:3">
      <c r="A35" s="1989"/>
      <c r="B35" s="10" t="s">
        <v>313</v>
      </c>
      <c r="C35" s="1270" t="s">
        <v>314</v>
      </c>
    </row>
    <row r="36" spans="1:3">
      <c r="A36" s="1989"/>
      <c r="B36" s="10" t="s">
        <v>315</v>
      </c>
      <c r="C36" s="1271" t="s">
        <v>277</v>
      </c>
    </row>
    <row r="37" spans="1:3">
      <c r="A37" s="1989"/>
      <c r="B37" s="10" t="s">
        <v>316</v>
      </c>
      <c r="C37" s="1271" t="s">
        <v>277</v>
      </c>
    </row>
    <row r="38" spans="1:3" ht="18.600000000000001" thickBot="1">
      <c r="A38" s="1990"/>
      <c r="B38" s="19" t="s">
        <v>318</v>
      </c>
      <c r="C38" s="1272" t="s">
        <v>279</v>
      </c>
    </row>
    <row r="39" spans="1:3">
      <c r="A39" s="1988" t="s">
        <v>319</v>
      </c>
      <c r="B39" s="17" t="s">
        <v>320</v>
      </c>
      <c r="C39" s="661" t="s">
        <v>277</v>
      </c>
    </row>
    <row r="40" spans="1:3">
      <c r="A40" s="1989"/>
      <c r="B40" s="10" t="s">
        <v>321</v>
      </c>
      <c r="C40" s="419" t="s">
        <v>474</v>
      </c>
    </row>
    <row r="41" spans="1:3">
      <c r="A41" s="1989"/>
      <c r="B41" s="10" t="s">
        <v>322</v>
      </c>
      <c r="C41" s="419" t="s">
        <v>474</v>
      </c>
    </row>
    <row r="42" spans="1:3">
      <c r="A42" s="1989"/>
      <c r="B42" s="10" t="s">
        <v>323</v>
      </c>
      <c r="C42" s="419" t="s">
        <v>474</v>
      </c>
    </row>
    <row r="43" spans="1:3">
      <c r="A43" s="1989"/>
      <c r="B43" s="10" t="s">
        <v>324</v>
      </c>
      <c r="C43" s="419" t="s">
        <v>474</v>
      </c>
    </row>
    <row r="44" spans="1:3" ht="18.600000000000001" thickBot="1">
      <c r="A44" s="1990"/>
      <c r="B44" s="19" t="s">
        <v>325</v>
      </c>
      <c r="C44" s="662" t="s">
        <v>474</v>
      </c>
    </row>
    <row r="45" spans="1:3">
      <c r="A45" s="1988" t="s">
        <v>326</v>
      </c>
      <c r="B45" s="17" t="s">
        <v>327</v>
      </c>
      <c r="C45" s="1348" t="s">
        <v>279</v>
      </c>
    </row>
    <row r="46" spans="1:3">
      <c r="A46" s="1989"/>
      <c r="B46" s="10" t="s">
        <v>328</v>
      </c>
      <c r="C46" s="1148" t="s">
        <v>1192</v>
      </c>
    </row>
    <row r="47" spans="1:3" ht="18.600000000000001" thickBot="1">
      <c r="A47" s="1990"/>
      <c r="B47" s="19" t="s">
        <v>330</v>
      </c>
      <c r="C47" s="1035" t="s">
        <v>1193</v>
      </c>
    </row>
    <row r="48" spans="1:3">
      <c r="A48" s="1997" t="s">
        <v>332</v>
      </c>
      <c r="B48" s="21" t="s">
        <v>333</v>
      </c>
      <c r="C48" s="1349" t="s">
        <v>279</v>
      </c>
    </row>
    <row r="49" spans="1:3">
      <c r="A49" s="1998"/>
      <c r="B49" s="10" t="s">
        <v>334</v>
      </c>
      <c r="C49" s="663" t="s">
        <v>1194</v>
      </c>
    </row>
    <row r="50" spans="1:3">
      <c r="A50" s="1998"/>
      <c r="B50" s="10" t="s">
        <v>336</v>
      </c>
      <c r="C50" s="663" t="s">
        <v>1195</v>
      </c>
    </row>
    <row r="51" spans="1:3">
      <c r="A51" s="1998"/>
      <c r="B51" s="10" t="s">
        <v>338</v>
      </c>
      <c r="C51" s="663" t="s">
        <v>339</v>
      </c>
    </row>
    <row r="52" spans="1:3" ht="194.4">
      <c r="A52" s="1998"/>
      <c r="B52" s="10" t="s">
        <v>340</v>
      </c>
      <c r="C52" s="663" t="s">
        <v>1196</v>
      </c>
    </row>
    <row r="53" spans="1:3" ht="81">
      <c r="A53" s="1998"/>
      <c r="B53" s="10" t="s">
        <v>342</v>
      </c>
      <c r="C53" s="663" t="s">
        <v>507</v>
      </c>
    </row>
    <row r="54" spans="1:3">
      <c r="A54" s="1998"/>
      <c r="B54" s="10" t="s">
        <v>344</v>
      </c>
      <c r="C54" s="663" t="s">
        <v>1197</v>
      </c>
    </row>
    <row r="55" spans="1:3">
      <c r="A55" s="1998"/>
      <c r="B55" s="10" t="s">
        <v>346</v>
      </c>
      <c r="C55" s="664" t="s">
        <v>1198</v>
      </c>
    </row>
    <row r="56" spans="1:3">
      <c r="A56" s="1998"/>
      <c r="B56" s="10" t="s">
        <v>348</v>
      </c>
      <c r="C56" s="663" t="s">
        <v>783</v>
      </c>
    </row>
    <row r="57" spans="1:3">
      <c r="A57" s="1998"/>
      <c r="B57" s="10" t="s">
        <v>350</v>
      </c>
      <c r="C57" s="663" t="s">
        <v>1040</v>
      </c>
    </row>
    <row r="58" spans="1:3">
      <c r="A58" s="1998"/>
      <c r="B58" s="10" t="s">
        <v>351</v>
      </c>
      <c r="C58" s="1350" t="s">
        <v>474</v>
      </c>
    </row>
    <row r="59" spans="1:3">
      <c r="A59" s="1998"/>
      <c r="B59" s="10" t="s">
        <v>352</v>
      </c>
      <c r="C59" s="1287" t="s">
        <v>1199</v>
      </c>
    </row>
    <row r="60" spans="1:3" ht="81">
      <c r="A60" s="1998"/>
      <c r="B60" s="10" t="s">
        <v>354</v>
      </c>
      <c r="C60" s="1011" t="s">
        <v>1200</v>
      </c>
    </row>
    <row r="61" spans="1:3" ht="48.6">
      <c r="A61" s="1998"/>
      <c r="B61" s="10" t="s">
        <v>356</v>
      </c>
      <c r="C61" s="1271" t="s">
        <v>1201</v>
      </c>
    </row>
    <row r="62" spans="1:3" ht="48.6">
      <c r="A62" s="1998"/>
      <c r="B62" s="10" t="s">
        <v>358</v>
      </c>
      <c r="C62" s="1271" t="s">
        <v>1202</v>
      </c>
    </row>
    <row r="63" spans="1:3">
      <c r="A63" s="1998"/>
      <c r="B63" s="10" t="s">
        <v>360</v>
      </c>
      <c r="C63" s="1271" t="s">
        <v>474</v>
      </c>
    </row>
    <row r="64" spans="1:3">
      <c r="A64" s="1998"/>
      <c r="B64" s="10" t="s">
        <v>361</v>
      </c>
      <c r="C64" s="1271" t="s">
        <v>474</v>
      </c>
    </row>
    <row r="65" spans="1:3">
      <c r="A65" s="1998"/>
      <c r="B65" s="10" t="s">
        <v>362</v>
      </c>
      <c r="C65" s="1271" t="s">
        <v>277</v>
      </c>
    </row>
    <row r="66" spans="1:3">
      <c r="A66" s="1998"/>
      <c r="B66" s="10" t="s">
        <v>363</v>
      </c>
      <c r="C66" s="1271" t="s">
        <v>474</v>
      </c>
    </row>
    <row r="67" spans="1:3">
      <c r="A67" s="1998"/>
      <c r="B67" s="10" t="s">
        <v>364</v>
      </c>
      <c r="C67" s="1271" t="s">
        <v>474</v>
      </c>
    </row>
    <row r="68" spans="1:3" ht="18.600000000000001" thickBot="1">
      <c r="A68" s="1999"/>
      <c r="B68" s="19" t="s">
        <v>365</v>
      </c>
      <c r="C68" s="665" t="s">
        <v>474</v>
      </c>
    </row>
    <row r="69" spans="1:3">
      <c r="A69" s="1988" t="s">
        <v>366</v>
      </c>
      <c r="B69" s="17" t="s">
        <v>367</v>
      </c>
      <c r="C69" s="1351" t="s">
        <v>279</v>
      </c>
    </row>
    <row r="70" spans="1:3">
      <c r="A70" s="1989"/>
      <c r="B70" s="10" t="s">
        <v>368</v>
      </c>
      <c r="C70" s="1274" t="s">
        <v>299</v>
      </c>
    </row>
    <row r="71" spans="1:3">
      <c r="A71" s="1989"/>
      <c r="B71" s="10" t="s">
        <v>370</v>
      </c>
      <c r="C71" s="1271" t="s">
        <v>474</v>
      </c>
    </row>
    <row r="72" spans="1:3">
      <c r="A72" s="1989"/>
      <c r="B72" s="10" t="s">
        <v>371</v>
      </c>
      <c r="C72" s="1271" t="s">
        <v>474</v>
      </c>
    </row>
    <row r="73" spans="1:3" ht="64.8">
      <c r="A73" s="1989"/>
      <c r="B73" s="10" t="s">
        <v>372</v>
      </c>
      <c r="C73" s="1271" t="s">
        <v>1203</v>
      </c>
    </row>
    <row r="74" spans="1:3">
      <c r="A74" s="1989"/>
      <c r="B74" s="10" t="s">
        <v>374</v>
      </c>
      <c r="C74" s="1277" t="s">
        <v>301</v>
      </c>
    </row>
    <row r="75" spans="1:3">
      <c r="A75" s="1989"/>
      <c r="B75" s="10" t="s">
        <v>375</v>
      </c>
      <c r="C75" s="1270" t="s">
        <v>279</v>
      </c>
    </row>
    <row r="76" spans="1:3">
      <c r="A76" s="1989"/>
      <c r="B76" s="10" t="s">
        <v>376</v>
      </c>
      <c r="C76" s="1274" t="s">
        <v>377</v>
      </c>
    </row>
    <row r="77" spans="1:3" ht="81.599999999999994" thickBot="1">
      <c r="A77" s="1990"/>
      <c r="B77" s="19" t="s">
        <v>378</v>
      </c>
      <c r="C77" s="1272" t="s">
        <v>611</v>
      </c>
    </row>
    <row r="78" spans="1:3">
      <c r="A78" s="1988" t="s">
        <v>380</v>
      </c>
      <c r="B78" s="17" t="s">
        <v>381</v>
      </c>
      <c r="C78" s="1018" t="s">
        <v>1204</v>
      </c>
    </row>
    <row r="79" spans="1:3">
      <c r="A79" s="1989"/>
      <c r="B79" s="10" t="s">
        <v>383</v>
      </c>
      <c r="C79" s="1036" t="s">
        <v>384</v>
      </c>
    </row>
    <row r="80" spans="1:3">
      <c r="A80" s="1989"/>
      <c r="B80" s="10" t="s">
        <v>385</v>
      </c>
      <c r="C80" s="660" t="s">
        <v>1205</v>
      </c>
    </row>
    <row r="81" spans="1:3">
      <c r="A81" s="1989"/>
      <c r="B81" s="10" t="s">
        <v>387</v>
      </c>
      <c r="C81" s="660" t="s">
        <v>317</v>
      </c>
    </row>
    <row r="82" spans="1:3" ht="64.8">
      <c r="A82" s="1989"/>
      <c r="B82" s="10" t="s">
        <v>389</v>
      </c>
      <c r="C82" s="1270" t="s">
        <v>736</v>
      </c>
    </row>
    <row r="83" spans="1:3">
      <c r="A83" s="1989"/>
      <c r="B83" s="10" t="s">
        <v>391</v>
      </c>
      <c r="C83" s="1271" t="s">
        <v>277</v>
      </c>
    </row>
    <row r="84" spans="1:3">
      <c r="A84" s="1989"/>
      <c r="B84" s="10" t="s">
        <v>363</v>
      </c>
      <c r="C84" s="1271" t="s">
        <v>474</v>
      </c>
    </row>
    <row r="85" spans="1:3">
      <c r="A85" s="1989"/>
      <c r="B85" s="10" t="s">
        <v>364</v>
      </c>
      <c r="C85" s="1279" t="s">
        <v>474</v>
      </c>
    </row>
    <row r="86" spans="1:3">
      <c r="A86" s="1989"/>
      <c r="B86" s="10" t="s">
        <v>394</v>
      </c>
      <c r="C86" s="1352" t="s">
        <v>474</v>
      </c>
    </row>
    <row r="87" spans="1:3">
      <c r="A87" s="1989"/>
      <c r="B87" s="10" t="s">
        <v>396</v>
      </c>
      <c r="C87" s="1271"/>
    </row>
    <row r="88" spans="1:3">
      <c r="A88" s="1989"/>
      <c r="B88" s="10" t="s">
        <v>397</v>
      </c>
      <c r="C88" s="1271" t="s">
        <v>277</v>
      </c>
    </row>
    <row r="89" spans="1:3">
      <c r="A89" s="1989"/>
      <c r="B89" s="10" t="s">
        <v>398</v>
      </c>
      <c r="C89" s="1271" t="s">
        <v>474</v>
      </c>
    </row>
    <row r="90" spans="1:3">
      <c r="A90" s="1989"/>
      <c r="B90" s="10" t="s">
        <v>399</v>
      </c>
      <c r="C90" s="1271" t="s">
        <v>474</v>
      </c>
    </row>
    <row r="91" spans="1:3">
      <c r="A91" s="1989"/>
      <c r="B91" s="10" t="s">
        <v>400</v>
      </c>
      <c r="C91" s="1271" t="s">
        <v>474</v>
      </c>
    </row>
    <row r="92" spans="1:3" ht="18.600000000000001" thickBot="1">
      <c r="A92" s="1990"/>
      <c r="B92" s="19" t="s">
        <v>401</v>
      </c>
      <c r="C92" s="1275" t="s">
        <v>474</v>
      </c>
    </row>
    <row r="93" spans="1:3">
      <c r="A93" s="1988" t="s">
        <v>402</v>
      </c>
      <c r="B93" s="17" t="s">
        <v>403</v>
      </c>
      <c r="C93" s="1271" t="s">
        <v>474</v>
      </c>
    </row>
    <row r="94" spans="1:3" ht="64.8">
      <c r="A94" s="1989"/>
      <c r="B94" s="10" t="s">
        <v>405</v>
      </c>
      <c r="C94" s="1280" t="s">
        <v>1206</v>
      </c>
    </row>
    <row r="95" spans="1:3">
      <c r="A95" s="1989"/>
      <c r="B95" s="10" t="s">
        <v>407</v>
      </c>
      <c r="C95" s="1270" t="s">
        <v>291</v>
      </c>
    </row>
    <row r="96" spans="1:3" ht="32.4">
      <c r="A96" s="1989"/>
      <c r="B96" s="10" t="s">
        <v>408</v>
      </c>
      <c r="C96" s="1280" t="s">
        <v>317</v>
      </c>
    </row>
    <row r="97" spans="1:3" ht="48.6">
      <c r="A97" s="1989"/>
      <c r="B97" s="10" t="s">
        <v>409</v>
      </c>
      <c r="C97" s="1270" t="s">
        <v>1207</v>
      </c>
    </row>
    <row r="98" spans="1:3">
      <c r="A98" s="1989"/>
      <c r="B98" s="10" t="s">
        <v>411</v>
      </c>
      <c r="C98" s="1277" t="s">
        <v>291</v>
      </c>
    </row>
    <row r="99" spans="1:3" ht="32.4">
      <c r="A99" s="1989"/>
      <c r="B99" s="10" t="s">
        <v>413</v>
      </c>
      <c r="C99" s="1277" t="s">
        <v>317</v>
      </c>
    </row>
    <row r="100" spans="1:3">
      <c r="A100" s="1989"/>
      <c r="B100" s="10" t="s">
        <v>414</v>
      </c>
      <c r="C100" s="1277" t="s">
        <v>1208</v>
      </c>
    </row>
    <row r="101" spans="1:3">
      <c r="A101" s="1989"/>
      <c r="B101" s="10" t="s">
        <v>416</v>
      </c>
      <c r="C101" s="1277" t="s">
        <v>317</v>
      </c>
    </row>
    <row r="102" spans="1:3" ht="18.600000000000001" thickBot="1">
      <c r="A102" s="1990"/>
      <c r="B102" s="19" t="s">
        <v>417</v>
      </c>
      <c r="C102" s="1281" t="s">
        <v>317</v>
      </c>
    </row>
    <row r="103" spans="1:3" ht="32.4">
      <c r="A103" s="2000" t="s">
        <v>418</v>
      </c>
      <c r="B103" s="10" t="s">
        <v>419</v>
      </c>
      <c r="C103" s="1351" t="s">
        <v>1209</v>
      </c>
    </row>
    <row r="104" spans="1:3">
      <c r="A104" s="2001"/>
      <c r="B104" s="1161" t="s">
        <v>421</v>
      </c>
      <c r="C104" s="614" t="s">
        <v>1210</v>
      </c>
    </row>
    <row r="105" spans="1:3">
      <c r="A105" s="2001"/>
      <c r="B105" s="1161" t="s">
        <v>423</v>
      </c>
      <c r="C105" s="615">
        <v>4543.24</v>
      </c>
    </row>
    <row r="106" spans="1:3">
      <c r="A106" s="2001"/>
      <c r="B106" s="1161" t="s">
        <v>1211</v>
      </c>
      <c r="C106" s="1246" t="s">
        <v>425</v>
      </c>
    </row>
    <row r="107" spans="1:3" ht="18.600000000000001" thickBot="1">
      <c r="A107" s="2002"/>
      <c r="B107" s="25" t="s">
        <v>426</v>
      </c>
      <c r="C107" s="1037" t="s">
        <v>474</v>
      </c>
    </row>
    <row r="108" spans="1:3" s="127" customFormat="1" ht="113.4">
      <c r="A108" s="1853" t="s">
        <v>427</v>
      </c>
      <c r="B108" s="935" t="s">
        <v>428</v>
      </c>
      <c r="C108" s="936" t="s">
        <v>1212</v>
      </c>
    </row>
    <row r="109" spans="1:3" s="127" customFormat="1" ht="49.2" thickBot="1">
      <c r="A109" s="1854"/>
      <c r="B109" s="937" t="s">
        <v>430</v>
      </c>
      <c r="C109" s="938" t="s">
        <v>1213</v>
      </c>
    </row>
    <row r="110" spans="1:3" ht="18.600000000000001" thickBot="1">
      <c r="A110" s="2003" t="s">
        <v>431</v>
      </c>
      <c r="B110" s="2004"/>
      <c r="C110" s="643" t="s">
        <v>474</v>
      </c>
    </row>
    <row r="111" spans="1:3" ht="249.75" customHeight="1">
      <c r="A111" s="1996" t="s">
        <v>432</v>
      </c>
      <c r="B111" s="1996"/>
      <c r="C111" s="1996"/>
    </row>
    <row r="112" spans="1:3">
      <c r="A112" s="9"/>
      <c r="B112" s="9"/>
      <c r="C112" s="276"/>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S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21" width="6.19921875" style="9" customWidth="1"/>
    <col min="22" max="16384" width="12.59765625" style="9"/>
  </cols>
  <sheetData>
    <row r="1" spans="1:19" ht="20.399999999999999" thickBot="1">
      <c r="A1" s="2007" t="s">
        <v>627</v>
      </c>
      <c r="B1" s="2007"/>
      <c r="C1" s="2008"/>
      <c r="D1" s="8"/>
      <c r="E1" s="8"/>
      <c r="F1" s="8"/>
      <c r="G1" s="8"/>
      <c r="H1" s="8"/>
      <c r="I1" s="8"/>
      <c r="J1" s="8"/>
      <c r="K1" s="8"/>
      <c r="L1" s="8"/>
      <c r="M1" s="8"/>
      <c r="N1" s="8"/>
      <c r="O1" s="8"/>
      <c r="P1" s="8"/>
      <c r="Q1" s="8"/>
      <c r="R1" s="8"/>
      <c r="S1" s="8"/>
    </row>
    <row r="2" spans="1:19" ht="18.600000000000001" thickBot="1">
      <c r="A2" s="2009" t="s">
        <v>434</v>
      </c>
      <c r="B2" s="2010"/>
      <c r="C2" s="1291">
        <v>45837</v>
      </c>
      <c r="D2" s="8"/>
      <c r="E2" s="8"/>
      <c r="F2" s="8"/>
      <c r="G2" s="8"/>
      <c r="H2" s="8"/>
      <c r="I2" s="8"/>
      <c r="J2" s="8"/>
      <c r="K2" s="8"/>
      <c r="L2" s="8"/>
      <c r="M2" s="8"/>
      <c r="N2" s="8"/>
      <c r="O2" s="8"/>
      <c r="P2" s="8"/>
      <c r="Q2" s="8"/>
      <c r="R2" s="8"/>
      <c r="S2" s="8"/>
    </row>
    <row r="3" spans="1:19">
      <c r="A3" s="2011" t="s">
        <v>435</v>
      </c>
      <c r="B3" s="10" t="s">
        <v>436</v>
      </c>
      <c r="C3" s="335" t="s">
        <v>1214</v>
      </c>
      <c r="D3" s="8"/>
      <c r="E3" s="8"/>
      <c r="F3" s="8"/>
      <c r="G3" s="8"/>
      <c r="H3" s="8"/>
      <c r="I3" s="8"/>
      <c r="J3" s="8"/>
      <c r="K3" s="8"/>
      <c r="L3" s="8"/>
      <c r="M3" s="8"/>
      <c r="N3" s="8"/>
      <c r="O3" s="8"/>
      <c r="P3" s="8"/>
      <c r="Q3" s="8"/>
      <c r="R3" s="8"/>
      <c r="S3" s="8"/>
    </row>
    <row r="4" spans="1:19">
      <c r="A4" s="2012"/>
      <c r="B4" s="10" t="s">
        <v>438</v>
      </c>
      <c r="C4" s="666" t="s">
        <v>1215</v>
      </c>
      <c r="D4" s="8"/>
      <c r="E4" s="8"/>
      <c r="F4" s="8"/>
      <c r="G4" s="8"/>
      <c r="H4" s="8"/>
      <c r="I4" s="8"/>
      <c r="J4" s="8"/>
      <c r="K4" s="8"/>
      <c r="L4" s="8"/>
      <c r="M4" s="8"/>
      <c r="N4" s="8"/>
      <c r="O4" s="8"/>
      <c r="P4" s="8"/>
      <c r="Q4" s="8"/>
      <c r="R4" s="8"/>
      <c r="S4" s="8"/>
    </row>
    <row r="5" spans="1:19">
      <c r="A5" s="2012"/>
      <c r="B5" s="10" t="s">
        <v>266</v>
      </c>
      <c r="C5" s="648" t="s">
        <v>267</v>
      </c>
      <c r="D5" s="8"/>
      <c r="E5" s="8"/>
      <c r="F5" s="8"/>
      <c r="G5" s="8"/>
      <c r="H5" s="8"/>
      <c r="I5" s="8"/>
      <c r="J5" s="8"/>
      <c r="K5" s="8"/>
      <c r="L5" s="8"/>
      <c r="M5" s="8"/>
      <c r="N5" s="8"/>
      <c r="O5" s="8"/>
      <c r="P5" s="8"/>
      <c r="Q5" s="8"/>
      <c r="R5" s="8"/>
      <c r="S5" s="8"/>
    </row>
    <row r="6" spans="1:19">
      <c r="A6" s="2012"/>
      <c r="B6" s="10" t="s">
        <v>268</v>
      </c>
      <c r="C6" s="649" t="s">
        <v>1216</v>
      </c>
      <c r="D6" s="8"/>
      <c r="E6" s="8"/>
      <c r="F6" s="8"/>
      <c r="G6" s="8"/>
      <c r="H6" s="8"/>
      <c r="I6" s="8"/>
      <c r="J6" s="8"/>
      <c r="K6" s="8"/>
      <c r="L6" s="8"/>
      <c r="M6" s="8"/>
      <c r="N6" s="8"/>
      <c r="O6" s="8"/>
      <c r="P6" s="8"/>
      <c r="Q6" s="8"/>
      <c r="R6" s="8"/>
      <c r="S6" s="8"/>
    </row>
    <row r="7" spans="1:19">
      <c r="A7" s="2012"/>
      <c r="B7" s="10" t="s">
        <v>270</v>
      </c>
      <c r="C7" s="1321" t="s">
        <v>1217</v>
      </c>
      <c r="D7" s="8"/>
      <c r="E7" s="8"/>
      <c r="F7" s="8"/>
      <c r="G7" s="8"/>
      <c r="H7" s="8"/>
      <c r="I7" s="8"/>
      <c r="J7" s="8"/>
      <c r="K7" s="8"/>
      <c r="L7" s="8"/>
      <c r="M7" s="8"/>
      <c r="N7" s="8"/>
      <c r="O7" s="8"/>
      <c r="P7" s="8"/>
      <c r="Q7" s="8"/>
      <c r="R7" s="8"/>
      <c r="S7" s="8"/>
    </row>
    <row r="8" spans="1:19">
      <c r="A8" s="2012"/>
      <c r="B8" s="10" t="s">
        <v>272</v>
      </c>
      <c r="C8" s="630" t="s">
        <v>1218</v>
      </c>
      <c r="D8" s="8"/>
      <c r="E8" s="8"/>
      <c r="F8" s="8"/>
      <c r="G8" s="8"/>
      <c r="H8" s="8"/>
      <c r="I8" s="8"/>
      <c r="J8" s="8"/>
      <c r="K8" s="8"/>
      <c r="L8" s="8"/>
      <c r="M8" s="8"/>
      <c r="N8" s="8"/>
      <c r="O8" s="8"/>
      <c r="P8" s="8"/>
      <c r="Q8" s="8"/>
      <c r="R8" s="8"/>
      <c r="S8" s="8"/>
    </row>
    <row r="9" spans="1:19">
      <c r="A9" s="2012"/>
      <c r="B9" s="10" t="s">
        <v>273</v>
      </c>
      <c r="C9" s="1353">
        <v>311396261244103</v>
      </c>
      <c r="D9" s="8"/>
      <c r="E9" s="8"/>
      <c r="F9" s="8"/>
      <c r="G9" s="8"/>
      <c r="H9" s="8"/>
      <c r="I9" s="8"/>
      <c r="J9" s="8"/>
      <c r="K9" s="8"/>
      <c r="L9" s="8"/>
      <c r="M9" s="8"/>
      <c r="N9" s="8"/>
      <c r="O9" s="8"/>
      <c r="P9" s="8"/>
      <c r="Q9" s="8"/>
      <c r="R9" s="8"/>
      <c r="S9" s="8"/>
    </row>
    <row r="10" spans="1:19">
      <c r="A10" s="2012"/>
      <c r="B10" s="10" t="s">
        <v>447</v>
      </c>
      <c r="C10" s="648" t="s">
        <v>275</v>
      </c>
      <c r="D10" s="8"/>
      <c r="E10" s="8"/>
      <c r="F10" s="8"/>
      <c r="G10" s="8"/>
      <c r="H10" s="8"/>
      <c r="I10" s="8"/>
      <c r="J10" s="8"/>
      <c r="K10" s="8"/>
      <c r="L10" s="8"/>
      <c r="M10" s="8"/>
      <c r="N10" s="8"/>
      <c r="O10" s="8"/>
      <c r="P10" s="8"/>
      <c r="Q10" s="8"/>
      <c r="R10" s="8"/>
      <c r="S10" s="8"/>
    </row>
    <row r="11" spans="1:19">
      <c r="A11" s="2012"/>
      <c r="B11" s="10" t="s">
        <v>449</v>
      </c>
      <c r="C11" s="649" t="s">
        <v>277</v>
      </c>
      <c r="D11" s="8"/>
      <c r="E11" s="8"/>
      <c r="F11" s="8"/>
      <c r="G11" s="8"/>
      <c r="H11" s="8"/>
      <c r="I11" s="8"/>
      <c r="J11" s="8"/>
      <c r="K11" s="8"/>
      <c r="L11" s="8"/>
      <c r="M11" s="8"/>
      <c r="N11" s="8"/>
      <c r="O11" s="8"/>
      <c r="P11" s="8"/>
      <c r="Q11" s="8"/>
      <c r="R11" s="8"/>
      <c r="S11" s="8"/>
    </row>
    <row r="12" spans="1:19">
      <c r="A12" s="2012"/>
      <c r="B12" s="10" t="s">
        <v>450</v>
      </c>
      <c r="C12" s="667" t="s">
        <v>279</v>
      </c>
      <c r="D12" s="8"/>
      <c r="E12" s="8"/>
      <c r="F12" s="8"/>
      <c r="G12" s="8"/>
      <c r="H12" s="8"/>
      <c r="I12" s="8"/>
      <c r="J12" s="8"/>
      <c r="K12" s="8"/>
      <c r="L12" s="8"/>
      <c r="M12" s="8"/>
      <c r="N12" s="8"/>
      <c r="O12" s="8"/>
      <c r="P12" s="8"/>
      <c r="Q12" s="8"/>
      <c r="R12" s="8"/>
      <c r="S12" s="8"/>
    </row>
    <row r="13" spans="1:19">
      <c r="A13" s="2012"/>
      <c r="B13" s="10" t="s">
        <v>451</v>
      </c>
      <c r="C13" s="667" t="s">
        <v>279</v>
      </c>
      <c r="D13" s="8"/>
      <c r="E13" s="8"/>
      <c r="F13" s="8"/>
      <c r="G13" s="8"/>
      <c r="H13" s="8"/>
      <c r="I13" s="8"/>
      <c r="J13" s="8"/>
      <c r="K13" s="8"/>
      <c r="L13" s="8"/>
      <c r="M13" s="8"/>
      <c r="N13" s="8"/>
      <c r="O13" s="8"/>
      <c r="P13" s="8"/>
      <c r="Q13" s="8"/>
      <c r="R13" s="8"/>
      <c r="S13" s="8"/>
    </row>
    <row r="14" spans="1:19">
      <c r="A14" s="2012"/>
      <c r="B14" s="10" t="s">
        <v>452</v>
      </c>
      <c r="C14" s="667" t="s">
        <v>277</v>
      </c>
      <c r="D14" s="8"/>
      <c r="E14" s="8"/>
      <c r="F14" s="8"/>
      <c r="G14" s="8"/>
      <c r="H14" s="8"/>
      <c r="I14" s="8"/>
      <c r="J14" s="8"/>
      <c r="K14" s="8"/>
      <c r="L14" s="8"/>
      <c r="M14" s="8"/>
      <c r="N14" s="8"/>
      <c r="O14" s="8"/>
      <c r="P14" s="8"/>
      <c r="Q14" s="8"/>
      <c r="R14" s="8"/>
      <c r="S14" s="8"/>
    </row>
    <row r="15" spans="1:19">
      <c r="A15" s="2012"/>
      <c r="B15" s="10" t="s">
        <v>453</v>
      </c>
      <c r="C15" s="667" t="s">
        <v>267</v>
      </c>
      <c r="D15" s="8"/>
      <c r="E15" s="8"/>
      <c r="F15" s="8"/>
      <c r="G15" s="8"/>
      <c r="H15" s="8"/>
      <c r="I15" s="8"/>
      <c r="J15" s="8"/>
      <c r="K15" s="8"/>
      <c r="L15" s="8"/>
      <c r="M15" s="8"/>
      <c r="N15" s="8"/>
      <c r="O15" s="8"/>
      <c r="P15" s="8"/>
      <c r="Q15" s="8"/>
      <c r="R15" s="8"/>
      <c r="S15" s="8"/>
    </row>
    <row r="16" spans="1:19">
      <c r="A16" s="2012"/>
      <c r="B16" s="10" t="s">
        <v>454</v>
      </c>
      <c r="C16" s="667" t="s">
        <v>267</v>
      </c>
      <c r="D16" s="8"/>
      <c r="E16" s="8"/>
      <c r="F16" s="8"/>
      <c r="G16" s="8"/>
      <c r="H16" s="8"/>
      <c r="I16" s="8"/>
      <c r="J16" s="8"/>
      <c r="K16" s="8"/>
      <c r="L16" s="8"/>
      <c r="M16" s="8"/>
      <c r="N16" s="8"/>
      <c r="O16" s="8"/>
      <c r="P16" s="8"/>
      <c r="Q16" s="8"/>
      <c r="R16" s="8"/>
      <c r="S16" s="8"/>
    </row>
    <row r="17" spans="1:19" ht="48.6">
      <c r="A17" s="2012"/>
      <c r="B17" s="10" t="s">
        <v>455</v>
      </c>
      <c r="C17" s="667" t="s">
        <v>877</v>
      </c>
      <c r="D17" s="8"/>
      <c r="E17" s="8"/>
      <c r="F17" s="8"/>
      <c r="G17" s="8"/>
      <c r="H17" s="8"/>
      <c r="I17" s="8"/>
      <c r="J17" s="8"/>
      <c r="K17" s="8"/>
      <c r="L17" s="8"/>
      <c r="M17" s="8"/>
      <c r="N17" s="8"/>
      <c r="O17" s="8"/>
      <c r="P17" s="8"/>
      <c r="Q17" s="8"/>
      <c r="R17" s="8"/>
      <c r="S17" s="8"/>
    </row>
    <row r="18" spans="1:19" ht="32.4">
      <c r="A18" s="2012"/>
      <c r="B18" s="1161" t="s">
        <v>286</v>
      </c>
      <c r="C18" s="667" t="s">
        <v>287</v>
      </c>
      <c r="D18" s="8"/>
      <c r="E18" s="8"/>
      <c r="F18" s="8"/>
      <c r="G18" s="8"/>
      <c r="H18" s="8"/>
      <c r="I18" s="8"/>
      <c r="J18" s="8"/>
      <c r="K18" s="8"/>
      <c r="L18" s="8"/>
      <c r="M18" s="8"/>
      <c r="N18" s="8"/>
      <c r="O18" s="8"/>
      <c r="P18" s="8"/>
      <c r="Q18" s="8"/>
      <c r="R18" s="8"/>
      <c r="S18" s="8"/>
    </row>
    <row r="19" spans="1:19">
      <c r="A19" s="2012"/>
      <c r="B19" s="10" t="s">
        <v>457</v>
      </c>
      <c r="C19" s="667" t="s">
        <v>317</v>
      </c>
      <c r="D19" s="8"/>
      <c r="E19" s="8"/>
      <c r="F19" s="8"/>
      <c r="G19" s="8"/>
      <c r="H19" s="8"/>
      <c r="I19" s="8"/>
      <c r="J19" s="8"/>
      <c r="K19" s="8"/>
      <c r="L19" s="8"/>
      <c r="M19" s="8"/>
      <c r="N19" s="8"/>
      <c r="O19" s="8"/>
      <c r="P19" s="8"/>
      <c r="Q19" s="8"/>
      <c r="R19" s="8"/>
      <c r="S19" s="8"/>
    </row>
    <row r="20" spans="1:19" ht="32.4">
      <c r="A20" s="2012"/>
      <c r="B20" s="10" t="s">
        <v>289</v>
      </c>
      <c r="C20" s="667" t="s">
        <v>277</v>
      </c>
      <c r="D20" s="8"/>
      <c r="E20" s="8"/>
      <c r="F20" s="8"/>
      <c r="G20" s="8"/>
      <c r="H20" s="8"/>
      <c r="I20" s="8"/>
      <c r="J20" s="8"/>
      <c r="K20" s="8"/>
      <c r="L20" s="8"/>
      <c r="M20" s="8"/>
      <c r="N20" s="8"/>
      <c r="O20" s="8"/>
      <c r="P20" s="8"/>
      <c r="Q20" s="8"/>
      <c r="R20" s="8"/>
      <c r="S20" s="8"/>
    </row>
    <row r="21" spans="1:19">
      <c r="A21" s="2012"/>
      <c r="B21" s="10" t="s">
        <v>459</v>
      </c>
      <c r="C21" s="667" t="s">
        <v>267</v>
      </c>
      <c r="D21" s="8"/>
      <c r="E21" s="8"/>
      <c r="F21" s="8"/>
      <c r="G21" s="8"/>
      <c r="H21" s="8"/>
      <c r="I21" s="8"/>
      <c r="J21" s="8"/>
      <c r="K21" s="8"/>
      <c r="L21" s="8"/>
      <c r="M21" s="8"/>
      <c r="N21" s="8"/>
      <c r="O21" s="8"/>
      <c r="P21" s="8"/>
      <c r="Q21" s="8"/>
      <c r="R21" s="8"/>
      <c r="S21" s="8"/>
    </row>
    <row r="22" spans="1:19">
      <c r="A22" s="2012"/>
      <c r="B22" s="10" t="s">
        <v>460</v>
      </c>
      <c r="C22" s="667" t="s">
        <v>317</v>
      </c>
      <c r="D22" s="8"/>
      <c r="E22" s="8"/>
      <c r="F22" s="8"/>
      <c r="G22" s="8"/>
      <c r="H22" s="8"/>
      <c r="I22" s="8"/>
      <c r="J22" s="8"/>
      <c r="K22" s="8"/>
      <c r="L22" s="8"/>
      <c r="M22" s="8"/>
      <c r="N22" s="8"/>
      <c r="O22" s="8"/>
      <c r="P22" s="8"/>
      <c r="Q22" s="8"/>
      <c r="R22" s="8"/>
      <c r="S22" s="8"/>
    </row>
    <row r="23" spans="1:19">
      <c r="A23" s="2012"/>
      <c r="B23" s="10" t="s">
        <v>461</v>
      </c>
      <c r="C23" s="667" t="s">
        <v>267</v>
      </c>
      <c r="D23" s="8"/>
      <c r="E23" s="8"/>
      <c r="F23" s="8"/>
      <c r="G23" s="8"/>
      <c r="H23" s="8"/>
      <c r="I23" s="8"/>
      <c r="J23" s="8"/>
      <c r="K23" s="8"/>
      <c r="L23" s="8"/>
      <c r="M23" s="8"/>
      <c r="N23" s="8"/>
      <c r="O23" s="8"/>
      <c r="P23" s="8"/>
      <c r="Q23" s="8"/>
      <c r="R23" s="8"/>
      <c r="S23" s="8"/>
    </row>
    <row r="24" spans="1:19">
      <c r="A24" s="2012"/>
      <c r="B24" s="10" t="s">
        <v>463</v>
      </c>
      <c r="C24" s="667" t="s">
        <v>267</v>
      </c>
      <c r="D24" s="8"/>
      <c r="E24" s="8"/>
      <c r="F24" s="8"/>
      <c r="G24" s="8"/>
      <c r="H24" s="8"/>
      <c r="I24" s="8"/>
      <c r="J24" s="8"/>
      <c r="K24" s="8"/>
      <c r="L24" s="8"/>
      <c r="M24" s="8"/>
      <c r="N24" s="8"/>
      <c r="O24" s="8"/>
      <c r="P24" s="8"/>
      <c r="Q24" s="8"/>
      <c r="R24" s="8"/>
      <c r="S24" s="8"/>
    </row>
    <row r="25" spans="1:19">
      <c r="A25" s="2012"/>
      <c r="B25" s="10" t="s">
        <v>464</v>
      </c>
      <c r="C25" s="667" t="s">
        <v>296</v>
      </c>
      <c r="D25" s="8"/>
      <c r="E25" s="8"/>
      <c r="F25" s="8"/>
      <c r="G25" s="8"/>
      <c r="H25" s="8"/>
      <c r="I25" s="8"/>
      <c r="J25" s="8"/>
      <c r="K25" s="8"/>
      <c r="L25" s="8"/>
      <c r="M25" s="8"/>
      <c r="N25" s="8"/>
      <c r="O25" s="8"/>
      <c r="P25" s="8"/>
      <c r="Q25" s="8"/>
      <c r="R25" s="8"/>
      <c r="S25" s="8"/>
    </row>
    <row r="26" spans="1:19">
      <c r="A26" s="2012"/>
      <c r="B26" s="10" t="s">
        <v>465</v>
      </c>
      <c r="C26" s="667" t="s">
        <v>267</v>
      </c>
      <c r="D26" s="8"/>
      <c r="E26" s="8"/>
      <c r="F26" s="8"/>
      <c r="G26" s="8"/>
      <c r="H26" s="8"/>
      <c r="I26" s="8"/>
      <c r="J26" s="8"/>
      <c r="K26" s="8"/>
      <c r="L26" s="8"/>
      <c r="M26" s="8"/>
      <c r="N26" s="8"/>
      <c r="O26" s="8"/>
      <c r="P26" s="8"/>
      <c r="Q26" s="8"/>
      <c r="R26" s="8"/>
      <c r="S26" s="8"/>
    </row>
    <row r="27" spans="1:19">
      <c r="A27" s="2012"/>
      <c r="B27" s="10" t="s">
        <v>466</v>
      </c>
      <c r="C27" s="667" t="s">
        <v>299</v>
      </c>
      <c r="D27" s="8"/>
      <c r="E27" s="8"/>
      <c r="F27" s="8"/>
      <c r="G27" s="8"/>
      <c r="H27" s="8"/>
      <c r="I27" s="8"/>
      <c r="J27" s="8"/>
      <c r="K27" s="8"/>
      <c r="L27" s="8"/>
      <c r="M27" s="8"/>
      <c r="N27" s="8"/>
      <c r="O27" s="8"/>
      <c r="P27" s="8"/>
      <c r="Q27" s="8"/>
      <c r="R27" s="8"/>
      <c r="S27" s="8"/>
    </row>
    <row r="28" spans="1:19">
      <c r="A28" s="2012"/>
      <c r="B28" s="10" t="s">
        <v>467</v>
      </c>
      <c r="C28" s="667" t="s">
        <v>301</v>
      </c>
      <c r="D28" s="8"/>
      <c r="E28" s="8"/>
      <c r="F28" s="8"/>
      <c r="G28" s="8"/>
      <c r="H28" s="8"/>
      <c r="I28" s="8"/>
      <c r="J28" s="8"/>
      <c r="K28" s="8"/>
      <c r="L28" s="8"/>
      <c r="M28" s="8"/>
      <c r="N28" s="8"/>
      <c r="O28" s="8"/>
      <c r="P28" s="8"/>
      <c r="Q28" s="8"/>
      <c r="R28" s="8"/>
      <c r="S28" s="8"/>
    </row>
    <row r="29" spans="1:19" ht="48.6">
      <c r="A29" s="2012"/>
      <c r="B29" s="10" t="s">
        <v>468</v>
      </c>
      <c r="C29" s="667" t="s">
        <v>1219</v>
      </c>
      <c r="D29" s="8"/>
      <c r="E29" s="8"/>
      <c r="F29" s="8"/>
      <c r="G29" s="8"/>
      <c r="H29" s="8"/>
      <c r="I29" s="8"/>
      <c r="J29" s="8"/>
      <c r="K29" s="8"/>
      <c r="L29" s="8"/>
      <c r="M29" s="8"/>
      <c r="N29" s="8"/>
      <c r="O29" s="8"/>
      <c r="P29" s="8"/>
      <c r="Q29" s="8"/>
      <c r="R29" s="8"/>
      <c r="S29" s="8"/>
    </row>
    <row r="30" spans="1:19" ht="32.4">
      <c r="A30" s="2012"/>
      <c r="B30" s="10" t="s">
        <v>470</v>
      </c>
      <c r="C30" s="667" t="s">
        <v>471</v>
      </c>
      <c r="D30" s="8"/>
      <c r="E30" s="8"/>
      <c r="F30" s="8"/>
      <c r="G30" s="8"/>
      <c r="H30" s="8"/>
      <c r="I30" s="8"/>
      <c r="J30" s="8"/>
      <c r="K30" s="8"/>
      <c r="L30" s="8"/>
      <c r="M30" s="8"/>
      <c r="N30" s="8"/>
      <c r="O30" s="8"/>
      <c r="P30" s="8"/>
      <c r="Q30" s="8"/>
      <c r="R30" s="8"/>
      <c r="S30" s="8"/>
    </row>
    <row r="31" spans="1:19" ht="97.2">
      <c r="A31" s="2012"/>
      <c r="B31" s="10" t="s">
        <v>472</v>
      </c>
      <c r="C31" s="668" t="s">
        <v>1220</v>
      </c>
      <c r="D31" s="8"/>
      <c r="E31" s="8"/>
      <c r="F31" s="8"/>
      <c r="G31" s="8"/>
      <c r="H31" s="8"/>
      <c r="I31" s="8"/>
      <c r="J31" s="8"/>
      <c r="K31" s="8"/>
      <c r="L31" s="8"/>
      <c r="M31" s="8"/>
      <c r="N31" s="8"/>
      <c r="O31" s="8"/>
      <c r="P31" s="8"/>
      <c r="Q31" s="8"/>
      <c r="R31" s="8"/>
      <c r="S31" s="8"/>
    </row>
    <row r="32" spans="1:19" ht="33" thickBot="1">
      <c r="A32" s="2013"/>
      <c r="B32" s="15" t="s">
        <v>308</v>
      </c>
      <c r="C32" s="669" t="s">
        <v>267</v>
      </c>
      <c r="D32" s="8"/>
      <c r="E32" s="8"/>
      <c r="F32" s="8"/>
      <c r="G32" s="8"/>
      <c r="H32" s="8"/>
      <c r="I32" s="8"/>
      <c r="J32" s="8"/>
      <c r="K32" s="8"/>
      <c r="L32" s="8"/>
      <c r="M32" s="8"/>
      <c r="N32" s="8"/>
      <c r="O32" s="8"/>
      <c r="P32" s="8"/>
      <c r="Q32" s="8"/>
      <c r="R32" s="8"/>
      <c r="S32" s="8"/>
    </row>
    <row r="33" spans="1:19" ht="64.8">
      <c r="A33" s="1926" t="s">
        <v>475</v>
      </c>
      <c r="B33" s="17" t="s">
        <v>476</v>
      </c>
      <c r="C33" s="670" t="s">
        <v>1221</v>
      </c>
      <c r="D33" s="8"/>
      <c r="E33" s="8"/>
      <c r="F33" s="8"/>
      <c r="G33" s="8"/>
      <c r="H33" s="8"/>
      <c r="I33" s="8"/>
      <c r="J33" s="8"/>
      <c r="K33" s="8"/>
      <c r="L33" s="8"/>
      <c r="M33" s="8"/>
      <c r="N33" s="8"/>
      <c r="O33" s="8"/>
      <c r="P33" s="8"/>
      <c r="Q33" s="8"/>
      <c r="R33" s="8"/>
      <c r="S33" s="8"/>
    </row>
    <row r="34" spans="1:19">
      <c r="A34" s="2005"/>
      <c r="B34" s="10" t="s">
        <v>477</v>
      </c>
      <c r="C34" s="668" t="s">
        <v>1222</v>
      </c>
      <c r="D34" s="8"/>
      <c r="E34" s="8"/>
      <c r="F34" s="8"/>
      <c r="G34" s="8"/>
      <c r="H34" s="8"/>
      <c r="I34" s="8"/>
      <c r="J34" s="8"/>
      <c r="K34" s="8"/>
      <c r="L34" s="8"/>
      <c r="M34" s="8"/>
      <c r="N34" s="8"/>
      <c r="O34" s="8"/>
      <c r="P34" s="8"/>
      <c r="Q34" s="8"/>
      <c r="R34" s="8"/>
      <c r="S34" s="8"/>
    </row>
    <row r="35" spans="1:19">
      <c r="A35" s="2005"/>
      <c r="B35" s="10" t="s">
        <v>479</v>
      </c>
      <c r="C35" s="668" t="s">
        <v>314</v>
      </c>
      <c r="D35" s="8"/>
      <c r="E35" s="8"/>
      <c r="F35" s="8"/>
      <c r="G35" s="8"/>
      <c r="H35" s="8"/>
      <c r="I35" s="8"/>
      <c r="J35" s="8"/>
      <c r="K35" s="8"/>
      <c r="L35" s="8"/>
      <c r="M35" s="8"/>
      <c r="N35" s="8"/>
      <c r="O35" s="8"/>
      <c r="P35" s="8"/>
      <c r="Q35" s="8"/>
      <c r="R35" s="8"/>
      <c r="S35" s="8"/>
    </row>
    <row r="36" spans="1:19">
      <c r="A36" s="2005"/>
      <c r="B36" s="10" t="s">
        <v>480</v>
      </c>
      <c r="C36" s="668" t="s">
        <v>267</v>
      </c>
      <c r="D36" s="8"/>
      <c r="E36" s="8"/>
      <c r="F36" s="8"/>
      <c r="G36" s="8"/>
      <c r="H36" s="8"/>
      <c r="I36" s="8"/>
      <c r="J36" s="8"/>
      <c r="K36" s="8"/>
      <c r="L36" s="8"/>
      <c r="M36" s="8"/>
      <c r="N36" s="8"/>
      <c r="O36" s="8"/>
      <c r="P36" s="8"/>
      <c r="Q36" s="8"/>
      <c r="R36" s="8"/>
      <c r="S36" s="8"/>
    </row>
    <row r="37" spans="1:19">
      <c r="A37" s="2005"/>
      <c r="B37" s="10" t="s">
        <v>481</v>
      </c>
      <c r="C37" s="668" t="s">
        <v>317</v>
      </c>
      <c r="D37" s="8"/>
      <c r="E37" s="8"/>
      <c r="F37" s="8"/>
      <c r="G37" s="8"/>
      <c r="H37" s="8"/>
      <c r="I37" s="8"/>
      <c r="J37" s="8"/>
      <c r="K37" s="8"/>
      <c r="L37" s="8"/>
      <c r="M37" s="8"/>
      <c r="N37" s="8"/>
      <c r="O37" s="8"/>
      <c r="P37" s="8"/>
      <c r="Q37" s="8"/>
      <c r="R37" s="8"/>
      <c r="S37" s="8"/>
    </row>
    <row r="38" spans="1:19" ht="18.600000000000001" thickBot="1">
      <c r="A38" s="2006"/>
      <c r="B38" s="19" t="s">
        <v>482</v>
      </c>
      <c r="C38" s="671" t="s">
        <v>279</v>
      </c>
      <c r="D38" s="8"/>
      <c r="E38" s="8"/>
      <c r="F38" s="8"/>
      <c r="G38" s="8"/>
      <c r="H38" s="8"/>
      <c r="I38" s="8"/>
      <c r="J38" s="8"/>
      <c r="K38" s="8"/>
      <c r="L38" s="8"/>
      <c r="M38" s="8"/>
      <c r="N38" s="8"/>
      <c r="O38" s="8"/>
      <c r="P38" s="8"/>
      <c r="Q38" s="8"/>
      <c r="R38" s="8"/>
      <c r="S38" s="8"/>
    </row>
    <row r="39" spans="1:19">
      <c r="A39" s="1926" t="s">
        <v>483</v>
      </c>
      <c r="B39" s="17" t="s">
        <v>484</v>
      </c>
      <c r="C39" s="670" t="s">
        <v>277</v>
      </c>
      <c r="D39" s="8"/>
      <c r="E39" s="8"/>
      <c r="F39" s="8"/>
      <c r="G39" s="8"/>
      <c r="H39" s="8"/>
      <c r="I39" s="8"/>
      <c r="J39" s="8"/>
      <c r="K39" s="8"/>
      <c r="L39" s="8"/>
      <c r="M39" s="8"/>
      <c r="N39" s="8"/>
      <c r="O39" s="8"/>
      <c r="P39" s="8"/>
      <c r="Q39" s="8"/>
      <c r="R39" s="8"/>
      <c r="S39" s="8"/>
    </row>
    <row r="40" spans="1:19">
      <c r="A40" s="2005"/>
      <c r="B40" s="10" t="s">
        <v>485</v>
      </c>
      <c r="C40" s="668" t="s">
        <v>317</v>
      </c>
      <c r="D40" s="8"/>
      <c r="E40" s="8"/>
      <c r="F40" s="8"/>
      <c r="G40" s="8"/>
      <c r="H40" s="8"/>
      <c r="I40" s="8"/>
      <c r="J40" s="8"/>
      <c r="K40" s="8"/>
      <c r="L40" s="8"/>
      <c r="M40" s="8"/>
      <c r="N40" s="8"/>
      <c r="O40" s="8"/>
      <c r="P40" s="8"/>
      <c r="Q40" s="8"/>
      <c r="R40" s="8"/>
      <c r="S40" s="8"/>
    </row>
    <row r="41" spans="1:19">
      <c r="A41" s="2005"/>
      <c r="B41" s="10" t="s">
        <v>486</v>
      </c>
      <c r="C41" s="668" t="s">
        <v>317</v>
      </c>
      <c r="D41" s="8"/>
      <c r="E41" s="8"/>
      <c r="F41" s="8"/>
      <c r="G41" s="8"/>
      <c r="H41" s="8"/>
      <c r="I41" s="8"/>
      <c r="J41" s="8"/>
      <c r="K41" s="8"/>
      <c r="L41" s="8"/>
      <c r="M41" s="8"/>
      <c r="N41" s="8"/>
      <c r="O41" s="8"/>
      <c r="P41" s="8"/>
      <c r="Q41" s="8"/>
      <c r="R41" s="8"/>
      <c r="S41" s="8"/>
    </row>
    <row r="42" spans="1:19">
      <c r="A42" s="2005"/>
      <c r="B42" s="10" t="s">
        <v>487</v>
      </c>
      <c r="C42" s="668" t="s">
        <v>317</v>
      </c>
      <c r="D42" s="8"/>
      <c r="E42" s="8"/>
      <c r="F42" s="8"/>
      <c r="G42" s="8"/>
      <c r="H42" s="8"/>
      <c r="I42" s="8"/>
      <c r="J42" s="8"/>
      <c r="K42" s="8"/>
      <c r="L42" s="8"/>
      <c r="M42" s="8"/>
      <c r="N42" s="8"/>
      <c r="O42" s="8"/>
      <c r="P42" s="8"/>
      <c r="Q42" s="8"/>
      <c r="R42" s="8"/>
      <c r="S42" s="8"/>
    </row>
    <row r="43" spans="1:19">
      <c r="A43" s="2005"/>
      <c r="B43" s="10" t="s">
        <v>488</v>
      </c>
      <c r="C43" s="668" t="s">
        <v>317</v>
      </c>
      <c r="D43" s="8"/>
      <c r="E43" s="8"/>
      <c r="F43" s="8"/>
      <c r="G43" s="8"/>
      <c r="H43" s="8"/>
      <c r="I43" s="8"/>
      <c r="J43" s="8"/>
      <c r="K43" s="8"/>
      <c r="L43" s="8"/>
      <c r="M43" s="8"/>
      <c r="N43" s="8"/>
      <c r="O43" s="8"/>
      <c r="P43" s="8"/>
      <c r="Q43" s="8"/>
      <c r="R43" s="8"/>
      <c r="S43" s="8"/>
    </row>
    <row r="44" spans="1:19" ht="18.600000000000001" thickBot="1">
      <c r="A44" s="2006"/>
      <c r="B44" s="19" t="s">
        <v>489</v>
      </c>
      <c r="C44" s="671" t="s">
        <v>317</v>
      </c>
      <c r="D44" s="8"/>
      <c r="E44" s="8"/>
      <c r="F44" s="8"/>
      <c r="G44" s="8"/>
      <c r="H44" s="8"/>
      <c r="I44" s="8"/>
      <c r="J44" s="8"/>
      <c r="K44" s="8"/>
      <c r="L44" s="8"/>
      <c r="M44" s="8"/>
      <c r="N44" s="8"/>
      <c r="O44" s="8"/>
      <c r="P44" s="8"/>
      <c r="Q44" s="8"/>
      <c r="R44" s="8"/>
      <c r="S44" s="8"/>
    </row>
    <row r="45" spans="1:19">
      <c r="A45" s="1926" t="s">
        <v>490</v>
      </c>
      <c r="B45" s="17" t="s">
        <v>491</v>
      </c>
      <c r="C45" s="670" t="s">
        <v>277</v>
      </c>
      <c r="D45" s="8"/>
      <c r="E45" s="8"/>
      <c r="F45" s="8"/>
      <c r="G45" s="8"/>
      <c r="H45" s="8"/>
      <c r="I45" s="8"/>
      <c r="J45" s="8"/>
      <c r="K45" s="8"/>
      <c r="L45" s="8"/>
      <c r="M45" s="8"/>
      <c r="N45" s="8"/>
      <c r="O45" s="8"/>
      <c r="P45" s="8"/>
      <c r="Q45" s="8"/>
      <c r="R45" s="8"/>
      <c r="S45" s="8"/>
    </row>
    <row r="46" spans="1:19">
      <c r="A46" s="2005"/>
      <c r="B46" s="10" t="s">
        <v>492</v>
      </c>
      <c r="C46" s="668" t="s">
        <v>317</v>
      </c>
      <c r="D46" s="8"/>
      <c r="E46" s="8"/>
      <c r="F46" s="8"/>
      <c r="G46" s="8"/>
      <c r="H46" s="8"/>
      <c r="I46" s="8"/>
      <c r="J46" s="8"/>
      <c r="K46" s="8"/>
      <c r="L46" s="8"/>
      <c r="M46" s="8"/>
      <c r="N46" s="8"/>
      <c r="O46" s="8"/>
      <c r="P46" s="8"/>
      <c r="Q46" s="8"/>
      <c r="R46" s="8"/>
      <c r="S46" s="8"/>
    </row>
    <row r="47" spans="1:19" ht="18.600000000000001" thickBot="1">
      <c r="A47" s="2006"/>
      <c r="B47" s="19" t="s">
        <v>494</v>
      </c>
      <c r="C47" s="671" t="s">
        <v>317</v>
      </c>
      <c r="D47" s="8"/>
      <c r="E47" s="8"/>
      <c r="F47" s="8"/>
      <c r="G47" s="8"/>
      <c r="H47" s="8"/>
      <c r="I47" s="8"/>
      <c r="J47" s="8"/>
      <c r="K47" s="8"/>
      <c r="L47" s="8"/>
      <c r="M47" s="8"/>
      <c r="N47" s="8"/>
      <c r="O47" s="8"/>
      <c r="P47" s="8"/>
      <c r="Q47" s="8"/>
      <c r="R47" s="8"/>
      <c r="S47" s="8"/>
    </row>
    <row r="48" spans="1:19">
      <c r="A48" s="2014" t="s">
        <v>332</v>
      </c>
      <c r="B48" s="21" t="s">
        <v>497</v>
      </c>
      <c r="C48" s="672" t="s">
        <v>267</v>
      </c>
      <c r="D48" s="8"/>
      <c r="E48" s="8"/>
      <c r="F48" s="8"/>
      <c r="G48" s="8"/>
      <c r="H48" s="8"/>
      <c r="I48" s="8"/>
      <c r="J48" s="8"/>
      <c r="K48" s="8"/>
      <c r="L48" s="8"/>
      <c r="M48" s="8"/>
      <c r="N48" s="8"/>
      <c r="O48" s="8"/>
      <c r="P48" s="8"/>
      <c r="Q48" s="8"/>
      <c r="R48" s="8"/>
      <c r="S48" s="8"/>
    </row>
    <row r="49" spans="1:19">
      <c r="A49" s="1924"/>
      <c r="B49" s="10" t="s">
        <v>498</v>
      </c>
      <c r="C49" s="668" t="s">
        <v>509</v>
      </c>
      <c r="D49" s="8"/>
      <c r="E49" s="8"/>
      <c r="F49" s="8"/>
      <c r="G49" s="8"/>
      <c r="H49" s="8"/>
      <c r="I49" s="8"/>
      <c r="J49" s="8"/>
      <c r="K49" s="8"/>
      <c r="L49" s="8"/>
      <c r="M49" s="8"/>
      <c r="N49" s="8"/>
      <c r="O49" s="8"/>
      <c r="P49" s="8"/>
      <c r="Q49" s="8"/>
      <c r="R49" s="8"/>
      <c r="S49" s="8"/>
    </row>
    <row r="50" spans="1:19">
      <c r="A50" s="1924"/>
      <c r="B50" s="10" t="s">
        <v>500</v>
      </c>
      <c r="C50" s="668" t="s">
        <v>317</v>
      </c>
      <c r="D50" s="8"/>
      <c r="E50" s="8"/>
      <c r="F50" s="8"/>
      <c r="G50" s="8"/>
      <c r="H50" s="8"/>
      <c r="I50" s="8"/>
      <c r="J50" s="8"/>
      <c r="K50" s="8"/>
      <c r="L50" s="8"/>
      <c r="M50" s="8"/>
      <c r="N50" s="8"/>
      <c r="O50" s="8"/>
      <c r="P50" s="8"/>
      <c r="Q50" s="8"/>
      <c r="R50" s="8"/>
      <c r="S50" s="8"/>
    </row>
    <row r="51" spans="1:19">
      <c r="A51" s="1924"/>
      <c r="B51" s="10" t="s">
        <v>502</v>
      </c>
      <c r="C51" s="668" t="s">
        <v>317</v>
      </c>
      <c r="D51" s="8"/>
      <c r="E51" s="8"/>
      <c r="F51" s="8"/>
      <c r="G51" s="8"/>
      <c r="H51" s="8"/>
      <c r="I51" s="8"/>
      <c r="J51" s="8"/>
      <c r="K51" s="8"/>
      <c r="L51" s="8"/>
      <c r="M51" s="8"/>
      <c r="N51" s="8"/>
      <c r="O51" s="8"/>
      <c r="P51" s="8"/>
      <c r="Q51" s="8"/>
      <c r="R51" s="8"/>
      <c r="S51" s="8"/>
    </row>
    <row r="52" spans="1:19" ht="32.4">
      <c r="A52" s="1924"/>
      <c r="B52" s="10" t="s">
        <v>504</v>
      </c>
      <c r="C52" s="668" t="s">
        <v>505</v>
      </c>
      <c r="D52" s="8"/>
      <c r="E52" s="8"/>
      <c r="F52" s="8"/>
      <c r="G52" s="8"/>
      <c r="H52" s="8"/>
      <c r="I52" s="8"/>
      <c r="J52" s="8"/>
      <c r="K52" s="8"/>
      <c r="L52" s="8"/>
      <c r="M52" s="8"/>
      <c r="N52" s="8"/>
      <c r="O52" s="8"/>
      <c r="P52" s="8"/>
      <c r="Q52" s="8"/>
      <c r="R52" s="8"/>
      <c r="S52" s="8"/>
    </row>
    <row r="53" spans="1:19" ht="97.2">
      <c r="A53" s="1924"/>
      <c r="B53" s="10" t="s">
        <v>342</v>
      </c>
      <c r="C53" s="668" t="s">
        <v>1223</v>
      </c>
      <c r="D53" s="8"/>
      <c r="E53" s="8"/>
      <c r="F53" s="8"/>
      <c r="G53" s="8"/>
      <c r="H53" s="8"/>
      <c r="I53" s="8"/>
      <c r="J53" s="8"/>
      <c r="K53" s="8"/>
      <c r="L53" s="8"/>
      <c r="M53" s="8"/>
      <c r="N53" s="8"/>
      <c r="O53" s="8"/>
      <c r="P53" s="8"/>
      <c r="Q53" s="8"/>
      <c r="R53" s="8"/>
      <c r="S53" s="8"/>
    </row>
    <row r="54" spans="1:19" ht="48.6">
      <c r="A54" s="1924"/>
      <c r="B54" s="10" t="s">
        <v>508</v>
      </c>
      <c r="C54" s="668" t="s">
        <v>877</v>
      </c>
      <c r="D54" s="8"/>
      <c r="E54" s="8"/>
      <c r="F54" s="8"/>
      <c r="G54" s="8"/>
      <c r="H54" s="8"/>
      <c r="I54" s="8"/>
      <c r="J54" s="8"/>
      <c r="K54" s="8"/>
      <c r="L54" s="8"/>
      <c r="M54" s="8"/>
      <c r="N54" s="8"/>
      <c r="O54" s="8"/>
      <c r="P54" s="8"/>
      <c r="Q54" s="8"/>
      <c r="R54" s="8"/>
      <c r="S54" s="8"/>
    </row>
    <row r="55" spans="1:19">
      <c r="A55" s="1924"/>
      <c r="B55" s="10" t="s">
        <v>510</v>
      </c>
      <c r="C55" s="668" t="s">
        <v>1224</v>
      </c>
      <c r="D55" s="8"/>
      <c r="E55" s="8"/>
      <c r="F55" s="8"/>
      <c r="G55" s="8"/>
      <c r="H55" s="8"/>
      <c r="I55" s="8"/>
      <c r="J55" s="8"/>
      <c r="K55" s="8"/>
      <c r="L55" s="8"/>
      <c r="M55" s="8"/>
      <c r="N55" s="8"/>
      <c r="O55" s="8"/>
      <c r="P55" s="8"/>
      <c r="Q55" s="8"/>
      <c r="R55" s="8"/>
      <c r="S55" s="8"/>
    </row>
    <row r="56" spans="1:19">
      <c r="A56" s="1924"/>
      <c r="B56" s="10" t="s">
        <v>512</v>
      </c>
      <c r="C56" s="668" t="s">
        <v>783</v>
      </c>
      <c r="D56" s="8"/>
      <c r="E56" s="8"/>
      <c r="F56" s="8"/>
      <c r="G56" s="8"/>
      <c r="H56" s="8"/>
      <c r="I56" s="8"/>
      <c r="J56" s="8"/>
      <c r="K56" s="8"/>
      <c r="L56" s="8"/>
      <c r="M56" s="8"/>
      <c r="N56" s="8"/>
      <c r="O56" s="8"/>
      <c r="P56" s="8"/>
      <c r="Q56" s="8"/>
      <c r="R56" s="8"/>
      <c r="S56" s="8"/>
    </row>
    <row r="57" spans="1:19">
      <c r="A57" s="1924"/>
      <c r="B57" s="10" t="s">
        <v>513</v>
      </c>
      <c r="C57" s="668" t="s">
        <v>1040</v>
      </c>
      <c r="D57" s="8"/>
      <c r="E57" s="8"/>
      <c r="F57" s="8"/>
      <c r="G57" s="8"/>
      <c r="H57" s="8"/>
      <c r="I57" s="8"/>
      <c r="J57" s="8"/>
      <c r="K57" s="8"/>
      <c r="L57" s="8"/>
      <c r="M57" s="8"/>
      <c r="N57" s="8"/>
      <c r="O57" s="8"/>
      <c r="P57" s="8"/>
      <c r="Q57" s="8"/>
      <c r="R57" s="8"/>
      <c r="S57" s="8"/>
    </row>
    <row r="58" spans="1:19" ht="32.4">
      <c r="A58" s="1924"/>
      <c r="B58" s="10" t="s">
        <v>514</v>
      </c>
      <c r="C58" s="1354" t="s">
        <v>1041</v>
      </c>
      <c r="D58" s="8"/>
      <c r="E58" s="8"/>
      <c r="F58" s="8"/>
      <c r="G58" s="8"/>
      <c r="H58" s="8"/>
      <c r="I58" s="8"/>
      <c r="J58" s="8"/>
      <c r="K58" s="8"/>
      <c r="L58" s="8"/>
      <c r="M58" s="8"/>
      <c r="N58" s="8"/>
      <c r="O58" s="8"/>
      <c r="P58" s="8"/>
      <c r="Q58" s="8"/>
      <c r="R58" s="8"/>
      <c r="S58" s="8"/>
    </row>
    <row r="59" spans="1:19">
      <c r="A59" s="1924"/>
      <c r="B59" s="10" t="s">
        <v>515</v>
      </c>
      <c r="C59" s="1038" t="s">
        <v>1225</v>
      </c>
      <c r="D59" s="8"/>
      <c r="E59" s="8"/>
      <c r="F59" s="8"/>
      <c r="G59" s="8"/>
      <c r="H59" s="8"/>
      <c r="I59" s="8"/>
      <c r="J59" s="8"/>
      <c r="K59" s="8"/>
      <c r="L59" s="8"/>
      <c r="M59" s="8"/>
      <c r="N59" s="8"/>
      <c r="O59" s="8"/>
      <c r="P59" s="8"/>
      <c r="Q59" s="8"/>
      <c r="R59" s="8"/>
      <c r="S59" s="8"/>
    </row>
    <row r="60" spans="1:19" ht="145.80000000000001">
      <c r="A60" s="1924"/>
      <c r="B60" s="10" t="s">
        <v>516</v>
      </c>
      <c r="C60" s="651" t="s">
        <v>1226</v>
      </c>
      <c r="D60" s="8"/>
      <c r="E60" s="8"/>
      <c r="F60" s="8"/>
      <c r="G60" s="8"/>
      <c r="H60" s="8"/>
      <c r="I60" s="8"/>
      <c r="J60" s="8"/>
      <c r="K60" s="8"/>
      <c r="L60" s="8"/>
      <c r="M60" s="8"/>
      <c r="N60" s="8"/>
      <c r="O60" s="8"/>
      <c r="P60" s="8"/>
      <c r="Q60" s="8"/>
      <c r="R60" s="8"/>
      <c r="S60" s="8"/>
    </row>
    <row r="61" spans="1:19" ht="97.2">
      <c r="A61" s="1924"/>
      <c r="B61" s="10" t="s">
        <v>517</v>
      </c>
      <c r="C61" s="649" t="s">
        <v>1227</v>
      </c>
      <c r="D61" s="8"/>
      <c r="E61" s="8"/>
      <c r="F61" s="8"/>
      <c r="G61" s="8"/>
      <c r="H61" s="8"/>
      <c r="I61" s="8"/>
      <c r="J61" s="8"/>
      <c r="K61" s="8"/>
      <c r="L61" s="8"/>
      <c r="M61" s="8"/>
      <c r="N61" s="8"/>
      <c r="O61" s="8"/>
      <c r="P61" s="8"/>
      <c r="Q61" s="8"/>
      <c r="R61" s="8"/>
      <c r="S61" s="8"/>
    </row>
    <row r="62" spans="1:19" ht="48.6">
      <c r="A62" s="1924"/>
      <c r="B62" s="10" t="s">
        <v>519</v>
      </c>
      <c r="C62" s="668" t="s">
        <v>1228</v>
      </c>
      <c r="D62" s="8"/>
      <c r="E62" s="8"/>
      <c r="F62" s="8"/>
      <c r="G62" s="8"/>
      <c r="H62" s="8"/>
      <c r="I62" s="8"/>
      <c r="J62" s="8"/>
      <c r="K62" s="8"/>
      <c r="L62" s="8"/>
      <c r="M62" s="8"/>
      <c r="N62" s="8"/>
      <c r="O62" s="8"/>
      <c r="P62" s="8"/>
      <c r="Q62" s="8"/>
      <c r="R62" s="8"/>
      <c r="S62" s="8"/>
    </row>
    <row r="63" spans="1:19">
      <c r="A63" s="1924"/>
      <c r="B63" s="10" t="s">
        <v>521</v>
      </c>
      <c r="C63" s="668" t="s">
        <v>267</v>
      </c>
      <c r="D63" s="8"/>
      <c r="E63" s="8"/>
      <c r="F63" s="8"/>
      <c r="G63" s="8"/>
      <c r="H63" s="8"/>
      <c r="I63" s="8"/>
      <c r="J63" s="8"/>
      <c r="K63" s="8"/>
      <c r="L63" s="8"/>
      <c r="M63" s="8"/>
      <c r="N63" s="8"/>
      <c r="O63" s="8"/>
      <c r="P63" s="8"/>
      <c r="Q63" s="8"/>
      <c r="R63" s="8"/>
      <c r="S63" s="8"/>
    </row>
    <row r="64" spans="1:19">
      <c r="A64" s="1924"/>
      <c r="B64" s="10" t="s">
        <v>523</v>
      </c>
      <c r="C64" s="668" t="s">
        <v>317</v>
      </c>
      <c r="D64" s="8"/>
      <c r="E64" s="8"/>
      <c r="F64" s="8"/>
      <c r="G64" s="8"/>
      <c r="H64" s="8"/>
      <c r="I64" s="8"/>
      <c r="J64" s="8"/>
      <c r="K64" s="8"/>
      <c r="L64" s="8"/>
      <c r="M64" s="8"/>
      <c r="N64" s="8"/>
      <c r="O64" s="8"/>
      <c r="P64" s="8"/>
      <c r="Q64" s="8"/>
      <c r="R64" s="8"/>
      <c r="S64" s="8"/>
    </row>
    <row r="65" spans="1:19">
      <c r="A65" s="1924"/>
      <c r="B65" s="10" t="s">
        <v>525</v>
      </c>
      <c r="C65" s="668" t="s">
        <v>277</v>
      </c>
      <c r="D65" s="8"/>
      <c r="E65" s="8"/>
      <c r="F65" s="8"/>
      <c r="G65" s="8"/>
      <c r="H65" s="8"/>
      <c r="I65" s="8"/>
      <c r="J65" s="8"/>
      <c r="K65" s="8"/>
      <c r="L65" s="8"/>
      <c r="M65" s="8"/>
      <c r="N65" s="8"/>
      <c r="O65" s="8"/>
      <c r="P65" s="8"/>
      <c r="Q65" s="8"/>
      <c r="R65" s="8"/>
      <c r="S65" s="8"/>
    </row>
    <row r="66" spans="1:19">
      <c r="A66" s="1924"/>
      <c r="B66" s="10" t="s">
        <v>526</v>
      </c>
      <c r="C66" s="668" t="s">
        <v>317</v>
      </c>
      <c r="D66" s="8"/>
      <c r="E66" s="8"/>
      <c r="F66" s="8"/>
      <c r="G66" s="8"/>
      <c r="H66" s="8"/>
      <c r="I66" s="8"/>
      <c r="J66" s="8"/>
      <c r="K66" s="8"/>
      <c r="L66" s="8"/>
      <c r="M66" s="8"/>
      <c r="N66" s="8"/>
      <c r="O66" s="8"/>
      <c r="P66" s="8"/>
      <c r="Q66" s="8"/>
      <c r="R66" s="8"/>
      <c r="S66" s="8"/>
    </row>
    <row r="67" spans="1:19">
      <c r="A67" s="1924"/>
      <c r="B67" s="10" t="s">
        <v>528</v>
      </c>
      <c r="C67" s="668" t="s">
        <v>317</v>
      </c>
      <c r="D67" s="8"/>
      <c r="E67" s="8"/>
      <c r="F67" s="8"/>
      <c r="G67" s="8"/>
      <c r="H67" s="8"/>
      <c r="I67" s="8"/>
      <c r="J67" s="8"/>
      <c r="K67" s="8"/>
      <c r="L67" s="8"/>
      <c r="M67" s="8"/>
      <c r="N67" s="8"/>
      <c r="O67" s="8"/>
      <c r="P67" s="8"/>
      <c r="Q67" s="8"/>
      <c r="R67" s="8"/>
      <c r="S67" s="8"/>
    </row>
    <row r="68" spans="1:19" ht="18.600000000000001" thickBot="1">
      <c r="A68" s="1925"/>
      <c r="B68" s="19" t="s">
        <v>530</v>
      </c>
      <c r="C68" s="671" t="s">
        <v>317</v>
      </c>
      <c r="D68" s="8"/>
      <c r="E68" s="8"/>
      <c r="F68" s="8"/>
      <c r="G68" s="8"/>
      <c r="H68" s="8"/>
      <c r="I68" s="8"/>
      <c r="J68" s="8"/>
      <c r="K68" s="8"/>
      <c r="L68" s="8"/>
      <c r="M68" s="8"/>
      <c r="N68" s="8"/>
      <c r="O68" s="8"/>
      <c r="P68" s="8"/>
      <c r="Q68" s="8"/>
      <c r="R68" s="8"/>
      <c r="S68" s="8"/>
    </row>
    <row r="69" spans="1:19">
      <c r="A69" s="1926" t="s">
        <v>532</v>
      </c>
      <c r="B69" s="17" t="s">
        <v>533</v>
      </c>
      <c r="C69" s="670" t="s">
        <v>279</v>
      </c>
      <c r="D69" s="8"/>
      <c r="E69" s="8"/>
      <c r="F69" s="8"/>
      <c r="G69" s="8"/>
      <c r="H69" s="8"/>
      <c r="I69" s="8"/>
      <c r="J69" s="8"/>
      <c r="K69" s="8"/>
      <c r="L69" s="8"/>
      <c r="M69" s="8"/>
      <c r="N69" s="8"/>
      <c r="O69" s="8"/>
      <c r="P69" s="8"/>
      <c r="Q69" s="8"/>
      <c r="R69" s="8"/>
      <c r="S69" s="8"/>
    </row>
    <row r="70" spans="1:19">
      <c r="A70" s="2005"/>
      <c r="B70" s="10" t="s">
        <v>534</v>
      </c>
      <c r="C70" s="668" t="s">
        <v>369</v>
      </c>
      <c r="D70" s="8"/>
      <c r="E70" s="8"/>
      <c r="F70" s="8"/>
      <c r="G70" s="8"/>
      <c r="H70" s="8"/>
      <c r="I70" s="8"/>
      <c r="J70" s="8"/>
      <c r="K70" s="8"/>
      <c r="L70" s="8"/>
      <c r="M70" s="8"/>
      <c r="N70" s="8"/>
      <c r="O70" s="8"/>
      <c r="P70" s="8"/>
      <c r="Q70" s="8"/>
      <c r="R70" s="8"/>
      <c r="S70" s="8"/>
    </row>
    <row r="71" spans="1:19">
      <c r="A71" s="2005"/>
      <c r="B71" s="10" t="s">
        <v>535</v>
      </c>
      <c r="C71" s="668" t="s">
        <v>317</v>
      </c>
      <c r="D71" s="8"/>
      <c r="E71" s="8"/>
      <c r="F71" s="8"/>
      <c r="G71" s="8"/>
      <c r="H71" s="8"/>
      <c r="I71" s="8"/>
      <c r="J71" s="8"/>
      <c r="K71" s="8"/>
      <c r="L71" s="8"/>
      <c r="M71" s="8"/>
      <c r="N71" s="8"/>
      <c r="O71" s="8"/>
      <c r="P71" s="8"/>
      <c r="Q71" s="8"/>
      <c r="R71" s="8"/>
      <c r="S71" s="8"/>
    </row>
    <row r="72" spans="1:19">
      <c r="A72" s="2005"/>
      <c r="B72" s="10" t="s">
        <v>536</v>
      </c>
      <c r="C72" s="668" t="s">
        <v>317</v>
      </c>
      <c r="D72" s="8"/>
      <c r="E72" s="8"/>
      <c r="F72" s="8"/>
      <c r="G72" s="8"/>
      <c r="H72" s="8"/>
      <c r="I72" s="8"/>
      <c r="J72" s="8"/>
      <c r="K72" s="8"/>
      <c r="L72" s="8"/>
      <c r="M72" s="8"/>
      <c r="N72" s="8"/>
      <c r="O72" s="8"/>
      <c r="P72" s="8"/>
      <c r="Q72" s="8"/>
      <c r="R72" s="8"/>
      <c r="S72" s="8"/>
    </row>
    <row r="73" spans="1:19" ht="64.8">
      <c r="A73" s="2005"/>
      <c r="B73" s="10" t="s">
        <v>537</v>
      </c>
      <c r="C73" s="668" t="s">
        <v>1229</v>
      </c>
      <c r="D73" s="8"/>
      <c r="E73" s="8"/>
      <c r="F73" s="8"/>
      <c r="G73" s="8"/>
      <c r="H73" s="8"/>
      <c r="I73" s="8"/>
      <c r="J73" s="8"/>
      <c r="K73" s="8"/>
      <c r="L73" s="8"/>
      <c r="M73" s="8"/>
      <c r="N73" s="8"/>
      <c r="O73" s="8"/>
      <c r="P73" s="8"/>
      <c r="Q73" s="8"/>
      <c r="R73" s="8"/>
      <c r="S73" s="8"/>
    </row>
    <row r="74" spans="1:19">
      <c r="A74" s="2005"/>
      <c r="B74" s="10" t="s">
        <v>539</v>
      </c>
      <c r="C74" s="649" t="s">
        <v>301</v>
      </c>
      <c r="D74" s="8"/>
      <c r="E74" s="8"/>
      <c r="F74" s="8"/>
      <c r="G74" s="8"/>
      <c r="H74" s="8"/>
      <c r="I74" s="8"/>
      <c r="J74" s="8"/>
      <c r="K74" s="8"/>
      <c r="L74" s="8"/>
      <c r="M74" s="8"/>
      <c r="N74" s="8"/>
      <c r="O74" s="8"/>
      <c r="P74" s="8"/>
      <c r="Q74" s="8"/>
      <c r="R74" s="8"/>
      <c r="S74" s="8"/>
    </row>
    <row r="75" spans="1:19">
      <c r="A75" s="2005"/>
      <c r="B75" s="10" t="s">
        <v>540</v>
      </c>
      <c r="C75" s="649" t="s">
        <v>279</v>
      </c>
      <c r="D75" s="8"/>
      <c r="E75" s="8"/>
      <c r="F75" s="8"/>
      <c r="G75" s="8"/>
      <c r="H75" s="8"/>
      <c r="I75" s="8"/>
      <c r="J75" s="8"/>
      <c r="K75" s="8"/>
      <c r="L75" s="8"/>
      <c r="M75" s="8"/>
      <c r="N75" s="8"/>
      <c r="O75" s="8"/>
      <c r="P75" s="8"/>
      <c r="Q75" s="8"/>
      <c r="R75" s="8"/>
      <c r="S75" s="8"/>
    </row>
    <row r="76" spans="1:19">
      <c r="A76" s="2005"/>
      <c r="B76" s="10" t="s">
        <v>541</v>
      </c>
      <c r="C76" s="649" t="s">
        <v>377</v>
      </c>
      <c r="D76" s="8"/>
      <c r="E76" s="8"/>
      <c r="F76" s="8"/>
      <c r="G76" s="8"/>
      <c r="H76" s="8"/>
      <c r="I76" s="8"/>
      <c r="J76" s="8"/>
      <c r="K76" s="8"/>
      <c r="L76" s="8"/>
      <c r="M76" s="8"/>
      <c r="N76" s="8"/>
      <c r="O76" s="8"/>
      <c r="P76" s="8"/>
      <c r="Q76" s="8"/>
      <c r="R76" s="8"/>
      <c r="S76" s="8"/>
    </row>
    <row r="77" spans="1:19" ht="81.599999999999994" thickBot="1">
      <c r="A77" s="2006"/>
      <c r="B77" s="19" t="s">
        <v>542</v>
      </c>
      <c r="C77" s="673" t="s">
        <v>1230</v>
      </c>
      <c r="D77" s="8"/>
      <c r="E77" s="8"/>
      <c r="F77" s="8"/>
      <c r="G77" s="8"/>
      <c r="H77" s="8"/>
      <c r="I77" s="8"/>
      <c r="J77" s="8"/>
      <c r="K77" s="8"/>
      <c r="L77" s="8"/>
      <c r="M77" s="8"/>
      <c r="N77" s="8"/>
      <c r="O77" s="8"/>
      <c r="P77" s="8"/>
      <c r="Q77" s="8"/>
      <c r="R77" s="8"/>
      <c r="S77" s="8"/>
    </row>
    <row r="78" spans="1:19">
      <c r="A78" s="1926" t="s">
        <v>544</v>
      </c>
      <c r="B78" s="17" t="s">
        <v>545</v>
      </c>
      <c r="C78" s="675" t="s">
        <v>1231</v>
      </c>
      <c r="D78" s="8"/>
      <c r="E78" s="8"/>
      <c r="F78" s="8"/>
      <c r="G78" s="8"/>
      <c r="H78" s="8"/>
      <c r="I78" s="8"/>
      <c r="J78" s="8"/>
      <c r="K78" s="8"/>
      <c r="L78" s="8"/>
      <c r="M78" s="8"/>
      <c r="N78" s="8"/>
      <c r="O78" s="8"/>
      <c r="P78" s="8"/>
      <c r="Q78" s="8"/>
      <c r="R78" s="8"/>
      <c r="S78" s="8"/>
    </row>
    <row r="79" spans="1:19" ht="81">
      <c r="A79" s="2005"/>
      <c r="B79" s="10" t="s">
        <v>547</v>
      </c>
      <c r="C79" s="379" t="s">
        <v>1232</v>
      </c>
      <c r="D79" s="8"/>
      <c r="E79" s="8"/>
      <c r="F79" s="8"/>
      <c r="G79" s="8"/>
      <c r="H79" s="8"/>
      <c r="I79" s="8"/>
      <c r="J79" s="8"/>
      <c r="K79" s="8"/>
      <c r="L79" s="8"/>
      <c r="M79" s="8"/>
      <c r="N79" s="8"/>
      <c r="O79" s="8"/>
      <c r="P79" s="8"/>
      <c r="Q79" s="8"/>
      <c r="R79" s="8"/>
      <c r="S79" s="8"/>
    </row>
    <row r="80" spans="1:19">
      <c r="A80" s="2005"/>
      <c r="B80" s="10" t="s">
        <v>548</v>
      </c>
      <c r="C80" s="446" t="s">
        <v>386</v>
      </c>
      <c r="D80" s="8"/>
      <c r="E80" s="8"/>
      <c r="F80" s="8"/>
      <c r="G80" s="8"/>
      <c r="H80" s="8"/>
      <c r="I80" s="8"/>
      <c r="J80" s="8"/>
      <c r="K80" s="8"/>
      <c r="L80" s="8"/>
      <c r="M80" s="8"/>
      <c r="N80" s="8"/>
      <c r="O80" s="8"/>
      <c r="P80" s="8"/>
      <c r="Q80" s="8"/>
      <c r="R80" s="8"/>
      <c r="S80" s="8"/>
    </row>
    <row r="81" spans="1:19" ht="32.4">
      <c r="A81" s="2005"/>
      <c r="B81" s="10" t="s">
        <v>550</v>
      </c>
      <c r="C81" s="446" t="s">
        <v>388</v>
      </c>
      <c r="D81" s="8"/>
      <c r="E81" s="8"/>
      <c r="F81" s="8"/>
      <c r="G81" s="8"/>
      <c r="H81" s="8"/>
      <c r="I81" s="8"/>
      <c r="J81" s="8"/>
      <c r="K81" s="8"/>
      <c r="L81" s="8"/>
      <c r="M81" s="8"/>
      <c r="N81" s="8"/>
      <c r="O81" s="8"/>
      <c r="P81" s="8"/>
      <c r="Q81" s="8"/>
      <c r="R81" s="8"/>
      <c r="S81" s="8"/>
    </row>
    <row r="82" spans="1:19" ht="64.8">
      <c r="A82" s="2005"/>
      <c r="B82" s="10" t="s">
        <v>552</v>
      </c>
      <c r="C82" s="446" t="s">
        <v>736</v>
      </c>
      <c r="D82" s="8"/>
      <c r="E82" s="8"/>
      <c r="F82" s="8"/>
      <c r="G82" s="8"/>
      <c r="H82" s="8"/>
      <c r="I82" s="8"/>
      <c r="J82" s="8"/>
      <c r="K82" s="8"/>
      <c r="L82" s="8"/>
      <c r="M82" s="8"/>
      <c r="N82" s="8"/>
      <c r="O82" s="8"/>
      <c r="P82" s="8"/>
      <c r="Q82" s="8"/>
      <c r="R82" s="8"/>
      <c r="S82" s="8"/>
    </row>
    <row r="83" spans="1:19">
      <c r="A83" s="2005"/>
      <c r="B83" s="10" t="s">
        <v>554</v>
      </c>
      <c r="C83" s="446" t="s">
        <v>277</v>
      </c>
      <c r="D83" s="8"/>
      <c r="E83" s="8"/>
      <c r="F83" s="8"/>
      <c r="G83" s="8"/>
      <c r="H83" s="8"/>
      <c r="I83" s="8"/>
      <c r="J83" s="8"/>
      <c r="K83" s="8"/>
      <c r="L83" s="8"/>
      <c r="M83" s="8"/>
      <c r="N83" s="8"/>
      <c r="O83" s="8"/>
      <c r="P83" s="8"/>
      <c r="Q83" s="8"/>
      <c r="R83" s="8"/>
      <c r="S83" s="8"/>
    </row>
    <row r="84" spans="1:19">
      <c r="A84" s="2005"/>
      <c r="B84" s="10" t="s">
        <v>526</v>
      </c>
      <c r="C84" s="446" t="s">
        <v>317</v>
      </c>
      <c r="D84" s="8"/>
      <c r="E84" s="8"/>
      <c r="F84" s="8"/>
      <c r="G84" s="8"/>
      <c r="H84" s="8"/>
      <c r="I84" s="8"/>
      <c r="J84" s="8"/>
      <c r="K84" s="8"/>
      <c r="L84" s="8"/>
      <c r="M84" s="8"/>
      <c r="N84" s="8"/>
      <c r="O84" s="8"/>
      <c r="P84" s="8"/>
      <c r="Q84" s="8"/>
      <c r="R84" s="8"/>
      <c r="S84" s="8"/>
    </row>
    <row r="85" spans="1:19">
      <c r="A85" s="2005"/>
      <c r="B85" s="10" t="s">
        <v>528</v>
      </c>
      <c r="C85" s="446" t="s">
        <v>317</v>
      </c>
      <c r="D85" s="8"/>
      <c r="E85" s="8"/>
      <c r="F85" s="8"/>
      <c r="G85" s="8"/>
      <c r="H85" s="8"/>
      <c r="I85" s="8"/>
      <c r="J85" s="8"/>
      <c r="K85" s="8"/>
      <c r="L85" s="8"/>
      <c r="M85" s="8"/>
      <c r="N85" s="8"/>
      <c r="O85" s="8"/>
      <c r="P85" s="8"/>
      <c r="Q85" s="8"/>
      <c r="R85" s="8"/>
      <c r="S85" s="8"/>
    </row>
    <row r="86" spans="1:19">
      <c r="A86" s="2005"/>
      <c r="B86" s="10" t="s">
        <v>555</v>
      </c>
      <c r="C86" s="446" t="s">
        <v>317</v>
      </c>
      <c r="D86" s="8"/>
      <c r="E86" s="8"/>
      <c r="F86" s="8"/>
      <c r="G86" s="8"/>
      <c r="H86" s="8"/>
      <c r="I86" s="8"/>
      <c r="J86" s="8"/>
      <c r="K86" s="8"/>
      <c r="L86" s="8"/>
      <c r="M86" s="8"/>
      <c r="N86" s="8"/>
      <c r="O86" s="8"/>
      <c r="P86" s="8"/>
      <c r="Q86" s="8"/>
      <c r="R86" s="8"/>
      <c r="S86" s="8"/>
    </row>
    <row r="87" spans="1:19">
      <c r="A87" s="2005"/>
      <c r="B87" s="10" t="s">
        <v>556</v>
      </c>
      <c r="C87" s="446"/>
      <c r="D87" s="8"/>
      <c r="E87" s="8"/>
      <c r="F87" s="8"/>
      <c r="G87" s="8"/>
      <c r="H87" s="8"/>
      <c r="I87" s="8"/>
      <c r="J87" s="8"/>
      <c r="K87" s="8"/>
      <c r="L87" s="8"/>
      <c r="M87" s="8"/>
      <c r="N87" s="8"/>
      <c r="O87" s="8"/>
      <c r="P87" s="8"/>
      <c r="Q87" s="8"/>
      <c r="R87" s="8"/>
      <c r="S87" s="8"/>
    </row>
    <row r="88" spans="1:19">
      <c r="A88" s="2005"/>
      <c r="B88" s="10" t="s">
        <v>557</v>
      </c>
      <c r="C88" s="446" t="s">
        <v>277</v>
      </c>
      <c r="D88" s="8"/>
      <c r="E88" s="8"/>
      <c r="F88" s="8"/>
      <c r="G88" s="8"/>
      <c r="H88" s="8"/>
      <c r="I88" s="8"/>
      <c r="J88" s="8"/>
      <c r="K88" s="8"/>
      <c r="L88" s="8"/>
      <c r="M88" s="8"/>
      <c r="N88" s="8"/>
      <c r="O88" s="8"/>
      <c r="P88" s="8"/>
      <c r="Q88" s="8"/>
      <c r="R88" s="8"/>
      <c r="S88" s="8"/>
    </row>
    <row r="89" spans="1:19">
      <c r="A89" s="2005"/>
      <c r="B89" s="10" t="s">
        <v>558</v>
      </c>
      <c r="C89" s="446" t="s">
        <v>317</v>
      </c>
      <c r="D89" s="8"/>
      <c r="E89" s="8"/>
      <c r="F89" s="8"/>
      <c r="G89" s="8"/>
      <c r="H89" s="8"/>
      <c r="I89" s="8"/>
      <c r="J89" s="8"/>
      <c r="K89" s="8"/>
      <c r="L89" s="8"/>
      <c r="M89" s="8"/>
      <c r="N89" s="8"/>
      <c r="O89" s="8"/>
      <c r="P89" s="8"/>
      <c r="Q89" s="8"/>
      <c r="R89" s="8"/>
      <c r="S89" s="8"/>
    </row>
    <row r="90" spans="1:19">
      <c r="A90" s="2005"/>
      <c r="B90" s="10" t="s">
        <v>559</v>
      </c>
      <c r="C90" s="446" t="s">
        <v>317</v>
      </c>
      <c r="D90" s="8"/>
      <c r="E90" s="8"/>
      <c r="F90" s="8"/>
      <c r="G90" s="8"/>
      <c r="H90" s="8"/>
      <c r="I90" s="8"/>
      <c r="J90" s="8"/>
      <c r="K90" s="8"/>
      <c r="L90" s="8"/>
      <c r="M90" s="8"/>
      <c r="N90" s="8"/>
      <c r="O90" s="8"/>
      <c r="P90" s="8"/>
      <c r="Q90" s="8"/>
      <c r="R90" s="8"/>
      <c r="S90" s="8"/>
    </row>
    <row r="91" spans="1:19">
      <c r="A91" s="2005"/>
      <c r="B91" s="10" t="s">
        <v>560</v>
      </c>
      <c r="C91" s="446" t="s">
        <v>317</v>
      </c>
      <c r="D91" s="8"/>
      <c r="E91" s="8"/>
      <c r="F91" s="8"/>
      <c r="G91" s="8"/>
      <c r="H91" s="8"/>
      <c r="I91" s="8"/>
      <c r="J91" s="8"/>
      <c r="K91" s="8"/>
      <c r="L91" s="8"/>
      <c r="M91" s="8"/>
      <c r="N91" s="8"/>
      <c r="O91" s="8"/>
      <c r="P91" s="8"/>
      <c r="Q91" s="8"/>
      <c r="R91" s="8"/>
      <c r="S91" s="8"/>
    </row>
    <row r="92" spans="1:19" ht="18.600000000000001" thickBot="1">
      <c r="A92" s="2006"/>
      <c r="B92" s="19" t="s">
        <v>561</v>
      </c>
      <c r="C92" s="452" t="s">
        <v>317</v>
      </c>
      <c r="D92" s="8"/>
      <c r="E92" s="8"/>
      <c r="F92" s="8"/>
      <c r="G92" s="8"/>
      <c r="H92" s="8"/>
      <c r="I92" s="8"/>
      <c r="J92" s="8"/>
      <c r="K92" s="8"/>
      <c r="L92" s="8"/>
      <c r="M92" s="8"/>
      <c r="N92" s="8"/>
      <c r="O92" s="8"/>
      <c r="P92" s="8"/>
      <c r="Q92" s="8"/>
      <c r="R92" s="8"/>
      <c r="S92" s="8"/>
    </row>
    <row r="93" spans="1:19" ht="64.8">
      <c r="A93" s="1926" t="s">
        <v>562</v>
      </c>
      <c r="B93" s="17" t="s">
        <v>563</v>
      </c>
      <c r="C93" s="372" t="s">
        <v>1233</v>
      </c>
      <c r="D93" s="8"/>
      <c r="E93" s="8"/>
      <c r="F93" s="8"/>
      <c r="G93" s="8"/>
      <c r="H93" s="8"/>
      <c r="I93" s="8"/>
      <c r="J93" s="8"/>
      <c r="K93" s="8"/>
      <c r="L93" s="8"/>
      <c r="M93" s="8"/>
      <c r="N93" s="8"/>
      <c r="O93" s="8"/>
      <c r="P93" s="8"/>
      <c r="Q93" s="8"/>
      <c r="R93" s="8"/>
      <c r="S93" s="8"/>
    </row>
    <row r="94" spans="1:19">
      <c r="A94" s="2005"/>
      <c r="B94" s="10" t="s">
        <v>565</v>
      </c>
      <c r="C94" s="385" t="s">
        <v>317</v>
      </c>
      <c r="D94" s="8"/>
      <c r="E94" s="8"/>
      <c r="F94" s="8"/>
      <c r="G94" s="8"/>
      <c r="H94" s="8"/>
      <c r="I94" s="8"/>
      <c r="J94" s="8"/>
      <c r="K94" s="8"/>
      <c r="L94" s="8"/>
      <c r="M94" s="8"/>
      <c r="N94" s="8"/>
      <c r="O94" s="8"/>
      <c r="P94" s="8"/>
      <c r="Q94" s="8"/>
      <c r="R94" s="8"/>
      <c r="S94" s="8"/>
    </row>
    <row r="95" spans="1:19" ht="48.6">
      <c r="A95" s="2005"/>
      <c r="B95" s="10" t="s">
        <v>567</v>
      </c>
      <c r="C95" s="385" t="s">
        <v>1234</v>
      </c>
      <c r="D95" s="8"/>
      <c r="E95" s="8"/>
      <c r="F95" s="8"/>
      <c r="G95" s="8"/>
      <c r="H95" s="8"/>
      <c r="I95" s="8"/>
      <c r="J95" s="8"/>
      <c r="K95" s="8"/>
      <c r="L95" s="8"/>
      <c r="M95" s="8"/>
      <c r="N95" s="8"/>
      <c r="O95" s="8"/>
      <c r="P95" s="8"/>
      <c r="Q95" s="8"/>
      <c r="R95" s="8"/>
      <c r="S95" s="8"/>
    </row>
    <row r="96" spans="1:19" ht="32.4">
      <c r="A96" s="2005"/>
      <c r="B96" s="10" t="s">
        <v>568</v>
      </c>
      <c r="C96" s="446" t="s">
        <v>317</v>
      </c>
      <c r="D96" s="8"/>
      <c r="E96" s="8"/>
      <c r="F96" s="8"/>
      <c r="G96" s="8"/>
      <c r="H96" s="8"/>
      <c r="I96" s="8"/>
      <c r="J96" s="8"/>
      <c r="K96" s="8"/>
      <c r="L96" s="8"/>
      <c r="M96" s="8"/>
      <c r="N96" s="8"/>
      <c r="O96" s="8"/>
      <c r="P96" s="8"/>
      <c r="Q96" s="8"/>
      <c r="R96" s="8"/>
      <c r="S96" s="8"/>
    </row>
    <row r="97" spans="1:19" ht="48.6">
      <c r="A97" s="2005"/>
      <c r="B97" s="10" t="s">
        <v>570</v>
      </c>
      <c r="C97" s="385" t="s">
        <v>1235</v>
      </c>
      <c r="D97" s="8"/>
      <c r="E97" s="8"/>
      <c r="F97" s="8"/>
      <c r="G97" s="8"/>
      <c r="H97" s="8"/>
      <c r="I97" s="8"/>
      <c r="J97" s="8"/>
      <c r="K97" s="8"/>
      <c r="L97" s="8"/>
      <c r="M97" s="8"/>
      <c r="N97" s="8"/>
      <c r="O97" s="8"/>
      <c r="P97" s="8"/>
      <c r="Q97" s="8"/>
      <c r="R97" s="8"/>
      <c r="S97" s="8"/>
    </row>
    <row r="98" spans="1:19" ht="97.2">
      <c r="A98" s="2005"/>
      <c r="B98" s="10" t="s">
        <v>572</v>
      </c>
      <c r="C98" s="446" t="s">
        <v>1236</v>
      </c>
      <c r="D98" s="8"/>
      <c r="E98" s="8"/>
      <c r="F98" s="8"/>
      <c r="G98" s="8"/>
      <c r="H98" s="8"/>
      <c r="I98" s="8"/>
      <c r="J98" s="8"/>
      <c r="K98" s="8"/>
      <c r="L98" s="8"/>
      <c r="M98" s="8"/>
      <c r="N98" s="8"/>
      <c r="O98" s="8"/>
      <c r="P98" s="8"/>
      <c r="Q98" s="8"/>
      <c r="R98" s="8"/>
      <c r="S98" s="8"/>
    </row>
    <row r="99" spans="1:19" ht="48.6">
      <c r="A99" s="2005"/>
      <c r="B99" s="10" t="s">
        <v>574</v>
      </c>
      <c r="C99" s="385" t="s">
        <v>1237</v>
      </c>
      <c r="D99" s="8"/>
      <c r="E99" s="8"/>
      <c r="F99" s="8"/>
      <c r="G99" s="8"/>
      <c r="H99" s="8"/>
      <c r="I99" s="8"/>
      <c r="J99" s="8"/>
      <c r="K99" s="8"/>
      <c r="L99" s="8"/>
      <c r="M99" s="8"/>
      <c r="N99" s="8"/>
      <c r="O99" s="8"/>
      <c r="P99" s="8"/>
      <c r="Q99" s="8"/>
      <c r="R99" s="8"/>
      <c r="S99" s="8"/>
    </row>
    <row r="100" spans="1:19" ht="129.6">
      <c r="A100" s="2005"/>
      <c r="B100" s="10" t="s">
        <v>621</v>
      </c>
      <c r="C100" s="385" t="s">
        <v>1238</v>
      </c>
      <c r="D100" s="8"/>
      <c r="E100" s="8"/>
      <c r="F100" s="8"/>
      <c r="G100" s="8"/>
      <c r="H100" s="8"/>
      <c r="I100" s="8"/>
      <c r="J100" s="8"/>
      <c r="K100" s="8"/>
      <c r="L100" s="8"/>
      <c r="M100" s="8"/>
      <c r="N100" s="8"/>
      <c r="O100" s="8"/>
      <c r="P100" s="8"/>
      <c r="Q100" s="8"/>
      <c r="R100" s="8"/>
      <c r="S100" s="8"/>
    </row>
    <row r="101" spans="1:19">
      <c r="A101" s="2005"/>
      <c r="B101" s="10" t="s">
        <v>576</v>
      </c>
      <c r="C101" s="447" t="s">
        <v>267</v>
      </c>
      <c r="D101" s="8"/>
      <c r="E101" s="8"/>
      <c r="F101" s="8"/>
      <c r="G101" s="8"/>
      <c r="H101" s="8"/>
      <c r="I101" s="8"/>
      <c r="J101" s="8"/>
      <c r="K101" s="8"/>
      <c r="L101" s="8"/>
      <c r="M101" s="8"/>
      <c r="N101" s="8"/>
      <c r="O101" s="8"/>
      <c r="P101" s="8"/>
      <c r="Q101" s="8"/>
      <c r="R101" s="8"/>
      <c r="S101" s="8"/>
    </row>
    <row r="102" spans="1:19" ht="18.600000000000001" thickBot="1">
      <c r="A102" s="2006"/>
      <c r="B102" s="19" t="s">
        <v>577</v>
      </c>
      <c r="C102" s="453" t="s">
        <v>267</v>
      </c>
      <c r="D102" s="8"/>
      <c r="E102" s="8"/>
      <c r="F102" s="8"/>
      <c r="G102" s="8"/>
      <c r="H102" s="8"/>
      <c r="I102" s="8"/>
      <c r="J102" s="8"/>
      <c r="K102" s="8"/>
      <c r="L102" s="8"/>
      <c r="M102" s="8"/>
      <c r="N102" s="8"/>
      <c r="O102" s="8"/>
      <c r="P102" s="8"/>
      <c r="Q102" s="8"/>
      <c r="R102" s="8"/>
      <c r="S102" s="8"/>
    </row>
    <row r="103" spans="1:19" ht="32.4">
      <c r="A103" s="2017" t="s">
        <v>418</v>
      </c>
      <c r="B103" s="10" t="s">
        <v>579</v>
      </c>
      <c r="C103" s="1355" t="s">
        <v>1239</v>
      </c>
      <c r="D103" s="8"/>
      <c r="E103" s="8"/>
      <c r="F103" s="8"/>
      <c r="G103" s="8"/>
      <c r="H103" s="8"/>
      <c r="I103" s="8"/>
      <c r="J103" s="8"/>
      <c r="K103" s="8"/>
      <c r="L103" s="8"/>
      <c r="M103" s="8"/>
      <c r="N103" s="8"/>
      <c r="O103" s="8"/>
      <c r="P103" s="8"/>
      <c r="Q103" s="8"/>
      <c r="R103" s="8"/>
      <c r="S103" s="8"/>
    </row>
    <row r="104" spans="1:19">
      <c r="A104" s="2018"/>
      <c r="B104" s="1161" t="s">
        <v>421</v>
      </c>
      <c r="C104" s="631" t="s">
        <v>1240</v>
      </c>
      <c r="D104" s="8"/>
      <c r="E104" s="8"/>
      <c r="F104" s="8"/>
      <c r="G104" s="8"/>
      <c r="H104" s="8"/>
      <c r="I104" s="8"/>
      <c r="J104" s="8"/>
      <c r="K104" s="8"/>
      <c r="L104" s="8"/>
      <c r="M104" s="8"/>
      <c r="N104" s="8"/>
      <c r="O104" s="8"/>
      <c r="P104" s="8"/>
      <c r="Q104" s="8"/>
      <c r="R104" s="8"/>
      <c r="S104" s="8"/>
    </row>
    <row r="105" spans="1:19">
      <c r="A105" s="2018"/>
      <c r="B105" s="1161" t="s">
        <v>423</v>
      </c>
      <c r="C105" s="629">
        <v>15658855.220000001</v>
      </c>
      <c r="D105" s="8"/>
      <c r="E105" s="8"/>
      <c r="F105" s="8"/>
      <c r="G105" s="8"/>
      <c r="H105" s="8"/>
      <c r="I105" s="8"/>
      <c r="J105" s="8"/>
      <c r="K105" s="8"/>
      <c r="L105" s="8"/>
      <c r="M105" s="8"/>
      <c r="N105" s="8"/>
      <c r="O105" s="8"/>
      <c r="P105" s="8"/>
      <c r="Q105" s="8"/>
      <c r="R105" s="8"/>
      <c r="S105" s="8"/>
    </row>
    <row r="106" spans="1:19">
      <c r="A106" s="2018"/>
      <c r="B106" s="1161" t="s">
        <v>1211</v>
      </c>
      <c r="C106" s="1323" t="s">
        <v>425</v>
      </c>
      <c r="D106" s="8"/>
      <c r="E106" s="8"/>
      <c r="F106" s="8"/>
      <c r="G106" s="8"/>
      <c r="H106" s="8"/>
      <c r="I106" s="8"/>
      <c r="J106" s="8"/>
      <c r="K106" s="8"/>
      <c r="L106" s="8"/>
      <c r="M106" s="8"/>
      <c r="N106" s="8"/>
      <c r="O106" s="8"/>
      <c r="P106" s="8"/>
      <c r="Q106" s="8"/>
      <c r="R106" s="8"/>
      <c r="S106" s="8"/>
    </row>
    <row r="107" spans="1:19" ht="18.600000000000001" thickBot="1">
      <c r="A107" s="2019"/>
      <c r="B107" s="25" t="s">
        <v>426</v>
      </c>
      <c r="C107" s="1028" t="s">
        <v>1241</v>
      </c>
      <c r="D107" s="8"/>
      <c r="E107" s="8"/>
      <c r="F107" s="8"/>
      <c r="G107" s="8"/>
      <c r="H107" s="8"/>
      <c r="I107" s="8"/>
      <c r="J107" s="8"/>
      <c r="K107" s="8"/>
      <c r="L107" s="8"/>
      <c r="M107" s="8"/>
      <c r="N107" s="8"/>
      <c r="O107" s="8"/>
      <c r="P107" s="8"/>
      <c r="Q107" s="8"/>
      <c r="R107" s="8"/>
      <c r="S107" s="8"/>
    </row>
    <row r="108" spans="1:19" s="127" customFormat="1" ht="65.099999999999994" customHeight="1">
      <c r="A108" s="1853" t="s">
        <v>427</v>
      </c>
      <c r="B108" s="935" t="s">
        <v>428</v>
      </c>
      <c r="C108" s="936" t="s">
        <v>267</v>
      </c>
    </row>
    <row r="109" spans="1:19" s="127" customFormat="1" ht="65.099999999999994" customHeight="1" thickBot="1">
      <c r="A109" s="1854"/>
      <c r="B109" s="937" t="s">
        <v>430</v>
      </c>
      <c r="C109" s="938" t="s">
        <v>267</v>
      </c>
    </row>
    <row r="110" spans="1:19">
      <c r="A110" s="2015" t="s">
        <v>587</v>
      </c>
      <c r="B110" s="2016"/>
      <c r="C110" s="674" t="s">
        <v>317</v>
      </c>
      <c r="D110" s="8"/>
      <c r="E110" s="8"/>
      <c r="F110" s="8"/>
      <c r="G110" s="8"/>
      <c r="H110" s="8"/>
      <c r="I110" s="8"/>
      <c r="J110" s="8"/>
      <c r="K110" s="8"/>
      <c r="L110" s="8"/>
      <c r="M110" s="8"/>
      <c r="N110" s="8"/>
      <c r="O110" s="8"/>
      <c r="P110" s="8"/>
      <c r="Q110" s="8"/>
      <c r="R110" s="8"/>
      <c r="S110" s="8"/>
    </row>
    <row r="111" spans="1:19" ht="231" customHeight="1">
      <c r="A111" s="1881" t="s">
        <v>432</v>
      </c>
      <c r="B111" s="1882"/>
      <c r="C111" s="1882"/>
      <c r="D111" s="8"/>
      <c r="E111" s="8"/>
      <c r="F111" s="8"/>
      <c r="G111" s="8"/>
      <c r="H111" s="8"/>
      <c r="I111" s="8"/>
      <c r="J111" s="8"/>
      <c r="K111" s="8"/>
      <c r="L111" s="8"/>
      <c r="M111" s="8"/>
      <c r="N111" s="8"/>
      <c r="O111" s="8"/>
      <c r="P111" s="8"/>
      <c r="Q111" s="8"/>
      <c r="R111" s="8"/>
      <c r="S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1891" t="s">
        <v>628</v>
      </c>
      <c r="B2" s="1892"/>
      <c r="C2" s="1291">
        <v>45838</v>
      </c>
    </row>
    <row r="3" spans="1:3">
      <c r="A3" s="1893" t="s">
        <v>629</v>
      </c>
      <c r="B3" s="1239" t="s">
        <v>630</v>
      </c>
      <c r="C3" s="618" t="s">
        <v>1242</v>
      </c>
    </row>
    <row r="4" spans="1:3">
      <c r="A4" s="1894"/>
      <c r="B4" s="1161" t="s">
        <v>632</v>
      </c>
      <c r="C4" s="619" t="s">
        <v>1243</v>
      </c>
    </row>
    <row r="5" spans="1:3">
      <c r="A5" s="1894"/>
      <c r="B5" s="1161" t="s">
        <v>440</v>
      </c>
      <c r="C5" s="619" t="s">
        <v>267</v>
      </c>
    </row>
    <row r="6" spans="1:3">
      <c r="A6" s="1894"/>
      <c r="B6" s="1161" t="s">
        <v>268</v>
      </c>
      <c r="C6" s="619" t="s">
        <v>1244</v>
      </c>
    </row>
    <row r="7" spans="1:3">
      <c r="A7" s="1894"/>
      <c r="B7" s="1161" t="s">
        <v>442</v>
      </c>
      <c r="C7" s="1311" t="s">
        <v>1245</v>
      </c>
    </row>
    <row r="8" spans="1:3">
      <c r="A8" s="1894"/>
      <c r="B8" s="1161" t="s">
        <v>444</v>
      </c>
      <c r="C8" s="630" t="s">
        <v>1246</v>
      </c>
    </row>
    <row r="9" spans="1:3">
      <c r="A9" s="1894"/>
      <c r="B9" s="1161" t="s">
        <v>446</v>
      </c>
      <c r="C9" s="1312">
        <v>50427360312.370003</v>
      </c>
    </row>
    <row r="10" spans="1:3">
      <c r="A10" s="1894"/>
      <c r="B10" s="1161" t="s">
        <v>637</v>
      </c>
      <c r="C10" s="618" t="s">
        <v>1247</v>
      </c>
    </row>
    <row r="11" spans="1:3">
      <c r="A11" s="1894"/>
      <c r="B11" s="1161" t="s">
        <v>639</v>
      </c>
      <c r="C11" s="619" t="s">
        <v>277</v>
      </c>
    </row>
    <row r="12" spans="1:3">
      <c r="A12" s="1894"/>
      <c r="B12" s="1161" t="s">
        <v>640</v>
      </c>
      <c r="C12" s="619" t="s">
        <v>279</v>
      </c>
    </row>
    <row r="13" spans="1:3">
      <c r="A13" s="1894"/>
      <c r="B13" s="1161" t="s">
        <v>641</v>
      </c>
      <c r="C13" s="619" t="s">
        <v>279</v>
      </c>
    </row>
    <row r="14" spans="1:3">
      <c r="A14" s="1894"/>
      <c r="B14" s="1161" t="s">
        <v>642</v>
      </c>
      <c r="C14" s="619" t="s">
        <v>277</v>
      </c>
    </row>
    <row r="15" spans="1:3">
      <c r="A15" s="1894"/>
      <c r="B15" s="1161" t="s">
        <v>643</v>
      </c>
      <c r="C15" s="619" t="s">
        <v>267</v>
      </c>
    </row>
    <row r="16" spans="1:3">
      <c r="A16" s="1894"/>
      <c r="B16" s="1161" t="s">
        <v>644</v>
      </c>
      <c r="C16" s="619" t="s">
        <v>267</v>
      </c>
    </row>
    <row r="17" spans="1:3" ht="32.4">
      <c r="A17" s="1894"/>
      <c r="B17" s="1161" t="s">
        <v>645</v>
      </c>
      <c r="C17" s="619" t="s">
        <v>1248</v>
      </c>
    </row>
    <row r="18" spans="1:3" ht="32.4">
      <c r="A18" s="1894"/>
      <c r="B18" s="1161" t="s">
        <v>286</v>
      </c>
      <c r="C18" s="619" t="s">
        <v>287</v>
      </c>
    </row>
    <row r="19" spans="1:3">
      <c r="A19" s="1894"/>
      <c r="B19" s="1161" t="s">
        <v>647</v>
      </c>
      <c r="C19" s="619" t="s">
        <v>317</v>
      </c>
    </row>
    <row r="20" spans="1:3" ht="32.4">
      <c r="A20" s="1894"/>
      <c r="B20" s="1161" t="s">
        <v>648</v>
      </c>
      <c r="C20" s="619" t="s">
        <v>277</v>
      </c>
    </row>
    <row r="21" spans="1:3">
      <c r="A21" s="1894"/>
      <c r="B21" s="1161" t="s">
        <v>649</v>
      </c>
      <c r="C21" s="619" t="s">
        <v>267</v>
      </c>
    </row>
    <row r="22" spans="1:3">
      <c r="A22" s="1894"/>
      <c r="B22" s="1161" t="s">
        <v>650</v>
      </c>
      <c r="C22" s="619" t="s">
        <v>267</v>
      </c>
    </row>
    <row r="23" spans="1:3">
      <c r="A23" s="1894"/>
      <c r="B23" s="1161" t="s">
        <v>651</v>
      </c>
      <c r="C23" s="619" t="s">
        <v>267</v>
      </c>
    </row>
    <row r="24" spans="1:3">
      <c r="A24" s="1894"/>
      <c r="B24" s="1161" t="s">
        <v>652</v>
      </c>
      <c r="C24" s="619" t="s">
        <v>267</v>
      </c>
    </row>
    <row r="25" spans="1:3">
      <c r="A25" s="1894"/>
      <c r="B25" s="1161" t="s">
        <v>653</v>
      </c>
      <c r="C25" s="619" t="s">
        <v>296</v>
      </c>
    </row>
    <row r="26" spans="1:3">
      <c r="A26" s="1894"/>
      <c r="B26" s="1161" t="s">
        <v>654</v>
      </c>
      <c r="C26" s="619" t="s">
        <v>267</v>
      </c>
    </row>
    <row r="27" spans="1:3">
      <c r="A27" s="1894"/>
      <c r="B27" s="1161" t="s">
        <v>655</v>
      </c>
      <c r="C27" s="619" t="s">
        <v>299</v>
      </c>
    </row>
    <row r="28" spans="1:3">
      <c r="A28" s="1894"/>
      <c r="B28" s="1161" t="s">
        <v>656</v>
      </c>
      <c r="C28" s="619" t="s">
        <v>301</v>
      </c>
    </row>
    <row r="29" spans="1:3" ht="81">
      <c r="A29" s="1894"/>
      <c r="B29" s="1161" t="s">
        <v>657</v>
      </c>
      <c r="C29" s="619" t="s">
        <v>1249</v>
      </c>
    </row>
    <row r="30" spans="1:3" ht="81">
      <c r="A30" s="1894"/>
      <c r="B30" s="1161" t="s">
        <v>659</v>
      </c>
      <c r="C30" s="619" t="s">
        <v>1250</v>
      </c>
    </row>
    <row r="31" spans="1:3" ht="129.6">
      <c r="A31" s="1894"/>
      <c r="B31" s="1161" t="s">
        <v>660</v>
      </c>
      <c r="C31" s="619" t="s">
        <v>596</v>
      </c>
    </row>
    <row r="32" spans="1:3" ht="33" thickBot="1">
      <c r="A32" s="1895"/>
      <c r="B32" s="4" t="s">
        <v>662</v>
      </c>
      <c r="C32" s="616" t="s">
        <v>267</v>
      </c>
    </row>
    <row r="33" spans="1:3">
      <c r="A33" s="1885" t="s">
        <v>663</v>
      </c>
      <c r="B33" s="1239" t="s">
        <v>664</v>
      </c>
      <c r="C33" s="618" t="s">
        <v>1244</v>
      </c>
    </row>
    <row r="34" spans="1:3">
      <c r="A34" s="1883"/>
      <c r="B34" s="1161" t="s">
        <v>665</v>
      </c>
      <c r="C34" s="619" t="s">
        <v>1251</v>
      </c>
    </row>
    <row r="35" spans="1:3">
      <c r="A35" s="1883"/>
      <c r="B35" s="1161" t="s">
        <v>667</v>
      </c>
      <c r="C35" s="619" t="s">
        <v>314</v>
      </c>
    </row>
    <row r="36" spans="1:3">
      <c r="A36" s="1883"/>
      <c r="B36" s="1161" t="s">
        <v>668</v>
      </c>
      <c r="C36" s="619" t="s">
        <v>267</v>
      </c>
    </row>
    <row r="37" spans="1:3">
      <c r="A37" s="1883"/>
      <c r="B37" s="1161" t="s">
        <v>669</v>
      </c>
      <c r="C37" s="619" t="s">
        <v>267</v>
      </c>
    </row>
    <row r="38" spans="1:3" ht="16.8" thickBot="1">
      <c r="A38" s="1884"/>
      <c r="B38" s="1297" t="s">
        <v>670</v>
      </c>
      <c r="C38" s="616" t="s">
        <v>279</v>
      </c>
    </row>
    <row r="39" spans="1:3">
      <c r="A39" s="1885" t="s">
        <v>671</v>
      </c>
      <c r="B39" s="1239" t="s">
        <v>672</v>
      </c>
      <c r="C39" s="618" t="s">
        <v>277</v>
      </c>
    </row>
    <row r="40" spans="1:3">
      <c r="A40" s="1883"/>
      <c r="B40" s="1161" t="s">
        <v>673</v>
      </c>
      <c r="C40" s="619" t="s">
        <v>317</v>
      </c>
    </row>
    <row r="41" spans="1:3">
      <c r="A41" s="1883"/>
      <c r="B41" s="1161" t="s">
        <v>674</v>
      </c>
      <c r="C41" s="619" t="s">
        <v>317</v>
      </c>
    </row>
    <row r="42" spans="1:3">
      <c r="A42" s="1883"/>
      <c r="B42" s="1161" t="s">
        <v>675</v>
      </c>
      <c r="C42" s="619" t="s">
        <v>317</v>
      </c>
    </row>
    <row r="43" spans="1:3">
      <c r="A43" s="1883"/>
      <c r="B43" s="1161" t="s">
        <v>676</v>
      </c>
      <c r="C43" s="619" t="s">
        <v>317</v>
      </c>
    </row>
    <row r="44" spans="1:3" ht="16.8" thickBot="1">
      <c r="A44" s="1884"/>
      <c r="B44" s="1298" t="s">
        <v>677</v>
      </c>
      <c r="C44" s="616" t="s">
        <v>317</v>
      </c>
    </row>
    <row r="45" spans="1:3">
      <c r="A45" s="1885" t="s">
        <v>678</v>
      </c>
      <c r="B45" s="1239" t="s">
        <v>679</v>
      </c>
      <c r="C45" s="618" t="s">
        <v>279</v>
      </c>
    </row>
    <row r="46" spans="1:3" ht="97.2">
      <c r="A46" s="1883"/>
      <c r="B46" s="1161" t="s">
        <v>680</v>
      </c>
      <c r="C46" s="619" t="s">
        <v>1252</v>
      </c>
    </row>
    <row r="47" spans="1:3" ht="114" thickBot="1">
      <c r="A47" s="1884"/>
      <c r="B47" s="1297" t="s">
        <v>682</v>
      </c>
      <c r="C47" s="616" t="s">
        <v>1253</v>
      </c>
    </row>
    <row r="48" spans="1:3">
      <c r="A48" s="1883" t="s">
        <v>332</v>
      </c>
      <c r="B48" s="4" t="s">
        <v>684</v>
      </c>
      <c r="C48" s="618" t="s">
        <v>279</v>
      </c>
    </row>
    <row r="49" spans="1:3">
      <c r="A49" s="1883"/>
      <c r="B49" s="1161" t="s">
        <v>685</v>
      </c>
      <c r="C49" s="619" t="s">
        <v>1254</v>
      </c>
    </row>
    <row r="50" spans="1:3" ht="32.4">
      <c r="A50" s="1883"/>
      <c r="B50" s="1161" t="s">
        <v>687</v>
      </c>
      <c r="C50" s="619" t="s">
        <v>1255</v>
      </c>
    </row>
    <row r="51" spans="1:3">
      <c r="A51" s="1883"/>
      <c r="B51" s="1161" t="s">
        <v>689</v>
      </c>
      <c r="C51" s="619" t="s">
        <v>690</v>
      </c>
    </row>
    <row r="52" spans="1:3" ht="64.8">
      <c r="A52" s="1883"/>
      <c r="B52" s="1161" t="s">
        <v>691</v>
      </c>
      <c r="C52" s="619" t="s">
        <v>1256</v>
      </c>
    </row>
    <row r="53" spans="1:3" ht="97.2">
      <c r="A53" s="1883"/>
      <c r="B53" s="1161" t="s">
        <v>693</v>
      </c>
      <c r="C53" s="619" t="s">
        <v>602</v>
      </c>
    </row>
    <row r="54" spans="1:3" ht="32.4">
      <c r="A54" s="1883"/>
      <c r="B54" s="1161" t="s">
        <v>695</v>
      </c>
      <c r="C54" s="619" t="s">
        <v>1257</v>
      </c>
    </row>
    <row r="55" spans="1:3">
      <c r="A55" s="1883"/>
      <c r="B55" s="1161" t="s">
        <v>697</v>
      </c>
      <c r="C55" s="619" t="s">
        <v>1258</v>
      </c>
    </row>
    <row r="56" spans="1:3">
      <c r="A56" s="1883"/>
      <c r="B56" s="1161" t="s">
        <v>699</v>
      </c>
      <c r="C56" s="619" t="s">
        <v>349</v>
      </c>
    </row>
    <row r="57" spans="1:3">
      <c r="A57" s="1883"/>
      <c r="B57" s="1161" t="s">
        <v>700</v>
      </c>
      <c r="C57" s="619" t="s">
        <v>317</v>
      </c>
    </row>
    <row r="58" spans="1:3">
      <c r="A58" s="1883"/>
      <c r="B58" s="1161" t="s">
        <v>701</v>
      </c>
      <c r="C58" s="1313" t="s">
        <v>317</v>
      </c>
    </row>
    <row r="59" spans="1:3">
      <c r="A59" s="1883"/>
      <c r="B59" s="1161" t="s">
        <v>702</v>
      </c>
      <c r="C59" s="1356" t="s">
        <v>1259</v>
      </c>
    </row>
    <row r="60" spans="1:3">
      <c r="A60" s="1883"/>
      <c r="B60" s="1161" t="s">
        <v>704</v>
      </c>
      <c r="C60" s="627" t="s">
        <v>277</v>
      </c>
    </row>
    <row r="61" spans="1:3">
      <c r="A61" s="1883"/>
      <c r="B61" s="1161" t="s">
        <v>706</v>
      </c>
      <c r="C61" s="619" t="s">
        <v>1260</v>
      </c>
    </row>
    <row r="62" spans="1:3" ht="48.6">
      <c r="A62" s="1883"/>
      <c r="B62" s="1161" t="s">
        <v>708</v>
      </c>
      <c r="C62" s="619" t="s">
        <v>1261</v>
      </c>
    </row>
    <row r="63" spans="1:3" ht="81">
      <c r="A63" s="1883"/>
      <c r="B63" s="1161" t="s">
        <v>710</v>
      </c>
      <c r="C63" s="619" t="s">
        <v>1262</v>
      </c>
    </row>
    <row r="64" spans="1:3" ht="32.4">
      <c r="A64" s="1883"/>
      <c r="B64" s="1161" t="s">
        <v>711</v>
      </c>
      <c r="C64" s="619" t="s">
        <v>1263</v>
      </c>
    </row>
    <row r="65" spans="1:3">
      <c r="A65" s="1883"/>
      <c r="B65" s="1161" t="s">
        <v>712</v>
      </c>
      <c r="C65" s="619" t="s">
        <v>277</v>
      </c>
    </row>
    <row r="66" spans="1:3">
      <c r="A66" s="1883"/>
      <c r="B66" s="1161" t="s">
        <v>713</v>
      </c>
      <c r="C66" s="619" t="s">
        <v>317</v>
      </c>
    </row>
    <row r="67" spans="1:3">
      <c r="A67" s="1883"/>
      <c r="B67" s="1161" t="s">
        <v>714</v>
      </c>
      <c r="C67" s="833" t="s">
        <v>317</v>
      </c>
    </row>
    <row r="68" spans="1:3" ht="16.8" thickBot="1">
      <c r="A68" s="1884"/>
      <c r="B68" s="1297" t="s">
        <v>715</v>
      </c>
      <c r="C68" s="628" t="s">
        <v>317</v>
      </c>
    </row>
    <row r="69" spans="1:3">
      <c r="A69" s="1885" t="s">
        <v>717</v>
      </c>
      <c r="B69" s="1239" t="s">
        <v>718</v>
      </c>
      <c r="C69" s="1357" t="s">
        <v>279</v>
      </c>
    </row>
    <row r="70" spans="1:3">
      <c r="A70" s="1883"/>
      <c r="B70" s="1161" t="s">
        <v>719</v>
      </c>
      <c r="C70" s="619" t="s">
        <v>369</v>
      </c>
    </row>
    <row r="71" spans="1:3">
      <c r="A71" s="1883"/>
      <c r="B71" s="1161" t="s">
        <v>720</v>
      </c>
      <c r="C71" s="619" t="s">
        <v>317</v>
      </c>
    </row>
    <row r="72" spans="1:3">
      <c r="A72" s="1883"/>
      <c r="B72" s="1161" t="s">
        <v>721</v>
      </c>
      <c r="C72" s="619" t="s">
        <v>317</v>
      </c>
    </row>
    <row r="73" spans="1:3" ht="48.6">
      <c r="A73" s="1883"/>
      <c r="B73" s="1161" t="s">
        <v>722</v>
      </c>
      <c r="C73" s="619" t="s">
        <v>538</v>
      </c>
    </row>
    <row r="74" spans="1:3">
      <c r="A74" s="1883"/>
      <c r="B74" s="1161" t="s">
        <v>723</v>
      </c>
      <c r="C74" s="619" t="s">
        <v>301</v>
      </c>
    </row>
    <row r="75" spans="1:3">
      <c r="A75" s="1883"/>
      <c r="B75" s="1161" t="s">
        <v>724</v>
      </c>
      <c r="C75" s="619" t="s">
        <v>279</v>
      </c>
    </row>
    <row r="76" spans="1:3">
      <c r="A76" s="1883"/>
      <c r="B76" s="1161" t="s">
        <v>725</v>
      </c>
      <c r="C76" s="619" t="s">
        <v>377</v>
      </c>
    </row>
    <row r="77" spans="1:3" ht="81.599999999999994" thickBot="1">
      <c r="A77" s="1884"/>
      <c r="B77" s="1297" t="s">
        <v>726</v>
      </c>
      <c r="C77" s="673" t="s">
        <v>1264</v>
      </c>
    </row>
    <row r="78" spans="1:3" ht="32.4">
      <c r="A78" s="1885" t="s">
        <v>727</v>
      </c>
      <c r="B78" s="1239" t="s">
        <v>728</v>
      </c>
      <c r="C78" s="1038" t="s">
        <v>1265</v>
      </c>
    </row>
    <row r="79" spans="1:3" ht="81">
      <c r="A79" s="1883"/>
      <c r="B79" s="1161" t="s">
        <v>730</v>
      </c>
      <c r="C79" s="618" t="s">
        <v>613</v>
      </c>
    </row>
    <row r="80" spans="1:3" ht="64.8">
      <c r="A80" s="1883"/>
      <c r="B80" s="1161" t="s">
        <v>732</v>
      </c>
      <c r="C80" s="619" t="s">
        <v>614</v>
      </c>
    </row>
    <row r="81" spans="1:3" ht="32.4">
      <c r="A81" s="1883"/>
      <c r="B81" s="1161" t="s">
        <v>734</v>
      </c>
      <c r="C81" s="619" t="s">
        <v>388</v>
      </c>
    </row>
    <row r="82" spans="1:3" ht="64.8">
      <c r="A82" s="1883"/>
      <c r="B82" s="1161" t="s">
        <v>735</v>
      </c>
      <c r="C82" s="619" t="s">
        <v>1266</v>
      </c>
    </row>
    <row r="83" spans="1:3">
      <c r="A83" s="1883"/>
      <c r="B83" s="1161" t="s">
        <v>737</v>
      </c>
      <c r="C83" s="619" t="s">
        <v>277</v>
      </c>
    </row>
    <row r="84" spans="1:3">
      <c r="A84" s="1883"/>
      <c r="B84" s="1161" t="s">
        <v>713</v>
      </c>
      <c r="C84" s="619" t="s">
        <v>317</v>
      </c>
    </row>
    <row r="85" spans="1:3">
      <c r="A85" s="1883"/>
      <c r="B85" s="1161" t="s">
        <v>714</v>
      </c>
      <c r="C85" s="833" t="s">
        <v>317</v>
      </c>
    </row>
    <row r="86" spans="1:3">
      <c r="A86" s="1883"/>
      <c r="B86" s="1161" t="s">
        <v>738</v>
      </c>
      <c r="C86" s="619" t="s">
        <v>317</v>
      </c>
    </row>
    <row r="87" spans="1:3">
      <c r="A87" s="1883"/>
      <c r="B87" s="1161" t="s">
        <v>739</v>
      </c>
      <c r="C87" s="619"/>
    </row>
    <row r="88" spans="1:3">
      <c r="A88" s="1883"/>
      <c r="B88" s="1161" t="s">
        <v>740</v>
      </c>
      <c r="C88" s="619" t="s">
        <v>277</v>
      </c>
    </row>
    <row r="89" spans="1:3">
      <c r="A89" s="1883"/>
      <c r="B89" s="1161" t="s">
        <v>741</v>
      </c>
      <c r="C89" s="619" t="s">
        <v>317</v>
      </c>
    </row>
    <row r="90" spans="1:3">
      <c r="A90" s="1883"/>
      <c r="B90" s="1161" t="s">
        <v>742</v>
      </c>
      <c r="C90" s="619" t="s">
        <v>317</v>
      </c>
    </row>
    <row r="91" spans="1:3">
      <c r="A91" s="1883"/>
      <c r="B91" s="1161" t="s">
        <v>743</v>
      </c>
      <c r="C91" s="619" t="s">
        <v>317</v>
      </c>
    </row>
    <row r="92" spans="1:3" ht="16.8" thickBot="1">
      <c r="A92" s="1884"/>
      <c r="B92" s="1297" t="s">
        <v>744</v>
      </c>
      <c r="C92" s="616" t="s">
        <v>317</v>
      </c>
    </row>
    <row r="93" spans="1:3" ht="48.6">
      <c r="A93" s="1885" t="s">
        <v>745</v>
      </c>
      <c r="B93" s="1239" t="s">
        <v>746</v>
      </c>
      <c r="C93" s="618" t="s">
        <v>616</v>
      </c>
    </row>
    <row r="94" spans="1:3" ht="32.4">
      <c r="A94" s="1883"/>
      <c r="B94" s="1161" t="s">
        <v>748</v>
      </c>
      <c r="C94" s="619" t="s">
        <v>566</v>
      </c>
    </row>
    <row r="95" spans="1:3">
      <c r="A95" s="1883"/>
      <c r="B95" s="1161" t="s">
        <v>749</v>
      </c>
      <c r="C95" s="619" t="s">
        <v>267</v>
      </c>
    </row>
    <row r="96" spans="1:3" ht="32.4">
      <c r="A96" s="1883"/>
      <c r="B96" s="1161" t="s">
        <v>750</v>
      </c>
      <c r="C96" s="619" t="s">
        <v>267</v>
      </c>
    </row>
    <row r="97" spans="1:3" ht="48.6">
      <c r="A97" s="1883"/>
      <c r="B97" s="1161" t="s">
        <v>751</v>
      </c>
      <c r="C97" s="619" t="s">
        <v>618</v>
      </c>
    </row>
    <row r="98" spans="1:3" ht="48.6">
      <c r="A98" s="1883"/>
      <c r="B98" s="1161" t="s">
        <v>753</v>
      </c>
      <c r="C98" s="619" t="s">
        <v>619</v>
      </c>
    </row>
    <row r="99" spans="1:3" ht="32.4">
      <c r="A99" s="1883"/>
      <c r="B99" s="1161" t="s">
        <v>754</v>
      </c>
      <c r="C99" s="619" t="s">
        <v>267</v>
      </c>
    </row>
    <row r="100" spans="1:3">
      <c r="A100" s="1883"/>
      <c r="B100" s="1161" t="s">
        <v>914</v>
      </c>
      <c r="C100" s="619" t="s">
        <v>267</v>
      </c>
    </row>
    <row r="101" spans="1:3">
      <c r="A101" s="1883"/>
      <c r="B101" s="1161" t="s">
        <v>758</v>
      </c>
      <c r="C101" s="619" t="s">
        <v>267</v>
      </c>
    </row>
    <row r="102" spans="1:3" ht="16.8" thickBot="1">
      <c r="A102" s="1884"/>
      <c r="B102" s="4" t="s">
        <v>759</v>
      </c>
      <c r="C102" s="628" t="s">
        <v>267</v>
      </c>
    </row>
    <row r="103" spans="1:3">
      <c r="A103" s="1886" t="s">
        <v>418</v>
      </c>
      <c r="B103" s="1239" t="s">
        <v>760</v>
      </c>
      <c r="C103" s="1358" t="s">
        <v>868</v>
      </c>
    </row>
    <row r="104" spans="1:3">
      <c r="A104" s="1886"/>
      <c r="B104" s="1161" t="s">
        <v>421</v>
      </c>
      <c r="C104" s="697">
        <v>3.5970000000000002E-2</v>
      </c>
    </row>
    <row r="105" spans="1:3">
      <c r="A105" s="1886"/>
      <c r="B105" s="1161" t="s">
        <v>583</v>
      </c>
      <c r="C105" s="629">
        <v>5.2</v>
      </c>
    </row>
    <row r="106" spans="1:3">
      <c r="A106" s="1886"/>
      <c r="B106" s="1161" t="s">
        <v>424</v>
      </c>
      <c r="C106" s="1313" t="s">
        <v>425</v>
      </c>
    </row>
    <row r="107" spans="1:3" ht="16.8" thickBot="1">
      <c r="A107" s="1887"/>
      <c r="B107" s="455" t="s">
        <v>426</v>
      </c>
      <c r="C107" s="1026" t="s">
        <v>317</v>
      </c>
    </row>
    <row r="108" spans="1:3" s="127" customFormat="1" ht="145.80000000000001">
      <c r="A108" s="1853" t="s">
        <v>427</v>
      </c>
      <c r="B108" s="935" t="s">
        <v>428</v>
      </c>
      <c r="C108" s="936" t="s">
        <v>1267</v>
      </c>
    </row>
    <row r="109" spans="1:3" s="127" customFormat="1" ht="49.2" thickBot="1">
      <c r="A109" s="1854"/>
      <c r="B109" s="937" t="s">
        <v>430</v>
      </c>
      <c r="C109" s="938" t="s">
        <v>1268</v>
      </c>
    </row>
    <row r="110" spans="1:3" ht="16.8" thickBot="1">
      <c r="A110" s="1888" t="s">
        <v>765</v>
      </c>
      <c r="B110" s="2020"/>
      <c r="C110" s="451" t="s">
        <v>317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Y111"/>
  <sheetViews>
    <sheetView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456" customWidth="1"/>
    <col min="4" max="233" width="7.09765625" style="106" customWidth="1"/>
    <col min="234" max="16384" width="7.09765625" style="107"/>
  </cols>
  <sheetData>
    <row r="1" spans="1:3" ht="20.399999999999999" thickBot="1">
      <c r="A1" s="2024" t="s">
        <v>433</v>
      </c>
      <c r="B1" s="2025"/>
      <c r="C1" s="2026"/>
    </row>
    <row r="2" spans="1:3" ht="18.600000000000001" thickBot="1">
      <c r="A2" s="2027" t="s">
        <v>434</v>
      </c>
      <c r="B2" s="2028"/>
      <c r="C2" s="1241">
        <v>45838</v>
      </c>
    </row>
    <row r="3" spans="1:3" ht="18">
      <c r="A3" s="2029" t="s">
        <v>435</v>
      </c>
      <c r="B3" s="1359" t="s">
        <v>436</v>
      </c>
      <c r="C3" s="677" t="s">
        <v>1269</v>
      </c>
    </row>
    <row r="4" spans="1:3" ht="18">
      <c r="A4" s="2030"/>
      <c r="B4" s="1158" t="s">
        <v>438</v>
      </c>
      <c r="C4" s="1360" t="s">
        <v>1270</v>
      </c>
    </row>
    <row r="5" spans="1:3" ht="18">
      <c r="A5" s="2030"/>
      <c r="B5" s="1158" t="s">
        <v>440</v>
      </c>
      <c r="C5" s="1360" t="s">
        <v>317</v>
      </c>
    </row>
    <row r="6" spans="1:3" ht="18">
      <c r="A6" s="2030"/>
      <c r="B6" s="1158" t="s">
        <v>268</v>
      </c>
      <c r="C6" s="1360" t="s">
        <v>1271</v>
      </c>
    </row>
    <row r="7" spans="1:3" ht="32.4">
      <c r="A7" s="2030"/>
      <c r="B7" s="1158" t="s">
        <v>442</v>
      </c>
      <c r="C7" s="1361" t="s">
        <v>1272</v>
      </c>
    </row>
    <row r="8" spans="1:3" ht="18">
      <c r="A8" s="2030"/>
      <c r="B8" s="1158" t="s">
        <v>444</v>
      </c>
      <c r="C8" s="612">
        <v>1320000</v>
      </c>
    </row>
    <row r="9" spans="1:3" ht="18">
      <c r="A9" s="2030"/>
      <c r="B9" s="1158" t="s">
        <v>446</v>
      </c>
      <c r="C9" s="1243">
        <v>240000000</v>
      </c>
    </row>
    <row r="10" spans="1:3" ht="18">
      <c r="A10" s="2030"/>
      <c r="B10" s="1158" t="s">
        <v>447</v>
      </c>
      <c r="C10" s="677" t="s">
        <v>275</v>
      </c>
    </row>
    <row r="11" spans="1:3" ht="18">
      <c r="A11" s="2030"/>
      <c r="B11" s="1158" t="s">
        <v>449</v>
      </c>
      <c r="C11" s="1360" t="s">
        <v>277</v>
      </c>
    </row>
    <row r="12" spans="1:3" ht="18">
      <c r="A12" s="2030"/>
      <c r="B12" s="1158" t="s">
        <v>450</v>
      </c>
      <c r="C12" s="1360" t="s">
        <v>279</v>
      </c>
    </row>
    <row r="13" spans="1:3" ht="18">
      <c r="A13" s="2030"/>
      <c r="B13" s="1158" t="s">
        <v>451</v>
      </c>
      <c r="C13" s="1360" t="s">
        <v>279</v>
      </c>
    </row>
    <row r="14" spans="1:3" ht="18">
      <c r="A14" s="2030"/>
      <c r="B14" s="1158" t="s">
        <v>452</v>
      </c>
      <c r="C14" s="1360" t="s">
        <v>277</v>
      </c>
    </row>
    <row r="15" spans="1:3" ht="18">
      <c r="A15" s="2030"/>
      <c r="B15" s="1158" t="s">
        <v>453</v>
      </c>
      <c r="C15" s="1360" t="s">
        <v>317</v>
      </c>
    </row>
    <row r="16" spans="1:3" ht="18">
      <c r="A16" s="2030"/>
      <c r="B16" s="1158" t="s">
        <v>454</v>
      </c>
      <c r="C16" s="1360" t="s">
        <v>317</v>
      </c>
    </row>
    <row r="17" spans="1:3" ht="64.8">
      <c r="A17" s="2030"/>
      <c r="B17" s="1158" t="s">
        <v>455</v>
      </c>
      <c r="C17" s="633" t="s">
        <v>1273</v>
      </c>
    </row>
    <row r="18" spans="1:3" ht="32.4">
      <c r="A18" s="2030"/>
      <c r="B18" s="1158" t="s">
        <v>286</v>
      </c>
      <c r="C18" s="1360" t="s">
        <v>287</v>
      </c>
    </row>
    <row r="19" spans="1:3" ht="18">
      <c r="A19" s="2030"/>
      <c r="B19" s="1158" t="s">
        <v>457</v>
      </c>
      <c r="C19" s="1360" t="s">
        <v>317</v>
      </c>
    </row>
    <row r="20" spans="1:3" ht="32.4">
      <c r="A20" s="2030"/>
      <c r="B20" s="1158" t="s">
        <v>289</v>
      </c>
      <c r="C20" s="1360" t="s">
        <v>277</v>
      </c>
    </row>
    <row r="21" spans="1:3" ht="18">
      <c r="A21" s="2030"/>
      <c r="B21" s="1158" t="s">
        <v>459</v>
      </c>
      <c r="C21" s="1360" t="s">
        <v>317</v>
      </c>
    </row>
    <row r="22" spans="1:3" ht="18">
      <c r="A22" s="2030"/>
      <c r="B22" s="1158" t="s">
        <v>460</v>
      </c>
      <c r="C22" s="1360" t="s">
        <v>317</v>
      </c>
    </row>
    <row r="23" spans="1:3" ht="18">
      <c r="A23" s="2030"/>
      <c r="B23" s="1158" t="s">
        <v>461</v>
      </c>
      <c r="C23" s="1360" t="s">
        <v>317</v>
      </c>
    </row>
    <row r="24" spans="1:3" ht="18">
      <c r="A24" s="2030"/>
      <c r="B24" s="1158" t="s">
        <v>463</v>
      </c>
      <c r="C24" s="1360" t="s">
        <v>317</v>
      </c>
    </row>
    <row r="25" spans="1:3" ht="18">
      <c r="A25" s="2030"/>
      <c r="B25" s="1158" t="s">
        <v>464</v>
      </c>
      <c r="C25" s="1360" t="s">
        <v>296</v>
      </c>
    </row>
    <row r="26" spans="1:3" ht="18">
      <c r="A26" s="2030"/>
      <c r="B26" s="1158" t="s">
        <v>465</v>
      </c>
      <c r="C26" s="1360" t="s">
        <v>317</v>
      </c>
    </row>
    <row r="27" spans="1:3" ht="48.6">
      <c r="A27" s="2030"/>
      <c r="B27" s="1158" t="s">
        <v>466</v>
      </c>
      <c r="C27" s="1360" t="s">
        <v>1274</v>
      </c>
    </row>
    <row r="28" spans="1:3" ht="18">
      <c r="A28" s="2030"/>
      <c r="B28" s="1158" t="s">
        <v>467</v>
      </c>
      <c r="C28" s="1360" t="s">
        <v>301</v>
      </c>
    </row>
    <row r="29" spans="1:3" ht="18">
      <c r="A29" s="2030"/>
      <c r="B29" s="1158" t="s">
        <v>468</v>
      </c>
      <c r="C29" s="1360" t="s">
        <v>658</v>
      </c>
    </row>
    <row r="30" spans="1:3" ht="32.4">
      <c r="A30" s="2030"/>
      <c r="B30" s="1158" t="s">
        <v>470</v>
      </c>
      <c r="C30" s="1360" t="s">
        <v>1275</v>
      </c>
    </row>
    <row r="31" spans="1:3" ht="113.4">
      <c r="A31" s="2030"/>
      <c r="B31" s="1158" t="s">
        <v>472</v>
      </c>
      <c r="C31" s="1360" t="s">
        <v>1276</v>
      </c>
    </row>
    <row r="32" spans="1:3" ht="33" thickBot="1">
      <c r="A32" s="2031"/>
      <c r="B32" s="1159" t="s">
        <v>308</v>
      </c>
      <c r="C32" s="638" t="s">
        <v>775</v>
      </c>
    </row>
    <row r="33" spans="1:3" ht="18">
      <c r="A33" s="2021" t="s">
        <v>475</v>
      </c>
      <c r="B33" s="1359" t="s">
        <v>476</v>
      </c>
      <c r="C33" s="1362" t="s">
        <v>1271</v>
      </c>
    </row>
    <row r="34" spans="1:3" ht="18">
      <c r="A34" s="2022"/>
      <c r="B34" s="1158" t="s">
        <v>477</v>
      </c>
      <c r="C34" s="1360" t="s">
        <v>1277</v>
      </c>
    </row>
    <row r="35" spans="1:3" ht="18">
      <c r="A35" s="2022"/>
      <c r="B35" s="1158" t="s">
        <v>479</v>
      </c>
      <c r="C35" s="1360" t="s">
        <v>1278</v>
      </c>
    </row>
    <row r="36" spans="1:3" ht="18">
      <c r="A36" s="2022"/>
      <c r="B36" s="1158" t="s">
        <v>480</v>
      </c>
      <c r="C36" s="1360" t="s">
        <v>267</v>
      </c>
    </row>
    <row r="37" spans="1:3" ht="18">
      <c r="A37" s="2022"/>
      <c r="B37" s="1158" t="s">
        <v>481</v>
      </c>
      <c r="C37" s="1360" t="s">
        <v>267</v>
      </c>
    </row>
    <row r="38" spans="1:3" ht="18.600000000000001" thickBot="1">
      <c r="A38" s="2023"/>
      <c r="B38" s="1159" t="s">
        <v>482</v>
      </c>
      <c r="C38" s="1363" t="s">
        <v>279</v>
      </c>
    </row>
    <row r="39" spans="1:3" ht="18">
      <c r="A39" s="2021" t="s">
        <v>483</v>
      </c>
      <c r="B39" s="1359" t="s">
        <v>484</v>
      </c>
      <c r="C39" s="1362" t="s">
        <v>277</v>
      </c>
    </row>
    <row r="40" spans="1:3" ht="18">
      <c r="A40" s="2022"/>
      <c r="B40" s="1158" t="s">
        <v>485</v>
      </c>
      <c r="C40" s="1360" t="s">
        <v>267</v>
      </c>
    </row>
    <row r="41" spans="1:3" ht="18">
      <c r="A41" s="2022"/>
      <c r="B41" s="1158" t="s">
        <v>486</v>
      </c>
      <c r="C41" s="1360" t="s">
        <v>267</v>
      </c>
    </row>
    <row r="42" spans="1:3" ht="18">
      <c r="A42" s="2022"/>
      <c r="B42" s="1158" t="s">
        <v>487</v>
      </c>
      <c r="C42" s="1360" t="s">
        <v>267</v>
      </c>
    </row>
    <row r="43" spans="1:3" ht="18">
      <c r="A43" s="2022"/>
      <c r="B43" s="1158" t="s">
        <v>488</v>
      </c>
      <c r="C43" s="1360" t="s">
        <v>267</v>
      </c>
    </row>
    <row r="44" spans="1:3" ht="18.600000000000001" thickBot="1">
      <c r="A44" s="2023"/>
      <c r="B44" s="1159" t="s">
        <v>489</v>
      </c>
      <c r="C44" s="1363" t="s">
        <v>267</v>
      </c>
    </row>
    <row r="45" spans="1:3" ht="18">
      <c r="A45" s="2021" t="s">
        <v>490</v>
      </c>
      <c r="B45" s="1359" t="s">
        <v>491</v>
      </c>
      <c r="C45" s="1362" t="s">
        <v>279</v>
      </c>
    </row>
    <row r="46" spans="1:3" ht="48.6">
      <c r="A46" s="2022"/>
      <c r="B46" s="1158" t="s">
        <v>492</v>
      </c>
      <c r="C46" s="1360" t="s">
        <v>1279</v>
      </c>
    </row>
    <row r="47" spans="1:3" ht="18.600000000000001" thickBot="1">
      <c r="A47" s="2023"/>
      <c r="B47" s="1159" t="s">
        <v>494</v>
      </c>
      <c r="C47" s="1363" t="s">
        <v>317</v>
      </c>
    </row>
    <row r="48" spans="1:3" ht="18">
      <c r="A48" s="2029" t="s">
        <v>496</v>
      </c>
      <c r="B48" s="1359" t="s">
        <v>497</v>
      </c>
      <c r="C48" s="1362" t="s">
        <v>279</v>
      </c>
    </row>
    <row r="49" spans="1:3" ht="18">
      <c r="A49" s="2030"/>
      <c r="B49" s="1158" t="s">
        <v>498</v>
      </c>
      <c r="C49" s="1360" t="s">
        <v>1280</v>
      </c>
    </row>
    <row r="50" spans="1:3" ht="18">
      <c r="A50" s="2030"/>
      <c r="B50" s="1158" t="s">
        <v>500</v>
      </c>
      <c r="C50" s="1360" t="s">
        <v>1281</v>
      </c>
    </row>
    <row r="51" spans="1:3" ht="18">
      <c r="A51" s="2030"/>
      <c r="B51" s="1158" t="s">
        <v>502</v>
      </c>
      <c r="C51" s="1360" t="s">
        <v>1282</v>
      </c>
    </row>
    <row r="52" spans="1:3" ht="32.4">
      <c r="A52" s="2030"/>
      <c r="B52" s="1158" t="s">
        <v>504</v>
      </c>
      <c r="C52" s="1360" t="s">
        <v>1283</v>
      </c>
    </row>
    <row r="53" spans="1:3" ht="48.6">
      <c r="A53" s="2030"/>
      <c r="B53" s="1158" t="s">
        <v>342</v>
      </c>
      <c r="C53" s="1360" t="s">
        <v>1284</v>
      </c>
    </row>
    <row r="54" spans="1:3" ht="48.6">
      <c r="A54" s="2030"/>
      <c r="B54" s="1158" t="s">
        <v>508</v>
      </c>
      <c r="C54" s="1360" t="s">
        <v>1285</v>
      </c>
    </row>
    <row r="55" spans="1:3" ht="18">
      <c r="A55" s="2030"/>
      <c r="B55" s="1158" t="s">
        <v>510</v>
      </c>
      <c r="C55" s="1360" t="s">
        <v>1286</v>
      </c>
    </row>
    <row r="56" spans="1:3" ht="18">
      <c r="A56" s="2030"/>
      <c r="B56" s="1158" t="s">
        <v>512</v>
      </c>
      <c r="C56" s="1360" t="s">
        <v>349</v>
      </c>
    </row>
    <row r="57" spans="1:3" ht="18">
      <c r="A57" s="2030"/>
      <c r="B57" s="1158" t="s">
        <v>513</v>
      </c>
      <c r="C57" s="1360" t="s">
        <v>317</v>
      </c>
    </row>
    <row r="58" spans="1:3" ht="18">
      <c r="A58" s="2030"/>
      <c r="B58" s="1158" t="s">
        <v>514</v>
      </c>
      <c r="C58" s="1361" t="s">
        <v>317</v>
      </c>
    </row>
    <row r="59" spans="1:3" ht="18">
      <c r="A59" s="2030"/>
      <c r="B59" s="1158" t="s">
        <v>515</v>
      </c>
      <c r="C59" s="1018" t="s">
        <v>1286</v>
      </c>
    </row>
    <row r="60" spans="1:3" ht="18">
      <c r="A60" s="2030"/>
      <c r="B60" s="1158" t="s">
        <v>516</v>
      </c>
      <c r="C60" s="677" t="s">
        <v>317</v>
      </c>
    </row>
    <row r="61" spans="1:3" ht="18">
      <c r="A61" s="2030"/>
      <c r="B61" s="1158" t="s">
        <v>517</v>
      </c>
      <c r="C61" s="1364" t="s">
        <v>1287</v>
      </c>
    </row>
    <row r="62" spans="1:3" ht="18">
      <c r="A62" s="2030"/>
      <c r="B62" s="1158" t="s">
        <v>519</v>
      </c>
      <c r="C62" s="1360" t="s">
        <v>317</v>
      </c>
    </row>
    <row r="63" spans="1:3" ht="18">
      <c r="A63" s="2030"/>
      <c r="B63" s="1158" t="s">
        <v>521</v>
      </c>
      <c r="C63" s="1360" t="s">
        <v>317</v>
      </c>
    </row>
    <row r="64" spans="1:3" ht="18">
      <c r="A64" s="2030"/>
      <c r="B64" s="1158" t="s">
        <v>523</v>
      </c>
      <c r="C64" s="1360" t="s">
        <v>317</v>
      </c>
    </row>
    <row r="65" spans="1:3" ht="18">
      <c r="A65" s="2030"/>
      <c r="B65" s="1158" t="s">
        <v>525</v>
      </c>
      <c r="C65" s="1360" t="s">
        <v>277</v>
      </c>
    </row>
    <row r="66" spans="1:3" ht="18">
      <c r="A66" s="2030"/>
      <c r="B66" s="1158" t="s">
        <v>526</v>
      </c>
      <c r="C66" s="1360" t="s">
        <v>317</v>
      </c>
    </row>
    <row r="67" spans="1:3" ht="18">
      <c r="A67" s="2030"/>
      <c r="B67" s="1158" t="s">
        <v>528</v>
      </c>
      <c r="C67" s="1360" t="s">
        <v>317</v>
      </c>
    </row>
    <row r="68" spans="1:3" ht="18.600000000000001" thickBot="1">
      <c r="A68" s="2031"/>
      <c r="B68" s="1159" t="s">
        <v>530</v>
      </c>
      <c r="C68" s="1363" t="s">
        <v>317</v>
      </c>
    </row>
    <row r="69" spans="1:3" ht="18">
      <c r="A69" s="2029" t="s">
        <v>532</v>
      </c>
      <c r="B69" s="1359" t="s">
        <v>533</v>
      </c>
      <c r="C69" s="1362" t="s">
        <v>279</v>
      </c>
    </row>
    <row r="70" spans="1:3" ht="18">
      <c r="A70" s="2030"/>
      <c r="B70" s="1158" t="s">
        <v>534</v>
      </c>
      <c r="C70" s="1360" t="s">
        <v>1288</v>
      </c>
    </row>
    <row r="71" spans="1:3" ht="18">
      <c r="A71" s="2030"/>
      <c r="B71" s="1158" t="s">
        <v>535</v>
      </c>
      <c r="C71" s="1360" t="s">
        <v>317</v>
      </c>
    </row>
    <row r="72" spans="1:3" ht="18">
      <c r="A72" s="2030"/>
      <c r="B72" s="1158" t="s">
        <v>536</v>
      </c>
      <c r="C72" s="1360" t="s">
        <v>317</v>
      </c>
    </row>
    <row r="73" spans="1:3" ht="64.8">
      <c r="A73" s="2030"/>
      <c r="B73" s="1158" t="s">
        <v>537</v>
      </c>
      <c r="C73" s="1360" t="s">
        <v>1289</v>
      </c>
    </row>
    <row r="74" spans="1:3" ht="18">
      <c r="A74" s="2030"/>
      <c r="B74" s="1158" t="s">
        <v>539</v>
      </c>
      <c r="C74" s="1360" t="s">
        <v>301</v>
      </c>
    </row>
    <row r="75" spans="1:3" ht="18">
      <c r="A75" s="2030"/>
      <c r="B75" s="1158" t="s">
        <v>540</v>
      </c>
      <c r="C75" s="1360" t="s">
        <v>279</v>
      </c>
    </row>
    <row r="76" spans="1:3" ht="18">
      <c r="A76" s="2030"/>
      <c r="B76" s="1158" t="s">
        <v>541</v>
      </c>
      <c r="C76" s="1360" t="s">
        <v>377</v>
      </c>
    </row>
    <row r="77" spans="1:3" ht="81.599999999999994" thickBot="1">
      <c r="A77" s="2031"/>
      <c r="B77" s="1159" t="s">
        <v>542</v>
      </c>
      <c r="C77" s="1365" t="s">
        <v>611</v>
      </c>
    </row>
    <row r="78" spans="1:3" ht="32.4">
      <c r="A78" s="2029" t="s">
        <v>544</v>
      </c>
      <c r="B78" s="1359" t="s">
        <v>545</v>
      </c>
      <c r="C78" s="1244" t="s">
        <v>1265</v>
      </c>
    </row>
    <row r="79" spans="1:3" ht="81">
      <c r="A79" s="2030"/>
      <c r="B79" s="1158" t="s">
        <v>547</v>
      </c>
      <c r="C79" s="637" t="s">
        <v>613</v>
      </c>
    </row>
    <row r="80" spans="1:3" ht="18">
      <c r="A80" s="2030"/>
      <c r="B80" s="1158" t="s">
        <v>548</v>
      </c>
      <c r="C80" s="1360" t="s">
        <v>1290</v>
      </c>
    </row>
    <row r="81" spans="1:3" ht="32.4">
      <c r="A81" s="2030"/>
      <c r="B81" s="1158" t="s">
        <v>550</v>
      </c>
      <c r="C81" s="1360" t="s">
        <v>388</v>
      </c>
    </row>
    <row r="82" spans="1:3" ht="64.8">
      <c r="A82" s="2030"/>
      <c r="B82" s="1158" t="s">
        <v>552</v>
      </c>
      <c r="C82" s="1360" t="s">
        <v>736</v>
      </c>
    </row>
    <row r="83" spans="1:3" ht="18">
      <c r="A83" s="2030"/>
      <c r="B83" s="1158" t="s">
        <v>554</v>
      </c>
      <c r="C83" s="1360" t="s">
        <v>277</v>
      </c>
    </row>
    <row r="84" spans="1:3" ht="18">
      <c r="A84" s="2030"/>
      <c r="B84" s="1158" t="s">
        <v>526</v>
      </c>
      <c r="C84" s="1360" t="s">
        <v>317</v>
      </c>
    </row>
    <row r="85" spans="1:3" ht="18">
      <c r="A85" s="2030"/>
      <c r="B85" s="1158" t="s">
        <v>528</v>
      </c>
      <c r="C85" s="1360" t="s">
        <v>317</v>
      </c>
    </row>
    <row r="86" spans="1:3" ht="18">
      <c r="A86" s="2030"/>
      <c r="B86" s="1158" t="s">
        <v>555</v>
      </c>
      <c r="C86" s="1360" t="s">
        <v>317</v>
      </c>
    </row>
    <row r="87" spans="1:3" ht="18">
      <c r="A87" s="2030"/>
      <c r="B87" s="1158" t="s">
        <v>556</v>
      </c>
      <c r="C87" s="1366"/>
    </row>
    <row r="88" spans="1:3" ht="18">
      <c r="A88" s="2030"/>
      <c r="B88" s="1158" t="s">
        <v>557</v>
      </c>
      <c r="C88" s="1360" t="s">
        <v>277</v>
      </c>
    </row>
    <row r="89" spans="1:3" ht="18">
      <c r="A89" s="2030"/>
      <c r="B89" s="1158" t="s">
        <v>558</v>
      </c>
      <c r="C89" s="1360" t="s">
        <v>317</v>
      </c>
    </row>
    <row r="90" spans="1:3" ht="18">
      <c r="A90" s="2030"/>
      <c r="B90" s="1158" t="s">
        <v>559</v>
      </c>
      <c r="C90" s="1360" t="s">
        <v>317</v>
      </c>
    </row>
    <row r="91" spans="1:3" ht="18">
      <c r="A91" s="2030"/>
      <c r="B91" s="1158" t="s">
        <v>560</v>
      </c>
      <c r="C91" s="1360" t="s">
        <v>317</v>
      </c>
    </row>
    <row r="92" spans="1:3" ht="18.600000000000001" thickBot="1">
      <c r="A92" s="2031"/>
      <c r="B92" s="1159" t="s">
        <v>561</v>
      </c>
      <c r="C92" s="1365" t="s">
        <v>317</v>
      </c>
    </row>
    <row r="93" spans="1:3" ht="48.6">
      <c r="A93" s="2029" t="s">
        <v>562</v>
      </c>
      <c r="B93" s="1367" t="s">
        <v>563</v>
      </c>
      <c r="C93" s="542" t="s">
        <v>1291</v>
      </c>
    </row>
    <row r="94" spans="1:3" ht="32.4">
      <c r="A94" s="2030"/>
      <c r="B94" s="1368" t="s">
        <v>565</v>
      </c>
      <c r="C94" s="1369" t="s">
        <v>566</v>
      </c>
    </row>
    <row r="95" spans="1:3" ht="18">
      <c r="A95" s="2030"/>
      <c r="B95" s="1368" t="s">
        <v>567</v>
      </c>
      <c r="C95" s="1369" t="s">
        <v>267</v>
      </c>
    </row>
    <row r="96" spans="1:3" ht="32.4">
      <c r="A96" s="2030"/>
      <c r="B96" s="1368" t="s">
        <v>568</v>
      </c>
      <c r="C96" s="1369" t="s">
        <v>267</v>
      </c>
    </row>
    <row r="97" spans="1:3" ht="48.6">
      <c r="A97" s="2030"/>
      <c r="B97" s="1368" t="s">
        <v>570</v>
      </c>
      <c r="C97" s="1369" t="s">
        <v>618</v>
      </c>
    </row>
    <row r="98" spans="1:3" ht="48.6">
      <c r="A98" s="2030"/>
      <c r="B98" s="1368" t="s">
        <v>572</v>
      </c>
      <c r="C98" s="1369" t="s">
        <v>412</v>
      </c>
    </row>
    <row r="99" spans="1:3" ht="32.4">
      <c r="A99" s="2030"/>
      <c r="B99" s="1368" t="s">
        <v>574</v>
      </c>
      <c r="C99" s="13" t="s">
        <v>277</v>
      </c>
    </row>
    <row r="100" spans="1:3" ht="162">
      <c r="A100" s="2030"/>
      <c r="B100" s="1368" t="s">
        <v>575</v>
      </c>
      <c r="C100" s="13" t="s">
        <v>1292</v>
      </c>
    </row>
    <row r="101" spans="1:3" ht="48.6">
      <c r="A101" s="2030"/>
      <c r="B101" s="1368" t="s">
        <v>576</v>
      </c>
      <c r="C101" s="1369" t="s">
        <v>1293</v>
      </c>
    </row>
    <row r="102" spans="1:3" ht="18.600000000000001" thickBot="1">
      <c r="A102" s="2031"/>
      <c r="B102" s="1370" t="s">
        <v>577</v>
      </c>
      <c r="C102" s="1371" t="s">
        <v>267</v>
      </c>
    </row>
    <row r="103" spans="1:3" ht="32.4">
      <c r="A103" s="2029" t="s">
        <v>578</v>
      </c>
      <c r="B103" s="1359" t="s">
        <v>579</v>
      </c>
      <c r="C103" s="1244" t="s">
        <v>1294</v>
      </c>
    </row>
    <row r="104" spans="1:3" ht="18">
      <c r="A104" s="2030"/>
      <c r="B104" s="1158" t="s">
        <v>581</v>
      </c>
      <c r="C104" s="654">
        <v>5.4999999999999997E-3</v>
      </c>
    </row>
    <row r="105" spans="1:3" ht="18">
      <c r="A105" s="2030"/>
      <c r="B105" s="1158" t="s">
        <v>583</v>
      </c>
      <c r="C105" s="615">
        <v>0.8</v>
      </c>
    </row>
    <row r="106" spans="1:3" ht="18">
      <c r="A106" s="2030"/>
      <c r="B106" s="1158" t="s">
        <v>1295</v>
      </c>
      <c r="C106" s="1246" t="s">
        <v>425</v>
      </c>
    </row>
    <row r="107" spans="1:3" ht="18.600000000000001" thickBot="1">
      <c r="A107" s="2031"/>
      <c r="B107" s="1159" t="s">
        <v>984</v>
      </c>
      <c r="C107" s="1040" t="s">
        <v>1296</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65.400000000000006" thickBot="1">
      <c r="A110" s="2032" t="s">
        <v>587</v>
      </c>
      <c r="B110" s="2033"/>
      <c r="C110" s="1372" t="s">
        <v>1297</v>
      </c>
    </row>
    <row r="111" spans="1:3" ht="219.7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X1002"/>
  <sheetViews>
    <sheetView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3" t="s">
        <v>259</v>
      </c>
      <c r="B1" s="1963"/>
      <c r="C1" s="1964"/>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2" t="s">
        <v>434</v>
      </c>
      <c r="B2" s="1965"/>
      <c r="C2" s="1373">
        <v>45838</v>
      </c>
      <c r="D2" s="150"/>
      <c r="E2" s="150"/>
      <c r="F2" s="150"/>
      <c r="G2" s="150"/>
      <c r="H2" s="150"/>
      <c r="I2" s="150"/>
      <c r="J2" s="150"/>
      <c r="K2" s="150"/>
      <c r="L2" s="150"/>
      <c r="M2" s="150"/>
      <c r="N2" s="150"/>
      <c r="O2" s="150"/>
      <c r="P2" s="150"/>
      <c r="Q2" s="150"/>
      <c r="R2" s="150"/>
      <c r="S2" s="150"/>
      <c r="T2" s="150"/>
      <c r="U2" s="150"/>
      <c r="V2" s="150"/>
      <c r="W2" s="150"/>
      <c r="X2" s="150"/>
    </row>
    <row r="3" spans="1:24">
      <c r="A3" s="1904" t="s">
        <v>435</v>
      </c>
      <c r="B3" s="151" t="s">
        <v>436</v>
      </c>
      <c r="C3" s="1374" t="s">
        <v>1298</v>
      </c>
      <c r="D3" s="150"/>
      <c r="E3" s="150"/>
      <c r="F3" s="150"/>
      <c r="G3" s="150"/>
      <c r="H3" s="150"/>
      <c r="I3" s="150"/>
      <c r="J3" s="150"/>
      <c r="K3" s="150"/>
      <c r="L3" s="150"/>
      <c r="M3" s="150"/>
      <c r="N3" s="150"/>
      <c r="O3" s="150"/>
      <c r="P3" s="150"/>
      <c r="Q3" s="150"/>
      <c r="R3" s="150"/>
      <c r="S3" s="150"/>
      <c r="T3" s="150"/>
      <c r="U3" s="150"/>
      <c r="V3" s="150"/>
      <c r="W3" s="150"/>
      <c r="X3" s="150"/>
    </row>
    <row r="4" spans="1:24">
      <c r="A4" s="1966"/>
      <c r="B4" s="152" t="s">
        <v>438</v>
      </c>
      <c r="C4" s="647" t="s">
        <v>1299</v>
      </c>
      <c r="D4" s="150"/>
      <c r="E4" s="150"/>
      <c r="F4" s="150"/>
      <c r="G4" s="150"/>
      <c r="H4" s="150"/>
      <c r="I4" s="150"/>
      <c r="J4" s="150"/>
      <c r="K4" s="150"/>
      <c r="L4" s="150"/>
      <c r="M4" s="150"/>
      <c r="N4" s="150"/>
      <c r="O4" s="150"/>
      <c r="P4" s="150"/>
      <c r="Q4" s="150"/>
      <c r="R4" s="150"/>
      <c r="S4" s="150"/>
      <c r="T4" s="150"/>
      <c r="U4" s="150"/>
      <c r="V4" s="150"/>
      <c r="W4" s="150"/>
      <c r="X4" s="150"/>
    </row>
    <row r="5" spans="1:24">
      <c r="A5" s="1966"/>
      <c r="B5" s="152" t="s">
        <v>440</v>
      </c>
      <c r="C5" s="603" t="s">
        <v>267</v>
      </c>
      <c r="D5" s="150"/>
      <c r="E5" s="150"/>
      <c r="F5" s="150"/>
      <c r="G5" s="150"/>
      <c r="H5" s="150"/>
      <c r="I5" s="150"/>
      <c r="J5" s="150"/>
      <c r="K5" s="150"/>
      <c r="L5" s="150"/>
      <c r="M5" s="150"/>
      <c r="N5" s="150"/>
      <c r="O5" s="150"/>
      <c r="P5" s="150"/>
      <c r="Q5" s="150"/>
      <c r="R5" s="150"/>
      <c r="S5" s="150"/>
      <c r="T5" s="150"/>
      <c r="U5" s="150"/>
      <c r="V5" s="150"/>
      <c r="W5" s="150"/>
      <c r="X5" s="150"/>
    </row>
    <row r="6" spans="1:24">
      <c r="A6" s="1966"/>
      <c r="B6" s="152" t="s">
        <v>268</v>
      </c>
      <c r="C6" s="606" t="s">
        <v>1300</v>
      </c>
      <c r="D6" s="150"/>
      <c r="E6" s="150"/>
      <c r="F6" s="150"/>
      <c r="G6" s="150"/>
      <c r="H6" s="150"/>
      <c r="I6" s="150"/>
      <c r="J6" s="150"/>
      <c r="K6" s="150"/>
      <c r="L6" s="150"/>
      <c r="M6" s="150"/>
      <c r="N6" s="150"/>
      <c r="O6" s="150"/>
      <c r="P6" s="150"/>
      <c r="Q6" s="150"/>
      <c r="R6" s="150"/>
      <c r="S6" s="150"/>
      <c r="T6" s="150"/>
      <c r="U6" s="150"/>
      <c r="V6" s="150"/>
      <c r="W6" s="150"/>
      <c r="X6" s="150"/>
    </row>
    <row r="7" spans="1:24">
      <c r="A7" s="1966"/>
      <c r="B7" s="152" t="s">
        <v>442</v>
      </c>
      <c r="C7" s="1292" t="s">
        <v>1301</v>
      </c>
      <c r="D7" s="150"/>
      <c r="E7" s="150"/>
      <c r="F7" s="150"/>
      <c r="G7" s="150"/>
      <c r="H7" s="150"/>
      <c r="I7" s="150"/>
      <c r="J7" s="150"/>
      <c r="K7" s="150"/>
      <c r="L7" s="150"/>
      <c r="M7" s="150"/>
      <c r="N7" s="150"/>
      <c r="O7" s="150"/>
      <c r="P7" s="150"/>
      <c r="Q7" s="150"/>
      <c r="R7" s="150"/>
      <c r="S7" s="150"/>
      <c r="T7" s="150"/>
      <c r="U7" s="150"/>
      <c r="V7" s="150"/>
      <c r="W7" s="150"/>
      <c r="X7" s="150"/>
    </row>
    <row r="8" spans="1:24">
      <c r="A8" s="1966"/>
      <c r="B8" s="152" t="s">
        <v>444</v>
      </c>
      <c r="C8" s="612">
        <v>2823414.2361746398</v>
      </c>
      <c r="D8" s="150"/>
      <c r="E8" s="150"/>
      <c r="F8" s="150"/>
      <c r="G8" s="150"/>
      <c r="H8" s="150"/>
      <c r="I8" s="150"/>
      <c r="J8" s="150"/>
      <c r="K8" s="150"/>
      <c r="L8" s="150"/>
      <c r="M8" s="150"/>
      <c r="N8" s="150"/>
      <c r="O8" s="150"/>
      <c r="P8" s="150"/>
      <c r="Q8" s="150"/>
      <c r="R8" s="150"/>
      <c r="S8" s="150"/>
      <c r="T8" s="150"/>
      <c r="U8" s="150"/>
      <c r="V8" s="150"/>
      <c r="W8" s="150"/>
      <c r="X8" s="150"/>
    </row>
    <row r="9" spans="1:24">
      <c r="A9" s="1966"/>
      <c r="B9" s="152" t="s">
        <v>446</v>
      </c>
      <c r="C9" s="1243">
        <v>407418674.27999997</v>
      </c>
      <c r="D9" s="150"/>
      <c r="E9" s="150"/>
      <c r="F9" s="150"/>
      <c r="G9" s="150"/>
      <c r="H9" s="150"/>
      <c r="I9" s="150"/>
      <c r="J9" s="150"/>
      <c r="K9" s="150"/>
      <c r="L9" s="150"/>
      <c r="M9" s="150"/>
      <c r="N9" s="150"/>
      <c r="O9" s="150"/>
      <c r="P9" s="150"/>
      <c r="Q9" s="150"/>
      <c r="R9" s="150"/>
      <c r="S9" s="150"/>
      <c r="T9" s="150"/>
      <c r="U9" s="150"/>
      <c r="V9" s="150"/>
      <c r="W9" s="150"/>
      <c r="X9" s="150"/>
    </row>
    <row r="10" spans="1:24">
      <c r="A10" s="1966"/>
      <c r="B10" s="152" t="s">
        <v>447</v>
      </c>
      <c r="C10" s="603" t="s">
        <v>1302</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6"/>
      <c r="B11" s="152" t="s">
        <v>449</v>
      </c>
      <c r="C11" s="606" t="s">
        <v>277</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66"/>
      <c r="B12" s="152" t="s">
        <v>450</v>
      </c>
      <c r="C12" s="606" t="s">
        <v>1303</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66"/>
      <c r="B13" s="152" t="s">
        <v>451</v>
      </c>
      <c r="C13" s="606" t="s">
        <v>1304</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6"/>
      <c r="B14" s="152" t="s">
        <v>452</v>
      </c>
      <c r="C14" s="606" t="s">
        <v>277</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6"/>
      <c r="B15" s="152" t="s">
        <v>453</v>
      </c>
      <c r="C15" s="606" t="s">
        <v>267</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6"/>
      <c r="B16" s="152" t="s">
        <v>454</v>
      </c>
      <c r="C16" s="606" t="s">
        <v>267</v>
      </c>
      <c r="D16" s="150"/>
      <c r="E16" s="150"/>
      <c r="F16" s="150"/>
      <c r="G16" s="150"/>
      <c r="H16" s="150"/>
      <c r="I16" s="150"/>
      <c r="J16" s="150"/>
      <c r="K16" s="150"/>
      <c r="L16" s="150"/>
      <c r="M16" s="150"/>
      <c r="N16" s="150"/>
      <c r="O16" s="150"/>
      <c r="P16" s="150"/>
      <c r="Q16" s="150"/>
      <c r="R16" s="150"/>
      <c r="S16" s="150"/>
      <c r="T16" s="150"/>
      <c r="U16" s="150"/>
      <c r="V16" s="150"/>
      <c r="W16" s="150"/>
      <c r="X16" s="150"/>
    </row>
    <row r="17" spans="1:24" ht="97.2">
      <c r="A17" s="1966"/>
      <c r="B17" s="152" t="s">
        <v>455</v>
      </c>
      <c r="C17" s="606" t="s">
        <v>1305</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6"/>
      <c r="B18" s="152" t="s">
        <v>286</v>
      </c>
      <c r="C18" s="606" t="s">
        <v>287</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6"/>
      <c r="B19" s="152" t="s">
        <v>457</v>
      </c>
      <c r="C19" s="603" t="s">
        <v>267</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6"/>
      <c r="B20" s="152" t="s">
        <v>458</v>
      </c>
      <c r="C20" s="606" t="s">
        <v>277</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6"/>
      <c r="B21" s="152" t="s">
        <v>459</v>
      </c>
      <c r="C21" s="606" t="s">
        <v>267</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6"/>
      <c r="B22" s="152" t="s">
        <v>460</v>
      </c>
      <c r="C22" s="606" t="s">
        <v>267</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66"/>
      <c r="B23" s="152" t="s">
        <v>461</v>
      </c>
      <c r="C23" s="606" t="s">
        <v>267</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6"/>
      <c r="B24" s="152" t="s">
        <v>463</v>
      </c>
      <c r="C24" s="606" t="s">
        <v>267</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6"/>
      <c r="B25" s="152" t="s">
        <v>464</v>
      </c>
      <c r="C25" s="606" t="s">
        <v>296</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6"/>
      <c r="B26" s="152" t="s">
        <v>465</v>
      </c>
      <c r="C26" s="606" t="s">
        <v>267</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6"/>
      <c r="B27" s="152" t="s">
        <v>466</v>
      </c>
      <c r="C27" s="606" t="s">
        <v>299</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6"/>
      <c r="B28" s="152" t="s">
        <v>467</v>
      </c>
      <c r="C28" s="606" t="s">
        <v>301</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6"/>
      <c r="B29" s="152" t="s">
        <v>468</v>
      </c>
      <c r="C29" s="606" t="s">
        <v>658</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6"/>
      <c r="B30" s="152" t="s">
        <v>470</v>
      </c>
      <c r="C30" s="606" t="s">
        <v>1275</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66"/>
      <c r="B31" s="152" t="s">
        <v>472</v>
      </c>
      <c r="C31" s="606" t="s">
        <v>1276</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7"/>
      <c r="B32" s="155" t="s">
        <v>308</v>
      </c>
      <c r="C32" s="1041" t="s">
        <v>267</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7" t="s">
        <v>475</v>
      </c>
      <c r="B33" s="151" t="s">
        <v>476</v>
      </c>
      <c r="C33" s="429" t="s">
        <v>1306</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8"/>
      <c r="B34" s="152" t="s">
        <v>477</v>
      </c>
      <c r="C34" s="433" t="s">
        <v>1307</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8"/>
      <c r="B35" s="152" t="s">
        <v>479</v>
      </c>
      <c r="C35" s="433" t="s">
        <v>1308</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8"/>
      <c r="B36" s="152" t="s">
        <v>480</v>
      </c>
      <c r="C36" s="433" t="s">
        <v>267</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8"/>
      <c r="B37" s="152" t="s">
        <v>481</v>
      </c>
      <c r="C37" s="433" t="s">
        <v>267</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8"/>
      <c r="B38" s="158" t="s">
        <v>482</v>
      </c>
      <c r="C38" s="430" t="s">
        <v>1309</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7" t="s">
        <v>483</v>
      </c>
      <c r="B39" s="151" t="s">
        <v>484</v>
      </c>
      <c r="C39" s="444" t="s">
        <v>277</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8"/>
      <c r="B40" s="152" t="s">
        <v>485</v>
      </c>
      <c r="C40" s="433" t="s">
        <v>267</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8"/>
      <c r="B41" s="152" t="s">
        <v>486</v>
      </c>
      <c r="C41" s="433" t="s">
        <v>267</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8"/>
      <c r="B42" s="152" t="s">
        <v>487</v>
      </c>
      <c r="C42" s="433" t="s">
        <v>267</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8"/>
      <c r="B43" s="152" t="s">
        <v>488</v>
      </c>
      <c r="C43" s="433" t="s">
        <v>267</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8"/>
      <c r="B44" s="160" t="s">
        <v>489</v>
      </c>
      <c r="C44" s="430" t="s">
        <v>267</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7" t="s">
        <v>490</v>
      </c>
      <c r="B45" s="151" t="s">
        <v>491</v>
      </c>
      <c r="C45" s="429" t="s">
        <v>279</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08"/>
      <c r="B46" s="152" t="s">
        <v>492</v>
      </c>
      <c r="C46" s="433" t="s">
        <v>1310</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68"/>
      <c r="B47" s="158" t="s">
        <v>494</v>
      </c>
      <c r="C47" s="430" t="s">
        <v>267</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7" t="s">
        <v>496</v>
      </c>
      <c r="B48" s="155" t="s">
        <v>497</v>
      </c>
      <c r="C48" s="431" t="s">
        <v>279</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8"/>
      <c r="B49" s="152" t="s">
        <v>498</v>
      </c>
      <c r="C49" s="433" t="s">
        <v>1311</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8"/>
      <c r="B50" s="152" t="s">
        <v>500</v>
      </c>
      <c r="C50" s="433" t="s">
        <v>1312</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8"/>
      <c r="B51" s="152" t="s">
        <v>502</v>
      </c>
      <c r="C51" s="433" t="s">
        <v>1313</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08"/>
      <c r="B52" s="152" t="s">
        <v>504</v>
      </c>
      <c r="C52" s="433" t="s">
        <v>1314</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08"/>
      <c r="B53" s="152" t="s">
        <v>506</v>
      </c>
      <c r="C53" s="433" t="s">
        <v>1284</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08"/>
      <c r="B54" s="152" t="s">
        <v>508</v>
      </c>
      <c r="C54" s="433" t="s">
        <v>1315</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8"/>
      <c r="B55" s="152" t="s">
        <v>510</v>
      </c>
      <c r="C55" s="433" t="s">
        <v>1316</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8"/>
      <c r="B56" s="152" t="s">
        <v>512</v>
      </c>
      <c r="C56" s="433" t="s">
        <v>349</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8"/>
      <c r="B57" s="152" t="s">
        <v>513</v>
      </c>
      <c r="C57" s="429" t="s">
        <v>267</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8"/>
      <c r="B58" s="152" t="s">
        <v>514</v>
      </c>
      <c r="C58" s="560" t="s">
        <v>267</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8"/>
      <c r="B59" s="152" t="s">
        <v>515</v>
      </c>
      <c r="C59" s="678" t="s">
        <v>1316</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8"/>
      <c r="B60" s="152" t="s">
        <v>516</v>
      </c>
      <c r="C60" s="429" t="s">
        <v>267</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08"/>
      <c r="B61" s="152" t="s">
        <v>517</v>
      </c>
      <c r="C61" s="433" t="s">
        <v>267</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8"/>
      <c r="B62" s="152" t="s">
        <v>519</v>
      </c>
      <c r="C62" s="433" t="s">
        <v>267</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8"/>
      <c r="B63" s="152" t="s">
        <v>521</v>
      </c>
      <c r="C63" s="433" t="s">
        <v>267</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8"/>
      <c r="B64" s="152" t="s">
        <v>523</v>
      </c>
      <c r="C64" s="433" t="s">
        <v>1317</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8"/>
      <c r="B65" s="152" t="s">
        <v>525</v>
      </c>
      <c r="C65" s="433" t="s">
        <v>277</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8"/>
      <c r="B66" s="152" t="s">
        <v>526</v>
      </c>
      <c r="C66" s="433" t="s">
        <v>267</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8"/>
      <c r="B67" s="152" t="s">
        <v>528</v>
      </c>
      <c r="C67" s="445" t="s">
        <v>267</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8"/>
      <c r="B68" s="158" t="s">
        <v>530</v>
      </c>
      <c r="C68" s="430" t="s">
        <v>267</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7" t="s">
        <v>532</v>
      </c>
      <c r="B69" s="151" t="s">
        <v>533</v>
      </c>
      <c r="C69" s="444" t="s">
        <v>279</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8"/>
      <c r="B70" s="152" t="s">
        <v>534</v>
      </c>
      <c r="C70" s="433" t="s">
        <v>369</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8"/>
      <c r="B71" s="152" t="s">
        <v>535</v>
      </c>
      <c r="C71" s="429" t="s">
        <v>267</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08"/>
      <c r="B72" s="152" t="s">
        <v>536</v>
      </c>
      <c r="C72" s="433" t="s">
        <v>267</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08"/>
      <c r="B73" s="152" t="s">
        <v>537</v>
      </c>
      <c r="C73" s="433" t="s">
        <v>1289</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8"/>
      <c r="B74" s="152" t="s">
        <v>539</v>
      </c>
      <c r="C74" s="433" t="s">
        <v>301</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8"/>
      <c r="B75" s="152" t="s">
        <v>540</v>
      </c>
      <c r="C75" s="433" t="s">
        <v>279</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8"/>
      <c r="B76" s="152" t="s">
        <v>541</v>
      </c>
      <c r="C76" s="433" t="s">
        <v>377</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68"/>
      <c r="B77" s="158" t="s">
        <v>542</v>
      </c>
      <c r="C77" s="432" t="s">
        <v>1318</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07" t="s">
        <v>544</v>
      </c>
      <c r="B78" s="151" t="s">
        <v>545</v>
      </c>
      <c r="C78" s="1244" t="s">
        <v>1265</v>
      </c>
      <c r="D78" s="150"/>
      <c r="E78" s="150"/>
      <c r="F78" s="150"/>
      <c r="G78" s="150"/>
      <c r="H78" s="150"/>
      <c r="I78" s="150"/>
      <c r="J78" s="150"/>
      <c r="K78" s="150"/>
      <c r="L78" s="150"/>
      <c r="M78" s="150"/>
      <c r="N78" s="150"/>
      <c r="O78" s="150"/>
      <c r="P78" s="150"/>
      <c r="Q78" s="150"/>
      <c r="R78" s="150"/>
      <c r="S78" s="150"/>
      <c r="T78" s="150"/>
      <c r="U78" s="150"/>
      <c r="V78" s="150"/>
      <c r="W78" s="150"/>
      <c r="X78" s="150"/>
    </row>
    <row r="79" spans="1:24" ht="81">
      <c r="A79" s="1908"/>
      <c r="B79" s="152" t="s">
        <v>547</v>
      </c>
      <c r="C79" s="637" t="s">
        <v>613</v>
      </c>
      <c r="D79" s="150"/>
      <c r="E79" s="150"/>
      <c r="F79" s="150"/>
      <c r="G79" s="150"/>
      <c r="H79" s="150"/>
      <c r="I79" s="150"/>
      <c r="J79" s="150"/>
      <c r="K79" s="150"/>
      <c r="L79" s="150"/>
      <c r="M79" s="150"/>
      <c r="N79" s="150"/>
      <c r="O79" s="150"/>
      <c r="P79" s="150"/>
      <c r="Q79" s="150"/>
      <c r="R79" s="150"/>
      <c r="S79" s="150"/>
      <c r="T79" s="150"/>
      <c r="U79" s="150"/>
      <c r="V79" s="150"/>
      <c r="W79" s="150"/>
      <c r="X79" s="150"/>
    </row>
    <row r="80" spans="1:24">
      <c r="A80" s="1908"/>
      <c r="B80" s="152" t="s">
        <v>548</v>
      </c>
      <c r="C80" s="606" t="s">
        <v>1290</v>
      </c>
      <c r="D80" s="150"/>
      <c r="E80" s="150"/>
      <c r="F80" s="150"/>
      <c r="G80" s="150"/>
      <c r="H80" s="150"/>
      <c r="I80" s="150"/>
      <c r="J80" s="150"/>
      <c r="K80" s="150"/>
      <c r="L80" s="150"/>
      <c r="M80" s="150"/>
      <c r="N80" s="150"/>
      <c r="O80" s="150"/>
      <c r="P80" s="150"/>
      <c r="Q80" s="150"/>
      <c r="R80" s="150"/>
      <c r="S80" s="150"/>
      <c r="T80" s="150"/>
      <c r="U80" s="150"/>
      <c r="V80" s="150"/>
      <c r="W80" s="150"/>
      <c r="X80" s="150"/>
    </row>
    <row r="81" spans="1:24" ht="32.4">
      <c r="A81" s="1908"/>
      <c r="B81" s="152" t="s">
        <v>550</v>
      </c>
      <c r="C81" s="606" t="s">
        <v>388</v>
      </c>
      <c r="D81" s="150"/>
      <c r="E81" s="150"/>
      <c r="F81" s="150"/>
      <c r="G81" s="150"/>
      <c r="H81" s="150"/>
      <c r="I81" s="150"/>
      <c r="J81" s="150"/>
      <c r="K81" s="150"/>
      <c r="L81" s="150"/>
      <c r="M81" s="150"/>
      <c r="N81" s="150"/>
      <c r="O81" s="150"/>
      <c r="P81" s="150"/>
      <c r="Q81" s="150"/>
      <c r="R81" s="150"/>
      <c r="S81" s="150"/>
      <c r="T81" s="150"/>
      <c r="U81" s="150"/>
      <c r="V81" s="150"/>
      <c r="W81" s="150"/>
      <c r="X81" s="150"/>
    </row>
    <row r="82" spans="1:24" ht="64.8">
      <c r="A82" s="1908"/>
      <c r="B82" s="152" t="s">
        <v>552</v>
      </c>
      <c r="C82" s="606" t="s">
        <v>736</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8"/>
      <c r="B83" s="152" t="s">
        <v>554</v>
      </c>
      <c r="C83" s="606" t="s">
        <v>277</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8"/>
      <c r="B84" s="152" t="s">
        <v>526</v>
      </c>
      <c r="C84" s="606" t="s">
        <v>267</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8"/>
      <c r="B85" s="152" t="s">
        <v>528</v>
      </c>
      <c r="C85" s="606" t="s">
        <v>267</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8"/>
      <c r="B86" s="152" t="s">
        <v>555</v>
      </c>
      <c r="C86" s="603" t="s">
        <v>267</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8"/>
      <c r="B87" s="152" t="s">
        <v>556</v>
      </c>
      <c r="C87" s="603"/>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8"/>
      <c r="B88" s="152" t="s">
        <v>557</v>
      </c>
      <c r="C88" s="606" t="s">
        <v>277</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8"/>
      <c r="B89" s="152" t="s">
        <v>558</v>
      </c>
      <c r="C89" s="603" t="s">
        <v>267</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8"/>
      <c r="B90" s="152" t="s">
        <v>559</v>
      </c>
      <c r="C90" s="603" t="s">
        <v>267</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8"/>
      <c r="B91" s="152" t="s">
        <v>560</v>
      </c>
      <c r="C91" s="603" t="s">
        <v>267</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8"/>
      <c r="B92" s="158" t="s">
        <v>561</v>
      </c>
      <c r="C92" s="1041" t="s">
        <v>267</v>
      </c>
      <c r="D92" s="150"/>
      <c r="E92" s="150"/>
      <c r="F92" s="150"/>
      <c r="G92" s="150"/>
      <c r="H92" s="150"/>
      <c r="I92" s="150"/>
      <c r="J92" s="150"/>
      <c r="K92" s="150"/>
      <c r="L92" s="150"/>
      <c r="M92" s="150"/>
      <c r="N92" s="150"/>
      <c r="O92" s="150"/>
      <c r="P92" s="150"/>
      <c r="Q92" s="150"/>
      <c r="R92" s="150"/>
      <c r="S92" s="150"/>
      <c r="T92" s="150"/>
      <c r="U92" s="150"/>
      <c r="V92" s="150"/>
      <c r="W92" s="150"/>
      <c r="X92" s="150"/>
    </row>
    <row r="93" spans="1:24" ht="48.6">
      <c r="A93" s="1907" t="s">
        <v>562</v>
      </c>
      <c r="B93" s="151" t="s">
        <v>563</v>
      </c>
      <c r="C93" s="679" t="s">
        <v>1291</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8"/>
      <c r="B94" s="152" t="s">
        <v>565</v>
      </c>
      <c r="C94" s="433" t="s">
        <v>566</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08"/>
      <c r="B95" s="152" t="s">
        <v>567</v>
      </c>
      <c r="C95" s="433" t="s">
        <v>267</v>
      </c>
      <c r="D95" s="150"/>
      <c r="E95" s="150"/>
      <c r="F95" s="150"/>
      <c r="G95" s="150"/>
      <c r="H95" s="150"/>
      <c r="I95" s="150"/>
      <c r="J95" s="150"/>
      <c r="K95" s="150"/>
      <c r="L95" s="150"/>
      <c r="M95" s="150"/>
      <c r="N95" s="150"/>
      <c r="O95" s="150"/>
      <c r="P95" s="150"/>
      <c r="Q95" s="150"/>
      <c r="R95" s="150"/>
      <c r="S95" s="150"/>
      <c r="T95" s="150"/>
      <c r="U95" s="150"/>
      <c r="V95" s="150"/>
      <c r="W95" s="150"/>
      <c r="X95" s="150"/>
    </row>
    <row r="96" spans="1:24" ht="32.4">
      <c r="A96" s="1908"/>
      <c r="B96" s="152" t="s">
        <v>568</v>
      </c>
      <c r="C96" s="457" t="s">
        <v>267</v>
      </c>
      <c r="D96" s="150"/>
      <c r="E96" s="150"/>
      <c r="F96" s="150"/>
      <c r="G96" s="150"/>
      <c r="H96" s="150"/>
      <c r="I96" s="150"/>
      <c r="J96" s="150"/>
      <c r="K96" s="150"/>
      <c r="L96" s="150"/>
      <c r="M96" s="150"/>
      <c r="N96" s="150"/>
      <c r="O96" s="150"/>
      <c r="P96" s="150"/>
      <c r="Q96" s="150"/>
      <c r="R96" s="150"/>
      <c r="S96" s="150"/>
      <c r="T96" s="150"/>
      <c r="U96" s="150"/>
      <c r="V96" s="150"/>
      <c r="W96" s="150"/>
      <c r="X96" s="150"/>
    </row>
    <row r="97" spans="1:24" ht="48.6">
      <c r="A97" s="1908"/>
      <c r="B97" s="152" t="s">
        <v>570</v>
      </c>
      <c r="C97" s="433" t="s">
        <v>618</v>
      </c>
      <c r="D97" s="150"/>
      <c r="E97" s="150"/>
      <c r="F97" s="150"/>
      <c r="G97" s="150"/>
      <c r="H97" s="150"/>
      <c r="I97" s="150"/>
      <c r="J97" s="150"/>
      <c r="K97" s="150"/>
      <c r="L97" s="150"/>
      <c r="M97" s="150"/>
      <c r="N97" s="150"/>
      <c r="O97" s="150"/>
      <c r="P97" s="150"/>
      <c r="Q97" s="150"/>
      <c r="R97" s="150"/>
      <c r="S97" s="150"/>
      <c r="T97" s="150"/>
      <c r="U97" s="150"/>
      <c r="V97" s="150"/>
      <c r="W97" s="150"/>
      <c r="X97" s="150"/>
    </row>
    <row r="98" spans="1:24" ht="81">
      <c r="A98" s="1908"/>
      <c r="B98" s="152" t="s">
        <v>572</v>
      </c>
      <c r="C98" s="104" t="s">
        <v>1319</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45.80000000000001">
      <c r="A99" s="1908"/>
      <c r="B99" s="152" t="s">
        <v>574</v>
      </c>
      <c r="C99" s="105" t="s">
        <v>980</v>
      </c>
      <c r="D99" s="150"/>
      <c r="E99" s="150"/>
      <c r="F99" s="150"/>
      <c r="G99" s="150"/>
      <c r="H99" s="150"/>
      <c r="I99" s="150"/>
      <c r="J99" s="150"/>
      <c r="K99" s="150"/>
      <c r="L99" s="150"/>
      <c r="M99" s="150"/>
      <c r="N99" s="150"/>
      <c r="O99" s="150"/>
      <c r="P99" s="150"/>
      <c r="Q99" s="150"/>
      <c r="R99" s="150"/>
      <c r="S99" s="150"/>
      <c r="T99" s="150"/>
      <c r="U99" s="150"/>
      <c r="V99" s="150"/>
      <c r="W99" s="150"/>
      <c r="X99" s="150"/>
    </row>
    <row r="100" spans="1:24" ht="162">
      <c r="A100" s="1908"/>
      <c r="B100" s="152" t="s">
        <v>575</v>
      </c>
      <c r="C100" s="13" t="s">
        <v>1292</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48.6">
      <c r="A101" s="1908"/>
      <c r="B101" s="152" t="s">
        <v>576</v>
      </c>
      <c r="C101" s="433" t="s">
        <v>1293</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8"/>
      <c r="B102" s="160" t="s">
        <v>577</v>
      </c>
      <c r="C102" s="100" t="s">
        <v>267</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7" t="s">
        <v>578</v>
      </c>
      <c r="B103" s="152" t="s">
        <v>579</v>
      </c>
      <c r="C103" s="1244" t="s">
        <v>1320</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8"/>
      <c r="B104" s="152" t="s">
        <v>581</v>
      </c>
      <c r="C104" s="654">
        <v>1.288981E-2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8"/>
      <c r="B105" s="152" t="s">
        <v>583</v>
      </c>
      <c r="C105" s="615">
        <v>1.86</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8"/>
      <c r="B106" s="152" t="s">
        <v>1295</v>
      </c>
      <c r="C106" s="1246" t="s">
        <v>425</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8"/>
      <c r="B107" s="163" t="s">
        <v>984</v>
      </c>
      <c r="C107" s="1040" t="s">
        <v>1321</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53" t="s">
        <v>427</v>
      </c>
      <c r="B108" s="935" t="s">
        <v>428</v>
      </c>
      <c r="C108" s="936" t="s">
        <v>267</v>
      </c>
    </row>
    <row r="109" spans="1:24" s="127" customFormat="1" ht="65.099999999999994" customHeight="1" thickBot="1">
      <c r="A109" s="1854"/>
      <c r="B109" s="937" t="s">
        <v>430</v>
      </c>
      <c r="C109" s="938" t="s">
        <v>267</v>
      </c>
    </row>
    <row r="110" spans="1:24" ht="33" thickBot="1">
      <c r="A110" s="1909" t="s">
        <v>587</v>
      </c>
      <c r="B110" s="2034"/>
      <c r="C110" s="438" t="s">
        <v>1322</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00" t="s">
        <v>432</v>
      </c>
      <c r="B111" s="1901"/>
      <c r="C111" s="190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C1"/>
    <mergeCell ref="A69:A77"/>
    <mergeCell ref="A78:A92"/>
    <mergeCell ref="A93:A102"/>
    <mergeCell ref="A103:A107"/>
    <mergeCell ref="A110:B110"/>
    <mergeCell ref="A111:C111"/>
    <mergeCell ref="A2:B2"/>
    <mergeCell ref="A3:A32"/>
    <mergeCell ref="A33:A38"/>
    <mergeCell ref="A39:A44"/>
    <mergeCell ref="A45:A47"/>
    <mergeCell ref="A48:A68"/>
    <mergeCell ref="A108:A109"/>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X1002"/>
  <sheetViews>
    <sheetView workbookViewId="0">
      <selection sqref="A1:C1"/>
    </sheetView>
  </sheetViews>
  <sheetFormatPr defaultColWidth="12.59765625" defaultRowHeight="18"/>
  <cols>
    <col min="1" max="1" width="3.59765625" customWidth="1"/>
    <col min="2" max="2" width="47.59765625" customWidth="1"/>
    <col min="3" max="3" width="47.59765625" style="437" customWidth="1"/>
    <col min="4" max="24" width="6.19921875" customWidth="1"/>
  </cols>
  <sheetData>
    <row r="1" spans="1:24" ht="20.399999999999999" thickBot="1">
      <c r="A1" s="1963" t="s">
        <v>259</v>
      </c>
      <c r="B1" s="1963"/>
      <c r="C1" s="1964"/>
      <c r="D1" s="150"/>
      <c r="E1" s="150"/>
      <c r="F1" s="150"/>
      <c r="G1" s="150"/>
      <c r="H1" s="150"/>
      <c r="I1" s="150"/>
      <c r="J1" s="150"/>
      <c r="K1" s="150"/>
      <c r="L1" s="150"/>
      <c r="M1" s="150"/>
      <c r="N1" s="150"/>
      <c r="O1" s="150"/>
      <c r="P1" s="150"/>
      <c r="Q1" s="150"/>
      <c r="R1" s="150"/>
      <c r="S1" s="150"/>
      <c r="T1" s="150"/>
      <c r="U1" s="150"/>
      <c r="V1" s="150"/>
      <c r="W1" s="150"/>
      <c r="X1" s="150"/>
    </row>
    <row r="2" spans="1:24" ht="18.600000000000001" thickBot="1">
      <c r="A2" s="1902" t="s">
        <v>434</v>
      </c>
      <c r="B2" s="1965"/>
      <c r="C2" s="1375">
        <v>45838</v>
      </c>
      <c r="D2" s="150"/>
      <c r="E2" s="150"/>
      <c r="F2" s="150"/>
      <c r="G2" s="150"/>
      <c r="H2" s="150"/>
      <c r="I2" s="150"/>
      <c r="J2" s="150"/>
      <c r="K2" s="150"/>
      <c r="L2" s="150"/>
      <c r="M2" s="150"/>
      <c r="N2" s="150"/>
      <c r="O2" s="150"/>
      <c r="P2" s="150"/>
      <c r="Q2" s="150"/>
      <c r="R2" s="150"/>
      <c r="S2" s="150"/>
      <c r="T2" s="150"/>
      <c r="U2" s="150"/>
      <c r="V2" s="150"/>
      <c r="W2" s="150"/>
      <c r="X2" s="150"/>
    </row>
    <row r="3" spans="1:24">
      <c r="A3" s="1904" t="s">
        <v>435</v>
      </c>
      <c r="B3" s="151" t="s">
        <v>436</v>
      </c>
      <c r="C3" s="1376" t="s">
        <v>1323</v>
      </c>
      <c r="D3" s="150"/>
      <c r="E3" s="150"/>
      <c r="F3" s="150"/>
      <c r="G3" s="150"/>
      <c r="H3" s="150"/>
      <c r="I3" s="150"/>
      <c r="J3" s="150"/>
      <c r="K3" s="150"/>
      <c r="L3" s="150"/>
      <c r="M3" s="150"/>
      <c r="N3" s="150"/>
      <c r="O3" s="150"/>
      <c r="P3" s="150"/>
      <c r="Q3" s="150"/>
      <c r="R3" s="150"/>
      <c r="S3" s="150"/>
      <c r="T3" s="150"/>
      <c r="U3" s="150"/>
      <c r="V3" s="150"/>
      <c r="W3" s="150"/>
      <c r="X3" s="150"/>
    </row>
    <row r="4" spans="1:24">
      <c r="A4" s="1966"/>
      <c r="B4" s="152" t="s">
        <v>438</v>
      </c>
      <c r="C4" s="1377" t="s">
        <v>1324</v>
      </c>
      <c r="D4" s="150"/>
      <c r="E4" s="150"/>
      <c r="F4" s="150"/>
      <c r="G4" s="150"/>
      <c r="H4" s="150"/>
      <c r="I4" s="150"/>
      <c r="J4" s="150"/>
      <c r="K4" s="150"/>
      <c r="L4" s="150"/>
      <c r="M4" s="150"/>
      <c r="N4" s="150"/>
      <c r="O4" s="150"/>
      <c r="P4" s="150"/>
      <c r="Q4" s="150"/>
      <c r="R4" s="150"/>
      <c r="S4" s="150"/>
      <c r="T4" s="150"/>
      <c r="U4" s="150"/>
      <c r="V4" s="150"/>
      <c r="W4" s="150"/>
      <c r="X4" s="150"/>
    </row>
    <row r="5" spans="1:24">
      <c r="A5" s="1966"/>
      <c r="B5" s="152" t="s">
        <v>440</v>
      </c>
      <c r="C5" s="1042" t="s">
        <v>317</v>
      </c>
      <c r="D5" s="150"/>
      <c r="E5" s="150"/>
      <c r="F5" s="150"/>
      <c r="G5" s="150"/>
      <c r="H5" s="150"/>
      <c r="I5" s="150"/>
      <c r="J5" s="150"/>
      <c r="K5" s="150"/>
      <c r="L5" s="150"/>
      <c r="M5" s="150"/>
      <c r="N5" s="150"/>
      <c r="O5" s="150"/>
      <c r="P5" s="150"/>
      <c r="Q5" s="150"/>
      <c r="R5" s="150"/>
      <c r="S5" s="150"/>
      <c r="T5" s="150"/>
      <c r="U5" s="150"/>
      <c r="V5" s="150"/>
      <c r="W5" s="150"/>
      <c r="X5" s="150"/>
    </row>
    <row r="6" spans="1:24">
      <c r="A6" s="1966"/>
      <c r="B6" s="152" t="s">
        <v>268</v>
      </c>
      <c r="C6" s="1378" t="s">
        <v>1325</v>
      </c>
      <c r="D6" s="150"/>
      <c r="E6" s="150"/>
      <c r="F6" s="150"/>
      <c r="G6" s="150"/>
      <c r="H6" s="150"/>
      <c r="I6" s="150"/>
      <c r="J6" s="150"/>
      <c r="K6" s="150"/>
      <c r="L6" s="150"/>
      <c r="M6" s="150"/>
      <c r="N6" s="150"/>
      <c r="O6" s="150"/>
      <c r="P6" s="150"/>
      <c r="Q6" s="150"/>
      <c r="R6" s="150"/>
      <c r="S6" s="150"/>
      <c r="T6" s="150"/>
      <c r="U6" s="150"/>
      <c r="V6" s="150"/>
      <c r="W6" s="150"/>
      <c r="X6" s="150"/>
    </row>
    <row r="7" spans="1:24">
      <c r="A7" s="1966"/>
      <c r="B7" s="152" t="s">
        <v>442</v>
      </c>
      <c r="C7" s="1379" t="s">
        <v>1301</v>
      </c>
      <c r="D7" s="150"/>
      <c r="E7" s="150"/>
      <c r="F7" s="150"/>
      <c r="G7" s="150"/>
      <c r="H7" s="150"/>
      <c r="I7" s="150"/>
      <c r="J7" s="150"/>
      <c r="K7" s="150"/>
      <c r="L7" s="150"/>
      <c r="M7" s="150"/>
      <c r="N7" s="150"/>
      <c r="O7" s="150"/>
      <c r="P7" s="150"/>
      <c r="Q7" s="150"/>
      <c r="R7" s="150"/>
      <c r="S7" s="150"/>
      <c r="T7" s="150"/>
      <c r="U7" s="150"/>
      <c r="V7" s="150"/>
      <c r="W7" s="150"/>
      <c r="X7" s="150"/>
    </row>
    <row r="8" spans="1:24">
      <c r="A8" s="1966"/>
      <c r="B8" s="152" t="s">
        <v>444</v>
      </c>
      <c r="C8" s="1109">
        <v>2990390.3469161498</v>
      </c>
      <c r="D8" s="150"/>
      <c r="E8" s="150"/>
      <c r="F8" s="150"/>
      <c r="G8" s="150"/>
      <c r="H8" s="150"/>
      <c r="I8" s="150"/>
      <c r="J8" s="150"/>
      <c r="K8" s="150"/>
      <c r="L8" s="150"/>
      <c r="M8" s="150"/>
      <c r="N8" s="150"/>
      <c r="O8" s="150"/>
      <c r="P8" s="150"/>
      <c r="Q8" s="150"/>
      <c r="R8" s="150"/>
      <c r="S8" s="150"/>
      <c r="T8" s="150"/>
      <c r="U8" s="150"/>
      <c r="V8" s="150"/>
      <c r="W8" s="150"/>
      <c r="X8" s="150"/>
    </row>
    <row r="9" spans="1:24">
      <c r="A9" s="1966"/>
      <c r="B9" s="152" t="s">
        <v>446</v>
      </c>
      <c r="C9" s="1380">
        <v>431513327.06</v>
      </c>
      <c r="D9" s="150"/>
      <c r="E9" s="150"/>
      <c r="F9" s="150"/>
      <c r="G9" s="150"/>
      <c r="H9" s="150"/>
      <c r="I9" s="150"/>
      <c r="J9" s="150"/>
      <c r="K9" s="150"/>
      <c r="L9" s="150"/>
      <c r="M9" s="150"/>
      <c r="N9" s="150"/>
      <c r="O9" s="150"/>
      <c r="P9" s="150"/>
      <c r="Q9" s="150"/>
      <c r="R9" s="150"/>
      <c r="S9" s="150"/>
      <c r="T9" s="150"/>
      <c r="U9" s="150"/>
      <c r="V9" s="150"/>
      <c r="W9" s="150"/>
      <c r="X9" s="150"/>
    </row>
    <row r="10" spans="1:24">
      <c r="A10" s="1966"/>
      <c r="B10" s="152" t="s">
        <v>447</v>
      </c>
      <c r="C10" s="1042" t="s">
        <v>1302</v>
      </c>
      <c r="D10" s="150"/>
      <c r="E10" s="150"/>
      <c r="F10" s="150"/>
      <c r="G10" s="150"/>
      <c r="H10" s="150"/>
      <c r="I10" s="150"/>
      <c r="J10" s="150"/>
      <c r="K10" s="150"/>
      <c r="L10" s="150"/>
      <c r="M10" s="150"/>
      <c r="N10" s="150"/>
      <c r="O10" s="150"/>
      <c r="P10" s="150"/>
      <c r="Q10" s="150"/>
      <c r="R10" s="150"/>
      <c r="S10" s="150"/>
      <c r="T10" s="150"/>
      <c r="U10" s="150"/>
      <c r="V10" s="150"/>
      <c r="W10" s="150"/>
      <c r="X10" s="150"/>
    </row>
    <row r="11" spans="1:24">
      <c r="A11" s="1966"/>
      <c r="B11" s="152" t="s">
        <v>449</v>
      </c>
      <c r="C11" s="1378" t="s">
        <v>277</v>
      </c>
      <c r="D11" s="150"/>
      <c r="E11" s="150"/>
      <c r="F11" s="150"/>
      <c r="G11" s="150"/>
      <c r="H11" s="150"/>
      <c r="I11" s="150"/>
      <c r="J11" s="150"/>
      <c r="K11" s="150"/>
      <c r="L11" s="150"/>
      <c r="M11" s="150"/>
      <c r="N11" s="150"/>
      <c r="O11" s="150"/>
      <c r="P11" s="150"/>
      <c r="Q11" s="150"/>
      <c r="R11" s="150"/>
      <c r="S11" s="150"/>
      <c r="T11" s="150"/>
      <c r="U11" s="150"/>
      <c r="V11" s="150"/>
      <c r="W11" s="150"/>
      <c r="X11" s="150"/>
    </row>
    <row r="12" spans="1:24" ht="32.4">
      <c r="A12" s="1966"/>
      <c r="B12" s="152" t="s">
        <v>450</v>
      </c>
      <c r="C12" s="1378" t="s">
        <v>1303</v>
      </c>
      <c r="D12" s="150"/>
      <c r="E12" s="150"/>
      <c r="F12" s="150"/>
      <c r="G12" s="150"/>
      <c r="H12" s="150"/>
      <c r="I12" s="150"/>
      <c r="J12" s="150"/>
      <c r="K12" s="150"/>
      <c r="L12" s="150"/>
      <c r="M12" s="150"/>
      <c r="N12" s="150"/>
      <c r="O12" s="150"/>
      <c r="P12" s="150"/>
      <c r="Q12" s="150"/>
      <c r="R12" s="150"/>
      <c r="S12" s="150"/>
      <c r="T12" s="150"/>
      <c r="U12" s="150"/>
      <c r="V12" s="150"/>
      <c r="W12" s="150"/>
      <c r="X12" s="150"/>
    </row>
    <row r="13" spans="1:24" ht="32.4">
      <c r="A13" s="1966"/>
      <c r="B13" s="152" t="s">
        <v>451</v>
      </c>
      <c r="C13" s="1378" t="s">
        <v>1304</v>
      </c>
      <c r="D13" s="150"/>
      <c r="E13" s="150"/>
      <c r="F13" s="150"/>
      <c r="G13" s="150"/>
      <c r="H13" s="150"/>
      <c r="I13" s="150"/>
      <c r="J13" s="150"/>
      <c r="K13" s="150"/>
      <c r="L13" s="150"/>
      <c r="M13" s="150"/>
      <c r="N13" s="150"/>
      <c r="O13" s="150"/>
      <c r="P13" s="150"/>
      <c r="Q13" s="150"/>
      <c r="R13" s="150"/>
      <c r="S13" s="150"/>
      <c r="T13" s="150"/>
      <c r="U13" s="150"/>
      <c r="V13" s="150"/>
      <c r="W13" s="150"/>
      <c r="X13" s="150"/>
    </row>
    <row r="14" spans="1:24">
      <c r="A14" s="1966"/>
      <c r="B14" s="152" t="s">
        <v>452</v>
      </c>
      <c r="C14" s="1378" t="s">
        <v>277</v>
      </c>
      <c r="D14" s="150"/>
      <c r="E14" s="150"/>
      <c r="F14" s="150"/>
      <c r="G14" s="150"/>
      <c r="H14" s="150"/>
      <c r="I14" s="150"/>
      <c r="J14" s="150"/>
      <c r="K14" s="150"/>
      <c r="L14" s="150"/>
      <c r="M14" s="150"/>
      <c r="N14" s="150"/>
      <c r="O14" s="150"/>
      <c r="P14" s="150"/>
      <c r="Q14" s="150"/>
      <c r="R14" s="150"/>
      <c r="S14" s="150"/>
      <c r="T14" s="150"/>
      <c r="U14" s="150"/>
      <c r="V14" s="150"/>
      <c r="W14" s="150"/>
      <c r="X14" s="150"/>
    </row>
    <row r="15" spans="1:24">
      <c r="A15" s="1966"/>
      <c r="B15" s="152" t="s">
        <v>453</v>
      </c>
      <c r="C15" s="1378" t="s">
        <v>317</v>
      </c>
      <c r="D15" s="150"/>
      <c r="E15" s="150"/>
      <c r="F15" s="150"/>
      <c r="G15" s="150"/>
      <c r="H15" s="150"/>
      <c r="I15" s="150"/>
      <c r="J15" s="150"/>
      <c r="K15" s="150"/>
      <c r="L15" s="150"/>
      <c r="M15" s="150"/>
      <c r="N15" s="150"/>
      <c r="O15" s="150"/>
      <c r="P15" s="150"/>
      <c r="Q15" s="150"/>
      <c r="R15" s="150"/>
      <c r="S15" s="150"/>
      <c r="T15" s="150"/>
      <c r="U15" s="150"/>
      <c r="V15" s="150"/>
      <c r="W15" s="150"/>
      <c r="X15" s="150"/>
    </row>
    <row r="16" spans="1:24">
      <c r="A16" s="1966"/>
      <c r="B16" s="152" t="s">
        <v>454</v>
      </c>
      <c r="C16" s="1378" t="s">
        <v>317</v>
      </c>
      <c r="D16" s="150"/>
      <c r="E16" s="150"/>
      <c r="F16" s="150"/>
      <c r="G16" s="150"/>
      <c r="H16" s="150"/>
      <c r="I16" s="150"/>
      <c r="J16" s="150"/>
      <c r="K16" s="150"/>
      <c r="L16" s="150"/>
      <c r="M16" s="150"/>
      <c r="N16" s="150"/>
      <c r="O16" s="150"/>
      <c r="P16" s="150"/>
      <c r="Q16" s="150"/>
      <c r="R16" s="150"/>
      <c r="S16" s="150"/>
      <c r="T16" s="150"/>
      <c r="U16" s="150"/>
      <c r="V16" s="150"/>
      <c r="W16" s="150"/>
      <c r="X16" s="150"/>
    </row>
    <row r="17" spans="1:24" ht="81">
      <c r="A17" s="1966"/>
      <c r="B17" s="152" t="s">
        <v>455</v>
      </c>
      <c r="C17" s="1378" t="s">
        <v>1326</v>
      </c>
      <c r="D17" s="150"/>
      <c r="E17" s="150"/>
      <c r="F17" s="150"/>
      <c r="G17" s="150"/>
      <c r="H17" s="150"/>
      <c r="I17" s="150"/>
      <c r="J17" s="150"/>
      <c r="K17" s="150"/>
      <c r="L17" s="150"/>
      <c r="M17" s="150"/>
      <c r="N17" s="150"/>
      <c r="O17" s="150"/>
      <c r="P17" s="150"/>
      <c r="Q17" s="150"/>
      <c r="R17" s="150"/>
      <c r="S17" s="150"/>
      <c r="T17" s="150"/>
      <c r="U17" s="150"/>
      <c r="V17" s="150"/>
      <c r="W17" s="150"/>
      <c r="X17" s="150"/>
    </row>
    <row r="18" spans="1:24" ht="32.4">
      <c r="A18" s="1966"/>
      <c r="B18" s="152" t="s">
        <v>286</v>
      </c>
      <c r="C18" s="1378" t="s">
        <v>287</v>
      </c>
      <c r="D18" s="150"/>
      <c r="E18" s="150"/>
      <c r="F18" s="150"/>
      <c r="G18" s="150"/>
      <c r="H18" s="150"/>
      <c r="I18" s="150"/>
      <c r="J18" s="150"/>
      <c r="K18" s="150"/>
      <c r="L18" s="150"/>
      <c r="M18" s="150"/>
      <c r="N18" s="150"/>
      <c r="O18" s="150"/>
      <c r="P18" s="150"/>
      <c r="Q18" s="150"/>
      <c r="R18" s="150"/>
      <c r="S18" s="150"/>
      <c r="T18" s="150"/>
      <c r="U18" s="150"/>
      <c r="V18" s="150"/>
      <c r="W18" s="150"/>
      <c r="X18" s="150"/>
    </row>
    <row r="19" spans="1:24">
      <c r="A19" s="1966"/>
      <c r="B19" s="152" t="s">
        <v>457</v>
      </c>
      <c r="C19" s="1042" t="s">
        <v>317</v>
      </c>
      <c r="D19" s="150"/>
      <c r="E19" s="150"/>
      <c r="F19" s="150"/>
      <c r="G19" s="150"/>
      <c r="H19" s="150"/>
      <c r="I19" s="150"/>
      <c r="J19" s="150"/>
      <c r="K19" s="150"/>
      <c r="L19" s="150"/>
      <c r="M19" s="150"/>
      <c r="N19" s="150"/>
      <c r="O19" s="150"/>
      <c r="P19" s="150"/>
      <c r="Q19" s="150"/>
      <c r="R19" s="150"/>
      <c r="S19" s="150"/>
      <c r="T19" s="150"/>
      <c r="U19" s="150"/>
      <c r="V19" s="150"/>
      <c r="W19" s="150"/>
      <c r="X19" s="150"/>
    </row>
    <row r="20" spans="1:24" ht="32.4">
      <c r="A20" s="1966"/>
      <c r="B20" s="152" t="s">
        <v>458</v>
      </c>
      <c r="C20" s="1378" t="s">
        <v>277</v>
      </c>
      <c r="D20" s="150"/>
      <c r="E20" s="150"/>
      <c r="F20" s="150"/>
      <c r="G20" s="150"/>
      <c r="H20" s="150"/>
      <c r="I20" s="150"/>
      <c r="J20" s="150"/>
      <c r="K20" s="150"/>
      <c r="L20" s="150"/>
      <c r="M20" s="150"/>
      <c r="N20" s="150"/>
      <c r="O20" s="150"/>
      <c r="P20" s="150"/>
      <c r="Q20" s="150"/>
      <c r="R20" s="150"/>
      <c r="S20" s="150"/>
      <c r="T20" s="150"/>
      <c r="U20" s="150"/>
      <c r="V20" s="150"/>
      <c r="W20" s="150"/>
      <c r="X20" s="150"/>
    </row>
    <row r="21" spans="1:24">
      <c r="A21" s="1966"/>
      <c r="B21" s="152" t="s">
        <v>459</v>
      </c>
      <c r="C21" s="1378" t="s">
        <v>317</v>
      </c>
      <c r="D21" s="150"/>
      <c r="E21" s="150"/>
      <c r="F21" s="150"/>
      <c r="G21" s="150"/>
      <c r="H21" s="150"/>
      <c r="I21" s="150"/>
      <c r="J21" s="150"/>
      <c r="K21" s="150"/>
      <c r="L21" s="150"/>
      <c r="M21" s="150"/>
      <c r="N21" s="150"/>
      <c r="O21" s="150"/>
      <c r="P21" s="150"/>
      <c r="Q21" s="150"/>
      <c r="R21" s="150"/>
      <c r="S21" s="150"/>
      <c r="T21" s="150"/>
      <c r="U21" s="150"/>
      <c r="V21" s="150"/>
      <c r="W21" s="150"/>
      <c r="X21" s="150"/>
    </row>
    <row r="22" spans="1:24">
      <c r="A22" s="1966"/>
      <c r="B22" s="152" t="s">
        <v>460</v>
      </c>
      <c r="C22" s="1378" t="s">
        <v>317</v>
      </c>
      <c r="D22" s="150"/>
      <c r="E22" s="150"/>
      <c r="F22" s="150"/>
      <c r="G22" s="150"/>
      <c r="H22" s="150"/>
      <c r="I22" s="150"/>
      <c r="J22" s="150"/>
      <c r="K22" s="150"/>
      <c r="L22" s="150"/>
      <c r="M22" s="150"/>
      <c r="N22" s="150"/>
      <c r="O22" s="150"/>
      <c r="P22" s="150"/>
      <c r="Q22" s="150"/>
      <c r="R22" s="150"/>
      <c r="S22" s="150"/>
      <c r="T22" s="150"/>
      <c r="U22" s="150"/>
      <c r="V22" s="150"/>
      <c r="W22" s="150"/>
      <c r="X22" s="150"/>
    </row>
    <row r="23" spans="1:24">
      <c r="A23" s="1966"/>
      <c r="B23" s="152" t="s">
        <v>461</v>
      </c>
      <c r="C23" s="1378" t="s">
        <v>317</v>
      </c>
      <c r="D23" s="150"/>
      <c r="E23" s="150"/>
      <c r="F23" s="150"/>
      <c r="G23" s="150"/>
      <c r="H23" s="150"/>
      <c r="I23" s="150"/>
      <c r="J23" s="150"/>
      <c r="K23" s="150"/>
      <c r="L23" s="150"/>
      <c r="M23" s="150"/>
      <c r="N23" s="150"/>
      <c r="O23" s="150"/>
      <c r="P23" s="150"/>
      <c r="Q23" s="150"/>
      <c r="R23" s="150"/>
      <c r="S23" s="150"/>
      <c r="T23" s="150"/>
      <c r="U23" s="150"/>
      <c r="V23" s="150"/>
      <c r="W23" s="150"/>
      <c r="X23" s="150"/>
    </row>
    <row r="24" spans="1:24">
      <c r="A24" s="1966"/>
      <c r="B24" s="152" t="s">
        <v>463</v>
      </c>
      <c r="C24" s="1378" t="s">
        <v>317</v>
      </c>
      <c r="D24" s="150"/>
      <c r="E24" s="150"/>
      <c r="F24" s="150"/>
      <c r="G24" s="150"/>
      <c r="H24" s="150"/>
      <c r="I24" s="150"/>
      <c r="J24" s="150"/>
      <c r="K24" s="150"/>
      <c r="L24" s="150"/>
      <c r="M24" s="150"/>
      <c r="N24" s="150"/>
      <c r="O24" s="150"/>
      <c r="P24" s="150"/>
      <c r="Q24" s="150"/>
      <c r="R24" s="150"/>
      <c r="S24" s="150"/>
      <c r="T24" s="150"/>
      <c r="U24" s="150"/>
      <c r="V24" s="150"/>
      <c r="W24" s="150"/>
      <c r="X24" s="150"/>
    </row>
    <row r="25" spans="1:24">
      <c r="A25" s="1966"/>
      <c r="B25" s="152" t="s">
        <v>464</v>
      </c>
      <c r="C25" s="1378" t="s">
        <v>296</v>
      </c>
      <c r="D25" s="150"/>
      <c r="E25" s="150"/>
      <c r="F25" s="150"/>
      <c r="G25" s="150"/>
      <c r="H25" s="150"/>
      <c r="I25" s="150"/>
      <c r="J25" s="150"/>
      <c r="K25" s="150"/>
      <c r="L25" s="150"/>
      <c r="M25" s="150"/>
      <c r="N25" s="150"/>
      <c r="O25" s="150"/>
      <c r="P25" s="150"/>
      <c r="Q25" s="150"/>
      <c r="R25" s="150"/>
      <c r="S25" s="150"/>
      <c r="T25" s="150"/>
      <c r="U25" s="150"/>
      <c r="V25" s="150"/>
      <c r="W25" s="150"/>
      <c r="X25" s="150"/>
    </row>
    <row r="26" spans="1:24">
      <c r="A26" s="1966"/>
      <c r="B26" s="152" t="s">
        <v>465</v>
      </c>
      <c r="C26" s="1378" t="s">
        <v>317</v>
      </c>
      <c r="D26" s="150"/>
      <c r="E26" s="150"/>
      <c r="F26" s="150"/>
      <c r="G26" s="150"/>
      <c r="H26" s="150"/>
      <c r="I26" s="150"/>
      <c r="J26" s="150"/>
      <c r="K26" s="150"/>
      <c r="L26" s="150"/>
      <c r="M26" s="150"/>
      <c r="N26" s="150"/>
      <c r="O26" s="150"/>
      <c r="P26" s="150"/>
      <c r="Q26" s="150"/>
      <c r="R26" s="150"/>
      <c r="S26" s="150"/>
      <c r="T26" s="150"/>
      <c r="U26" s="150"/>
      <c r="V26" s="150"/>
      <c r="W26" s="150"/>
      <c r="X26" s="150"/>
    </row>
    <row r="27" spans="1:24">
      <c r="A27" s="1966"/>
      <c r="B27" s="152" t="s">
        <v>466</v>
      </c>
      <c r="C27" s="1378" t="s">
        <v>299</v>
      </c>
      <c r="D27" s="150"/>
      <c r="E27" s="150"/>
      <c r="F27" s="150"/>
      <c r="G27" s="150"/>
      <c r="H27" s="150"/>
      <c r="I27" s="150"/>
      <c r="J27" s="150"/>
      <c r="K27" s="150"/>
      <c r="L27" s="150"/>
      <c r="M27" s="150"/>
      <c r="N27" s="150"/>
      <c r="O27" s="150"/>
      <c r="P27" s="150"/>
      <c r="Q27" s="150"/>
      <c r="R27" s="150"/>
      <c r="S27" s="150"/>
      <c r="T27" s="150"/>
      <c r="U27" s="150"/>
      <c r="V27" s="150"/>
      <c r="W27" s="150"/>
      <c r="X27" s="150"/>
    </row>
    <row r="28" spans="1:24">
      <c r="A28" s="1966"/>
      <c r="B28" s="152" t="s">
        <v>467</v>
      </c>
      <c r="C28" s="1378" t="s">
        <v>301</v>
      </c>
      <c r="D28" s="150"/>
      <c r="E28" s="150"/>
      <c r="F28" s="150"/>
      <c r="G28" s="150"/>
      <c r="H28" s="150"/>
      <c r="I28" s="150"/>
      <c r="J28" s="150"/>
      <c r="K28" s="150"/>
      <c r="L28" s="150"/>
      <c r="M28" s="150"/>
      <c r="N28" s="150"/>
      <c r="O28" s="150"/>
      <c r="P28" s="150"/>
      <c r="Q28" s="150"/>
      <c r="R28" s="150"/>
      <c r="S28" s="150"/>
      <c r="T28" s="150"/>
      <c r="U28" s="150"/>
      <c r="V28" s="150"/>
      <c r="W28" s="150"/>
      <c r="X28" s="150"/>
    </row>
    <row r="29" spans="1:24">
      <c r="A29" s="1966"/>
      <c r="B29" s="152" t="s">
        <v>468</v>
      </c>
      <c r="C29" s="1378" t="s">
        <v>658</v>
      </c>
      <c r="D29" s="150"/>
      <c r="E29" s="150"/>
      <c r="F29" s="150"/>
      <c r="G29" s="150"/>
      <c r="H29" s="150"/>
      <c r="I29" s="150"/>
      <c r="J29" s="150"/>
      <c r="K29" s="150"/>
      <c r="L29" s="150"/>
      <c r="M29" s="150"/>
      <c r="N29" s="150"/>
      <c r="O29" s="150"/>
      <c r="P29" s="150"/>
      <c r="Q29" s="150"/>
      <c r="R29" s="150"/>
      <c r="S29" s="150"/>
      <c r="T29" s="150"/>
      <c r="U29" s="150"/>
      <c r="V29" s="150"/>
      <c r="W29" s="150"/>
      <c r="X29" s="150"/>
    </row>
    <row r="30" spans="1:24" ht="32.4">
      <c r="A30" s="1966"/>
      <c r="B30" s="152" t="s">
        <v>470</v>
      </c>
      <c r="C30" s="1378" t="s">
        <v>1275</v>
      </c>
      <c r="D30" s="150"/>
      <c r="E30" s="150"/>
      <c r="F30" s="150"/>
      <c r="G30" s="150"/>
      <c r="H30" s="150"/>
      <c r="I30" s="150"/>
      <c r="J30" s="150"/>
      <c r="K30" s="150"/>
      <c r="L30" s="150"/>
      <c r="M30" s="150"/>
      <c r="N30" s="150"/>
      <c r="O30" s="150"/>
      <c r="P30" s="150"/>
      <c r="Q30" s="150"/>
      <c r="R30" s="150"/>
      <c r="S30" s="150"/>
      <c r="T30" s="150"/>
      <c r="U30" s="150"/>
      <c r="V30" s="150"/>
      <c r="W30" s="150"/>
      <c r="X30" s="150"/>
    </row>
    <row r="31" spans="1:24" ht="113.4">
      <c r="A31" s="1966"/>
      <c r="B31" s="152" t="s">
        <v>472</v>
      </c>
      <c r="C31" s="1378" t="s">
        <v>1327</v>
      </c>
      <c r="D31" s="150"/>
      <c r="E31" s="150"/>
      <c r="F31" s="150"/>
      <c r="G31" s="150"/>
      <c r="H31" s="150"/>
      <c r="I31" s="150"/>
      <c r="J31" s="150"/>
      <c r="K31" s="150"/>
      <c r="L31" s="150"/>
      <c r="M31" s="150"/>
      <c r="N31" s="150"/>
      <c r="O31" s="150"/>
      <c r="P31" s="150"/>
      <c r="Q31" s="150"/>
      <c r="R31" s="150"/>
      <c r="S31" s="150"/>
      <c r="T31" s="150"/>
      <c r="U31" s="150"/>
      <c r="V31" s="150"/>
      <c r="W31" s="150"/>
      <c r="X31" s="150"/>
    </row>
    <row r="32" spans="1:24" ht="33" thickBot="1">
      <c r="A32" s="1967"/>
      <c r="B32" s="155" t="s">
        <v>308</v>
      </c>
      <c r="C32" s="1043" t="s">
        <v>317</v>
      </c>
      <c r="D32" s="150"/>
      <c r="E32" s="150"/>
      <c r="F32" s="150"/>
      <c r="G32" s="150"/>
      <c r="H32" s="150"/>
      <c r="I32" s="150"/>
      <c r="J32" s="150"/>
      <c r="K32" s="150"/>
      <c r="L32" s="150"/>
      <c r="M32" s="150"/>
      <c r="N32" s="150"/>
      <c r="O32" s="150"/>
      <c r="P32" s="150"/>
      <c r="Q32" s="150"/>
      <c r="R32" s="150"/>
      <c r="S32" s="150"/>
      <c r="T32" s="150"/>
      <c r="U32" s="150"/>
      <c r="V32" s="150"/>
      <c r="W32" s="150"/>
      <c r="X32" s="150"/>
    </row>
    <row r="33" spans="1:24">
      <c r="A33" s="1907" t="s">
        <v>475</v>
      </c>
      <c r="B33" s="151" t="s">
        <v>476</v>
      </c>
      <c r="C33" s="1381" t="s">
        <v>1328</v>
      </c>
      <c r="D33" s="150"/>
      <c r="E33" s="150"/>
      <c r="F33" s="150"/>
      <c r="G33" s="150"/>
      <c r="H33" s="150"/>
      <c r="I33" s="150"/>
      <c r="J33" s="150"/>
      <c r="K33" s="150"/>
      <c r="L33" s="150"/>
      <c r="M33" s="150"/>
      <c r="N33" s="150"/>
      <c r="O33" s="150"/>
      <c r="P33" s="150"/>
      <c r="Q33" s="150"/>
      <c r="R33" s="150"/>
      <c r="S33" s="150"/>
      <c r="T33" s="150"/>
      <c r="U33" s="150"/>
      <c r="V33" s="150"/>
      <c r="W33" s="150"/>
      <c r="X33" s="150"/>
    </row>
    <row r="34" spans="1:24">
      <c r="A34" s="1908"/>
      <c r="B34" s="152" t="s">
        <v>477</v>
      </c>
      <c r="C34" s="1378" t="s">
        <v>1329</v>
      </c>
      <c r="D34" s="150"/>
      <c r="E34" s="150"/>
      <c r="F34" s="150"/>
      <c r="G34" s="150"/>
      <c r="H34" s="150"/>
      <c r="I34" s="150"/>
      <c r="J34" s="150"/>
      <c r="K34" s="150"/>
      <c r="L34" s="150"/>
      <c r="M34" s="150"/>
      <c r="N34" s="150"/>
      <c r="O34" s="150"/>
      <c r="P34" s="150"/>
      <c r="Q34" s="150"/>
      <c r="R34" s="150"/>
      <c r="S34" s="150"/>
      <c r="T34" s="150"/>
      <c r="U34" s="150"/>
      <c r="V34" s="150"/>
      <c r="W34" s="150"/>
      <c r="X34" s="150"/>
    </row>
    <row r="35" spans="1:24">
      <c r="A35" s="1908"/>
      <c r="B35" s="152" t="s">
        <v>479</v>
      </c>
      <c r="C35" s="1378" t="s">
        <v>314</v>
      </c>
      <c r="D35" s="150"/>
      <c r="E35" s="150"/>
      <c r="F35" s="150"/>
      <c r="G35" s="150"/>
      <c r="H35" s="150"/>
      <c r="I35" s="150"/>
      <c r="J35" s="150"/>
      <c r="K35" s="150"/>
      <c r="L35" s="150"/>
      <c r="M35" s="150"/>
      <c r="N35" s="150"/>
      <c r="O35" s="150"/>
      <c r="P35" s="150"/>
      <c r="Q35" s="150"/>
      <c r="R35" s="150"/>
      <c r="S35" s="150"/>
      <c r="T35" s="150"/>
      <c r="U35" s="150"/>
      <c r="V35" s="150"/>
      <c r="W35" s="150"/>
      <c r="X35" s="150"/>
    </row>
    <row r="36" spans="1:24">
      <c r="A36" s="1908"/>
      <c r="B36" s="152" t="s">
        <v>480</v>
      </c>
      <c r="C36" s="1378" t="s">
        <v>317</v>
      </c>
      <c r="D36" s="150"/>
      <c r="E36" s="150"/>
      <c r="F36" s="150"/>
      <c r="G36" s="150"/>
      <c r="H36" s="150"/>
      <c r="I36" s="150"/>
      <c r="J36" s="150"/>
      <c r="K36" s="150"/>
      <c r="L36" s="150"/>
      <c r="M36" s="150"/>
      <c r="N36" s="150"/>
      <c r="O36" s="150"/>
      <c r="P36" s="150"/>
      <c r="Q36" s="150"/>
      <c r="R36" s="150"/>
      <c r="S36" s="150"/>
      <c r="T36" s="150"/>
      <c r="U36" s="150"/>
      <c r="V36" s="150"/>
      <c r="W36" s="150"/>
      <c r="X36" s="150"/>
    </row>
    <row r="37" spans="1:24">
      <c r="A37" s="1908"/>
      <c r="B37" s="152" t="s">
        <v>481</v>
      </c>
      <c r="C37" s="1378" t="s">
        <v>317</v>
      </c>
      <c r="D37" s="150"/>
      <c r="E37" s="150"/>
      <c r="F37" s="150"/>
      <c r="G37" s="150"/>
      <c r="H37" s="150"/>
      <c r="I37" s="150"/>
      <c r="J37" s="150"/>
      <c r="K37" s="150"/>
      <c r="L37" s="150"/>
      <c r="M37" s="150"/>
      <c r="N37" s="150"/>
      <c r="O37" s="150"/>
      <c r="P37" s="150"/>
      <c r="Q37" s="150"/>
      <c r="R37" s="150"/>
      <c r="S37" s="150"/>
      <c r="T37" s="150"/>
      <c r="U37" s="150"/>
      <c r="V37" s="150"/>
      <c r="W37" s="150"/>
      <c r="X37" s="150"/>
    </row>
    <row r="38" spans="1:24" ht="18.600000000000001" thickBot="1">
      <c r="A38" s="1968"/>
      <c r="B38" s="158" t="s">
        <v>482</v>
      </c>
      <c r="C38" s="1382" t="s">
        <v>1309</v>
      </c>
      <c r="D38" s="150"/>
      <c r="E38" s="150"/>
      <c r="F38" s="150"/>
      <c r="G38" s="150"/>
      <c r="H38" s="150"/>
      <c r="I38" s="150"/>
      <c r="J38" s="150"/>
      <c r="K38" s="150"/>
      <c r="L38" s="150"/>
      <c r="M38" s="150"/>
      <c r="N38" s="150"/>
      <c r="O38" s="150"/>
      <c r="P38" s="150"/>
      <c r="Q38" s="150"/>
      <c r="R38" s="150"/>
      <c r="S38" s="150"/>
      <c r="T38" s="150"/>
      <c r="U38" s="150"/>
      <c r="V38" s="150"/>
      <c r="W38" s="150"/>
      <c r="X38" s="150"/>
    </row>
    <row r="39" spans="1:24">
      <c r="A39" s="1907" t="s">
        <v>483</v>
      </c>
      <c r="B39" s="151" t="s">
        <v>484</v>
      </c>
      <c r="C39" s="1381" t="s">
        <v>277</v>
      </c>
      <c r="D39" s="150"/>
      <c r="E39" s="150"/>
      <c r="F39" s="150"/>
      <c r="G39" s="150"/>
      <c r="H39" s="150"/>
      <c r="I39" s="150"/>
      <c r="J39" s="150"/>
      <c r="K39" s="150"/>
      <c r="L39" s="150"/>
      <c r="M39" s="150"/>
      <c r="N39" s="150"/>
      <c r="O39" s="150"/>
      <c r="P39" s="150"/>
      <c r="Q39" s="150"/>
      <c r="R39" s="150"/>
      <c r="S39" s="150"/>
      <c r="T39" s="150"/>
      <c r="U39" s="150"/>
      <c r="V39" s="150"/>
      <c r="W39" s="150"/>
      <c r="X39" s="150"/>
    </row>
    <row r="40" spans="1:24">
      <c r="A40" s="1908"/>
      <c r="B40" s="152" t="s">
        <v>485</v>
      </c>
      <c r="C40" s="1378" t="s">
        <v>317</v>
      </c>
      <c r="D40" s="150"/>
      <c r="E40" s="150"/>
      <c r="F40" s="150"/>
      <c r="G40" s="150"/>
      <c r="H40" s="150"/>
      <c r="I40" s="150"/>
      <c r="J40" s="150"/>
      <c r="K40" s="150"/>
      <c r="L40" s="150"/>
      <c r="M40" s="150"/>
      <c r="N40" s="150"/>
      <c r="O40" s="150"/>
      <c r="P40" s="150"/>
      <c r="Q40" s="150"/>
      <c r="R40" s="150"/>
      <c r="S40" s="150"/>
      <c r="T40" s="150"/>
      <c r="U40" s="150"/>
      <c r="V40" s="150"/>
      <c r="W40" s="150"/>
      <c r="X40" s="150"/>
    </row>
    <row r="41" spans="1:24">
      <c r="A41" s="1908"/>
      <c r="B41" s="152" t="s">
        <v>486</v>
      </c>
      <c r="C41" s="1378" t="s">
        <v>317</v>
      </c>
      <c r="D41" s="150"/>
      <c r="E41" s="150"/>
      <c r="F41" s="150"/>
      <c r="G41" s="150"/>
      <c r="H41" s="150"/>
      <c r="I41" s="150"/>
      <c r="J41" s="150"/>
      <c r="K41" s="150"/>
      <c r="L41" s="150"/>
      <c r="M41" s="150"/>
      <c r="N41" s="150"/>
      <c r="O41" s="150"/>
      <c r="P41" s="150"/>
      <c r="Q41" s="150"/>
      <c r="R41" s="150"/>
      <c r="S41" s="150"/>
      <c r="T41" s="150"/>
      <c r="U41" s="150"/>
      <c r="V41" s="150"/>
      <c r="W41" s="150"/>
      <c r="X41" s="150"/>
    </row>
    <row r="42" spans="1:24">
      <c r="A42" s="1908"/>
      <c r="B42" s="152" t="s">
        <v>487</v>
      </c>
      <c r="C42" s="1378" t="s">
        <v>317</v>
      </c>
      <c r="D42" s="150"/>
      <c r="E42" s="150"/>
      <c r="F42" s="150"/>
      <c r="G42" s="150"/>
      <c r="H42" s="150"/>
      <c r="I42" s="150"/>
      <c r="J42" s="150"/>
      <c r="K42" s="150"/>
      <c r="L42" s="150"/>
      <c r="M42" s="150"/>
      <c r="N42" s="150"/>
      <c r="O42" s="150"/>
      <c r="P42" s="150"/>
      <c r="Q42" s="150"/>
      <c r="R42" s="150"/>
      <c r="S42" s="150"/>
      <c r="T42" s="150"/>
      <c r="U42" s="150"/>
      <c r="V42" s="150"/>
      <c r="W42" s="150"/>
      <c r="X42" s="150"/>
    </row>
    <row r="43" spans="1:24">
      <c r="A43" s="1908"/>
      <c r="B43" s="152" t="s">
        <v>488</v>
      </c>
      <c r="C43" s="1378" t="s">
        <v>317</v>
      </c>
      <c r="D43" s="150"/>
      <c r="E43" s="150"/>
      <c r="F43" s="150"/>
      <c r="G43" s="150"/>
      <c r="H43" s="150"/>
      <c r="I43" s="150"/>
      <c r="J43" s="150"/>
      <c r="K43" s="150"/>
      <c r="L43" s="150"/>
      <c r="M43" s="150"/>
      <c r="N43" s="150"/>
      <c r="O43" s="150"/>
      <c r="P43" s="150"/>
      <c r="Q43" s="150"/>
      <c r="R43" s="150"/>
      <c r="S43" s="150"/>
      <c r="T43" s="150"/>
      <c r="U43" s="150"/>
      <c r="V43" s="150"/>
      <c r="W43" s="150"/>
      <c r="X43" s="150"/>
    </row>
    <row r="44" spans="1:24" ht="18.600000000000001" thickBot="1">
      <c r="A44" s="1968"/>
      <c r="B44" s="160" t="s">
        <v>489</v>
      </c>
      <c r="C44" s="1382" t="s">
        <v>317</v>
      </c>
      <c r="D44" s="150"/>
      <c r="E44" s="150"/>
      <c r="F44" s="150"/>
      <c r="G44" s="150"/>
      <c r="H44" s="150"/>
      <c r="I44" s="150"/>
      <c r="J44" s="150"/>
      <c r="K44" s="150"/>
      <c r="L44" s="150"/>
      <c r="M44" s="150"/>
      <c r="N44" s="150"/>
      <c r="O44" s="150"/>
      <c r="P44" s="150"/>
      <c r="Q44" s="150"/>
      <c r="R44" s="150"/>
      <c r="S44" s="150"/>
      <c r="T44" s="150"/>
      <c r="U44" s="150"/>
      <c r="V44" s="150"/>
      <c r="W44" s="150"/>
      <c r="X44" s="150"/>
    </row>
    <row r="45" spans="1:24">
      <c r="A45" s="1907" t="s">
        <v>490</v>
      </c>
      <c r="B45" s="151" t="s">
        <v>491</v>
      </c>
      <c r="C45" s="1381" t="s">
        <v>279</v>
      </c>
      <c r="D45" s="150"/>
      <c r="E45" s="150"/>
      <c r="F45" s="150"/>
      <c r="G45" s="150"/>
      <c r="H45" s="150"/>
      <c r="I45" s="150"/>
      <c r="J45" s="150"/>
      <c r="K45" s="150"/>
      <c r="L45" s="150"/>
      <c r="M45" s="150"/>
      <c r="N45" s="150"/>
      <c r="O45" s="150"/>
      <c r="P45" s="150"/>
      <c r="Q45" s="150"/>
      <c r="R45" s="150"/>
      <c r="S45" s="150"/>
      <c r="T45" s="150"/>
      <c r="U45" s="150"/>
      <c r="V45" s="150"/>
      <c r="W45" s="150"/>
      <c r="X45" s="150"/>
    </row>
    <row r="46" spans="1:24" ht="81">
      <c r="A46" s="1908"/>
      <c r="B46" s="152" t="s">
        <v>492</v>
      </c>
      <c r="C46" s="1378" t="s">
        <v>1310</v>
      </c>
      <c r="D46" s="150"/>
      <c r="E46" s="150"/>
      <c r="F46" s="150"/>
      <c r="G46" s="150"/>
      <c r="H46" s="150"/>
      <c r="I46" s="150"/>
      <c r="J46" s="150"/>
      <c r="K46" s="150"/>
      <c r="L46" s="150"/>
      <c r="M46" s="150"/>
      <c r="N46" s="150"/>
      <c r="O46" s="150"/>
      <c r="P46" s="150"/>
      <c r="Q46" s="150"/>
      <c r="R46" s="150"/>
      <c r="S46" s="150"/>
      <c r="T46" s="150"/>
      <c r="U46" s="150"/>
      <c r="V46" s="150"/>
      <c r="W46" s="150"/>
      <c r="X46" s="150"/>
    </row>
    <row r="47" spans="1:24" ht="18.600000000000001" thickBot="1">
      <c r="A47" s="1968"/>
      <c r="B47" s="158" t="s">
        <v>494</v>
      </c>
      <c r="C47" s="1382" t="s">
        <v>317</v>
      </c>
      <c r="D47" s="161"/>
      <c r="E47" s="150"/>
      <c r="F47" s="150"/>
      <c r="G47" s="150"/>
      <c r="H47" s="150"/>
      <c r="I47" s="150"/>
      <c r="J47" s="150"/>
      <c r="K47" s="150"/>
      <c r="L47" s="150"/>
      <c r="M47" s="150"/>
      <c r="N47" s="150"/>
      <c r="O47" s="150"/>
      <c r="P47" s="150"/>
      <c r="Q47" s="150"/>
      <c r="R47" s="150"/>
      <c r="S47" s="150"/>
      <c r="T47" s="150"/>
      <c r="U47" s="150"/>
      <c r="V47" s="150"/>
      <c r="W47" s="150"/>
      <c r="X47" s="150"/>
    </row>
    <row r="48" spans="1:24">
      <c r="A48" s="1907" t="s">
        <v>496</v>
      </c>
      <c r="B48" s="155" t="s">
        <v>497</v>
      </c>
      <c r="C48" s="1376" t="s">
        <v>279</v>
      </c>
      <c r="D48" s="150"/>
      <c r="E48" s="150"/>
      <c r="F48" s="150"/>
      <c r="G48" s="150"/>
      <c r="H48" s="150"/>
      <c r="I48" s="150"/>
      <c r="J48" s="150"/>
      <c r="K48" s="150"/>
      <c r="L48" s="150"/>
      <c r="M48" s="150"/>
      <c r="N48" s="150"/>
      <c r="O48" s="150"/>
      <c r="P48" s="150"/>
      <c r="Q48" s="150"/>
      <c r="R48" s="150"/>
      <c r="S48" s="150"/>
      <c r="T48" s="150"/>
      <c r="U48" s="150"/>
      <c r="V48" s="150"/>
      <c r="W48" s="150"/>
      <c r="X48" s="150"/>
    </row>
    <row r="49" spans="1:24">
      <c r="A49" s="1908"/>
      <c r="B49" s="152" t="s">
        <v>498</v>
      </c>
      <c r="C49" s="1378" t="s">
        <v>1311</v>
      </c>
      <c r="D49" s="150"/>
      <c r="E49" s="150"/>
      <c r="F49" s="150"/>
      <c r="G49" s="150"/>
      <c r="H49" s="150"/>
      <c r="I49" s="150"/>
      <c r="J49" s="150"/>
      <c r="K49" s="150"/>
      <c r="L49" s="150"/>
      <c r="M49" s="150"/>
      <c r="N49" s="150"/>
      <c r="O49" s="150"/>
      <c r="P49" s="150"/>
      <c r="Q49" s="150"/>
      <c r="R49" s="150"/>
      <c r="S49" s="150"/>
      <c r="T49" s="150"/>
      <c r="U49" s="150"/>
      <c r="V49" s="150"/>
      <c r="W49" s="150"/>
      <c r="X49" s="150"/>
    </row>
    <row r="50" spans="1:24">
      <c r="A50" s="1908"/>
      <c r="B50" s="152" t="s">
        <v>500</v>
      </c>
      <c r="C50" s="1378" t="s">
        <v>1312</v>
      </c>
      <c r="D50" s="150"/>
      <c r="E50" s="150"/>
      <c r="F50" s="150"/>
      <c r="G50" s="150"/>
      <c r="H50" s="150"/>
      <c r="I50" s="150"/>
      <c r="J50" s="150"/>
      <c r="K50" s="150"/>
      <c r="L50" s="150"/>
      <c r="M50" s="150"/>
      <c r="N50" s="150"/>
      <c r="O50" s="150"/>
      <c r="P50" s="150"/>
      <c r="Q50" s="150"/>
      <c r="R50" s="150"/>
      <c r="S50" s="150"/>
      <c r="T50" s="150"/>
      <c r="U50" s="150"/>
      <c r="V50" s="150"/>
      <c r="W50" s="150"/>
      <c r="X50" s="150"/>
    </row>
    <row r="51" spans="1:24">
      <c r="A51" s="1908"/>
      <c r="B51" s="152" t="s">
        <v>502</v>
      </c>
      <c r="C51" s="1378" t="s">
        <v>1313</v>
      </c>
      <c r="D51" s="150"/>
      <c r="E51" s="150"/>
      <c r="F51" s="150"/>
      <c r="G51" s="150"/>
      <c r="H51" s="150"/>
      <c r="I51" s="150"/>
      <c r="J51" s="150"/>
      <c r="K51" s="150"/>
      <c r="L51" s="150"/>
      <c r="M51" s="150"/>
      <c r="N51" s="150"/>
      <c r="O51" s="150"/>
      <c r="P51" s="150"/>
      <c r="Q51" s="150"/>
      <c r="R51" s="150"/>
      <c r="S51" s="150"/>
      <c r="T51" s="150"/>
      <c r="U51" s="150"/>
      <c r="V51" s="150"/>
      <c r="W51" s="150"/>
      <c r="X51" s="150"/>
    </row>
    <row r="52" spans="1:24" ht="32.4">
      <c r="A52" s="1908"/>
      <c r="B52" s="152" t="s">
        <v>504</v>
      </c>
      <c r="C52" s="1378" t="s">
        <v>1314</v>
      </c>
      <c r="D52" s="150"/>
      <c r="E52" s="150"/>
      <c r="F52" s="150"/>
      <c r="G52" s="150"/>
      <c r="H52" s="150"/>
      <c r="I52" s="150"/>
      <c r="J52" s="150"/>
      <c r="K52" s="150"/>
      <c r="L52" s="150"/>
      <c r="M52" s="150"/>
      <c r="N52" s="150"/>
      <c r="O52" s="150"/>
      <c r="P52" s="150"/>
      <c r="Q52" s="150"/>
      <c r="R52" s="150"/>
      <c r="S52" s="150"/>
      <c r="T52" s="150"/>
      <c r="U52" s="150"/>
      <c r="V52" s="150"/>
      <c r="W52" s="150"/>
      <c r="X52" s="150"/>
    </row>
    <row r="53" spans="1:24" ht="48.6">
      <c r="A53" s="1908"/>
      <c r="B53" s="152" t="s">
        <v>506</v>
      </c>
      <c r="C53" s="1378" t="s">
        <v>1330</v>
      </c>
      <c r="D53" s="150"/>
      <c r="E53" s="150"/>
      <c r="F53" s="150"/>
      <c r="G53" s="150"/>
      <c r="H53" s="150"/>
      <c r="I53" s="150"/>
      <c r="J53" s="150"/>
      <c r="K53" s="150"/>
      <c r="L53" s="150"/>
      <c r="M53" s="150"/>
      <c r="N53" s="150"/>
      <c r="O53" s="150"/>
      <c r="P53" s="150"/>
      <c r="Q53" s="150"/>
      <c r="R53" s="150"/>
      <c r="S53" s="150"/>
      <c r="T53" s="150"/>
      <c r="U53" s="150"/>
      <c r="V53" s="150"/>
      <c r="W53" s="150"/>
      <c r="X53" s="150"/>
    </row>
    <row r="54" spans="1:24" ht="32.4">
      <c r="A54" s="1908"/>
      <c r="B54" s="152" t="s">
        <v>508</v>
      </c>
      <c r="C54" s="1378" t="s">
        <v>1331</v>
      </c>
      <c r="D54" s="150"/>
      <c r="E54" s="150"/>
      <c r="F54" s="150"/>
      <c r="G54" s="150"/>
      <c r="H54" s="150"/>
      <c r="I54" s="150"/>
      <c r="J54" s="150"/>
      <c r="K54" s="150"/>
      <c r="L54" s="150"/>
      <c r="M54" s="150"/>
      <c r="N54" s="150"/>
      <c r="O54" s="150"/>
      <c r="P54" s="150"/>
      <c r="Q54" s="150"/>
      <c r="R54" s="150"/>
      <c r="S54" s="150"/>
      <c r="T54" s="150"/>
      <c r="U54" s="150"/>
      <c r="V54" s="150"/>
      <c r="W54" s="150"/>
      <c r="X54" s="150"/>
    </row>
    <row r="55" spans="1:24">
      <c r="A55" s="1908"/>
      <c r="B55" s="152" t="s">
        <v>510</v>
      </c>
      <c r="C55" s="1378" t="s">
        <v>1332</v>
      </c>
      <c r="D55" s="150"/>
      <c r="E55" s="150"/>
      <c r="F55" s="150"/>
      <c r="G55" s="150"/>
      <c r="H55" s="150"/>
      <c r="I55" s="150"/>
      <c r="J55" s="150"/>
      <c r="K55" s="150"/>
      <c r="L55" s="150"/>
      <c r="M55" s="150"/>
      <c r="N55" s="150"/>
      <c r="O55" s="150"/>
      <c r="P55" s="150"/>
      <c r="Q55" s="150"/>
      <c r="R55" s="150"/>
      <c r="S55" s="150"/>
      <c r="T55" s="150"/>
      <c r="U55" s="150"/>
      <c r="V55" s="150"/>
      <c r="W55" s="150"/>
      <c r="X55" s="150"/>
    </row>
    <row r="56" spans="1:24">
      <c r="A56" s="1908"/>
      <c r="B56" s="152" t="s">
        <v>512</v>
      </c>
      <c r="C56" s="1378" t="s">
        <v>349</v>
      </c>
      <c r="D56" s="150"/>
      <c r="E56" s="150"/>
      <c r="F56" s="150"/>
      <c r="G56" s="150"/>
      <c r="H56" s="150"/>
      <c r="I56" s="150"/>
      <c r="J56" s="150"/>
      <c r="K56" s="150"/>
      <c r="L56" s="150"/>
      <c r="M56" s="150"/>
      <c r="N56" s="150"/>
      <c r="O56" s="150"/>
      <c r="P56" s="150"/>
      <c r="Q56" s="150"/>
      <c r="R56" s="150"/>
      <c r="S56" s="150"/>
      <c r="T56" s="150"/>
      <c r="U56" s="150"/>
      <c r="V56" s="150"/>
      <c r="W56" s="150"/>
      <c r="X56" s="150"/>
    </row>
    <row r="57" spans="1:24">
      <c r="A57" s="1908"/>
      <c r="B57" s="152" t="s">
        <v>513</v>
      </c>
      <c r="C57" s="1042" t="s">
        <v>317</v>
      </c>
      <c r="D57" s="150"/>
      <c r="E57" s="150"/>
      <c r="F57" s="150"/>
      <c r="G57" s="150"/>
      <c r="H57" s="150"/>
      <c r="I57" s="150"/>
      <c r="J57" s="150"/>
      <c r="K57" s="150"/>
      <c r="L57" s="150"/>
      <c r="M57" s="150"/>
      <c r="N57" s="150"/>
      <c r="O57" s="150"/>
      <c r="P57" s="150"/>
      <c r="Q57" s="150"/>
      <c r="R57" s="150"/>
      <c r="S57" s="150"/>
      <c r="T57" s="150"/>
      <c r="U57" s="150"/>
      <c r="V57" s="150"/>
      <c r="W57" s="150"/>
      <c r="X57" s="150"/>
    </row>
    <row r="58" spans="1:24">
      <c r="A58" s="1908"/>
      <c r="B58" s="152" t="s">
        <v>514</v>
      </c>
      <c r="C58" s="1378" t="s">
        <v>317</v>
      </c>
      <c r="D58" s="150"/>
      <c r="E58" s="150"/>
      <c r="F58" s="150"/>
      <c r="G58" s="150"/>
      <c r="H58" s="150"/>
      <c r="I58" s="150"/>
      <c r="J58" s="150"/>
      <c r="K58" s="150"/>
      <c r="L58" s="150"/>
      <c r="M58" s="150"/>
      <c r="N58" s="150"/>
      <c r="O58" s="150"/>
      <c r="P58" s="150"/>
      <c r="Q58" s="150"/>
      <c r="R58" s="150"/>
      <c r="S58" s="150"/>
      <c r="T58" s="150"/>
      <c r="U58" s="150"/>
      <c r="V58" s="150"/>
      <c r="W58" s="150"/>
      <c r="X58" s="150"/>
    </row>
    <row r="59" spans="1:24">
      <c r="A59" s="1908"/>
      <c r="B59" s="152" t="s">
        <v>515</v>
      </c>
      <c r="C59" s="1110" t="s">
        <v>1332</v>
      </c>
      <c r="D59" s="150"/>
      <c r="E59" s="150"/>
      <c r="F59" s="150"/>
      <c r="G59" s="150"/>
      <c r="H59" s="150"/>
      <c r="I59" s="150"/>
      <c r="J59" s="150"/>
      <c r="K59" s="150"/>
      <c r="L59" s="150"/>
      <c r="M59" s="150"/>
      <c r="N59" s="150"/>
      <c r="O59" s="150"/>
      <c r="P59" s="150"/>
      <c r="Q59" s="150"/>
      <c r="R59" s="150"/>
      <c r="S59" s="150"/>
      <c r="T59" s="150"/>
      <c r="U59" s="150"/>
      <c r="V59" s="150"/>
      <c r="W59" s="150"/>
      <c r="X59" s="150"/>
    </row>
    <row r="60" spans="1:24">
      <c r="A60" s="1908"/>
      <c r="B60" s="152" t="s">
        <v>516</v>
      </c>
      <c r="C60" s="1111" t="s">
        <v>317</v>
      </c>
      <c r="D60" s="150"/>
      <c r="E60" s="150"/>
      <c r="F60" s="150"/>
      <c r="G60" s="150"/>
      <c r="H60" s="150"/>
      <c r="I60" s="150"/>
      <c r="J60" s="150"/>
      <c r="K60" s="150"/>
      <c r="L60" s="150"/>
      <c r="M60" s="150"/>
      <c r="N60" s="150"/>
      <c r="O60" s="150"/>
      <c r="P60" s="150"/>
      <c r="Q60" s="150"/>
      <c r="R60" s="150"/>
      <c r="S60" s="150"/>
      <c r="T60" s="150"/>
      <c r="U60" s="150"/>
      <c r="V60" s="150"/>
      <c r="W60" s="150"/>
      <c r="X60" s="150"/>
    </row>
    <row r="61" spans="1:24">
      <c r="A61" s="1908"/>
      <c r="B61" s="152" t="s">
        <v>517</v>
      </c>
      <c r="C61" s="1378" t="s">
        <v>317</v>
      </c>
      <c r="D61" s="150"/>
      <c r="E61" s="150"/>
      <c r="F61" s="150"/>
      <c r="G61" s="150"/>
      <c r="H61" s="150"/>
      <c r="I61" s="150"/>
      <c r="J61" s="150"/>
      <c r="K61" s="150"/>
      <c r="L61" s="150"/>
      <c r="M61" s="150"/>
      <c r="N61" s="150"/>
      <c r="O61" s="150"/>
      <c r="P61" s="150"/>
      <c r="Q61" s="150"/>
      <c r="R61" s="150"/>
      <c r="S61" s="150"/>
      <c r="T61" s="150"/>
      <c r="U61" s="150"/>
      <c r="V61" s="150"/>
      <c r="W61" s="150"/>
      <c r="X61" s="150"/>
    </row>
    <row r="62" spans="1:24">
      <c r="A62" s="1908"/>
      <c r="B62" s="152" t="s">
        <v>519</v>
      </c>
      <c r="C62" s="1378" t="s">
        <v>317</v>
      </c>
      <c r="D62" s="150"/>
      <c r="E62" s="150"/>
      <c r="F62" s="150"/>
      <c r="G62" s="150"/>
      <c r="H62" s="150"/>
      <c r="I62" s="150"/>
      <c r="J62" s="150"/>
      <c r="K62" s="150"/>
      <c r="L62" s="150"/>
      <c r="M62" s="150"/>
      <c r="N62" s="150"/>
      <c r="O62" s="150"/>
      <c r="P62" s="150"/>
      <c r="Q62" s="150"/>
      <c r="R62" s="150"/>
      <c r="S62" s="150"/>
      <c r="T62" s="150"/>
      <c r="U62" s="150"/>
      <c r="V62" s="150"/>
      <c r="W62" s="150"/>
      <c r="X62" s="150"/>
    </row>
    <row r="63" spans="1:24">
      <c r="A63" s="1908"/>
      <c r="B63" s="152" t="s">
        <v>521</v>
      </c>
      <c r="C63" s="1378" t="s">
        <v>317</v>
      </c>
      <c r="D63" s="150"/>
      <c r="E63" s="150"/>
      <c r="F63" s="150"/>
      <c r="G63" s="150"/>
      <c r="H63" s="150"/>
      <c r="I63" s="150"/>
      <c r="J63" s="150"/>
      <c r="K63" s="150"/>
      <c r="L63" s="150"/>
      <c r="M63" s="150"/>
      <c r="N63" s="150"/>
      <c r="O63" s="150"/>
      <c r="P63" s="150"/>
      <c r="Q63" s="150"/>
      <c r="R63" s="150"/>
      <c r="S63" s="150"/>
      <c r="T63" s="150"/>
      <c r="U63" s="150"/>
      <c r="V63" s="150"/>
      <c r="W63" s="150"/>
      <c r="X63" s="150"/>
    </row>
    <row r="64" spans="1:24">
      <c r="A64" s="1908"/>
      <c r="B64" s="152" t="s">
        <v>523</v>
      </c>
      <c r="C64" s="1378" t="s">
        <v>1317</v>
      </c>
      <c r="D64" s="150"/>
      <c r="E64" s="150"/>
      <c r="F64" s="150"/>
      <c r="G64" s="150"/>
      <c r="H64" s="150"/>
      <c r="I64" s="150"/>
      <c r="J64" s="150"/>
      <c r="K64" s="150"/>
      <c r="L64" s="150"/>
      <c r="M64" s="150"/>
      <c r="N64" s="150"/>
      <c r="O64" s="150"/>
      <c r="P64" s="150"/>
      <c r="Q64" s="150"/>
      <c r="R64" s="150"/>
      <c r="S64" s="150"/>
      <c r="T64" s="150"/>
      <c r="U64" s="150"/>
      <c r="V64" s="150"/>
      <c r="W64" s="150"/>
      <c r="X64" s="150"/>
    </row>
    <row r="65" spans="1:24">
      <c r="A65" s="1908"/>
      <c r="B65" s="152" t="s">
        <v>525</v>
      </c>
      <c r="C65" s="1378" t="s">
        <v>277</v>
      </c>
      <c r="D65" s="150"/>
      <c r="E65" s="150"/>
      <c r="F65" s="150"/>
      <c r="G65" s="150"/>
      <c r="H65" s="150"/>
      <c r="I65" s="150"/>
      <c r="J65" s="150"/>
      <c r="K65" s="150"/>
      <c r="L65" s="150"/>
      <c r="M65" s="150"/>
      <c r="N65" s="150"/>
      <c r="O65" s="150"/>
      <c r="P65" s="150"/>
      <c r="Q65" s="150"/>
      <c r="R65" s="150"/>
      <c r="S65" s="150"/>
      <c r="T65" s="150"/>
      <c r="U65" s="150"/>
      <c r="V65" s="150"/>
      <c r="W65" s="150"/>
      <c r="X65" s="150"/>
    </row>
    <row r="66" spans="1:24">
      <c r="A66" s="1908"/>
      <c r="B66" s="152" t="s">
        <v>526</v>
      </c>
      <c r="C66" s="1378" t="s">
        <v>317</v>
      </c>
      <c r="D66" s="150"/>
      <c r="E66" s="150"/>
      <c r="F66" s="150"/>
      <c r="G66" s="150"/>
      <c r="H66" s="150"/>
      <c r="I66" s="150"/>
      <c r="J66" s="150"/>
      <c r="K66" s="150"/>
      <c r="L66" s="150"/>
      <c r="M66" s="150"/>
      <c r="N66" s="150"/>
      <c r="O66" s="150"/>
      <c r="P66" s="150"/>
      <c r="Q66" s="150"/>
      <c r="R66" s="150"/>
      <c r="S66" s="150"/>
      <c r="T66" s="150"/>
      <c r="U66" s="150"/>
      <c r="V66" s="150"/>
      <c r="W66" s="150"/>
      <c r="X66" s="150"/>
    </row>
    <row r="67" spans="1:24">
      <c r="A67" s="1908"/>
      <c r="B67" s="152" t="s">
        <v>528</v>
      </c>
      <c r="C67" s="1383" t="s">
        <v>317</v>
      </c>
      <c r="D67" s="150"/>
      <c r="E67" s="150"/>
      <c r="F67" s="150"/>
      <c r="G67" s="150"/>
      <c r="H67" s="150"/>
      <c r="I67" s="150"/>
      <c r="J67" s="150"/>
      <c r="K67" s="150"/>
      <c r="L67" s="150"/>
      <c r="M67" s="150"/>
      <c r="N67" s="150"/>
      <c r="O67" s="150"/>
      <c r="P67" s="150"/>
      <c r="Q67" s="150"/>
      <c r="R67" s="150"/>
      <c r="S67" s="150"/>
      <c r="T67" s="150"/>
      <c r="U67" s="150"/>
      <c r="V67" s="150"/>
      <c r="W67" s="150"/>
      <c r="X67" s="150"/>
    </row>
    <row r="68" spans="1:24" ht="18.600000000000001" thickBot="1">
      <c r="A68" s="1968"/>
      <c r="B68" s="158" t="s">
        <v>530</v>
      </c>
      <c r="C68" s="1382" t="s">
        <v>317</v>
      </c>
      <c r="D68" s="150"/>
      <c r="E68" s="150"/>
      <c r="F68" s="150"/>
      <c r="G68" s="150"/>
      <c r="H68" s="150"/>
      <c r="I68" s="150"/>
      <c r="J68" s="150"/>
      <c r="K68" s="150"/>
      <c r="L68" s="150"/>
      <c r="M68" s="150"/>
      <c r="N68" s="150"/>
      <c r="O68" s="150"/>
      <c r="P68" s="150"/>
      <c r="Q68" s="150"/>
      <c r="R68" s="150"/>
      <c r="S68" s="150"/>
      <c r="T68" s="150"/>
      <c r="U68" s="150"/>
      <c r="V68" s="150"/>
      <c r="W68" s="150"/>
      <c r="X68" s="150"/>
    </row>
    <row r="69" spans="1:24">
      <c r="A69" s="1907" t="s">
        <v>532</v>
      </c>
      <c r="B69" s="151" t="s">
        <v>533</v>
      </c>
      <c r="C69" s="1381" t="s">
        <v>279</v>
      </c>
      <c r="D69" s="150"/>
      <c r="E69" s="150"/>
      <c r="F69" s="150"/>
      <c r="G69" s="150"/>
      <c r="H69" s="150"/>
      <c r="I69" s="150"/>
      <c r="J69" s="150"/>
      <c r="K69" s="150"/>
      <c r="L69" s="150"/>
      <c r="M69" s="150"/>
      <c r="N69" s="150"/>
      <c r="O69" s="150"/>
      <c r="P69" s="150"/>
      <c r="Q69" s="150"/>
      <c r="R69" s="150"/>
      <c r="S69" s="150"/>
      <c r="T69" s="150"/>
      <c r="U69" s="150"/>
      <c r="V69" s="150"/>
      <c r="W69" s="150"/>
      <c r="X69" s="150"/>
    </row>
    <row r="70" spans="1:24">
      <c r="A70" s="1908"/>
      <c r="B70" s="152" t="s">
        <v>534</v>
      </c>
      <c r="C70" s="1378" t="s">
        <v>369</v>
      </c>
      <c r="D70" s="150"/>
      <c r="E70" s="150"/>
      <c r="F70" s="150"/>
      <c r="G70" s="150"/>
      <c r="H70" s="150"/>
      <c r="I70" s="150"/>
      <c r="J70" s="150"/>
      <c r="K70" s="150"/>
      <c r="L70" s="150"/>
      <c r="M70" s="150"/>
      <c r="N70" s="150"/>
      <c r="O70" s="150"/>
      <c r="P70" s="150"/>
      <c r="Q70" s="150"/>
      <c r="R70" s="150"/>
      <c r="S70" s="150"/>
      <c r="T70" s="150"/>
      <c r="U70" s="150"/>
      <c r="V70" s="150"/>
      <c r="W70" s="150"/>
      <c r="X70" s="150"/>
    </row>
    <row r="71" spans="1:24">
      <c r="A71" s="1908"/>
      <c r="B71" s="152" t="s">
        <v>535</v>
      </c>
      <c r="C71" s="1042" t="s">
        <v>317</v>
      </c>
      <c r="D71" s="150"/>
      <c r="E71" s="150"/>
      <c r="F71" s="150"/>
      <c r="G71" s="150"/>
      <c r="H71" s="150"/>
      <c r="I71" s="150"/>
      <c r="J71" s="150"/>
      <c r="K71" s="150"/>
      <c r="L71" s="150"/>
      <c r="M71" s="150"/>
      <c r="N71" s="150"/>
      <c r="O71" s="150"/>
      <c r="P71" s="150"/>
      <c r="Q71" s="150"/>
      <c r="R71" s="150"/>
      <c r="S71" s="150"/>
      <c r="T71" s="150"/>
      <c r="U71" s="150"/>
      <c r="V71" s="150"/>
      <c r="W71" s="150"/>
      <c r="X71" s="150"/>
    </row>
    <row r="72" spans="1:24">
      <c r="A72" s="1908"/>
      <c r="B72" s="152" t="s">
        <v>536</v>
      </c>
      <c r="C72" s="1378" t="s">
        <v>317</v>
      </c>
      <c r="D72" s="150"/>
      <c r="E72" s="150"/>
      <c r="F72" s="150"/>
      <c r="G72" s="150"/>
      <c r="H72" s="150"/>
      <c r="I72" s="150"/>
      <c r="J72" s="150"/>
      <c r="K72" s="150"/>
      <c r="L72" s="150"/>
      <c r="M72" s="150"/>
      <c r="N72" s="150"/>
      <c r="O72" s="150"/>
      <c r="P72" s="150"/>
      <c r="Q72" s="150"/>
      <c r="R72" s="150"/>
      <c r="S72" s="150"/>
      <c r="T72" s="150"/>
      <c r="U72" s="150"/>
      <c r="V72" s="150"/>
      <c r="W72" s="150"/>
      <c r="X72" s="150"/>
    </row>
    <row r="73" spans="1:24" ht="64.8">
      <c r="A73" s="1908"/>
      <c r="B73" s="152" t="s">
        <v>537</v>
      </c>
      <c r="C73" s="1378" t="s">
        <v>1333</v>
      </c>
      <c r="D73" s="150"/>
      <c r="E73" s="150"/>
      <c r="F73" s="150"/>
      <c r="G73" s="150"/>
      <c r="H73" s="150"/>
      <c r="I73" s="150"/>
      <c r="J73" s="150"/>
      <c r="K73" s="150"/>
      <c r="L73" s="150"/>
      <c r="M73" s="150"/>
      <c r="N73" s="150"/>
      <c r="O73" s="150"/>
      <c r="P73" s="150"/>
      <c r="Q73" s="150"/>
      <c r="R73" s="150"/>
      <c r="S73" s="150"/>
      <c r="T73" s="150"/>
      <c r="U73" s="150"/>
      <c r="V73" s="150"/>
      <c r="W73" s="150"/>
      <c r="X73" s="150"/>
    </row>
    <row r="74" spans="1:24">
      <c r="A74" s="1908"/>
      <c r="B74" s="152" t="s">
        <v>539</v>
      </c>
      <c r="C74" s="1378" t="s">
        <v>301</v>
      </c>
      <c r="D74" s="150"/>
      <c r="E74" s="150"/>
      <c r="F74" s="150"/>
      <c r="G74" s="150"/>
      <c r="H74" s="150"/>
      <c r="I74" s="150"/>
      <c r="J74" s="150"/>
      <c r="K74" s="150"/>
      <c r="L74" s="150"/>
      <c r="M74" s="150"/>
      <c r="N74" s="150"/>
      <c r="O74" s="150"/>
      <c r="P74" s="150"/>
      <c r="Q74" s="150"/>
      <c r="R74" s="150"/>
      <c r="S74" s="150"/>
      <c r="T74" s="150"/>
      <c r="U74" s="150"/>
      <c r="V74" s="150"/>
      <c r="W74" s="150"/>
      <c r="X74" s="150"/>
    </row>
    <row r="75" spans="1:24">
      <c r="A75" s="1908"/>
      <c r="B75" s="152" t="s">
        <v>540</v>
      </c>
      <c r="C75" s="1378" t="s">
        <v>279</v>
      </c>
      <c r="D75" s="150"/>
      <c r="E75" s="150"/>
      <c r="F75" s="150"/>
      <c r="G75" s="150"/>
      <c r="H75" s="150"/>
      <c r="I75" s="150"/>
      <c r="J75" s="150"/>
      <c r="K75" s="150"/>
      <c r="L75" s="150"/>
      <c r="M75" s="150"/>
      <c r="N75" s="150"/>
      <c r="O75" s="150"/>
      <c r="P75" s="150"/>
      <c r="Q75" s="150"/>
      <c r="R75" s="150"/>
      <c r="S75" s="150"/>
      <c r="T75" s="150"/>
      <c r="U75" s="150"/>
      <c r="V75" s="150"/>
      <c r="W75" s="150"/>
      <c r="X75" s="150"/>
    </row>
    <row r="76" spans="1:24">
      <c r="A76" s="1908"/>
      <c r="B76" s="152" t="s">
        <v>541</v>
      </c>
      <c r="C76" s="1378" t="s">
        <v>377</v>
      </c>
      <c r="D76" s="150"/>
      <c r="E76" s="150"/>
      <c r="F76" s="150"/>
      <c r="G76" s="150"/>
      <c r="H76" s="150"/>
      <c r="I76" s="150"/>
      <c r="J76" s="150"/>
      <c r="K76" s="150"/>
      <c r="L76" s="150"/>
      <c r="M76" s="150"/>
      <c r="N76" s="150"/>
      <c r="O76" s="150"/>
      <c r="P76" s="150"/>
      <c r="Q76" s="150"/>
      <c r="R76" s="150"/>
      <c r="S76" s="150"/>
      <c r="T76" s="150"/>
      <c r="U76" s="150"/>
      <c r="V76" s="150"/>
      <c r="W76" s="150"/>
      <c r="X76" s="150"/>
    </row>
    <row r="77" spans="1:24" ht="33" thickBot="1">
      <c r="A77" s="1968"/>
      <c r="B77" s="158" t="s">
        <v>542</v>
      </c>
      <c r="C77" s="1044" t="s">
        <v>1334</v>
      </c>
      <c r="D77" s="150"/>
      <c r="E77" s="150"/>
      <c r="F77" s="150"/>
      <c r="G77" s="150"/>
      <c r="H77" s="150"/>
      <c r="I77" s="150"/>
      <c r="J77" s="150"/>
      <c r="K77" s="150"/>
      <c r="L77" s="150"/>
      <c r="M77" s="150"/>
      <c r="N77" s="150"/>
      <c r="O77" s="150"/>
      <c r="P77" s="150"/>
      <c r="Q77" s="150"/>
      <c r="R77" s="150"/>
      <c r="S77" s="150"/>
      <c r="T77" s="150"/>
      <c r="U77" s="150"/>
      <c r="V77" s="150"/>
      <c r="W77" s="150"/>
      <c r="X77" s="150"/>
    </row>
    <row r="78" spans="1:24" ht="32.4">
      <c r="A78" s="1907" t="s">
        <v>544</v>
      </c>
      <c r="B78" s="151" t="s">
        <v>545</v>
      </c>
      <c r="C78" s="1384" t="s">
        <v>1335</v>
      </c>
      <c r="D78" s="150"/>
      <c r="E78" s="150"/>
      <c r="F78" s="150"/>
      <c r="G78" s="150"/>
      <c r="H78" s="150"/>
      <c r="I78" s="150"/>
      <c r="J78" s="150"/>
      <c r="K78" s="150"/>
      <c r="L78" s="150"/>
      <c r="M78" s="150"/>
      <c r="N78" s="150"/>
      <c r="O78" s="150"/>
      <c r="P78" s="150"/>
      <c r="Q78" s="150"/>
      <c r="R78" s="150"/>
      <c r="S78" s="150"/>
      <c r="T78" s="150"/>
      <c r="U78" s="150"/>
      <c r="V78" s="150"/>
      <c r="W78" s="150"/>
      <c r="X78" s="150"/>
    </row>
    <row r="79" spans="1:24">
      <c r="A79" s="1908"/>
      <c r="B79" s="152" t="s">
        <v>547</v>
      </c>
      <c r="C79" s="1042" t="s">
        <v>1336</v>
      </c>
      <c r="D79" s="150"/>
      <c r="E79" s="150"/>
      <c r="F79" s="150"/>
      <c r="G79" s="150"/>
      <c r="H79" s="150"/>
      <c r="I79" s="150"/>
      <c r="J79" s="150"/>
      <c r="K79" s="150"/>
      <c r="L79" s="150"/>
      <c r="M79" s="150"/>
      <c r="N79" s="150"/>
      <c r="O79" s="150"/>
      <c r="P79" s="150"/>
      <c r="Q79" s="150"/>
      <c r="R79" s="150"/>
      <c r="S79" s="150"/>
      <c r="T79" s="150"/>
      <c r="U79" s="150"/>
      <c r="V79" s="150"/>
      <c r="W79" s="150"/>
      <c r="X79" s="150"/>
    </row>
    <row r="80" spans="1:24" ht="32.4">
      <c r="A80" s="1908"/>
      <c r="B80" s="152" t="s">
        <v>548</v>
      </c>
      <c r="C80" s="1378" t="s">
        <v>1337</v>
      </c>
      <c r="D80" s="150"/>
      <c r="E80" s="150"/>
      <c r="F80" s="150"/>
      <c r="G80" s="150"/>
      <c r="H80" s="150"/>
      <c r="I80" s="150"/>
      <c r="J80" s="150"/>
      <c r="K80" s="150"/>
      <c r="L80" s="150"/>
      <c r="M80" s="150"/>
      <c r="N80" s="150"/>
      <c r="O80" s="150"/>
      <c r="P80" s="150"/>
      <c r="Q80" s="150"/>
      <c r="R80" s="150"/>
      <c r="S80" s="150"/>
      <c r="T80" s="150"/>
      <c r="U80" s="150"/>
      <c r="V80" s="150"/>
      <c r="W80" s="150"/>
      <c r="X80" s="150"/>
    </row>
    <row r="81" spans="1:24" ht="64.8">
      <c r="A81" s="1908"/>
      <c r="B81" s="152" t="s">
        <v>550</v>
      </c>
      <c r="C81" s="1378" t="s">
        <v>1338</v>
      </c>
      <c r="D81" s="150"/>
      <c r="E81" s="150"/>
      <c r="F81" s="150"/>
      <c r="G81" s="150"/>
      <c r="H81" s="150"/>
      <c r="I81" s="150"/>
      <c r="J81" s="150"/>
      <c r="K81" s="150"/>
      <c r="L81" s="150"/>
      <c r="M81" s="150"/>
      <c r="N81" s="150"/>
      <c r="O81" s="150"/>
      <c r="P81" s="150"/>
      <c r="Q81" s="150"/>
      <c r="R81" s="150"/>
      <c r="S81" s="150"/>
      <c r="T81" s="150"/>
      <c r="U81" s="150"/>
      <c r="V81" s="150"/>
      <c r="W81" s="150"/>
      <c r="X81" s="150"/>
    </row>
    <row r="82" spans="1:24" ht="81">
      <c r="A82" s="1908"/>
      <c r="B82" s="152" t="s">
        <v>552</v>
      </c>
      <c r="C82" s="1378" t="s">
        <v>1339</v>
      </c>
      <c r="D82" s="150"/>
      <c r="E82" s="150"/>
      <c r="F82" s="150"/>
      <c r="G82" s="150"/>
      <c r="H82" s="150"/>
      <c r="I82" s="150"/>
      <c r="J82" s="150"/>
      <c r="K82" s="150"/>
      <c r="L82" s="150"/>
      <c r="M82" s="150"/>
      <c r="N82" s="150"/>
      <c r="O82" s="150"/>
      <c r="P82" s="150"/>
      <c r="Q82" s="150"/>
      <c r="R82" s="150"/>
      <c r="S82" s="150"/>
      <c r="T82" s="150"/>
      <c r="U82" s="150"/>
      <c r="V82" s="150"/>
      <c r="W82" s="150"/>
      <c r="X82" s="150"/>
    </row>
    <row r="83" spans="1:24">
      <c r="A83" s="1908"/>
      <c r="B83" s="152" t="s">
        <v>554</v>
      </c>
      <c r="C83" s="1378" t="s">
        <v>277</v>
      </c>
      <c r="D83" s="150"/>
      <c r="E83" s="150"/>
      <c r="F83" s="150"/>
      <c r="G83" s="150"/>
      <c r="H83" s="150"/>
      <c r="I83" s="150"/>
      <c r="J83" s="150"/>
      <c r="K83" s="150"/>
      <c r="L83" s="150"/>
      <c r="M83" s="150"/>
      <c r="N83" s="150"/>
      <c r="O83" s="150"/>
      <c r="P83" s="150"/>
      <c r="Q83" s="150"/>
      <c r="R83" s="150"/>
      <c r="S83" s="150"/>
      <c r="T83" s="150"/>
      <c r="U83" s="150"/>
      <c r="V83" s="150"/>
      <c r="W83" s="150"/>
      <c r="X83" s="150"/>
    </row>
    <row r="84" spans="1:24">
      <c r="A84" s="1908"/>
      <c r="B84" s="152" t="s">
        <v>526</v>
      </c>
      <c r="C84" s="1378" t="s">
        <v>317</v>
      </c>
      <c r="D84" s="150"/>
      <c r="E84" s="150"/>
      <c r="F84" s="150"/>
      <c r="G84" s="150"/>
      <c r="H84" s="150"/>
      <c r="I84" s="150"/>
      <c r="J84" s="150"/>
      <c r="K84" s="150"/>
      <c r="L84" s="150"/>
      <c r="M84" s="150"/>
      <c r="N84" s="150"/>
      <c r="O84" s="150"/>
      <c r="P84" s="150"/>
      <c r="Q84" s="150"/>
      <c r="R84" s="150"/>
      <c r="S84" s="150"/>
      <c r="T84" s="150"/>
      <c r="U84" s="150"/>
      <c r="V84" s="150"/>
      <c r="W84" s="150"/>
      <c r="X84" s="150"/>
    </row>
    <row r="85" spans="1:24">
      <c r="A85" s="1908"/>
      <c r="B85" s="152" t="s">
        <v>528</v>
      </c>
      <c r="C85" s="1383" t="s">
        <v>317</v>
      </c>
      <c r="D85" s="150"/>
      <c r="E85" s="150"/>
      <c r="F85" s="150"/>
      <c r="G85" s="150"/>
      <c r="H85" s="150"/>
      <c r="I85" s="150"/>
      <c r="J85" s="150"/>
      <c r="K85" s="150"/>
      <c r="L85" s="150"/>
      <c r="M85" s="150"/>
      <c r="N85" s="150"/>
      <c r="O85" s="150"/>
      <c r="P85" s="150"/>
      <c r="Q85" s="150"/>
      <c r="R85" s="150"/>
      <c r="S85" s="150"/>
      <c r="T85" s="150"/>
      <c r="U85" s="150"/>
      <c r="V85" s="150"/>
      <c r="W85" s="150"/>
      <c r="X85" s="150"/>
    </row>
    <row r="86" spans="1:24">
      <c r="A86" s="1908"/>
      <c r="B86" s="152" t="s">
        <v>555</v>
      </c>
      <c r="C86" s="1042" t="s">
        <v>317</v>
      </c>
      <c r="D86" s="150"/>
      <c r="E86" s="150"/>
      <c r="F86" s="150"/>
      <c r="G86" s="150"/>
      <c r="H86" s="150"/>
      <c r="I86" s="150"/>
      <c r="J86" s="150"/>
      <c r="K86" s="150"/>
      <c r="L86" s="150"/>
      <c r="M86" s="150"/>
      <c r="N86" s="150"/>
      <c r="O86" s="150"/>
      <c r="P86" s="150"/>
      <c r="Q86" s="150"/>
      <c r="R86" s="150"/>
      <c r="S86" s="150"/>
      <c r="T86" s="150"/>
      <c r="U86" s="150"/>
      <c r="V86" s="150"/>
      <c r="W86" s="150"/>
      <c r="X86" s="150"/>
    </row>
    <row r="87" spans="1:24">
      <c r="A87" s="1908"/>
      <c r="B87" s="152" t="s">
        <v>556</v>
      </c>
      <c r="C87" s="1042"/>
      <c r="D87" s="150"/>
      <c r="E87" s="150"/>
      <c r="F87" s="150"/>
      <c r="G87" s="150"/>
      <c r="H87" s="150"/>
      <c r="I87" s="150"/>
      <c r="J87" s="150"/>
      <c r="K87" s="150"/>
      <c r="L87" s="150"/>
      <c r="M87" s="150"/>
      <c r="N87" s="150"/>
      <c r="O87" s="150"/>
      <c r="P87" s="150"/>
      <c r="Q87" s="150"/>
      <c r="R87" s="150"/>
      <c r="S87" s="150"/>
      <c r="T87" s="150"/>
      <c r="U87" s="150"/>
      <c r="V87" s="150"/>
      <c r="W87" s="150"/>
      <c r="X87" s="150"/>
    </row>
    <row r="88" spans="1:24">
      <c r="A88" s="1908"/>
      <c r="B88" s="152" t="s">
        <v>557</v>
      </c>
      <c r="C88" s="1378" t="s">
        <v>277</v>
      </c>
      <c r="D88" s="150"/>
      <c r="E88" s="150"/>
      <c r="F88" s="150"/>
      <c r="G88" s="150"/>
      <c r="H88" s="150"/>
      <c r="I88" s="150"/>
      <c r="J88" s="150"/>
      <c r="K88" s="150"/>
      <c r="L88" s="150"/>
      <c r="M88" s="150"/>
      <c r="N88" s="150"/>
      <c r="O88" s="150"/>
      <c r="P88" s="150"/>
      <c r="Q88" s="150"/>
      <c r="R88" s="150"/>
      <c r="S88" s="150"/>
      <c r="T88" s="150"/>
      <c r="U88" s="150"/>
      <c r="V88" s="150"/>
      <c r="W88" s="150"/>
      <c r="X88" s="150"/>
    </row>
    <row r="89" spans="1:24">
      <c r="A89" s="1908"/>
      <c r="B89" s="152" t="s">
        <v>558</v>
      </c>
      <c r="C89" s="1042" t="s">
        <v>317</v>
      </c>
      <c r="D89" s="150"/>
      <c r="E89" s="150"/>
      <c r="F89" s="150"/>
      <c r="G89" s="150"/>
      <c r="H89" s="150"/>
      <c r="I89" s="150"/>
      <c r="J89" s="150"/>
      <c r="K89" s="150"/>
      <c r="L89" s="150"/>
      <c r="M89" s="150"/>
      <c r="N89" s="150"/>
      <c r="O89" s="150"/>
      <c r="P89" s="150"/>
      <c r="Q89" s="150"/>
      <c r="R89" s="150"/>
      <c r="S89" s="150"/>
      <c r="T89" s="150"/>
      <c r="U89" s="150"/>
      <c r="V89" s="150"/>
      <c r="W89" s="150"/>
      <c r="X89" s="150"/>
    </row>
    <row r="90" spans="1:24">
      <c r="A90" s="1908"/>
      <c r="B90" s="152" t="s">
        <v>559</v>
      </c>
      <c r="C90" s="1042" t="s">
        <v>317</v>
      </c>
      <c r="D90" s="150"/>
      <c r="E90" s="150"/>
      <c r="F90" s="150"/>
      <c r="G90" s="150"/>
      <c r="H90" s="150"/>
      <c r="I90" s="150"/>
      <c r="J90" s="150"/>
      <c r="K90" s="150"/>
      <c r="L90" s="150"/>
      <c r="M90" s="150"/>
      <c r="N90" s="150"/>
      <c r="O90" s="150"/>
      <c r="P90" s="150"/>
      <c r="Q90" s="150"/>
      <c r="R90" s="150"/>
      <c r="S90" s="150"/>
      <c r="T90" s="150"/>
      <c r="U90" s="150"/>
      <c r="V90" s="150"/>
      <c r="W90" s="150"/>
      <c r="X90" s="150"/>
    </row>
    <row r="91" spans="1:24">
      <c r="A91" s="1908"/>
      <c r="B91" s="152" t="s">
        <v>560</v>
      </c>
      <c r="C91" s="1042" t="s">
        <v>317</v>
      </c>
      <c r="D91" s="150"/>
      <c r="E91" s="150"/>
      <c r="F91" s="150"/>
      <c r="G91" s="150"/>
      <c r="H91" s="150"/>
      <c r="I91" s="150"/>
      <c r="J91" s="150"/>
      <c r="K91" s="150"/>
      <c r="L91" s="150"/>
      <c r="M91" s="150"/>
      <c r="N91" s="150"/>
      <c r="O91" s="150"/>
      <c r="P91" s="150"/>
      <c r="Q91" s="150"/>
      <c r="R91" s="150"/>
      <c r="S91" s="150"/>
      <c r="T91" s="150"/>
      <c r="U91" s="150"/>
      <c r="V91" s="150"/>
      <c r="W91" s="150"/>
      <c r="X91" s="150"/>
    </row>
    <row r="92" spans="1:24" ht="18.600000000000001" thickBot="1">
      <c r="A92" s="1968"/>
      <c r="B92" s="158" t="s">
        <v>561</v>
      </c>
      <c r="C92" s="1043" t="s">
        <v>317</v>
      </c>
      <c r="D92" s="150"/>
      <c r="E92" s="150"/>
      <c r="F92" s="150"/>
      <c r="G92" s="150"/>
      <c r="H92" s="150"/>
      <c r="I92" s="150"/>
      <c r="J92" s="150"/>
      <c r="K92" s="150"/>
      <c r="L92" s="150"/>
      <c r="M92" s="150"/>
      <c r="N92" s="150"/>
      <c r="O92" s="150"/>
      <c r="P92" s="150"/>
      <c r="Q92" s="150"/>
      <c r="R92" s="150"/>
      <c r="S92" s="150"/>
      <c r="T92" s="150"/>
      <c r="U92" s="150"/>
      <c r="V92" s="150"/>
      <c r="W92" s="150"/>
      <c r="X92" s="150"/>
    </row>
    <row r="93" spans="1:24" ht="32.4">
      <c r="A93" s="1907" t="s">
        <v>562</v>
      </c>
      <c r="B93" s="151" t="s">
        <v>563</v>
      </c>
      <c r="C93" s="1385" t="s">
        <v>1340</v>
      </c>
      <c r="D93" s="150"/>
      <c r="E93" s="150"/>
      <c r="F93" s="150"/>
      <c r="G93" s="150"/>
      <c r="H93" s="150"/>
      <c r="I93" s="150"/>
      <c r="J93" s="150"/>
      <c r="K93" s="150"/>
      <c r="L93" s="150"/>
      <c r="M93" s="150"/>
      <c r="N93" s="150"/>
      <c r="O93" s="150"/>
      <c r="P93" s="150"/>
      <c r="Q93" s="150"/>
      <c r="R93" s="150"/>
      <c r="S93" s="150"/>
      <c r="T93" s="150"/>
      <c r="U93" s="150"/>
      <c r="V93" s="150"/>
      <c r="W93" s="150"/>
      <c r="X93" s="150"/>
    </row>
    <row r="94" spans="1:24" ht="32.4">
      <c r="A94" s="1908"/>
      <c r="B94" s="152" t="s">
        <v>565</v>
      </c>
      <c r="C94" s="1378" t="s">
        <v>1341</v>
      </c>
      <c r="D94" s="161"/>
      <c r="E94" s="150"/>
      <c r="F94" s="150"/>
      <c r="G94" s="150"/>
      <c r="H94" s="150"/>
      <c r="I94" s="150"/>
      <c r="J94" s="150"/>
      <c r="K94" s="150"/>
      <c r="L94" s="150"/>
      <c r="M94" s="150"/>
      <c r="N94" s="150"/>
      <c r="O94" s="150"/>
      <c r="P94" s="150"/>
      <c r="Q94" s="150"/>
      <c r="R94" s="150"/>
      <c r="S94" s="150"/>
      <c r="T94" s="150"/>
      <c r="U94" s="150"/>
      <c r="V94" s="150"/>
      <c r="W94" s="150"/>
      <c r="X94" s="150"/>
    </row>
    <row r="95" spans="1:24">
      <c r="A95" s="1908"/>
      <c r="B95" s="152" t="s">
        <v>567</v>
      </c>
      <c r="C95" s="1378" t="s">
        <v>267</v>
      </c>
      <c r="D95" s="150"/>
      <c r="E95" s="150"/>
      <c r="F95" s="150"/>
      <c r="G95" s="150"/>
      <c r="H95" s="150"/>
      <c r="I95" s="150"/>
      <c r="J95" s="150"/>
      <c r="K95" s="150"/>
      <c r="L95" s="150"/>
      <c r="M95" s="150"/>
      <c r="N95" s="150"/>
      <c r="O95" s="150"/>
      <c r="P95" s="150"/>
      <c r="Q95" s="150"/>
      <c r="R95" s="150"/>
      <c r="S95" s="150"/>
      <c r="T95" s="150"/>
      <c r="U95" s="150"/>
      <c r="V95" s="150"/>
      <c r="W95" s="150"/>
      <c r="X95" s="150"/>
    </row>
    <row r="96" spans="1:24" ht="48.6">
      <c r="A96" s="1908"/>
      <c r="B96" s="152" t="s">
        <v>568</v>
      </c>
      <c r="C96" s="1386" t="s">
        <v>1342</v>
      </c>
      <c r="D96" s="150"/>
      <c r="E96" s="150"/>
      <c r="F96" s="150"/>
      <c r="G96" s="150"/>
      <c r="H96" s="150"/>
      <c r="I96" s="150"/>
      <c r="J96" s="150"/>
      <c r="K96" s="150"/>
      <c r="L96" s="150"/>
      <c r="M96" s="150"/>
      <c r="N96" s="150"/>
      <c r="O96" s="150"/>
      <c r="P96" s="150"/>
      <c r="Q96" s="150"/>
      <c r="R96" s="150"/>
      <c r="S96" s="150"/>
      <c r="T96" s="150"/>
      <c r="U96" s="150"/>
      <c r="V96" s="150"/>
      <c r="W96" s="150"/>
      <c r="X96" s="150"/>
    </row>
    <row r="97" spans="1:24" ht="64.8">
      <c r="A97" s="1908"/>
      <c r="B97" s="152" t="s">
        <v>570</v>
      </c>
      <c r="C97" s="1386" t="s">
        <v>1343</v>
      </c>
      <c r="D97" s="150"/>
      <c r="E97" s="150"/>
      <c r="F97" s="150"/>
      <c r="G97" s="150"/>
      <c r="H97" s="150"/>
      <c r="I97" s="150"/>
      <c r="J97" s="150"/>
      <c r="K97" s="150"/>
      <c r="L97" s="150"/>
      <c r="M97" s="150"/>
      <c r="N97" s="150"/>
      <c r="O97" s="150"/>
      <c r="P97" s="150"/>
      <c r="Q97" s="150"/>
      <c r="R97" s="150"/>
      <c r="S97" s="150"/>
      <c r="T97" s="150"/>
      <c r="U97" s="150"/>
      <c r="V97" s="150"/>
      <c r="W97" s="150"/>
      <c r="X97" s="150"/>
    </row>
    <row r="98" spans="1:24" ht="129.6">
      <c r="A98" s="1908"/>
      <c r="B98" s="152" t="s">
        <v>572</v>
      </c>
      <c r="C98" s="1387" t="s">
        <v>1344</v>
      </c>
      <c r="D98" s="150"/>
      <c r="E98" s="150"/>
      <c r="F98" s="150"/>
      <c r="G98" s="150"/>
      <c r="H98" s="150"/>
      <c r="I98" s="150"/>
      <c r="J98" s="150"/>
      <c r="K98" s="150"/>
      <c r="L98" s="150"/>
      <c r="M98" s="150"/>
      <c r="N98" s="150"/>
      <c r="O98" s="150"/>
      <c r="P98" s="150"/>
      <c r="Q98" s="150"/>
      <c r="R98" s="150"/>
      <c r="S98" s="150"/>
      <c r="T98" s="150"/>
      <c r="U98" s="150"/>
      <c r="V98" s="150"/>
      <c r="W98" s="150"/>
      <c r="X98" s="150"/>
    </row>
    <row r="99" spans="1:24" ht="178.2">
      <c r="A99" s="1908"/>
      <c r="B99" s="152" t="s">
        <v>574</v>
      </c>
      <c r="C99" s="1386" t="s">
        <v>1345</v>
      </c>
      <c r="D99" s="150"/>
      <c r="E99" s="150"/>
      <c r="F99" s="150"/>
      <c r="G99" s="150"/>
      <c r="H99" s="150"/>
      <c r="I99" s="150"/>
      <c r="J99" s="150"/>
      <c r="K99" s="150"/>
      <c r="L99" s="150"/>
      <c r="M99" s="150"/>
      <c r="N99" s="150"/>
      <c r="O99" s="150"/>
      <c r="P99" s="150"/>
      <c r="Q99" s="150"/>
      <c r="R99" s="150"/>
      <c r="S99" s="150"/>
      <c r="T99" s="150"/>
      <c r="U99" s="150"/>
      <c r="V99" s="150"/>
      <c r="W99" s="150"/>
      <c r="X99" s="150"/>
    </row>
    <row r="100" spans="1:24">
      <c r="A100" s="1908"/>
      <c r="B100" s="152" t="s">
        <v>575</v>
      </c>
      <c r="C100" s="1378" t="s">
        <v>267</v>
      </c>
      <c r="D100" s="150"/>
      <c r="E100" s="150"/>
      <c r="F100" s="150"/>
      <c r="G100" s="150"/>
      <c r="H100" s="150"/>
      <c r="I100" s="150"/>
      <c r="J100" s="150"/>
      <c r="K100" s="150"/>
      <c r="L100" s="150"/>
      <c r="M100" s="150"/>
      <c r="N100" s="150"/>
      <c r="O100" s="150"/>
      <c r="P100" s="150"/>
      <c r="Q100" s="150"/>
      <c r="R100" s="150"/>
      <c r="S100" s="150"/>
      <c r="T100" s="150"/>
      <c r="U100" s="150"/>
      <c r="V100" s="150"/>
      <c r="W100" s="150"/>
      <c r="X100" s="150"/>
    </row>
    <row r="101" spans="1:24" ht="64.8">
      <c r="A101" s="1908"/>
      <c r="B101" s="152" t="s">
        <v>576</v>
      </c>
      <c r="C101" s="1386" t="s">
        <v>1346</v>
      </c>
      <c r="D101" s="150"/>
      <c r="E101" s="150"/>
      <c r="F101" s="150"/>
      <c r="G101" s="150"/>
      <c r="H101" s="150"/>
      <c r="I101" s="150"/>
      <c r="J101" s="150"/>
      <c r="K101" s="150"/>
      <c r="L101" s="150"/>
      <c r="M101" s="150"/>
      <c r="N101" s="150"/>
      <c r="O101" s="150"/>
      <c r="P101" s="150"/>
      <c r="Q101" s="150"/>
      <c r="R101" s="150"/>
      <c r="S101" s="150"/>
      <c r="T101" s="150"/>
      <c r="U101" s="150"/>
      <c r="V101" s="150"/>
      <c r="W101" s="150"/>
      <c r="X101" s="150"/>
    </row>
    <row r="102" spans="1:24" ht="18.600000000000001" thickBot="1">
      <c r="A102" s="1968"/>
      <c r="B102" s="160" t="s">
        <v>577</v>
      </c>
      <c r="C102" s="1382" t="s">
        <v>317</v>
      </c>
      <c r="D102" s="150"/>
      <c r="E102" s="150"/>
      <c r="F102" s="150"/>
      <c r="G102" s="150"/>
      <c r="H102" s="150"/>
      <c r="I102" s="150"/>
      <c r="J102" s="150"/>
      <c r="K102" s="150"/>
      <c r="L102" s="150"/>
      <c r="M102" s="150"/>
      <c r="N102" s="150"/>
      <c r="O102" s="150"/>
      <c r="P102" s="150"/>
      <c r="Q102" s="150"/>
      <c r="R102" s="150"/>
      <c r="S102" s="150"/>
      <c r="T102" s="150"/>
      <c r="U102" s="150"/>
      <c r="V102" s="150"/>
      <c r="W102" s="150"/>
      <c r="X102" s="150"/>
    </row>
    <row r="103" spans="1:24" ht="32.4">
      <c r="A103" s="1907" t="s">
        <v>578</v>
      </c>
      <c r="B103" s="152" t="s">
        <v>579</v>
      </c>
      <c r="C103" s="1384" t="s">
        <v>1347</v>
      </c>
      <c r="D103" s="150"/>
      <c r="E103" s="150"/>
      <c r="F103" s="150"/>
      <c r="G103" s="150"/>
      <c r="H103" s="150"/>
      <c r="I103" s="150"/>
      <c r="J103" s="150"/>
      <c r="K103" s="150"/>
      <c r="L103" s="150"/>
      <c r="M103" s="150"/>
      <c r="N103" s="150"/>
      <c r="O103" s="150"/>
      <c r="P103" s="150"/>
      <c r="Q103" s="150"/>
      <c r="R103" s="150"/>
      <c r="S103" s="150"/>
      <c r="T103" s="150"/>
      <c r="U103" s="150"/>
      <c r="V103" s="150"/>
      <c r="W103" s="150"/>
      <c r="X103" s="150"/>
    </row>
    <row r="104" spans="1:24">
      <c r="A104" s="1908"/>
      <c r="B104" s="152" t="s">
        <v>581</v>
      </c>
      <c r="C104" s="1112">
        <v>1.365211E-2</v>
      </c>
      <c r="D104" s="150"/>
      <c r="E104" s="150"/>
      <c r="F104" s="150"/>
      <c r="G104" s="150"/>
      <c r="H104" s="150"/>
      <c r="I104" s="150"/>
      <c r="J104" s="150"/>
      <c r="K104" s="150"/>
      <c r="L104" s="150"/>
      <c r="M104" s="150"/>
      <c r="N104" s="150"/>
      <c r="O104" s="150"/>
      <c r="P104" s="150"/>
      <c r="Q104" s="150"/>
      <c r="R104" s="150"/>
      <c r="S104" s="150"/>
      <c r="T104" s="150"/>
      <c r="U104" s="150"/>
      <c r="V104" s="150"/>
      <c r="W104" s="150"/>
      <c r="X104" s="150"/>
    </row>
    <row r="105" spans="1:24">
      <c r="A105" s="1908"/>
      <c r="B105" s="152" t="s">
        <v>583</v>
      </c>
      <c r="C105" s="1388">
        <v>1.97</v>
      </c>
      <c r="D105" s="150"/>
      <c r="E105" s="150"/>
      <c r="F105" s="150"/>
      <c r="G105" s="150"/>
      <c r="H105" s="150"/>
      <c r="I105" s="150"/>
      <c r="J105" s="150"/>
      <c r="K105" s="150"/>
      <c r="L105" s="150"/>
      <c r="M105" s="150"/>
      <c r="N105" s="150"/>
      <c r="O105" s="150"/>
      <c r="P105" s="150"/>
      <c r="Q105" s="150"/>
      <c r="R105" s="150"/>
      <c r="S105" s="150"/>
      <c r="T105" s="150"/>
      <c r="U105" s="150"/>
      <c r="V105" s="150"/>
      <c r="W105" s="150"/>
      <c r="X105" s="150"/>
    </row>
    <row r="106" spans="1:24">
      <c r="A106" s="1908"/>
      <c r="B106" s="152" t="s">
        <v>1295</v>
      </c>
      <c r="C106" s="1378" t="s">
        <v>425</v>
      </c>
      <c r="D106" s="150"/>
      <c r="E106" s="150"/>
      <c r="F106" s="150"/>
      <c r="G106" s="150"/>
      <c r="H106" s="150"/>
      <c r="I106" s="150"/>
      <c r="J106" s="150"/>
      <c r="K106" s="150"/>
      <c r="L106" s="150"/>
      <c r="M106" s="150"/>
      <c r="N106" s="150"/>
      <c r="O106" s="150"/>
      <c r="P106" s="150"/>
      <c r="Q106" s="150"/>
      <c r="R106" s="150"/>
      <c r="S106" s="150"/>
      <c r="T106" s="150"/>
      <c r="U106" s="150"/>
      <c r="V106" s="150"/>
      <c r="W106" s="150"/>
      <c r="X106" s="150"/>
    </row>
    <row r="107" spans="1:24" ht="18.600000000000001" thickBot="1">
      <c r="A107" s="1968"/>
      <c r="B107" s="163" t="s">
        <v>984</v>
      </c>
      <c r="C107" s="1113" t="s">
        <v>1348</v>
      </c>
      <c r="D107" s="150"/>
      <c r="E107" s="150"/>
      <c r="F107" s="150"/>
      <c r="G107" s="150"/>
      <c r="H107" s="150"/>
      <c r="I107" s="150"/>
      <c r="J107" s="150"/>
      <c r="K107" s="150"/>
      <c r="L107" s="150"/>
      <c r="M107" s="150"/>
      <c r="N107" s="150"/>
      <c r="O107" s="150"/>
      <c r="P107" s="150"/>
      <c r="Q107" s="150"/>
      <c r="R107" s="150"/>
      <c r="S107" s="150"/>
      <c r="T107" s="150"/>
      <c r="U107" s="150"/>
      <c r="V107" s="150"/>
      <c r="W107" s="150"/>
      <c r="X107" s="150"/>
    </row>
    <row r="108" spans="1:24" s="127" customFormat="1" ht="65.099999999999994" customHeight="1">
      <c r="A108" s="1853" t="s">
        <v>427</v>
      </c>
      <c r="B108" s="935" t="s">
        <v>428</v>
      </c>
      <c r="C108" s="936" t="s">
        <v>267</v>
      </c>
    </row>
    <row r="109" spans="1:24" s="127" customFormat="1" ht="65.099999999999994" customHeight="1" thickBot="1">
      <c r="A109" s="1854"/>
      <c r="B109" s="937" t="s">
        <v>430</v>
      </c>
      <c r="C109" s="938" t="s">
        <v>267</v>
      </c>
    </row>
    <row r="110" spans="1:24" ht="33" thickBot="1">
      <c r="A110" s="1909" t="s">
        <v>587</v>
      </c>
      <c r="B110" s="2034"/>
      <c r="C110" s="1389" t="s">
        <v>1322</v>
      </c>
      <c r="D110" s="150"/>
      <c r="E110" s="150"/>
      <c r="F110" s="150"/>
      <c r="G110" s="150"/>
      <c r="H110" s="150"/>
      <c r="I110" s="150"/>
      <c r="J110" s="150"/>
      <c r="K110" s="150"/>
      <c r="L110" s="150"/>
      <c r="M110" s="150"/>
      <c r="N110" s="150"/>
      <c r="O110" s="150"/>
      <c r="P110" s="150"/>
      <c r="Q110" s="150"/>
      <c r="R110" s="150"/>
      <c r="S110" s="150"/>
      <c r="T110" s="150"/>
      <c r="U110" s="150"/>
      <c r="V110" s="150"/>
      <c r="W110" s="150"/>
      <c r="X110" s="150"/>
    </row>
    <row r="111" spans="1:24" ht="235.5" customHeight="1">
      <c r="A111" s="1900" t="s">
        <v>432</v>
      </c>
      <c r="B111" s="1901"/>
      <c r="C111" s="1901"/>
      <c r="D111" s="150"/>
      <c r="E111" s="150"/>
      <c r="F111" s="150"/>
      <c r="G111" s="150"/>
      <c r="H111" s="150"/>
      <c r="I111" s="150"/>
      <c r="J111" s="150"/>
      <c r="K111" s="150"/>
      <c r="L111" s="150"/>
      <c r="M111" s="150"/>
      <c r="N111" s="150"/>
      <c r="O111" s="150"/>
      <c r="P111" s="150"/>
      <c r="Q111" s="150"/>
      <c r="R111" s="150"/>
      <c r="S111" s="150"/>
      <c r="T111" s="150"/>
      <c r="U111" s="150"/>
      <c r="V111" s="150"/>
      <c r="W111" s="150"/>
      <c r="X111" s="150"/>
    </row>
    <row r="112" spans="1:24" ht="16.5" customHeight="1">
      <c r="A112" s="150"/>
      <c r="B112" s="150"/>
      <c r="C112" s="436"/>
      <c r="D112" s="150"/>
      <c r="E112" s="150"/>
      <c r="F112" s="150"/>
      <c r="G112" s="150"/>
      <c r="H112" s="150"/>
      <c r="I112" s="150"/>
      <c r="J112" s="150"/>
      <c r="K112" s="150"/>
      <c r="L112" s="150"/>
      <c r="M112" s="150"/>
      <c r="N112" s="150"/>
      <c r="O112" s="150"/>
      <c r="P112" s="150"/>
      <c r="Q112" s="150"/>
      <c r="R112" s="150"/>
      <c r="S112" s="150"/>
      <c r="T112" s="150"/>
      <c r="U112" s="150"/>
      <c r="V112" s="150"/>
      <c r="W112" s="150"/>
      <c r="X112" s="150"/>
    </row>
    <row r="113" spans="1:24" ht="16.5" customHeight="1">
      <c r="A113" s="150"/>
      <c r="B113" s="150"/>
      <c r="C113" s="436"/>
      <c r="D113" s="150"/>
      <c r="E113" s="150"/>
      <c r="F113" s="150"/>
      <c r="G113" s="150"/>
      <c r="H113" s="150"/>
      <c r="I113" s="150"/>
      <c r="J113" s="150"/>
      <c r="K113" s="150"/>
      <c r="L113" s="150"/>
      <c r="M113" s="150"/>
      <c r="N113" s="150"/>
      <c r="O113" s="150"/>
      <c r="P113" s="150"/>
      <c r="Q113" s="150"/>
      <c r="R113" s="150"/>
      <c r="S113" s="150"/>
      <c r="T113" s="150"/>
      <c r="U113" s="150"/>
      <c r="V113" s="150"/>
      <c r="W113" s="150"/>
      <c r="X113" s="150"/>
    </row>
    <row r="114" spans="1:24" ht="16.5" customHeight="1">
      <c r="A114" s="150"/>
      <c r="B114" s="150"/>
      <c r="C114" s="436"/>
      <c r="D114" s="150"/>
      <c r="E114" s="150"/>
      <c r="F114" s="150"/>
      <c r="G114" s="150"/>
      <c r="H114" s="150"/>
      <c r="I114" s="150"/>
      <c r="J114" s="150"/>
      <c r="K114" s="150"/>
      <c r="L114" s="150"/>
      <c r="M114" s="150"/>
      <c r="N114" s="150"/>
      <c r="O114" s="150"/>
      <c r="P114" s="150"/>
      <c r="Q114" s="150"/>
      <c r="R114" s="150"/>
      <c r="S114" s="150"/>
      <c r="T114" s="150"/>
      <c r="U114" s="150"/>
      <c r="V114" s="150"/>
      <c r="W114" s="150"/>
      <c r="X114" s="150"/>
    </row>
    <row r="115" spans="1:24" ht="16.5" customHeight="1">
      <c r="A115" s="150"/>
      <c r="B115" s="150"/>
      <c r="C115" s="436"/>
      <c r="D115" s="150"/>
      <c r="E115" s="150"/>
      <c r="F115" s="150"/>
      <c r="G115" s="150"/>
      <c r="H115" s="150"/>
      <c r="I115" s="150"/>
      <c r="J115" s="150"/>
      <c r="K115" s="150"/>
      <c r="L115" s="150"/>
      <c r="M115" s="150"/>
      <c r="N115" s="150"/>
      <c r="O115" s="150"/>
      <c r="P115" s="150"/>
      <c r="Q115" s="150"/>
      <c r="R115" s="150"/>
      <c r="S115" s="150"/>
      <c r="T115" s="150"/>
      <c r="U115" s="150"/>
      <c r="V115" s="150"/>
      <c r="W115" s="150"/>
      <c r="X115" s="150"/>
    </row>
    <row r="116" spans="1:24" ht="16.5" customHeight="1">
      <c r="A116" s="150"/>
      <c r="B116" s="150"/>
      <c r="C116" s="436"/>
      <c r="D116" s="150"/>
      <c r="E116" s="150"/>
      <c r="F116" s="150"/>
      <c r="G116" s="150"/>
      <c r="H116" s="150"/>
      <c r="I116" s="150"/>
      <c r="J116" s="150"/>
      <c r="K116" s="150"/>
      <c r="L116" s="150"/>
      <c r="M116" s="150"/>
      <c r="N116" s="150"/>
      <c r="O116" s="150"/>
      <c r="P116" s="150"/>
      <c r="Q116" s="150"/>
      <c r="R116" s="150"/>
      <c r="S116" s="150"/>
      <c r="T116" s="150"/>
      <c r="U116" s="150"/>
      <c r="V116" s="150"/>
      <c r="W116" s="150"/>
      <c r="X116" s="150"/>
    </row>
    <row r="117" spans="1:24" ht="16.5" customHeight="1">
      <c r="A117" s="150"/>
      <c r="B117" s="150"/>
      <c r="C117" s="436"/>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1:24" ht="16.5" customHeight="1">
      <c r="A118" s="150"/>
      <c r="B118" s="150"/>
      <c r="C118" s="436"/>
      <c r="D118" s="150"/>
      <c r="E118" s="150"/>
      <c r="F118" s="150"/>
      <c r="G118" s="150"/>
      <c r="H118" s="150"/>
      <c r="I118" s="150"/>
      <c r="J118" s="150"/>
      <c r="K118" s="150"/>
      <c r="L118" s="150"/>
      <c r="M118" s="150"/>
      <c r="N118" s="150"/>
      <c r="O118" s="150"/>
      <c r="P118" s="150"/>
      <c r="Q118" s="150"/>
      <c r="R118" s="150"/>
      <c r="S118" s="150"/>
      <c r="T118" s="150"/>
      <c r="U118" s="150"/>
      <c r="V118" s="150"/>
      <c r="W118" s="150"/>
      <c r="X118" s="150"/>
    </row>
    <row r="119" spans="1:24" ht="16.5" customHeight="1">
      <c r="A119" s="150"/>
      <c r="B119" s="150"/>
      <c r="C119" s="436"/>
      <c r="D119" s="150"/>
      <c r="E119" s="150"/>
      <c r="F119" s="150"/>
      <c r="G119" s="150"/>
      <c r="H119" s="150"/>
      <c r="I119" s="150"/>
      <c r="J119" s="150"/>
      <c r="K119" s="150"/>
      <c r="L119" s="150"/>
      <c r="M119" s="150"/>
      <c r="N119" s="150"/>
      <c r="O119" s="150"/>
      <c r="P119" s="150"/>
      <c r="Q119" s="150"/>
      <c r="R119" s="150"/>
      <c r="S119" s="150"/>
      <c r="T119" s="150"/>
      <c r="U119" s="150"/>
      <c r="V119" s="150"/>
      <c r="W119" s="150"/>
      <c r="X119" s="150"/>
    </row>
    <row r="120" spans="1:24" ht="16.5" customHeight="1">
      <c r="A120" s="150"/>
      <c r="B120" s="150"/>
      <c r="C120" s="436"/>
      <c r="D120" s="150"/>
      <c r="E120" s="150"/>
      <c r="F120" s="150"/>
      <c r="G120" s="150"/>
      <c r="H120" s="150"/>
      <c r="I120" s="150"/>
      <c r="J120" s="150"/>
      <c r="K120" s="150"/>
      <c r="L120" s="150"/>
      <c r="M120" s="150"/>
      <c r="N120" s="150"/>
      <c r="O120" s="150"/>
      <c r="P120" s="150"/>
      <c r="Q120" s="150"/>
      <c r="R120" s="150"/>
      <c r="S120" s="150"/>
      <c r="T120" s="150"/>
      <c r="U120" s="150"/>
      <c r="V120" s="150"/>
      <c r="W120" s="150"/>
      <c r="X120" s="150"/>
    </row>
    <row r="121" spans="1:24" ht="16.5" customHeight="1">
      <c r="A121" s="150"/>
      <c r="B121" s="150"/>
      <c r="C121" s="436"/>
      <c r="D121" s="150"/>
      <c r="E121" s="150"/>
      <c r="F121" s="150"/>
      <c r="G121" s="150"/>
      <c r="H121" s="150"/>
      <c r="I121" s="150"/>
      <c r="J121" s="150"/>
      <c r="K121" s="150"/>
      <c r="L121" s="150"/>
      <c r="M121" s="150"/>
      <c r="N121" s="150"/>
      <c r="O121" s="150"/>
      <c r="P121" s="150"/>
      <c r="Q121" s="150"/>
      <c r="R121" s="150"/>
      <c r="S121" s="150"/>
      <c r="T121" s="150"/>
      <c r="U121" s="150"/>
      <c r="V121" s="150"/>
      <c r="W121" s="150"/>
      <c r="X121" s="150"/>
    </row>
    <row r="122" spans="1:24" ht="16.5" customHeight="1">
      <c r="A122" s="150"/>
      <c r="B122" s="150"/>
      <c r="C122" s="436"/>
      <c r="D122" s="150"/>
      <c r="E122" s="150"/>
      <c r="F122" s="150"/>
      <c r="G122" s="150"/>
      <c r="H122" s="150"/>
      <c r="I122" s="150"/>
      <c r="J122" s="150"/>
      <c r="K122" s="150"/>
      <c r="L122" s="150"/>
      <c r="M122" s="150"/>
      <c r="N122" s="150"/>
      <c r="O122" s="150"/>
      <c r="P122" s="150"/>
      <c r="Q122" s="150"/>
      <c r="R122" s="150"/>
      <c r="S122" s="150"/>
      <c r="T122" s="150"/>
      <c r="U122" s="150"/>
      <c r="V122" s="150"/>
      <c r="W122" s="150"/>
      <c r="X122" s="150"/>
    </row>
    <row r="123" spans="1:24" ht="16.5" customHeight="1">
      <c r="A123" s="150"/>
      <c r="B123" s="150"/>
      <c r="C123" s="436"/>
      <c r="D123" s="150"/>
      <c r="E123" s="150"/>
      <c r="F123" s="150"/>
      <c r="G123" s="150"/>
      <c r="H123" s="150"/>
      <c r="I123" s="150"/>
      <c r="J123" s="150"/>
      <c r="K123" s="150"/>
      <c r="L123" s="150"/>
      <c r="M123" s="150"/>
      <c r="N123" s="150"/>
      <c r="O123" s="150"/>
      <c r="P123" s="150"/>
      <c r="Q123" s="150"/>
      <c r="R123" s="150"/>
      <c r="S123" s="150"/>
      <c r="T123" s="150"/>
      <c r="U123" s="150"/>
      <c r="V123" s="150"/>
      <c r="W123" s="150"/>
      <c r="X123" s="150"/>
    </row>
    <row r="124" spans="1:24" ht="16.5" customHeight="1">
      <c r="A124" s="150"/>
      <c r="B124" s="150"/>
      <c r="C124" s="436"/>
      <c r="D124" s="150"/>
      <c r="E124" s="150"/>
      <c r="F124" s="150"/>
      <c r="G124" s="150"/>
      <c r="H124" s="150"/>
      <c r="I124" s="150"/>
      <c r="J124" s="150"/>
      <c r="K124" s="150"/>
      <c r="L124" s="150"/>
      <c r="M124" s="150"/>
      <c r="N124" s="150"/>
      <c r="O124" s="150"/>
      <c r="P124" s="150"/>
      <c r="Q124" s="150"/>
      <c r="R124" s="150"/>
      <c r="S124" s="150"/>
      <c r="T124" s="150"/>
      <c r="U124" s="150"/>
      <c r="V124" s="150"/>
      <c r="W124" s="150"/>
      <c r="X124" s="150"/>
    </row>
    <row r="125" spans="1:24" ht="16.5" customHeight="1">
      <c r="A125" s="150"/>
      <c r="B125" s="150"/>
      <c r="C125" s="436"/>
      <c r="D125" s="150"/>
      <c r="E125" s="150"/>
      <c r="F125" s="150"/>
      <c r="G125" s="150"/>
      <c r="H125" s="150"/>
      <c r="I125" s="150"/>
      <c r="J125" s="150"/>
      <c r="K125" s="150"/>
      <c r="L125" s="150"/>
      <c r="M125" s="150"/>
      <c r="N125" s="150"/>
      <c r="O125" s="150"/>
      <c r="P125" s="150"/>
      <c r="Q125" s="150"/>
      <c r="R125" s="150"/>
      <c r="S125" s="150"/>
      <c r="T125" s="150"/>
      <c r="U125" s="150"/>
      <c r="V125" s="150"/>
      <c r="W125" s="150"/>
      <c r="X125" s="150"/>
    </row>
    <row r="126" spans="1:24" ht="16.5" customHeight="1">
      <c r="A126" s="150"/>
      <c r="B126" s="150"/>
      <c r="C126" s="436"/>
      <c r="D126" s="150"/>
      <c r="E126" s="150"/>
      <c r="F126" s="150"/>
      <c r="G126" s="150"/>
      <c r="H126" s="150"/>
      <c r="I126" s="150"/>
      <c r="J126" s="150"/>
      <c r="K126" s="150"/>
      <c r="L126" s="150"/>
      <c r="M126" s="150"/>
      <c r="N126" s="150"/>
      <c r="O126" s="150"/>
      <c r="P126" s="150"/>
      <c r="Q126" s="150"/>
      <c r="R126" s="150"/>
      <c r="S126" s="150"/>
      <c r="T126" s="150"/>
      <c r="U126" s="150"/>
      <c r="V126" s="150"/>
      <c r="W126" s="150"/>
      <c r="X126" s="150"/>
    </row>
    <row r="127" spans="1:24" ht="16.5" customHeight="1">
      <c r="A127" s="150"/>
      <c r="B127" s="150"/>
      <c r="C127" s="436"/>
      <c r="D127" s="150"/>
      <c r="E127" s="150"/>
      <c r="F127" s="150"/>
      <c r="G127" s="150"/>
      <c r="H127" s="150"/>
      <c r="I127" s="150"/>
      <c r="J127" s="150"/>
      <c r="K127" s="150"/>
      <c r="L127" s="150"/>
      <c r="M127" s="150"/>
      <c r="N127" s="150"/>
      <c r="O127" s="150"/>
      <c r="P127" s="150"/>
      <c r="Q127" s="150"/>
      <c r="R127" s="150"/>
      <c r="S127" s="150"/>
      <c r="T127" s="150"/>
      <c r="U127" s="150"/>
      <c r="V127" s="150"/>
      <c r="W127" s="150"/>
      <c r="X127" s="150"/>
    </row>
    <row r="128" spans="1:24" ht="16.5" customHeight="1">
      <c r="A128" s="150"/>
      <c r="B128" s="150"/>
      <c r="C128" s="436"/>
      <c r="D128" s="150"/>
      <c r="E128" s="150"/>
      <c r="F128" s="150"/>
      <c r="G128" s="150"/>
      <c r="H128" s="150"/>
      <c r="I128" s="150"/>
      <c r="J128" s="150"/>
      <c r="K128" s="150"/>
      <c r="L128" s="150"/>
      <c r="M128" s="150"/>
      <c r="N128" s="150"/>
      <c r="O128" s="150"/>
      <c r="P128" s="150"/>
      <c r="Q128" s="150"/>
      <c r="R128" s="150"/>
      <c r="S128" s="150"/>
      <c r="T128" s="150"/>
      <c r="U128" s="150"/>
      <c r="V128" s="150"/>
      <c r="W128" s="150"/>
      <c r="X128" s="150"/>
    </row>
    <row r="129" spans="1:24" ht="16.5" customHeight="1">
      <c r="A129" s="150"/>
      <c r="B129" s="150"/>
      <c r="C129" s="436"/>
      <c r="D129" s="150"/>
      <c r="E129" s="150"/>
      <c r="F129" s="150"/>
      <c r="G129" s="150"/>
      <c r="H129" s="150"/>
      <c r="I129" s="150"/>
      <c r="J129" s="150"/>
      <c r="K129" s="150"/>
      <c r="L129" s="150"/>
      <c r="M129" s="150"/>
      <c r="N129" s="150"/>
      <c r="O129" s="150"/>
      <c r="P129" s="150"/>
      <c r="Q129" s="150"/>
      <c r="R129" s="150"/>
      <c r="S129" s="150"/>
      <c r="T129" s="150"/>
      <c r="U129" s="150"/>
      <c r="V129" s="150"/>
      <c r="W129" s="150"/>
      <c r="X129" s="150"/>
    </row>
    <row r="130" spans="1:24" ht="16.5" customHeight="1">
      <c r="A130" s="150"/>
      <c r="B130" s="150"/>
      <c r="C130" s="436"/>
      <c r="D130" s="150"/>
      <c r="E130" s="150"/>
      <c r="F130" s="150"/>
      <c r="G130" s="150"/>
      <c r="H130" s="150"/>
      <c r="I130" s="150"/>
      <c r="J130" s="150"/>
      <c r="K130" s="150"/>
      <c r="L130" s="150"/>
      <c r="M130" s="150"/>
      <c r="N130" s="150"/>
      <c r="O130" s="150"/>
      <c r="P130" s="150"/>
      <c r="Q130" s="150"/>
      <c r="R130" s="150"/>
      <c r="S130" s="150"/>
      <c r="T130" s="150"/>
      <c r="U130" s="150"/>
      <c r="V130" s="150"/>
      <c r="W130" s="150"/>
      <c r="X130" s="150"/>
    </row>
    <row r="131" spans="1:24" ht="16.5" customHeight="1">
      <c r="A131" s="150"/>
      <c r="B131" s="150"/>
      <c r="C131" s="436"/>
      <c r="D131" s="150"/>
      <c r="E131" s="150"/>
      <c r="F131" s="150"/>
      <c r="G131" s="150"/>
      <c r="H131" s="150"/>
      <c r="I131" s="150"/>
      <c r="J131" s="150"/>
      <c r="K131" s="150"/>
      <c r="L131" s="150"/>
      <c r="M131" s="150"/>
      <c r="N131" s="150"/>
      <c r="O131" s="150"/>
      <c r="P131" s="150"/>
      <c r="Q131" s="150"/>
      <c r="R131" s="150"/>
      <c r="S131" s="150"/>
      <c r="T131" s="150"/>
      <c r="U131" s="150"/>
      <c r="V131" s="150"/>
      <c r="W131" s="150"/>
      <c r="X131" s="150"/>
    </row>
    <row r="132" spans="1:24" ht="16.5" customHeight="1">
      <c r="A132" s="150"/>
      <c r="B132" s="150"/>
      <c r="C132" s="436"/>
      <c r="D132" s="150"/>
      <c r="E132" s="150"/>
      <c r="F132" s="150"/>
      <c r="G132" s="150"/>
      <c r="H132" s="150"/>
      <c r="I132" s="150"/>
      <c r="J132" s="150"/>
      <c r="K132" s="150"/>
      <c r="L132" s="150"/>
      <c r="M132" s="150"/>
      <c r="N132" s="150"/>
      <c r="O132" s="150"/>
      <c r="P132" s="150"/>
      <c r="Q132" s="150"/>
      <c r="R132" s="150"/>
      <c r="S132" s="150"/>
      <c r="T132" s="150"/>
      <c r="U132" s="150"/>
      <c r="V132" s="150"/>
      <c r="W132" s="150"/>
      <c r="X132" s="150"/>
    </row>
    <row r="133" spans="1:24" ht="16.5" customHeight="1">
      <c r="A133" s="150"/>
      <c r="B133" s="150"/>
      <c r="C133" s="436"/>
      <c r="D133" s="150"/>
      <c r="E133" s="150"/>
      <c r="F133" s="150"/>
      <c r="G133" s="150"/>
      <c r="H133" s="150"/>
      <c r="I133" s="150"/>
      <c r="J133" s="150"/>
      <c r="K133" s="150"/>
      <c r="L133" s="150"/>
      <c r="M133" s="150"/>
      <c r="N133" s="150"/>
      <c r="O133" s="150"/>
      <c r="P133" s="150"/>
      <c r="Q133" s="150"/>
      <c r="R133" s="150"/>
      <c r="S133" s="150"/>
      <c r="T133" s="150"/>
      <c r="U133" s="150"/>
      <c r="V133" s="150"/>
      <c r="W133" s="150"/>
      <c r="X133" s="150"/>
    </row>
    <row r="134" spans="1:24" ht="16.5" customHeight="1">
      <c r="A134" s="150"/>
      <c r="B134" s="150"/>
      <c r="C134" s="436"/>
      <c r="D134" s="150"/>
      <c r="E134" s="150"/>
      <c r="F134" s="150"/>
      <c r="G134" s="150"/>
      <c r="H134" s="150"/>
      <c r="I134" s="150"/>
      <c r="J134" s="150"/>
      <c r="K134" s="150"/>
      <c r="L134" s="150"/>
      <c r="M134" s="150"/>
      <c r="N134" s="150"/>
      <c r="O134" s="150"/>
      <c r="P134" s="150"/>
      <c r="Q134" s="150"/>
      <c r="R134" s="150"/>
      <c r="S134" s="150"/>
      <c r="T134" s="150"/>
      <c r="U134" s="150"/>
      <c r="V134" s="150"/>
      <c r="W134" s="150"/>
      <c r="X134" s="150"/>
    </row>
    <row r="135" spans="1:24" ht="16.5" customHeight="1">
      <c r="A135" s="150"/>
      <c r="B135" s="150"/>
      <c r="C135" s="436"/>
      <c r="D135" s="150"/>
      <c r="E135" s="150"/>
      <c r="F135" s="150"/>
      <c r="G135" s="150"/>
      <c r="H135" s="150"/>
      <c r="I135" s="150"/>
      <c r="J135" s="150"/>
      <c r="K135" s="150"/>
      <c r="L135" s="150"/>
      <c r="M135" s="150"/>
      <c r="N135" s="150"/>
      <c r="O135" s="150"/>
      <c r="P135" s="150"/>
      <c r="Q135" s="150"/>
      <c r="R135" s="150"/>
      <c r="S135" s="150"/>
      <c r="T135" s="150"/>
      <c r="U135" s="150"/>
      <c r="V135" s="150"/>
      <c r="W135" s="150"/>
      <c r="X135" s="150"/>
    </row>
    <row r="136" spans="1:24" ht="16.5" customHeight="1">
      <c r="A136" s="150"/>
      <c r="B136" s="150"/>
      <c r="C136" s="436"/>
      <c r="D136" s="150"/>
      <c r="E136" s="150"/>
      <c r="F136" s="150"/>
      <c r="G136" s="150"/>
      <c r="H136" s="150"/>
      <c r="I136" s="150"/>
      <c r="J136" s="150"/>
      <c r="K136" s="150"/>
      <c r="L136" s="150"/>
      <c r="M136" s="150"/>
      <c r="N136" s="150"/>
      <c r="O136" s="150"/>
      <c r="P136" s="150"/>
      <c r="Q136" s="150"/>
      <c r="R136" s="150"/>
      <c r="S136" s="150"/>
      <c r="T136" s="150"/>
      <c r="U136" s="150"/>
      <c r="V136" s="150"/>
      <c r="W136" s="150"/>
      <c r="X136" s="150"/>
    </row>
    <row r="137" spans="1:24" ht="16.5" customHeight="1">
      <c r="A137" s="150"/>
      <c r="B137" s="150"/>
      <c r="C137" s="436"/>
      <c r="D137" s="150"/>
      <c r="E137" s="150"/>
      <c r="F137" s="150"/>
      <c r="G137" s="150"/>
      <c r="H137" s="150"/>
      <c r="I137" s="150"/>
      <c r="J137" s="150"/>
      <c r="K137" s="150"/>
      <c r="L137" s="150"/>
      <c r="M137" s="150"/>
      <c r="N137" s="150"/>
      <c r="O137" s="150"/>
      <c r="P137" s="150"/>
      <c r="Q137" s="150"/>
      <c r="R137" s="150"/>
      <c r="S137" s="150"/>
      <c r="T137" s="150"/>
      <c r="U137" s="150"/>
      <c r="V137" s="150"/>
      <c r="W137" s="150"/>
      <c r="X137" s="150"/>
    </row>
    <row r="138" spans="1:24" ht="16.5" customHeight="1">
      <c r="A138" s="150"/>
      <c r="B138" s="150"/>
      <c r="C138" s="436"/>
      <c r="D138" s="150"/>
      <c r="E138" s="150"/>
      <c r="F138" s="150"/>
      <c r="G138" s="150"/>
      <c r="H138" s="150"/>
      <c r="I138" s="150"/>
      <c r="J138" s="150"/>
      <c r="K138" s="150"/>
      <c r="L138" s="150"/>
      <c r="M138" s="150"/>
      <c r="N138" s="150"/>
      <c r="O138" s="150"/>
      <c r="P138" s="150"/>
      <c r="Q138" s="150"/>
      <c r="R138" s="150"/>
      <c r="S138" s="150"/>
      <c r="T138" s="150"/>
      <c r="U138" s="150"/>
      <c r="V138" s="150"/>
      <c r="W138" s="150"/>
      <c r="X138" s="150"/>
    </row>
    <row r="139" spans="1:24" ht="16.5" customHeight="1">
      <c r="A139" s="150"/>
      <c r="B139" s="150"/>
      <c r="C139" s="436"/>
      <c r="D139" s="150"/>
      <c r="E139" s="150"/>
      <c r="F139" s="150"/>
      <c r="G139" s="150"/>
      <c r="H139" s="150"/>
      <c r="I139" s="150"/>
      <c r="J139" s="150"/>
      <c r="K139" s="150"/>
      <c r="L139" s="150"/>
      <c r="M139" s="150"/>
      <c r="N139" s="150"/>
      <c r="O139" s="150"/>
      <c r="P139" s="150"/>
      <c r="Q139" s="150"/>
      <c r="R139" s="150"/>
      <c r="S139" s="150"/>
      <c r="T139" s="150"/>
      <c r="U139" s="150"/>
      <c r="V139" s="150"/>
      <c r="W139" s="150"/>
      <c r="X139" s="150"/>
    </row>
    <row r="140" spans="1:24" ht="16.5" customHeight="1">
      <c r="A140" s="150"/>
      <c r="B140" s="150"/>
      <c r="C140" s="436"/>
      <c r="D140" s="150"/>
      <c r="E140" s="150"/>
      <c r="F140" s="150"/>
      <c r="G140" s="150"/>
      <c r="H140" s="150"/>
      <c r="I140" s="150"/>
      <c r="J140" s="150"/>
      <c r="K140" s="150"/>
      <c r="L140" s="150"/>
      <c r="M140" s="150"/>
      <c r="N140" s="150"/>
      <c r="O140" s="150"/>
      <c r="P140" s="150"/>
      <c r="Q140" s="150"/>
      <c r="R140" s="150"/>
      <c r="S140" s="150"/>
      <c r="T140" s="150"/>
      <c r="U140" s="150"/>
      <c r="V140" s="150"/>
      <c r="W140" s="150"/>
      <c r="X140" s="150"/>
    </row>
    <row r="141" spans="1:24" ht="16.5" customHeight="1">
      <c r="A141" s="150"/>
      <c r="B141" s="150"/>
      <c r="C141" s="436"/>
      <c r="D141" s="150"/>
      <c r="E141" s="150"/>
      <c r="F141" s="150"/>
      <c r="G141" s="150"/>
      <c r="H141" s="150"/>
      <c r="I141" s="150"/>
      <c r="J141" s="150"/>
      <c r="K141" s="150"/>
      <c r="L141" s="150"/>
      <c r="M141" s="150"/>
      <c r="N141" s="150"/>
      <c r="O141" s="150"/>
      <c r="P141" s="150"/>
      <c r="Q141" s="150"/>
      <c r="R141" s="150"/>
      <c r="S141" s="150"/>
      <c r="T141" s="150"/>
      <c r="U141" s="150"/>
      <c r="V141" s="150"/>
      <c r="W141" s="150"/>
      <c r="X141" s="150"/>
    </row>
    <row r="142" spans="1:24" ht="16.5" customHeight="1">
      <c r="A142" s="150"/>
      <c r="B142" s="150"/>
      <c r="C142" s="436"/>
      <c r="D142" s="150"/>
      <c r="E142" s="150"/>
      <c r="F142" s="150"/>
      <c r="G142" s="150"/>
      <c r="H142" s="150"/>
      <c r="I142" s="150"/>
      <c r="J142" s="150"/>
      <c r="K142" s="150"/>
      <c r="L142" s="150"/>
      <c r="M142" s="150"/>
      <c r="N142" s="150"/>
      <c r="O142" s="150"/>
      <c r="P142" s="150"/>
      <c r="Q142" s="150"/>
      <c r="R142" s="150"/>
      <c r="S142" s="150"/>
      <c r="T142" s="150"/>
      <c r="U142" s="150"/>
      <c r="V142" s="150"/>
      <c r="W142" s="150"/>
      <c r="X142" s="150"/>
    </row>
    <row r="143" spans="1:24" ht="16.5" customHeight="1">
      <c r="A143" s="150"/>
      <c r="B143" s="150"/>
      <c r="C143" s="436"/>
      <c r="D143" s="150"/>
      <c r="E143" s="150"/>
      <c r="F143" s="150"/>
      <c r="G143" s="150"/>
      <c r="H143" s="150"/>
      <c r="I143" s="150"/>
      <c r="J143" s="150"/>
      <c r="K143" s="150"/>
      <c r="L143" s="150"/>
      <c r="M143" s="150"/>
      <c r="N143" s="150"/>
      <c r="O143" s="150"/>
      <c r="P143" s="150"/>
      <c r="Q143" s="150"/>
      <c r="R143" s="150"/>
      <c r="S143" s="150"/>
      <c r="T143" s="150"/>
      <c r="U143" s="150"/>
      <c r="V143" s="150"/>
      <c r="W143" s="150"/>
      <c r="X143" s="150"/>
    </row>
    <row r="144" spans="1:24" ht="16.5" customHeight="1">
      <c r="A144" s="150"/>
      <c r="B144" s="150"/>
      <c r="C144" s="436"/>
      <c r="D144" s="150"/>
      <c r="E144" s="150"/>
      <c r="F144" s="150"/>
      <c r="G144" s="150"/>
      <c r="H144" s="150"/>
      <c r="I144" s="150"/>
      <c r="J144" s="150"/>
      <c r="K144" s="150"/>
      <c r="L144" s="150"/>
      <c r="M144" s="150"/>
      <c r="N144" s="150"/>
      <c r="O144" s="150"/>
      <c r="P144" s="150"/>
      <c r="Q144" s="150"/>
      <c r="R144" s="150"/>
      <c r="S144" s="150"/>
      <c r="T144" s="150"/>
      <c r="U144" s="150"/>
      <c r="V144" s="150"/>
      <c r="W144" s="150"/>
      <c r="X144" s="150"/>
    </row>
    <row r="145" spans="1:24" ht="16.5" customHeight="1">
      <c r="A145" s="150"/>
      <c r="B145" s="150"/>
      <c r="C145" s="436"/>
      <c r="D145" s="150"/>
      <c r="E145" s="150"/>
      <c r="F145" s="150"/>
      <c r="G145" s="150"/>
      <c r="H145" s="150"/>
      <c r="I145" s="150"/>
      <c r="J145" s="150"/>
      <c r="K145" s="150"/>
      <c r="L145" s="150"/>
      <c r="M145" s="150"/>
      <c r="N145" s="150"/>
      <c r="O145" s="150"/>
      <c r="P145" s="150"/>
      <c r="Q145" s="150"/>
      <c r="R145" s="150"/>
      <c r="S145" s="150"/>
      <c r="T145" s="150"/>
      <c r="U145" s="150"/>
      <c r="V145" s="150"/>
      <c r="W145" s="150"/>
      <c r="X145" s="150"/>
    </row>
    <row r="146" spans="1:24" ht="16.5" customHeight="1">
      <c r="A146" s="150"/>
      <c r="B146" s="150"/>
      <c r="C146" s="436"/>
      <c r="D146" s="150"/>
      <c r="E146" s="150"/>
      <c r="F146" s="150"/>
      <c r="G146" s="150"/>
      <c r="H146" s="150"/>
      <c r="I146" s="150"/>
      <c r="J146" s="150"/>
      <c r="K146" s="150"/>
      <c r="L146" s="150"/>
      <c r="M146" s="150"/>
      <c r="N146" s="150"/>
      <c r="O146" s="150"/>
      <c r="P146" s="150"/>
      <c r="Q146" s="150"/>
      <c r="R146" s="150"/>
      <c r="S146" s="150"/>
      <c r="T146" s="150"/>
      <c r="U146" s="150"/>
      <c r="V146" s="150"/>
      <c r="W146" s="150"/>
      <c r="X146" s="150"/>
    </row>
    <row r="147" spans="1:24" ht="16.5" customHeight="1">
      <c r="A147" s="150"/>
      <c r="B147" s="150"/>
      <c r="C147" s="436"/>
      <c r="D147" s="150"/>
      <c r="E147" s="150"/>
      <c r="F147" s="150"/>
      <c r="G147" s="150"/>
      <c r="H147" s="150"/>
      <c r="I147" s="150"/>
      <c r="J147" s="150"/>
      <c r="K147" s="150"/>
      <c r="L147" s="150"/>
      <c r="M147" s="150"/>
      <c r="N147" s="150"/>
      <c r="O147" s="150"/>
      <c r="P147" s="150"/>
      <c r="Q147" s="150"/>
      <c r="R147" s="150"/>
      <c r="S147" s="150"/>
      <c r="T147" s="150"/>
      <c r="U147" s="150"/>
      <c r="V147" s="150"/>
      <c r="W147" s="150"/>
      <c r="X147" s="150"/>
    </row>
    <row r="148" spans="1:24" ht="16.5" customHeight="1">
      <c r="A148" s="150"/>
      <c r="B148" s="150"/>
      <c r="C148" s="436"/>
      <c r="D148" s="150"/>
      <c r="E148" s="150"/>
      <c r="F148" s="150"/>
      <c r="G148" s="150"/>
      <c r="H148" s="150"/>
      <c r="I148" s="150"/>
      <c r="J148" s="150"/>
      <c r="K148" s="150"/>
      <c r="L148" s="150"/>
      <c r="M148" s="150"/>
      <c r="N148" s="150"/>
      <c r="O148" s="150"/>
      <c r="P148" s="150"/>
      <c r="Q148" s="150"/>
      <c r="R148" s="150"/>
      <c r="S148" s="150"/>
      <c r="T148" s="150"/>
      <c r="U148" s="150"/>
      <c r="V148" s="150"/>
      <c r="W148" s="150"/>
      <c r="X148" s="150"/>
    </row>
    <row r="149" spans="1:24" ht="16.5" customHeight="1">
      <c r="A149" s="150"/>
      <c r="B149" s="150"/>
      <c r="C149" s="436"/>
      <c r="D149" s="150"/>
      <c r="E149" s="150"/>
      <c r="F149" s="150"/>
      <c r="G149" s="150"/>
      <c r="H149" s="150"/>
      <c r="I149" s="150"/>
      <c r="J149" s="150"/>
      <c r="K149" s="150"/>
      <c r="L149" s="150"/>
      <c r="M149" s="150"/>
      <c r="N149" s="150"/>
      <c r="O149" s="150"/>
      <c r="P149" s="150"/>
      <c r="Q149" s="150"/>
      <c r="R149" s="150"/>
      <c r="S149" s="150"/>
      <c r="T149" s="150"/>
      <c r="U149" s="150"/>
      <c r="V149" s="150"/>
      <c r="W149" s="150"/>
      <c r="X149" s="150"/>
    </row>
    <row r="150" spans="1:24" ht="16.5" customHeight="1">
      <c r="A150" s="150"/>
      <c r="B150" s="150"/>
      <c r="C150" s="436"/>
      <c r="D150" s="150"/>
      <c r="E150" s="150"/>
      <c r="F150" s="150"/>
      <c r="G150" s="150"/>
      <c r="H150" s="150"/>
      <c r="I150" s="150"/>
      <c r="J150" s="150"/>
      <c r="K150" s="150"/>
      <c r="L150" s="150"/>
      <c r="M150" s="150"/>
      <c r="N150" s="150"/>
      <c r="O150" s="150"/>
      <c r="P150" s="150"/>
      <c r="Q150" s="150"/>
      <c r="R150" s="150"/>
      <c r="S150" s="150"/>
      <c r="T150" s="150"/>
      <c r="U150" s="150"/>
      <c r="V150" s="150"/>
      <c r="W150" s="150"/>
      <c r="X150" s="150"/>
    </row>
    <row r="151" spans="1:24" ht="16.5" customHeight="1">
      <c r="A151" s="150"/>
      <c r="B151" s="150"/>
      <c r="C151" s="436"/>
      <c r="D151" s="150"/>
      <c r="E151" s="150"/>
      <c r="F151" s="150"/>
      <c r="G151" s="150"/>
      <c r="H151" s="150"/>
      <c r="I151" s="150"/>
      <c r="J151" s="150"/>
      <c r="K151" s="150"/>
      <c r="L151" s="150"/>
      <c r="M151" s="150"/>
      <c r="N151" s="150"/>
      <c r="O151" s="150"/>
      <c r="P151" s="150"/>
      <c r="Q151" s="150"/>
      <c r="R151" s="150"/>
      <c r="S151" s="150"/>
      <c r="T151" s="150"/>
      <c r="U151" s="150"/>
      <c r="V151" s="150"/>
      <c r="W151" s="150"/>
      <c r="X151" s="150"/>
    </row>
    <row r="152" spans="1:24" ht="16.5" customHeight="1">
      <c r="A152" s="150"/>
      <c r="B152" s="150"/>
      <c r="C152" s="436"/>
      <c r="D152" s="150"/>
      <c r="E152" s="150"/>
      <c r="F152" s="150"/>
      <c r="G152" s="150"/>
      <c r="H152" s="150"/>
      <c r="I152" s="150"/>
      <c r="J152" s="150"/>
      <c r="K152" s="150"/>
      <c r="L152" s="150"/>
      <c r="M152" s="150"/>
      <c r="N152" s="150"/>
      <c r="O152" s="150"/>
      <c r="P152" s="150"/>
      <c r="Q152" s="150"/>
      <c r="R152" s="150"/>
      <c r="S152" s="150"/>
      <c r="T152" s="150"/>
      <c r="U152" s="150"/>
      <c r="V152" s="150"/>
      <c r="W152" s="150"/>
      <c r="X152" s="150"/>
    </row>
    <row r="153" spans="1:24" ht="16.5" customHeight="1">
      <c r="A153" s="150"/>
      <c r="B153" s="150"/>
      <c r="C153" s="436"/>
      <c r="D153" s="150"/>
      <c r="E153" s="150"/>
      <c r="F153" s="150"/>
      <c r="G153" s="150"/>
      <c r="H153" s="150"/>
      <c r="I153" s="150"/>
      <c r="J153" s="150"/>
      <c r="K153" s="150"/>
      <c r="L153" s="150"/>
      <c r="M153" s="150"/>
      <c r="N153" s="150"/>
      <c r="O153" s="150"/>
      <c r="P153" s="150"/>
      <c r="Q153" s="150"/>
      <c r="R153" s="150"/>
      <c r="S153" s="150"/>
      <c r="T153" s="150"/>
      <c r="U153" s="150"/>
      <c r="V153" s="150"/>
      <c r="W153" s="150"/>
      <c r="X153" s="150"/>
    </row>
    <row r="154" spans="1:24" ht="16.5" customHeight="1">
      <c r="A154" s="150"/>
      <c r="B154" s="150"/>
      <c r="C154" s="436"/>
      <c r="D154" s="150"/>
      <c r="E154" s="150"/>
      <c r="F154" s="150"/>
      <c r="G154" s="150"/>
      <c r="H154" s="150"/>
      <c r="I154" s="150"/>
      <c r="J154" s="150"/>
      <c r="K154" s="150"/>
      <c r="L154" s="150"/>
      <c r="M154" s="150"/>
      <c r="N154" s="150"/>
      <c r="O154" s="150"/>
      <c r="P154" s="150"/>
      <c r="Q154" s="150"/>
      <c r="R154" s="150"/>
      <c r="S154" s="150"/>
      <c r="T154" s="150"/>
      <c r="U154" s="150"/>
      <c r="V154" s="150"/>
      <c r="W154" s="150"/>
      <c r="X154" s="150"/>
    </row>
    <row r="155" spans="1:24" ht="16.5" customHeight="1">
      <c r="A155" s="150"/>
      <c r="B155" s="150"/>
      <c r="C155" s="436"/>
      <c r="D155" s="150"/>
      <c r="E155" s="150"/>
      <c r="F155" s="150"/>
      <c r="G155" s="150"/>
      <c r="H155" s="150"/>
      <c r="I155" s="150"/>
      <c r="J155" s="150"/>
      <c r="K155" s="150"/>
      <c r="L155" s="150"/>
      <c r="M155" s="150"/>
      <c r="N155" s="150"/>
      <c r="O155" s="150"/>
      <c r="P155" s="150"/>
      <c r="Q155" s="150"/>
      <c r="R155" s="150"/>
      <c r="S155" s="150"/>
      <c r="T155" s="150"/>
      <c r="U155" s="150"/>
      <c r="V155" s="150"/>
      <c r="W155" s="150"/>
      <c r="X155" s="150"/>
    </row>
    <row r="156" spans="1:24" ht="16.5" customHeight="1">
      <c r="A156" s="150"/>
      <c r="B156" s="150"/>
      <c r="C156" s="436"/>
      <c r="D156" s="150"/>
      <c r="E156" s="150"/>
      <c r="F156" s="150"/>
      <c r="G156" s="150"/>
      <c r="H156" s="150"/>
      <c r="I156" s="150"/>
      <c r="J156" s="150"/>
      <c r="K156" s="150"/>
      <c r="L156" s="150"/>
      <c r="M156" s="150"/>
      <c r="N156" s="150"/>
      <c r="O156" s="150"/>
      <c r="P156" s="150"/>
      <c r="Q156" s="150"/>
      <c r="R156" s="150"/>
      <c r="S156" s="150"/>
      <c r="T156" s="150"/>
      <c r="U156" s="150"/>
      <c r="V156" s="150"/>
      <c r="W156" s="150"/>
      <c r="X156" s="150"/>
    </row>
    <row r="157" spans="1:24" ht="16.5" customHeight="1">
      <c r="A157" s="150"/>
      <c r="B157" s="150"/>
      <c r="C157" s="436"/>
      <c r="D157" s="150"/>
      <c r="E157" s="150"/>
      <c r="F157" s="150"/>
      <c r="G157" s="150"/>
      <c r="H157" s="150"/>
      <c r="I157" s="150"/>
      <c r="J157" s="150"/>
      <c r="K157" s="150"/>
      <c r="L157" s="150"/>
      <c r="M157" s="150"/>
      <c r="N157" s="150"/>
      <c r="O157" s="150"/>
      <c r="P157" s="150"/>
      <c r="Q157" s="150"/>
      <c r="R157" s="150"/>
      <c r="S157" s="150"/>
      <c r="T157" s="150"/>
      <c r="U157" s="150"/>
      <c r="V157" s="150"/>
      <c r="W157" s="150"/>
      <c r="X157" s="150"/>
    </row>
    <row r="158" spans="1:24" ht="16.5" customHeight="1">
      <c r="A158" s="150"/>
      <c r="B158" s="150"/>
      <c r="C158" s="436"/>
      <c r="D158" s="150"/>
      <c r="E158" s="150"/>
      <c r="F158" s="150"/>
      <c r="G158" s="150"/>
      <c r="H158" s="150"/>
      <c r="I158" s="150"/>
      <c r="J158" s="150"/>
      <c r="K158" s="150"/>
      <c r="L158" s="150"/>
      <c r="M158" s="150"/>
      <c r="N158" s="150"/>
      <c r="O158" s="150"/>
      <c r="P158" s="150"/>
      <c r="Q158" s="150"/>
      <c r="R158" s="150"/>
      <c r="S158" s="150"/>
      <c r="T158" s="150"/>
      <c r="U158" s="150"/>
      <c r="V158" s="150"/>
      <c r="W158" s="150"/>
      <c r="X158" s="150"/>
    </row>
    <row r="159" spans="1:24" ht="16.5" customHeight="1">
      <c r="A159" s="150"/>
      <c r="B159" s="150"/>
      <c r="C159" s="436"/>
      <c r="D159" s="150"/>
      <c r="E159" s="150"/>
      <c r="F159" s="150"/>
      <c r="G159" s="150"/>
      <c r="H159" s="150"/>
      <c r="I159" s="150"/>
      <c r="J159" s="150"/>
      <c r="K159" s="150"/>
      <c r="L159" s="150"/>
      <c r="M159" s="150"/>
      <c r="N159" s="150"/>
      <c r="O159" s="150"/>
      <c r="P159" s="150"/>
      <c r="Q159" s="150"/>
      <c r="R159" s="150"/>
      <c r="S159" s="150"/>
      <c r="T159" s="150"/>
      <c r="U159" s="150"/>
      <c r="V159" s="150"/>
      <c r="W159" s="150"/>
      <c r="X159" s="150"/>
    </row>
    <row r="160" spans="1:24" ht="16.5" customHeight="1">
      <c r="A160" s="150"/>
      <c r="B160" s="150"/>
      <c r="C160" s="436"/>
      <c r="D160" s="150"/>
      <c r="E160" s="150"/>
      <c r="F160" s="150"/>
      <c r="G160" s="150"/>
      <c r="H160" s="150"/>
      <c r="I160" s="150"/>
      <c r="J160" s="150"/>
      <c r="K160" s="150"/>
      <c r="L160" s="150"/>
      <c r="M160" s="150"/>
      <c r="N160" s="150"/>
      <c r="O160" s="150"/>
      <c r="P160" s="150"/>
      <c r="Q160" s="150"/>
      <c r="R160" s="150"/>
      <c r="S160" s="150"/>
      <c r="T160" s="150"/>
      <c r="U160" s="150"/>
      <c r="V160" s="150"/>
      <c r="W160" s="150"/>
      <c r="X160" s="150"/>
    </row>
    <row r="161" spans="1:24" ht="16.5" customHeight="1">
      <c r="A161" s="150"/>
      <c r="B161" s="150"/>
      <c r="C161" s="436"/>
      <c r="D161" s="150"/>
      <c r="E161" s="150"/>
      <c r="F161" s="150"/>
      <c r="G161" s="150"/>
      <c r="H161" s="150"/>
      <c r="I161" s="150"/>
      <c r="J161" s="150"/>
      <c r="K161" s="150"/>
      <c r="L161" s="150"/>
      <c r="M161" s="150"/>
      <c r="N161" s="150"/>
      <c r="O161" s="150"/>
      <c r="P161" s="150"/>
      <c r="Q161" s="150"/>
      <c r="R161" s="150"/>
      <c r="S161" s="150"/>
      <c r="T161" s="150"/>
      <c r="U161" s="150"/>
      <c r="V161" s="150"/>
      <c r="W161" s="150"/>
      <c r="X161" s="150"/>
    </row>
    <row r="162" spans="1:24" ht="16.5" customHeight="1">
      <c r="A162" s="150"/>
      <c r="B162" s="150"/>
      <c r="C162" s="436"/>
      <c r="D162" s="150"/>
      <c r="E162" s="150"/>
      <c r="F162" s="150"/>
      <c r="G162" s="150"/>
      <c r="H162" s="150"/>
      <c r="I162" s="150"/>
      <c r="J162" s="150"/>
      <c r="K162" s="150"/>
      <c r="L162" s="150"/>
      <c r="M162" s="150"/>
      <c r="N162" s="150"/>
      <c r="O162" s="150"/>
      <c r="P162" s="150"/>
      <c r="Q162" s="150"/>
      <c r="R162" s="150"/>
      <c r="S162" s="150"/>
      <c r="T162" s="150"/>
      <c r="U162" s="150"/>
      <c r="V162" s="150"/>
      <c r="W162" s="150"/>
      <c r="X162" s="150"/>
    </row>
    <row r="163" spans="1:24" ht="16.5" customHeight="1">
      <c r="A163" s="150"/>
      <c r="B163" s="150"/>
      <c r="C163" s="436"/>
      <c r="D163" s="150"/>
      <c r="E163" s="150"/>
      <c r="F163" s="150"/>
      <c r="G163" s="150"/>
      <c r="H163" s="150"/>
      <c r="I163" s="150"/>
      <c r="J163" s="150"/>
      <c r="K163" s="150"/>
      <c r="L163" s="150"/>
      <c r="M163" s="150"/>
      <c r="N163" s="150"/>
      <c r="O163" s="150"/>
      <c r="P163" s="150"/>
      <c r="Q163" s="150"/>
      <c r="R163" s="150"/>
      <c r="S163" s="150"/>
      <c r="T163" s="150"/>
      <c r="U163" s="150"/>
      <c r="V163" s="150"/>
      <c r="W163" s="150"/>
      <c r="X163" s="150"/>
    </row>
    <row r="164" spans="1:24" ht="16.5" customHeight="1">
      <c r="A164" s="150"/>
      <c r="B164" s="150"/>
      <c r="C164" s="436"/>
      <c r="D164" s="150"/>
      <c r="E164" s="150"/>
      <c r="F164" s="150"/>
      <c r="G164" s="150"/>
      <c r="H164" s="150"/>
      <c r="I164" s="150"/>
      <c r="J164" s="150"/>
      <c r="K164" s="150"/>
      <c r="L164" s="150"/>
      <c r="M164" s="150"/>
      <c r="N164" s="150"/>
      <c r="O164" s="150"/>
      <c r="P164" s="150"/>
      <c r="Q164" s="150"/>
      <c r="R164" s="150"/>
      <c r="S164" s="150"/>
      <c r="T164" s="150"/>
      <c r="U164" s="150"/>
      <c r="V164" s="150"/>
      <c r="W164" s="150"/>
      <c r="X164" s="150"/>
    </row>
    <row r="165" spans="1:24" ht="16.5" customHeight="1">
      <c r="A165" s="150"/>
      <c r="B165" s="150"/>
      <c r="C165" s="436"/>
      <c r="D165" s="150"/>
      <c r="E165" s="150"/>
      <c r="F165" s="150"/>
      <c r="G165" s="150"/>
      <c r="H165" s="150"/>
      <c r="I165" s="150"/>
      <c r="J165" s="150"/>
      <c r="K165" s="150"/>
      <c r="L165" s="150"/>
      <c r="M165" s="150"/>
      <c r="N165" s="150"/>
      <c r="O165" s="150"/>
      <c r="P165" s="150"/>
      <c r="Q165" s="150"/>
      <c r="R165" s="150"/>
      <c r="S165" s="150"/>
      <c r="T165" s="150"/>
      <c r="U165" s="150"/>
      <c r="V165" s="150"/>
      <c r="W165" s="150"/>
      <c r="X165" s="150"/>
    </row>
    <row r="166" spans="1:24" ht="16.5" customHeight="1">
      <c r="A166" s="150"/>
      <c r="B166" s="150"/>
      <c r="C166" s="436"/>
      <c r="D166" s="150"/>
      <c r="E166" s="150"/>
      <c r="F166" s="150"/>
      <c r="G166" s="150"/>
      <c r="H166" s="150"/>
      <c r="I166" s="150"/>
      <c r="J166" s="150"/>
      <c r="K166" s="150"/>
      <c r="L166" s="150"/>
      <c r="M166" s="150"/>
      <c r="N166" s="150"/>
      <c r="O166" s="150"/>
      <c r="P166" s="150"/>
      <c r="Q166" s="150"/>
      <c r="R166" s="150"/>
      <c r="S166" s="150"/>
      <c r="T166" s="150"/>
      <c r="U166" s="150"/>
      <c r="V166" s="150"/>
      <c r="W166" s="150"/>
      <c r="X166" s="150"/>
    </row>
    <row r="167" spans="1:24" ht="16.5" customHeight="1">
      <c r="A167" s="150"/>
      <c r="B167" s="150"/>
      <c r="C167" s="436"/>
      <c r="D167" s="150"/>
      <c r="E167" s="150"/>
      <c r="F167" s="150"/>
      <c r="G167" s="150"/>
      <c r="H167" s="150"/>
      <c r="I167" s="150"/>
      <c r="J167" s="150"/>
      <c r="K167" s="150"/>
      <c r="L167" s="150"/>
      <c r="M167" s="150"/>
      <c r="N167" s="150"/>
      <c r="O167" s="150"/>
      <c r="P167" s="150"/>
      <c r="Q167" s="150"/>
      <c r="R167" s="150"/>
      <c r="S167" s="150"/>
      <c r="T167" s="150"/>
      <c r="U167" s="150"/>
      <c r="V167" s="150"/>
      <c r="W167" s="150"/>
      <c r="X167" s="150"/>
    </row>
    <row r="168" spans="1:24" ht="16.5" customHeight="1">
      <c r="A168" s="150"/>
      <c r="B168" s="150"/>
      <c r="C168" s="436"/>
      <c r="D168" s="150"/>
      <c r="E168" s="150"/>
      <c r="F168" s="150"/>
      <c r="G168" s="150"/>
      <c r="H168" s="150"/>
      <c r="I168" s="150"/>
      <c r="J168" s="150"/>
      <c r="K168" s="150"/>
      <c r="L168" s="150"/>
      <c r="M168" s="150"/>
      <c r="N168" s="150"/>
      <c r="O168" s="150"/>
      <c r="P168" s="150"/>
      <c r="Q168" s="150"/>
      <c r="R168" s="150"/>
      <c r="S168" s="150"/>
      <c r="T168" s="150"/>
      <c r="U168" s="150"/>
      <c r="V168" s="150"/>
      <c r="W168" s="150"/>
      <c r="X168" s="150"/>
    </row>
    <row r="169" spans="1:24" ht="16.5" customHeight="1">
      <c r="A169" s="150"/>
      <c r="B169" s="150"/>
      <c r="C169" s="436"/>
      <c r="D169" s="150"/>
      <c r="E169" s="150"/>
      <c r="F169" s="150"/>
      <c r="G169" s="150"/>
      <c r="H169" s="150"/>
      <c r="I169" s="150"/>
      <c r="J169" s="150"/>
      <c r="K169" s="150"/>
      <c r="L169" s="150"/>
      <c r="M169" s="150"/>
      <c r="N169" s="150"/>
      <c r="O169" s="150"/>
      <c r="P169" s="150"/>
      <c r="Q169" s="150"/>
      <c r="R169" s="150"/>
      <c r="S169" s="150"/>
      <c r="T169" s="150"/>
      <c r="U169" s="150"/>
      <c r="V169" s="150"/>
      <c r="W169" s="150"/>
      <c r="X169" s="150"/>
    </row>
    <row r="170" spans="1:24" ht="16.5" customHeight="1">
      <c r="A170" s="150"/>
      <c r="B170" s="150"/>
      <c r="C170" s="436"/>
      <c r="D170" s="150"/>
      <c r="E170" s="150"/>
      <c r="F170" s="150"/>
      <c r="G170" s="150"/>
      <c r="H170" s="150"/>
      <c r="I170" s="150"/>
      <c r="J170" s="150"/>
      <c r="K170" s="150"/>
      <c r="L170" s="150"/>
      <c r="M170" s="150"/>
      <c r="N170" s="150"/>
      <c r="O170" s="150"/>
      <c r="P170" s="150"/>
      <c r="Q170" s="150"/>
      <c r="R170" s="150"/>
      <c r="S170" s="150"/>
      <c r="T170" s="150"/>
      <c r="U170" s="150"/>
      <c r="V170" s="150"/>
      <c r="W170" s="150"/>
      <c r="X170" s="150"/>
    </row>
    <row r="171" spans="1:24" ht="16.5" customHeight="1">
      <c r="A171" s="150"/>
      <c r="B171" s="150"/>
      <c r="C171" s="436"/>
      <c r="D171" s="150"/>
      <c r="E171" s="150"/>
      <c r="F171" s="150"/>
      <c r="G171" s="150"/>
      <c r="H171" s="150"/>
      <c r="I171" s="150"/>
      <c r="J171" s="150"/>
      <c r="K171" s="150"/>
      <c r="L171" s="150"/>
      <c r="M171" s="150"/>
      <c r="N171" s="150"/>
      <c r="O171" s="150"/>
      <c r="P171" s="150"/>
      <c r="Q171" s="150"/>
      <c r="R171" s="150"/>
      <c r="S171" s="150"/>
      <c r="T171" s="150"/>
      <c r="U171" s="150"/>
      <c r="V171" s="150"/>
      <c r="W171" s="150"/>
      <c r="X171" s="150"/>
    </row>
    <row r="172" spans="1:24" ht="16.5" customHeight="1">
      <c r="A172" s="150"/>
      <c r="B172" s="150"/>
      <c r="C172" s="436"/>
      <c r="D172" s="150"/>
      <c r="E172" s="150"/>
      <c r="F172" s="150"/>
      <c r="G172" s="150"/>
      <c r="H172" s="150"/>
      <c r="I172" s="150"/>
      <c r="J172" s="150"/>
      <c r="K172" s="150"/>
      <c r="L172" s="150"/>
      <c r="M172" s="150"/>
      <c r="N172" s="150"/>
      <c r="O172" s="150"/>
      <c r="P172" s="150"/>
      <c r="Q172" s="150"/>
      <c r="R172" s="150"/>
      <c r="S172" s="150"/>
      <c r="T172" s="150"/>
      <c r="U172" s="150"/>
      <c r="V172" s="150"/>
      <c r="W172" s="150"/>
      <c r="X172" s="150"/>
    </row>
    <row r="173" spans="1:24" ht="16.5" customHeight="1">
      <c r="A173" s="150"/>
      <c r="B173" s="150"/>
      <c r="C173" s="436"/>
      <c r="D173" s="150"/>
      <c r="E173" s="150"/>
      <c r="F173" s="150"/>
      <c r="G173" s="150"/>
      <c r="H173" s="150"/>
      <c r="I173" s="150"/>
      <c r="J173" s="150"/>
      <c r="K173" s="150"/>
      <c r="L173" s="150"/>
      <c r="M173" s="150"/>
      <c r="N173" s="150"/>
      <c r="O173" s="150"/>
      <c r="P173" s="150"/>
      <c r="Q173" s="150"/>
      <c r="R173" s="150"/>
      <c r="S173" s="150"/>
      <c r="T173" s="150"/>
      <c r="U173" s="150"/>
      <c r="V173" s="150"/>
      <c r="W173" s="150"/>
      <c r="X173" s="150"/>
    </row>
    <row r="174" spans="1:24" ht="16.5" customHeight="1">
      <c r="A174" s="150"/>
      <c r="B174" s="150"/>
      <c r="C174" s="436"/>
      <c r="D174" s="150"/>
      <c r="E174" s="150"/>
      <c r="F174" s="150"/>
      <c r="G174" s="150"/>
      <c r="H174" s="150"/>
      <c r="I174" s="150"/>
      <c r="J174" s="150"/>
      <c r="K174" s="150"/>
      <c r="L174" s="150"/>
      <c r="M174" s="150"/>
      <c r="N174" s="150"/>
      <c r="O174" s="150"/>
      <c r="P174" s="150"/>
      <c r="Q174" s="150"/>
      <c r="R174" s="150"/>
      <c r="S174" s="150"/>
      <c r="T174" s="150"/>
      <c r="U174" s="150"/>
      <c r="V174" s="150"/>
      <c r="W174" s="150"/>
      <c r="X174" s="150"/>
    </row>
    <row r="175" spans="1:24" ht="16.5" customHeight="1">
      <c r="A175" s="150"/>
      <c r="B175" s="150"/>
      <c r="C175" s="436"/>
      <c r="D175" s="150"/>
      <c r="E175" s="150"/>
      <c r="F175" s="150"/>
      <c r="G175" s="150"/>
      <c r="H175" s="150"/>
      <c r="I175" s="150"/>
      <c r="J175" s="150"/>
      <c r="K175" s="150"/>
      <c r="L175" s="150"/>
      <c r="M175" s="150"/>
      <c r="N175" s="150"/>
      <c r="O175" s="150"/>
      <c r="P175" s="150"/>
      <c r="Q175" s="150"/>
      <c r="R175" s="150"/>
      <c r="S175" s="150"/>
      <c r="T175" s="150"/>
      <c r="U175" s="150"/>
      <c r="V175" s="150"/>
      <c r="W175" s="150"/>
      <c r="X175" s="150"/>
    </row>
    <row r="176" spans="1:24" ht="16.5" customHeight="1">
      <c r="A176" s="150"/>
      <c r="B176" s="150"/>
      <c r="C176" s="436"/>
      <c r="D176" s="150"/>
      <c r="E176" s="150"/>
      <c r="F176" s="150"/>
      <c r="G176" s="150"/>
      <c r="H176" s="150"/>
      <c r="I176" s="150"/>
      <c r="J176" s="150"/>
      <c r="K176" s="150"/>
      <c r="L176" s="150"/>
      <c r="M176" s="150"/>
      <c r="N176" s="150"/>
      <c r="O176" s="150"/>
      <c r="P176" s="150"/>
      <c r="Q176" s="150"/>
      <c r="R176" s="150"/>
      <c r="S176" s="150"/>
      <c r="T176" s="150"/>
      <c r="U176" s="150"/>
      <c r="V176" s="150"/>
      <c r="W176" s="150"/>
      <c r="X176" s="150"/>
    </row>
    <row r="177" spans="1:24" ht="16.5" customHeight="1">
      <c r="A177" s="150"/>
      <c r="B177" s="150"/>
      <c r="C177" s="436"/>
      <c r="D177" s="150"/>
      <c r="E177" s="150"/>
      <c r="F177" s="150"/>
      <c r="G177" s="150"/>
      <c r="H177" s="150"/>
      <c r="I177" s="150"/>
      <c r="J177" s="150"/>
      <c r="K177" s="150"/>
      <c r="L177" s="150"/>
      <c r="M177" s="150"/>
      <c r="N177" s="150"/>
      <c r="O177" s="150"/>
      <c r="P177" s="150"/>
      <c r="Q177" s="150"/>
      <c r="R177" s="150"/>
      <c r="S177" s="150"/>
      <c r="T177" s="150"/>
      <c r="U177" s="150"/>
      <c r="V177" s="150"/>
      <c r="W177" s="150"/>
      <c r="X177" s="150"/>
    </row>
    <row r="178" spans="1:24" ht="16.5" customHeight="1">
      <c r="A178" s="150"/>
      <c r="B178" s="150"/>
      <c r="C178" s="436"/>
      <c r="D178" s="150"/>
      <c r="E178" s="150"/>
      <c r="F178" s="150"/>
      <c r="G178" s="150"/>
      <c r="H178" s="150"/>
      <c r="I178" s="150"/>
      <c r="J178" s="150"/>
      <c r="K178" s="150"/>
      <c r="L178" s="150"/>
      <c r="M178" s="150"/>
      <c r="N178" s="150"/>
      <c r="O178" s="150"/>
      <c r="P178" s="150"/>
      <c r="Q178" s="150"/>
      <c r="R178" s="150"/>
      <c r="S178" s="150"/>
      <c r="T178" s="150"/>
      <c r="U178" s="150"/>
      <c r="V178" s="150"/>
      <c r="W178" s="150"/>
      <c r="X178" s="150"/>
    </row>
    <row r="179" spans="1:24" ht="16.5" customHeight="1">
      <c r="A179" s="150"/>
      <c r="B179" s="150"/>
      <c r="C179" s="436"/>
      <c r="D179" s="150"/>
      <c r="E179" s="150"/>
      <c r="F179" s="150"/>
      <c r="G179" s="150"/>
      <c r="H179" s="150"/>
      <c r="I179" s="150"/>
      <c r="J179" s="150"/>
      <c r="K179" s="150"/>
      <c r="L179" s="150"/>
      <c r="M179" s="150"/>
      <c r="N179" s="150"/>
      <c r="O179" s="150"/>
      <c r="P179" s="150"/>
      <c r="Q179" s="150"/>
      <c r="R179" s="150"/>
      <c r="S179" s="150"/>
      <c r="T179" s="150"/>
      <c r="U179" s="150"/>
      <c r="V179" s="150"/>
      <c r="W179" s="150"/>
      <c r="X179" s="150"/>
    </row>
    <row r="180" spans="1:24" ht="16.5" customHeight="1">
      <c r="A180" s="150"/>
      <c r="B180" s="150"/>
      <c r="C180" s="436"/>
      <c r="D180" s="150"/>
      <c r="E180" s="150"/>
      <c r="F180" s="150"/>
      <c r="G180" s="150"/>
      <c r="H180" s="150"/>
      <c r="I180" s="150"/>
      <c r="J180" s="150"/>
      <c r="K180" s="150"/>
      <c r="L180" s="150"/>
      <c r="M180" s="150"/>
      <c r="N180" s="150"/>
      <c r="O180" s="150"/>
      <c r="P180" s="150"/>
      <c r="Q180" s="150"/>
      <c r="R180" s="150"/>
      <c r="S180" s="150"/>
      <c r="T180" s="150"/>
      <c r="U180" s="150"/>
      <c r="V180" s="150"/>
      <c r="W180" s="150"/>
      <c r="X180" s="150"/>
    </row>
    <row r="181" spans="1:24" ht="16.5" customHeight="1">
      <c r="A181" s="150"/>
      <c r="B181" s="150"/>
      <c r="C181" s="436"/>
      <c r="D181" s="150"/>
      <c r="E181" s="150"/>
      <c r="F181" s="150"/>
      <c r="G181" s="150"/>
      <c r="H181" s="150"/>
      <c r="I181" s="150"/>
      <c r="J181" s="150"/>
      <c r="K181" s="150"/>
      <c r="L181" s="150"/>
      <c r="M181" s="150"/>
      <c r="N181" s="150"/>
      <c r="O181" s="150"/>
      <c r="P181" s="150"/>
      <c r="Q181" s="150"/>
      <c r="R181" s="150"/>
      <c r="S181" s="150"/>
      <c r="T181" s="150"/>
      <c r="U181" s="150"/>
      <c r="V181" s="150"/>
      <c r="W181" s="150"/>
      <c r="X181" s="150"/>
    </row>
    <row r="182" spans="1:24" ht="16.5" customHeight="1">
      <c r="A182" s="150"/>
      <c r="B182" s="150"/>
      <c r="C182" s="436"/>
      <c r="D182" s="150"/>
      <c r="E182" s="150"/>
      <c r="F182" s="150"/>
      <c r="G182" s="150"/>
      <c r="H182" s="150"/>
      <c r="I182" s="150"/>
      <c r="J182" s="150"/>
      <c r="K182" s="150"/>
      <c r="L182" s="150"/>
      <c r="M182" s="150"/>
      <c r="N182" s="150"/>
      <c r="O182" s="150"/>
      <c r="P182" s="150"/>
      <c r="Q182" s="150"/>
      <c r="R182" s="150"/>
      <c r="S182" s="150"/>
      <c r="T182" s="150"/>
      <c r="U182" s="150"/>
      <c r="V182" s="150"/>
      <c r="W182" s="150"/>
      <c r="X182" s="150"/>
    </row>
    <row r="183" spans="1:24" ht="16.5" customHeight="1">
      <c r="A183" s="150"/>
      <c r="B183" s="150"/>
      <c r="C183" s="436"/>
      <c r="D183" s="150"/>
      <c r="E183" s="150"/>
      <c r="F183" s="150"/>
      <c r="G183" s="150"/>
      <c r="H183" s="150"/>
      <c r="I183" s="150"/>
      <c r="J183" s="150"/>
      <c r="K183" s="150"/>
      <c r="L183" s="150"/>
      <c r="M183" s="150"/>
      <c r="N183" s="150"/>
      <c r="O183" s="150"/>
      <c r="P183" s="150"/>
      <c r="Q183" s="150"/>
      <c r="R183" s="150"/>
      <c r="S183" s="150"/>
      <c r="T183" s="150"/>
      <c r="U183" s="150"/>
      <c r="V183" s="150"/>
      <c r="W183" s="150"/>
      <c r="X183" s="150"/>
    </row>
    <row r="184" spans="1:24" ht="16.5" customHeight="1">
      <c r="A184" s="150"/>
      <c r="B184" s="150"/>
      <c r="C184" s="436"/>
      <c r="D184" s="150"/>
      <c r="E184" s="150"/>
      <c r="F184" s="150"/>
      <c r="G184" s="150"/>
      <c r="H184" s="150"/>
      <c r="I184" s="150"/>
      <c r="J184" s="150"/>
      <c r="K184" s="150"/>
      <c r="L184" s="150"/>
      <c r="M184" s="150"/>
      <c r="N184" s="150"/>
      <c r="O184" s="150"/>
      <c r="P184" s="150"/>
      <c r="Q184" s="150"/>
      <c r="R184" s="150"/>
      <c r="S184" s="150"/>
      <c r="T184" s="150"/>
      <c r="U184" s="150"/>
      <c r="V184" s="150"/>
      <c r="W184" s="150"/>
      <c r="X184" s="150"/>
    </row>
    <row r="185" spans="1:24" ht="16.5" customHeight="1">
      <c r="A185" s="150"/>
      <c r="B185" s="150"/>
      <c r="C185" s="436"/>
      <c r="D185" s="150"/>
      <c r="E185" s="150"/>
      <c r="F185" s="150"/>
      <c r="G185" s="150"/>
      <c r="H185" s="150"/>
      <c r="I185" s="150"/>
      <c r="J185" s="150"/>
      <c r="K185" s="150"/>
      <c r="L185" s="150"/>
      <c r="M185" s="150"/>
      <c r="N185" s="150"/>
      <c r="O185" s="150"/>
      <c r="P185" s="150"/>
      <c r="Q185" s="150"/>
      <c r="R185" s="150"/>
      <c r="S185" s="150"/>
      <c r="T185" s="150"/>
      <c r="U185" s="150"/>
      <c r="V185" s="150"/>
      <c r="W185" s="150"/>
      <c r="X185" s="150"/>
    </row>
    <row r="186" spans="1:24" ht="16.5" customHeight="1">
      <c r="A186" s="150"/>
      <c r="B186" s="150"/>
      <c r="C186" s="436"/>
      <c r="D186" s="150"/>
      <c r="E186" s="150"/>
      <c r="F186" s="150"/>
      <c r="G186" s="150"/>
      <c r="H186" s="150"/>
      <c r="I186" s="150"/>
      <c r="J186" s="150"/>
      <c r="K186" s="150"/>
      <c r="L186" s="150"/>
      <c r="M186" s="150"/>
      <c r="N186" s="150"/>
      <c r="O186" s="150"/>
      <c r="P186" s="150"/>
      <c r="Q186" s="150"/>
      <c r="R186" s="150"/>
      <c r="S186" s="150"/>
      <c r="T186" s="150"/>
      <c r="U186" s="150"/>
      <c r="V186" s="150"/>
      <c r="W186" s="150"/>
      <c r="X186" s="150"/>
    </row>
    <row r="187" spans="1:24" ht="16.5" customHeight="1">
      <c r="A187" s="150"/>
      <c r="B187" s="150"/>
      <c r="C187" s="436"/>
      <c r="D187" s="150"/>
      <c r="E187" s="150"/>
      <c r="F187" s="150"/>
      <c r="G187" s="150"/>
      <c r="H187" s="150"/>
      <c r="I187" s="150"/>
      <c r="J187" s="150"/>
      <c r="K187" s="150"/>
      <c r="L187" s="150"/>
      <c r="M187" s="150"/>
      <c r="N187" s="150"/>
      <c r="O187" s="150"/>
      <c r="P187" s="150"/>
      <c r="Q187" s="150"/>
      <c r="R187" s="150"/>
      <c r="S187" s="150"/>
      <c r="T187" s="150"/>
      <c r="U187" s="150"/>
      <c r="V187" s="150"/>
      <c r="W187" s="150"/>
      <c r="X187" s="150"/>
    </row>
    <row r="188" spans="1:24" ht="16.5" customHeight="1">
      <c r="A188" s="150"/>
      <c r="B188" s="150"/>
      <c r="C188" s="436"/>
      <c r="D188" s="150"/>
      <c r="E188" s="150"/>
      <c r="F188" s="150"/>
      <c r="G188" s="150"/>
      <c r="H188" s="150"/>
      <c r="I188" s="150"/>
      <c r="J188" s="150"/>
      <c r="K188" s="150"/>
      <c r="L188" s="150"/>
      <c r="M188" s="150"/>
      <c r="N188" s="150"/>
      <c r="O188" s="150"/>
      <c r="P188" s="150"/>
      <c r="Q188" s="150"/>
      <c r="R188" s="150"/>
      <c r="S188" s="150"/>
      <c r="T188" s="150"/>
      <c r="U188" s="150"/>
      <c r="V188" s="150"/>
      <c r="W188" s="150"/>
      <c r="X188" s="150"/>
    </row>
    <row r="189" spans="1:24" ht="16.5" customHeight="1">
      <c r="A189" s="150"/>
      <c r="B189" s="150"/>
      <c r="C189" s="436"/>
      <c r="D189" s="150"/>
      <c r="E189" s="150"/>
      <c r="F189" s="150"/>
      <c r="G189" s="150"/>
      <c r="H189" s="150"/>
      <c r="I189" s="150"/>
      <c r="J189" s="150"/>
      <c r="K189" s="150"/>
      <c r="L189" s="150"/>
      <c r="M189" s="150"/>
      <c r="N189" s="150"/>
      <c r="O189" s="150"/>
      <c r="P189" s="150"/>
      <c r="Q189" s="150"/>
      <c r="R189" s="150"/>
      <c r="S189" s="150"/>
      <c r="T189" s="150"/>
      <c r="U189" s="150"/>
      <c r="V189" s="150"/>
      <c r="W189" s="150"/>
      <c r="X189" s="150"/>
    </row>
    <row r="190" spans="1:24" ht="16.5" customHeight="1">
      <c r="A190" s="150"/>
      <c r="B190" s="150"/>
      <c r="C190" s="436"/>
      <c r="D190" s="150"/>
      <c r="E190" s="150"/>
      <c r="F190" s="150"/>
      <c r="G190" s="150"/>
      <c r="H190" s="150"/>
      <c r="I190" s="150"/>
      <c r="J190" s="150"/>
      <c r="K190" s="150"/>
      <c r="L190" s="150"/>
      <c r="M190" s="150"/>
      <c r="N190" s="150"/>
      <c r="O190" s="150"/>
      <c r="P190" s="150"/>
      <c r="Q190" s="150"/>
      <c r="R190" s="150"/>
      <c r="S190" s="150"/>
      <c r="T190" s="150"/>
      <c r="U190" s="150"/>
      <c r="V190" s="150"/>
      <c r="W190" s="150"/>
      <c r="X190" s="150"/>
    </row>
    <row r="191" spans="1:24" ht="16.5" customHeight="1">
      <c r="A191" s="150"/>
      <c r="B191" s="150"/>
      <c r="C191" s="436"/>
      <c r="D191" s="150"/>
      <c r="E191" s="150"/>
      <c r="F191" s="150"/>
      <c r="G191" s="150"/>
      <c r="H191" s="150"/>
      <c r="I191" s="150"/>
      <c r="J191" s="150"/>
      <c r="K191" s="150"/>
      <c r="L191" s="150"/>
      <c r="M191" s="150"/>
      <c r="N191" s="150"/>
      <c r="O191" s="150"/>
      <c r="P191" s="150"/>
      <c r="Q191" s="150"/>
      <c r="R191" s="150"/>
      <c r="S191" s="150"/>
      <c r="T191" s="150"/>
      <c r="U191" s="150"/>
      <c r="V191" s="150"/>
      <c r="W191" s="150"/>
      <c r="X191" s="150"/>
    </row>
    <row r="192" spans="1:24" ht="16.5" customHeight="1">
      <c r="A192" s="150"/>
      <c r="B192" s="150"/>
      <c r="C192" s="436"/>
      <c r="D192" s="150"/>
      <c r="E192" s="150"/>
      <c r="F192" s="150"/>
      <c r="G192" s="150"/>
      <c r="H192" s="150"/>
      <c r="I192" s="150"/>
      <c r="J192" s="150"/>
      <c r="K192" s="150"/>
      <c r="L192" s="150"/>
      <c r="M192" s="150"/>
      <c r="N192" s="150"/>
      <c r="O192" s="150"/>
      <c r="P192" s="150"/>
      <c r="Q192" s="150"/>
      <c r="R192" s="150"/>
      <c r="S192" s="150"/>
      <c r="T192" s="150"/>
      <c r="U192" s="150"/>
      <c r="V192" s="150"/>
      <c r="W192" s="150"/>
      <c r="X192" s="150"/>
    </row>
    <row r="193" spans="1:24" ht="16.5" customHeight="1">
      <c r="A193" s="150"/>
      <c r="B193" s="150"/>
      <c r="C193" s="436"/>
      <c r="D193" s="150"/>
      <c r="E193" s="150"/>
      <c r="F193" s="150"/>
      <c r="G193" s="150"/>
      <c r="H193" s="150"/>
      <c r="I193" s="150"/>
      <c r="J193" s="150"/>
      <c r="K193" s="150"/>
      <c r="L193" s="150"/>
      <c r="M193" s="150"/>
      <c r="N193" s="150"/>
      <c r="O193" s="150"/>
      <c r="P193" s="150"/>
      <c r="Q193" s="150"/>
      <c r="R193" s="150"/>
      <c r="S193" s="150"/>
      <c r="T193" s="150"/>
      <c r="U193" s="150"/>
      <c r="V193" s="150"/>
      <c r="W193" s="150"/>
      <c r="X193" s="150"/>
    </row>
    <row r="194" spans="1:24" ht="16.5" customHeight="1">
      <c r="A194" s="150"/>
      <c r="B194" s="150"/>
      <c r="C194" s="436"/>
      <c r="D194" s="150"/>
      <c r="E194" s="150"/>
      <c r="F194" s="150"/>
      <c r="G194" s="150"/>
      <c r="H194" s="150"/>
      <c r="I194" s="150"/>
      <c r="J194" s="150"/>
      <c r="K194" s="150"/>
      <c r="L194" s="150"/>
      <c r="M194" s="150"/>
      <c r="N194" s="150"/>
      <c r="O194" s="150"/>
      <c r="P194" s="150"/>
      <c r="Q194" s="150"/>
      <c r="R194" s="150"/>
      <c r="S194" s="150"/>
      <c r="T194" s="150"/>
      <c r="U194" s="150"/>
      <c r="V194" s="150"/>
      <c r="W194" s="150"/>
      <c r="X194" s="150"/>
    </row>
    <row r="195" spans="1:24" ht="16.5" customHeight="1">
      <c r="A195" s="150"/>
      <c r="B195" s="150"/>
      <c r="C195" s="436"/>
      <c r="D195" s="150"/>
      <c r="E195" s="150"/>
      <c r="F195" s="150"/>
      <c r="G195" s="150"/>
      <c r="H195" s="150"/>
      <c r="I195" s="150"/>
      <c r="J195" s="150"/>
      <c r="K195" s="150"/>
      <c r="L195" s="150"/>
      <c r="M195" s="150"/>
      <c r="N195" s="150"/>
      <c r="O195" s="150"/>
      <c r="P195" s="150"/>
      <c r="Q195" s="150"/>
      <c r="R195" s="150"/>
      <c r="S195" s="150"/>
      <c r="T195" s="150"/>
      <c r="U195" s="150"/>
      <c r="V195" s="150"/>
      <c r="W195" s="150"/>
      <c r="X195" s="150"/>
    </row>
    <row r="196" spans="1:24" ht="16.5" customHeight="1">
      <c r="A196" s="150"/>
      <c r="B196" s="150"/>
      <c r="C196" s="436"/>
      <c r="D196" s="150"/>
      <c r="E196" s="150"/>
      <c r="F196" s="150"/>
      <c r="G196" s="150"/>
      <c r="H196" s="150"/>
      <c r="I196" s="150"/>
      <c r="J196" s="150"/>
      <c r="K196" s="150"/>
      <c r="L196" s="150"/>
      <c r="M196" s="150"/>
      <c r="N196" s="150"/>
      <c r="O196" s="150"/>
      <c r="P196" s="150"/>
      <c r="Q196" s="150"/>
      <c r="R196" s="150"/>
      <c r="S196" s="150"/>
      <c r="T196" s="150"/>
      <c r="U196" s="150"/>
      <c r="V196" s="150"/>
      <c r="W196" s="150"/>
      <c r="X196" s="150"/>
    </row>
    <row r="197" spans="1:24" ht="16.5" customHeight="1">
      <c r="A197" s="150"/>
      <c r="B197" s="150"/>
      <c r="C197" s="436"/>
      <c r="D197" s="150"/>
      <c r="E197" s="150"/>
      <c r="F197" s="150"/>
      <c r="G197" s="150"/>
      <c r="H197" s="150"/>
      <c r="I197" s="150"/>
      <c r="J197" s="150"/>
      <c r="K197" s="150"/>
      <c r="L197" s="150"/>
      <c r="M197" s="150"/>
      <c r="N197" s="150"/>
      <c r="O197" s="150"/>
      <c r="P197" s="150"/>
      <c r="Q197" s="150"/>
      <c r="R197" s="150"/>
      <c r="S197" s="150"/>
      <c r="T197" s="150"/>
      <c r="U197" s="150"/>
      <c r="V197" s="150"/>
      <c r="W197" s="150"/>
      <c r="X197" s="150"/>
    </row>
    <row r="198" spans="1:24" ht="16.5" customHeight="1">
      <c r="A198" s="150"/>
      <c r="B198" s="150"/>
      <c r="C198" s="436"/>
      <c r="D198" s="150"/>
      <c r="E198" s="150"/>
      <c r="F198" s="150"/>
      <c r="G198" s="150"/>
      <c r="H198" s="150"/>
      <c r="I198" s="150"/>
      <c r="J198" s="150"/>
      <c r="K198" s="150"/>
      <c r="L198" s="150"/>
      <c r="M198" s="150"/>
      <c r="N198" s="150"/>
      <c r="O198" s="150"/>
      <c r="P198" s="150"/>
      <c r="Q198" s="150"/>
      <c r="R198" s="150"/>
      <c r="S198" s="150"/>
      <c r="T198" s="150"/>
      <c r="U198" s="150"/>
      <c r="V198" s="150"/>
      <c r="W198" s="150"/>
      <c r="X198" s="150"/>
    </row>
    <row r="199" spans="1:24" ht="16.5" customHeight="1">
      <c r="A199" s="150"/>
      <c r="B199" s="150"/>
      <c r="C199" s="436"/>
      <c r="D199" s="150"/>
      <c r="E199" s="150"/>
      <c r="F199" s="150"/>
      <c r="G199" s="150"/>
      <c r="H199" s="150"/>
      <c r="I199" s="150"/>
      <c r="J199" s="150"/>
      <c r="K199" s="150"/>
      <c r="L199" s="150"/>
      <c r="M199" s="150"/>
      <c r="N199" s="150"/>
      <c r="O199" s="150"/>
      <c r="P199" s="150"/>
      <c r="Q199" s="150"/>
      <c r="R199" s="150"/>
      <c r="S199" s="150"/>
      <c r="T199" s="150"/>
      <c r="U199" s="150"/>
      <c r="V199" s="150"/>
      <c r="W199" s="150"/>
      <c r="X199" s="150"/>
    </row>
    <row r="200" spans="1:24" ht="16.5" customHeight="1">
      <c r="A200" s="150"/>
      <c r="B200" s="150"/>
      <c r="C200" s="436"/>
      <c r="D200" s="150"/>
      <c r="E200" s="150"/>
      <c r="F200" s="150"/>
      <c r="G200" s="150"/>
      <c r="H200" s="150"/>
      <c r="I200" s="150"/>
      <c r="J200" s="150"/>
      <c r="K200" s="150"/>
      <c r="L200" s="150"/>
      <c r="M200" s="150"/>
      <c r="N200" s="150"/>
      <c r="O200" s="150"/>
      <c r="P200" s="150"/>
      <c r="Q200" s="150"/>
      <c r="R200" s="150"/>
      <c r="S200" s="150"/>
      <c r="T200" s="150"/>
      <c r="U200" s="150"/>
      <c r="V200" s="150"/>
      <c r="W200" s="150"/>
      <c r="X200" s="150"/>
    </row>
    <row r="201" spans="1:24" ht="16.5" customHeight="1">
      <c r="A201" s="150"/>
      <c r="B201" s="150"/>
      <c r="C201" s="436"/>
      <c r="D201" s="150"/>
      <c r="E201" s="150"/>
      <c r="F201" s="150"/>
      <c r="G201" s="150"/>
      <c r="H201" s="150"/>
      <c r="I201" s="150"/>
      <c r="J201" s="150"/>
      <c r="K201" s="150"/>
      <c r="L201" s="150"/>
      <c r="M201" s="150"/>
      <c r="N201" s="150"/>
      <c r="O201" s="150"/>
      <c r="P201" s="150"/>
      <c r="Q201" s="150"/>
      <c r="R201" s="150"/>
      <c r="S201" s="150"/>
      <c r="T201" s="150"/>
      <c r="U201" s="150"/>
      <c r="V201" s="150"/>
      <c r="W201" s="150"/>
      <c r="X201" s="150"/>
    </row>
    <row r="202" spans="1:24" ht="16.5" customHeight="1">
      <c r="A202" s="150"/>
      <c r="B202" s="150"/>
      <c r="C202" s="436"/>
      <c r="D202" s="150"/>
      <c r="E202" s="150"/>
      <c r="F202" s="150"/>
      <c r="G202" s="150"/>
      <c r="H202" s="150"/>
      <c r="I202" s="150"/>
      <c r="J202" s="150"/>
      <c r="K202" s="150"/>
      <c r="L202" s="150"/>
      <c r="M202" s="150"/>
      <c r="N202" s="150"/>
      <c r="O202" s="150"/>
      <c r="P202" s="150"/>
      <c r="Q202" s="150"/>
      <c r="R202" s="150"/>
      <c r="S202" s="150"/>
      <c r="T202" s="150"/>
      <c r="U202" s="150"/>
      <c r="V202" s="150"/>
      <c r="W202" s="150"/>
      <c r="X202" s="150"/>
    </row>
    <row r="203" spans="1:24" ht="16.5" customHeight="1">
      <c r="A203" s="150"/>
      <c r="B203" s="150"/>
      <c r="C203" s="436"/>
      <c r="D203" s="150"/>
      <c r="E203" s="150"/>
      <c r="F203" s="150"/>
      <c r="G203" s="150"/>
      <c r="H203" s="150"/>
      <c r="I203" s="150"/>
      <c r="J203" s="150"/>
      <c r="K203" s="150"/>
      <c r="L203" s="150"/>
      <c r="M203" s="150"/>
      <c r="N203" s="150"/>
      <c r="O203" s="150"/>
      <c r="P203" s="150"/>
      <c r="Q203" s="150"/>
      <c r="R203" s="150"/>
      <c r="S203" s="150"/>
      <c r="T203" s="150"/>
      <c r="U203" s="150"/>
      <c r="V203" s="150"/>
      <c r="W203" s="150"/>
      <c r="X203" s="150"/>
    </row>
    <row r="204" spans="1:24" ht="16.5" customHeight="1">
      <c r="A204" s="150"/>
      <c r="B204" s="150"/>
      <c r="C204" s="436"/>
      <c r="D204" s="150"/>
      <c r="E204" s="150"/>
      <c r="F204" s="150"/>
      <c r="G204" s="150"/>
      <c r="H204" s="150"/>
      <c r="I204" s="150"/>
      <c r="J204" s="150"/>
      <c r="K204" s="150"/>
      <c r="L204" s="150"/>
      <c r="M204" s="150"/>
      <c r="N204" s="150"/>
      <c r="O204" s="150"/>
      <c r="P204" s="150"/>
      <c r="Q204" s="150"/>
      <c r="R204" s="150"/>
      <c r="S204" s="150"/>
      <c r="T204" s="150"/>
      <c r="U204" s="150"/>
      <c r="V204" s="150"/>
      <c r="W204" s="150"/>
      <c r="X204" s="150"/>
    </row>
    <row r="205" spans="1:24" ht="16.5" customHeight="1">
      <c r="A205" s="150"/>
      <c r="B205" s="150"/>
      <c r="C205" s="436"/>
      <c r="D205" s="150"/>
      <c r="E205" s="150"/>
      <c r="F205" s="150"/>
      <c r="G205" s="150"/>
      <c r="H205" s="150"/>
      <c r="I205" s="150"/>
      <c r="J205" s="150"/>
      <c r="K205" s="150"/>
      <c r="L205" s="150"/>
      <c r="M205" s="150"/>
      <c r="N205" s="150"/>
      <c r="O205" s="150"/>
      <c r="P205" s="150"/>
      <c r="Q205" s="150"/>
      <c r="R205" s="150"/>
      <c r="S205" s="150"/>
      <c r="T205" s="150"/>
      <c r="U205" s="150"/>
      <c r="V205" s="150"/>
      <c r="W205" s="150"/>
      <c r="X205" s="150"/>
    </row>
    <row r="206" spans="1:24" ht="16.5" customHeight="1">
      <c r="A206" s="150"/>
      <c r="B206" s="150"/>
      <c r="C206" s="436"/>
      <c r="D206" s="150"/>
      <c r="E206" s="150"/>
      <c r="F206" s="150"/>
      <c r="G206" s="150"/>
      <c r="H206" s="150"/>
      <c r="I206" s="150"/>
      <c r="J206" s="150"/>
      <c r="K206" s="150"/>
      <c r="L206" s="150"/>
      <c r="M206" s="150"/>
      <c r="N206" s="150"/>
      <c r="O206" s="150"/>
      <c r="P206" s="150"/>
      <c r="Q206" s="150"/>
      <c r="R206" s="150"/>
      <c r="S206" s="150"/>
      <c r="T206" s="150"/>
      <c r="U206" s="150"/>
      <c r="V206" s="150"/>
      <c r="W206" s="150"/>
      <c r="X206" s="150"/>
    </row>
    <row r="207" spans="1:24" ht="16.5" customHeight="1">
      <c r="A207" s="150"/>
      <c r="B207" s="150"/>
      <c r="C207" s="436"/>
      <c r="D207" s="150"/>
      <c r="E207" s="150"/>
      <c r="F207" s="150"/>
      <c r="G207" s="150"/>
      <c r="H207" s="150"/>
      <c r="I207" s="150"/>
      <c r="J207" s="150"/>
      <c r="K207" s="150"/>
      <c r="L207" s="150"/>
      <c r="M207" s="150"/>
      <c r="N207" s="150"/>
      <c r="O207" s="150"/>
      <c r="P207" s="150"/>
      <c r="Q207" s="150"/>
      <c r="R207" s="150"/>
      <c r="S207" s="150"/>
      <c r="T207" s="150"/>
      <c r="U207" s="150"/>
      <c r="V207" s="150"/>
      <c r="W207" s="150"/>
      <c r="X207" s="150"/>
    </row>
    <row r="208" spans="1:24" ht="16.5" customHeight="1">
      <c r="A208" s="150"/>
      <c r="B208" s="150"/>
      <c r="C208" s="436"/>
      <c r="D208" s="150"/>
      <c r="E208" s="150"/>
      <c r="F208" s="150"/>
      <c r="G208" s="150"/>
      <c r="H208" s="150"/>
      <c r="I208" s="150"/>
      <c r="J208" s="150"/>
      <c r="K208" s="150"/>
      <c r="L208" s="150"/>
      <c r="M208" s="150"/>
      <c r="N208" s="150"/>
      <c r="O208" s="150"/>
      <c r="P208" s="150"/>
      <c r="Q208" s="150"/>
      <c r="R208" s="150"/>
      <c r="S208" s="150"/>
      <c r="T208" s="150"/>
      <c r="U208" s="150"/>
      <c r="V208" s="150"/>
      <c r="W208" s="150"/>
      <c r="X208" s="150"/>
    </row>
    <row r="209" spans="1:24" ht="16.5" customHeight="1">
      <c r="A209" s="150"/>
      <c r="B209" s="150"/>
      <c r="C209" s="436"/>
      <c r="D209" s="150"/>
      <c r="E209" s="150"/>
      <c r="F209" s="150"/>
      <c r="G209" s="150"/>
      <c r="H209" s="150"/>
      <c r="I209" s="150"/>
      <c r="J209" s="150"/>
      <c r="K209" s="150"/>
      <c r="L209" s="150"/>
      <c r="M209" s="150"/>
      <c r="N209" s="150"/>
      <c r="O209" s="150"/>
      <c r="P209" s="150"/>
      <c r="Q209" s="150"/>
      <c r="R209" s="150"/>
      <c r="S209" s="150"/>
      <c r="T209" s="150"/>
      <c r="U209" s="150"/>
      <c r="V209" s="150"/>
      <c r="W209" s="150"/>
      <c r="X209" s="150"/>
    </row>
    <row r="210" spans="1:24" ht="16.5" customHeight="1">
      <c r="A210" s="150"/>
      <c r="B210" s="150"/>
      <c r="C210" s="436"/>
      <c r="D210" s="150"/>
      <c r="E210" s="150"/>
      <c r="F210" s="150"/>
      <c r="G210" s="150"/>
      <c r="H210" s="150"/>
      <c r="I210" s="150"/>
      <c r="J210" s="150"/>
      <c r="K210" s="150"/>
      <c r="L210" s="150"/>
      <c r="M210" s="150"/>
      <c r="N210" s="150"/>
      <c r="O210" s="150"/>
      <c r="P210" s="150"/>
      <c r="Q210" s="150"/>
      <c r="R210" s="150"/>
      <c r="S210" s="150"/>
      <c r="T210" s="150"/>
      <c r="U210" s="150"/>
      <c r="V210" s="150"/>
      <c r="W210" s="150"/>
      <c r="X210" s="150"/>
    </row>
    <row r="211" spans="1:24" ht="16.5" customHeight="1">
      <c r="A211" s="150"/>
      <c r="B211" s="150"/>
      <c r="C211" s="436"/>
      <c r="D211" s="150"/>
      <c r="E211" s="150"/>
      <c r="F211" s="150"/>
      <c r="G211" s="150"/>
      <c r="H211" s="150"/>
      <c r="I211" s="150"/>
      <c r="J211" s="150"/>
      <c r="K211" s="150"/>
      <c r="L211" s="150"/>
      <c r="M211" s="150"/>
      <c r="N211" s="150"/>
      <c r="O211" s="150"/>
      <c r="P211" s="150"/>
      <c r="Q211" s="150"/>
      <c r="R211" s="150"/>
      <c r="S211" s="150"/>
      <c r="T211" s="150"/>
      <c r="U211" s="150"/>
      <c r="V211" s="150"/>
      <c r="W211" s="150"/>
      <c r="X211" s="150"/>
    </row>
    <row r="212" spans="1:24" ht="16.5" customHeight="1">
      <c r="A212" s="150"/>
      <c r="B212" s="150"/>
      <c r="C212" s="436"/>
      <c r="D212" s="150"/>
      <c r="E212" s="150"/>
      <c r="F212" s="150"/>
      <c r="G212" s="150"/>
      <c r="H212" s="150"/>
      <c r="I212" s="150"/>
      <c r="J212" s="150"/>
      <c r="K212" s="150"/>
      <c r="L212" s="150"/>
      <c r="M212" s="150"/>
      <c r="N212" s="150"/>
      <c r="O212" s="150"/>
      <c r="P212" s="150"/>
      <c r="Q212" s="150"/>
      <c r="R212" s="150"/>
      <c r="S212" s="150"/>
      <c r="T212" s="150"/>
      <c r="U212" s="150"/>
      <c r="V212" s="150"/>
      <c r="W212" s="150"/>
      <c r="X212" s="150"/>
    </row>
    <row r="213" spans="1:24" ht="16.5" customHeight="1">
      <c r="A213" s="150"/>
      <c r="B213" s="150"/>
      <c r="C213" s="436"/>
      <c r="D213" s="150"/>
      <c r="E213" s="150"/>
      <c r="F213" s="150"/>
      <c r="G213" s="150"/>
      <c r="H213" s="150"/>
      <c r="I213" s="150"/>
      <c r="J213" s="150"/>
      <c r="K213" s="150"/>
      <c r="L213" s="150"/>
      <c r="M213" s="150"/>
      <c r="N213" s="150"/>
      <c r="O213" s="150"/>
      <c r="P213" s="150"/>
      <c r="Q213" s="150"/>
      <c r="R213" s="150"/>
      <c r="S213" s="150"/>
      <c r="T213" s="150"/>
      <c r="U213" s="150"/>
      <c r="V213" s="150"/>
      <c r="W213" s="150"/>
      <c r="X213" s="150"/>
    </row>
    <row r="214" spans="1:24" ht="16.5" customHeight="1">
      <c r="A214" s="150"/>
      <c r="B214" s="150"/>
      <c r="C214" s="436"/>
      <c r="D214" s="150"/>
      <c r="E214" s="150"/>
      <c r="F214" s="150"/>
      <c r="G214" s="150"/>
      <c r="H214" s="150"/>
      <c r="I214" s="150"/>
      <c r="J214" s="150"/>
      <c r="K214" s="150"/>
      <c r="L214" s="150"/>
      <c r="M214" s="150"/>
      <c r="N214" s="150"/>
      <c r="O214" s="150"/>
      <c r="P214" s="150"/>
      <c r="Q214" s="150"/>
      <c r="R214" s="150"/>
      <c r="S214" s="150"/>
      <c r="T214" s="150"/>
      <c r="U214" s="150"/>
      <c r="V214" s="150"/>
      <c r="W214" s="150"/>
      <c r="X214" s="150"/>
    </row>
    <row r="215" spans="1:24" ht="16.5" customHeight="1">
      <c r="A215" s="150"/>
      <c r="B215" s="150"/>
      <c r="C215" s="436"/>
      <c r="D215" s="150"/>
      <c r="E215" s="150"/>
      <c r="F215" s="150"/>
      <c r="G215" s="150"/>
      <c r="H215" s="150"/>
      <c r="I215" s="150"/>
      <c r="J215" s="150"/>
      <c r="K215" s="150"/>
      <c r="L215" s="150"/>
      <c r="M215" s="150"/>
      <c r="N215" s="150"/>
      <c r="O215" s="150"/>
      <c r="P215" s="150"/>
      <c r="Q215" s="150"/>
      <c r="R215" s="150"/>
      <c r="S215" s="150"/>
      <c r="T215" s="150"/>
      <c r="U215" s="150"/>
      <c r="V215" s="150"/>
      <c r="W215" s="150"/>
      <c r="X215" s="150"/>
    </row>
    <row r="216" spans="1:24" ht="16.5" customHeight="1">
      <c r="A216" s="150"/>
      <c r="B216" s="150"/>
      <c r="C216" s="436"/>
      <c r="D216" s="150"/>
      <c r="E216" s="150"/>
      <c r="F216" s="150"/>
      <c r="G216" s="150"/>
      <c r="H216" s="150"/>
      <c r="I216" s="150"/>
      <c r="J216" s="150"/>
      <c r="K216" s="150"/>
      <c r="L216" s="150"/>
      <c r="M216" s="150"/>
      <c r="N216" s="150"/>
      <c r="O216" s="150"/>
      <c r="P216" s="150"/>
      <c r="Q216" s="150"/>
      <c r="R216" s="150"/>
      <c r="S216" s="150"/>
      <c r="T216" s="150"/>
      <c r="U216" s="150"/>
      <c r="V216" s="150"/>
      <c r="W216" s="150"/>
      <c r="X216" s="150"/>
    </row>
    <row r="217" spans="1:24" ht="16.5" customHeight="1">
      <c r="A217" s="150"/>
      <c r="B217" s="150"/>
      <c r="C217" s="436"/>
      <c r="D217" s="150"/>
      <c r="E217" s="150"/>
      <c r="F217" s="150"/>
      <c r="G217" s="150"/>
      <c r="H217" s="150"/>
      <c r="I217" s="150"/>
      <c r="J217" s="150"/>
      <c r="K217" s="150"/>
      <c r="L217" s="150"/>
      <c r="M217" s="150"/>
      <c r="N217" s="150"/>
      <c r="O217" s="150"/>
      <c r="P217" s="150"/>
      <c r="Q217" s="150"/>
      <c r="R217" s="150"/>
      <c r="S217" s="150"/>
      <c r="T217" s="150"/>
      <c r="U217" s="150"/>
      <c r="V217" s="150"/>
      <c r="W217" s="150"/>
      <c r="X217" s="150"/>
    </row>
    <row r="218" spans="1:24" ht="16.5" customHeight="1">
      <c r="A218" s="150"/>
      <c r="B218" s="150"/>
      <c r="C218" s="436"/>
      <c r="D218" s="150"/>
      <c r="E218" s="150"/>
      <c r="F218" s="150"/>
      <c r="G218" s="150"/>
      <c r="H218" s="150"/>
      <c r="I218" s="150"/>
      <c r="J218" s="150"/>
      <c r="K218" s="150"/>
      <c r="L218" s="150"/>
      <c r="M218" s="150"/>
      <c r="N218" s="150"/>
      <c r="O218" s="150"/>
      <c r="P218" s="150"/>
      <c r="Q218" s="150"/>
      <c r="R218" s="150"/>
      <c r="S218" s="150"/>
      <c r="T218" s="150"/>
      <c r="U218" s="150"/>
      <c r="V218" s="150"/>
      <c r="W218" s="150"/>
      <c r="X218" s="150"/>
    </row>
    <row r="219" spans="1:24" ht="16.5" customHeight="1">
      <c r="A219" s="150"/>
      <c r="B219" s="150"/>
      <c r="C219" s="436"/>
      <c r="D219" s="150"/>
      <c r="E219" s="150"/>
      <c r="F219" s="150"/>
      <c r="G219" s="150"/>
      <c r="H219" s="150"/>
      <c r="I219" s="150"/>
      <c r="J219" s="150"/>
      <c r="K219" s="150"/>
      <c r="L219" s="150"/>
      <c r="M219" s="150"/>
      <c r="N219" s="150"/>
      <c r="O219" s="150"/>
      <c r="P219" s="150"/>
      <c r="Q219" s="150"/>
      <c r="R219" s="150"/>
      <c r="S219" s="150"/>
      <c r="T219" s="150"/>
      <c r="U219" s="150"/>
      <c r="V219" s="150"/>
      <c r="W219" s="150"/>
      <c r="X219" s="150"/>
    </row>
    <row r="220" spans="1:24" ht="16.5" customHeight="1">
      <c r="A220" s="150"/>
      <c r="B220" s="150"/>
      <c r="C220" s="436"/>
      <c r="D220" s="150"/>
      <c r="E220" s="150"/>
      <c r="F220" s="150"/>
      <c r="G220" s="150"/>
      <c r="H220" s="150"/>
      <c r="I220" s="150"/>
      <c r="J220" s="150"/>
      <c r="K220" s="150"/>
      <c r="L220" s="150"/>
      <c r="M220" s="150"/>
      <c r="N220" s="150"/>
      <c r="O220" s="150"/>
      <c r="P220" s="150"/>
      <c r="Q220" s="150"/>
      <c r="R220" s="150"/>
      <c r="S220" s="150"/>
      <c r="T220" s="150"/>
      <c r="U220" s="150"/>
      <c r="V220" s="150"/>
      <c r="W220" s="150"/>
      <c r="X220" s="150"/>
    </row>
    <row r="221" spans="1:24" ht="16.5" customHeight="1">
      <c r="A221" s="150"/>
      <c r="B221" s="150"/>
      <c r="C221" s="436"/>
      <c r="D221" s="150"/>
      <c r="E221" s="150"/>
      <c r="F221" s="150"/>
      <c r="G221" s="150"/>
      <c r="H221" s="150"/>
      <c r="I221" s="150"/>
      <c r="J221" s="150"/>
      <c r="K221" s="150"/>
      <c r="L221" s="150"/>
      <c r="M221" s="150"/>
      <c r="N221" s="150"/>
      <c r="O221" s="150"/>
      <c r="P221" s="150"/>
      <c r="Q221" s="150"/>
      <c r="R221" s="150"/>
      <c r="S221" s="150"/>
      <c r="T221" s="150"/>
      <c r="U221" s="150"/>
      <c r="V221" s="150"/>
      <c r="W221" s="150"/>
      <c r="X221" s="150"/>
    </row>
    <row r="222" spans="1:24" ht="16.5" customHeight="1">
      <c r="A222" s="150"/>
      <c r="B222" s="150"/>
      <c r="C222" s="436"/>
      <c r="D222" s="150"/>
      <c r="E222" s="150"/>
      <c r="F222" s="150"/>
      <c r="G222" s="150"/>
      <c r="H222" s="150"/>
      <c r="I222" s="150"/>
      <c r="J222" s="150"/>
      <c r="K222" s="150"/>
      <c r="L222" s="150"/>
      <c r="M222" s="150"/>
      <c r="N222" s="150"/>
      <c r="O222" s="150"/>
      <c r="P222" s="150"/>
      <c r="Q222" s="150"/>
      <c r="R222" s="150"/>
      <c r="S222" s="150"/>
      <c r="T222" s="150"/>
      <c r="U222" s="150"/>
      <c r="V222" s="150"/>
      <c r="W222" s="150"/>
      <c r="X222" s="150"/>
    </row>
    <row r="223" spans="1:24" ht="16.5" customHeight="1">
      <c r="A223" s="150"/>
      <c r="B223" s="150"/>
      <c r="C223" s="436"/>
      <c r="D223" s="150"/>
      <c r="E223" s="150"/>
      <c r="F223" s="150"/>
      <c r="G223" s="150"/>
      <c r="H223" s="150"/>
      <c r="I223" s="150"/>
      <c r="J223" s="150"/>
      <c r="K223" s="150"/>
      <c r="L223" s="150"/>
      <c r="M223" s="150"/>
      <c r="N223" s="150"/>
      <c r="O223" s="150"/>
      <c r="P223" s="150"/>
      <c r="Q223" s="150"/>
      <c r="R223" s="150"/>
      <c r="S223" s="150"/>
      <c r="T223" s="150"/>
      <c r="U223" s="150"/>
      <c r="V223" s="150"/>
      <c r="W223" s="150"/>
      <c r="X223" s="150"/>
    </row>
    <row r="224" spans="1:24" ht="16.5" customHeight="1">
      <c r="A224" s="150"/>
      <c r="B224" s="150"/>
      <c r="C224" s="436"/>
      <c r="D224" s="150"/>
      <c r="E224" s="150"/>
      <c r="F224" s="150"/>
      <c r="G224" s="150"/>
      <c r="H224" s="150"/>
      <c r="I224" s="150"/>
      <c r="J224" s="150"/>
      <c r="K224" s="150"/>
      <c r="L224" s="150"/>
      <c r="M224" s="150"/>
      <c r="N224" s="150"/>
      <c r="O224" s="150"/>
      <c r="P224" s="150"/>
      <c r="Q224" s="150"/>
      <c r="R224" s="150"/>
      <c r="S224" s="150"/>
      <c r="T224" s="150"/>
      <c r="U224" s="150"/>
      <c r="V224" s="150"/>
      <c r="W224" s="150"/>
      <c r="X224" s="150"/>
    </row>
    <row r="225" spans="1:24" ht="16.5" customHeight="1">
      <c r="A225" s="150"/>
      <c r="B225" s="150"/>
      <c r="C225" s="436"/>
      <c r="D225" s="150"/>
      <c r="E225" s="150"/>
      <c r="F225" s="150"/>
      <c r="G225" s="150"/>
      <c r="H225" s="150"/>
      <c r="I225" s="150"/>
      <c r="J225" s="150"/>
      <c r="K225" s="150"/>
      <c r="L225" s="150"/>
      <c r="M225" s="150"/>
      <c r="N225" s="150"/>
      <c r="O225" s="150"/>
      <c r="P225" s="150"/>
      <c r="Q225" s="150"/>
      <c r="R225" s="150"/>
      <c r="S225" s="150"/>
      <c r="T225" s="150"/>
      <c r="U225" s="150"/>
      <c r="V225" s="150"/>
      <c r="W225" s="150"/>
      <c r="X225" s="150"/>
    </row>
    <row r="226" spans="1:24" ht="16.5" customHeight="1">
      <c r="A226" s="150"/>
      <c r="B226" s="150"/>
      <c r="C226" s="436"/>
      <c r="D226" s="150"/>
      <c r="E226" s="150"/>
      <c r="F226" s="150"/>
      <c r="G226" s="150"/>
      <c r="H226" s="150"/>
      <c r="I226" s="150"/>
      <c r="J226" s="150"/>
      <c r="K226" s="150"/>
      <c r="L226" s="150"/>
      <c r="M226" s="150"/>
      <c r="N226" s="150"/>
      <c r="O226" s="150"/>
      <c r="P226" s="150"/>
      <c r="Q226" s="150"/>
      <c r="R226" s="150"/>
      <c r="S226" s="150"/>
      <c r="T226" s="150"/>
      <c r="U226" s="150"/>
      <c r="V226" s="150"/>
      <c r="W226" s="150"/>
      <c r="X226" s="150"/>
    </row>
    <row r="227" spans="1:24" ht="16.5" customHeight="1">
      <c r="A227" s="150"/>
      <c r="B227" s="150"/>
      <c r="C227" s="436"/>
      <c r="D227" s="150"/>
      <c r="E227" s="150"/>
      <c r="F227" s="150"/>
      <c r="G227" s="150"/>
      <c r="H227" s="150"/>
      <c r="I227" s="150"/>
      <c r="J227" s="150"/>
      <c r="K227" s="150"/>
      <c r="L227" s="150"/>
      <c r="M227" s="150"/>
      <c r="N227" s="150"/>
      <c r="O227" s="150"/>
      <c r="P227" s="150"/>
      <c r="Q227" s="150"/>
      <c r="R227" s="150"/>
      <c r="S227" s="150"/>
      <c r="T227" s="150"/>
      <c r="U227" s="150"/>
      <c r="V227" s="150"/>
      <c r="W227" s="150"/>
      <c r="X227" s="150"/>
    </row>
    <row r="228" spans="1:24" ht="16.5" customHeight="1">
      <c r="A228" s="150"/>
      <c r="B228" s="150"/>
      <c r="C228" s="436"/>
      <c r="D228" s="150"/>
      <c r="E228" s="150"/>
      <c r="F228" s="150"/>
      <c r="G228" s="150"/>
      <c r="H228" s="150"/>
      <c r="I228" s="150"/>
      <c r="J228" s="150"/>
      <c r="K228" s="150"/>
      <c r="L228" s="150"/>
      <c r="M228" s="150"/>
      <c r="N228" s="150"/>
      <c r="O228" s="150"/>
      <c r="P228" s="150"/>
      <c r="Q228" s="150"/>
      <c r="R228" s="150"/>
      <c r="S228" s="150"/>
      <c r="T228" s="150"/>
      <c r="U228" s="150"/>
      <c r="V228" s="150"/>
      <c r="W228" s="150"/>
      <c r="X228" s="150"/>
    </row>
    <row r="229" spans="1:24" ht="16.5" customHeight="1">
      <c r="A229" s="150"/>
      <c r="B229" s="150"/>
      <c r="C229" s="436"/>
      <c r="D229" s="150"/>
      <c r="E229" s="150"/>
      <c r="F229" s="150"/>
      <c r="G229" s="150"/>
      <c r="H229" s="150"/>
      <c r="I229" s="150"/>
      <c r="J229" s="150"/>
      <c r="K229" s="150"/>
      <c r="L229" s="150"/>
      <c r="M229" s="150"/>
      <c r="N229" s="150"/>
      <c r="O229" s="150"/>
      <c r="P229" s="150"/>
      <c r="Q229" s="150"/>
      <c r="R229" s="150"/>
      <c r="S229" s="150"/>
      <c r="T229" s="150"/>
      <c r="U229" s="150"/>
      <c r="V229" s="150"/>
      <c r="W229" s="150"/>
      <c r="X229" s="150"/>
    </row>
    <row r="230" spans="1:24" ht="16.5" customHeight="1">
      <c r="A230" s="150"/>
      <c r="B230" s="150"/>
      <c r="C230" s="436"/>
      <c r="D230" s="150"/>
      <c r="E230" s="150"/>
      <c r="F230" s="150"/>
      <c r="G230" s="150"/>
      <c r="H230" s="150"/>
      <c r="I230" s="150"/>
      <c r="J230" s="150"/>
      <c r="K230" s="150"/>
      <c r="L230" s="150"/>
      <c r="M230" s="150"/>
      <c r="N230" s="150"/>
      <c r="O230" s="150"/>
      <c r="P230" s="150"/>
      <c r="Q230" s="150"/>
      <c r="R230" s="150"/>
      <c r="S230" s="150"/>
      <c r="T230" s="150"/>
      <c r="U230" s="150"/>
      <c r="V230" s="150"/>
      <c r="W230" s="150"/>
      <c r="X230" s="150"/>
    </row>
    <row r="231" spans="1:24" ht="16.5" customHeight="1">
      <c r="A231" s="150"/>
      <c r="B231" s="150"/>
      <c r="C231" s="436"/>
      <c r="D231" s="150"/>
      <c r="E231" s="150"/>
      <c r="F231" s="150"/>
      <c r="G231" s="150"/>
      <c r="H231" s="150"/>
      <c r="I231" s="150"/>
      <c r="J231" s="150"/>
      <c r="K231" s="150"/>
      <c r="L231" s="150"/>
      <c r="M231" s="150"/>
      <c r="N231" s="150"/>
      <c r="O231" s="150"/>
      <c r="P231" s="150"/>
      <c r="Q231" s="150"/>
      <c r="R231" s="150"/>
      <c r="S231" s="150"/>
      <c r="T231" s="150"/>
      <c r="U231" s="150"/>
      <c r="V231" s="150"/>
      <c r="W231" s="150"/>
      <c r="X231" s="150"/>
    </row>
    <row r="232" spans="1:24" ht="16.5" customHeight="1">
      <c r="A232" s="150"/>
      <c r="B232" s="150"/>
      <c r="C232" s="436"/>
      <c r="D232" s="150"/>
      <c r="E232" s="150"/>
      <c r="F232" s="150"/>
      <c r="G232" s="150"/>
      <c r="H232" s="150"/>
      <c r="I232" s="150"/>
      <c r="J232" s="150"/>
      <c r="K232" s="150"/>
      <c r="L232" s="150"/>
      <c r="M232" s="150"/>
      <c r="N232" s="150"/>
      <c r="O232" s="150"/>
      <c r="P232" s="150"/>
      <c r="Q232" s="150"/>
      <c r="R232" s="150"/>
      <c r="S232" s="150"/>
      <c r="T232" s="150"/>
      <c r="U232" s="150"/>
      <c r="V232" s="150"/>
      <c r="W232" s="150"/>
      <c r="X232" s="150"/>
    </row>
    <row r="233" spans="1:24" ht="16.5" customHeight="1">
      <c r="A233" s="150"/>
      <c r="B233" s="150"/>
      <c r="C233" s="436"/>
      <c r="D233" s="150"/>
      <c r="E233" s="150"/>
      <c r="F233" s="150"/>
      <c r="G233" s="150"/>
      <c r="H233" s="150"/>
      <c r="I233" s="150"/>
      <c r="J233" s="150"/>
      <c r="K233" s="150"/>
      <c r="L233" s="150"/>
      <c r="M233" s="150"/>
      <c r="N233" s="150"/>
      <c r="O233" s="150"/>
      <c r="P233" s="150"/>
      <c r="Q233" s="150"/>
      <c r="R233" s="150"/>
      <c r="S233" s="150"/>
      <c r="T233" s="150"/>
      <c r="U233" s="150"/>
      <c r="V233" s="150"/>
      <c r="W233" s="150"/>
      <c r="X233" s="150"/>
    </row>
    <row r="234" spans="1:24" ht="16.5" customHeight="1">
      <c r="A234" s="150"/>
      <c r="B234" s="150"/>
      <c r="C234" s="436"/>
      <c r="D234" s="150"/>
      <c r="E234" s="150"/>
      <c r="F234" s="150"/>
      <c r="G234" s="150"/>
      <c r="H234" s="150"/>
      <c r="I234" s="150"/>
      <c r="J234" s="150"/>
      <c r="K234" s="150"/>
      <c r="L234" s="150"/>
      <c r="M234" s="150"/>
      <c r="N234" s="150"/>
      <c r="O234" s="150"/>
      <c r="P234" s="150"/>
      <c r="Q234" s="150"/>
      <c r="R234" s="150"/>
      <c r="S234" s="150"/>
      <c r="T234" s="150"/>
      <c r="U234" s="150"/>
      <c r="V234" s="150"/>
      <c r="W234" s="150"/>
      <c r="X234" s="150"/>
    </row>
    <row r="235" spans="1:24" ht="16.5" customHeight="1">
      <c r="A235" s="150"/>
      <c r="B235" s="150"/>
      <c r="C235" s="436"/>
      <c r="D235" s="150"/>
      <c r="E235" s="150"/>
      <c r="F235" s="150"/>
      <c r="G235" s="150"/>
      <c r="H235" s="150"/>
      <c r="I235" s="150"/>
      <c r="J235" s="150"/>
      <c r="K235" s="150"/>
      <c r="L235" s="150"/>
      <c r="M235" s="150"/>
      <c r="N235" s="150"/>
      <c r="O235" s="150"/>
      <c r="P235" s="150"/>
      <c r="Q235" s="150"/>
      <c r="R235" s="150"/>
      <c r="S235" s="150"/>
      <c r="T235" s="150"/>
      <c r="U235" s="150"/>
      <c r="V235" s="150"/>
      <c r="W235" s="150"/>
      <c r="X235" s="150"/>
    </row>
    <row r="236" spans="1:24" ht="16.5" customHeight="1">
      <c r="A236" s="150"/>
      <c r="B236" s="150"/>
      <c r="C236" s="436"/>
      <c r="D236" s="150"/>
      <c r="E236" s="150"/>
      <c r="F236" s="150"/>
      <c r="G236" s="150"/>
      <c r="H236" s="150"/>
      <c r="I236" s="150"/>
      <c r="J236" s="150"/>
      <c r="K236" s="150"/>
      <c r="L236" s="150"/>
      <c r="M236" s="150"/>
      <c r="N236" s="150"/>
      <c r="O236" s="150"/>
      <c r="P236" s="150"/>
      <c r="Q236" s="150"/>
      <c r="R236" s="150"/>
      <c r="S236" s="150"/>
      <c r="T236" s="150"/>
      <c r="U236" s="150"/>
      <c r="V236" s="150"/>
      <c r="W236" s="150"/>
      <c r="X236" s="150"/>
    </row>
    <row r="237" spans="1:24" ht="16.5" customHeight="1">
      <c r="A237" s="150"/>
      <c r="B237" s="150"/>
      <c r="C237" s="436"/>
      <c r="D237" s="150"/>
      <c r="E237" s="150"/>
      <c r="F237" s="150"/>
      <c r="G237" s="150"/>
      <c r="H237" s="150"/>
      <c r="I237" s="150"/>
      <c r="J237" s="150"/>
      <c r="K237" s="150"/>
      <c r="L237" s="150"/>
      <c r="M237" s="150"/>
      <c r="N237" s="150"/>
      <c r="O237" s="150"/>
      <c r="P237" s="150"/>
      <c r="Q237" s="150"/>
      <c r="R237" s="150"/>
      <c r="S237" s="150"/>
      <c r="T237" s="150"/>
      <c r="U237" s="150"/>
      <c r="V237" s="150"/>
      <c r="W237" s="150"/>
      <c r="X237" s="150"/>
    </row>
    <row r="238" spans="1:24" ht="16.5" customHeight="1">
      <c r="A238" s="150"/>
      <c r="B238" s="150"/>
      <c r="C238" s="436"/>
      <c r="D238" s="150"/>
      <c r="E238" s="150"/>
      <c r="F238" s="150"/>
      <c r="G238" s="150"/>
      <c r="H238" s="150"/>
      <c r="I238" s="150"/>
      <c r="J238" s="150"/>
      <c r="K238" s="150"/>
      <c r="L238" s="150"/>
      <c r="M238" s="150"/>
      <c r="N238" s="150"/>
      <c r="O238" s="150"/>
      <c r="P238" s="150"/>
      <c r="Q238" s="150"/>
      <c r="R238" s="150"/>
      <c r="S238" s="150"/>
      <c r="T238" s="150"/>
      <c r="U238" s="150"/>
      <c r="V238" s="150"/>
      <c r="W238" s="150"/>
      <c r="X238" s="150"/>
    </row>
    <row r="239" spans="1:24" ht="16.5" customHeight="1">
      <c r="A239" s="150"/>
      <c r="B239" s="150"/>
      <c r="C239" s="436"/>
      <c r="D239" s="150"/>
      <c r="E239" s="150"/>
      <c r="F239" s="150"/>
      <c r="G239" s="150"/>
      <c r="H239" s="150"/>
      <c r="I239" s="150"/>
      <c r="J239" s="150"/>
      <c r="K239" s="150"/>
      <c r="L239" s="150"/>
      <c r="M239" s="150"/>
      <c r="N239" s="150"/>
      <c r="O239" s="150"/>
      <c r="P239" s="150"/>
      <c r="Q239" s="150"/>
      <c r="R239" s="150"/>
      <c r="S239" s="150"/>
      <c r="T239" s="150"/>
      <c r="U239" s="150"/>
      <c r="V239" s="150"/>
      <c r="W239" s="150"/>
      <c r="X239" s="150"/>
    </row>
    <row r="240" spans="1:24" ht="16.5" customHeight="1">
      <c r="A240" s="150"/>
      <c r="B240" s="150"/>
      <c r="C240" s="436"/>
      <c r="D240" s="150"/>
      <c r="E240" s="150"/>
      <c r="F240" s="150"/>
      <c r="G240" s="150"/>
      <c r="H240" s="150"/>
      <c r="I240" s="150"/>
      <c r="J240" s="150"/>
      <c r="K240" s="150"/>
      <c r="L240" s="150"/>
      <c r="M240" s="150"/>
      <c r="N240" s="150"/>
      <c r="O240" s="150"/>
      <c r="P240" s="150"/>
      <c r="Q240" s="150"/>
      <c r="R240" s="150"/>
      <c r="S240" s="150"/>
      <c r="T240" s="150"/>
      <c r="U240" s="150"/>
      <c r="V240" s="150"/>
      <c r="W240" s="150"/>
      <c r="X240" s="150"/>
    </row>
    <row r="241" spans="1:24" ht="16.5" customHeight="1">
      <c r="A241" s="150"/>
      <c r="B241" s="150"/>
      <c r="C241" s="436"/>
      <c r="D241" s="150"/>
      <c r="E241" s="150"/>
      <c r="F241" s="150"/>
      <c r="G241" s="150"/>
      <c r="H241" s="150"/>
      <c r="I241" s="150"/>
      <c r="J241" s="150"/>
      <c r="K241" s="150"/>
      <c r="L241" s="150"/>
      <c r="M241" s="150"/>
      <c r="N241" s="150"/>
      <c r="O241" s="150"/>
      <c r="P241" s="150"/>
      <c r="Q241" s="150"/>
      <c r="R241" s="150"/>
      <c r="S241" s="150"/>
      <c r="T241" s="150"/>
      <c r="U241" s="150"/>
      <c r="V241" s="150"/>
      <c r="W241" s="150"/>
      <c r="X241" s="150"/>
    </row>
    <row r="242" spans="1:24" ht="16.5" customHeight="1">
      <c r="A242" s="150"/>
      <c r="B242" s="150"/>
      <c r="C242" s="436"/>
      <c r="D242" s="150"/>
      <c r="E242" s="150"/>
      <c r="F242" s="150"/>
      <c r="G242" s="150"/>
      <c r="H242" s="150"/>
      <c r="I242" s="150"/>
      <c r="J242" s="150"/>
      <c r="K242" s="150"/>
      <c r="L242" s="150"/>
      <c r="M242" s="150"/>
      <c r="N242" s="150"/>
      <c r="O242" s="150"/>
      <c r="P242" s="150"/>
      <c r="Q242" s="150"/>
      <c r="R242" s="150"/>
      <c r="S242" s="150"/>
      <c r="T242" s="150"/>
      <c r="U242" s="150"/>
      <c r="V242" s="150"/>
      <c r="W242" s="150"/>
      <c r="X242" s="150"/>
    </row>
    <row r="243" spans="1:24" ht="16.5" customHeight="1">
      <c r="A243" s="150"/>
      <c r="B243" s="150"/>
      <c r="C243" s="436"/>
      <c r="D243" s="150"/>
      <c r="E243" s="150"/>
      <c r="F243" s="150"/>
      <c r="G243" s="150"/>
      <c r="H243" s="150"/>
      <c r="I243" s="150"/>
      <c r="J243" s="150"/>
      <c r="K243" s="150"/>
      <c r="L243" s="150"/>
      <c r="M243" s="150"/>
      <c r="N243" s="150"/>
      <c r="O243" s="150"/>
      <c r="P243" s="150"/>
      <c r="Q243" s="150"/>
      <c r="R243" s="150"/>
      <c r="S243" s="150"/>
      <c r="T243" s="150"/>
      <c r="U243" s="150"/>
      <c r="V243" s="150"/>
      <c r="W243" s="150"/>
      <c r="X243" s="150"/>
    </row>
    <row r="244" spans="1:24" ht="16.5" customHeight="1">
      <c r="A244" s="150"/>
      <c r="B244" s="150"/>
      <c r="C244" s="436"/>
      <c r="D244" s="150"/>
      <c r="E244" s="150"/>
      <c r="F244" s="150"/>
      <c r="G244" s="150"/>
      <c r="H244" s="150"/>
      <c r="I244" s="150"/>
      <c r="J244" s="150"/>
      <c r="K244" s="150"/>
      <c r="L244" s="150"/>
      <c r="M244" s="150"/>
      <c r="N244" s="150"/>
      <c r="O244" s="150"/>
      <c r="P244" s="150"/>
      <c r="Q244" s="150"/>
      <c r="R244" s="150"/>
      <c r="S244" s="150"/>
      <c r="T244" s="150"/>
      <c r="U244" s="150"/>
      <c r="V244" s="150"/>
      <c r="W244" s="150"/>
      <c r="X244" s="150"/>
    </row>
    <row r="245" spans="1:24" ht="16.5" customHeight="1">
      <c r="A245" s="150"/>
      <c r="B245" s="150"/>
      <c r="C245" s="436"/>
      <c r="D245" s="150"/>
      <c r="E245" s="150"/>
      <c r="F245" s="150"/>
      <c r="G245" s="150"/>
      <c r="H245" s="150"/>
      <c r="I245" s="150"/>
      <c r="J245" s="150"/>
      <c r="K245" s="150"/>
      <c r="L245" s="150"/>
      <c r="M245" s="150"/>
      <c r="N245" s="150"/>
      <c r="O245" s="150"/>
      <c r="P245" s="150"/>
      <c r="Q245" s="150"/>
      <c r="R245" s="150"/>
      <c r="S245" s="150"/>
      <c r="T245" s="150"/>
      <c r="U245" s="150"/>
      <c r="V245" s="150"/>
      <c r="W245" s="150"/>
      <c r="X245" s="150"/>
    </row>
    <row r="246" spans="1:24" ht="16.5" customHeight="1">
      <c r="A246" s="150"/>
      <c r="B246" s="150"/>
      <c r="C246" s="436"/>
      <c r="D246" s="150"/>
      <c r="E246" s="150"/>
      <c r="F246" s="150"/>
      <c r="G246" s="150"/>
      <c r="H246" s="150"/>
      <c r="I246" s="150"/>
      <c r="J246" s="150"/>
      <c r="K246" s="150"/>
      <c r="L246" s="150"/>
      <c r="M246" s="150"/>
      <c r="N246" s="150"/>
      <c r="O246" s="150"/>
      <c r="P246" s="150"/>
      <c r="Q246" s="150"/>
      <c r="R246" s="150"/>
      <c r="S246" s="150"/>
      <c r="T246" s="150"/>
      <c r="U246" s="150"/>
      <c r="V246" s="150"/>
      <c r="W246" s="150"/>
      <c r="X246" s="150"/>
    </row>
    <row r="247" spans="1:24" ht="16.5" customHeight="1">
      <c r="A247" s="150"/>
      <c r="B247" s="150"/>
      <c r="C247" s="436"/>
      <c r="D247" s="150"/>
      <c r="E247" s="150"/>
      <c r="F247" s="150"/>
      <c r="G247" s="150"/>
      <c r="H247" s="150"/>
      <c r="I247" s="150"/>
      <c r="J247" s="150"/>
      <c r="K247" s="150"/>
      <c r="L247" s="150"/>
      <c r="M247" s="150"/>
      <c r="N247" s="150"/>
      <c r="O247" s="150"/>
      <c r="P247" s="150"/>
      <c r="Q247" s="150"/>
      <c r="R247" s="150"/>
      <c r="S247" s="150"/>
      <c r="T247" s="150"/>
      <c r="U247" s="150"/>
      <c r="V247" s="150"/>
      <c r="W247" s="150"/>
      <c r="X247" s="150"/>
    </row>
    <row r="248" spans="1:24" ht="16.5" customHeight="1">
      <c r="A248" s="150"/>
      <c r="B248" s="150"/>
      <c r="C248" s="436"/>
      <c r="D248" s="150"/>
      <c r="E248" s="150"/>
      <c r="F248" s="150"/>
      <c r="G248" s="150"/>
      <c r="H248" s="150"/>
      <c r="I248" s="150"/>
      <c r="J248" s="150"/>
      <c r="K248" s="150"/>
      <c r="L248" s="150"/>
      <c r="M248" s="150"/>
      <c r="N248" s="150"/>
      <c r="O248" s="150"/>
      <c r="P248" s="150"/>
      <c r="Q248" s="150"/>
      <c r="R248" s="150"/>
      <c r="S248" s="150"/>
      <c r="T248" s="150"/>
      <c r="U248" s="150"/>
      <c r="V248" s="150"/>
      <c r="W248" s="150"/>
      <c r="X248" s="150"/>
    </row>
    <row r="249" spans="1:24" ht="16.5" customHeight="1">
      <c r="A249" s="150"/>
      <c r="B249" s="150"/>
      <c r="C249" s="436"/>
      <c r="D249" s="150"/>
      <c r="E249" s="150"/>
      <c r="F249" s="150"/>
      <c r="G249" s="150"/>
      <c r="H249" s="150"/>
      <c r="I249" s="150"/>
      <c r="J249" s="150"/>
      <c r="K249" s="150"/>
      <c r="L249" s="150"/>
      <c r="M249" s="150"/>
      <c r="N249" s="150"/>
      <c r="O249" s="150"/>
      <c r="P249" s="150"/>
      <c r="Q249" s="150"/>
      <c r="R249" s="150"/>
      <c r="S249" s="150"/>
      <c r="T249" s="150"/>
      <c r="U249" s="150"/>
      <c r="V249" s="150"/>
      <c r="W249" s="150"/>
      <c r="X249" s="150"/>
    </row>
    <row r="250" spans="1:24" ht="16.5" customHeight="1">
      <c r="A250" s="150"/>
      <c r="B250" s="150"/>
      <c r="C250" s="436"/>
      <c r="D250" s="150"/>
      <c r="E250" s="150"/>
      <c r="F250" s="150"/>
      <c r="G250" s="150"/>
      <c r="H250" s="150"/>
      <c r="I250" s="150"/>
      <c r="J250" s="150"/>
      <c r="K250" s="150"/>
      <c r="L250" s="150"/>
      <c r="M250" s="150"/>
      <c r="N250" s="150"/>
      <c r="O250" s="150"/>
      <c r="P250" s="150"/>
      <c r="Q250" s="150"/>
      <c r="R250" s="150"/>
      <c r="S250" s="150"/>
      <c r="T250" s="150"/>
      <c r="U250" s="150"/>
      <c r="V250" s="150"/>
      <c r="W250" s="150"/>
      <c r="X250" s="150"/>
    </row>
    <row r="251" spans="1:24" ht="16.5" customHeight="1">
      <c r="A251" s="150"/>
      <c r="B251" s="150"/>
      <c r="C251" s="436"/>
      <c r="D251" s="150"/>
      <c r="E251" s="150"/>
      <c r="F251" s="150"/>
      <c r="G251" s="150"/>
      <c r="H251" s="150"/>
      <c r="I251" s="150"/>
      <c r="J251" s="150"/>
      <c r="K251" s="150"/>
      <c r="L251" s="150"/>
      <c r="M251" s="150"/>
      <c r="N251" s="150"/>
      <c r="O251" s="150"/>
      <c r="P251" s="150"/>
      <c r="Q251" s="150"/>
      <c r="R251" s="150"/>
      <c r="S251" s="150"/>
      <c r="T251" s="150"/>
      <c r="U251" s="150"/>
      <c r="V251" s="150"/>
      <c r="W251" s="150"/>
      <c r="X251" s="150"/>
    </row>
    <row r="252" spans="1:24" ht="16.5" customHeight="1">
      <c r="A252" s="150"/>
      <c r="B252" s="150"/>
      <c r="C252" s="436"/>
      <c r="D252" s="150"/>
      <c r="E252" s="150"/>
      <c r="F252" s="150"/>
      <c r="G252" s="150"/>
      <c r="H252" s="150"/>
      <c r="I252" s="150"/>
      <c r="J252" s="150"/>
      <c r="K252" s="150"/>
      <c r="L252" s="150"/>
      <c r="M252" s="150"/>
      <c r="N252" s="150"/>
      <c r="O252" s="150"/>
      <c r="P252" s="150"/>
      <c r="Q252" s="150"/>
      <c r="R252" s="150"/>
      <c r="S252" s="150"/>
      <c r="T252" s="150"/>
      <c r="U252" s="150"/>
      <c r="V252" s="150"/>
      <c r="W252" s="150"/>
      <c r="X252" s="150"/>
    </row>
    <row r="253" spans="1:24" ht="16.5" customHeight="1">
      <c r="A253" s="150"/>
      <c r="B253" s="150"/>
      <c r="C253" s="436"/>
      <c r="D253" s="150"/>
      <c r="E253" s="150"/>
      <c r="F253" s="150"/>
      <c r="G253" s="150"/>
      <c r="H253" s="150"/>
      <c r="I253" s="150"/>
      <c r="J253" s="150"/>
      <c r="K253" s="150"/>
      <c r="L253" s="150"/>
      <c r="M253" s="150"/>
      <c r="N253" s="150"/>
      <c r="O253" s="150"/>
      <c r="P253" s="150"/>
      <c r="Q253" s="150"/>
      <c r="R253" s="150"/>
      <c r="S253" s="150"/>
      <c r="T253" s="150"/>
      <c r="U253" s="150"/>
      <c r="V253" s="150"/>
      <c r="W253" s="150"/>
      <c r="X253" s="150"/>
    </row>
    <row r="254" spans="1:24" ht="16.5" customHeight="1">
      <c r="A254" s="150"/>
      <c r="B254" s="150"/>
      <c r="C254" s="436"/>
      <c r="D254" s="150"/>
      <c r="E254" s="150"/>
      <c r="F254" s="150"/>
      <c r="G254" s="150"/>
      <c r="H254" s="150"/>
      <c r="I254" s="150"/>
      <c r="J254" s="150"/>
      <c r="K254" s="150"/>
      <c r="L254" s="150"/>
      <c r="M254" s="150"/>
      <c r="N254" s="150"/>
      <c r="O254" s="150"/>
      <c r="P254" s="150"/>
      <c r="Q254" s="150"/>
      <c r="R254" s="150"/>
      <c r="S254" s="150"/>
      <c r="T254" s="150"/>
      <c r="U254" s="150"/>
      <c r="V254" s="150"/>
      <c r="W254" s="150"/>
      <c r="X254" s="150"/>
    </row>
    <row r="255" spans="1:24" ht="16.5" customHeight="1">
      <c r="A255" s="150"/>
      <c r="B255" s="150"/>
      <c r="C255" s="436"/>
      <c r="D255" s="150"/>
      <c r="E255" s="150"/>
      <c r="F255" s="150"/>
      <c r="G255" s="150"/>
      <c r="H255" s="150"/>
      <c r="I255" s="150"/>
      <c r="J255" s="150"/>
      <c r="K255" s="150"/>
      <c r="L255" s="150"/>
      <c r="M255" s="150"/>
      <c r="N255" s="150"/>
      <c r="O255" s="150"/>
      <c r="P255" s="150"/>
      <c r="Q255" s="150"/>
      <c r="R255" s="150"/>
      <c r="S255" s="150"/>
      <c r="T255" s="150"/>
      <c r="U255" s="150"/>
      <c r="V255" s="150"/>
      <c r="W255" s="150"/>
      <c r="X255" s="150"/>
    </row>
    <row r="256" spans="1:24" ht="16.5" customHeight="1">
      <c r="A256" s="150"/>
      <c r="B256" s="150"/>
      <c r="C256" s="436"/>
      <c r="D256" s="150"/>
      <c r="E256" s="150"/>
      <c r="F256" s="150"/>
      <c r="G256" s="150"/>
      <c r="H256" s="150"/>
      <c r="I256" s="150"/>
      <c r="J256" s="150"/>
      <c r="K256" s="150"/>
      <c r="L256" s="150"/>
      <c r="M256" s="150"/>
      <c r="N256" s="150"/>
      <c r="O256" s="150"/>
      <c r="P256" s="150"/>
      <c r="Q256" s="150"/>
      <c r="R256" s="150"/>
      <c r="S256" s="150"/>
      <c r="T256" s="150"/>
      <c r="U256" s="150"/>
      <c r="V256" s="150"/>
      <c r="W256" s="150"/>
      <c r="X256" s="150"/>
    </row>
    <row r="257" spans="1:24" ht="16.5" customHeight="1">
      <c r="A257" s="150"/>
      <c r="B257" s="150"/>
      <c r="C257" s="436"/>
      <c r="D257" s="150"/>
      <c r="E257" s="150"/>
      <c r="F257" s="150"/>
      <c r="G257" s="150"/>
      <c r="H257" s="150"/>
      <c r="I257" s="150"/>
      <c r="J257" s="150"/>
      <c r="K257" s="150"/>
      <c r="L257" s="150"/>
      <c r="M257" s="150"/>
      <c r="N257" s="150"/>
      <c r="O257" s="150"/>
      <c r="P257" s="150"/>
      <c r="Q257" s="150"/>
      <c r="R257" s="150"/>
      <c r="S257" s="150"/>
      <c r="T257" s="150"/>
      <c r="U257" s="150"/>
      <c r="V257" s="150"/>
      <c r="W257" s="150"/>
      <c r="X257" s="150"/>
    </row>
    <row r="258" spans="1:24" ht="16.5" customHeight="1">
      <c r="A258" s="150"/>
      <c r="B258" s="150"/>
      <c r="C258" s="436"/>
      <c r="D258" s="150"/>
      <c r="E258" s="150"/>
      <c r="F258" s="150"/>
      <c r="G258" s="150"/>
      <c r="H258" s="150"/>
      <c r="I258" s="150"/>
      <c r="J258" s="150"/>
      <c r="K258" s="150"/>
      <c r="L258" s="150"/>
      <c r="M258" s="150"/>
      <c r="N258" s="150"/>
      <c r="O258" s="150"/>
      <c r="P258" s="150"/>
      <c r="Q258" s="150"/>
      <c r="R258" s="150"/>
      <c r="S258" s="150"/>
      <c r="T258" s="150"/>
      <c r="U258" s="150"/>
      <c r="V258" s="150"/>
      <c r="W258" s="150"/>
      <c r="X258" s="150"/>
    </row>
    <row r="259" spans="1:24" ht="16.5" customHeight="1">
      <c r="A259" s="150"/>
      <c r="B259" s="150"/>
      <c r="C259" s="436"/>
      <c r="D259" s="150"/>
      <c r="E259" s="150"/>
      <c r="F259" s="150"/>
      <c r="G259" s="150"/>
      <c r="H259" s="150"/>
      <c r="I259" s="150"/>
      <c r="J259" s="150"/>
      <c r="K259" s="150"/>
      <c r="L259" s="150"/>
      <c r="M259" s="150"/>
      <c r="N259" s="150"/>
      <c r="O259" s="150"/>
      <c r="P259" s="150"/>
      <c r="Q259" s="150"/>
      <c r="R259" s="150"/>
      <c r="S259" s="150"/>
      <c r="T259" s="150"/>
      <c r="U259" s="150"/>
      <c r="V259" s="150"/>
      <c r="W259" s="150"/>
      <c r="X259" s="150"/>
    </row>
    <row r="260" spans="1:24" ht="16.5" customHeight="1">
      <c r="A260" s="150"/>
      <c r="B260" s="150"/>
      <c r="C260" s="436"/>
      <c r="D260" s="150"/>
      <c r="E260" s="150"/>
      <c r="F260" s="150"/>
      <c r="G260" s="150"/>
      <c r="H260" s="150"/>
      <c r="I260" s="150"/>
      <c r="J260" s="150"/>
      <c r="K260" s="150"/>
      <c r="L260" s="150"/>
      <c r="M260" s="150"/>
      <c r="N260" s="150"/>
      <c r="O260" s="150"/>
      <c r="P260" s="150"/>
      <c r="Q260" s="150"/>
      <c r="R260" s="150"/>
      <c r="S260" s="150"/>
      <c r="T260" s="150"/>
      <c r="U260" s="150"/>
      <c r="V260" s="150"/>
      <c r="W260" s="150"/>
      <c r="X260" s="150"/>
    </row>
    <row r="261" spans="1:24" ht="16.5" customHeight="1">
      <c r="A261" s="150"/>
      <c r="B261" s="150"/>
      <c r="C261" s="436"/>
      <c r="D261" s="150"/>
      <c r="E261" s="150"/>
      <c r="F261" s="150"/>
      <c r="G261" s="150"/>
      <c r="H261" s="150"/>
      <c r="I261" s="150"/>
      <c r="J261" s="150"/>
      <c r="K261" s="150"/>
      <c r="L261" s="150"/>
      <c r="M261" s="150"/>
      <c r="N261" s="150"/>
      <c r="O261" s="150"/>
      <c r="P261" s="150"/>
      <c r="Q261" s="150"/>
      <c r="R261" s="150"/>
      <c r="S261" s="150"/>
      <c r="T261" s="150"/>
      <c r="U261" s="150"/>
      <c r="V261" s="150"/>
      <c r="W261" s="150"/>
      <c r="X261" s="150"/>
    </row>
    <row r="262" spans="1:24" ht="16.5" customHeight="1">
      <c r="A262" s="150"/>
      <c r="B262" s="150"/>
      <c r="C262" s="436"/>
      <c r="D262" s="150"/>
      <c r="E262" s="150"/>
      <c r="F262" s="150"/>
      <c r="G262" s="150"/>
      <c r="H262" s="150"/>
      <c r="I262" s="150"/>
      <c r="J262" s="150"/>
      <c r="K262" s="150"/>
      <c r="L262" s="150"/>
      <c r="M262" s="150"/>
      <c r="N262" s="150"/>
      <c r="O262" s="150"/>
      <c r="P262" s="150"/>
      <c r="Q262" s="150"/>
      <c r="R262" s="150"/>
      <c r="S262" s="150"/>
      <c r="T262" s="150"/>
      <c r="U262" s="150"/>
      <c r="V262" s="150"/>
      <c r="W262" s="150"/>
      <c r="X262" s="150"/>
    </row>
    <row r="263" spans="1:24" ht="16.5" customHeight="1">
      <c r="A263" s="150"/>
      <c r="B263" s="150"/>
      <c r="C263" s="436"/>
      <c r="D263" s="150"/>
      <c r="E263" s="150"/>
      <c r="F263" s="150"/>
      <c r="G263" s="150"/>
      <c r="H263" s="150"/>
      <c r="I263" s="150"/>
      <c r="J263" s="150"/>
      <c r="K263" s="150"/>
      <c r="L263" s="150"/>
      <c r="M263" s="150"/>
      <c r="N263" s="150"/>
      <c r="O263" s="150"/>
      <c r="P263" s="150"/>
      <c r="Q263" s="150"/>
      <c r="R263" s="150"/>
      <c r="S263" s="150"/>
      <c r="T263" s="150"/>
      <c r="U263" s="150"/>
      <c r="V263" s="150"/>
      <c r="W263" s="150"/>
      <c r="X263" s="150"/>
    </row>
    <row r="264" spans="1:24" ht="16.5" customHeight="1">
      <c r="A264" s="150"/>
      <c r="B264" s="150"/>
      <c r="C264" s="436"/>
      <c r="D264" s="150"/>
      <c r="E264" s="150"/>
      <c r="F264" s="150"/>
      <c r="G264" s="150"/>
      <c r="H264" s="150"/>
      <c r="I264" s="150"/>
      <c r="J264" s="150"/>
      <c r="K264" s="150"/>
      <c r="L264" s="150"/>
      <c r="M264" s="150"/>
      <c r="N264" s="150"/>
      <c r="O264" s="150"/>
      <c r="P264" s="150"/>
      <c r="Q264" s="150"/>
      <c r="R264" s="150"/>
      <c r="S264" s="150"/>
      <c r="T264" s="150"/>
      <c r="U264" s="150"/>
      <c r="V264" s="150"/>
      <c r="W264" s="150"/>
      <c r="X264" s="150"/>
    </row>
    <row r="265" spans="1:24" ht="16.5" customHeight="1">
      <c r="A265" s="150"/>
      <c r="B265" s="150"/>
      <c r="C265" s="436"/>
      <c r="D265" s="150"/>
      <c r="E265" s="150"/>
      <c r="F265" s="150"/>
      <c r="G265" s="150"/>
      <c r="H265" s="150"/>
      <c r="I265" s="150"/>
      <c r="J265" s="150"/>
      <c r="K265" s="150"/>
      <c r="L265" s="150"/>
      <c r="M265" s="150"/>
      <c r="N265" s="150"/>
      <c r="O265" s="150"/>
      <c r="P265" s="150"/>
      <c r="Q265" s="150"/>
      <c r="R265" s="150"/>
      <c r="S265" s="150"/>
      <c r="T265" s="150"/>
      <c r="U265" s="150"/>
      <c r="V265" s="150"/>
      <c r="W265" s="150"/>
      <c r="X265" s="150"/>
    </row>
    <row r="266" spans="1:24" ht="16.5" customHeight="1">
      <c r="A266" s="150"/>
      <c r="B266" s="150"/>
      <c r="C266" s="436"/>
      <c r="D266" s="150"/>
      <c r="E266" s="150"/>
      <c r="F266" s="150"/>
      <c r="G266" s="150"/>
      <c r="H266" s="150"/>
      <c r="I266" s="150"/>
      <c r="J266" s="150"/>
      <c r="K266" s="150"/>
      <c r="L266" s="150"/>
      <c r="M266" s="150"/>
      <c r="N266" s="150"/>
      <c r="O266" s="150"/>
      <c r="P266" s="150"/>
      <c r="Q266" s="150"/>
      <c r="R266" s="150"/>
      <c r="S266" s="150"/>
      <c r="T266" s="150"/>
      <c r="U266" s="150"/>
      <c r="V266" s="150"/>
      <c r="W266" s="150"/>
      <c r="X266" s="150"/>
    </row>
    <row r="267" spans="1:24" ht="16.5" customHeight="1">
      <c r="A267" s="150"/>
      <c r="B267" s="150"/>
      <c r="C267" s="436"/>
      <c r="D267" s="150"/>
      <c r="E267" s="150"/>
      <c r="F267" s="150"/>
      <c r="G267" s="150"/>
      <c r="H267" s="150"/>
      <c r="I267" s="150"/>
      <c r="J267" s="150"/>
      <c r="K267" s="150"/>
      <c r="L267" s="150"/>
      <c r="M267" s="150"/>
      <c r="N267" s="150"/>
      <c r="O267" s="150"/>
      <c r="P267" s="150"/>
      <c r="Q267" s="150"/>
      <c r="R267" s="150"/>
      <c r="S267" s="150"/>
      <c r="T267" s="150"/>
      <c r="U267" s="150"/>
      <c r="V267" s="150"/>
      <c r="W267" s="150"/>
      <c r="X267" s="150"/>
    </row>
    <row r="268" spans="1:24" ht="16.5" customHeight="1">
      <c r="A268" s="150"/>
      <c r="B268" s="150"/>
      <c r="C268" s="436"/>
      <c r="D268" s="150"/>
      <c r="E268" s="150"/>
      <c r="F268" s="150"/>
      <c r="G268" s="150"/>
      <c r="H268" s="150"/>
      <c r="I268" s="150"/>
      <c r="J268" s="150"/>
      <c r="K268" s="150"/>
      <c r="L268" s="150"/>
      <c r="M268" s="150"/>
      <c r="N268" s="150"/>
      <c r="O268" s="150"/>
      <c r="P268" s="150"/>
      <c r="Q268" s="150"/>
      <c r="R268" s="150"/>
      <c r="S268" s="150"/>
      <c r="T268" s="150"/>
      <c r="U268" s="150"/>
      <c r="V268" s="150"/>
      <c r="W268" s="150"/>
      <c r="X268" s="150"/>
    </row>
    <row r="269" spans="1:24" ht="16.5" customHeight="1">
      <c r="A269" s="150"/>
      <c r="B269" s="150"/>
      <c r="C269" s="436"/>
      <c r="D269" s="150"/>
      <c r="E269" s="150"/>
      <c r="F269" s="150"/>
      <c r="G269" s="150"/>
      <c r="H269" s="150"/>
      <c r="I269" s="150"/>
      <c r="J269" s="150"/>
      <c r="K269" s="150"/>
      <c r="L269" s="150"/>
      <c r="M269" s="150"/>
      <c r="N269" s="150"/>
      <c r="O269" s="150"/>
      <c r="P269" s="150"/>
      <c r="Q269" s="150"/>
      <c r="R269" s="150"/>
      <c r="S269" s="150"/>
      <c r="T269" s="150"/>
      <c r="U269" s="150"/>
      <c r="V269" s="150"/>
      <c r="W269" s="150"/>
      <c r="X269" s="150"/>
    </row>
    <row r="270" spans="1:24" ht="16.5" customHeight="1">
      <c r="A270" s="150"/>
      <c r="B270" s="150"/>
      <c r="C270" s="436"/>
      <c r="D270" s="150"/>
      <c r="E270" s="150"/>
      <c r="F270" s="150"/>
      <c r="G270" s="150"/>
      <c r="H270" s="150"/>
      <c r="I270" s="150"/>
      <c r="J270" s="150"/>
      <c r="K270" s="150"/>
      <c r="L270" s="150"/>
      <c r="M270" s="150"/>
      <c r="N270" s="150"/>
      <c r="O270" s="150"/>
      <c r="P270" s="150"/>
      <c r="Q270" s="150"/>
      <c r="R270" s="150"/>
      <c r="S270" s="150"/>
      <c r="T270" s="150"/>
      <c r="U270" s="150"/>
      <c r="V270" s="150"/>
      <c r="W270" s="150"/>
      <c r="X270" s="150"/>
    </row>
    <row r="271" spans="1:24" ht="16.5" customHeight="1">
      <c r="A271" s="150"/>
      <c r="B271" s="150"/>
      <c r="C271" s="436"/>
      <c r="D271" s="150"/>
      <c r="E271" s="150"/>
      <c r="F271" s="150"/>
      <c r="G271" s="150"/>
      <c r="H271" s="150"/>
      <c r="I271" s="150"/>
      <c r="J271" s="150"/>
      <c r="K271" s="150"/>
      <c r="L271" s="150"/>
      <c r="M271" s="150"/>
      <c r="N271" s="150"/>
      <c r="O271" s="150"/>
      <c r="P271" s="150"/>
      <c r="Q271" s="150"/>
      <c r="R271" s="150"/>
      <c r="S271" s="150"/>
      <c r="T271" s="150"/>
      <c r="U271" s="150"/>
      <c r="V271" s="150"/>
      <c r="W271" s="150"/>
      <c r="X271" s="150"/>
    </row>
    <row r="272" spans="1:24" ht="16.5" customHeight="1">
      <c r="A272" s="150"/>
      <c r="B272" s="150"/>
      <c r="C272" s="436"/>
      <c r="D272" s="150"/>
      <c r="E272" s="150"/>
      <c r="F272" s="150"/>
      <c r="G272" s="150"/>
      <c r="H272" s="150"/>
      <c r="I272" s="150"/>
      <c r="J272" s="150"/>
      <c r="K272" s="150"/>
      <c r="L272" s="150"/>
      <c r="M272" s="150"/>
      <c r="N272" s="150"/>
      <c r="O272" s="150"/>
      <c r="P272" s="150"/>
      <c r="Q272" s="150"/>
      <c r="R272" s="150"/>
      <c r="S272" s="150"/>
      <c r="T272" s="150"/>
      <c r="U272" s="150"/>
      <c r="V272" s="150"/>
      <c r="W272" s="150"/>
      <c r="X272" s="150"/>
    </row>
    <row r="273" spans="1:24" ht="16.5" customHeight="1">
      <c r="A273" s="150"/>
      <c r="B273" s="150"/>
      <c r="C273" s="436"/>
      <c r="D273" s="150"/>
      <c r="E273" s="150"/>
      <c r="F273" s="150"/>
      <c r="G273" s="150"/>
      <c r="H273" s="150"/>
      <c r="I273" s="150"/>
      <c r="J273" s="150"/>
      <c r="K273" s="150"/>
      <c r="L273" s="150"/>
      <c r="M273" s="150"/>
      <c r="N273" s="150"/>
      <c r="O273" s="150"/>
      <c r="P273" s="150"/>
      <c r="Q273" s="150"/>
      <c r="R273" s="150"/>
      <c r="S273" s="150"/>
      <c r="T273" s="150"/>
      <c r="U273" s="150"/>
      <c r="V273" s="150"/>
      <c r="W273" s="150"/>
      <c r="X273" s="150"/>
    </row>
    <row r="274" spans="1:24" ht="16.5" customHeight="1">
      <c r="A274" s="150"/>
      <c r="B274" s="150"/>
      <c r="C274" s="436"/>
      <c r="D274" s="150"/>
      <c r="E274" s="150"/>
      <c r="F274" s="150"/>
      <c r="G274" s="150"/>
      <c r="H274" s="150"/>
      <c r="I274" s="150"/>
      <c r="J274" s="150"/>
      <c r="K274" s="150"/>
      <c r="L274" s="150"/>
      <c r="M274" s="150"/>
      <c r="N274" s="150"/>
      <c r="O274" s="150"/>
      <c r="P274" s="150"/>
      <c r="Q274" s="150"/>
      <c r="R274" s="150"/>
      <c r="S274" s="150"/>
      <c r="T274" s="150"/>
      <c r="U274" s="150"/>
      <c r="V274" s="150"/>
      <c r="W274" s="150"/>
      <c r="X274" s="150"/>
    </row>
    <row r="275" spans="1:24" ht="16.5" customHeight="1">
      <c r="A275" s="150"/>
      <c r="B275" s="150"/>
      <c r="C275" s="436"/>
      <c r="D275" s="150"/>
      <c r="E275" s="150"/>
      <c r="F275" s="150"/>
      <c r="G275" s="150"/>
      <c r="H275" s="150"/>
      <c r="I275" s="150"/>
      <c r="J275" s="150"/>
      <c r="K275" s="150"/>
      <c r="L275" s="150"/>
      <c r="M275" s="150"/>
      <c r="N275" s="150"/>
      <c r="O275" s="150"/>
      <c r="P275" s="150"/>
      <c r="Q275" s="150"/>
      <c r="R275" s="150"/>
      <c r="S275" s="150"/>
      <c r="T275" s="150"/>
      <c r="U275" s="150"/>
      <c r="V275" s="150"/>
      <c r="W275" s="150"/>
      <c r="X275" s="150"/>
    </row>
    <row r="276" spans="1:24" ht="16.5" customHeight="1">
      <c r="A276" s="150"/>
      <c r="B276" s="150"/>
      <c r="C276" s="436"/>
      <c r="D276" s="150"/>
      <c r="E276" s="150"/>
      <c r="F276" s="150"/>
      <c r="G276" s="150"/>
      <c r="H276" s="150"/>
      <c r="I276" s="150"/>
      <c r="J276" s="150"/>
      <c r="K276" s="150"/>
      <c r="L276" s="150"/>
      <c r="M276" s="150"/>
      <c r="N276" s="150"/>
      <c r="O276" s="150"/>
      <c r="P276" s="150"/>
      <c r="Q276" s="150"/>
      <c r="R276" s="150"/>
      <c r="S276" s="150"/>
      <c r="T276" s="150"/>
      <c r="U276" s="150"/>
      <c r="V276" s="150"/>
      <c r="W276" s="150"/>
      <c r="X276" s="150"/>
    </row>
    <row r="277" spans="1:24" ht="16.5" customHeight="1">
      <c r="A277" s="150"/>
      <c r="B277" s="150"/>
      <c r="C277" s="436"/>
      <c r="D277" s="150"/>
      <c r="E277" s="150"/>
      <c r="F277" s="150"/>
      <c r="G277" s="150"/>
      <c r="H277" s="150"/>
      <c r="I277" s="150"/>
      <c r="J277" s="150"/>
      <c r="K277" s="150"/>
      <c r="L277" s="150"/>
      <c r="M277" s="150"/>
      <c r="N277" s="150"/>
      <c r="O277" s="150"/>
      <c r="P277" s="150"/>
      <c r="Q277" s="150"/>
      <c r="R277" s="150"/>
      <c r="S277" s="150"/>
      <c r="T277" s="150"/>
      <c r="U277" s="150"/>
      <c r="V277" s="150"/>
      <c r="W277" s="150"/>
      <c r="X277" s="150"/>
    </row>
    <row r="278" spans="1:24" ht="16.5" customHeight="1">
      <c r="A278" s="150"/>
      <c r="B278" s="150"/>
      <c r="C278" s="436"/>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4" ht="16.5" customHeight="1">
      <c r="A279" s="150"/>
      <c r="B279" s="150"/>
      <c r="C279" s="436"/>
      <c r="D279" s="150"/>
      <c r="E279" s="150"/>
      <c r="F279" s="150"/>
      <c r="G279" s="150"/>
      <c r="H279" s="150"/>
      <c r="I279" s="150"/>
      <c r="J279" s="150"/>
      <c r="K279" s="150"/>
      <c r="L279" s="150"/>
      <c r="M279" s="150"/>
      <c r="N279" s="150"/>
      <c r="O279" s="150"/>
      <c r="P279" s="150"/>
      <c r="Q279" s="150"/>
      <c r="R279" s="150"/>
      <c r="S279" s="150"/>
      <c r="T279" s="150"/>
      <c r="U279" s="150"/>
      <c r="V279" s="150"/>
      <c r="W279" s="150"/>
      <c r="X279" s="150"/>
    </row>
    <row r="280" spans="1:24" ht="16.5" customHeight="1">
      <c r="A280" s="150"/>
      <c r="B280" s="150"/>
      <c r="C280" s="436"/>
      <c r="D280" s="150"/>
      <c r="E280" s="150"/>
      <c r="F280" s="150"/>
      <c r="G280" s="150"/>
      <c r="H280" s="150"/>
      <c r="I280" s="150"/>
      <c r="J280" s="150"/>
      <c r="K280" s="150"/>
      <c r="L280" s="150"/>
      <c r="M280" s="150"/>
      <c r="N280" s="150"/>
      <c r="O280" s="150"/>
      <c r="P280" s="150"/>
      <c r="Q280" s="150"/>
      <c r="R280" s="150"/>
      <c r="S280" s="150"/>
      <c r="T280" s="150"/>
      <c r="U280" s="150"/>
      <c r="V280" s="150"/>
      <c r="W280" s="150"/>
      <c r="X280" s="150"/>
    </row>
    <row r="281" spans="1:24" ht="16.5" customHeight="1">
      <c r="A281" s="150"/>
      <c r="B281" s="150"/>
      <c r="C281" s="436"/>
      <c r="D281" s="150"/>
      <c r="E281" s="150"/>
      <c r="F281" s="150"/>
      <c r="G281" s="150"/>
      <c r="H281" s="150"/>
      <c r="I281" s="150"/>
      <c r="J281" s="150"/>
      <c r="K281" s="150"/>
      <c r="L281" s="150"/>
      <c r="M281" s="150"/>
      <c r="N281" s="150"/>
      <c r="O281" s="150"/>
      <c r="P281" s="150"/>
      <c r="Q281" s="150"/>
      <c r="R281" s="150"/>
      <c r="S281" s="150"/>
      <c r="T281" s="150"/>
      <c r="U281" s="150"/>
      <c r="V281" s="150"/>
      <c r="W281" s="150"/>
      <c r="X281" s="150"/>
    </row>
    <row r="282" spans="1:24" ht="16.5" customHeight="1">
      <c r="A282" s="150"/>
      <c r="B282" s="150"/>
      <c r="C282" s="436"/>
      <c r="D282" s="150"/>
      <c r="E282" s="150"/>
      <c r="F282" s="150"/>
      <c r="G282" s="150"/>
      <c r="H282" s="150"/>
      <c r="I282" s="150"/>
      <c r="J282" s="150"/>
      <c r="K282" s="150"/>
      <c r="L282" s="150"/>
      <c r="M282" s="150"/>
      <c r="N282" s="150"/>
      <c r="O282" s="150"/>
      <c r="P282" s="150"/>
      <c r="Q282" s="150"/>
      <c r="R282" s="150"/>
      <c r="S282" s="150"/>
      <c r="T282" s="150"/>
      <c r="U282" s="150"/>
      <c r="V282" s="150"/>
      <c r="W282" s="150"/>
      <c r="X282" s="150"/>
    </row>
    <row r="283" spans="1:24" ht="16.5" customHeight="1">
      <c r="A283" s="150"/>
      <c r="B283" s="150"/>
      <c r="C283" s="436"/>
      <c r="D283" s="150"/>
      <c r="E283" s="150"/>
      <c r="F283" s="150"/>
      <c r="G283" s="150"/>
      <c r="H283" s="150"/>
      <c r="I283" s="150"/>
      <c r="J283" s="150"/>
      <c r="K283" s="150"/>
      <c r="L283" s="150"/>
      <c r="M283" s="150"/>
      <c r="N283" s="150"/>
      <c r="O283" s="150"/>
      <c r="P283" s="150"/>
      <c r="Q283" s="150"/>
      <c r="R283" s="150"/>
      <c r="S283" s="150"/>
      <c r="T283" s="150"/>
      <c r="U283" s="150"/>
      <c r="V283" s="150"/>
      <c r="W283" s="150"/>
      <c r="X283" s="150"/>
    </row>
    <row r="284" spans="1:24" ht="16.5" customHeight="1">
      <c r="A284" s="150"/>
      <c r="B284" s="150"/>
      <c r="C284" s="436"/>
      <c r="D284" s="150"/>
      <c r="E284" s="150"/>
      <c r="F284" s="150"/>
      <c r="G284" s="150"/>
      <c r="H284" s="150"/>
      <c r="I284" s="150"/>
      <c r="J284" s="150"/>
      <c r="K284" s="150"/>
      <c r="L284" s="150"/>
      <c r="M284" s="150"/>
      <c r="N284" s="150"/>
      <c r="O284" s="150"/>
      <c r="P284" s="150"/>
      <c r="Q284" s="150"/>
      <c r="R284" s="150"/>
      <c r="S284" s="150"/>
      <c r="T284" s="150"/>
      <c r="U284" s="150"/>
      <c r="V284" s="150"/>
      <c r="W284" s="150"/>
      <c r="X284" s="150"/>
    </row>
    <row r="285" spans="1:24" ht="16.5" customHeight="1">
      <c r="A285" s="150"/>
      <c r="B285" s="150"/>
      <c r="C285" s="436"/>
      <c r="D285" s="150"/>
      <c r="E285" s="150"/>
      <c r="F285" s="150"/>
      <c r="G285" s="150"/>
      <c r="H285" s="150"/>
      <c r="I285" s="150"/>
      <c r="J285" s="150"/>
      <c r="K285" s="150"/>
      <c r="L285" s="150"/>
      <c r="M285" s="150"/>
      <c r="N285" s="150"/>
      <c r="O285" s="150"/>
      <c r="P285" s="150"/>
      <c r="Q285" s="150"/>
      <c r="R285" s="150"/>
      <c r="S285" s="150"/>
      <c r="T285" s="150"/>
      <c r="U285" s="150"/>
      <c r="V285" s="150"/>
      <c r="W285" s="150"/>
      <c r="X285" s="150"/>
    </row>
    <row r="286" spans="1:24" ht="16.5" customHeight="1">
      <c r="A286" s="150"/>
      <c r="B286" s="150"/>
      <c r="C286" s="436"/>
      <c r="D286" s="150"/>
      <c r="E286" s="150"/>
      <c r="F286" s="150"/>
      <c r="G286" s="150"/>
      <c r="H286" s="150"/>
      <c r="I286" s="150"/>
      <c r="J286" s="150"/>
      <c r="K286" s="150"/>
      <c r="L286" s="150"/>
      <c r="M286" s="150"/>
      <c r="N286" s="150"/>
      <c r="O286" s="150"/>
      <c r="P286" s="150"/>
      <c r="Q286" s="150"/>
      <c r="R286" s="150"/>
      <c r="S286" s="150"/>
      <c r="T286" s="150"/>
      <c r="U286" s="150"/>
      <c r="V286" s="150"/>
      <c r="W286" s="150"/>
      <c r="X286" s="150"/>
    </row>
    <row r="287" spans="1:24" ht="16.5" customHeight="1">
      <c r="A287" s="150"/>
      <c r="B287" s="150"/>
      <c r="C287" s="436"/>
      <c r="D287" s="150"/>
      <c r="E287" s="150"/>
      <c r="F287" s="150"/>
      <c r="G287" s="150"/>
      <c r="H287" s="150"/>
      <c r="I287" s="150"/>
      <c r="J287" s="150"/>
      <c r="K287" s="150"/>
      <c r="L287" s="150"/>
      <c r="M287" s="150"/>
      <c r="N287" s="150"/>
      <c r="O287" s="150"/>
      <c r="P287" s="150"/>
      <c r="Q287" s="150"/>
      <c r="R287" s="150"/>
      <c r="S287" s="150"/>
      <c r="T287" s="150"/>
      <c r="U287" s="150"/>
      <c r="V287" s="150"/>
      <c r="W287" s="150"/>
      <c r="X287" s="150"/>
    </row>
    <row r="288" spans="1:24" ht="16.5" customHeight="1">
      <c r="A288" s="150"/>
      <c r="B288" s="150"/>
      <c r="C288" s="436"/>
      <c r="D288" s="150"/>
      <c r="E288" s="150"/>
      <c r="F288" s="150"/>
      <c r="G288" s="150"/>
      <c r="H288" s="150"/>
      <c r="I288" s="150"/>
      <c r="J288" s="150"/>
      <c r="K288" s="150"/>
      <c r="L288" s="150"/>
      <c r="M288" s="150"/>
      <c r="N288" s="150"/>
      <c r="O288" s="150"/>
      <c r="P288" s="150"/>
      <c r="Q288" s="150"/>
      <c r="R288" s="150"/>
      <c r="S288" s="150"/>
      <c r="T288" s="150"/>
      <c r="U288" s="150"/>
      <c r="V288" s="150"/>
      <c r="W288" s="150"/>
      <c r="X288" s="150"/>
    </row>
    <row r="289" spans="1:24" ht="16.5" customHeight="1">
      <c r="A289" s="150"/>
      <c r="B289" s="150"/>
      <c r="C289" s="436"/>
      <c r="D289" s="150"/>
      <c r="E289" s="150"/>
      <c r="F289" s="150"/>
      <c r="G289" s="150"/>
      <c r="H289" s="150"/>
      <c r="I289" s="150"/>
      <c r="J289" s="150"/>
      <c r="K289" s="150"/>
      <c r="L289" s="150"/>
      <c r="M289" s="150"/>
      <c r="N289" s="150"/>
      <c r="O289" s="150"/>
      <c r="P289" s="150"/>
      <c r="Q289" s="150"/>
      <c r="R289" s="150"/>
      <c r="S289" s="150"/>
      <c r="T289" s="150"/>
      <c r="U289" s="150"/>
      <c r="V289" s="150"/>
      <c r="W289" s="150"/>
      <c r="X289" s="150"/>
    </row>
    <row r="290" spans="1:24" ht="16.5" customHeight="1">
      <c r="A290" s="150"/>
      <c r="B290" s="150"/>
      <c r="C290" s="436"/>
      <c r="D290" s="150"/>
      <c r="E290" s="150"/>
      <c r="F290" s="150"/>
      <c r="G290" s="150"/>
      <c r="H290" s="150"/>
      <c r="I290" s="150"/>
      <c r="J290" s="150"/>
      <c r="K290" s="150"/>
      <c r="L290" s="150"/>
      <c r="M290" s="150"/>
      <c r="N290" s="150"/>
      <c r="O290" s="150"/>
      <c r="P290" s="150"/>
      <c r="Q290" s="150"/>
      <c r="R290" s="150"/>
      <c r="S290" s="150"/>
      <c r="T290" s="150"/>
      <c r="U290" s="150"/>
      <c r="V290" s="150"/>
      <c r="W290" s="150"/>
      <c r="X290" s="150"/>
    </row>
    <row r="291" spans="1:24" ht="16.5" customHeight="1">
      <c r="A291" s="150"/>
      <c r="B291" s="150"/>
      <c r="C291" s="436"/>
      <c r="D291" s="150"/>
      <c r="E291" s="150"/>
      <c r="F291" s="150"/>
      <c r="G291" s="150"/>
      <c r="H291" s="150"/>
      <c r="I291" s="150"/>
      <c r="J291" s="150"/>
      <c r="K291" s="150"/>
      <c r="L291" s="150"/>
      <c r="M291" s="150"/>
      <c r="N291" s="150"/>
      <c r="O291" s="150"/>
      <c r="P291" s="150"/>
      <c r="Q291" s="150"/>
      <c r="R291" s="150"/>
      <c r="S291" s="150"/>
      <c r="T291" s="150"/>
      <c r="U291" s="150"/>
      <c r="V291" s="150"/>
      <c r="W291" s="150"/>
      <c r="X291" s="150"/>
    </row>
    <row r="292" spans="1:24" ht="16.5" customHeight="1">
      <c r="A292" s="150"/>
      <c r="B292" s="150"/>
      <c r="C292" s="436"/>
      <c r="D292" s="150"/>
      <c r="E292" s="150"/>
      <c r="F292" s="150"/>
      <c r="G292" s="150"/>
      <c r="H292" s="150"/>
      <c r="I292" s="150"/>
      <c r="J292" s="150"/>
      <c r="K292" s="150"/>
      <c r="L292" s="150"/>
      <c r="M292" s="150"/>
      <c r="N292" s="150"/>
      <c r="O292" s="150"/>
      <c r="P292" s="150"/>
      <c r="Q292" s="150"/>
      <c r="R292" s="150"/>
      <c r="S292" s="150"/>
      <c r="T292" s="150"/>
      <c r="U292" s="150"/>
      <c r="V292" s="150"/>
      <c r="W292" s="150"/>
      <c r="X292" s="150"/>
    </row>
    <row r="293" spans="1:24" ht="16.5" customHeight="1">
      <c r="A293" s="150"/>
      <c r="B293" s="150"/>
      <c r="C293" s="436"/>
      <c r="D293" s="150"/>
      <c r="E293" s="150"/>
      <c r="F293" s="150"/>
      <c r="G293" s="150"/>
      <c r="H293" s="150"/>
      <c r="I293" s="150"/>
      <c r="J293" s="150"/>
      <c r="K293" s="150"/>
      <c r="L293" s="150"/>
      <c r="M293" s="150"/>
      <c r="N293" s="150"/>
      <c r="O293" s="150"/>
      <c r="P293" s="150"/>
      <c r="Q293" s="150"/>
      <c r="R293" s="150"/>
      <c r="S293" s="150"/>
      <c r="T293" s="150"/>
      <c r="U293" s="150"/>
      <c r="V293" s="150"/>
      <c r="W293" s="150"/>
      <c r="X293" s="150"/>
    </row>
    <row r="294" spans="1:24" ht="16.5" customHeight="1">
      <c r="A294" s="150"/>
      <c r="B294" s="150"/>
      <c r="C294" s="436"/>
      <c r="D294" s="150"/>
      <c r="E294" s="150"/>
      <c r="F294" s="150"/>
      <c r="G294" s="150"/>
      <c r="H294" s="150"/>
      <c r="I294" s="150"/>
      <c r="J294" s="150"/>
      <c r="K294" s="150"/>
      <c r="L294" s="150"/>
      <c r="M294" s="150"/>
      <c r="N294" s="150"/>
      <c r="O294" s="150"/>
      <c r="P294" s="150"/>
      <c r="Q294" s="150"/>
      <c r="R294" s="150"/>
      <c r="S294" s="150"/>
      <c r="T294" s="150"/>
      <c r="U294" s="150"/>
      <c r="V294" s="150"/>
      <c r="W294" s="150"/>
      <c r="X294" s="150"/>
    </row>
    <row r="295" spans="1:24" ht="16.5" customHeight="1">
      <c r="A295" s="150"/>
      <c r="B295" s="150"/>
      <c r="C295" s="436"/>
      <c r="D295" s="150"/>
      <c r="E295" s="150"/>
      <c r="F295" s="150"/>
      <c r="G295" s="150"/>
      <c r="H295" s="150"/>
      <c r="I295" s="150"/>
      <c r="J295" s="150"/>
      <c r="K295" s="150"/>
      <c r="L295" s="150"/>
      <c r="M295" s="150"/>
      <c r="N295" s="150"/>
      <c r="O295" s="150"/>
      <c r="P295" s="150"/>
      <c r="Q295" s="150"/>
      <c r="R295" s="150"/>
      <c r="S295" s="150"/>
      <c r="T295" s="150"/>
      <c r="U295" s="150"/>
      <c r="V295" s="150"/>
      <c r="W295" s="150"/>
      <c r="X295" s="150"/>
    </row>
    <row r="296" spans="1:24" ht="16.5" customHeight="1">
      <c r="A296" s="150"/>
      <c r="B296" s="150"/>
      <c r="C296" s="436"/>
      <c r="D296" s="150"/>
      <c r="E296" s="150"/>
      <c r="F296" s="150"/>
      <c r="G296" s="150"/>
      <c r="H296" s="150"/>
      <c r="I296" s="150"/>
      <c r="J296" s="150"/>
      <c r="K296" s="150"/>
      <c r="L296" s="150"/>
      <c r="M296" s="150"/>
      <c r="N296" s="150"/>
      <c r="O296" s="150"/>
      <c r="P296" s="150"/>
      <c r="Q296" s="150"/>
      <c r="R296" s="150"/>
      <c r="S296" s="150"/>
      <c r="T296" s="150"/>
      <c r="U296" s="150"/>
      <c r="V296" s="150"/>
      <c r="W296" s="150"/>
      <c r="X296" s="150"/>
    </row>
    <row r="297" spans="1:24" ht="16.5" customHeight="1">
      <c r="A297" s="150"/>
      <c r="B297" s="150"/>
      <c r="C297" s="436"/>
      <c r="D297" s="150"/>
      <c r="E297" s="150"/>
      <c r="F297" s="150"/>
      <c r="G297" s="150"/>
      <c r="H297" s="150"/>
      <c r="I297" s="150"/>
      <c r="J297" s="150"/>
      <c r="K297" s="150"/>
      <c r="L297" s="150"/>
      <c r="M297" s="150"/>
      <c r="N297" s="150"/>
      <c r="O297" s="150"/>
      <c r="P297" s="150"/>
      <c r="Q297" s="150"/>
      <c r="R297" s="150"/>
      <c r="S297" s="150"/>
      <c r="T297" s="150"/>
      <c r="U297" s="150"/>
      <c r="V297" s="150"/>
      <c r="W297" s="150"/>
      <c r="X297" s="150"/>
    </row>
    <row r="298" spans="1:24" ht="16.5" customHeight="1">
      <c r="A298" s="150"/>
      <c r="B298" s="150"/>
      <c r="C298" s="436"/>
      <c r="D298" s="150"/>
      <c r="E298" s="150"/>
      <c r="F298" s="150"/>
      <c r="G298" s="150"/>
      <c r="H298" s="150"/>
      <c r="I298" s="150"/>
      <c r="J298" s="150"/>
      <c r="K298" s="150"/>
      <c r="L298" s="150"/>
      <c r="M298" s="150"/>
      <c r="N298" s="150"/>
      <c r="O298" s="150"/>
      <c r="P298" s="150"/>
      <c r="Q298" s="150"/>
      <c r="R298" s="150"/>
      <c r="S298" s="150"/>
      <c r="T298" s="150"/>
      <c r="U298" s="150"/>
      <c r="V298" s="150"/>
      <c r="W298" s="150"/>
      <c r="X298" s="150"/>
    </row>
    <row r="299" spans="1:24" ht="16.5" customHeight="1">
      <c r="A299" s="150"/>
      <c r="B299" s="150"/>
      <c r="C299" s="436"/>
      <c r="D299" s="150"/>
      <c r="E299" s="150"/>
      <c r="F299" s="150"/>
      <c r="G299" s="150"/>
      <c r="H299" s="150"/>
      <c r="I299" s="150"/>
      <c r="J299" s="150"/>
      <c r="K299" s="150"/>
      <c r="L299" s="150"/>
      <c r="M299" s="150"/>
      <c r="N299" s="150"/>
      <c r="O299" s="150"/>
      <c r="P299" s="150"/>
      <c r="Q299" s="150"/>
      <c r="R299" s="150"/>
      <c r="S299" s="150"/>
      <c r="T299" s="150"/>
      <c r="U299" s="150"/>
      <c r="V299" s="150"/>
      <c r="W299" s="150"/>
      <c r="X299" s="150"/>
    </row>
    <row r="300" spans="1:24" ht="16.5" customHeight="1">
      <c r="A300" s="150"/>
      <c r="B300" s="150"/>
      <c r="C300" s="436"/>
      <c r="D300" s="150"/>
      <c r="E300" s="150"/>
      <c r="F300" s="150"/>
      <c r="G300" s="150"/>
      <c r="H300" s="150"/>
      <c r="I300" s="150"/>
      <c r="J300" s="150"/>
      <c r="K300" s="150"/>
      <c r="L300" s="150"/>
      <c r="M300" s="150"/>
      <c r="N300" s="150"/>
      <c r="O300" s="150"/>
      <c r="P300" s="150"/>
      <c r="Q300" s="150"/>
      <c r="R300" s="150"/>
      <c r="S300" s="150"/>
      <c r="T300" s="150"/>
      <c r="U300" s="150"/>
      <c r="V300" s="150"/>
      <c r="W300" s="150"/>
      <c r="X300" s="150"/>
    </row>
    <row r="301" spans="1:24" ht="16.5" customHeight="1">
      <c r="A301" s="150"/>
      <c r="B301" s="150"/>
      <c r="C301" s="436"/>
      <c r="D301" s="150"/>
      <c r="E301" s="150"/>
      <c r="F301" s="150"/>
      <c r="G301" s="150"/>
      <c r="H301" s="150"/>
      <c r="I301" s="150"/>
      <c r="J301" s="150"/>
      <c r="K301" s="150"/>
      <c r="L301" s="150"/>
      <c r="M301" s="150"/>
      <c r="N301" s="150"/>
      <c r="O301" s="150"/>
      <c r="P301" s="150"/>
      <c r="Q301" s="150"/>
      <c r="R301" s="150"/>
      <c r="S301" s="150"/>
      <c r="T301" s="150"/>
      <c r="U301" s="150"/>
      <c r="V301" s="150"/>
      <c r="W301" s="150"/>
      <c r="X301" s="150"/>
    </row>
    <row r="302" spans="1:24" ht="16.5" customHeight="1">
      <c r="A302" s="150"/>
      <c r="B302" s="150"/>
      <c r="C302" s="436"/>
      <c r="D302" s="150"/>
      <c r="E302" s="150"/>
      <c r="F302" s="150"/>
      <c r="G302" s="150"/>
      <c r="H302" s="150"/>
      <c r="I302" s="150"/>
      <c r="J302" s="150"/>
      <c r="K302" s="150"/>
      <c r="L302" s="150"/>
      <c r="M302" s="150"/>
      <c r="N302" s="150"/>
      <c r="O302" s="150"/>
      <c r="P302" s="150"/>
      <c r="Q302" s="150"/>
      <c r="R302" s="150"/>
      <c r="S302" s="150"/>
      <c r="T302" s="150"/>
      <c r="U302" s="150"/>
      <c r="V302" s="150"/>
      <c r="W302" s="150"/>
      <c r="X302" s="150"/>
    </row>
    <row r="303" spans="1:24" ht="16.5" customHeight="1">
      <c r="A303" s="150"/>
      <c r="B303" s="150"/>
      <c r="C303" s="436"/>
      <c r="D303" s="150"/>
      <c r="E303" s="150"/>
      <c r="F303" s="150"/>
      <c r="G303" s="150"/>
      <c r="H303" s="150"/>
      <c r="I303" s="150"/>
      <c r="J303" s="150"/>
      <c r="K303" s="150"/>
      <c r="L303" s="150"/>
      <c r="M303" s="150"/>
      <c r="N303" s="150"/>
      <c r="O303" s="150"/>
      <c r="P303" s="150"/>
      <c r="Q303" s="150"/>
      <c r="R303" s="150"/>
      <c r="S303" s="150"/>
      <c r="T303" s="150"/>
      <c r="U303" s="150"/>
      <c r="V303" s="150"/>
      <c r="W303" s="150"/>
      <c r="X303" s="150"/>
    </row>
    <row r="304" spans="1:24" ht="16.5" customHeight="1">
      <c r="A304" s="150"/>
      <c r="B304" s="150"/>
      <c r="C304" s="436"/>
      <c r="D304" s="150"/>
      <c r="E304" s="150"/>
      <c r="F304" s="150"/>
      <c r="G304" s="150"/>
      <c r="H304" s="150"/>
      <c r="I304" s="150"/>
      <c r="J304" s="150"/>
      <c r="K304" s="150"/>
      <c r="L304" s="150"/>
      <c r="M304" s="150"/>
      <c r="N304" s="150"/>
      <c r="O304" s="150"/>
      <c r="P304" s="150"/>
      <c r="Q304" s="150"/>
      <c r="R304" s="150"/>
      <c r="S304" s="150"/>
      <c r="T304" s="150"/>
      <c r="U304" s="150"/>
      <c r="V304" s="150"/>
      <c r="W304" s="150"/>
      <c r="X304" s="150"/>
    </row>
    <row r="305" spans="1:24" ht="16.5" customHeight="1">
      <c r="A305" s="150"/>
      <c r="B305" s="150"/>
      <c r="C305" s="436"/>
      <c r="D305" s="150"/>
      <c r="E305" s="150"/>
      <c r="F305" s="150"/>
      <c r="G305" s="150"/>
      <c r="H305" s="150"/>
      <c r="I305" s="150"/>
      <c r="J305" s="150"/>
      <c r="K305" s="150"/>
      <c r="L305" s="150"/>
      <c r="M305" s="150"/>
      <c r="N305" s="150"/>
      <c r="O305" s="150"/>
      <c r="P305" s="150"/>
      <c r="Q305" s="150"/>
      <c r="R305" s="150"/>
      <c r="S305" s="150"/>
      <c r="T305" s="150"/>
      <c r="U305" s="150"/>
      <c r="V305" s="150"/>
      <c r="W305" s="150"/>
      <c r="X305" s="150"/>
    </row>
    <row r="306" spans="1:24" ht="16.5" customHeight="1">
      <c r="A306" s="150"/>
      <c r="B306" s="150"/>
      <c r="C306" s="436"/>
      <c r="D306" s="150"/>
      <c r="E306" s="150"/>
      <c r="F306" s="150"/>
      <c r="G306" s="150"/>
      <c r="H306" s="150"/>
      <c r="I306" s="150"/>
      <c r="J306" s="150"/>
      <c r="K306" s="150"/>
      <c r="L306" s="150"/>
      <c r="M306" s="150"/>
      <c r="N306" s="150"/>
      <c r="O306" s="150"/>
      <c r="P306" s="150"/>
      <c r="Q306" s="150"/>
      <c r="R306" s="150"/>
      <c r="S306" s="150"/>
      <c r="T306" s="150"/>
      <c r="U306" s="150"/>
      <c r="V306" s="150"/>
      <c r="W306" s="150"/>
      <c r="X306" s="150"/>
    </row>
    <row r="307" spans="1:24" ht="16.5" customHeight="1">
      <c r="A307" s="150"/>
      <c r="B307" s="150"/>
      <c r="C307" s="436"/>
      <c r="D307" s="150"/>
      <c r="E307" s="150"/>
      <c r="F307" s="150"/>
      <c r="G307" s="150"/>
      <c r="H307" s="150"/>
      <c r="I307" s="150"/>
      <c r="J307" s="150"/>
      <c r="K307" s="150"/>
      <c r="L307" s="150"/>
      <c r="M307" s="150"/>
      <c r="N307" s="150"/>
      <c r="O307" s="150"/>
      <c r="P307" s="150"/>
      <c r="Q307" s="150"/>
      <c r="R307" s="150"/>
      <c r="S307" s="150"/>
      <c r="T307" s="150"/>
      <c r="U307" s="150"/>
      <c r="V307" s="150"/>
      <c r="W307" s="150"/>
      <c r="X307" s="150"/>
    </row>
    <row r="308" spans="1:24" ht="16.5" customHeight="1">
      <c r="A308" s="150"/>
      <c r="B308" s="150"/>
      <c r="C308" s="436"/>
      <c r="D308" s="150"/>
      <c r="E308" s="150"/>
      <c r="F308" s="150"/>
      <c r="G308" s="150"/>
      <c r="H308" s="150"/>
      <c r="I308" s="150"/>
      <c r="J308" s="150"/>
      <c r="K308" s="150"/>
      <c r="L308" s="150"/>
      <c r="M308" s="150"/>
      <c r="N308" s="150"/>
      <c r="O308" s="150"/>
      <c r="P308" s="150"/>
      <c r="Q308" s="150"/>
      <c r="R308" s="150"/>
      <c r="S308" s="150"/>
      <c r="T308" s="150"/>
      <c r="U308" s="150"/>
      <c r="V308" s="150"/>
      <c r="W308" s="150"/>
      <c r="X308" s="150"/>
    </row>
    <row r="309" spans="1:24" ht="16.5" customHeight="1">
      <c r="A309" s="150"/>
      <c r="B309" s="150"/>
      <c r="C309" s="436"/>
      <c r="D309" s="150"/>
      <c r="E309" s="150"/>
      <c r="F309" s="150"/>
      <c r="G309" s="150"/>
      <c r="H309" s="150"/>
      <c r="I309" s="150"/>
      <c r="J309" s="150"/>
      <c r="K309" s="150"/>
      <c r="L309" s="150"/>
      <c r="M309" s="150"/>
      <c r="N309" s="150"/>
      <c r="O309" s="150"/>
      <c r="P309" s="150"/>
      <c r="Q309" s="150"/>
      <c r="R309" s="150"/>
      <c r="S309" s="150"/>
      <c r="T309" s="150"/>
      <c r="U309" s="150"/>
      <c r="V309" s="150"/>
      <c r="W309" s="150"/>
      <c r="X309" s="150"/>
    </row>
    <row r="310" spans="1:24" ht="16.5" customHeight="1">
      <c r="A310" s="150"/>
      <c r="B310" s="150"/>
      <c r="C310" s="436"/>
      <c r="D310" s="150"/>
      <c r="E310" s="150"/>
      <c r="F310" s="150"/>
      <c r="G310" s="150"/>
      <c r="H310" s="150"/>
      <c r="I310" s="150"/>
      <c r="J310" s="150"/>
      <c r="K310" s="150"/>
      <c r="L310" s="150"/>
      <c r="M310" s="150"/>
      <c r="N310" s="150"/>
      <c r="O310" s="150"/>
      <c r="P310" s="150"/>
      <c r="Q310" s="150"/>
      <c r="R310" s="150"/>
      <c r="S310" s="150"/>
      <c r="T310" s="150"/>
      <c r="U310" s="150"/>
      <c r="V310" s="150"/>
      <c r="W310" s="150"/>
      <c r="X310" s="150"/>
    </row>
    <row r="311" spans="1:24" ht="16.5" customHeight="1">
      <c r="A311" s="150"/>
      <c r="B311" s="150"/>
      <c r="C311" s="436"/>
      <c r="D311" s="150"/>
      <c r="E311" s="150"/>
      <c r="F311" s="150"/>
      <c r="G311" s="150"/>
      <c r="H311" s="150"/>
      <c r="I311" s="150"/>
      <c r="J311" s="150"/>
      <c r="K311" s="150"/>
      <c r="L311" s="150"/>
      <c r="M311" s="150"/>
      <c r="N311" s="150"/>
      <c r="O311" s="150"/>
      <c r="P311" s="150"/>
      <c r="Q311" s="150"/>
      <c r="R311" s="150"/>
      <c r="S311" s="150"/>
      <c r="T311" s="150"/>
      <c r="U311" s="150"/>
      <c r="V311" s="150"/>
      <c r="W311" s="150"/>
      <c r="X311" s="150"/>
    </row>
    <row r="312" spans="1:24" ht="16.5" customHeight="1">
      <c r="A312" s="150"/>
      <c r="B312" s="150"/>
      <c r="C312" s="436"/>
      <c r="D312" s="150"/>
      <c r="E312" s="150"/>
      <c r="F312" s="150"/>
      <c r="G312" s="150"/>
      <c r="H312" s="150"/>
      <c r="I312" s="150"/>
      <c r="J312" s="150"/>
      <c r="K312" s="150"/>
      <c r="L312" s="150"/>
      <c r="M312" s="150"/>
      <c r="N312" s="150"/>
      <c r="O312" s="150"/>
      <c r="P312" s="150"/>
      <c r="Q312" s="150"/>
      <c r="R312" s="150"/>
      <c r="S312" s="150"/>
      <c r="T312" s="150"/>
      <c r="U312" s="150"/>
      <c r="V312" s="150"/>
      <c r="W312" s="150"/>
      <c r="X312" s="150"/>
    </row>
    <row r="313" spans="1:24" ht="16.5" customHeight="1">
      <c r="A313" s="150"/>
      <c r="B313" s="150"/>
      <c r="C313" s="436"/>
      <c r="D313" s="150"/>
      <c r="E313" s="150"/>
      <c r="F313" s="150"/>
      <c r="G313" s="150"/>
      <c r="H313" s="150"/>
      <c r="I313" s="150"/>
      <c r="J313" s="150"/>
      <c r="K313" s="150"/>
      <c r="L313" s="150"/>
      <c r="M313" s="150"/>
      <c r="N313" s="150"/>
      <c r="O313" s="150"/>
      <c r="P313" s="150"/>
      <c r="Q313" s="150"/>
      <c r="R313" s="150"/>
      <c r="S313" s="150"/>
      <c r="T313" s="150"/>
      <c r="U313" s="150"/>
      <c r="V313" s="150"/>
      <c r="W313" s="150"/>
      <c r="X313" s="150"/>
    </row>
    <row r="314" spans="1:24" ht="16.5" customHeight="1">
      <c r="A314" s="150"/>
      <c r="B314" s="150"/>
      <c r="C314" s="436"/>
      <c r="D314" s="150"/>
      <c r="E314" s="150"/>
      <c r="F314" s="150"/>
      <c r="G314" s="150"/>
      <c r="H314" s="150"/>
      <c r="I314" s="150"/>
      <c r="J314" s="150"/>
      <c r="K314" s="150"/>
      <c r="L314" s="150"/>
      <c r="M314" s="150"/>
      <c r="N314" s="150"/>
      <c r="O314" s="150"/>
      <c r="P314" s="150"/>
      <c r="Q314" s="150"/>
      <c r="R314" s="150"/>
      <c r="S314" s="150"/>
      <c r="T314" s="150"/>
      <c r="U314" s="150"/>
      <c r="V314" s="150"/>
      <c r="W314" s="150"/>
      <c r="X314" s="150"/>
    </row>
    <row r="315" spans="1:24" ht="16.5" customHeight="1">
      <c r="A315" s="150"/>
      <c r="B315" s="150"/>
      <c r="C315" s="436"/>
      <c r="D315" s="150"/>
      <c r="E315" s="150"/>
      <c r="F315" s="150"/>
      <c r="G315" s="150"/>
      <c r="H315" s="150"/>
      <c r="I315" s="150"/>
      <c r="J315" s="150"/>
      <c r="K315" s="150"/>
      <c r="L315" s="150"/>
      <c r="M315" s="150"/>
      <c r="N315" s="150"/>
      <c r="O315" s="150"/>
      <c r="P315" s="150"/>
      <c r="Q315" s="150"/>
      <c r="R315" s="150"/>
      <c r="S315" s="150"/>
      <c r="T315" s="150"/>
      <c r="U315" s="150"/>
      <c r="V315" s="150"/>
      <c r="W315" s="150"/>
      <c r="X315" s="150"/>
    </row>
    <row r="316" spans="1:24" ht="16.5" customHeight="1">
      <c r="A316" s="150"/>
      <c r="B316" s="150"/>
      <c r="C316" s="436"/>
      <c r="D316" s="150"/>
      <c r="E316" s="150"/>
      <c r="F316" s="150"/>
      <c r="G316" s="150"/>
      <c r="H316" s="150"/>
      <c r="I316" s="150"/>
      <c r="J316" s="150"/>
      <c r="K316" s="150"/>
      <c r="L316" s="150"/>
      <c r="M316" s="150"/>
      <c r="N316" s="150"/>
      <c r="O316" s="150"/>
      <c r="P316" s="150"/>
      <c r="Q316" s="150"/>
      <c r="R316" s="150"/>
      <c r="S316" s="150"/>
      <c r="T316" s="150"/>
      <c r="U316" s="150"/>
      <c r="V316" s="150"/>
      <c r="W316" s="150"/>
      <c r="X316" s="150"/>
    </row>
    <row r="317" spans="1:24" ht="16.5" customHeight="1">
      <c r="A317" s="150"/>
      <c r="B317" s="150"/>
      <c r="C317" s="436"/>
      <c r="D317" s="150"/>
      <c r="E317" s="150"/>
      <c r="F317" s="150"/>
      <c r="G317" s="150"/>
      <c r="H317" s="150"/>
      <c r="I317" s="150"/>
      <c r="J317" s="150"/>
      <c r="K317" s="150"/>
      <c r="L317" s="150"/>
      <c r="M317" s="150"/>
      <c r="N317" s="150"/>
      <c r="O317" s="150"/>
      <c r="P317" s="150"/>
      <c r="Q317" s="150"/>
      <c r="R317" s="150"/>
      <c r="S317" s="150"/>
      <c r="T317" s="150"/>
      <c r="U317" s="150"/>
      <c r="V317" s="150"/>
      <c r="W317" s="150"/>
      <c r="X317" s="150"/>
    </row>
    <row r="318" spans="1:24" ht="16.5" customHeight="1">
      <c r="A318" s="150"/>
      <c r="B318" s="150"/>
      <c r="C318" s="436"/>
      <c r="D318" s="150"/>
      <c r="E318" s="150"/>
      <c r="F318" s="150"/>
      <c r="G318" s="150"/>
      <c r="H318" s="150"/>
      <c r="I318" s="150"/>
      <c r="J318" s="150"/>
      <c r="K318" s="150"/>
      <c r="L318" s="150"/>
      <c r="M318" s="150"/>
      <c r="N318" s="150"/>
      <c r="O318" s="150"/>
      <c r="P318" s="150"/>
      <c r="Q318" s="150"/>
      <c r="R318" s="150"/>
      <c r="S318" s="150"/>
      <c r="T318" s="150"/>
      <c r="U318" s="150"/>
      <c r="V318" s="150"/>
      <c r="W318" s="150"/>
      <c r="X318" s="150"/>
    </row>
    <row r="319" spans="1:24" ht="16.5" customHeight="1">
      <c r="A319" s="150"/>
      <c r="B319" s="150"/>
      <c r="C319" s="436"/>
      <c r="D319" s="150"/>
      <c r="E319" s="150"/>
      <c r="F319" s="150"/>
      <c r="G319" s="150"/>
      <c r="H319" s="150"/>
      <c r="I319" s="150"/>
      <c r="J319" s="150"/>
      <c r="K319" s="150"/>
      <c r="L319" s="150"/>
      <c r="M319" s="150"/>
      <c r="N319" s="150"/>
      <c r="O319" s="150"/>
      <c r="P319" s="150"/>
      <c r="Q319" s="150"/>
      <c r="R319" s="150"/>
      <c r="S319" s="150"/>
      <c r="T319" s="150"/>
      <c r="U319" s="150"/>
      <c r="V319" s="150"/>
      <c r="W319" s="150"/>
      <c r="X319" s="150"/>
    </row>
    <row r="320" spans="1:24" ht="16.5" customHeight="1">
      <c r="A320" s="150"/>
      <c r="B320" s="150"/>
      <c r="C320" s="436"/>
      <c r="D320" s="150"/>
      <c r="E320" s="150"/>
      <c r="F320" s="150"/>
      <c r="G320" s="150"/>
      <c r="H320" s="150"/>
      <c r="I320" s="150"/>
      <c r="J320" s="150"/>
      <c r="K320" s="150"/>
      <c r="L320" s="150"/>
      <c r="M320" s="150"/>
      <c r="N320" s="150"/>
      <c r="O320" s="150"/>
      <c r="P320" s="150"/>
      <c r="Q320" s="150"/>
      <c r="R320" s="150"/>
      <c r="S320" s="150"/>
      <c r="T320" s="150"/>
      <c r="U320" s="150"/>
      <c r="V320" s="150"/>
      <c r="W320" s="150"/>
      <c r="X320" s="150"/>
    </row>
    <row r="321" spans="1:24" ht="16.5" customHeight="1">
      <c r="A321" s="150"/>
      <c r="B321" s="150"/>
      <c r="C321" s="436"/>
      <c r="D321" s="150"/>
      <c r="E321" s="150"/>
      <c r="F321" s="150"/>
      <c r="G321" s="150"/>
      <c r="H321" s="150"/>
      <c r="I321" s="150"/>
      <c r="J321" s="150"/>
      <c r="K321" s="150"/>
      <c r="L321" s="150"/>
      <c r="M321" s="150"/>
      <c r="N321" s="150"/>
      <c r="O321" s="150"/>
      <c r="P321" s="150"/>
      <c r="Q321" s="150"/>
      <c r="R321" s="150"/>
      <c r="S321" s="150"/>
      <c r="T321" s="150"/>
      <c r="U321" s="150"/>
      <c r="V321" s="150"/>
      <c r="W321" s="150"/>
      <c r="X321" s="150"/>
    </row>
    <row r="322" spans="1:24" ht="16.5" customHeight="1">
      <c r="A322" s="150"/>
      <c r="B322" s="150"/>
      <c r="C322" s="436"/>
      <c r="D322" s="150"/>
      <c r="E322" s="150"/>
      <c r="F322" s="150"/>
      <c r="G322" s="150"/>
      <c r="H322" s="150"/>
      <c r="I322" s="150"/>
      <c r="J322" s="150"/>
      <c r="K322" s="150"/>
      <c r="L322" s="150"/>
      <c r="M322" s="150"/>
      <c r="N322" s="150"/>
      <c r="O322" s="150"/>
      <c r="P322" s="150"/>
      <c r="Q322" s="150"/>
      <c r="R322" s="150"/>
      <c r="S322" s="150"/>
      <c r="T322" s="150"/>
      <c r="U322" s="150"/>
      <c r="V322" s="150"/>
      <c r="W322" s="150"/>
      <c r="X322" s="150"/>
    </row>
    <row r="323" spans="1:24" ht="16.5" customHeight="1">
      <c r="A323" s="150"/>
      <c r="B323" s="150"/>
      <c r="C323" s="436"/>
      <c r="D323" s="150"/>
      <c r="E323" s="150"/>
      <c r="F323" s="150"/>
      <c r="G323" s="150"/>
      <c r="H323" s="150"/>
      <c r="I323" s="150"/>
      <c r="J323" s="150"/>
      <c r="K323" s="150"/>
      <c r="L323" s="150"/>
      <c r="M323" s="150"/>
      <c r="N323" s="150"/>
      <c r="O323" s="150"/>
      <c r="P323" s="150"/>
      <c r="Q323" s="150"/>
      <c r="R323" s="150"/>
      <c r="S323" s="150"/>
      <c r="T323" s="150"/>
      <c r="U323" s="150"/>
      <c r="V323" s="150"/>
      <c r="W323" s="150"/>
      <c r="X323" s="150"/>
    </row>
    <row r="324" spans="1:24" ht="16.5" customHeight="1">
      <c r="A324" s="150"/>
      <c r="B324" s="150"/>
      <c r="C324" s="436"/>
      <c r="D324" s="150"/>
      <c r="E324" s="150"/>
      <c r="F324" s="150"/>
      <c r="G324" s="150"/>
      <c r="H324" s="150"/>
      <c r="I324" s="150"/>
      <c r="J324" s="150"/>
      <c r="K324" s="150"/>
      <c r="L324" s="150"/>
      <c r="M324" s="150"/>
      <c r="N324" s="150"/>
      <c r="O324" s="150"/>
      <c r="P324" s="150"/>
      <c r="Q324" s="150"/>
      <c r="R324" s="150"/>
      <c r="S324" s="150"/>
      <c r="T324" s="150"/>
      <c r="U324" s="150"/>
      <c r="V324" s="150"/>
      <c r="W324" s="150"/>
      <c r="X324" s="150"/>
    </row>
    <row r="325" spans="1:24" ht="16.5" customHeight="1">
      <c r="A325" s="150"/>
      <c r="B325" s="150"/>
      <c r="C325" s="436"/>
      <c r="D325" s="150"/>
      <c r="E325" s="150"/>
      <c r="F325" s="150"/>
      <c r="G325" s="150"/>
      <c r="H325" s="150"/>
      <c r="I325" s="150"/>
      <c r="J325" s="150"/>
      <c r="K325" s="150"/>
      <c r="L325" s="150"/>
      <c r="M325" s="150"/>
      <c r="N325" s="150"/>
      <c r="O325" s="150"/>
      <c r="P325" s="150"/>
      <c r="Q325" s="150"/>
      <c r="R325" s="150"/>
      <c r="S325" s="150"/>
      <c r="T325" s="150"/>
      <c r="U325" s="150"/>
      <c r="V325" s="150"/>
      <c r="W325" s="150"/>
      <c r="X325" s="150"/>
    </row>
    <row r="326" spans="1:24" ht="16.5" customHeight="1">
      <c r="A326" s="150"/>
      <c r="B326" s="150"/>
      <c r="C326" s="436"/>
      <c r="D326" s="150"/>
      <c r="E326" s="150"/>
      <c r="F326" s="150"/>
      <c r="G326" s="150"/>
      <c r="H326" s="150"/>
      <c r="I326" s="150"/>
      <c r="J326" s="150"/>
      <c r="K326" s="150"/>
      <c r="L326" s="150"/>
      <c r="M326" s="150"/>
      <c r="N326" s="150"/>
      <c r="O326" s="150"/>
      <c r="P326" s="150"/>
      <c r="Q326" s="150"/>
      <c r="R326" s="150"/>
      <c r="S326" s="150"/>
      <c r="T326" s="150"/>
      <c r="U326" s="150"/>
      <c r="V326" s="150"/>
      <c r="W326" s="150"/>
      <c r="X326" s="150"/>
    </row>
    <row r="327" spans="1:24" ht="16.5" customHeight="1">
      <c r="A327" s="150"/>
      <c r="B327" s="150"/>
      <c r="C327" s="436"/>
      <c r="D327" s="150"/>
      <c r="E327" s="150"/>
      <c r="F327" s="150"/>
      <c r="G327" s="150"/>
      <c r="H327" s="150"/>
      <c r="I327" s="150"/>
      <c r="J327" s="150"/>
      <c r="K327" s="150"/>
      <c r="L327" s="150"/>
      <c r="M327" s="150"/>
      <c r="N327" s="150"/>
      <c r="O327" s="150"/>
      <c r="P327" s="150"/>
      <c r="Q327" s="150"/>
      <c r="R327" s="150"/>
      <c r="S327" s="150"/>
      <c r="T327" s="150"/>
      <c r="U327" s="150"/>
      <c r="V327" s="150"/>
      <c r="W327" s="150"/>
      <c r="X327" s="150"/>
    </row>
    <row r="328" spans="1:24" ht="16.5" customHeight="1">
      <c r="A328" s="150"/>
      <c r="B328" s="150"/>
      <c r="C328" s="436"/>
      <c r="D328" s="150"/>
      <c r="E328" s="150"/>
      <c r="F328" s="150"/>
      <c r="G328" s="150"/>
      <c r="H328" s="150"/>
      <c r="I328" s="150"/>
      <c r="J328" s="150"/>
      <c r="K328" s="150"/>
      <c r="L328" s="150"/>
      <c r="M328" s="150"/>
      <c r="N328" s="150"/>
      <c r="O328" s="150"/>
      <c r="P328" s="150"/>
      <c r="Q328" s="150"/>
      <c r="R328" s="150"/>
      <c r="S328" s="150"/>
      <c r="T328" s="150"/>
      <c r="U328" s="150"/>
      <c r="V328" s="150"/>
      <c r="W328" s="150"/>
      <c r="X328" s="150"/>
    </row>
    <row r="329" spans="1:24" ht="16.5" customHeight="1">
      <c r="A329" s="150"/>
      <c r="B329" s="150"/>
      <c r="C329" s="436"/>
      <c r="D329" s="150"/>
      <c r="E329" s="150"/>
      <c r="F329" s="150"/>
      <c r="G329" s="150"/>
      <c r="H329" s="150"/>
      <c r="I329" s="150"/>
      <c r="J329" s="150"/>
      <c r="K329" s="150"/>
      <c r="L329" s="150"/>
      <c r="M329" s="150"/>
      <c r="N329" s="150"/>
      <c r="O329" s="150"/>
      <c r="P329" s="150"/>
      <c r="Q329" s="150"/>
      <c r="R329" s="150"/>
      <c r="S329" s="150"/>
      <c r="T329" s="150"/>
      <c r="U329" s="150"/>
      <c r="V329" s="150"/>
      <c r="W329" s="150"/>
      <c r="X329" s="150"/>
    </row>
    <row r="330" spans="1:24" ht="16.5" customHeight="1">
      <c r="A330" s="150"/>
      <c r="B330" s="150"/>
      <c r="C330" s="436"/>
      <c r="D330" s="150"/>
      <c r="E330" s="150"/>
      <c r="F330" s="150"/>
      <c r="G330" s="150"/>
      <c r="H330" s="150"/>
      <c r="I330" s="150"/>
      <c r="J330" s="150"/>
      <c r="K330" s="150"/>
      <c r="L330" s="150"/>
      <c r="M330" s="150"/>
      <c r="N330" s="150"/>
      <c r="O330" s="150"/>
      <c r="P330" s="150"/>
      <c r="Q330" s="150"/>
      <c r="R330" s="150"/>
      <c r="S330" s="150"/>
      <c r="T330" s="150"/>
      <c r="U330" s="150"/>
      <c r="V330" s="150"/>
      <c r="W330" s="150"/>
      <c r="X330" s="150"/>
    </row>
    <row r="331" spans="1:24" ht="16.5" customHeight="1">
      <c r="A331" s="150"/>
      <c r="B331" s="150"/>
      <c r="C331" s="436"/>
      <c r="D331" s="150"/>
      <c r="E331" s="150"/>
      <c r="F331" s="150"/>
      <c r="G331" s="150"/>
      <c r="H331" s="150"/>
      <c r="I331" s="150"/>
      <c r="J331" s="150"/>
      <c r="K331" s="150"/>
      <c r="L331" s="150"/>
      <c r="M331" s="150"/>
      <c r="N331" s="150"/>
      <c r="O331" s="150"/>
      <c r="P331" s="150"/>
      <c r="Q331" s="150"/>
      <c r="R331" s="150"/>
      <c r="S331" s="150"/>
      <c r="T331" s="150"/>
      <c r="U331" s="150"/>
      <c r="V331" s="150"/>
      <c r="W331" s="150"/>
      <c r="X331" s="150"/>
    </row>
    <row r="332" spans="1:24" ht="16.5" customHeight="1">
      <c r="A332" s="150"/>
      <c r="B332" s="150"/>
      <c r="C332" s="436"/>
      <c r="D332" s="150"/>
      <c r="E332" s="150"/>
      <c r="F332" s="150"/>
      <c r="G332" s="150"/>
      <c r="H332" s="150"/>
      <c r="I332" s="150"/>
      <c r="J332" s="150"/>
      <c r="K332" s="150"/>
      <c r="L332" s="150"/>
      <c r="M332" s="150"/>
      <c r="N332" s="150"/>
      <c r="O332" s="150"/>
      <c r="P332" s="150"/>
      <c r="Q332" s="150"/>
      <c r="R332" s="150"/>
      <c r="S332" s="150"/>
      <c r="T332" s="150"/>
      <c r="U332" s="150"/>
      <c r="V332" s="150"/>
      <c r="W332" s="150"/>
      <c r="X332" s="150"/>
    </row>
    <row r="333" spans="1:24" ht="16.5" customHeight="1">
      <c r="A333" s="150"/>
      <c r="B333" s="150"/>
      <c r="C333" s="436"/>
      <c r="D333" s="150"/>
      <c r="E333" s="150"/>
      <c r="F333" s="150"/>
      <c r="G333" s="150"/>
      <c r="H333" s="150"/>
      <c r="I333" s="150"/>
      <c r="J333" s="150"/>
      <c r="K333" s="150"/>
      <c r="L333" s="150"/>
      <c r="M333" s="150"/>
      <c r="N333" s="150"/>
      <c r="O333" s="150"/>
      <c r="P333" s="150"/>
      <c r="Q333" s="150"/>
      <c r="R333" s="150"/>
      <c r="S333" s="150"/>
      <c r="T333" s="150"/>
      <c r="U333" s="150"/>
      <c r="V333" s="150"/>
      <c r="W333" s="150"/>
      <c r="X333" s="150"/>
    </row>
    <row r="334" spans="1:24" ht="16.5" customHeight="1">
      <c r="A334" s="150"/>
      <c r="B334" s="150"/>
      <c r="C334" s="436"/>
      <c r="D334" s="150"/>
      <c r="E334" s="150"/>
      <c r="F334" s="150"/>
      <c r="G334" s="150"/>
      <c r="H334" s="150"/>
      <c r="I334" s="150"/>
      <c r="J334" s="150"/>
      <c r="K334" s="150"/>
      <c r="L334" s="150"/>
      <c r="M334" s="150"/>
      <c r="N334" s="150"/>
      <c r="O334" s="150"/>
      <c r="P334" s="150"/>
      <c r="Q334" s="150"/>
      <c r="R334" s="150"/>
      <c r="S334" s="150"/>
      <c r="T334" s="150"/>
      <c r="U334" s="150"/>
      <c r="V334" s="150"/>
      <c r="W334" s="150"/>
      <c r="X334" s="150"/>
    </row>
    <row r="335" spans="1:24" ht="16.5" customHeight="1">
      <c r="A335" s="150"/>
      <c r="B335" s="150"/>
      <c r="C335" s="436"/>
      <c r="D335" s="150"/>
      <c r="E335" s="150"/>
      <c r="F335" s="150"/>
      <c r="G335" s="150"/>
      <c r="H335" s="150"/>
      <c r="I335" s="150"/>
      <c r="J335" s="150"/>
      <c r="K335" s="150"/>
      <c r="L335" s="150"/>
      <c r="M335" s="150"/>
      <c r="N335" s="150"/>
      <c r="O335" s="150"/>
      <c r="P335" s="150"/>
      <c r="Q335" s="150"/>
      <c r="R335" s="150"/>
      <c r="S335" s="150"/>
      <c r="T335" s="150"/>
      <c r="U335" s="150"/>
      <c r="V335" s="150"/>
      <c r="W335" s="150"/>
      <c r="X335" s="150"/>
    </row>
    <row r="336" spans="1:24" ht="16.5" customHeight="1">
      <c r="A336" s="150"/>
      <c r="B336" s="150"/>
      <c r="C336" s="436"/>
      <c r="D336" s="150"/>
      <c r="E336" s="150"/>
      <c r="F336" s="150"/>
      <c r="G336" s="150"/>
      <c r="H336" s="150"/>
      <c r="I336" s="150"/>
      <c r="J336" s="150"/>
      <c r="K336" s="150"/>
      <c r="L336" s="150"/>
      <c r="M336" s="150"/>
      <c r="N336" s="150"/>
      <c r="O336" s="150"/>
      <c r="P336" s="150"/>
      <c r="Q336" s="150"/>
      <c r="R336" s="150"/>
      <c r="S336" s="150"/>
      <c r="T336" s="150"/>
      <c r="U336" s="150"/>
      <c r="V336" s="150"/>
      <c r="W336" s="150"/>
      <c r="X336" s="150"/>
    </row>
    <row r="337" spans="1:24" ht="16.5" customHeight="1">
      <c r="A337" s="150"/>
      <c r="B337" s="150"/>
      <c r="C337" s="436"/>
      <c r="D337" s="150"/>
      <c r="E337" s="150"/>
      <c r="F337" s="150"/>
      <c r="G337" s="150"/>
      <c r="H337" s="150"/>
      <c r="I337" s="150"/>
      <c r="J337" s="150"/>
      <c r="K337" s="150"/>
      <c r="L337" s="150"/>
      <c r="M337" s="150"/>
      <c r="N337" s="150"/>
      <c r="O337" s="150"/>
      <c r="P337" s="150"/>
      <c r="Q337" s="150"/>
      <c r="R337" s="150"/>
      <c r="S337" s="150"/>
      <c r="T337" s="150"/>
      <c r="U337" s="150"/>
      <c r="V337" s="150"/>
      <c r="W337" s="150"/>
      <c r="X337" s="150"/>
    </row>
    <row r="338" spans="1:24" ht="16.5" customHeight="1">
      <c r="A338" s="150"/>
      <c r="B338" s="150"/>
      <c r="C338" s="436"/>
      <c r="D338" s="150"/>
      <c r="E338" s="150"/>
      <c r="F338" s="150"/>
      <c r="G338" s="150"/>
      <c r="H338" s="150"/>
      <c r="I338" s="150"/>
      <c r="J338" s="150"/>
      <c r="K338" s="150"/>
      <c r="L338" s="150"/>
      <c r="M338" s="150"/>
      <c r="N338" s="150"/>
      <c r="O338" s="150"/>
      <c r="P338" s="150"/>
      <c r="Q338" s="150"/>
      <c r="R338" s="150"/>
      <c r="S338" s="150"/>
      <c r="T338" s="150"/>
      <c r="U338" s="150"/>
      <c r="V338" s="150"/>
      <c r="W338" s="150"/>
      <c r="X338" s="150"/>
    </row>
    <row r="339" spans="1:24" ht="16.5" customHeight="1">
      <c r="A339" s="150"/>
      <c r="B339" s="150"/>
      <c r="C339" s="436"/>
      <c r="D339" s="150"/>
      <c r="E339" s="150"/>
      <c r="F339" s="150"/>
      <c r="G339" s="150"/>
      <c r="H339" s="150"/>
      <c r="I339" s="150"/>
      <c r="J339" s="150"/>
      <c r="K339" s="150"/>
      <c r="L339" s="150"/>
      <c r="M339" s="150"/>
      <c r="N339" s="150"/>
      <c r="O339" s="150"/>
      <c r="P339" s="150"/>
      <c r="Q339" s="150"/>
      <c r="R339" s="150"/>
      <c r="S339" s="150"/>
      <c r="T339" s="150"/>
      <c r="U339" s="150"/>
      <c r="V339" s="150"/>
      <c r="W339" s="150"/>
      <c r="X339" s="150"/>
    </row>
    <row r="340" spans="1:24" ht="16.5" customHeight="1">
      <c r="A340" s="150"/>
      <c r="B340" s="150"/>
      <c r="C340" s="436"/>
      <c r="D340" s="150"/>
      <c r="E340" s="150"/>
      <c r="F340" s="150"/>
      <c r="G340" s="150"/>
      <c r="H340" s="150"/>
      <c r="I340" s="150"/>
      <c r="J340" s="150"/>
      <c r="K340" s="150"/>
      <c r="L340" s="150"/>
      <c r="M340" s="150"/>
      <c r="N340" s="150"/>
      <c r="O340" s="150"/>
      <c r="P340" s="150"/>
      <c r="Q340" s="150"/>
      <c r="R340" s="150"/>
      <c r="S340" s="150"/>
      <c r="T340" s="150"/>
      <c r="U340" s="150"/>
      <c r="V340" s="150"/>
      <c r="W340" s="150"/>
      <c r="X340" s="150"/>
    </row>
    <row r="341" spans="1:24" ht="16.5" customHeight="1">
      <c r="A341" s="150"/>
      <c r="B341" s="150"/>
      <c r="C341" s="436"/>
      <c r="D341" s="150"/>
      <c r="E341" s="150"/>
      <c r="F341" s="150"/>
      <c r="G341" s="150"/>
      <c r="H341" s="150"/>
      <c r="I341" s="150"/>
      <c r="J341" s="150"/>
      <c r="K341" s="150"/>
      <c r="L341" s="150"/>
      <c r="M341" s="150"/>
      <c r="N341" s="150"/>
      <c r="O341" s="150"/>
      <c r="P341" s="150"/>
      <c r="Q341" s="150"/>
      <c r="R341" s="150"/>
      <c r="S341" s="150"/>
      <c r="T341" s="150"/>
      <c r="U341" s="150"/>
      <c r="V341" s="150"/>
      <c r="W341" s="150"/>
      <c r="X341" s="150"/>
    </row>
    <row r="342" spans="1:24" ht="16.5" customHeight="1">
      <c r="A342" s="150"/>
      <c r="B342" s="150"/>
      <c r="C342" s="436"/>
      <c r="D342" s="150"/>
      <c r="E342" s="150"/>
      <c r="F342" s="150"/>
      <c r="G342" s="150"/>
      <c r="H342" s="150"/>
      <c r="I342" s="150"/>
      <c r="J342" s="150"/>
      <c r="K342" s="150"/>
      <c r="L342" s="150"/>
      <c r="M342" s="150"/>
      <c r="N342" s="150"/>
      <c r="O342" s="150"/>
      <c r="P342" s="150"/>
      <c r="Q342" s="150"/>
      <c r="R342" s="150"/>
      <c r="S342" s="150"/>
      <c r="T342" s="150"/>
      <c r="U342" s="150"/>
      <c r="V342" s="150"/>
      <c r="W342" s="150"/>
      <c r="X342" s="150"/>
    </row>
    <row r="343" spans="1:24" ht="16.5" customHeight="1">
      <c r="A343" s="150"/>
      <c r="B343" s="150"/>
      <c r="C343" s="436"/>
      <c r="D343" s="150"/>
      <c r="E343" s="150"/>
      <c r="F343" s="150"/>
      <c r="G343" s="150"/>
      <c r="H343" s="150"/>
      <c r="I343" s="150"/>
      <c r="J343" s="150"/>
      <c r="K343" s="150"/>
      <c r="L343" s="150"/>
      <c r="M343" s="150"/>
      <c r="N343" s="150"/>
      <c r="O343" s="150"/>
      <c r="P343" s="150"/>
      <c r="Q343" s="150"/>
      <c r="R343" s="150"/>
      <c r="S343" s="150"/>
      <c r="T343" s="150"/>
      <c r="U343" s="150"/>
      <c r="V343" s="150"/>
      <c r="W343" s="150"/>
      <c r="X343" s="150"/>
    </row>
    <row r="344" spans="1:24" ht="16.5" customHeight="1">
      <c r="A344" s="150"/>
      <c r="B344" s="150"/>
      <c r="C344" s="436"/>
      <c r="D344" s="150"/>
      <c r="E344" s="150"/>
      <c r="F344" s="150"/>
      <c r="G344" s="150"/>
      <c r="H344" s="150"/>
      <c r="I344" s="150"/>
      <c r="J344" s="150"/>
      <c r="K344" s="150"/>
      <c r="L344" s="150"/>
      <c r="M344" s="150"/>
      <c r="N344" s="150"/>
      <c r="O344" s="150"/>
      <c r="P344" s="150"/>
      <c r="Q344" s="150"/>
      <c r="R344" s="150"/>
      <c r="S344" s="150"/>
      <c r="T344" s="150"/>
      <c r="U344" s="150"/>
      <c r="V344" s="150"/>
      <c r="W344" s="150"/>
      <c r="X344" s="150"/>
    </row>
    <row r="345" spans="1:24" ht="16.5" customHeight="1">
      <c r="A345" s="150"/>
      <c r="B345" s="150"/>
      <c r="C345" s="436"/>
      <c r="D345" s="150"/>
      <c r="E345" s="150"/>
      <c r="F345" s="150"/>
      <c r="G345" s="150"/>
      <c r="H345" s="150"/>
      <c r="I345" s="150"/>
      <c r="J345" s="150"/>
      <c r="K345" s="150"/>
      <c r="L345" s="150"/>
      <c r="M345" s="150"/>
      <c r="N345" s="150"/>
      <c r="O345" s="150"/>
      <c r="P345" s="150"/>
      <c r="Q345" s="150"/>
      <c r="R345" s="150"/>
      <c r="S345" s="150"/>
      <c r="T345" s="150"/>
      <c r="U345" s="150"/>
      <c r="V345" s="150"/>
      <c r="W345" s="150"/>
      <c r="X345" s="150"/>
    </row>
    <row r="346" spans="1:24" ht="16.5" customHeight="1">
      <c r="A346" s="150"/>
      <c r="B346" s="150"/>
      <c r="C346" s="436"/>
      <c r="D346" s="150"/>
      <c r="E346" s="150"/>
      <c r="F346" s="150"/>
      <c r="G346" s="150"/>
      <c r="H346" s="150"/>
      <c r="I346" s="150"/>
      <c r="J346" s="150"/>
      <c r="K346" s="150"/>
      <c r="L346" s="150"/>
      <c r="M346" s="150"/>
      <c r="N346" s="150"/>
      <c r="O346" s="150"/>
      <c r="P346" s="150"/>
      <c r="Q346" s="150"/>
      <c r="R346" s="150"/>
      <c r="S346" s="150"/>
      <c r="T346" s="150"/>
      <c r="U346" s="150"/>
      <c r="V346" s="150"/>
      <c r="W346" s="150"/>
      <c r="X346" s="150"/>
    </row>
    <row r="347" spans="1:24" ht="16.5" customHeight="1">
      <c r="A347" s="150"/>
      <c r="B347" s="150"/>
      <c r="C347" s="436"/>
      <c r="D347" s="150"/>
      <c r="E347" s="150"/>
      <c r="F347" s="150"/>
      <c r="G347" s="150"/>
      <c r="H347" s="150"/>
      <c r="I347" s="150"/>
      <c r="J347" s="150"/>
      <c r="K347" s="150"/>
      <c r="L347" s="150"/>
      <c r="M347" s="150"/>
      <c r="N347" s="150"/>
      <c r="O347" s="150"/>
      <c r="P347" s="150"/>
      <c r="Q347" s="150"/>
      <c r="R347" s="150"/>
      <c r="S347" s="150"/>
      <c r="T347" s="150"/>
      <c r="U347" s="150"/>
      <c r="V347" s="150"/>
      <c r="W347" s="150"/>
      <c r="X347" s="150"/>
    </row>
    <row r="348" spans="1:24" ht="16.5" customHeight="1">
      <c r="A348" s="150"/>
      <c r="B348" s="150"/>
      <c r="C348" s="436"/>
      <c r="D348" s="150"/>
      <c r="E348" s="150"/>
      <c r="F348" s="150"/>
      <c r="G348" s="150"/>
      <c r="H348" s="150"/>
      <c r="I348" s="150"/>
      <c r="J348" s="150"/>
      <c r="K348" s="150"/>
      <c r="L348" s="150"/>
      <c r="M348" s="150"/>
      <c r="N348" s="150"/>
      <c r="O348" s="150"/>
      <c r="P348" s="150"/>
      <c r="Q348" s="150"/>
      <c r="R348" s="150"/>
      <c r="S348" s="150"/>
      <c r="T348" s="150"/>
      <c r="U348" s="150"/>
      <c r="V348" s="150"/>
      <c r="W348" s="150"/>
      <c r="X348" s="150"/>
    </row>
    <row r="349" spans="1:24" ht="16.5" customHeight="1">
      <c r="A349" s="150"/>
      <c r="B349" s="150"/>
      <c r="C349" s="436"/>
      <c r="D349" s="150"/>
      <c r="E349" s="150"/>
      <c r="F349" s="150"/>
      <c r="G349" s="150"/>
      <c r="H349" s="150"/>
      <c r="I349" s="150"/>
      <c r="J349" s="150"/>
      <c r="K349" s="150"/>
      <c r="L349" s="150"/>
      <c r="M349" s="150"/>
      <c r="N349" s="150"/>
      <c r="O349" s="150"/>
      <c r="P349" s="150"/>
      <c r="Q349" s="150"/>
      <c r="R349" s="150"/>
      <c r="S349" s="150"/>
      <c r="T349" s="150"/>
      <c r="U349" s="150"/>
      <c r="V349" s="150"/>
      <c r="W349" s="150"/>
      <c r="X349" s="150"/>
    </row>
    <row r="350" spans="1:24" ht="16.5" customHeight="1">
      <c r="A350" s="150"/>
      <c r="B350" s="150"/>
      <c r="C350" s="436"/>
      <c r="D350" s="150"/>
      <c r="E350" s="150"/>
      <c r="F350" s="150"/>
      <c r="G350" s="150"/>
      <c r="H350" s="150"/>
      <c r="I350" s="150"/>
      <c r="J350" s="150"/>
      <c r="K350" s="150"/>
      <c r="L350" s="150"/>
      <c r="M350" s="150"/>
      <c r="N350" s="150"/>
      <c r="O350" s="150"/>
      <c r="P350" s="150"/>
      <c r="Q350" s="150"/>
      <c r="R350" s="150"/>
      <c r="S350" s="150"/>
      <c r="T350" s="150"/>
      <c r="U350" s="150"/>
      <c r="V350" s="150"/>
      <c r="W350" s="150"/>
      <c r="X350" s="150"/>
    </row>
    <row r="351" spans="1:24" ht="16.5" customHeight="1">
      <c r="A351" s="150"/>
      <c r="B351" s="150"/>
      <c r="C351" s="436"/>
      <c r="D351" s="150"/>
      <c r="E351" s="150"/>
      <c r="F351" s="150"/>
      <c r="G351" s="150"/>
      <c r="H351" s="150"/>
      <c r="I351" s="150"/>
      <c r="J351" s="150"/>
      <c r="K351" s="150"/>
      <c r="L351" s="150"/>
      <c r="M351" s="150"/>
      <c r="N351" s="150"/>
      <c r="O351" s="150"/>
      <c r="P351" s="150"/>
      <c r="Q351" s="150"/>
      <c r="R351" s="150"/>
      <c r="S351" s="150"/>
      <c r="T351" s="150"/>
      <c r="U351" s="150"/>
      <c r="V351" s="150"/>
      <c r="W351" s="150"/>
      <c r="X351" s="150"/>
    </row>
    <row r="352" spans="1:24" ht="16.5" customHeight="1">
      <c r="A352" s="150"/>
      <c r="B352" s="150"/>
      <c r="C352" s="436"/>
      <c r="D352" s="150"/>
      <c r="E352" s="150"/>
      <c r="F352" s="150"/>
      <c r="G352" s="150"/>
      <c r="H352" s="150"/>
      <c r="I352" s="150"/>
      <c r="J352" s="150"/>
      <c r="K352" s="150"/>
      <c r="L352" s="150"/>
      <c r="M352" s="150"/>
      <c r="N352" s="150"/>
      <c r="O352" s="150"/>
      <c r="P352" s="150"/>
      <c r="Q352" s="150"/>
      <c r="R352" s="150"/>
      <c r="S352" s="150"/>
      <c r="T352" s="150"/>
      <c r="U352" s="150"/>
      <c r="V352" s="150"/>
      <c r="W352" s="150"/>
      <c r="X352" s="150"/>
    </row>
    <row r="353" spans="1:24" ht="16.5" customHeight="1">
      <c r="A353" s="150"/>
      <c r="B353" s="150"/>
      <c r="C353" s="436"/>
      <c r="D353" s="150"/>
      <c r="E353" s="150"/>
      <c r="F353" s="150"/>
      <c r="G353" s="150"/>
      <c r="H353" s="150"/>
      <c r="I353" s="150"/>
      <c r="J353" s="150"/>
      <c r="K353" s="150"/>
      <c r="L353" s="150"/>
      <c r="M353" s="150"/>
      <c r="N353" s="150"/>
      <c r="O353" s="150"/>
      <c r="P353" s="150"/>
      <c r="Q353" s="150"/>
      <c r="R353" s="150"/>
      <c r="S353" s="150"/>
      <c r="T353" s="150"/>
      <c r="U353" s="150"/>
      <c r="V353" s="150"/>
      <c r="W353" s="150"/>
      <c r="X353" s="150"/>
    </row>
    <row r="354" spans="1:24" ht="16.5" customHeight="1">
      <c r="A354" s="150"/>
      <c r="B354" s="150"/>
      <c r="C354" s="436"/>
      <c r="D354" s="150"/>
      <c r="E354" s="150"/>
      <c r="F354" s="150"/>
      <c r="G354" s="150"/>
      <c r="H354" s="150"/>
      <c r="I354" s="150"/>
      <c r="J354" s="150"/>
      <c r="K354" s="150"/>
      <c r="L354" s="150"/>
      <c r="M354" s="150"/>
      <c r="N354" s="150"/>
      <c r="O354" s="150"/>
      <c r="P354" s="150"/>
      <c r="Q354" s="150"/>
      <c r="R354" s="150"/>
      <c r="S354" s="150"/>
      <c r="T354" s="150"/>
      <c r="U354" s="150"/>
      <c r="V354" s="150"/>
      <c r="W354" s="150"/>
      <c r="X354" s="150"/>
    </row>
    <row r="355" spans="1:24" ht="16.5" customHeight="1">
      <c r="A355" s="150"/>
      <c r="B355" s="150"/>
      <c r="C355" s="436"/>
      <c r="D355" s="150"/>
      <c r="E355" s="150"/>
      <c r="F355" s="150"/>
      <c r="G355" s="150"/>
      <c r="H355" s="150"/>
      <c r="I355" s="150"/>
      <c r="J355" s="150"/>
      <c r="K355" s="150"/>
      <c r="L355" s="150"/>
      <c r="M355" s="150"/>
      <c r="N355" s="150"/>
      <c r="O355" s="150"/>
      <c r="P355" s="150"/>
      <c r="Q355" s="150"/>
      <c r="R355" s="150"/>
      <c r="S355" s="150"/>
      <c r="T355" s="150"/>
      <c r="U355" s="150"/>
      <c r="V355" s="150"/>
      <c r="W355" s="150"/>
      <c r="X355" s="150"/>
    </row>
    <row r="356" spans="1:24" ht="16.5" customHeight="1">
      <c r="A356" s="150"/>
      <c r="B356" s="150"/>
      <c r="C356" s="436"/>
      <c r="D356" s="150"/>
      <c r="E356" s="150"/>
      <c r="F356" s="150"/>
      <c r="G356" s="150"/>
      <c r="H356" s="150"/>
      <c r="I356" s="150"/>
      <c r="J356" s="150"/>
      <c r="K356" s="150"/>
      <c r="L356" s="150"/>
      <c r="M356" s="150"/>
      <c r="N356" s="150"/>
      <c r="O356" s="150"/>
      <c r="P356" s="150"/>
      <c r="Q356" s="150"/>
      <c r="R356" s="150"/>
      <c r="S356" s="150"/>
      <c r="T356" s="150"/>
      <c r="U356" s="150"/>
      <c r="V356" s="150"/>
      <c r="W356" s="150"/>
      <c r="X356" s="150"/>
    </row>
    <row r="357" spans="1:24" ht="16.5" customHeight="1">
      <c r="A357" s="150"/>
      <c r="B357" s="150"/>
      <c r="C357" s="436"/>
      <c r="D357" s="150"/>
      <c r="E357" s="150"/>
      <c r="F357" s="150"/>
      <c r="G357" s="150"/>
      <c r="H357" s="150"/>
      <c r="I357" s="150"/>
      <c r="J357" s="150"/>
      <c r="K357" s="150"/>
      <c r="L357" s="150"/>
      <c r="M357" s="150"/>
      <c r="N357" s="150"/>
      <c r="O357" s="150"/>
      <c r="P357" s="150"/>
      <c r="Q357" s="150"/>
      <c r="R357" s="150"/>
      <c r="S357" s="150"/>
      <c r="T357" s="150"/>
      <c r="U357" s="150"/>
      <c r="V357" s="150"/>
      <c r="W357" s="150"/>
      <c r="X357" s="150"/>
    </row>
    <row r="358" spans="1:24" ht="16.5" customHeight="1">
      <c r="A358" s="150"/>
      <c r="B358" s="150"/>
      <c r="C358" s="436"/>
      <c r="D358" s="150"/>
      <c r="E358" s="150"/>
      <c r="F358" s="150"/>
      <c r="G358" s="150"/>
      <c r="H358" s="150"/>
      <c r="I358" s="150"/>
      <c r="J358" s="150"/>
      <c r="K358" s="150"/>
      <c r="L358" s="150"/>
      <c r="M358" s="150"/>
      <c r="N358" s="150"/>
      <c r="O358" s="150"/>
      <c r="P358" s="150"/>
      <c r="Q358" s="150"/>
      <c r="R358" s="150"/>
      <c r="S358" s="150"/>
      <c r="T358" s="150"/>
      <c r="U358" s="150"/>
      <c r="V358" s="150"/>
      <c r="W358" s="150"/>
      <c r="X358" s="150"/>
    </row>
    <row r="359" spans="1:24" ht="16.5" customHeight="1">
      <c r="A359" s="150"/>
      <c r="B359" s="150"/>
      <c r="C359" s="436"/>
      <c r="D359" s="150"/>
      <c r="E359" s="150"/>
      <c r="F359" s="150"/>
      <c r="G359" s="150"/>
      <c r="H359" s="150"/>
      <c r="I359" s="150"/>
      <c r="J359" s="150"/>
      <c r="K359" s="150"/>
      <c r="L359" s="150"/>
      <c r="M359" s="150"/>
      <c r="N359" s="150"/>
      <c r="O359" s="150"/>
      <c r="P359" s="150"/>
      <c r="Q359" s="150"/>
      <c r="R359" s="150"/>
      <c r="S359" s="150"/>
      <c r="T359" s="150"/>
      <c r="U359" s="150"/>
      <c r="V359" s="150"/>
      <c r="W359" s="150"/>
      <c r="X359" s="150"/>
    </row>
    <row r="360" spans="1:24" ht="16.5" customHeight="1">
      <c r="A360" s="150"/>
      <c r="B360" s="150"/>
      <c r="C360" s="436"/>
      <c r="D360" s="150"/>
      <c r="E360" s="150"/>
      <c r="F360" s="150"/>
      <c r="G360" s="150"/>
      <c r="H360" s="150"/>
      <c r="I360" s="150"/>
      <c r="J360" s="150"/>
      <c r="K360" s="150"/>
      <c r="L360" s="150"/>
      <c r="M360" s="150"/>
      <c r="N360" s="150"/>
      <c r="O360" s="150"/>
      <c r="P360" s="150"/>
      <c r="Q360" s="150"/>
      <c r="R360" s="150"/>
      <c r="S360" s="150"/>
      <c r="T360" s="150"/>
      <c r="U360" s="150"/>
      <c r="V360" s="150"/>
      <c r="W360" s="150"/>
      <c r="X360" s="150"/>
    </row>
    <row r="361" spans="1:24" ht="16.5" customHeight="1">
      <c r="A361" s="150"/>
      <c r="B361" s="150"/>
      <c r="C361" s="436"/>
      <c r="D361" s="150"/>
      <c r="E361" s="150"/>
      <c r="F361" s="150"/>
      <c r="G361" s="150"/>
      <c r="H361" s="150"/>
      <c r="I361" s="150"/>
      <c r="J361" s="150"/>
      <c r="K361" s="150"/>
      <c r="L361" s="150"/>
      <c r="M361" s="150"/>
      <c r="N361" s="150"/>
      <c r="O361" s="150"/>
      <c r="P361" s="150"/>
      <c r="Q361" s="150"/>
      <c r="R361" s="150"/>
      <c r="S361" s="150"/>
      <c r="T361" s="150"/>
      <c r="U361" s="150"/>
      <c r="V361" s="150"/>
      <c r="W361" s="150"/>
      <c r="X361" s="150"/>
    </row>
    <row r="362" spans="1:24" ht="16.5" customHeight="1">
      <c r="A362" s="150"/>
      <c r="B362" s="150"/>
      <c r="C362" s="436"/>
      <c r="D362" s="150"/>
      <c r="E362" s="150"/>
      <c r="F362" s="150"/>
      <c r="G362" s="150"/>
      <c r="H362" s="150"/>
      <c r="I362" s="150"/>
      <c r="J362" s="150"/>
      <c r="K362" s="150"/>
      <c r="L362" s="150"/>
      <c r="M362" s="150"/>
      <c r="N362" s="150"/>
      <c r="O362" s="150"/>
      <c r="P362" s="150"/>
      <c r="Q362" s="150"/>
      <c r="R362" s="150"/>
      <c r="S362" s="150"/>
      <c r="T362" s="150"/>
      <c r="U362" s="150"/>
      <c r="V362" s="150"/>
      <c r="W362" s="150"/>
      <c r="X362" s="150"/>
    </row>
    <row r="363" spans="1:24" ht="16.5" customHeight="1">
      <c r="A363" s="150"/>
      <c r="B363" s="150"/>
      <c r="C363" s="436"/>
      <c r="D363" s="150"/>
      <c r="E363" s="150"/>
      <c r="F363" s="150"/>
      <c r="G363" s="150"/>
      <c r="H363" s="150"/>
      <c r="I363" s="150"/>
      <c r="J363" s="150"/>
      <c r="K363" s="150"/>
      <c r="L363" s="150"/>
      <c r="M363" s="150"/>
      <c r="N363" s="150"/>
      <c r="O363" s="150"/>
      <c r="P363" s="150"/>
      <c r="Q363" s="150"/>
      <c r="R363" s="150"/>
      <c r="S363" s="150"/>
      <c r="T363" s="150"/>
      <c r="U363" s="150"/>
      <c r="V363" s="150"/>
      <c r="W363" s="150"/>
      <c r="X363" s="150"/>
    </row>
    <row r="364" spans="1:24" ht="16.5" customHeight="1">
      <c r="A364" s="150"/>
      <c r="B364" s="150"/>
      <c r="C364" s="436"/>
      <c r="D364" s="150"/>
      <c r="E364" s="150"/>
      <c r="F364" s="150"/>
      <c r="G364" s="150"/>
      <c r="H364" s="150"/>
      <c r="I364" s="150"/>
      <c r="J364" s="150"/>
      <c r="K364" s="150"/>
      <c r="L364" s="150"/>
      <c r="M364" s="150"/>
      <c r="N364" s="150"/>
      <c r="O364" s="150"/>
      <c r="P364" s="150"/>
      <c r="Q364" s="150"/>
      <c r="R364" s="150"/>
      <c r="S364" s="150"/>
      <c r="T364" s="150"/>
      <c r="U364" s="150"/>
      <c r="V364" s="150"/>
      <c r="W364" s="150"/>
      <c r="X364" s="150"/>
    </row>
    <row r="365" spans="1:24" ht="16.5" customHeight="1">
      <c r="A365" s="150"/>
      <c r="B365" s="150"/>
      <c r="C365" s="436"/>
      <c r="D365" s="150"/>
      <c r="E365" s="150"/>
      <c r="F365" s="150"/>
      <c r="G365" s="150"/>
      <c r="H365" s="150"/>
      <c r="I365" s="150"/>
      <c r="J365" s="150"/>
      <c r="K365" s="150"/>
      <c r="L365" s="150"/>
      <c r="M365" s="150"/>
      <c r="N365" s="150"/>
      <c r="O365" s="150"/>
      <c r="P365" s="150"/>
      <c r="Q365" s="150"/>
      <c r="R365" s="150"/>
      <c r="S365" s="150"/>
      <c r="T365" s="150"/>
      <c r="U365" s="150"/>
      <c r="V365" s="150"/>
      <c r="W365" s="150"/>
      <c r="X365" s="150"/>
    </row>
    <row r="366" spans="1:24" ht="16.5" customHeight="1">
      <c r="A366" s="150"/>
      <c r="B366" s="150"/>
      <c r="C366" s="436"/>
      <c r="D366" s="150"/>
      <c r="E366" s="150"/>
      <c r="F366" s="150"/>
      <c r="G366" s="150"/>
      <c r="H366" s="150"/>
      <c r="I366" s="150"/>
      <c r="J366" s="150"/>
      <c r="K366" s="150"/>
      <c r="L366" s="150"/>
      <c r="M366" s="150"/>
      <c r="N366" s="150"/>
      <c r="O366" s="150"/>
      <c r="P366" s="150"/>
      <c r="Q366" s="150"/>
      <c r="R366" s="150"/>
      <c r="S366" s="150"/>
      <c r="T366" s="150"/>
      <c r="U366" s="150"/>
      <c r="V366" s="150"/>
      <c r="W366" s="150"/>
      <c r="X366" s="150"/>
    </row>
    <row r="367" spans="1:24" ht="16.5" customHeight="1">
      <c r="A367" s="150"/>
      <c r="B367" s="150"/>
      <c r="C367" s="436"/>
      <c r="D367" s="150"/>
      <c r="E367" s="150"/>
      <c r="F367" s="150"/>
      <c r="G367" s="150"/>
      <c r="H367" s="150"/>
      <c r="I367" s="150"/>
      <c r="J367" s="150"/>
      <c r="K367" s="150"/>
      <c r="L367" s="150"/>
      <c r="M367" s="150"/>
      <c r="N367" s="150"/>
      <c r="O367" s="150"/>
      <c r="P367" s="150"/>
      <c r="Q367" s="150"/>
      <c r="R367" s="150"/>
      <c r="S367" s="150"/>
      <c r="T367" s="150"/>
      <c r="U367" s="150"/>
      <c r="V367" s="150"/>
      <c r="W367" s="150"/>
      <c r="X367" s="150"/>
    </row>
    <row r="368" spans="1:24" ht="16.5" customHeight="1">
      <c r="A368" s="150"/>
      <c r="B368" s="150"/>
      <c r="C368" s="436"/>
      <c r="D368" s="150"/>
      <c r="E368" s="150"/>
      <c r="F368" s="150"/>
      <c r="G368" s="150"/>
      <c r="H368" s="150"/>
      <c r="I368" s="150"/>
      <c r="J368" s="150"/>
      <c r="K368" s="150"/>
      <c r="L368" s="150"/>
      <c r="M368" s="150"/>
      <c r="N368" s="150"/>
      <c r="O368" s="150"/>
      <c r="P368" s="150"/>
      <c r="Q368" s="150"/>
      <c r="R368" s="150"/>
      <c r="S368" s="150"/>
      <c r="T368" s="150"/>
      <c r="U368" s="150"/>
      <c r="V368" s="150"/>
      <c r="W368" s="150"/>
      <c r="X368" s="150"/>
    </row>
    <row r="369" spans="1:24" ht="16.5" customHeight="1">
      <c r="A369" s="150"/>
      <c r="B369" s="150"/>
      <c r="C369" s="436"/>
      <c r="D369" s="150"/>
      <c r="E369" s="150"/>
      <c r="F369" s="150"/>
      <c r="G369" s="150"/>
      <c r="H369" s="150"/>
      <c r="I369" s="150"/>
      <c r="J369" s="150"/>
      <c r="K369" s="150"/>
      <c r="L369" s="150"/>
      <c r="M369" s="150"/>
      <c r="N369" s="150"/>
      <c r="O369" s="150"/>
      <c r="P369" s="150"/>
      <c r="Q369" s="150"/>
      <c r="R369" s="150"/>
      <c r="S369" s="150"/>
      <c r="T369" s="150"/>
      <c r="U369" s="150"/>
      <c r="V369" s="150"/>
      <c r="W369" s="150"/>
      <c r="X369" s="150"/>
    </row>
    <row r="370" spans="1:24" ht="16.5" customHeight="1">
      <c r="A370" s="150"/>
      <c r="B370" s="150"/>
      <c r="C370" s="436"/>
      <c r="D370" s="150"/>
      <c r="E370" s="150"/>
      <c r="F370" s="150"/>
      <c r="G370" s="150"/>
      <c r="H370" s="150"/>
      <c r="I370" s="150"/>
      <c r="J370" s="150"/>
      <c r="K370" s="150"/>
      <c r="L370" s="150"/>
      <c r="M370" s="150"/>
      <c r="N370" s="150"/>
      <c r="O370" s="150"/>
      <c r="P370" s="150"/>
      <c r="Q370" s="150"/>
      <c r="R370" s="150"/>
      <c r="S370" s="150"/>
      <c r="T370" s="150"/>
      <c r="U370" s="150"/>
      <c r="V370" s="150"/>
      <c r="W370" s="150"/>
      <c r="X370" s="150"/>
    </row>
    <row r="371" spans="1:24" ht="16.5" customHeight="1">
      <c r="A371" s="150"/>
      <c r="B371" s="150"/>
      <c r="C371" s="436"/>
      <c r="D371" s="150"/>
      <c r="E371" s="150"/>
      <c r="F371" s="150"/>
      <c r="G371" s="150"/>
      <c r="H371" s="150"/>
      <c r="I371" s="150"/>
      <c r="J371" s="150"/>
      <c r="K371" s="150"/>
      <c r="L371" s="150"/>
      <c r="M371" s="150"/>
      <c r="N371" s="150"/>
      <c r="O371" s="150"/>
      <c r="P371" s="150"/>
      <c r="Q371" s="150"/>
      <c r="R371" s="150"/>
      <c r="S371" s="150"/>
      <c r="T371" s="150"/>
      <c r="U371" s="150"/>
      <c r="V371" s="150"/>
      <c r="W371" s="150"/>
      <c r="X371" s="150"/>
    </row>
    <row r="372" spans="1:24" ht="16.5" customHeight="1">
      <c r="A372" s="150"/>
      <c r="B372" s="150"/>
      <c r="C372" s="436"/>
      <c r="D372" s="150"/>
      <c r="E372" s="150"/>
      <c r="F372" s="150"/>
      <c r="G372" s="150"/>
      <c r="H372" s="150"/>
      <c r="I372" s="150"/>
      <c r="J372" s="150"/>
      <c r="K372" s="150"/>
      <c r="L372" s="150"/>
      <c r="M372" s="150"/>
      <c r="N372" s="150"/>
      <c r="O372" s="150"/>
      <c r="P372" s="150"/>
      <c r="Q372" s="150"/>
      <c r="R372" s="150"/>
      <c r="S372" s="150"/>
      <c r="T372" s="150"/>
      <c r="U372" s="150"/>
      <c r="V372" s="150"/>
      <c r="W372" s="150"/>
      <c r="X372" s="150"/>
    </row>
    <row r="373" spans="1:24" ht="16.5" customHeight="1">
      <c r="A373" s="150"/>
      <c r="B373" s="150"/>
      <c r="C373" s="436"/>
      <c r="D373" s="150"/>
      <c r="E373" s="150"/>
      <c r="F373" s="150"/>
      <c r="G373" s="150"/>
      <c r="H373" s="150"/>
      <c r="I373" s="150"/>
      <c r="J373" s="150"/>
      <c r="K373" s="150"/>
      <c r="L373" s="150"/>
      <c r="M373" s="150"/>
      <c r="N373" s="150"/>
      <c r="O373" s="150"/>
      <c r="P373" s="150"/>
      <c r="Q373" s="150"/>
      <c r="R373" s="150"/>
      <c r="S373" s="150"/>
      <c r="T373" s="150"/>
      <c r="U373" s="150"/>
      <c r="V373" s="150"/>
      <c r="W373" s="150"/>
      <c r="X373" s="150"/>
    </row>
    <row r="374" spans="1:24" ht="16.5" customHeight="1">
      <c r="A374" s="150"/>
      <c r="B374" s="150"/>
      <c r="C374" s="436"/>
      <c r="D374" s="150"/>
      <c r="E374" s="150"/>
      <c r="F374" s="150"/>
      <c r="G374" s="150"/>
      <c r="H374" s="150"/>
      <c r="I374" s="150"/>
      <c r="J374" s="150"/>
      <c r="K374" s="150"/>
      <c r="L374" s="150"/>
      <c r="M374" s="150"/>
      <c r="N374" s="150"/>
      <c r="O374" s="150"/>
      <c r="P374" s="150"/>
      <c r="Q374" s="150"/>
      <c r="R374" s="150"/>
      <c r="S374" s="150"/>
      <c r="T374" s="150"/>
      <c r="U374" s="150"/>
      <c r="V374" s="150"/>
      <c r="W374" s="150"/>
      <c r="X374" s="150"/>
    </row>
    <row r="375" spans="1:24" ht="16.5" customHeight="1">
      <c r="A375" s="150"/>
      <c r="B375" s="150"/>
      <c r="C375" s="436"/>
      <c r="D375" s="150"/>
      <c r="E375" s="150"/>
      <c r="F375" s="150"/>
      <c r="G375" s="150"/>
      <c r="H375" s="150"/>
      <c r="I375" s="150"/>
      <c r="J375" s="150"/>
      <c r="K375" s="150"/>
      <c r="L375" s="150"/>
      <c r="M375" s="150"/>
      <c r="N375" s="150"/>
      <c r="O375" s="150"/>
      <c r="P375" s="150"/>
      <c r="Q375" s="150"/>
      <c r="R375" s="150"/>
      <c r="S375" s="150"/>
      <c r="T375" s="150"/>
      <c r="U375" s="150"/>
      <c r="V375" s="150"/>
      <c r="W375" s="150"/>
      <c r="X375" s="150"/>
    </row>
    <row r="376" spans="1:24" ht="16.5" customHeight="1">
      <c r="A376" s="150"/>
      <c r="B376" s="150"/>
      <c r="C376" s="436"/>
      <c r="D376" s="150"/>
      <c r="E376" s="150"/>
      <c r="F376" s="150"/>
      <c r="G376" s="150"/>
      <c r="H376" s="150"/>
      <c r="I376" s="150"/>
      <c r="J376" s="150"/>
      <c r="K376" s="150"/>
      <c r="L376" s="150"/>
      <c r="M376" s="150"/>
      <c r="N376" s="150"/>
      <c r="O376" s="150"/>
      <c r="P376" s="150"/>
      <c r="Q376" s="150"/>
      <c r="R376" s="150"/>
      <c r="S376" s="150"/>
      <c r="T376" s="150"/>
      <c r="U376" s="150"/>
      <c r="V376" s="150"/>
      <c r="W376" s="150"/>
      <c r="X376" s="150"/>
    </row>
    <row r="377" spans="1:24" ht="16.5" customHeight="1">
      <c r="A377" s="150"/>
      <c r="B377" s="150"/>
      <c r="C377" s="436"/>
      <c r="D377" s="150"/>
      <c r="E377" s="150"/>
      <c r="F377" s="150"/>
      <c r="G377" s="150"/>
      <c r="H377" s="150"/>
      <c r="I377" s="150"/>
      <c r="J377" s="150"/>
      <c r="K377" s="150"/>
      <c r="L377" s="150"/>
      <c r="M377" s="150"/>
      <c r="N377" s="150"/>
      <c r="O377" s="150"/>
      <c r="P377" s="150"/>
      <c r="Q377" s="150"/>
      <c r="R377" s="150"/>
      <c r="S377" s="150"/>
      <c r="T377" s="150"/>
      <c r="U377" s="150"/>
      <c r="V377" s="150"/>
      <c r="W377" s="150"/>
      <c r="X377" s="150"/>
    </row>
    <row r="378" spans="1:24" ht="16.5" customHeight="1">
      <c r="A378" s="150"/>
      <c r="B378" s="150"/>
      <c r="C378" s="436"/>
      <c r="D378" s="150"/>
      <c r="E378" s="150"/>
      <c r="F378" s="150"/>
      <c r="G378" s="150"/>
      <c r="H378" s="150"/>
      <c r="I378" s="150"/>
      <c r="J378" s="150"/>
      <c r="K378" s="150"/>
      <c r="L378" s="150"/>
      <c r="M378" s="150"/>
      <c r="N378" s="150"/>
      <c r="O378" s="150"/>
      <c r="P378" s="150"/>
      <c r="Q378" s="150"/>
      <c r="R378" s="150"/>
      <c r="S378" s="150"/>
      <c r="T378" s="150"/>
      <c r="U378" s="150"/>
      <c r="V378" s="150"/>
      <c r="W378" s="150"/>
      <c r="X378" s="150"/>
    </row>
    <row r="379" spans="1:24" ht="16.5" customHeight="1">
      <c r="A379" s="150"/>
      <c r="B379" s="150"/>
      <c r="C379" s="436"/>
      <c r="D379" s="150"/>
      <c r="E379" s="150"/>
      <c r="F379" s="150"/>
      <c r="G379" s="150"/>
      <c r="H379" s="150"/>
      <c r="I379" s="150"/>
      <c r="J379" s="150"/>
      <c r="K379" s="150"/>
      <c r="L379" s="150"/>
      <c r="M379" s="150"/>
      <c r="N379" s="150"/>
      <c r="O379" s="150"/>
      <c r="P379" s="150"/>
      <c r="Q379" s="150"/>
      <c r="R379" s="150"/>
      <c r="S379" s="150"/>
      <c r="T379" s="150"/>
      <c r="U379" s="150"/>
      <c r="V379" s="150"/>
      <c r="W379" s="150"/>
      <c r="X379" s="150"/>
    </row>
    <row r="380" spans="1:24" ht="16.5" customHeight="1">
      <c r="A380" s="150"/>
      <c r="B380" s="150"/>
      <c r="C380" s="436"/>
      <c r="D380" s="150"/>
      <c r="E380" s="150"/>
      <c r="F380" s="150"/>
      <c r="G380" s="150"/>
      <c r="H380" s="150"/>
      <c r="I380" s="150"/>
      <c r="J380" s="150"/>
      <c r="K380" s="150"/>
      <c r="L380" s="150"/>
      <c r="M380" s="150"/>
      <c r="N380" s="150"/>
      <c r="O380" s="150"/>
      <c r="P380" s="150"/>
      <c r="Q380" s="150"/>
      <c r="R380" s="150"/>
      <c r="S380" s="150"/>
      <c r="T380" s="150"/>
      <c r="U380" s="150"/>
      <c r="V380" s="150"/>
      <c r="W380" s="150"/>
      <c r="X380" s="150"/>
    </row>
    <row r="381" spans="1:24" ht="16.5" customHeight="1">
      <c r="A381" s="150"/>
      <c r="B381" s="150"/>
      <c r="C381" s="436"/>
      <c r="D381" s="150"/>
      <c r="E381" s="150"/>
      <c r="F381" s="150"/>
      <c r="G381" s="150"/>
      <c r="H381" s="150"/>
      <c r="I381" s="150"/>
      <c r="J381" s="150"/>
      <c r="K381" s="150"/>
      <c r="L381" s="150"/>
      <c r="M381" s="150"/>
      <c r="N381" s="150"/>
      <c r="O381" s="150"/>
      <c r="P381" s="150"/>
      <c r="Q381" s="150"/>
      <c r="R381" s="150"/>
      <c r="S381" s="150"/>
      <c r="T381" s="150"/>
      <c r="U381" s="150"/>
      <c r="V381" s="150"/>
      <c r="W381" s="150"/>
      <c r="X381" s="150"/>
    </row>
    <row r="382" spans="1:24" ht="16.5" customHeight="1">
      <c r="A382" s="150"/>
      <c r="B382" s="150"/>
      <c r="C382" s="436"/>
      <c r="D382" s="150"/>
      <c r="E382" s="150"/>
      <c r="F382" s="150"/>
      <c r="G382" s="150"/>
      <c r="H382" s="150"/>
      <c r="I382" s="150"/>
      <c r="J382" s="150"/>
      <c r="K382" s="150"/>
      <c r="L382" s="150"/>
      <c r="M382" s="150"/>
      <c r="N382" s="150"/>
      <c r="O382" s="150"/>
      <c r="P382" s="150"/>
      <c r="Q382" s="150"/>
      <c r="R382" s="150"/>
      <c r="S382" s="150"/>
      <c r="T382" s="150"/>
      <c r="U382" s="150"/>
      <c r="V382" s="150"/>
      <c r="W382" s="150"/>
      <c r="X382" s="150"/>
    </row>
    <row r="383" spans="1:24" ht="16.5" customHeight="1">
      <c r="A383" s="150"/>
      <c r="B383" s="150"/>
      <c r="C383" s="436"/>
      <c r="D383" s="150"/>
      <c r="E383" s="150"/>
      <c r="F383" s="150"/>
      <c r="G383" s="150"/>
      <c r="H383" s="150"/>
      <c r="I383" s="150"/>
      <c r="J383" s="150"/>
      <c r="K383" s="150"/>
      <c r="L383" s="150"/>
      <c r="M383" s="150"/>
      <c r="N383" s="150"/>
      <c r="O383" s="150"/>
      <c r="P383" s="150"/>
      <c r="Q383" s="150"/>
      <c r="R383" s="150"/>
      <c r="S383" s="150"/>
      <c r="T383" s="150"/>
      <c r="U383" s="150"/>
      <c r="V383" s="150"/>
      <c r="W383" s="150"/>
      <c r="X383" s="150"/>
    </row>
    <row r="384" spans="1:24" ht="16.5" customHeight="1">
      <c r="A384" s="150"/>
      <c r="B384" s="150"/>
      <c r="C384" s="436"/>
      <c r="D384" s="150"/>
      <c r="E384" s="150"/>
      <c r="F384" s="150"/>
      <c r="G384" s="150"/>
      <c r="H384" s="150"/>
      <c r="I384" s="150"/>
      <c r="J384" s="150"/>
      <c r="K384" s="150"/>
      <c r="L384" s="150"/>
      <c r="M384" s="150"/>
      <c r="N384" s="150"/>
      <c r="O384" s="150"/>
      <c r="P384" s="150"/>
      <c r="Q384" s="150"/>
      <c r="R384" s="150"/>
      <c r="S384" s="150"/>
      <c r="T384" s="150"/>
      <c r="U384" s="150"/>
      <c r="V384" s="150"/>
      <c r="W384" s="150"/>
      <c r="X384" s="150"/>
    </row>
    <row r="385" spans="1:24" ht="16.5" customHeight="1">
      <c r="A385" s="150"/>
      <c r="B385" s="150"/>
      <c r="C385" s="436"/>
      <c r="D385" s="150"/>
      <c r="E385" s="150"/>
      <c r="F385" s="150"/>
      <c r="G385" s="150"/>
      <c r="H385" s="150"/>
      <c r="I385" s="150"/>
      <c r="J385" s="150"/>
      <c r="K385" s="150"/>
      <c r="L385" s="150"/>
      <c r="M385" s="150"/>
      <c r="N385" s="150"/>
      <c r="O385" s="150"/>
      <c r="P385" s="150"/>
      <c r="Q385" s="150"/>
      <c r="R385" s="150"/>
      <c r="S385" s="150"/>
      <c r="T385" s="150"/>
      <c r="U385" s="150"/>
      <c r="V385" s="150"/>
      <c r="W385" s="150"/>
      <c r="X385" s="150"/>
    </row>
    <row r="386" spans="1:24" ht="16.5" customHeight="1">
      <c r="A386" s="150"/>
      <c r="B386" s="150"/>
      <c r="C386" s="436"/>
      <c r="D386" s="150"/>
      <c r="E386" s="150"/>
      <c r="F386" s="150"/>
      <c r="G386" s="150"/>
      <c r="H386" s="150"/>
      <c r="I386" s="150"/>
      <c r="J386" s="150"/>
      <c r="K386" s="150"/>
      <c r="L386" s="150"/>
      <c r="M386" s="150"/>
      <c r="N386" s="150"/>
      <c r="O386" s="150"/>
      <c r="P386" s="150"/>
      <c r="Q386" s="150"/>
      <c r="R386" s="150"/>
      <c r="S386" s="150"/>
      <c r="T386" s="150"/>
      <c r="U386" s="150"/>
      <c r="V386" s="150"/>
      <c r="W386" s="150"/>
      <c r="X386" s="150"/>
    </row>
    <row r="387" spans="1:24" ht="16.5" customHeight="1">
      <c r="A387" s="150"/>
      <c r="B387" s="150"/>
      <c r="C387" s="436"/>
      <c r="D387" s="150"/>
      <c r="E387" s="150"/>
      <c r="F387" s="150"/>
      <c r="G387" s="150"/>
      <c r="H387" s="150"/>
      <c r="I387" s="150"/>
      <c r="J387" s="150"/>
      <c r="K387" s="150"/>
      <c r="L387" s="150"/>
      <c r="M387" s="150"/>
      <c r="N387" s="150"/>
      <c r="O387" s="150"/>
      <c r="P387" s="150"/>
      <c r="Q387" s="150"/>
      <c r="R387" s="150"/>
      <c r="S387" s="150"/>
      <c r="T387" s="150"/>
      <c r="U387" s="150"/>
      <c r="V387" s="150"/>
      <c r="W387" s="150"/>
      <c r="X387" s="150"/>
    </row>
    <row r="388" spans="1:24" ht="16.5" customHeight="1">
      <c r="A388" s="150"/>
      <c r="B388" s="150"/>
      <c r="C388" s="436"/>
      <c r="D388" s="150"/>
      <c r="E388" s="150"/>
      <c r="F388" s="150"/>
      <c r="G388" s="150"/>
      <c r="H388" s="150"/>
      <c r="I388" s="150"/>
      <c r="J388" s="150"/>
      <c r="K388" s="150"/>
      <c r="L388" s="150"/>
      <c r="M388" s="150"/>
      <c r="N388" s="150"/>
      <c r="O388" s="150"/>
      <c r="P388" s="150"/>
      <c r="Q388" s="150"/>
      <c r="R388" s="150"/>
      <c r="S388" s="150"/>
      <c r="T388" s="150"/>
      <c r="U388" s="150"/>
      <c r="V388" s="150"/>
      <c r="W388" s="150"/>
      <c r="X388" s="150"/>
    </row>
    <row r="389" spans="1:24" ht="16.5" customHeight="1">
      <c r="A389" s="150"/>
      <c r="B389" s="150"/>
      <c r="C389" s="436"/>
      <c r="D389" s="150"/>
      <c r="E389" s="150"/>
      <c r="F389" s="150"/>
      <c r="G389" s="150"/>
      <c r="H389" s="150"/>
      <c r="I389" s="150"/>
      <c r="J389" s="150"/>
      <c r="K389" s="150"/>
      <c r="L389" s="150"/>
      <c r="M389" s="150"/>
      <c r="N389" s="150"/>
      <c r="O389" s="150"/>
      <c r="P389" s="150"/>
      <c r="Q389" s="150"/>
      <c r="R389" s="150"/>
      <c r="S389" s="150"/>
      <c r="T389" s="150"/>
      <c r="U389" s="150"/>
      <c r="V389" s="150"/>
      <c r="W389" s="150"/>
      <c r="X389" s="150"/>
    </row>
    <row r="390" spans="1:24" ht="16.5" customHeight="1">
      <c r="A390" s="150"/>
      <c r="B390" s="150"/>
      <c r="C390" s="436"/>
      <c r="D390" s="150"/>
      <c r="E390" s="150"/>
      <c r="F390" s="150"/>
      <c r="G390" s="150"/>
      <c r="H390" s="150"/>
      <c r="I390" s="150"/>
      <c r="J390" s="150"/>
      <c r="K390" s="150"/>
      <c r="L390" s="150"/>
      <c r="M390" s="150"/>
      <c r="N390" s="150"/>
      <c r="O390" s="150"/>
      <c r="P390" s="150"/>
      <c r="Q390" s="150"/>
      <c r="R390" s="150"/>
      <c r="S390" s="150"/>
      <c r="T390" s="150"/>
      <c r="U390" s="150"/>
      <c r="V390" s="150"/>
      <c r="W390" s="150"/>
      <c r="X390" s="150"/>
    </row>
    <row r="391" spans="1:24" ht="16.5" customHeight="1">
      <c r="A391" s="150"/>
      <c r="B391" s="150"/>
      <c r="C391" s="436"/>
      <c r="D391" s="150"/>
      <c r="E391" s="150"/>
      <c r="F391" s="150"/>
      <c r="G391" s="150"/>
      <c r="H391" s="150"/>
      <c r="I391" s="150"/>
      <c r="J391" s="150"/>
      <c r="K391" s="150"/>
      <c r="L391" s="150"/>
      <c r="M391" s="150"/>
      <c r="N391" s="150"/>
      <c r="O391" s="150"/>
      <c r="P391" s="150"/>
      <c r="Q391" s="150"/>
      <c r="R391" s="150"/>
      <c r="S391" s="150"/>
      <c r="T391" s="150"/>
      <c r="U391" s="150"/>
      <c r="V391" s="150"/>
      <c r="W391" s="150"/>
      <c r="X391" s="150"/>
    </row>
    <row r="392" spans="1:24" ht="16.5" customHeight="1">
      <c r="A392" s="150"/>
      <c r="B392" s="150"/>
      <c r="C392" s="436"/>
      <c r="D392" s="150"/>
      <c r="E392" s="150"/>
      <c r="F392" s="150"/>
      <c r="G392" s="150"/>
      <c r="H392" s="150"/>
      <c r="I392" s="150"/>
      <c r="J392" s="150"/>
      <c r="K392" s="150"/>
      <c r="L392" s="150"/>
      <c r="M392" s="150"/>
      <c r="N392" s="150"/>
      <c r="O392" s="150"/>
      <c r="P392" s="150"/>
      <c r="Q392" s="150"/>
      <c r="R392" s="150"/>
      <c r="S392" s="150"/>
      <c r="T392" s="150"/>
      <c r="U392" s="150"/>
      <c r="V392" s="150"/>
      <c r="W392" s="150"/>
      <c r="X392" s="150"/>
    </row>
    <row r="393" spans="1:24" ht="16.5" customHeight="1">
      <c r="A393" s="150"/>
      <c r="B393" s="150"/>
      <c r="C393" s="436"/>
      <c r="D393" s="150"/>
      <c r="E393" s="150"/>
      <c r="F393" s="150"/>
      <c r="G393" s="150"/>
      <c r="H393" s="150"/>
      <c r="I393" s="150"/>
      <c r="J393" s="150"/>
      <c r="K393" s="150"/>
      <c r="L393" s="150"/>
      <c r="M393" s="150"/>
      <c r="N393" s="150"/>
      <c r="O393" s="150"/>
      <c r="P393" s="150"/>
      <c r="Q393" s="150"/>
      <c r="R393" s="150"/>
      <c r="S393" s="150"/>
      <c r="T393" s="150"/>
      <c r="U393" s="150"/>
      <c r="V393" s="150"/>
      <c r="W393" s="150"/>
      <c r="X393" s="150"/>
    </row>
    <row r="394" spans="1:24" ht="16.5" customHeight="1">
      <c r="A394" s="150"/>
      <c r="B394" s="150"/>
      <c r="C394" s="436"/>
      <c r="D394" s="150"/>
      <c r="E394" s="150"/>
      <c r="F394" s="150"/>
      <c r="G394" s="150"/>
      <c r="H394" s="150"/>
      <c r="I394" s="150"/>
      <c r="J394" s="150"/>
      <c r="K394" s="150"/>
      <c r="L394" s="150"/>
      <c r="M394" s="150"/>
      <c r="N394" s="150"/>
      <c r="O394" s="150"/>
      <c r="P394" s="150"/>
      <c r="Q394" s="150"/>
      <c r="R394" s="150"/>
      <c r="S394" s="150"/>
      <c r="T394" s="150"/>
      <c r="U394" s="150"/>
      <c r="V394" s="150"/>
      <c r="W394" s="150"/>
      <c r="X394" s="150"/>
    </row>
    <row r="395" spans="1:24" ht="16.5" customHeight="1">
      <c r="A395" s="150"/>
      <c r="B395" s="150"/>
      <c r="C395" s="436"/>
      <c r="D395" s="150"/>
      <c r="E395" s="150"/>
      <c r="F395" s="150"/>
      <c r="G395" s="150"/>
      <c r="H395" s="150"/>
      <c r="I395" s="150"/>
      <c r="J395" s="150"/>
      <c r="K395" s="150"/>
      <c r="L395" s="150"/>
      <c r="M395" s="150"/>
      <c r="N395" s="150"/>
      <c r="O395" s="150"/>
      <c r="P395" s="150"/>
      <c r="Q395" s="150"/>
      <c r="R395" s="150"/>
      <c r="S395" s="150"/>
      <c r="T395" s="150"/>
      <c r="U395" s="150"/>
      <c r="V395" s="150"/>
      <c r="W395" s="150"/>
      <c r="X395" s="150"/>
    </row>
    <row r="396" spans="1:24" ht="16.5" customHeight="1">
      <c r="A396" s="150"/>
      <c r="B396" s="150"/>
      <c r="C396" s="436"/>
      <c r="D396" s="150"/>
      <c r="E396" s="150"/>
      <c r="F396" s="150"/>
      <c r="G396" s="150"/>
      <c r="H396" s="150"/>
      <c r="I396" s="150"/>
      <c r="J396" s="150"/>
      <c r="K396" s="150"/>
      <c r="L396" s="150"/>
      <c r="M396" s="150"/>
      <c r="N396" s="150"/>
      <c r="O396" s="150"/>
      <c r="P396" s="150"/>
      <c r="Q396" s="150"/>
      <c r="R396" s="150"/>
      <c r="S396" s="150"/>
      <c r="T396" s="150"/>
      <c r="U396" s="150"/>
      <c r="V396" s="150"/>
      <c r="W396" s="150"/>
      <c r="X396" s="150"/>
    </row>
    <row r="397" spans="1:24" ht="16.5" customHeight="1">
      <c r="A397" s="150"/>
      <c r="B397" s="150"/>
      <c r="C397" s="436"/>
      <c r="D397" s="150"/>
      <c r="E397" s="150"/>
      <c r="F397" s="150"/>
      <c r="G397" s="150"/>
      <c r="H397" s="150"/>
      <c r="I397" s="150"/>
      <c r="J397" s="150"/>
      <c r="K397" s="150"/>
      <c r="L397" s="150"/>
      <c r="M397" s="150"/>
      <c r="N397" s="150"/>
      <c r="O397" s="150"/>
      <c r="P397" s="150"/>
      <c r="Q397" s="150"/>
      <c r="R397" s="150"/>
      <c r="S397" s="150"/>
      <c r="T397" s="150"/>
      <c r="U397" s="150"/>
      <c r="V397" s="150"/>
      <c r="W397" s="150"/>
      <c r="X397" s="150"/>
    </row>
    <row r="398" spans="1:24" ht="16.5" customHeight="1">
      <c r="A398" s="150"/>
      <c r="B398" s="150"/>
      <c r="C398" s="436"/>
      <c r="D398" s="150"/>
      <c r="E398" s="150"/>
      <c r="F398" s="150"/>
      <c r="G398" s="150"/>
      <c r="H398" s="150"/>
      <c r="I398" s="150"/>
      <c r="J398" s="150"/>
      <c r="K398" s="150"/>
      <c r="L398" s="150"/>
      <c r="M398" s="150"/>
      <c r="N398" s="150"/>
      <c r="O398" s="150"/>
      <c r="P398" s="150"/>
      <c r="Q398" s="150"/>
      <c r="R398" s="150"/>
      <c r="S398" s="150"/>
      <c r="T398" s="150"/>
      <c r="U398" s="150"/>
      <c r="V398" s="150"/>
      <c r="W398" s="150"/>
      <c r="X398" s="150"/>
    </row>
    <row r="399" spans="1:24" ht="16.5" customHeight="1">
      <c r="A399" s="150"/>
      <c r="B399" s="150"/>
      <c r="C399" s="436"/>
      <c r="D399" s="150"/>
      <c r="E399" s="150"/>
      <c r="F399" s="150"/>
      <c r="G399" s="150"/>
      <c r="H399" s="150"/>
      <c r="I399" s="150"/>
      <c r="J399" s="150"/>
      <c r="K399" s="150"/>
      <c r="L399" s="150"/>
      <c r="M399" s="150"/>
      <c r="N399" s="150"/>
      <c r="O399" s="150"/>
      <c r="P399" s="150"/>
      <c r="Q399" s="150"/>
      <c r="R399" s="150"/>
      <c r="S399" s="150"/>
      <c r="T399" s="150"/>
      <c r="U399" s="150"/>
      <c r="V399" s="150"/>
      <c r="W399" s="150"/>
      <c r="X399" s="150"/>
    </row>
    <row r="400" spans="1:24" ht="16.5" customHeight="1">
      <c r="A400" s="150"/>
      <c r="B400" s="150"/>
      <c r="C400" s="436"/>
      <c r="D400" s="150"/>
      <c r="E400" s="150"/>
      <c r="F400" s="150"/>
      <c r="G400" s="150"/>
      <c r="H400" s="150"/>
      <c r="I400" s="150"/>
      <c r="J400" s="150"/>
      <c r="K400" s="150"/>
      <c r="L400" s="150"/>
      <c r="M400" s="150"/>
      <c r="N400" s="150"/>
      <c r="O400" s="150"/>
      <c r="P400" s="150"/>
      <c r="Q400" s="150"/>
      <c r="R400" s="150"/>
      <c r="S400" s="150"/>
      <c r="T400" s="150"/>
      <c r="U400" s="150"/>
      <c r="V400" s="150"/>
      <c r="W400" s="150"/>
      <c r="X400" s="150"/>
    </row>
    <row r="401" spans="1:24" ht="16.5" customHeight="1">
      <c r="A401" s="150"/>
      <c r="B401" s="150"/>
      <c r="C401" s="436"/>
      <c r="D401" s="150"/>
      <c r="E401" s="150"/>
      <c r="F401" s="150"/>
      <c r="G401" s="150"/>
      <c r="H401" s="150"/>
      <c r="I401" s="150"/>
      <c r="J401" s="150"/>
      <c r="K401" s="150"/>
      <c r="L401" s="150"/>
      <c r="M401" s="150"/>
      <c r="N401" s="150"/>
      <c r="O401" s="150"/>
      <c r="P401" s="150"/>
      <c r="Q401" s="150"/>
      <c r="R401" s="150"/>
      <c r="S401" s="150"/>
      <c r="T401" s="150"/>
      <c r="U401" s="150"/>
      <c r="V401" s="150"/>
      <c r="W401" s="150"/>
      <c r="X401" s="150"/>
    </row>
    <row r="402" spans="1:24" ht="16.5" customHeight="1">
      <c r="A402" s="150"/>
      <c r="B402" s="150"/>
      <c r="C402" s="436"/>
      <c r="D402" s="150"/>
      <c r="E402" s="150"/>
      <c r="F402" s="150"/>
      <c r="G402" s="150"/>
      <c r="H402" s="150"/>
      <c r="I402" s="150"/>
      <c r="J402" s="150"/>
      <c r="K402" s="150"/>
      <c r="L402" s="150"/>
      <c r="M402" s="150"/>
      <c r="N402" s="150"/>
      <c r="O402" s="150"/>
      <c r="P402" s="150"/>
      <c r="Q402" s="150"/>
      <c r="R402" s="150"/>
      <c r="S402" s="150"/>
      <c r="T402" s="150"/>
      <c r="U402" s="150"/>
      <c r="V402" s="150"/>
      <c r="W402" s="150"/>
      <c r="X402" s="150"/>
    </row>
    <row r="403" spans="1:24" ht="16.5" customHeight="1">
      <c r="A403" s="150"/>
      <c r="B403" s="150"/>
      <c r="C403" s="436"/>
      <c r="D403" s="150"/>
      <c r="E403" s="150"/>
      <c r="F403" s="150"/>
      <c r="G403" s="150"/>
      <c r="H403" s="150"/>
      <c r="I403" s="150"/>
      <c r="J403" s="150"/>
      <c r="K403" s="150"/>
      <c r="L403" s="150"/>
      <c r="M403" s="150"/>
      <c r="N403" s="150"/>
      <c r="O403" s="150"/>
      <c r="P403" s="150"/>
      <c r="Q403" s="150"/>
      <c r="R403" s="150"/>
      <c r="S403" s="150"/>
      <c r="T403" s="150"/>
      <c r="U403" s="150"/>
      <c r="V403" s="150"/>
      <c r="W403" s="150"/>
      <c r="X403" s="150"/>
    </row>
    <row r="404" spans="1:24" ht="16.5" customHeight="1">
      <c r="A404" s="150"/>
      <c r="B404" s="150"/>
      <c r="C404" s="436"/>
      <c r="D404" s="150"/>
      <c r="E404" s="150"/>
      <c r="F404" s="150"/>
      <c r="G404" s="150"/>
      <c r="H404" s="150"/>
      <c r="I404" s="150"/>
      <c r="J404" s="150"/>
      <c r="K404" s="150"/>
      <c r="L404" s="150"/>
      <c r="M404" s="150"/>
      <c r="N404" s="150"/>
      <c r="O404" s="150"/>
      <c r="P404" s="150"/>
      <c r="Q404" s="150"/>
      <c r="R404" s="150"/>
      <c r="S404" s="150"/>
      <c r="T404" s="150"/>
      <c r="U404" s="150"/>
      <c r="V404" s="150"/>
      <c r="W404" s="150"/>
      <c r="X404" s="150"/>
    </row>
    <row r="405" spans="1:24" ht="16.5" customHeight="1">
      <c r="A405" s="150"/>
      <c r="B405" s="150"/>
      <c r="C405" s="436"/>
      <c r="D405" s="150"/>
      <c r="E405" s="150"/>
      <c r="F405" s="150"/>
      <c r="G405" s="150"/>
      <c r="H405" s="150"/>
      <c r="I405" s="150"/>
      <c r="J405" s="150"/>
      <c r="K405" s="150"/>
      <c r="L405" s="150"/>
      <c r="M405" s="150"/>
      <c r="N405" s="150"/>
      <c r="O405" s="150"/>
      <c r="P405" s="150"/>
      <c r="Q405" s="150"/>
      <c r="R405" s="150"/>
      <c r="S405" s="150"/>
      <c r="T405" s="150"/>
      <c r="U405" s="150"/>
      <c r="V405" s="150"/>
      <c r="W405" s="150"/>
      <c r="X405" s="150"/>
    </row>
    <row r="406" spans="1:24" ht="16.5" customHeight="1">
      <c r="A406" s="150"/>
      <c r="B406" s="150"/>
      <c r="C406" s="436"/>
      <c r="D406" s="150"/>
      <c r="E406" s="150"/>
      <c r="F406" s="150"/>
      <c r="G406" s="150"/>
      <c r="H406" s="150"/>
      <c r="I406" s="150"/>
      <c r="J406" s="150"/>
      <c r="K406" s="150"/>
      <c r="L406" s="150"/>
      <c r="M406" s="150"/>
      <c r="N406" s="150"/>
      <c r="O406" s="150"/>
      <c r="P406" s="150"/>
      <c r="Q406" s="150"/>
      <c r="R406" s="150"/>
      <c r="S406" s="150"/>
      <c r="T406" s="150"/>
      <c r="U406" s="150"/>
      <c r="V406" s="150"/>
      <c r="W406" s="150"/>
      <c r="X406" s="150"/>
    </row>
    <row r="407" spans="1:24" ht="16.5" customHeight="1">
      <c r="A407" s="150"/>
      <c r="B407" s="150"/>
      <c r="C407" s="436"/>
      <c r="D407" s="150"/>
      <c r="E407" s="150"/>
      <c r="F407" s="150"/>
      <c r="G407" s="150"/>
      <c r="H407" s="150"/>
      <c r="I407" s="150"/>
      <c r="J407" s="150"/>
      <c r="K407" s="150"/>
      <c r="L407" s="150"/>
      <c r="M407" s="150"/>
      <c r="N407" s="150"/>
      <c r="O407" s="150"/>
      <c r="P407" s="150"/>
      <c r="Q407" s="150"/>
      <c r="R407" s="150"/>
      <c r="S407" s="150"/>
      <c r="T407" s="150"/>
      <c r="U407" s="150"/>
      <c r="V407" s="150"/>
      <c r="W407" s="150"/>
      <c r="X407" s="150"/>
    </row>
    <row r="408" spans="1:24" ht="16.5" customHeight="1">
      <c r="A408" s="150"/>
      <c r="B408" s="150"/>
      <c r="C408" s="436"/>
      <c r="D408" s="150"/>
      <c r="E408" s="150"/>
      <c r="F408" s="150"/>
      <c r="G408" s="150"/>
      <c r="H408" s="150"/>
      <c r="I408" s="150"/>
      <c r="J408" s="150"/>
      <c r="K408" s="150"/>
      <c r="L408" s="150"/>
      <c r="M408" s="150"/>
      <c r="N408" s="150"/>
      <c r="O408" s="150"/>
      <c r="P408" s="150"/>
      <c r="Q408" s="150"/>
      <c r="R408" s="150"/>
      <c r="S408" s="150"/>
      <c r="T408" s="150"/>
      <c r="U408" s="150"/>
      <c r="V408" s="150"/>
      <c r="W408" s="150"/>
      <c r="X408" s="150"/>
    </row>
    <row r="409" spans="1:24" ht="16.5" customHeight="1">
      <c r="A409" s="150"/>
      <c r="B409" s="150"/>
      <c r="C409" s="436"/>
      <c r="D409" s="150"/>
      <c r="E409" s="150"/>
      <c r="F409" s="150"/>
      <c r="G409" s="150"/>
      <c r="H409" s="150"/>
      <c r="I409" s="150"/>
      <c r="J409" s="150"/>
      <c r="K409" s="150"/>
      <c r="L409" s="150"/>
      <c r="M409" s="150"/>
      <c r="N409" s="150"/>
      <c r="O409" s="150"/>
      <c r="P409" s="150"/>
      <c r="Q409" s="150"/>
      <c r="R409" s="150"/>
      <c r="S409" s="150"/>
      <c r="T409" s="150"/>
      <c r="U409" s="150"/>
      <c r="V409" s="150"/>
      <c r="W409" s="150"/>
      <c r="X409" s="150"/>
    </row>
    <row r="410" spans="1:24" ht="16.5" customHeight="1">
      <c r="A410" s="150"/>
      <c r="B410" s="150"/>
      <c r="C410" s="436"/>
      <c r="D410" s="150"/>
      <c r="E410" s="150"/>
      <c r="F410" s="150"/>
      <c r="G410" s="150"/>
      <c r="H410" s="150"/>
      <c r="I410" s="150"/>
      <c r="J410" s="150"/>
      <c r="K410" s="150"/>
      <c r="L410" s="150"/>
      <c r="M410" s="150"/>
      <c r="N410" s="150"/>
      <c r="O410" s="150"/>
      <c r="P410" s="150"/>
      <c r="Q410" s="150"/>
      <c r="R410" s="150"/>
      <c r="S410" s="150"/>
      <c r="T410" s="150"/>
      <c r="U410" s="150"/>
      <c r="V410" s="150"/>
      <c r="W410" s="150"/>
      <c r="X410" s="150"/>
    </row>
    <row r="411" spans="1:24" ht="16.5" customHeight="1">
      <c r="A411" s="150"/>
      <c r="B411" s="150"/>
      <c r="C411" s="436"/>
      <c r="D411" s="150"/>
      <c r="E411" s="150"/>
      <c r="F411" s="150"/>
      <c r="G411" s="150"/>
      <c r="H411" s="150"/>
      <c r="I411" s="150"/>
      <c r="J411" s="150"/>
      <c r="K411" s="150"/>
      <c r="L411" s="150"/>
      <c r="M411" s="150"/>
      <c r="N411" s="150"/>
      <c r="O411" s="150"/>
      <c r="P411" s="150"/>
      <c r="Q411" s="150"/>
      <c r="R411" s="150"/>
      <c r="S411" s="150"/>
      <c r="T411" s="150"/>
      <c r="U411" s="150"/>
      <c r="V411" s="150"/>
      <c r="W411" s="150"/>
      <c r="X411" s="150"/>
    </row>
    <row r="412" spans="1:24" ht="16.5" customHeight="1">
      <c r="A412" s="150"/>
      <c r="B412" s="150"/>
      <c r="C412" s="436"/>
      <c r="D412" s="150"/>
      <c r="E412" s="150"/>
      <c r="F412" s="150"/>
      <c r="G412" s="150"/>
      <c r="H412" s="150"/>
      <c r="I412" s="150"/>
      <c r="J412" s="150"/>
      <c r="K412" s="150"/>
      <c r="L412" s="150"/>
      <c r="M412" s="150"/>
      <c r="N412" s="150"/>
      <c r="O412" s="150"/>
      <c r="P412" s="150"/>
      <c r="Q412" s="150"/>
      <c r="R412" s="150"/>
      <c r="S412" s="150"/>
      <c r="T412" s="150"/>
      <c r="U412" s="150"/>
      <c r="V412" s="150"/>
      <c r="W412" s="150"/>
      <c r="X412" s="150"/>
    </row>
    <row r="413" spans="1:24" ht="16.5" customHeight="1">
      <c r="A413" s="150"/>
      <c r="B413" s="150"/>
      <c r="C413" s="436"/>
      <c r="D413" s="150"/>
      <c r="E413" s="150"/>
      <c r="F413" s="150"/>
      <c r="G413" s="150"/>
      <c r="H413" s="150"/>
      <c r="I413" s="150"/>
      <c r="J413" s="150"/>
      <c r="K413" s="150"/>
      <c r="L413" s="150"/>
      <c r="M413" s="150"/>
      <c r="N413" s="150"/>
      <c r="O413" s="150"/>
      <c r="P413" s="150"/>
      <c r="Q413" s="150"/>
      <c r="R413" s="150"/>
      <c r="S413" s="150"/>
      <c r="T413" s="150"/>
      <c r="U413" s="150"/>
      <c r="V413" s="150"/>
      <c r="W413" s="150"/>
      <c r="X413" s="150"/>
    </row>
    <row r="414" spans="1:24" ht="16.5" customHeight="1">
      <c r="A414" s="150"/>
      <c r="B414" s="150"/>
      <c r="C414" s="436"/>
      <c r="D414" s="150"/>
      <c r="E414" s="150"/>
      <c r="F414" s="150"/>
      <c r="G414" s="150"/>
      <c r="H414" s="150"/>
      <c r="I414" s="150"/>
      <c r="J414" s="150"/>
      <c r="K414" s="150"/>
      <c r="L414" s="150"/>
      <c r="M414" s="150"/>
      <c r="N414" s="150"/>
      <c r="O414" s="150"/>
      <c r="P414" s="150"/>
      <c r="Q414" s="150"/>
      <c r="R414" s="150"/>
      <c r="S414" s="150"/>
      <c r="T414" s="150"/>
      <c r="U414" s="150"/>
      <c r="V414" s="150"/>
      <c r="W414" s="150"/>
      <c r="X414" s="150"/>
    </row>
    <row r="415" spans="1:24" ht="16.5" customHeight="1">
      <c r="A415" s="150"/>
      <c r="B415" s="150"/>
      <c r="C415" s="436"/>
      <c r="D415" s="150"/>
      <c r="E415" s="150"/>
      <c r="F415" s="150"/>
      <c r="G415" s="150"/>
      <c r="H415" s="150"/>
      <c r="I415" s="150"/>
      <c r="J415" s="150"/>
      <c r="K415" s="150"/>
      <c r="L415" s="150"/>
      <c r="M415" s="150"/>
      <c r="N415" s="150"/>
      <c r="O415" s="150"/>
      <c r="P415" s="150"/>
      <c r="Q415" s="150"/>
      <c r="R415" s="150"/>
      <c r="S415" s="150"/>
      <c r="T415" s="150"/>
      <c r="U415" s="150"/>
      <c r="V415" s="150"/>
      <c r="W415" s="150"/>
      <c r="X415" s="150"/>
    </row>
    <row r="416" spans="1:24" ht="16.5" customHeight="1">
      <c r="A416" s="150"/>
      <c r="B416" s="150"/>
      <c r="C416" s="436"/>
      <c r="D416" s="150"/>
      <c r="E416" s="150"/>
      <c r="F416" s="150"/>
      <c r="G416" s="150"/>
      <c r="H416" s="150"/>
      <c r="I416" s="150"/>
      <c r="J416" s="150"/>
      <c r="K416" s="150"/>
      <c r="L416" s="150"/>
      <c r="M416" s="150"/>
      <c r="N416" s="150"/>
      <c r="O416" s="150"/>
      <c r="P416" s="150"/>
      <c r="Q416" s="150"/>
      <c r="R416" s="150"/>
      <c r="S416" s="150"/>
      <c r="T416" s="150"/>
      <c r="U416" s="150"/>
      <c r="V416" s="150"/>
      <c r="W416" s="150"/>
      <c r="X416" s="150"/>
    </row>
    <row r="417" spans="1:24" ht="16.5" customHeight="1">
      <c r="A417" s="150"/>
      <c r="B417" s="150"/>
      <c r="C417" s="436"/>
      <c r="D417" s="150"/>
      <c r="E417" s="150"/>
      <c r="F417" s="150"/>
      <c r="G417" s="150"/>
      <c r="H417" s="150"/>
      <c r="I417" s="150"/>
      <c r="J417" s="150"/>
      <c r="K417" s="150"/>
      <c r="L417" s="150"/>
      <c r="M417" s="150"/>
      <c r="N417" s="150"/>
      <c r="O417" s="150"/>
      <c r="P417" s="150"/>
      <c r="Q417" s="150"/>
      <c r="R417" s="150"/>
      <c r="S417" s="150"/>
      <c r="T417" s="150"/>
      <c r="U417" s="150"/>
      <c r="V417" s="150"/>
      <c r="W417" s="150"/>
      <c r="X417" s="150"/>
    </row>
    <row r="418" spans="1:24" ht="16.5" customHeight="1">
      <c r="A418" s="150"/>
      <c r="B418" s="150"/>
      <c r="C418" s="436"/>
      <c r="D418" s="150"/>
      <c r="E418" s="150"/>
      <c r="F418" s="150"/>
      <c r="G418" s="150"/>
      <c r="H418" s="150"/>
      <c r="I418" s="150"/>
      <c r="J418" s="150"/>
      <c r="K418" s="150"/>
      <c r="L418" s="150"/>
      <c r="M418" s="150"/>
      <c r="N418" s="150"/>
      <c r="O418" s="150"/>
      <c r="P418" s="150"/>
      <c r="Q418" s="150"/>
      <c r="R418" s="150"/>
      <c r="S418" s="150"/>
      <c r="T418" s="150"/>
      <c r="U418" s="150"/>
      <c r="V418" s="150"/>
      <c r="W418" s="150"/>
      <c r="X418" s="150"/>
    </row>
    <row r="419" spans="1:24" ht="16.5" customHeight="1">
      <c r="A419" s="150"/>
      <c r="B419" s="150"/>
      <c r="C419" s="436"/>
      <c r="D419" s="150"/>
      <c r="E419" s="150"/>
      <c r="F419" s="150"/>
      <c r="G419" s="150"/>
      <c r="H419" s="150"/>
      <c r="I419" s="150"/>
      <c r="J419" s="150"/>
      <c r="K419" s="150"/>
      <c r="L419" s="150"/>
      <c r="M419" s="150"/>
      <c r="N419" s="150"/>
      <c r="O419" s="150"/>
      <c r="P419" s="150"/>
      <c r="Q419" s="150"/>
      <c r="R419" s="150"/>
      <c r="S419" s="150"/>
      <c r="T419" s="150"/>
      <c r="U419" s="150"/>
      <c r="V419" s="150"/>
      <c r="W419" s="150"/>
      <c r="X419" s="150"/>
    </row>
    <row r="420" spans="1:24" ht="16.5" customHeight="1">
      <c r="A420" s="150"/>
      <c r="B420" s="150"/>
      <c r="C420" s="436"/>
      <c r="D420" s="150"/>
      <c r="E420" s="150"/>
      <c r="F420" s="150"/>
      <c r="G420" s="150"/>
      <c r="H420" s="150"/>
      <c r="I420" s="150"/>
      <c r="J420" s="150"/>
      <c r="K420" s="150"/>
      <c r="L420" s="150"/>
      <c r="M420" s="150"/>
      <c r="N420" s="150"/>
      <c r="O420" s="150"/>
      <c r="P420" s="150"/>
      <c r="Q420" s="150"/>
      <c r="R420" s="150"/>
      <c r="S420" s="150"/>
      <c r="T420" s="150"/>
      <c r="U420" s="150"/>
      <c r="V420" s="150"/>
      <c r="W420" s="150"/>
      <c r="X420" s="150"/>
    </row>
    <row r="421" spans="1:24" ht="16.5" customHeight="1">
      <c r="A421" s="150"/>
      <c r="B421" s="150"/>
      <c r="C421" s="436"/>
      <c r="D421" s="150"/>
      <c r="E421" s="150"/>
      <c r="F421" s="150"/>
      <c r="G421" s="150"/>
      <c r="H421" s="150"/>
      <c r="I421" s="150"/>
      <c r="J421" s="150"/>
      <c r="K421" s="150"/>
      <c r="L421" s="150"/>
      <c r="M421" s="150"/>
      <c r="N421" s="150"/>
      <c r="O421" s="150"/>
      <c r="P421" s="150"/>
      <c r="Q421" s="150"/>
      <c r="R421" s="150"/>
      <c r="S421" s="150"/>
      <c r="T421" s="150"/>
      <c r="U421" s="150"/>
      <c r="V421" s="150"/>
      <c r="W421" s="150"/>
      <c r="X421" s="150"/>
    </row>
    <row r="422" spans="1:24" ht="16.5" customHeight="1">
      <c r="A422" s="150"/>
      <c r="B422" s="150"/>
      <c r="C422" s="436"/>
      <c r="D422" s="150"/>
      <c r="E422" s="150"/>
      <c r="F422" s="150"/>
      <c r="G422" s="150"/>
      <c r="H422" s="150"/>
      <c r="I422" s="150"/>
      <c r="J422" s="150"/>
      <c r="K422" s="150"/>
      <c r="L422" s="150"/>
      <c r="M422" s="150"/>
      <c r="N422" s="150"/>
      <c r="O422" s="150"/>
      <c r="P422" s="150"/>
      <c r="Q422" s="150"/>
      <c r="R422" s="150"/>
      <c r="S422" s="150"/>
      <c r="T422" s="150"/>
      <c r="U422" s="150"/>
      <c r="V422" s="150"/>
      <c r="W422" s="150"/>
      <c r="X422" s="150"/>
    </row>
    <row r="423" spans="1:24" ht="16.5" customHeight="1">
      <c r="A423" s="150"/>
      <c r="B423" s="150"/>
      <c r="C423" s="436"/>
      <c r="D423" s="150"/>
      <c r="E423" s="150"/>
      <c r="F423" s="150"/>
      <c r="G423" s="150"/>
      <c r="H423" s="150"/>
      <c r="I423" s="150"/>
      <c r="J423" s="150"/>
      <c r="K423" s="150"/>
      <c r="L423" s="150"/>
      <c r="M423" s="150"/>
      <c r="N423" s="150"/>
      <c r="O423" s="150"/>
      <c r="P423" s="150"/>
      <c r="Q423" s="150"/>
      <c r="R423" s="150"/>
      <c r="S423" s="150"/>
      <c r="T423" s="150"/>
      <c r="U423" s="150"/>
      <c r="V423" s="150"/>
      <c r="W423" s="150"/>
      <c r="X423" s="150"/>
    </row>
    <row r="424" spans="1:24" ht="16.5" customHeight="1">
      <c r="A424" s="150"/>
      <c r="B424" s="150"/>
      <c r="C424" s="436"/>
      <c r="D424" s="150"/>
      <c r="E424" s="150"/>
      <c r="F424" s="150"/>
      <c r="G424" s="150"/>
      <c r="H424" s="150"/>
      <c r="I424" s="150"/>
      <c r="J424" s="150"/>
      <c r="K424" s="150"/>
      <c r="L424" s="150"/>
      <c r="M424" s="150"/>
      <c r="N424" s="150"/>
      <c r="O424" s="150"/>
      <c r="P424" s="150"/>
      <c r="Q424" s="150"/>
      <c r="R424" s="150"/>
      <c r="S424" s="150"/>
      <c r="T424" s="150"/>
      <c r="U424" s="150"/>
      <c r="V424" s="150"/>
      <c r="W424" s="150"/>
      <c r="X424" s="150"/>
    </row>
    <row r="425" spans="1:24" ht="16.5" customHeight="1">
      <c r="A425" s="150"/>
      <c r="B425" s="150"/>
      <c r="C425" s="436"/>
      <c r="D425" s="150"/>
      <c r="E425" s="150"/>
      <c r="F425" s="150"/>
      <c r="G425" s="150"/>
      <c r="H425" s="150"/>
      <c r="I425" s="150"/>
      <c r="J425" s="150"/>
      <c r="K425" s="150"/>
      <c r="L425" s="150"/>
      <c r="M425" s="150"/>
      <c r="N425" s="150"/>
      <c r="O425" s="150"/>
      <c r="P425" s="150"/>
      <c r="Q425" s="150"/>
      <c r="R425" s="150"/>
      <c r="S425" s="150"/>
      <c r="T425" s="150"/>
      <c r="U425" s="150"/>
      <c r="V425" s="150"/>
      <c r="W425" s="150"/>
      <c r="X425" s="150"/>
    </row>
    <row r="426" spans="1:24" ht="16.5" customHeight="1">
      <c r="A426" s="150"/>
      <c r="B426" s="150"/>
      <c r="C426" s="436"/>
      <c r="D426" s="150"/>
      <c r="E426" s="150"/>
      <c r="F426" s="150"/>
      <c r="G426" s="150"/>
      <c r="H426" s="150"/>
      <c r="I426" s="150"/>
      <c r="J426" s="150"/>
      <c r="K426" s="150"/>
      <c r="L426" s="150"/>
      <c r="M426" s="150"/>
      <c r="N426" s="150"/>
      <c r="O426" s="150"/>
      <c r="P426" s="150"/>
      <c r="Q426" s="150"/>
      <c r="R426" s="150"/>
      <c r="S426" s="150"/>
      <c r="T426" s="150"/>
      <c r="U426" s="150"/>
      <c r="V426" s="150"/>
      <c r="W426" s="150"/>
      <c r="X426" s="150"/>
    </row>
    <row r="427" spans="1:24" ht="16.5" customHeight="1">
      <c r="A427" s="150"/>
      <c r="B427" s="150"/>
      <c r="C427" s="436"/>
      <c r="D427" s="150"/>
      <c r="E427" s="150"/>
      <c r="F427" s="150"/>
      <c r="G427" s="150"/>
      <c r="H427" s="150"/>
      <c r="I427" s="150"/>
      <c r="J427" s="150"/>
      <c r="K427" s="150"/>
      <c r="L427" s="150"/>
      <c r="M427" s="150"/>
      <c r="N427" s="150"/>
      <c r="O427" s="150"/>
      <c r="P427" s="150"/>
      <c r="Q427" s="150"/>
      <c r="R427" s="150"/>
      <c r="S427" s="150"/>
      <c r="T427" s="150"/>
      <c r="U427" s="150"/>
      <c r="V427" s="150"/>
      <c r="W427" s="150"/>
      <c r="X427" s="150"/>
    </row>
    <row r="428" spans="1:24" ht="16.5" customHeight="1">
      <c r="A428" s="150"/>
      <c r="B428" s="150"/>
      <c r="C428" s="436"/>
      <c r="D428" s="150"/>
      <c r="E428" s="150"/>
      <c r="F428" s="150"/>
      <c r="G428" s="150"/>
      <c r="H428" s="150"/>
      <c r="I428" s="150"/>
      <c r="J428" s="150"/>
      <c r="K428" s="150"/>
      <c r="L428" s="150"/>
      <c r="M428" s="150"/>
      <c r="N428" s="150"/>
      <c r="O428" s="150"/>
      <c r="P428" s="150"/>
      <c r="Q428" s="150"/>
      <c r="R428" s="150"/>
      <c r="S428" s="150"/>
      <c r="T428" s="150"/>
      <c r="U428" s="150"/>
      <c r="V428" s="150"/>
      <c r="W428" s="150"/>
      <c r="X428" s="150"/>
    </row>
    <row r="429" spans="1:24" ht="16.5" customHeight="1">
      <c r="A429" s="150"/>
      <c r="B429" s="150"/>
      <c r="C429" s="436"/>
      <c r="D429" s="150"/>
      <c r="E429" s="150"/>
      <c r="F429" s="150"/>
      <c r="G429" s="150"/>
      <c r="H429" s="150"/>
      <c r="I429" s="150"/>
      <c r="J429" s="150"/>
      <c r="K429" s="150"/>
      <c r="L429" s="150"/>
      <c r="M429" s="150"/>
      <c r="N429" s="150"/>
      <c r="O429" s="150"/>
      <c r="P429" s="150"/>
      <c r="Q429" s="150"/>
      <c r="R429" s="150"/>
      <c r="S429" s="150"/>
      <c r="T429" s="150"/>
      <c r="U429" s="150"/>
      <c r="V429" s="150"/>
      <c r="W429" s="150"/>
      <c r="X429" s="150"/>
    </row>
    <row r="430" spans="1:24" ht="16.5" customHeight="1">
      <c r="A430" s="150"/>
      <c r="B430" s="150"/>
      <c r="C430" s="436"/>
      <c r="D430" s="150"/>
      <c r="E430" s="150"/>
      <c r="F430" s="150"/>
      <c r="G430" s="150"/>
      <c r="H430" s="150"/>
      <c r="I430" s="150"/>
      <c r="J430" s="150"/>
      <c r="K430" s="150"/>
      <c r="L430" s="150"/>
      <c r="M430" s="150"/>
      <c r="N430" s="150"/>
      <c r="O430" s="150"/>
      <c r="P430" s="150"/>
      <c r="Q430" s="150"/>
      <c r="R430" s="150"/>
      <c r="S430" s="150"/>
      <c r="T430" s="150"/>
      <c r="U430" s="150"/>
      <c r="V430" s="150"/>
      <c r="W430" s="150"/>
      <c r="X430" s="150"/>
    </row>
    <row r="431" spans="1:24" ht="16.5" customHeight="1">
      <c r="A431" s="150"/>
      <c r="B431" s="150"/>
      <c r="C431" s="436"/>
      <c r="D431" s="150"/>
      <c r="E431" s="150"/>
      <c r="F431" s="150"/>
      <c r="G431" s="150"/>
      <c r="H431" s="150"/>
      <c r="I431" s="150"/>
      <c r="J431" s="150"/>
      <c r="K431" s="150"/>
      <c r="L431" s="150"/>
      <c r="M431" s="150"/>
      <c r="N431" s="150"/>
      <c r="O431" s="150"/>
      <c r="P431" s="150"/>
      <c r="Q431" s="150"/>
      <c r="R431" s="150"/>
      <c r="S431" s="150"/>
      <c r="T431" s="150"/>
      <c r="U431" s="150"/>
      <c r="V431" s="150"/>
      <c r="W431" s="150"/>
      <c r="X431" s="150"/>
    </row>
    <row r="432" spans="1:24" ht="16.5" customHeight="1">
      <c r="A432" s="150"/>
      <c r="B432" s="150"/>
      <c r="C432" s="436"/>
      <c r="D432" s="150"/>
      <c r="E432" s="150"/>
      <c r="F432" s="150"/>
      <c r="G432" s="150"/>
      <c r="H432" s="150"/>
      <c r="I432" s="150"/>
      <c r="J432" s="150"/>
      <c r="K432" s="150"/>
      <c r="L432" s="150"/>
      <c r="M432" s="150"/>
      <c r="N432" s="150"/>
      <c r="O432" s="150"/>
      <c r="P432" s="150"/>
      <c r="Q432" s="150"/>
      <c r="R432" s="150"/>
      <c r="S432" s="150"/>
      <c r="T432" s="150"/>
      <c r="U432" s="150"/>
      <c r="V432" s="150"/>
      <c r="W432" s="150"/>
      <c r="X432" s="150"/>
    </row>
    <row r="433" spans="1:24" ht="16.5" customHeight="1">
      <c r="A433" s="150"/>
      <c r="B433" s="150"/>
      <c r="C433" s="436"/>
      <c r="D433" s="150"/>
      <c r="E433" s="150"/>
      <c r="F433" s="150"/>
      <c r="G433" s="150"/>
      <c r="H433" s="150"/>
      <c r="I433" s="150"/>
      <c r="J433" s="150"/>
      <c r="K433" s="150"/>
      <c r="L433" s="150"/>
      <c r="M433" s="150"/>
      <c r="N433" s="150"/>
      <c r="O433" s="150"/>
      <c r="P433" s="150"/>
      <c r="Q433" s="150"/>
      <c r="R433" s="150"/>
      <c r="S433" s="150"/>
      <c r="T433" s="150"/>
      <c r="U433" s="150"/>
      <c r="V433" s="150"/>
      <c r="W433" s="150"/>
      <c r="X433" s="150"/>
    </row>
    <row r="434" spans="1:24" ht="16.5" customHeight="1">
      <c r="A434" s="150"/>
      <c r="B434" s="150"/>
      <c r="C434" s="436"/>
      <c r="D434" s="150"/>
      <c r="E434" s="150"/>
      <c r="F434" s="150"/>
      <c r="G434" s="150"/>
      <c r="H434" s="150"/>
      <c r="I434" s="150"/>
      <c r="J434" s="150"/>
      <c r="K434" s="150"/>
      <c r="L434" s="150"/>
      <c r="M434" s="150"/>
      <c r="N434" s="150"/>
      <c r="O434" s="150"/>
      <c r="P434" s="150"/>
      <c r="Q434" s="150"/>
      <c r="R434" s="150"/>
      <c r="S434" s="150"/>
      <c r="T434" s="150"/>
      <c r="U434" s="150"/>
      <c r="V434" s="150"/>
      <c r="W434" s="150"/>
      <c r="X434" s="150"/>
    </row>
    <row r="435" spans="1:24" ht="16.5" customHeight="1">
      <c r="A435" s="150"/>
      <c r="B435" s="150"/>
      <c r="C435" s="436"/>
      <c r="D435" s="150"/>
      <c r="E435" s="150"/>
      <c r="F435" s="150"/>
      <c r="G435" s="150"/>
      <c r="H435" s="150"/>
      <c r="I435" s="150"/>
      <c r="J435" s="150"/>
      <c r="K435" s="150"/>
      <c r="L435" s="150"/>
      <c r="M435" s="150"/>
      <c r="N435" s="150"/>
      <c r="O435" s="150"/>
      <c r="P435" s="150"/>
      <c r="Q435" s="150"/>
      <c r="R435" s="150"/>
      <c r="S435" s="150"/>
      <c r="T435" s="150"/>
      <c r="U435" s="150"/>
      <c r="V435" s="150"/>
      <c r="W435" s="150"/>
      <c r="X435" s="150"/>
    </row>
    <row r="436" spans="1:24" ht="16.5" customHeight="1">
      <c r="A436" s="150"/>
      <c r="B436" s="150"/>
      <c r="C436" s="436"/>
      <c r="D436" s="150"/>
      <c r="E436" s="150"/>
      <c r="F436" s="150"/>
      <c r="G436" s="150"/>
      <c r="H436" s="150"/>
      <c r="I436" s="150"/>
      <c r="J436" s="150"/>
      <c r="K436" s="150"/>
      <c r="L436" s="150"/>
      <c r="M436" s="150"/>
      <c r="N436" s="150"/>
      <c r="O436" s="150"/>
      <c r="P436" s="150"/>
      <c r="Q436" s="150"/>
      <c r="R436" s="150"/>
      <c r="S436" s="150"/>
      <c r="T436" s="150"/>
      <c r="U436" s="150"/>
      <c r="V436" s="150"/>
      <c r="W436" s="150"/>
      <c r="X436" s="150"/>
    </row>
    <row r="437" spans="1:24" ht="16.5" customHeight="1">
      <c r="A437" s="150"/>
      <c r="B437" s="150"/>
      <c r="C437" s="436"/>
      <c r="D437" s="150"/>
      <c r="E437" s="150"/>
      <c r="F437" s="150"/>
      <c r="G437" s="150"/>
      <c r="H437" s="150"/>
      <c r="I437" s="150"/>
      <c r="J437" s="150"/>
      <c r="K437" s="150"/>
      <c r="L437" s="150"/>
      <c r="M437" s="150"/>
      <c r="N437" s="150"/>
      <c r="O437" s="150"/>
      <c r="P437" s="150"/>
      <c r="Q437" s="150"/>
      <c r="R437" s="150"/>
      <c r="S437" s="150"/>
      <c r="T437" s="150"/>
      <c r="U437" s="150"/>
      <c r="V437" s="150"/>
      <c r="W437" s="150"/>
      <c r="X437" s="150"/>
    </row>
    <row r="438" spans="1:24" ht="16.5" customHeight="1">
      <c r="A438" s="150"/>
      <c r="B438" s="150"/>
      <c r="C438" s="436"/>
      <c r="D438" s="150"/>
      <c r="E438" s="150"/>
      <c r="F438" s="150"/>
      <c r="G438" s="150"/>
      <c r="H438" s="150"/>
      <c r="I438" s="150"/>
      <c r="J438" s="150"/>
      <c r="K438" s="150"/>
      <c r="L438" s="150"/>
      <c r="M438" s="150"/>
      <c r="N438" s="150"/>
      <c r="O438" s="150"/>
      <c r="P438" s="150"/>
      <c r="Q438" s="150"/>
      <c r="R438" s="150"/>
      <c r="S438" s="150"/>
      <c r="T438" s="150"/>
      <c r="U438" s="150"/>
      <c r="V438" s="150"/>
      <c r="W438" s="150"/>
      <c r="X438" s="150"/>
    </row>
    <row r="439" spans="1:24" ht="16.5" customHeight="1">
      <c r="A439" s="150"/>
      <c r="B439" s="150"/>
      <c r="C439" s="436"/>
      <c r="D439" s="150"/>
      <c r="E439" s="150"/>
      <c r="F439" s="150"/>
      <c r="G439" s="150"/>
      <c r="H439" s="150"/>
      <c r="I439" s="150"/>
      <c r="J439" s="150"/>
      <c r="K439" s="150"/>
      <c r="L439" s="150"/>
      <c r="M439" s="150"/>
      <c r="N439" s="150"/>
      <c r="O439" s="150"/>
      <c r="P439" s="150"/>
      <c r="Q439" s="150"/>
      <c r="R439" s="150"/>
      <c r="S439" s="150"/>
      <c r="T439" s="150"/>
      <c r="U439" s="150"/>
      <c r="V439" s="150"/>
      <c r="W439" s="150"/>
      <c r="X439" s="150"/>
    </row>
    <row r="440" spans="1:24" ht="16.5" customHeight="1">
      <c r="A440" s="150"/>
      <c r="B440" s="150"/>
      <c r="C440" s="436"/>
      <c r="D440" s="150"/>
      <c r="E440" s="150"/>
      <c r="F440" s="150"/>
      <c r="G440" s="150"/>
      <c r="H440" s="150"/>
      <c r="I440" s="150"/>
      <c r="J440" s="150"/>
      <c r="K440" s="150"/>
      <c r="L440" s="150"/>
      <c r="M440" s="150"/>
      <c r="N440" s="150"/>
      <c r="O440" s="150"/>
      <c r="P440" s="150"/>
      <c r="Q440" s="150"/>
      <c r="R440" s="150"/>
      <c r="S440" s="150"/>
      <c r="T440" s="150"/>
      <c r="U440" s="150"/>
      <c r="V440" s="150"/>
      <c r="W440" s="150"/>
      <c r="X440" s="150"/>
    </row>
    <row r="441" spans="1:24" ht="16.5" customHeight="1">
      <c r="A441" s="150"/>
      <c r="B441" s="150"/>
      <c r="C441" s="436"/>
      <c r="D441" s="150"/>
      <c r="E441" s="150"/>
      <c r="F441" s="150"/>
      <c r="G441" s="150"/>
      <c r="H441" s="150"/>
      <c r="I441" s="150"/>
      <c r="J441" s="150"/>
      <c r="K441" s="150"/>
      <c r="L441" s="150"/>
      <c r="M441" s="150"/>
      <c r="N441" s="150"/>
      <c r="O441" s="150"/>
      <c r="P441" s="150"/>
      <c r="Q441" s="150"/>
      <c r="R441" s="150"/>
      <c r="S441" s="150"/>
      <c r="T441" s="150"/>
      <c r="U441" s="150"/>
      <c r="V441" s="150"/>
      <c r="W441" s="150"/>
      <c r="X441" s="150"/>
    </row>
    <row r="442" spans="1:24" ht="16.5" customHeight="1">
      <c r="A442" s="150"/>
      <c r="B442" s="150"/>
      <c r="C442" s="436"/>
      <c r="D442" s="150"/>
      <c r="E442" s="150"/>
      <c r="F442" s="150"/>
      <c r="G442" s="150"/>
      <c r="H442" s="150"/>
      <c r="I442" s="150"/>
      <c r="J442" s="150"/>
      <c r="K442" s="150"/>
      <c r="L442" s="150"/>
      <c r="M442" s="150"/>
      <c r="N442" s="150"/>
      <c r="O442" s="150"/>
      <c r="P442" s="150"/>
      <c r="Q442" s="150"/>
      <c r="R442" s="150"/>
      <c r="S442" s="150"/>
      <c r="T442" s="150"/>
      <c r="U442" s="150"/>
      <c r="V442" s="150"/>
      <c r="W442" s="150"/>
      <c r="X442" s="150"/>
    </row>
    <row r="443" spans="1:24" ht="16.5" customHeight="1">
      <c r="A443" s="150"/>
      <c r="B443" s="150"/>
      <c r="C443" s="436"/>
      <c r="D443" s="150"/>
      <c r="E443" s="150"/>
      <c r="F443" s="150"/>
      <c r="G443" s="150"/>
      <c r="H443" s="150"/>
      <c r="I443" s="150"/>
      <c r="J443" s="150"/>
      <c r="K443" s="150"/>
      <c r="L443" s="150"/>
      <c r="M443" s="150"/>
      <c r="N443" s="150"/>
      <c r="O443" s="150"/>
      <c r="P443" s="150"/>
      <c r="Q443" s="150"/>
      <c r="R443" s="150"/>
      <c r="S443" s="150"/>
      <c r="T443" s="150"/>
      <c r="U443" s="150"/>
      <c r="V443" s="150"/>
      <c r="W443" s="150"/>
      <c r="X443" s="150"/>
    </row>
    <row r="444" spans="1:24" ht="16.5" customHeight="1">
      <c r="A444" s="150"/>
      <c r="B444" s="150"/>
      <c r="C444" s="436"/>
      <c r="D444" s="150"/>
      <c r="E444" s="150"/>
      <c r="F444" s="150"/>
      <c r="G444" s="150"/>
      <c r="H444" s="150"/>
      <c r="I444" s="150"/>
      <c r="J444" s="150"/>
      <c r="K444" s="150"/>
      <c r="L444" s="150"/>
      <c r="M444" s="150"/>
      <c r="N444" s="150"/>
      <c r="O444" s="150"/>
      <c r="P444" s="150"/>
      <c r="Q444" s="150"/>
      <c r="R444" s="150"/>
      <c r="S444" s="150"/>
      <c r="T444" s="150"/>
      <c r="U444" s="150"/>
      <c r="V444" s="150"/>
      <c r="W444" s="150"/>
      <c r="X444" s="150"/>
    </row>
    <row r="445" spans="1:24" ht="16.5" customHeight="1">
      <c r="A445" s="150"/>
      <c r="B445" s="150"/>
      <c r="C445" s="436"/>
      <c r="D445" s="150"/>
      <c r="E445" s="150"/>
      <c r="F445" s="150"/>
      <c r="G445" s="150"/>
      <c r="H445" s="150"/>
      <c r="I445" s="150"/>
      <c r="J445" s="150"/>
      <c r="K445" s="150"/>
      <c r="L445" s="150"/>
      <c r="M445" s="150"/>
      <c r="N445" s="150"/>
      <c r="O445" s="150"/>
      <c r="P445" s="150"/>
      <c r="Q445" s="150"/>
      <c r="R445" s="150"/>
      <c r="S445" s="150"/>
      <c r="T445" s="150"/>
      <c r="U445" s="150"/>
      <c r="V445" s="150"/>
      <c r="W445" s="150"/>
      <c r="X445" s="150"/>
    </row>
    <row r="446" spans="1:24" ht="16.5" customHeight="1">
      <c r="A446" s="150"/>
      <c r="B446" s="150"/>
      <c r="C446" s="436"/>
      <c r="D446" s="150"/>
      <c r="E446" s="150"/>
      <c r="F446" s="150"/>
      <c r="G446" s="150"/>
      <c r="H446" s="150"/>
      <c r="I446" s="150"/>
      <c r="J446" s="150"/>
      <c r="K446" s="150"/>
      <c r="L446" s="150"/>
      <c r="M446" s="150"/>
      <c r="N446" s="150"/>
      <c r="O446" s="150"/>
      <c r="P446" s="150"/>
      <c r="Q446" s="150"/>
      <c r="R446" s="150"/>
      <c r="S446" s="150"/>
      <c r="T446" s="150"/>
      <c r="U446" s="150"/>
      <c r="V446" s="150"/>
      <c r="W446" s="150"/>
      <c r="X446" s="150"/>
    </row>
    <row r="447" spans="1:24" ht="16.5" customHeight="1">
      <c r="A447" s="150"/>
      <c r="B447" s="150"/>
      <c r="C447" s="436"/>
      <c r="D447" s="150"/>
      <c r="E447" s="150"/>
      <c r="F447" s="150"/>
      <c r="G447" s="150"/>
      <c r="H447" s="150"/>
      <c r="I447" s="150"/>
      <c r="J447" s="150"/>
      <c r="K447" s="150"/>
      <c r="L447" s="150"/>
      <c r="M447" s="150"/>
      <c r="N447" s="150"/>
      <c r="O447" s="150"/>
      <c r="P447" s="150"/>
      <c r="Q447" s="150"/>
      <c r="R447" s="150"/>
      <c r="S447" s="150"/>
      <c r="T447" s="150"/>
      <c r="U447" s="150"/>
      <c r="V447" s="150"/>
      <c r="W447" s="150"/>
      <c r="X447" s="150"/>
    </row>
    <row r="448" spans="1:24" ht="16.5" customHeight="1">
      <c r="A448" s="150"/>
      <c r="B448" s="150"/>
      <c r="C448" s="436"/>
      <c r="D448" s="150"/>
      <c r="E448" s="150"/>
      <c r="F448" s="150"/>
      <c r="G448" s="150"/>
      <c r="H448" s="150"/>
      <c r="I448" s="150"/>
      <c r="J448" s="150"/>
      <c r="K448" s="150"/>
      <c r="L448" s="150"/>
      <c r="M448" s="150"/>
      <c r="N448" s="150"/>
      <c r="O448" s="150"/>
      <c r="P448" s="150"/>
      <c r="Q448" s="150"/>
      <c r="R448" s="150"/>
      <c r="S448" s="150"/>
      <c r="T448" s="150"/>
      <c r="U448" s="150"/>
      <c r="V448" s="150"/>
      <c r="W448" s="150"/>
      <c r="X448" s="150"/>
    </row>
    <row r="449" spans="1:24" ht="16.5" customHeight="1">
      <c r="A449" s="150"/>
      <c r="B449" s="150"/>
      <c r="C449" s="436"/>
      <c r="D449" s="150"/>
      <c r="E449" s="150"/>
      <c r="F449" s="150"/>
      <c r="G449" s="150"/>
      <c r="H449" s="150"/>
      <c r="I449" s="150"/>
      <c r="J449" s="150"/>
      <c r="K449" s="150"/>
      <c r="L449" s="150"/>
      <c r="M449" s="150"/>
      <c r="N449" s="150"/>
      <c r="O449" s="150"/>
      <c r="P449" s="150"/>
      <c r="Q449" s="150"/>
      <c r="R449" s="150"/>
      <c r="S449" s="150"/>
      <c r="T449" s="150"/>
      <c r="U449" s="150"/>
      <c r="V449" s="150"/>
      <c r="W449" s="150"/>
      <c r="X449" s="150"/>
    </row>
    <row r="450" spans="1:24" ht="16.5" customHeight="1">
      <c r="A450" s="150"/>
      <c r="B450" s="150"/>
      <c r="C450" s="436"/>
      <c r="D450" s="150"/>
      <c r="E450" s="150"/>
      <c r="F450" s="150"/>
      <c r="G450" s="150"/>
      <c r="H450" s="150"/>
      <c r="I450" s="150"/>
      <c r="J450" s="150"/>
      <c r="K450" s="150"/>
      <c r="L450" s="150"/>
      <c r="M450" s="150"/>
      <c r="N450" s="150"/>
      <c r="O450" s="150"/>
      <c r="P450" s="150"/>
      <c r="Q450" s="150"/>
      <c r="R450" s="150"/>
      <c r="S450" s="150"/>
      <c r="T450" s="150"/>
      <c r="U450" s="150"/>
      <c r="V450" s="150"/>
      <c r="W450" s="150"/>
      <c r="X450" s="150"/>
    </row>
    <row r="451" spans="1:24" ht="16.5" customHeight="1">
      <c r="A451" s="150"/>
      <c r="B451" s="150"/>
      <c r="C451" s="436"/>
      <c r="D451" s="150"/>
      <c r="E451" s="150"/>
      <c r="F451" s="150"/>
      <c r="G451" s="150"/>
      <c r="H451" s="150"/>
      <c r="I451" s="150"/>
      <c r="J451" s="150"/>
      <c r="K451" s="150"/>
      <c r="L451" s="150"/>
      <c r="M451" s="150"/>
      <c r="N451" s="150"/>
      <c r="O451" s="150"/>
      <c r="P451" s="150"/>
      <c r="Q451" s="150"/>
      <c r="R451" s="150"/>
      <c r="S451" s="150"/>
      <c r="T451" s="150"/>
      <c r="U451" s="150"/>
      <c r="V451" s="150"/>
      <c r="W451" s="150"/>
      <c r="X451" s="150"/>
    </row>
    <row r="452" spans="1:24" ht="16.5" customHeight="1">
      <c r="A452" s="150"/>
      <c r="B452" s="150"/>
      <c r="C452" s="436"/>
      <c r="D452" s="150"/>
      <c r="E452" s="150"/>
      <c r="F452" s="150"/>
      <c r="G452" s="150"/>
      <c r="H452" s="150"/>
      <c r="I452" s="150"/>
      <c r="J452" s="150"/>
      <c r="K452" s="150"/>
      <c r="L452" s="150"/>
      <c r="M452" s="150"/>
      <c r="N452" s="150"/>
      <c r="O452" s="150"/>
      <c r="P452" s="150"/>
      <c r="Q452" s="150"/>
      <c r="R452" s="150"/>
      <c r="S452" s="150"/>
      <c r="T452" s="150"/>
      <c r="U452" s="150"/>
      <c r="V452" s="150"/>
      <c r="W452" s="150"/>
      <c r="X452" s="150"/>
    </row>
    <row r="453" spans="1:24" ht="16.5" customHeight="1">
      <c r="A453" s="150"/>
      <c r="B453" s="150"/>
      <c r="C453" s="436"/>
      <c r="D453" s="150"/>
      <c r="E453" s="150"/>
      <c r="F453" s="150"/>
      <c r="G453" s="150"/>
      <c r="H453" s="150"/>
      <c r="I453" s="150"/>
      <c r="J453" s="150"/>
      <c r="K453" s="150"/>
      <c r="L453" s="150"/>
      <c r="M453" s="150"/>
      <c r="N453" s="150"/>
      <c r="O453" s="150"/>
      <c r="P453" s="150"/>
      <c r="Q453" s="150"/>
      <c r="R453" s="150"/>
      <c r="S453" s="150"/>
      <c r="T453" s="150"/>
      <c r="U453" s="150"/>
      <c r="V453" s="150"/>
      <c r="W453" s="150"/>
      <c r="X453" s="150"/>
    </row>
    <row r="454" spans="1:24" ht="16.5" customHeight="1">
      <c r="A454" s="150"/>
      <c r="B454" s="150"/>
      <c r="C454" s="436"/>
      <c r="D454" s="150"/>
      <c r="E454" s="150"/>
      <c r="F454" s="150"/>
      <c r="G454" s="150"/>
      <c r="H454" s="150"/>
      <c r="I454" s="150"/>
      <c r="J454" s="150"/>
      <c r="K454" s="150"/>
      <c r="L454" s="150"/>
      <c r="M454" s="150"/>
      <c r="N454" s="150"/>
      <c r="O454" s="150"/>
      <c r="P454" s="150"/>
      <c r="Q454" s="150"/>
      <c r="R454" s="150"/>
      <c r="S454" s="150"/>
      <c r="T454" s="150"/>
      <c r="U454" s="150"/>
      <c r="V454" s="150"/>
      <c r="W454" s="150"/>
      <c r="X454" s="150"/>
    </row>
    <row r="455" spans="1:24" ht="16.5" customHeight="1">
      <c r="A455" s="150"/>
      <c r="B455" s="150"/>
      <c r="C455" s="436"/>
      <c r="D455" s="150"/>
      <c r="E455" s="150"/>
      <c r="F455" s="150"/>
      <c r="G455" s="150"/>
      <c r="H455" s="150"/>
      <c r="I455" s="150"/>
      <c r="J455" s="150"/>
      <c r="K455" s="150"/>
      <c r="L455" s="150"/>
      <c r="M455" s="150"/>
      <c r="N455" s="150"/>
      <c r="O455" s="150"/>
      <c r="P455" s="150"/>
      <c r="Q455" s="150"/>
      <c r="R455" s="150"/>
      <c r="S455" s="150"/>
      <c r="T455" s="150"/>
      <c r="U455" s="150"/>
      <c r="V455" s="150"/>
      <c r="W455" s="150"/>
      <c r="X455" s="150"/>
    </row>
    <row r="456" spans="1:24" ht="16.5" customHeight="1">
      <c r="A456" s="150"/>
      <c r="B456" s="150"/>
      <c r="C456" s="436"/>
      <c r="D456" s="150"/>
      <c r="E456" s="150"/>
      <c r="F456" s="150"/>
      <c r="G456" s="150"/>
      <c r="H456" s="150"/>
      <c r="I456" s="150"/>
      <c r="J456" s="150"/>
      <c r="K456" s="150"/>
      <c r="L456" s="150"/>
      <c r="M456" s="150"/>
      <c r="N456" s="150"/>
      <c r="O456" s="150"/>
      <c r="P456" s="150"/>
      <c r="Q456" s="150"/>
      <c r="R456" s="150"/>
      <c r="S456" s="150"/>
      <c r="T456" s="150"/>
      <c r="U456" s="150"/>
      <c r="V456" s="150"/>
      <c r="W456" s="150"/>
      <c r="X456" s="150"/>
    </row>
    <row r="457" spans="1:24" ht="16.5" customHeight="1">
      <c r="A457" s="150"/>
      <c r="B457" s="150"/>
      <c r="C457" s="436"/>
      <c r="D457" s="150"/>
      <c r="E457" s="150"/>
      <c r="F457" s="150"/>
      <c r="G457" s="150"/>
      <c r="H457" s="150"/>
      <c r="I457" s="150"/>
      <c r="J457" s="150"/>
      <c r="K457" s="150"/>
      <c r="L457" s="150"/>
      <c r="M457" s="150"/>
      <c r="N457" s="150"/>
      <c r="O457" s="150"/>
      <c r="P457" s="150"/>
      <c r="Q457" s="150"/>
      <c r="R457" s="150"/>
      <c r="S457" s="150"/>
      <c r="T457" s="150"/>
      <c r="U457" s="150"/>
      <c r="V457" s="150"/>
      <c r="W457" s="150"/>
      <c r="X457" s="150"/>
    </row>
    <row r="458" spans="1:24" ht="16.5" customHeight="1">
      <c r="A458" s="150"/>
      <c r="B458" s="150"/>
      <c r="C458" s="436"/>
      <c r="D458" s="150"/>
      <c r="E458" s="150"/>
      <c r="F458" s="150"/>
      <c r="G458" s="150"/>
      <c r="H458" s="150"/>
      <c r="I458" s="150"/>
      <c r="J458" s="150"/>
      <c r="K458" s="150"/>
      <c r="L458" s="150"/>
      <c r="M458" s="150"/>
      <c r="N458" s="150"/>
      <c r="O458" s="150"/>
      <c r="P458" s="150"/>
      <c r="Q458" s="150"/>
      <c r="R458" s="150"/>
      <c r="S458" s="150"/>
      <c r="T458" s="150"/>
      <c r="U458" s="150"/>
      <c r="V458" s="150"/>
      <c r="W458" s="150"/>
      <c r="X458" s="150"/>
    </row>
    <row r="459" spans="1:24" ht="16.5" customHeight="1">
      <c r="A459" s="150"/>
      <c r="B459" s="150"/>
      <c r="C459" s="436"/>
      <c r="D459" s="150"/>
      <c r="E459" s="150"/>
      <c r="F459" s="150"/>
      <c r="G459" s="150"/>
      <c r="H459" s="150"/>
      <c r="I459" s="150"/>
      <c r="J459" s="150"/>
      <c r="K459" s="150"/>
      <c r="L459" s="150"/>
      <c r="M459" s="150"/>
      <c r="N459" s="150"/>
      <c r="O459" s="150"/>
      <c r="P459" s="150"/>
      <c r="Q459" s="150"/>
      <c r="R459" s="150"/>
      <c r="S459" s="150"/>
      <c r="T459" s="150"/>
      <c r="U459" s="150"/>
      <c r="V459" s="150"/>
      <c r="W459" s="150"/>
      <c r="X459" s="150"/>
    </row>
    <row r="460" spans="1:24" ht="16.5" customHeight="1">
      <c r="A460" s="150"/>
      <c r="B460" s="150"/>
      <c r="C460" s="436"/>
      <c r="D460" s="150"/>
      <c r="E460" s="150"/>
      <c r="F460" s="150"/>
      <c r="G460" s="150"/>
      <c r="H460" s="150"/>
      <c r="I460" s="150"/>
      <c r="J460" s="150"/>
      <c r="K460" s="150"/>
      <c r="L460" s="150"/>
      <c r="M460" s="150"/>
      <c r="N460" s="150"/>
      <c r="O460" s="150"/>
      <c r="P460" s="150"/>
      <c r="Q460" s="150"/>
      <c r="R460" s="150"/>
      <c r="S460" s="150"/>
      <c r="T460" s="150"/>
      <c r="U460" s="150"/>
      <c r="V460" s="150"/>
      <c r="W460" s="150"/>
      <c r="X460" s="150"/>
    </row>
    <row r="461" spans="1:24" ht="16.5" customHeight="1">
      <c r="A461" s="150"/>
      <c r="B461" s="150"/>
      <c r="C461" s="436"/>
      <c r="D461" s="150"/>
      <c r="E461" s="150"/>
      <c r="F461" s="150"/>
      <c r="G461" s="150"/>
      <c r="H461" s="150"/>
      <c r="I461" s="150"/>
      <c r="J461" s="150"/>
      <c r="K461" s="150"/>
      <c r="L461" s="150"/>
      <c r="M461" s="150"/>
      <c r="N461" s="150"/>
      <c r="O461" s="150"/>
      <c r="P461" s="150"/>
      <c r="Q461" s="150"/>
      <c r="R461" s="150"/>
      <c r="S461" s="150"/>
      <c r="T461" s="150"/>
      <c r="U461" s="150"/>
      <c r="V461" s="150"/>
      <c r="W461" s="150"/>
      <c r="X461" s="150"/>
    </row>
    <row r="462" spans="1:24" ht="16.5" customHeight="1">
      <c r="A462" s="150"/>
      <c r="B462" s="150"/>
      <c r="C462" s="436"/>
      <c r="D462" s="150"/>
      <c r="E462" s="150"/>
      <c r="F462" s="150"/>
      <c r="G462" s="150"/>
      <c r="H462" s="150"/>
      <c r="I462" s="150"/>
      <c r="J462" s="150"/>
      <c r="K462" s="150"/>
      <c r="L462" s="150"/>
      <c r="M462" s="150"/>
      <c r="N462" s="150"/>
      <c r="O462" s="150"/>
      <c r="P462" s="150"/>
      <c r="Q462" s="150"/>
      <c r="R462" s="150"/>
      <c r="S462" s="150"/>
      <c r="T462" s="150"/>
      <c r="U462" s="150"/>
      <c r="V462" s="150"/>
      <c r="W462" s="150"/>
      <c r="X462" s="150"/>
    </row>
    <row r="463" spans="1:24" ht="16.5" customHeight="1">
      <c r="A463" s="150"/>
      <c r="B463" s="150"/>
      <c r="C463" s="436"/>
      <c r="D463" s="150"/>
      <c r="E463" s="150"/>
      <c r="F463" s="150"/>
      <c r="G463" s="150"/>
      <c r="H463" s="150"/>
      <c r="I463" s="150"/>
      <c r="J463" s="150"/>
      <c r="K463" s="150"/>
      <c r="L463" s="150"/>
      <c r="M463" s="150"/>
      <c r="N463" s="150"/>
      <c r="O463" s="150"/>
      <c r="P463" s="150"/>
      <c r="Q463" s="150"/>
      <c r="R463" s="150"/>
      <c r="S463" s="150"/>
      <c r="T463" s="150"/>
      <c r="U463" s="150"/>
      <c r="V463" s="150"/>
      <c r="W463" s="150"/>
      <c r="X463" s="150"/>
    </row>
    <row r="464" spans="1:24" ht="16.5" customHeight="1">
      <c r="A464" s="150"/>
      <c r="B464" s="150"/>
      <c r="C464" s="436"/>
      <c r="D464" s="150"/>
      <c r="E464" s="150"/>
      <c r="F464" s="150"/>
      <c r="G464" s="150"/>
      <c r="H464" s="150"/>
      <c r="I464" s="150"/>
      <c r="J464" s="150"/>
      <c r="K464" s="150"/>
      <c r="L464" s="150"/>
      <c r="M464" s="150"/>
      <c r="N464" s="150"/>
      <c r="O464" s="150"/>
      <c r="P464" s="150"/>
      <c r="Q464" s="150"/>
      <c r="R464" s="150"/>
      <c r="S464" s="150"/>
      <c r="T464" s="150"/>
      <c r="U464" s="150"/>
      <c r="V464" s="150"/>
      <c r="W464" s="150"/>
      <c r="X464" s="150"/>
    </row>
    <row r="465" spans="1:24" ht="16.5" customHeight="1">
      <c r="A465" s="150"/>
      <c r="B465" s="150"/>
      <c r="C465" s="436"/>
      <c r="D465" s="150"/>
      <c r="E465" s="150"/>
      <c r="F465" s="150"/>
      <c r="G465" s="150"/>
      <c r="H465" s="150"/>
      <c r="I465" s="150"/>
      <c r="J465" s="150"/>
      <c r="K465" s="150"/>
      <c r="L465" s="150"/>
      <c r="M465" s="150"/>
      <c r="N465" s="150"/>
      <c r="O465" s="150"/>
      <c r="P465" s="150"/>
      <c r="Q465" s="150"/>
      <c r="R465" s="150"/>
      <c r="S465" s="150"/>
      <c r="T465" s="150"/>
      <c r="U465" s="150"/>
      <c r="V465" s="150"/>
      <c r="W465" s="150"/>
      <c r="X465" s="150"/>
    </row>
    <row r="466" spans="1:24" ht="16.5" customHeight="1">
      <c r="A466" s="150"/>
      <c r="B466" s="150"/>
      <c r="C466" s="436"/>
      <c r="D466" s="150"/>
      <c r="E466" s="150"/>
      <c r="F466" s="150"/>
      <c r="G466" s="150"/>
      <c r="H466" s="150"/>
      <c r="I466" s="150"/>
      <c r="J466" s="150"/>
      <c r="K466" s="150"/>
      <c r="L466" s="150"/>
      <c r="M466" s="150"/>
      <c r="N466" s="150"/>
      <c r="O466" s="150"/>
      <c r="P466" s="150"/>
      <c r="Q466" s="150"/>
      <c r="R466" s="150"/>
      <c r="S466" s="150"/>
      <c r="T466" s="150"/>
      <c r="U466" s="150"/>
      <c r="V466" s="150"/>
      <c r="W466" s="150"/>
      <c r="X466" s="150"/>
    </row>
    <row r="467" spans="1:24" ht="16.5" customHeight="1">
      <c r="A467" s="150"/>
      <c r="B467" s="150"/>
      <c r="C467" s="436"/>
      <c r="D467" s="150"/>
      <c r="E467" s="150"/>
      <c r="F467" s="150"/>
      <c r="G467" s="150"/>
      <c r="H467" s="150"/>
      <c r="I467" s="150"/>
      <c r="J467" s="150"/>
      <c r="K467" s="150"/>
      <c r="L467" s="150"/>
      <c r="M467" s="150"/>
      <c r="N467" s="150"/>
      <c r="O467" s="150"/>
      <c r="P467" s="150"/>
      <c r="Q467" s="150"/>
      <c r="R467" s="150"/>
      <c r="S467" s="150"/>
      <c r="T467" s="150"/>
      <c r="U467" s="150"/>
      <c r="V467" s="150"/>
      <c r="W467" s="150"/>
      <c r="X467" s="150"/>
    </row>
    <row r="468" spans="1:24" ht="16.5" customHeight="1">
      <c r="A468" s="150"/>
      <c r="B468" s="150"/>
      <c r="C468" s="436"/>
      <c r="D468" s="150"/>
      <c r="E468" s="150"/>
      <c r="F468" s="150"/>
      <c r="G468" s="150"/>
      <c r="H468" s="150"/>
      <c r="I468" s="150"/>
      <c r="J468" s="150"/>
      <c r="K468" s="150"/>
      <c r="L468" s="150"/>
      <c r="M468" s="150"/>
      <c r="N468" s="150"/>
      <c r="O468" s="150"/>
      <c r="P468" s="150"/>
      <c r="Q468" s="150"/>
      <c r="R468" s="150"/>
      <c r="S468" s="150"/>
      <c r="T468" s="150"/>
      <c r="U468" s="150"/>
      <c r="V468" s="150"/>
      <c r="W468" s="150"/>
      <c r="X468" s="150"/>
    </row>
    <row r="469" spans="1:24" ht="16.5" customHeight="1">
      <c r="A469" s="150"/>
      <c r="B469" s="150"/>
      <c r="C469" s="436"/>
      <c r="D469" s="150"/>
      <c r="E469" s="150"/>
      <c r="F469" s="150"/>
      <c r="G469" s="150"/>
      <c r="H469" s="150"/>
      <c r="I469" s="150"/>
      <c r="J469" s="150"/>
      <c r="K469" s="150"/>
      <c r="L469" s="150"/>
      <c r="M469" s="150"/>
      <c r="N469" s="150"/>
      <c r="O469" s="150"/>
      <c r="P469" s="150"/>
      <c r="Q469" s="150"/>
      <c r="R469" s="150"/>
      <c r="S469" s="150"/>
      <c r="T469" s="150"/>
      <c r="U469" s="150"/>
      <c r="V469" s="150"/>
      <c r="W469" s="150"/>
      <c r="X469" s="150"/>
    </row>
    <row r="470" spans="1:24" ht="16.5" customHeight="1">
      <c r="A470" s="150"/>
      <c r="B470" s="150"/>
      <c r="C470" s="436"/>
      <c r="D470" s="150"/>
      <c r="E470" s="150"/>
      <c r="F470" s="150"/>
      <c r="G470" s="150"/>
      <c r="H470" s="150"/>
      <c r="I470" s="150"/>
      <c r="J470" s="150"/>
      <c r="K470" s="150"/>
      <c r="L470" s="150"/>
      <c r="M470" s="150"/>
      <c r="N470" s="150"/>
      <c r="O470" s="150"/>
      <c r="P470" s="150"/>
      <c r="Q470" s="150"/>
      <c r="R470" s="150"/>
      <c r="S470" s="150"/>
      <c r="T470" s="150"/>
      <c r="U470" s="150"/>
      <c r="V470" s="150"/>
      <c r="W470" s="150"/>
      <c r="X470" s="150"/>
    </row>
    <row r="471" spans="1:24" ht="16.5" customHeight="1">
      <c r="A471" s="150"/>
      <c r="B471" s="150"/>
      <c r="C471" s="436"/>
      <c r="D471" s="150"/>
      <c r="E471" s="150"/>
      <c r="F471" s="150"/>
      <c r="G471" s="150"/>
      <c r="H471" s="150"/>
      <c r="I471" s="150"/>
      <c r="J471" s="150"/>
      <c r="K471" s="150"/>
      <c r="L471" s="150"/>
      <c r="M471" s="150"/>
      <c r="N471" s="150"/>
      <c r="O471" s="150"/>
      <c r="P471" s="150"/>
      <c r="Q471" s="150"/>
      <c r="R471" s="150"/>
      <c r="S471" s="150"/>
      <c r="T471" s="150"/>
      <c r="U471" s="150"/>
      <c r="V471" s="150"/>
      <c r="W471" s="150"/>
      <c r="X471" s="150"/>
    </row>
    <row r="472" spans="1:24" ht="16.5" customHeight="1">
      <c r="A472" s="150"/>
      <c r="B472" s="150"/>
      <c r="C472" s="436"/>
      <c r="D472" s="150"/>
      <c r="E472" s="150"/>
      <c r="F472" s="150"/>
      <c r="G472" s="150"/>
      <c r="H472" s="150"/>
      <c r="I472" s="150"/>
      <c r="J472" s="150"/>
      <c r="K472" s="150"/>
      <c r="L472" s="150"/>
      <c r="M472" s="150"/>
      <c r="N472" s="150"/>
      <c r="O472" s="150"/>
      <c r="P472" s="150"/>
      <c r="Q472" s="150"/>
      <c r="R472" s="150"/>
      <c r="S472" s="150"/>
      <c r="T472" s="150"/>
      <c r="U472" s="150"/>
      <c r="V472" s="150"/>
      <c r="W472" s="150"/>
      <c r="X472" s="150"/>
    </row>
    <row r="473" spans="1:24" ht="16.5" customHeight="1">
      <c r="A473" s="150"/>
      <c r="B473" s="150"/>
      <c r="C473" s="436"/>
      <c r="D473" s="150"/>
      <c r="E473" s="150"/>
      <c r="F473" s="150"/>
      <c r="G473" s="150"/>
      <c r="H473" s="150"/>
      <c r="I473" s="150"/>
      <c r="J473" s="150"/>
      <c r="K473" s="150"/>
      <c r="L473" s="150"/>
      <c r="M473" s="150"/>
      <c r="N473" s="150"/>
      <c r="O473" s="150"/>
      <c r="P473" s="150"/>
      <c r="Q473" s="150"/>
      <c r="R473" s="150"/>
      <c r="S473" s="150"/>
      <c r="T473" s="150"/>
      <c r="U473" s="150"/>
      <c r="V473" s="150"/>
      <c r="W473" s="150"/>
      <c r="X473" s="150"/>
    </row>
    <row r="474" spans="1:24" ht="16.5" customHeight="1">
      <c r="A474" s="150"/>
      <c r="B474" s="150"/>
      <c r="C474" s="436"/>
      <c r="D474" s="150"/>
      <c r="E474" s="150"/>
      <c r="F474" s="150"/>
      <c r="G474" s="150"/>
      <c r="H474" s="150"/>
      <c r="I474" s="150"/>
      <c r="J474" s="150"/>
      <c r="K474" s="150"/>
      <c r="L474" s="150"/>
      <c r="M474" s="150"/>
      <c r="N474" s="150"/>
      <c r="O474" s="150"/>
      <c r="P474" s="150"/>
      <c r="Q474" s="150"/>
      <c r="R474" s="150"/>
      <c r="S474" s="150"/>
      <c r="T474" s="150"/>
      <c r="U474" s="150"/>
      <c r="V474" s="150"/>
      <c r="W474" s="150"/>
      <c r="X474" s="150"/>
    </row>
    <row r="475" spans="1:24" ht="16.5" customHeight="1">
      <c r="A475" s="150"/>
      <c r="B475" s="150"/>
      <c r="C475" s="436"/>
      <c r="D475" s="150"/>
      <c r="E475" s="150"/>
      <c r="F475" s="150"/>
      <c r="G475" s="150"/>
      <c r="H475" s="150"/>
      <c r="I475" s="150"/>
      <c r="J475" s="150"/>
      <c r="K475" s="150"/>
      <c r="L475" s="150"/>
      <c r="M475" s="150"/>
      <c r="N475" s="150"/>
      <c r="O475" s="150"/>
      <c r="P475" s="150"/>
      <c r="Q475" s="150"/>
      <c r="R475" s="150"/>
      <c r="S475" s="150"/>
      <c r="T475" s="150"/>
      <c r="U475" s="150"/>
      <c r="V475" s="150"/>
      <c r="W475" s="150"/>
      <c r="X475" s="150"/>
    </row>
    <row r="476" spans="1:24" ht="16.5" customHeight="1">
      <c r="A476" s="150"/>
      <c r="B476" s="150"/>
      <c r="C476" s="436"/>
      <c r="D476" s="150"/>
      <c r="E476" s="150"/>
      <c r="F476" s="150"/>
      <c r="G476" s="150"/>
      <c r="H476" s="150"/>
      <c r="I476" s="150"/>
      <c r="J476" s="150"/>
      <c r="K476" s="150"/>
      <c r="L476" s="150"/>
      <c r="M476" s="150"/>
      <c r="N476" s="150"/>
      <c r="O476" s="150"/>
      <c r="P476" s="150"/>
      <c r="Q476" s="150"/>
      <c r="R476" s="150"/>
      <c r="S476" s="150"/>
      <c r="T476" s="150"/>
      <c r="U476" s="150"/>
      <c r="V476" s="150"/>
      <c r="W476" s="150"/>
      <c r="X476" s="150"/>
    </row>
    <row r="477" spans="1:24" ht="16.5" customHeight="1">
      <c r="A477" s="150"/>
      <c r="B477" s="150"/>
      <c r="C477" s="436"/>
      <c r="D477" s="150"/>
      <c r="E477" s="150"/>
      <c r="F477" s="150"/>
      <c r="G477" s="150"/>
      <c r="H477" s="150"/>
      <c r="I477" s="150"/>
      <c r="J477" s="150"/>
      <c r="K477" s="150"/>
      <c r="L477" s="150"/>
      <c r="M477" s="150"/>
      <c r="N477" s="150"/>
      <c r="O477" s="150"/>
      <c r="P477" s="150"/>
      <c r="Q477" s="150"/>
      <c r="R477" s="150"/>
      <c r="S477" s="150"/>
      <c r="T477" s="150"/>
      <c r="U477" s="150"/>
      <c r="V477" s="150"/>
      <c r="W477" s="150"/>
      <c r="X477" s="150"/>
    </row>
    <row r="478" spans="1:24" ht="16.5" customHeight="1">
      <c r="A478" s="150"/>
      <c r="B478" s="150"/>
      <c r="C478" s="436"/>
      <c r="D478" s="150"/>
      <c r="E478" s="150"/>
      <c r="F478" s="150"/>
      <c r="G478" s="150"/>
      <c r="H478" s="150"/>
      <c r="I478" s="150"/>
      <c r="J478" s="150"/>
      <c r="K478" s="150"/>
      <c r="L478" s="150"/>
      <c r="M478" s="150"/>
      <c r="N478" s="150"/>
      <c r="O478" s="150"/>
      <c r="P478" s="150"/>
      <c r="Q478" s="150"/>
      <c r="R478" s="150"/>
      <c r="S478" s="150"/>
      <c r="T478" s="150"/>
      <c r="U478" s="150"/>
      <c r="V478" s="150"/>
      <c r="W478" s="150"/>
      <c r="X478" s="150"/>
    </row>
    <row r="479" spans="1:24" ht="16.5" customHeight="1">
      <c r="A479" s="150"/>
      <c r="B479" s="150"/>
      <c r="C479" s="436"/>
      <c r="D479" s="150"/>
      <c r="E479" s="150"/>
      <c r="F479" s="150"/>
      <c r="G479" s="150"/>
      <c r="H479" s="150"/>
      <c r="I479" s="150"/>
      <c r="J479" s="150"/>
      <c r="K479" s="150"/>
      <c r="L479" s="150"/>
      <c r="M479" s="150"/>
      <c r="N479" s="150"/>
      <c r="O479" s="150"/>
      <c r="P479" s="150"/>
      <c r="Q479" s="150"/>
      <c r="R479" s="150"/>
      <c r="S479" s="150"/>
      <c r="T479" s="150"/>
      <c r="U479" s="150"/>
      <c r="V479" s="150"/>
      <c r="W479" s="150"/>
      <c r="X479" s="150"/>
    </row>
    <row r="480" spans="1:24" ht="16.5" customHeight="1">
      <c r="A480" s="150"/>
      <c r="B480" s="150"/>
      <c r="C480" s="436"/>
      <c r="D480" s="150"/>
      <c r="E480" s="150"/>
      <c r="F480" s="150"/>
      <c r="G480" s="150"/>
      <c r="H480" s="150"/>
      <c r="I480" s="150"/>
      <c r="J480" s="150"/>
      <c r="K480" s="150"/>
      <c r="L480" s="150"/>
      <c r="M480" s="150"/>
      <c r="N480" s="150"/>
      <c r="O480" s="150"/>
      <c r="P480" s="150"/>
      <c r="Q480" s="150"/>
      <c r="R480" s="150"/>
      <c r="S480" s="150"/>
      <c r="T480" s="150"/>
      <c r="U480" s="150"/>
      <c r="V480" s="150"/>
      <c r="W480" s="150"/>
      <c r="X480" s="150"/>
    </row>
    <row r="481" spans="1:24" ht="16.5" customHeight="1">
      <c r="A481" s="150"/>
      <c r="B481" s="150"/>
      <c r="C481" s="436"/>
      <c r="D481" s="150"/>
      <c r="E481" s="150"/>
      <c r="F481" s="150"/>
      <c r="G481" s="150"/>
      <c r="H481" s="150"/>
      <c r="I481" s="150"/>
      <c r="J481" s="150"/>
      <c r="K481" s="150"/>
      <c r="L481" s="150"/>
      <c r="M481" s="150"/>
      <c r="N481" s="150"/>
      <c r="O481" s="150"/>
      <c r="P481" s="150"/>
      <c r="Q481" s="150"/>
      <c r="R481" s="150"/>
      <c r="S481" s="150"/>
      <c r="T481" s="150"/>
      <c r="U481" s="150"/>
      <c r="V481" s="150"/>
      <c r="W481" s="150"/>
      <c r="X481" s="150"/>
    </row>
    <row r="482" spans="1:24" ht="16.5" customHeight="1">
      <c r="A482" s="150"/>
      <c r="B482" s="150"/>
      <c r="C482" s="436"/>
      <c r="D482" s="150"/>
      <c r="E482" s="150"/>
      <c r="F482" s="150"/>
      <c r="G482" s="150"/>
      <c r="H482" s="150"/>
      <c r="I482" s="150"/>
      <c r="J482" s="150"/>
      <c r="K482" s="150"/>
      <c r="L482" s="150"/>
      <c r="M482" s="150"/>
      <c r="N482" s="150"/>
      <c r="O482" s="150"/>
      <c r="P482" s="150"/>
      <c r="Q482" s="150"/>
      <c r="R482" s="150"/>
      <c r="S482" s="150"/>
      <c r="T482" s="150"/>
      <c r="U482" s="150"/>
      <c r="V482" s="150"/>
      <c r="W482" s="150"/>
      <c r="X482" s="150"/>
    </row>
    <row r="483" spans="1:24" ht="16.5" customHeight="1">
      <c r="A483" s="150"/>
      <c r="B483" s="150"/>
      <c r="C483" s="436"/>
      <c r="D483" s="150"/>
      <c r="E483" s="150"/>
      <c r="F483" s="150"/>
      <c r="G483" s="150"/>
      <c r="H483" s="150"/>
      <c r="I483" s="150"/>
      <c r="J483" s="150"/>
      <c r="K483" s="150"/>
      <c r="L483" s="150"/>
      <c r="M483" s="150"/>
      <c r="N483" s="150"/>
      <c r="O483" s="150"/>
      <c r="P483" s="150"/>
      <c r="Q483" s="150"/>
      <c r="R483" s="150"/>
      <c r="S483" s="150"/>
      <c r="T483" s="150"/>
      <c r="U483" s="150"/>
      <c r="V483" s="150"/>
      <c r="W483" s="150"/>
      <c r="X483" s="150"/>
    </row>
    <row r="484" spans="1:24" ht="16.5" customHeight="1">
      <c r="A484" s="150"/>
      <c r="B484" s="150"/>
      <c r="C484" s="436"/>
      <c r="D484" s="150"/>
      <c r="E484" s="150"/>
      <c r="F484" s="150"/>
      <c r="G484" s="150"/>
      <c r="H484" s="150"/>
      <c r="I484" s="150"/>
      <c r="J484" s="150"/>
      <c r="K484" s="150"/>
      <c r="L484" s="150"/>
      <c r="M484" s="150"/>
      <c r="N484" s="150"/>
      <c r="O484" s="150"/>
      <c r="P484" s="150"/>
      <c r="Q484" s="150"/>
      <c r="R484" s="150"/>
      <c r="S484" s="150"/>
      <c r="T484" s="150"/>
      <c r="U484" s="150"/>
      <c r="V484" s="150"/>
      <c r="W484" s="150"/>
      <c r="X484" s="150"/>
    </row>
    <row r="485" spans="1:24" ht="16.5" customHeight="1">
      <c r="A485" s="150"/>
      <c r="B485" s="150"/>
      <c r="C485" s="436"/>
      <c r="D485" s="150"/>
      <c r="E485" s="150"/>
      <c r="F485" s="150"/>
      <c r="G485" s="150"/>
      <c r="H485" s="150"/>
      <c r="I485" s="150"/>
      <c r="J485" s="150"/>
      <c r="K485" s="150"/>
      <c r="L485" s="150"/>
      <c r="M485" s="150"/>
      <c r="N485" s="150"/>
      <c r="O485" s="150"/>
      <c r="P485" s="150"/>
      <c r="Q485" s="150"/>
      <c r="R485" s="150"/>
      <c r="S485" s="150"/>
      <c r="T485" s="150"/>
      <c r="U485" s="150"/>
      <c r="V485" s="150"/>
      <c r="W485" s="150"/>
      <c r="X485" s="150"/>
    </row>
    <row r="486" spans="1:24" ht="16.5" customHeight="1">
      <c r="A486" s="150"/>
      <c r="B486" s="150"/>
      <c r="C486" s="436"/>
      <c r="D486" s="150"/>
      <c r="E486" s="150"/>
      <c r="F486" s="150"/>
      <c r="G486" s="150"/>
      <c r="H486" s="150"/>
      <c r="I486" s="150"/>
      <c r="J486" s="150"/>
      <c r="K486" s="150"/>
      <c r="L486" s="150"/>
      <c r="M486" s="150"/>
      <c r="N486" s="150"/>
      <c r="O486" s="150"/>
      <c r="P486" s="150"/>
      <c r="Q486" s="150"/>
      <c r="R486" s="150"/>
      <c r="S486" s="150"/>
      <c r="T486" s="150"/>
      <c r="U486" s="150"/>
      <c r="V486" s="150"/>
      <c r="W486" s="150"/>
      <c r="X486" s="150"/>
    </row>
    <row r="487" spans="1:24" ht="16.5" customHeight="1">
      <c r="A487" s="150"/>
      <c r="B487" s="150"/>
      <c r="C487" s="436"/>
      <c r="D487" s="150"/>
      <c r="E487" s="150"/>
      <c r="F487" s="150"/>
      <c r="G487" s="150"/>
      <c r="H487" s="150"/>
      <c r="I487" s="150"/>
      <c r="J487" s="150"/>
      <c r="K487" s="150"/>
      <c r="L487" s="150"/>
      <c r="M487" s="150"/>
      <c r="N487" s="150"/>
      <c r="O487" s="150"/>
      <c r="P487" s="150"/>
      <c r="Q487" s="150"/>
      <c r="R487" s="150"/>
      <c r="S487" s="150"/>
      <c r="T487" s="150"/>
      <c r="U487" s="150"/>
      <c r="V487" s="150"/>
      <c r="W487" s="150"/>
      <c r="X487" s="150"/>
    </row>
    <row r="488" spans="1:24" ht="16.5" customHeight="1">
      <c r="A488" s="150"/>
      <c r="B488" s="150"/>
      <c r="C488" s="436"/>
      <c r="D488" s="150"/>
      <c r="E488" s="150"/>
      <c r="F488" s="150"/>
      <c r="G488" s="150"/>
      <c r="H488" s="150"/>
      <c r="I488" s="150"/>
      <c r="J488" s="150"/>
      <c r="K488" s="150"/>
      <c r="L488" s="150"/>
      <c r="M488" s="150"/>
      <c r="N488" s="150"/>
      <c r="O488" s="150"/>
      <c r="P488" s="150"/>
      <c r="Q488" s="150"/>
      <c r="R488" s="150"/>
      <c r="S488" s="150"/>
      <c r="T488" s="150"/>
      <c r="U488" s="150"/>
      <c r="V488" s="150"/>
      <c r="W488" s="150"/>
      <c r="X488" s="150"/>
    </row>
    <row r="489" spans="1:24" ht="16.5" customHeight="1">
      <c r="A489" s="150"/>
      <c r="B489" s="150"/>
      <c r="C489" s="436"/>
      <c r="D489" s="150"/>
      <c r="E489" s="150"/>
      <c r="F489" s="150"/>
      <c r="G489" s="150"/>
      <c r="H489" s="150"/>
      <c r="I489" s="150"/>
      <c r="J489" s="150"/>
      <c r="K489" s="150"/>
      <c r="L489" s="150"/>
      <c r="M489" s="150"/>
      <c r="N489" s="150"/>
      <c r="O489" s="150"/>
      <c r="P489" s="150"/>
      <c r="Q489" s="150"/>
      <c r="R489" s="150"/>
      <c r="S489" s="150"/>
      <c r="T489" s="150"/>
      <c r="U489" s="150"/>
      <c r="V489" s="150"/>
      <c r="W489" s="150"/>
      <c r="X489" s="150"/>
    </row>
    <row r="490" spans="1:24" ht="16.5" customHeight="1">
      <c r="A490" s="150"/>
      <c r="B490" s="150"/>
      <c r="C490" s="436"/>
      <c r="D490" s="150"/>
      <c r="E490" s="150"/>
      <c r="F490" s="150"/>
      <c r="G490" s="150"/>
      <c r="H490" s="150"/>
      <c r="I490" s="150"/>
      <c r="J490" s="150"/>
      <c r="K490" s="150"/>
      <c r="L490" s="150"/>
      <c r="M490" s="150"/>
      <c r="N490" s="150"/>
      <c r="O490" s="150"/>
      <c r="P490" s="150"/>
      <c r="Q490" s="150"/>
      <c r="R490" s="150"/>
      <c r="S490" s="150"/>
      <c r="T490" s="150"/>
      <c r="U490" s="150"/>
      <c r="V490" s="150"/>
      <c r="W490" s="150"/>
      <c r="X490" s="150"/>
    </row>
    <row r="491" spans="1:24" ht="16.5" customHeight="1">
      <c r="A491" s="150"/>
      <c r="B491" s="150"/>
      <c r="C491" s="436"/>
      <c r="D491" s="150"/>
      <c r="E491" s="150"/>
      <c r="F491" s="150"/>
      <c r="G491" s="150"/>
      <c r="H491" s="150"/>
      <c r="I491" s="150"/>
      <c r="J491" s="150"/>
      <c r="K491" s="150"/>
      <c r="L491" s="150"/>
      <c r="M491" s="150"/>
      <c r="N491" s="150"/>
      <c r="O491" s="150"/>
      <c r="P491" s="150"/>
      <c r="Q491" s="150"/>
      <c r="R491" s="150"/>
      <c r="S491" s="150"/>
      <c r="T491" s="150"/>
      <c r="U491" s="150"/>
      <c r="V491" s="150"/>
      <c r="W491" s="150"/>
      <c r="X491" s="150"/>
    </row>
    <row r="492" spans="1:24" ht="16.5" customHeight="1">
      <c r="A492" s="150"/>
      <c r="B492" s="150"/>
      <c r="C492" s="436"/>
      <c r="D492" s="150"/>
      <c r="E492" s="150"/>
      <c r="F492" s="150"/>
      <c r="G492" s="150"/>
      <c r="H492" s="150"/>
      <c r="I492" s="150"/>
      <c r="J492" s="150"/>
      <c r="K492" s="150"/>
      <c r="L492" s="150"/>
      <c r="M492" s="150"/>
      <c r="N492" s="150"/>
      <c r="O492" s="150"/>
      <c r="P492" s="150"/>
      <c r="Q492" s="150"/>
      <c r="R492" s="150"/>
      <c r="S492" s="150"/>
      <c r="T492" s="150"/>
      <c r="U492" s="150"/>
      <c r="V492" s="150"/>
      <c r="W492" s="150"/>
      <c r="X492" s="150"/>
    </row>
    <row r="493" spans="1:24" ht="16.5" customHeight="1">
      <c r="A493" s="150"/>
      <c r="B493" s="150"/>
      <c r="C493" s="436"/>
      <c r="D493" s="150"/>
      <c r="E493" s="150"/>
      <c r="F493" s="150"/>
      <c r="G493" s="150"/>
      <c r="H493" s="150"/>
      <c r="I493" s="150"/>
      <c r="J493" s="150"/>
      <c r="K493" s="150"/>
      <c r="L493" s="150"/>
      <c r="M493" s="150"/>
      <c r="N493" s="150"/>
      <c r="O493" s="150"/>
      <c r="P493" s="150"/>
      <c r="Q493" s="150"/>
      <c r="R493" s="150"/>
      <c r="S493" s="150"/>
      <c r="T493" s="150"/>
      <c r="U493" s="150"/>
      <c r="V493" s="150"/>
      <c r="W493" s="150"/>
      <c r="X493" s="150"/>
    </row>
    <row r="494" spans="1:24" ht="16.5" customHeight="1">
      <c r="A494" s="150"/>
      <c r="B494" s="150"/>
      <c r="C494" s="436"/>
      <c r="D494" s="150"/>
      <c r="E494" s="150"/>
      <c r="F494" s="150"/>
      <c r="G494" s="150"/>
      <c r="H494" s="150"/>
      <c r="I494" s="150"/>
      <c r="J494" s="150"/>
      <c r="K494" s="150"/>
      <c r="L494" s="150"/>
      <c r="M494" s="150"/>
      <c r="N494" s="150"/>
      <c r="O494" s="150"/>
      <c r="P494" s="150"/>
      <c r="Q494" s="150"/>
      <c r="R494" s="150"/>
      <c r="S494" s="150"/>
      <c r="T494" s="150"/>
      <c r="U494" s="150"/>
      <c r="V494" s="150"/>
      <c r="W494" s="150"/>
      <c r="X494" s="150"/>
    </row>
    <row r="495" spans="1:24" ht="16.5" customHeight="1">
      <c r="A495" s="150"/>
      <c r="B495" s="150"/>
      <c r="C495" s="436"/>
      <c r="D495" s="150"/>
      <c r="E495" s="150"/>
      <c r="F495" s="150"/>
      <c r="G495" s="150"/>
      <c r="H495" s="150"/>
      <c r="I495" s="150"/>
      <c r="J495" s="150"/>
      <c r="K495" s="150"/>
      <c r="L495" s="150"/>
      <c r="M495" s="150"/>
      <c r="N495" s="150"/>
      <c r="O495" s="150"/>
      <c r="P495" s="150"/>
      <c r="Q495" s="150"/>
      <c r="R495" s="150"/>
      <c r="S495" s="150"/>
      <c r="T495" s="150"/>
      <c r="U495" s="150"/>
      <c r="V495" s="150"/>
      <c r="W495" s="150"/>
      <c r="X495" s="150"/>
    </row>
    <row r="496" spans="1:24" ht="16.5" customHeight="1">
      <c r="A496" s="150"/>
      <c r="B496" s="150"/>
      <c r="C496" s="436"/>
      <c r="D496" s="150"/>
      <c r="E496" s="150"/>
      <c r="F496" s="150"/>
      <c r="G496" s="150"/>
      <c r="H496" s="150"/>
      <c r="I496" s="150"/>
      <c r="J496" s="150"/>
      <c r="K496" s="150"/>
      <c r="L496" s="150"/>
      <c r="M496" s="150"/>
      <c r="N496" s="150"/>
      <c r="O496" s="150"/>
      <c r="P496" s="150"/>
      <c r="Q496" s="150"/>
      <c r="R496" s="150"/>
      <c r="S496" s="150"/>
      <c r="T496" s="150"/>
      <c r="U496" s="150"/>
      <c r="V496" s="150"/>
      <c r="W496" s="150"/>
      <c r="X496" s="150"/>
    </row>
    <row r="497" spans="1:24" ht="16.5" customHeight="1">
      <c r="A497" s="150"/>
      <c r="B497" s="150"/>
      <c r="C497" s="436"/>
      <c r="D497" s="150"/>
      <c r="E497" s="150"/>
      <c r="F497" s="150"/>
      <c r="G497" s="150"/>
      <c r="H497" s="150"/>
      <c r="I497" s="150"/>
      <c r="J497" s="150"/>
      <c r="K497" s="150"/>
      <c r="L497" s="150"/>
      <c r="M497" s="150"/>
      <c r="N497" s="150"/>
      <c r="O497" s="150"/>
      <c r="P497" s="150"/>
      <c r="Q497" s="150"/>
      <c r="R497" s="150"/>
      <c r="S497" s="150"/>
      <c r="T497" s="150"/>
      <c r="U497" s="150"/>
      <c r="V497" s="150"/>
      <c r="W497" s="150"/>
      <c r="X497" s="150"/>
    </row>
    <row r="498" spans="1:24" ht="16.5" customHeight="1">
      <c r="A498" s="150"/>
      <c r="B498" s="150"/>
      <c r="C498" s="436"/>
      <c r="D498" s="150"/>
      <c r="E498" s="150"/>
      <c r="F498" s="150"/>
      <c r="G498" s="150"/>
      <c r="H498" s="150"/>
      <c r="I498" s="150"/>
      <c r="J498" s="150"/>
      <c r="K498" s="150"/>
      <c r="L498" s="150"/>
      <c r="M498" s="150"/>
      <c r="N498" s="150"/>
      <c r="O498" s="150"/>
      <c r="P498" s="150"/>
      <c r="Q498" s="150"/>
      <c r="R498" s="150"/>
      <c r="S498" s="150"/>
      <c r="T498" s="150"/>
      <c r="U498" s="150"/>
      <c r="V498" s="150"/>
      <c r="W498" s="150"/>
      <c r="X498" s="150"/>
    </row>
    <row r="499" spans="1:24" ht="16.5" customHeight="1">
      <c r="A499" s="150"/>
      <c r="B499" s="150"/>
      <c r="C499" s="436"/>
      <c r="D499" s="150"/>
      <c r="E499" s="150"/>
      <c r="F499" s="150"/>
      <c r="G499" s="150"/>
      <c r="H499" s="150"/>
      <c r="I499" s="150"/>
      <c r="J499" s="150"/>
      <c r="K499" s="150"/>
      <c r="L499" s="150"/>
      <c r="M499" s="150"/>
      <c r="N499" s="150"/>
      <c r="O499" s="150"/>
      <c r="P499" s="150"/>
      <c r="Q499" s="150"/>
      <c r="R499" s="150"/>
      <c r="S499" s="150"/>
      <c r="T499" s="150"/>
      <c r="U499" s="150"/>
      <c r="V499" s="150"/>
      <c r="W499" s="150"/>
      <c r="X499" s="150"/>
    </row>
    <row r="500" spans="1:24" ht="16.5" customHeight="1">
      <c r="A500" s="150"/>
      <c r="B500" s="150"/>
      <c r="C500" s="436"/>
      <c r="D500" s="150"/>
      <c r="E500" s="150"/>
      <c r="F500" s="150"/>
      <c r="G500" s="150"/>
      <c r="H500" s="150"/>
      <c r="I500" s="150"/>
      <c r="J500" s="150"/>
      <c r="K500" s="150"/>
      <c r="L500" s="150"/>
      <c r="M500" s="150"/>
      <c r="N500" s="150"/>
      <c r="O500" s="150"/>
      <c r="P500" s="150"/>
      <c r="Q500" s="150"/>
      <c r="R500" s="150"/>
      <c r="S500" s="150"/>
      <c r="T500" s="150"/>
      <c r="U500" s="150"/>
      <c r="V500" s="150"/>
      <c r="W500" s="150"/>
      <c r="X500" s="150"/>
    </row>
    <row r="501" spans="1:24" ht="16.5" customHeight="1">
      <c r="A501" s="150"/>
      <c r="B501" s="150"/>
      <c r="C501" s="436"/>
      <c r="D501" s="150"/>
      <c r="E501" s="150"/>
      <c r="F501" s="150"/>
      <c r="G501" s="150"/>
      <c r="H501" s="150"/>
      <c r="I501" s="150"/>
      <c r="J501" s="150"/>
      <c r="K501" s="150"/>
      <c r="L501" s="150"/>
      <c r="M501" s="150"/>
      <c r="N501" s="150"/>
      <c r="O501" s="150"/>
      <c r="P501" s="150"/>
      <c r="Q501" s="150"/>
      <c r="R501" s="150"/>
      <c r="S501" s="150"/>
      <c r="T501" s="150"/>
      <c r="U501" s="150"/>
      <c r="V501" s="150"/>
      <c r="W501" s="150"/>
      <c r="X501" s="150"/>
    </row>
    <row r="502" spans="1:24" ht="16.5" customHeight="1">
      <c r="A502" s="150"/>
      <c r="B502" s="150"/>
      <c r="C502" s="436"/>
      <c r="D502" s="150"/>
      <c r="E502" s="150"/>
      <c r="F502" s="150"/>
      <c r="G502" s="150"/>
      <c r="H502" s="150"/>
      <c r="I502" s="150"/>
      <c r="J502" s="150"/>
      <c r="K502" s="150"/>
      <c r="L502" s="150"/>
      <c r="M502" s="150"/>
      <c r="N502" s="150"/>
      <c r="O502" s="150"/>
      <c r="P502" s="150"/>
      <c r="Q502" s="150"/>
      <c r="R502" s="150"/>
      <c r="S502" s="150"/>
      <c r="T502" s="150"/>
      <c r="U502" s="150"/>
      <c r="V502" s="150"/>
      <c r="W502" s="150"/>
      <c r="X502" s="150"/>
    </row>
    <row r="503" spans="1:24" ht="16.5" customHeight="1">
      <c r="A503" s="150"/>
      <c r="B503" s="150"/>
      <c r="C503" s="436"/>
      <c r="D503" s="150"/>
      <c r="E503" s="150"/>
      <c r="F503" s="150"/>
      <c r="G503" s="150"/>
      <c r="H503" s="150"/>
      <c r="I503" s="150"/>
      <c r="J503" s="150"/>
      <c r="K503" s="150"/>
      <c r="L503" s="150"/>
      <c r="M503" s="150"/>
      <c r="N503" s="150"/>
      <c r="O503" s="150"/>
      <c r="P503" s="150"/>
      <c r="Q503" s="150"/>
      <c r="R503" s="150"/>
      <c r="S503" s="150"/>
      <c r="T503" s="150"/>
      <c r="U503" s="150"/>
      <c r="V503" s="150"/>
      <c r="W503" s="150"/>
      <c r="X503" s="150"/>
    </row>
    <row r="504" spans="1:24" ht="16.5" customHeight="1">
      <c r="A504" s="150"/>
      <c r="B504" s="150"/>
      <c r="C504" s="436"/>
      <c r="D504" s="150"/>
      <c r="E504" s="150"/>
      <c r="F504" s="150"/>
      <c r="G504" s="150"/>
      <c r="H504" s="150"/>
      <c r="I504" s="150"/>
      <c r="J504" s="150"/>
      <c r="K504" s="150"/>
      <c r="L504" s="150"/>
      <c r="M504" s="150"/>
      <c r="N504" s="150"/>
      <c r="O504" s="150"/>
      <c r="P504" s="150"/>
      <c r="Q504" s="150"/>
      <c r="R504" s="150"/>
      <c r="S504" s="150"/>
      <c r="T504" s="150"/>
      <c r="U504" s="150"/>
      <c r="V504" s="150"/>
      <c r="W504" s="150"/>
      <c r="X504" s="150"/>
    </row>
    <row r="505" spans="1:24" ht="16.5" customHeight="1">
      <c r="A505" s="150"/>
      <c r="B505" s="150"/>
      <c r="C505" s="436"/>
      <c r="D505" s="150"/>
      <c r="E505" s="150"/>
      <c r="F505" s="150"/>
      <c r="G505" s="150"/>
      <c r="H505" s="150"/>
      <c r="I505" s="150"/>
      <c r="J505" s="150"/>
      <c r="K505" s="150"/>
      <c r="L505" s="150"/>
      <c r="M505" s="150"/>
      <c r="N505" s="150"/>
      <c r="O505" s="150"/>
      <c r="P505" s="150"/>
      <c r="Q505" s="150"/>
      <c r="R505" s="150"/>
      <c r="S505" s="150"/>
      <c r="T505" s="150"/>
      <c r="U505" s="150"/>
      <c r="V505" s="150"/>
      <c r="W505" s="150"/>
      <c r="X505" s="150"/>
    </row>
    <row r="506" spans="1:24" ht="16.5" customHeight="1">
      <c r="A506" s="150"/>
      <c r="B506" s="150"/>
      <c r="C506" s="436"/>
      <c r="D506" s="150"/>
      <c r="E506" s="150"/>
      <c r="F506" s="150"/>
      <c r="G506" s="150"/>
      <c r="H506" s="150"/>
      <c r="I506" s="150"/>
      <c r="J506" s="150"/>
      <c r="K506" s="150"/>
      <c r="L506" s="150"/>
      <c r="M506" s="150"/>
      <c r="N506" s="150"/>
      <c r="O506" s="150"/>
      <c r="P506" s="150"/>
      <c r="Q506" s="150"/>
      <c r="R506" s="150"/>
      <c r="S506" s="150"/>
      <c r="T506" s="150"/>
      <c r="U506" s="150"/>
      <c r="V506" s="150"/>
      <c r="W506" s="150"/>
      <c r="X506" s="150"/>
    </row>
    <row r="507" spans="1:24" ht="16.5" customHeight="1">
      <c r="A507" s="150"/>
      <c r="B507" s="150"/>
      <c r="C507" s="436"/>
      <c r="D507" s="150"/>
      <c r="E507" s="150"/>
      <c r="F507" s="150"/>
      <c r="G507" s="150"/>
      <c r="H507" s="150"/>
      <c r="I507" s="150"/>
      <c r="J507" s="150"/>
      <c r="K507" s="150"/>
      <c r="L507" s="150"/>
      <c r="M507" s="150"/>
      <c r="N507" s="150"/>
      <c r="O507" s="150"/>
      <c r="P507" s="150"/>
      <c r="Q507" s="150"/>
      <c r="R507" s="150"/>
      <c r="S507" s="150"/>
      <c r="T507" s="150"/>
      <c r="U507" s="150"/>
      <c r="V507" s="150"/>
      <c r="W507" s="150"/>
      <c r="X507" s="150"/>
    </row>
    <row r="508" spans="1:24" ht="16.5" customHeight="1">
      <c r="A508" s="150"/>
      <c r="B508" s="150"/>
      <c r="C508" s="436"/>
      <c r="D508" s="150"/>
      <c r="E508" s="150"/>
      <c r="F508" s="150"/>
      <c r="G508" s="150"/>
      <c r="H508" s="150"/>
      <c r="I508" s="150"/>
      <c r="J508" s="150"/>
      <c r="K508" s="150"/>
      <c r="L508" s="150"/>
      <c r="M508" s="150"/>
      <c r="N508" s="150"/>
      <c r="O508" s="150"/>
      <c r="P508" s="150"/>
      <c r="Q508" s="150"/>
      <c r="R508" s="150"/>
      <c r="S508" s="150"/>
      <c r="T508" s="150"/>
      <c r="U508" s="150"/>
      <c r="V508" s="150"/>
      <c r="W508" s="150"/>
      <c r="X508" s="150"/>
    </row>
    <row r="509" spans="1:24" ht="16.5" customHeight="1">
      <c r="A509" s="150"/>
      <c r="B509" s="150"/>
      <c r="C509" s="436"/>
      <c r="D509" s="150"/>
      <c r="E509" s="150"/>
      <c r="F509" s="150"/>
      <c r="G509" s="150"/>
      <c r="H509" s="150"/>
      <c r="I509" s="150"/>
      <c r="J509" s="150"/>
      <c r="K509" s="150"/>
      <c r="L509" s="150"/>
      <c r="M509" s="150"/>
      <c r="N509" s="150"/>
      <c r="O509" s="150"/>
      <c r="P509" s="150"/>
      <c r="Q509" s="150"/>
      <c r="R509" s="150"/>
      <c r="S509" s="150"/>
      <c r="T509" s="150"/>
      <c r="U509" s="150"/>
      <c r="V509" s="150"/>
      <c r="W509" s="150"/>
      <c r="X509" s="150"/>
    </row>
    <row r="510" spans="1:24" ht="16.5" customHeight="1">
      <c r="A510" s="150"/>
      <c r="B510" s="150"/>
      <c r="C510" s="436"/>
      <c r="D510" s="150"/>
      <c r="E510" s="150"/>
      <c r="F510" s="150"/>
      <c r="G510" s="150"/>
      <c r="H510" s="150"/>
      <c r="I510" s="150"/>
      <c r="J510" s="150"/>
      <c r="K510" s="150"/>
      <c r="L510" s="150"/>
      <c r="M510" s="150"/>
      <c r="N510" s="150"/>
      <c r="O510" s="150"/>
      <c r="P510" s="150"/>
      <c r="Q510" s="150"/>
      <c r="R510" s="150"/>
      <c r="S510" s="150"/>
      <c r="T510" s="150"/>
      <c r="U510" s="150"/>
      <c r="V510" s="150"/>
      <c r="W510" s="150"/>
      <c r="X510" s="150"/>
    </row>
    <row r="511" spans="1:24" ht="16.5" customHeight="1">
      <c r="A511" s="150"/>
      <c r="B511" s="150"/>
      <c r="C511" s="436"/>
      <c r="D511" s="150"/>
      <c r="E511" s="150"/>
      <c r="F511" s="150"/>
      <c r="G511" s="150"/>
      <c r="H511" s="150"/>
      <c r="I511" s="150"/>
      <c r="J511" s="150"/>
      <c r="K511" s="150"/>
      <c r="L511" s="150"/>
      <c r="M511" s="150"/>
      <c r="N511" s="150"/>
      <c r="O511" s="150"/>
      <c r="P511" s="150"/>
      <c r="Q511" s="150"/>
      <c r="R511" s="150"/>
      <c r="S511" s="150"/>
      <c r="T511" s="150"/>
      <c r="U511" s="150"/>
      <c r="V511" s="150"/>
      <c r="W511" s="150"/>
      <c r="X511" s="150"/>
    </row>
    <row r="512" spans="1:24" ht="16.5" customHeight="1">
      <c r="A512" s="150"/>
      <c r="B512" s="150"/>
      <c r="C512" s="436"/>
      <c r="D512" s="150"/>
      <c r="E512" s="150"/>
      <c r="F512" s="150"/>
      <c r="G512" s="150"/>
      <c r="H512" s="150"/>
      <c r="I512" s="150"/>
      <c r="J512" s="150"/>
      <c r="K512" s="150"/>
      <c r="L512" s="150"/>
      <c r="M512" s="150"/>
      <c r="N512" s="150"/>
      <c r="O512" s="150"/>
      <c r="P512" s="150"/>
      <c r="Q512" s="150"/>
      <c r="R512" s="150"/>
      <c r="S512" s="150"/>
      <c r="T512" s="150"/>
      <c r="U512" s="150"/>
      <c r="V512" s="150"/>
      <c r="W512" s="150"/>
      <c r="X512" s="150"/>
    </row>
    <row r="513" spans="1:24" ht="16.5" customHeight="1">
      <c r="A513" s="150"/>
      <c r="B513" s="150"/>
      <c r="C513" s="436"/>
      <c r="D513" s="150"/>
      <c r="E513" s="150"/>
      <c r="F513" s="150"/>
      <c r="G513" s="150"/>
      <c r="H513" s="150"/>
      <c r="I513" s="150"/>
      <c r="J513" s="150"/>
      <c r="K513" s="150"/>
      <c r="L513" s="150"/>
      <c r="M513" s="150"/>
      <c r="N513" s="150"/>
      <c r="O513" s="150"/>
      <c r="P513" s="150"/>
      <c r="Q513" s="150"/>
      <c r="R513" s="150"/>
      <c r="S513" s="150"/>
      <c r="T513" s="150"/>
      <c r="U513" s="150"/>
      <c r="V513" s="150"/>
      <c r="W513" s="150"/>
      <c r="X513" s="150"/>
    </row>
    <row r="514" spans="1:24" ht="16.5" customHeight="1">
      <c r="A514" s="150"/>
      <c r="B514" s="150"/>
      <c r="C514" s="436"/>
      <c r="D514" s="150"/>
      <c r="E514" s="150"/>
      <c r="F514" s="150"/>
      <c r="G514" s="150"/>
      <c r="H514" s="150"/>
      <c r="I514" s="150"/>
      <c r="J514" s="150"/>
      <c r="K514" s="150"/>
      <c r="L514" s="150"/>
      <c r="M514" s="150"/>
      <c r="N514" s="150"/>
      <c r="O514" s="150"/>
      <c r="P514" s="150"/>
      <c r="Q514" s="150"/>
      <c r="R514" s="150"/>
      <c r="S514" s="150"/>
      <c r="T514" s="150"/>
      <c r="U514" s="150"/>
      <c r="V514" s="150"/>
      <c r="W514" s="150"/>
      <c r="X514" s="150"/>
    </row>
    <row r="515" spans="1:24" ht="16.5" customHeight="1">
      <c r="A515" s="150"/>
      <c r="B515" s="150"/>
      <c r="C515" s="436"/>
      <c r="D515" s="150"/>
      <c r="E515" s="150"/>
      <c r="F515" s="150"/>
      <c r="G515" s="150"/>
      <c r="H515" s="150"/>
      <c r="I515" s="150"/>
      <c r="J515" s="150"/>
      <c r="K515" s="150"/>
      <c r="L515" s="150"/>
      <c r="M515" s="150"/>
      <c r="N515" s="150"/>
      <c r="O515" s="150"/>
      <c r="P515" s="150"/>
      <c r="Q515" s="150"/>
      <c r="R515" s="150"/>
      <c r="S515" s="150"/>
      <c r="T515" s="150"/>
      <c r="U515" s="150"/>
      <c r="V515" s="150"/>
      <c r="W515" s="150"/>
      <c r="X515" s="150"/>
    </row>
    <row r="516" spans="1:24" ht="16.5" customHeight="1">
      <c r="A516" s="150"/>
      <c r="B516" s="150"/>
      <c r="C516" s="436"/>
      <c r="D516" s="150"/>
      <c r="E516" s="150"/>
      <c r="F516" s="150"/>
      <c r="G516" s="150"/>
      <c r="H516" s="150"/>
      <c r="I516" s="150"/>
      <c r="J516" s="150"/>
      <c r="K516" s="150"/>
      <c r="L516" s="150"/>
      <c r="M516" s="150"/>
      <c r="N516" s="150"/>
      <c r="O516" s="150"/>
      <c r="P516" s="150"/>
      <c r="Q516" s="150"/>
      <c r="R516" s="150"/>
      <c r="S516" s="150"/>
      <c r="T516" s="150"/>
      <c r="U516" s="150"/>
      <c r="V516" s="150"/>
      <c r="W516" s="150"/>
      <c r="X516" s="150"/>
    </row>
    <row r="517" spans="1:24" ht="16.5" customHeight="1">
      <c r="A517" s="150"/>
      <c r="B517" s="150"/>
      <c r="C517" s="436"/>
      <c r="D517" s="150"/>
      <c r="E517" s="150"/>
      <c r="F517" s="150"/>
      <c r="G517" s="150"/>
      <c r="H517" s="150"/>
      <c r="I517" s="150"/>
      <c r="J517" s="150"/>
      <c r="K517" s="150"/>
      <c r="L517" s="150"/>
      <c r="M517" s="150"/>
      <c r="N517" s="150"/>
      <c r="O517" s="150"/>
      <c r="P517" s="150"/>
      <c r="Q517" s="150"/>
      <c r="R517" s="150"/>
      <c r="S517" s="150"/>
      <c r="T517" s="150"/>
      <c r="U517" s="150"/>
      <c r="V517" s="150"/>
      <c r="W517" s="150"/>
      <c r="X517" s="150"/>
    </row>
    <row r="518" spans="1:24" ht="16.5" customHeight="1">
      <c r="A518" s="150"/>
      <c r="B518" s="150"/>
      <c r="C518" s="436"/>
      <c r="D518" s="150"/>
      <c r="E518" s="150"/>
      <c r="F518" s="150"/>
      <c r="G518" s="150"/>
      <c r="H518" s="150"/>
      <c r="I518" s="150"/>
      <c r="J518" s="150"/>
      <c r="K518" s="150"/>
      <c r="L518" s="150"/>
      <c r="M518" s="150"/>
      <c r="N518" s="150"/>
      <c r="O518" s="150"/>
      <c r="P518" s="150"/>
      <c r="Q518" s="150"/>
      <c r="R518" s="150"/>
      <c r="S518" s="150"/>
      <c r="T518" s="150"/>
      <c r="U518" s="150"/>
      <c r="V518" s="150"/>
      <c r="W518" s="150"/>
      <c r="X518" s="150"/>
    </row>
    <row r="519" spans="1:24" ht="16.5" customHeight="1">
      <c r="A519" s="150"/>
      <c r="B519" s="150"/>
      <c r="C519" s="436"/>
      <c r="D519" s="150"/>
      <c r="E519" s="150"/>
      <c r="F519" s="150"/>
      <c r="G519" s="150"/>
      <c r="H519" s="150"/>
      <c r="I519" s="150"/>
      <c r="J519" s="150"/>
      <c r="K519" s="150"/>
      <c r="L519" s="150"/>
      <c r="M519" s="150"/>
      <c r="N519" s="150"/>
      <c r="O519" s="150"/>
      <c r="P519" s="150"/>
      <c r="Q519" s="150"/>
      <c r="R519" s="150"/>
      <c r="S519" s="150"/>
      <c r="T519" s="150"/>
      <c r="U519" s="150"/>
      <c r="V519" s="150"/>
      <c r="W519" s="150"/>
      <c r="X519" s="150"/>
    </row>
    <row r="520" spans="1:24" ht="16.5" customHeight="1">
      <c r="A520" s="150"/>
      <c r="B520" s="150"/>
      <c r="C520" s="436"/>
      <c r="D520" s="150"/>
      <c r="E520" s="150"/>
      <c r="F520" s="150"/>
      <c r="G520" s="150"/>
      <c r="H520" s="150"/>
      <c r="I520" s="150"/>
      <c r="J520" s="150"/>
      <c r="K520" s="150"/>
      <c r="L520" s="150"/>
      <c r="M520" s="150"/>
      <c r="N520" s="150"/>
      <c r="O520" s="150"/>
      <c r="P520" s="150"/>
      <c r="Q520" s="150"/>
      <c r="R520" s="150"/>
      <c r="S520" s="150"/>
      <c r="T520" s="150"/>
      <c r="U520" s="150"/>
      <c r="V520" s="150"/>
      <c r="W520" s="150"/>
      <c r="X520" s="150"/>
    </row>
    <row r="521" spans="1:24" ht="16.5" customHeight="1">
      <c r="A521" s="150"/>
      <c r="B521" s="150"/>
      <c r="C521" s="436"/>
      <c r="D521" s="150"/>
      <c r="E521" s="150"/>
      <c r="F521" s="150"/>
      <c r="G521" s="150"/>
      <c r="H521" s="150"/>
      <c r="I521" s="150"/>
      <c r="J521" s="150"/>
      <c r="K521" s="150"/>
      <c r="L521" s="150"/>
      <c r="M521" s="150"/>
      <c r="N521" s="150"/>
      <c r="O521" s="150"/>
      <c r="P521" s="150"/>
      <c r="Q521" s="150"/>
      <c r="R521" s="150"/>
      <c r="S521" s="150"/>
      <c r="T521" s="150"/>
      <c r="U521" s="150"/>
      <c r="V521" s="150"/>
      <c r="W521" s="150"/>
      <c r="X521" s="150"/>
    </row>
    <row r="522" spans="1:24" ht="16.5" customHeight="1">
      <c r="A522" s="150"/>
      <c r="B522" s="150"/>
      <c r="C522" s="436"/>
      <c r="D522" s="150"/>
      <c r="E522" s="150"/>
      <c r="F522" s="150"/>
      <c r="G522" s="150"/>
      <c r="H522" s="150"/>
      <c r="I522" s="150"/>
      <c r="J522" s="150"/>
      <c r="K522" s="150"/>
      <c r="L522" s="150"/>
      <c r="M522" s="150"/>
      <c r="N522" s="150"/>
      <c r="O522" s="150"/>
      <c r="P522" s="150"/>
      <c r="Q522" s="150"/>
      <c r="R522" s="150"/>
      <c r="S522" s="150"/>
      <c r="T522" s="150"/>
      <c r="U522" s="150"/>
      <c r="V522" s="150"/>
      <c r="W522" s="150"/>
      <c r="X522" s="150"/>
    </row>
    <row r="523" spans="1:24" ht="16.5" customHeight="1">
      <c r="A523" s="150"/>
      <c r="B523" s="150"/>
      <c r="C523" s="436"/>
      <c r="D523" s="150"/>
      <c r="E523" s="150"/>
      <c r="F523" s="150"/>
      <c r="G523" s="150"/>
      <c r="H523" s="150"/>
      <c r="I523" s="150"/>
      <c r="J523" s="150"/>
      <c r="K523" s="150"/>
      <c r="L523" s="150"/>
      <c r="M523" s="150"/>
      <c r="N523" s="150"/>
      <c r="O523" s="150"/>
      <c r="P523" s="150"/>
      <c r="Q523" s="150"/>
      <c r="R523" s="150"/>
      <c r="S523" s="150"/>
      <c r="T523" s="150"/>
      <c r="U523" s="150"/>
      <c r="V523" s="150"/>
      <c r="W523" s="150"/>
      <c r="X523" s="150"/>
    </row>
    <row r="524" spans="1:24" ht="16.5" customHeight="1">
      <c r="A524" s="150"/>
      <c r="B524" s="150"/>
      <c r="C524" s="436"/>
      <c r="D524" s="150"/>
      <c r="E524" s="150"/>
      <c r="F524" s="150"/>
      <c r="G524" s="150"/>
      <c r="H524" s="150"/>
      <c r="I524" s="150"/>
      <c r="J524" s="150"/>
      <c r="K524" s="150"/>
      <c r="L524" s="150"/>
      <c r="M524" s="150"/>
      <c r="N524" s="150"/>
      <c r="O524" s="150"/>
      <c r="P524" s="150"/>
      <c r="Q524" s="150"/>
      <c r="R524" s="150"/>
      <c r="S524" s="150"/>
      <c r="T524" s="150"/>
      <c r="U524" s="150"/>
      <c r="V524" s="150"/>
      <c r="W524" s="150"/>
      <c r="X524" s="150"/>
    </row>
    <row r="525" spans="1:24" ht="16.5" customHeight="1">
      <c r="A525" s="150"/>
      <c r="B525" s="150"/>
      <c r="C525" s="436"/>
      <c r="D525" s="150"/>
      <c r="E525" s="150"/>
      <c r="F525" s="150"/>
      <c r="G525" s="150"/>
      <c r="H525" s="150"/>
      <c r="I525" s="150"/>
      <c r="J525" s="150"/>
      <c r="K525" s="150"/>
      <c r="L525" s="150"/>
      <c r="M525" s="150"/>
      <c r="N525" s="150"/>
      <c r="O525" s="150"/>
      <c r="P525" s="150"/>
      <c r="Q525" s="150"/>
      <c r="R525" s="150"/>
      <c r="S525" s="150"/>
      <c r="T525" s="150"/>
      <c r="U525" s="150"/>
      <c r="V525" s="150"/>
      <c r="W525" s="150"/>
      <c r="X525" s="150"/>
    </row>
    <row r="526" spans="1:24" ht="16.5" customHeight="1">
      <c r="A526" s="150"/>
      <c r="B526" s="150"/>
      <c r="C526" s="436"/>
      <c r="D526" s="150"/>
      <c r="E526" s="150"/>
      <c r="F526" s="150"/>
      <c r="G526" s="150"/>
      <c r="H526" s="150"/>
      <c r="I526" s="150"/>
      <c r="J526" s="150"/>
      <c r="K526" s="150"/>
      <c r="L526" s="150"/>
      <c r="M526" s="150"/>
      <c r="N526" s="150"/>
      <c r="O526" s="150"/>
      <c r="P526" s="150"/>
      <c r="Q526" s="150"/>
      <c r="R526" s="150"/>
      <c r="S526" s="150"/>
      <c r="T526" s="150"/>
      <c r="U526" s="150"/>
      <c r="V526" s="150"/>
      <c r="W526" s="150"/>
      <c r="X526" s="150"/>
    </row>
    <row r="527" spans="1:24" ht="16.5" customHeight="1">
      <c r="A527" s="150"/>
      <c r="B527" s="150"/>
      <c r="C527" s="436"/>
      <c r="D527" s="150"/>
      <c r="E527" s="150"/>
      <c r="F527" s="150"/>
      <c r="G527" s="150"/>
      <c r="H527" s="150"/>
      <c r="I527" s="150"/>
      <c r="J527" s="150"/>
      <c r="K527" s="150"/>
      <c r="L527" s="150"/>
      <c r="M527" s="150"/>
      <c r="N527" s="150"/>
      <c r="O527" s="150"/>
      <c r="P527" s="150"/>
      <c r="Q527" s="150"/>
      <c r="R527" s="150"/>
      <c r="S527" s="150"/>
      <c r="T527" s="150"/>
      <c r="U527" s="150"/>
      <c r="V527" s="150"/>
      <c r="W527" s="150"/>
      <c r="X527" s="150"/>
    </row>
    <row r="528" spans="1:24" ht="16.5" customHeight="1">
      <c r="A528" s="150"/>
      <c r="B528" s="150"/>
      <c r="C528" s="436"/>
      <c r="D528" s="150"/>
      <c r="E528" s="150"/>
      <c r="F528" s="150"/>
      <c r="G528" s="150"/>
      <c r="H528" s="150"/>
      <c r="I528" s="150"/>
      <c r="J528" s="150"/>
      <c r="K528" s="150"/>
      <c r="L528" s="150"/>
      <c r="M528" s="150"/>
      <c r="N528" s="150"/>
      <c r="O528" s="150"/>
      <c r="P528" s="150"/>
      <c r="Q528" s="150"/>
      <c r="R528" s="150"/>
      <c r="S528" s="150"/>
      <c r="T528" s="150"/>
      <c r="U528" s="150"/>
      <c r="V528" s="150"/>
      <c r="W528" s="150"/>
      <c r="X528" s="150"/>
    </row>
    <row r="529" spans="1:24" ht="16.5" customHeight="1">
      <c r="A529" s="150"/>
      <c r="B529" s="150"/>
      <c r="C529" s="436"/>
      <c r="D529" s="150"/>
      <c r="E529" s="150"/>
      <c r="F529" s="150"/>
      <c r="G529" s="150"/>
      <c r="H529" s="150"/>
      <c r="I529" s="150"/>
      <c r="J529" s="150"/>
      <c r="K529" s="150"/>
      <c r="L529" s="150"/>
      <c r="M529" s="150"/>
      <c r="N529" s="150"/>
      <c r="O529" s="150"/>
      <c r="P529" s="150"/>
      <c r="Q529" s="150"/>
      <c r="R529" s="150"/>
      <c r="S529" s="150"/>
      <c r="T529" s="150"/>
      <c r="U529" s="150"/>
      <c r="V529" s="150"/>
      <c r="W529" s="150"/>
      <c r="X529" s="150"/>
    </row>
    <row r="530" spans="1:24" ht="16.5" customHeight="1">
      <c r="A530" s="150"/>
      <c r="B530" s="150"/>
      <c r="C530" s="436"/>
      <c r="D530" s="150"/>
      <c r="E530" s="150"/>
      <c r="F530" s="150"/>
      <c r="G530" s="150"/>
      <c r="H530" s="150"/>
      <c r="I530" s="150"/>
      <c r="J530" s="150"/>
      <c r="K530" s="150"/>
      <c r="L530" s="150"/>
      <c r="M530" s="150"/>
      <c r="N530" s="150"/>
      <c r="O530" s="150"/>
      <c r="P530" s="150"/>
      <c r="Q530" s="150"/>
      <c r="R530" s="150"/>
      <c r="S530" s="150"/>
      <c r="T530" s="150"/>
      <c r="U530" s="150"/>
      <c r="V530" s="150"/>
      <c r="W530" s="150"/>
      <c r="X530" s="150"/>
    </row>
    <row r="531" spans="1:24" ht="16.5" customHeight="1">
      <c r="A531" s="150"/>
      <c r="B531" s="150"/>
      <c r="C531" s="436"/>
      <c r="D531" s="150"/>
      <c r="E531" s="150"/>
      <c r="F531" s="150"/>
      <c r="G531" s="150"/>
      <c r="H531" s="150"/>
      <c r="I531" s="150"/>
      <c r="J531" s="150"/>
      <c r="K531" s="150"/>
      <c r="L531" s="150"/>
      <c r="M531" s="150"/>
      <c r="N531" s="150"/>
      <c r="O531" s="150"/>
      <c r="P531" s="150"/>
      <c r="Q531" s="150"/>
      <c r="R531" s="150"/>
      <c r="S531" s="150"/>
      <c r="T531" s="150"/>
      <c r="U531" s="150"/>
      <c r="V531" s="150"/>
      <c r="W531" s="150"/>
      <c r="X531" s="150"/>
    </row>
    <row r="532" spans="1:24" ht="16.5" customHeight="1">
      <c r="A532" s="150"/>
      <c r="B532" s="150"/>
      <c r="C532" s="436"/>
      <c r="D532" s="150"/>
      <c r="E532" s="150"/>
      <c r="F532" s="150"/>
      <c r="G532" s="150"/>
      <c r="H532" s="150"/>
      <c r="I532" s="150"/>
      <c r="J532" s="150"/>
      <c r="K532" s="150"/>
      <c r="L532" s="150"/>
      <c r="M532" s="150"/>
      <c r="N532" s="150"/>
      <c r="O532" s="150"/>
      <c r="P532" s="150"/>
      <c r="Q532" s="150"/>
      <c r="R532" s="150"/>
      <c r="S532" s="150"/>
      <c r="T532" s="150"/>
      <c r="U532" s="150"/>
      <c r="V532" s="150"/>
      <c r="W532" s="150"/>
      <c r="X532" s="150"/>
    </row>
    <row r="533" spans="1:24" ht="16.5" customHeight="1">
      <c r="A533" s="150"/>
      <c r="B533" s="150"/>
      <c r="C533" s="436"/>
      <c r="D533" s="150"/>
      <c r="E533" s="150"/>
      <c r="F533" s="150"/>
      <c r="G533" s="150"/>
      <c r="H533" s="150"/>
      <c r="I533" s="150"/>
      <c r="J533" s="150"/>
      <c r="K533" s="150"/>
      <c r="L533" s="150"/>
      <c r="M533" s="150"/>
      <c r="N533" s="150"/>
      <c r="O533" s="150"/>
      <c r="P533" s="150"/>
      <c r="Q533" s="150"/>
      <c r="R533" s="150"/>
      <c r="S533" s="150"/>
      <c r="T533" s="150"/>
      <c r="U533" s="150"/>
      <c r="V533" s="150"/>
      <c r="W533" s="150"/>
      <c r="X533" s="150"/>
    </row>
    <row r="534" spans="1:24" ht="16.5" customHeight="1">
      <c r="A534" s="150"/>
      <c r="B534" s="150"/>
      <c r="C534" s="436"/>
      <c r="D534" s="150"/>
      <c r="E534" s="150"/>
      <c r="F534" s="150"/>
      <c r="G534" s="150"/>
      <c r="H534" s="150"/>
      <c r="I534" s="150"/>
      <c r="J534" s="150"/>
      <c r="K534" s="150"/>
      <c r="L534" s="150"/>
      <c r="M534" s="150"/>
      <c r="N534" s="150"/>
      <c r="O534" s="150"/>
      <c r="P534" s="150"/>
      <c r="Q534" s="150"/>
      <c r="R534" s="150"/>
      <c r="S534" s="150"/>
      <c r="T534" s="150"/>
      <c r="U534" s="150"/>
      <c r="V534" s="150"/>
      <c r="W534" s="150"/>
      <c r="X534" s="150"/>
    </row>
    <row r="535" spans="1:24" ht="16.5" customHeight="1">
      <c r="A535" s="150"/>
      <c r="B535" s="150"/>
      <c r="C535" s="436"/>
      <c r="D535" s="150"/>
      <c r="E535" s="150"/>
      <c r="F535" s="150"/>
      <c r="G535" s="150"/>
      <c r="H535" s="150"/>
      <c r="I535" s="150"/>
      <c r="J535" s="150"/>
      <c r="K535" s="150"/>
      <c r="L535" s="150"/>
      <c r="M535" s="150"/>
      <c r="N535" s="150"/>
      <c r="O535" s="150"/>
      <c r="P535" s="150"/>
      <c r="Q535" s="150"/>
      <c r="R535" s="150"/>
      <c r="S535" s="150"/>
      <c r="T535" s="150"/>
      <c r="U535" s="150"/>
      <c r="V535" s="150"/>
      <c r="W535" s="150"/>
      <c r="X535" s="150"/>
    </row>
    <row r="536" spans="1:24" ht="16.5" customHeight="1">
      <c r="A536" s="150"/>
      <c r="B536" s="150"/>
      <c r="C536" s="436"/>
      <c r="D536" s="150"/>
      <c r="E536" s="150"/>
      <c r="F536" s="150"/>
      <c r="G536" s="150"/>
      <c r="H536" s="150"/>
      <c r="I536" s="150"/>
      <c r="J536" s="150"/>
      <c r="K536" s="150"/>
      <c r="L536" s="150"/>
      <c r="M536" s="150"/>
      <c r="N536" s="150"/>
      <c r="O536" s="150"/>
      <c r="P536" s="150"/>
      <c r="Q536" s="150"/>
      <c r="R536" s="150"/>
      <c r="S536" s="150"/>
      <c r="T536" s="150"/>
      <c r="U536" s="150"/>
      <c r="V536" s="150"/>
      <c r="W536" s="150"/>
      <c r="X536" s="150"/>
    </row>
    <row r="537" spans="1:24" ht="16.5" customHeight="1">
      <c r="A537" s="150"/>
      <c r="B537" s="150"/>
      <c r="C537" s="436"/>
      <c r="D537" s="150"/>
      <c r="E537" s="150"/>
      <c r="F537" s="150"/>
      <c r="G537" s="150"/>
      <c r="H537" s="150"/>
      <c r="I537" s="150"/>
      <c r="J537" s="150"/>
      <c r="K537" s="150"/>
      <c r="L537" s="150"/>
      <c r="M537" s="150"/>
      <c r="N537" s="150"/>
      <c r="O537" s="150"/>
      <c r="P537" s="150"/>
      <c r="Q537" s="150"/>
      <c r="R537" s="150"/>
      <c r="S537" s="150"/>
      <c r="T537" s="150"/>
      <c r="U537" s="150"/>
      <c r="V537" s="150"/>
      <c r="W537" s="150"/>
      <c r="X537" s="150"/>
    </row>
    <row r="538" spans="1:24" ht="16.5" customHeight="1">
      <c r="A538" s="150"/>
      <c r="B538" s="150"/>
      <c r="C538" s="436"/>
      <c r="D538" s="150"/>
      <c r="E538" s="150"/>
      <c r="F538" s="150"/>
      <c r="G538" s="150"/>
      <c r="H538" s="150"/>
      <c r="I538" s="150"/>
      <c r="J538" s="150"/>
      <c r="K538" s="150"/>
      <c r="L538" s="150"/>
      <c r="M538" s="150"/>
      <c r="N538" s="150"/>
      <c r="O538" s="150"/>
      <c r="P538" s="150"/>
      <c r="Q538" s="150"/>
      <c r="R538" s="150"/>
      <c r="S538" s="150"/>
      <c r="T538" s="150"/>
      <c r="U538" s="150"/>
      <c r="V538" s="150"/>
      <c r="W538" s="150"/>
      <c r="X538" s="150"/>
    </row>
    <row r="539" spans="1:24" ht="16.5" customHeight="1">
      <c r="A539" s="150"/>
      <c r="B539" s="150"/>
      <c r="C539" s="436"/>
      <c r="D539" s="150"/>
      <c r="E539" s="150"/>
      <c r="F539" s="150"/>
      <c r="G539" s="150"/>
      <c r="H539" s="150"/>
      <c r="I539" s="150"/>
      <c r="J539" s="150"/>
      <c r="K539" s="150"/>
      <c r="L539" s="150"/>
      <c r="M539" s="150"/>
      <c r="N539" s="150"/>
      <c r="O539" s="150"/>
      <c r="P539" s="150"/>
      <c r="Q539" s="150"/>
      <c r="R539" s="150"/>
      <c r="S539" s="150"/>
      <c r="T539" s="150"/>
      <c r="U539" s="150"/>
      <c r="V539" s="150"/>
      <c r="W539" s="150"/>
      <c r="X539" s="150"/>
    </row>
    <row r="540" spans="1:24" ht="16.5" customHeight="1">
      <c r="A540" s="150"/>
      <c r="B540" s="150"/>
      <c r="C540" s="436"/>
      <c r="D540" s="150"/>
      <c r="E540" s="150"/>
      <c r="F540" s="150"/>
      <c r="G540" s="150"/>
      <c r="H540" s="150"/>
      <c r="I540" s="150"/>
      <c r="J540" s="150"/>
      <c r="K540" s="150"/>
      <c r="L540" s="150"/>
      <c r="M540" s="150"/>
      <c r="N540" s="150"/>
      <c r="O540" s="150"/>
      <c r="P540" s="150"/>
      <c r="Q540" s="150"/>
      <c r="R540" s="150"/>
      <c r="S540" s="150"/>
      <c r="T540" s="150"/>
      <c r="U540" s="150"/>
      <c r="V540" s="150"/>
      <c r="W540" s="150"/>
      <c r="X540" s="150"/>
    </row>
    <row r="541" spans="1:24" ht="16.5" customHeight="1">
      <c r="A541" s="150"/>
      <c r="B541" s="150"/>
      <c r="C541" s="436"/>
      <c r="D541" s="150"/>
      <c r="E541" s="150"/>
      <c r="F541" s="150"/>
      <c r="G541" s="150"/>
      <c r="H541" s="150"/>
      <c r="I541" s="150"/>
      <c r="J541" s="150"/>
      <c r="K541" s="150"/>
      <c r="L541" s="150"/>
      <c r="M541" s="150"/>
      <c r="N541" s="150"/>
      <c r="O541" s="150"/>
      <c r="P541" s="150"/>
      <c r="Q541" s="150"/>
      <c r="R541" s="150"/>
      <c r="S541" s="150"/>
      <c r="T541" s="150"/>
      <c r="U541" s="150"/>
      <c r="V541" s="150"/>
      <c r="W541" s="150"/>
      <c r="X541" s="150"/>
    </row>
    <row r="542" spans="1:24" ht="16.5" customHeight="1">
      <c r="A542" s="150"/>
      <c r="B542" s="150"/>
      <c r="C542" s="436"/>
      <c r="D542" s="150"/>
      <c r="E542" s="150"/>
      <c r="F542" s="150"/>
      <c r="G542" s="150"/>
      <c r="H542" s="150"/>
      <c r="I542" s="150"/>
      <c r="J542" s="150"/>
      <c r="K542" s="150"/>
      <c r="L542" s="150"/>
      <c r="M542" s="150"/>
      <c r="N542" s="150"/>
      <c r="O542" s="150"/>
      <c r="P542" s="150"/>
      <c r="Q542" s="150"/>
      <c r="R542" s="150"/>
      <c r="S542" s="150"/>
      <c r="T542" s="150"/>
      <c r="U542" s="150"/>
      <c r="V542" s="150"/>
      <c r="W542" s="150"/>
      <c r="X542" s="150"/>
    </row>
    <row r="543" spans="1:24" ht="16.5" customHeight="1">
      <c r="A543" s="150"/>
      <c r="B543" s="150"/>
      <c r="C543" s="436"/>
      <c r="D543" s="150"/>
      <c r="E543" s="150"/>
      <c r="F543" s="150"/>
      <c r="G543" s="150"/>
      <c r="H543" s="150"/>
      <c r="I543" s="150"/>
      <c r="J543" s="150"/>
      <c r="K543" s="150"/>
      <c r="L543" s="150"/>
      <c r="M543" s="150"/>
      <c r="N543" s="150"/>
      <c r="O543" s="150"/>
      <c r="P543" s="150"/>
      <c r="Q543" s="150"/>
      <c r="R543" s="150"/>
      <c r="S543" s="150"/>
      <c r="T543" s="150"/>
      <c r="U543" s="150"/>
      <c r="V543" s="150"/>
      <c r="W543" s="150"/>
      <c r="X543" s="150"/>
    </row>
    <row r="544" spans="1:24" ht="16.5" customHeight="1">
      <c r="A544" s="150"/>
      <c r="B544" s="150"/>
      <c r="C544" s="436"/>
      <c r="D544" s="150"/>
      <c r="E544" s="150"/>
      <c r="F544" s="150"/>
      <c r="G544" s="150"/>
      <c r="H544" s="150"/>
      <c r="I544" s="150"/>
      <c r="J544" s="150"/>
      <c r="K544" s="150"/>
      <c r="L544" s="150"/>
      <c r="M544" s="150"/>
      <c r="N544" s="150"/>
      <c r="O544" s="150"/>
      <c r="P544" s="150"/>
      <c r="Q544" s="150"/>
      <c r="R544" s="150"/>
      <c r="S544" s="150"/>
      <c r="T544" s="150"/>
      <c r="U544" s="150"/>
      <c r="V544" s="150"/>
      <c r="W544" s="150"/>
      <c r="X544" s="150"/>
    </row>
    <row r="545" spans="1:24" ht="16.5" customHeight="1">
      <c r="A545" s="150"/>
      <c r="B545" s="150"/>
      <c r="C545" s="436"/>
      <c r="D545" s="150"/>
      <c r="E545" s="150"/>
      <c r="F545" s="150"/>
      <c r="G545" s="150"/>
      <c r="H545" s="150"/>
      <c r="I545" s="150"/>
      <c r="J545" s="150"/>
      <c r="K545" s="150"/>
      <c r="L545" s="150"/>
      <c r="M545" s="150"/>
      <c r="N545" s="150"/>
      <c r="O545" s="150"/>
      <c r="P545" s="150"/>
      <c r="Q545" s="150"/>
      <c r="R545" s="150"/>
      <c r="S545" s="150"/>
      <c r="T545" s="150"/>
      <c r="U545" s="150"/>
      <c r="V545" s="150"/>
      <c r="W545" s="150"/>
      <c r="X545" s="150"/>
    </row>
    <row r="546" spans="1:24" ht="16.5" customHeight="1">
      <c r="A546" s="150"/>
      <c r="B546" s="150"/>
      <c r="C546" s="436"/>
      <c r="D546" s="150"/>
      <c r="E546" s="150"/>
      <c r="F546" s="150"/>
      <c r="G546" s="150"/>
      <c r="H546" s="150"/>
      <c r="I546" s="150"/>
      <c r="J546" s="150"/>
      <c r="K546" s="150"/>
      <c r="L546" s="150"/>
      <c r="M546" s="150"/>
      <c r="N546" s="150"/>
      <c r="O546" s="150"/>
      <c r="P546" s="150"/>
      <c r="Q546" s="150"/>
      <c r="R546" s="150"/>
      <c r="S546" s="150"/>
      <c r="T546" s="150"/>
      <c r="U546" s="150"/>
      <c r="V546" s="150"/>
      <c r="W546" s="150"/>
      <c r="X546" s="150"/>
    </row>
    <row r="547" spans="1:24" ht="16.5" customHeight="1">
      <c r="A547" s="150"/>
      <c r="B547" s="150"/>
      <c r="C547" s="436"/>
      <c r="D547" s="150"/>
      <c r="E547" s="150"/>
      <c r="F547" s="150"/>
      <c r="G547" s="150"/>
      <c r="H547" s="150"/>
      <c r="I547" s="150"/>
      <c r="J547" s="150"/>
      <c r="K547" s="150"/>
      <c r="L547" s="150"/>
      <c r="M547" s="150"/>
      <c r="N547" s="150"/>
      <c r="O547" s="150"/>
      <c r="P547" s="150"/>
      <c r="Q547" s="150"/>
      <c r="R547" s="150"/>
      <c r="S547" s="150"/>
      <c r="T547" s="150"/>
      <c r="U547" s="150"/>
      <c r="V547" s="150"/>
      <c r="W547" s="150"/>
      <c r="X547" s="150"/>
    </row>
    <row r="548" spans="1:24" ht="16.5" customHeight="1">
      <c r="A548" s="150"/>
      <c r="B548" s="150"/>
      <c r="C548" s="436"/>
      <c r="D548" s="150"/>
      <c r="E548" s="150"/>
      <c r="F548" s="150"/>
      <c r="G548" s="150"/>
      <c r="H548" s="150"/>
      <c r="I548" s="150"/>
      <c r="J548" s="150"/>
      <c r="K548" s="150"/>
      <c r="L548" s="150"/>
      <c r="M548" s="150"/>
      <c r="N548" s="150"/>
      <c r="O548" s="150"/>
      <c r="P548" s="150"/>
      <c r="Q548" s="150"/>
      <c r="R548" s="150"/>
      <c r="S548" s="150"/>
      <c r="T548" s="150"/>
      <c r="U548" s="150"/>
      <c r="V548" s="150"/>
      <c r="W548" s="150"/>
      <c r="X548" s="150"/>
    </row>
    <row r="549" spans="1:24" ht="16.5" customHeight="1">
      <c r="A549" s="150"/>
      <c r="B549" s="150"/>
      <c r="C549" s="436"/>
      <c r="D549" s="150"/>
      <c r="E549" s="150"/>
      <c r="F549" s="150"/>
      <c r="G549" s="150"/>
      <c r="H549" s="150"/>
      <c r="I549" s="150"/>
      <c r="J549" s="150"/>
      <c r="K549" s="150"/>
      <c r="L549" s="150"/>
      <c r="M549" s="150"/>
      <c r="N549" s="150"/>
      <c r="O549" s="150"/>
      <c r="P549" s="150"/>
      <c r="Q549" s="150"/>
      <c r="R549" s="150"/>
      <c r="S549" s="150"/>
      <c r="T549" s="150"/>
      <c r="U549" s="150"/>
      <c r="V549" s="150"/>
      <c r="W549" s="150"/>
      <c r="X549" s="150"/>
    </row>
    <row r="550" spans="1:24" ht="16.5" customHeight="1">
      <c r="A550" s="150"/>
      <c r="B550" s="150"/>
      <c r="C550" s="436"/>
      <c r="D550" s="150"/>
      <c r="E550" s="150"/>
      <c r="F550" s="150"/>
      <c r="G550" s="150"/>
      <c r="H550" s="150"/>
      <c r="I550" s="150"/>
      <c r="J550" s="150"/>
      <c r="K550" s="150"/>
      <c r="L550" s="150"/>
      <c r="M550" s="150"/>
      <c r="N550" s="150"/>
      <c r="O550" s="150"/>
      <c r="P550" s="150"/>
      <c r="Q550" s="150"/>
      <c r="R550" s="150"/>
      <c r="S550" s="150"/>
      <c r="T550" s="150"/>
      <c r="U550" s="150"/>
      <c r="V550" s="150"/>
      <c r="W550" s="150"/>
      <c r="X550" s="150"/>
    </row>
    <row r="551" spans="1:24" ht="16.5" customHeight="1">
      <c r="A551" s="150"/>
      <c r="B551" s="150"/>
      <c r="C551" s="436"/>
      <c r="D551" s="150"/>
      <c r="E551" s="150"/>
      <c r="F551" s="150"/>
      <c r="G551" s="150"/>
      <c r="H551" s="150"/>
      <c r="I551" s="150"/>
      <c r="J551" s="150"/>
      <c r="K551" s="150"/>
      <c r="L551" s="150"/>
      <c r="M551" s="150"/>
      <c r="N551" s="150"/>
      <c r="O551" s="150"/>
      <c r="P551" s="150"/>
      <c r="Q551" s="150"/>
      <c r="R551" s="150"/>
      <c r="S551" s="150"/>
      <c r="T551" s="150"/>
      <c r="U551" s="150"/>
      <c r="V551" s="150"/>
      <c r="W551" s="150"/>
      <c r="X551" s="150"/>
    </row>
    <row r="552" spans="1:24" ht="16.5" customHeight="1">
      <c r="A552" s="150"/>
      <c r="B552" s="150"/>
      <c r="C552" s="436"/>
      <c r="D552" s="150"/>
      <c r="E552" s="150"/>
      <c r="F552" s="150"/>
      <c r="G552" s="150"/>
      <c r="H552" s="150"/>
      <c r="I552" s="150"/>
      <c r="J552" s="150"/>
      <c r="K552" s="150"/>
      <c r="L552" s="150"/>
      <c r="M552" s="150"/>
      <c r="N552" s="150"/>
      <c r="O552" s="150"/>
      <c r="P552" s="150"/>
      <c r="Q552" s="150"/>
      <c r="R552" s="150"/>
      <c r="S552" s="150"/>
      <c r="T552" s="150"/>
      <c r="U552" s="150"/>
      <c r="V552" s="150"/>
      <c r="W552" s="150"/>
      <c r="X552" s="150"/>
    </row>
    <row r="553" spans="1:24" ht="16.5" customHeight="1">
      <c r="A553" s="150"/>
      <c r="B553" s="150"/>
      <c r="C553" s="436"/>
      <c r="D553" s="150"/>
      <c r="E553" s="150"/>
      <c r="F553" s="150"/>
      <c r="G553" s="150"/>
      <c r="H553" s="150"/>
      <c r="I553" s="150"/>
      <c r="J553" s="150"/>
      <c r="K553" s="150"/>
      <c r="L553" s="150"/>
      <c r="M553" s="150"/>
      <c r="N553" s="150"/>
      <c r="O553" s="150"/>
      <c r="P553" s="150"/>
      <c r="Q553" s="150"/>
      <c r="R553" s="150"/>
      <c r="S553" s="150"/>
      <c r="T553" s="150"/>
      <c r="U553" s="150"/>
      <c r="V553" s="150"/>
      <c r="W553" s="150"/>
      <c r="X553" s="150"/>
    </row>
    <row r="554" spans="1:24" ht="16.5" customHeight="1">
      <c r="A554" s="150"/>
      <c r="B554" s="150"/>
      <c r="C554" s="436"/>
      <c r="D554" s="150"/>
      <c r="E554" s="150"/>
      <c r="F554" s="150"/>
      <c r="G554" s="150"/>
      <c r="H554" s="150"/>
      <c r="I554" s="150"/>
      <c r="J554" s="150"/>
      <c r="K554" s="150"/>
      <c r="L554" s="150"/>
      <c r="M554" s="150"/>
      <c r="N554" s="150"/>
      <c r="O554" s="150"/>
      <c r="P554" s="150"/>
      <c r="Q554" s="150"/>
      <c r="R554" s="150"/>
      <c r="S554" s="150"/>
      <c r="T554" s="150"/>
      <c r="U554" s="150"/>
      <c r="V554" s="150"/>
      <c r="W554" s="150"/>
      <c r="X554" s="150"/>
    </row>
    <row r="555" spans="1:24" ht="16.5" customHeight="1">
      <c r="A555" s="150"/>
      <c r="B555" s="150"/>
      <c r="C555" s="436"/>
      <c r="D555" s="150"/>
      <c r="E555" s="150"/>
      <c r="F555" s="150"/>
      <c r="G555" s="150"/>
      <c r="H555" s="150"/>
      <c r="I555" s="150"/>
      <c r="J555" s="150"/>
      <c r="K555" s="150"/>
      <c r="L555" s="150"/>
      <c r="M555" s="150"/>
      <c r="N555" s="150"/>
      <c r="O555" s="150"/>
      <c r="P555" s="150"/>
      <c r="Q555" s="150"/>
      <c r="R555" s="150"/>
      <c r="S555" s="150"/>
      <c r="T555" s="150"/>
      <c r="U555" s="150"/>
      <c r="V555" s="150"/>
      <c r="W555" s="150"/>
      <c r="X555" s="150"/>
    </row>
    <row r="556" spans="1:24" ht="16.5" customHeight="1">
      <c r="A556" s="150"/>
      <c r="B556" s="150"/>
      <c r="C556" s="436"/>
      <c r="D556" s="150"/>
      <c r="E556" s="150"/>
      <c r="F556" s="150"/>
      <c r="G556" s="150"/>
      <c r="H556" s="150"/>
      <c r="I556" s="150"/>
      <c r="J556" s="150"/>
      <c r="K556" s="150"/>
      <c r="L556" s="150"/>
      <c r="M556" s="150"/>
      <c r="N556" s="150"/>
      <c r="O556" s="150"/>
      <c r="P556" s="150"/>
      <c r="Q556" s="150"/>
      <c r="R556" s="150"/>
      <c r="S556" s="150"/>
      <c r="T556" s="150"/>
      <c r="U556" s="150"/>
      <c r="V556" s="150"/>
      <c r="W556" s="150"/>
      <c r="X556" s="150"/>
    </row>
    <row r="557" spans="1:24" ht="16.5" customHeight="1">
      <c r="A557" s="150"/>
      <c r="B557" s="150"/>
      <c r="C557" s="436"/>
      <c r="D557" s="150"/>
      <c r="E557" s="150"/>
      <c r="F557" s="150"/>
      <c r="G557" s="150"/>
      <c r="H557" s="150"/>
      <c r="I557" s="150"/>
      <c r="J557" s="150"/>
      <c r="K557" s="150"/>
      <c r="L557" s="150"/>
      <c r="M557" s="150"/>
      <c r="N557" s="150"/>
      <c r="O557" s="150"/>
      <c r="P557" s="150"/>
      <c r="Q557" s="150"/>
      <c r="R557" s="150"/>
      <c r="S557" s="150"/>
      <c r="T557" s="150"/>
      <c r="U557" s="150"/>
      <c r="V557" s="150"/>
      <c r="W557" s="150"/>
      <c r="X557" s="150"/>
    </row>
    <row r="558" spans="1:24" ht="16.5" customHeight="1">
      <c r="A558" s="150"/>
      <c r="B558" s="150"/>
      <c r="C558" s="436"/>
      <c r="D558" s="150"/>
      <c r="E558" s="150"/>
      <c r="F558" s="150"/>
      <c r="G558" s="150"/>
      <c r="H558" s="150"/>
      <c r="I558" s="150"/>
      <c r="J558" s="150"/>
      <c r="K558" s="150"/>
      <c r="L558" s="150"/>
      <c r="M558" s="150"/>
      <c r="N558" s="150"/>
      <c r="O558" s="150"/>
      <c r="P558" s="150"/>
      <c r="Q558" s="150"/>
      <c r="R558" s="150"/>
      <c r="S558" s="150"/>
      <c r="T558" s="150"/>
      <c r="U558" s="150"/>
      <c r="V558" s="150"/>
      <c r="W558" s="150"/>
      <c r="X558" s="150"/>
    </row>
    <row r="559" spans="1:24" ht="16.5" customHeight="1">
      <c r="A559" s="150"/>
      <c r="B559" s="150"/>
      <c r="C559" s="436"/>
      <c r="D559" s="150"/>
      <c r="E559" s="150"/>
      <c r="F559" s="150"/>
      <c r="G559" s="150"/>
      <c r="H559" s="150"/>
      <c r="I559" s="150"/>
      <c r="J559" s="150"/>
      <c r="K559" s="150"/>
      <c r="L559" s="150"/>
      <c r="M559" s="150"/>
      <c r="N559" s="150"/>
      <c r="O559" s="150"/>
      <c r="P559" s="150"/>
      <c r="Q559" s="150"/>
      <c r="R559" s="150"/>
      <c r="S559" s="150"/>
      <c r="T559" s="150"/>
      <c r="U559" s="150"/>
      <c r="V559" s="150"/>
      <c r="W559" s="150"/>
      <c r="X559" s="150"/>
    </row>
    <row r="560" spans="1:24" ht="16.5" customHeight="1">
      <c r="A560" s="150"/>
      <c r="B560" s="150"/>
      <c r="C560" s="436"/>
      <c r="D560" s="150"/>
      <c r="E560" s="150"/>
      <c r="F560" s="150"/>
      <c r="G560" s="150"/>
      <c r="H560" s="150"/>
      <c r="I560" s="150"/>
      <c r="J560" s="150"/>
      <c r="K560" s="150"/>
      <c r="L560" s="150"/>
      <c r="M560" s="150"/>
      <c r="N560" s="150"/>
      <c r="O560" s="150"/>
      <c r="P560" s="150"/>
      <c r="Q560" s="150"/>
      <c r="R560" s="150"/>
      <c r="S560" s="150"/>
      <c r="T560" s="150"/>
      <c r="U560" s="150"/>
      <c r="V560" s="150"/>
      <c r="W560" s="150"/>
      <c r="X560" s="150"/>
    </row>
    <row r="561" spans="1:24" ht="16.5" customHeight="1">
      <c r="A561" s="150"/>
      <c r="B561" s="150"/>
      <c r="C561" s="436"/>
      <c r="D561" s="150"/>
      <c r="E561" s="150"/>
      <c r="F561" s="150"/>
      <c r="G561" s="150"/>
      <c r="H561" s="150"/>
      <c r="I561" s="150"/>
      <c r="J561" s="150"/>
      <c r="K561" s="150"/>
      <c r="L561" s="150"/>
      <c r="M561" s="150"/>
      <c r="N561" s="150"/>
      <c r="O561" s="150"/>
      <c r="P561" s="150"/>
      <c r="Q561" s="150"/>
      <c r="R561" s="150"/>
      <c r="S561" s="150"/>
      <c r="T561" s="150"/>
      <c r="U561" s="150"/>
      <c r="V561" s="150"/>
      <c r="W561" s="150"/>
      <c r="X561" s="150"/>
    </row>
    <row r="562" spans="1:24" ht="16.5" customHeight="1">
      <c r="A562" s="150"/>
      <c r="B562" s="150"/>
      <c r="C562" s="436"/>
      <c r="D562" s="150"/>
      <c r="E562" s="150"/>
      <c r="F562" s="150"/>
      <c r="G562" s="150"/>
      <c r="H562" s="150"/>
      <c r="I562" s="150"/>
      <c r="J562" s="150"/>
      <c r="K562" s="150"/>
      <c r="L562" s="150"/>
      <c r="M562" s="150"/>
      <c r="N562" s="150"/>
      <c r="O562" s="150"/>
      <c r="P562" s="150"/>
      <c r="Q562" s="150"/>
      <c r="R562" s="150"/>
      <c r="S562" s="150"/>
      <c r="T562" s="150"/>
      <c r="U562" s="150"/>
      <c r="V562" s="150"/>
      <c r="W562" s="150"/>
      <c r="X562" s="150"/>
    </row>
    <row r="563" spans="1:24" ht="16.5" customHeight="1">
      <c r="A563" s="150"/>
      <c r="B563" s="150"/>
      <c r="C563" s="436"/>
      <c r="D563" s="150"/>
      <c r="E563" s="150"/>
      <c r="F563" s="150"/>
      <c r="G563" s="150"/>
      <c r="H563" s="150"/>
      <c r="I563" s="150"/>
      <c r="J563" s="150"/>
      <c r="K563" s="150"/>
      <c r="L563" s="150"/>
      <c r="M563" s="150"/>
      <c r="N563" s="150"/>
      <c r="O563" s="150"/>
      <c r="P563" s="150"/>
      <c r="Q563" s="150"/>
      <c r="R563" s="150"/>
      <c r="S563" s="150"/>
      <c r="T563" s="150"/>
      <c r="U563" s="150"/>
      <c r="V563" s="150"/>
      <c r="W563" s="150"/>
      <c r="X563" s="150"/>
    </row>
    <row r="564" spans="1:24" ht="16.5" customHeight="1">
      <c r="A564" s="150"/>
      <c r="B564" s="150"/>
      <c r="C564" s="436"/>
      <c r="D564" s="150"/>
      <c r="E564" s="150"/>
      <c r="F564" s="150"/>
      <c r="G564" s="150"/>
      <c r="H564" s="150"/>
      <c r="I564" s="150"/>
      <c r="J564" s="150"/>
      <c r="K564" s="150"/>
      <c r="L564" s="150"/>
      <c r="M564" s="150"/>
      <c r="N564" s="150"/>
      <c r="O564" s="150"/>
      <c r="P564" s="150"/>
      <c r="Q564" s="150"/>
      <c r="R564" s="150"/>
      <c r="S564" s="150"/>
      <c r="T564" s="150"/>
      <c r="U564" s="150"/>
      <c r="V564" s="150"/>
      <c r="W564" s="150"/>
      <c r="X564" s="150"/>
    </row>
    <row r="565" spans="1:24" ht="16.5" customHeight="1">
      <c r="A565" s="150"/>
      <c r="B565" s="150"/>
      <c r="C565" s="436"/>
      <c r="D565" s="150"/>
      <c r="E565" s="150"/>
      <c r="F565" s="150"/>
      <c r="G565" s="150"/>
      <c r="H565" s="150"/>
      <c r="I565" s="150"/>
      <c r="J565" s="150"/>
      <c r="K565" s="150"/>
      <c r="L565" s="150"/>
      <c r="M565" s="150"/>
      <c r="N565" s="150"/>
      <c r="O565" s="150"/>
      <c r="P565" s="150"/>
      <c r="Q565" s="150"/>
      <c r="R565" s="150"/>
      <c r="S565" s="150"/>
      <c r="T565" s="150"/>
      <c r="U565" s="150"/>
      <c r="V565" s="150"/>
      <c r="W565" s="150"/>
      <c r="X565" s="150"/>
    </row>
    <row r="566" spans="1:24" ht="16.5" customHeight="1">
      <c r="A566" s="150"/>
      <c r="B566" s="150"/>
      <c r="C566" s="436"/>
      <c r="D566" s="150"/>
      <c r="E566" s="150"/>
      <c r="F566" s="150"/>
      <c r="G566" s="150"/>
      <c r="H566" s="150"/>
      <c r="I566" s="150"/>
      <c r="J566" s="150"/>
      <c r="K566" s="150"/>
      <c r="L566" s="150"/>
      <c r="M566" s="150"/>
      <c r="N566" s="150"/>
      <c r="O566" s="150"/>
      <c r="P566" s="150"/>
      <c r="Q566" s="150"/>
      <c r="R566" s="150"/>
      <c r="S566" s="150"/>
      <c r="T566" s="150"/>
      <c r="U566" s="150"/>
      <c r="V566" s="150"/>
      <c r="W566" s="150"/>
      <c r="X566" s="150"/>
    </row>
    <row r="567" spans="1:24" ht="16.5" customHeight="1">
      <c r="A567" s="150"/>
      <c r="B567" s="150"/>
      <c r="C567" s="436"/>
      <c r="D567" s="150"/>
      <c r="E567" s="150"/>
      <c r="F567" s="150"/>
      <c r="G567" s="150"/>
      <c r="H567" s="150"/>
      <c r="I567" s="150"/>
      <c r="J567" s="150"/>
      <c r="K567" s="150"/>
      <c r="L567" s="150"/>
      <c r="M567" s="150"/>
      <c r="N567" s="150"/>
      <c r="O567" s="150"/>
      <c r="P567" s="150"/>
      <c r="Q567" s="150"/>
      <c r="R567" s="150"/>
      <c r="S567" s="150"/>
      <c r="T567" s="150"/>
      <c r="U567" s="150"/>
      <c r="V567" s="150"/>
      <c r="W567" s="150"/>
      <c r="X567" s="150"/>
    </row>
    <row r="568" spans="1:24" ht="16.5" customHeight="1">
      <c r="A568" s="150"/>
      <c r="B568" s="150"/>
      <c r="C568" s="436"/>
      <c r="D568" s="150"/>
      <c r="E568" s="150"/>
      <c r="F568" s="150"/>
      <c r="G568" s="150"/>
      <c r="H568" s="150"/>
      <c r="I568" s="150"/>
      <c r="J568" s="150"/>
      <c r="K568" s="150"/>
      <c r="L568" s="150"/>
      <c r="M568" s="150"/>
      <c r="N568" s="150"/>
      <c r="O568" s="150"/>
      <c r="P568" s="150"/>
      <c r="Q568" s="150"/>
      <c r="R568" s="150"/>
      <c r="S568" s="150"/>
      <c r="T568" s="150"/>
      <c r="U568" s="150"/>
      <c r="V568" s="150"/>
      <c r="W568" s="150"/>
      <c r="X568" s="150"/>
    </row>
    <row r="569" spans="1:24" ht="16.5" customHeight="1">
      <c r="A569" s="150"/>
      <c r="B569" s="150"/>
      <c r="C569" s="436"/>
      <c r="D569" s="150"/>
      <c r="E569" s="150"/>
      <c r="F569" s="150"/>
      <c r="G569" s="150"/>
      <c r="H569" s="150"/>
      <c r="I569" s="150"/>
      <c r="J569" s="150"/>
      <c r="K569" s="150"/>
      <c r="L569" s="150"/>
      <c r="M569" s="150"/>
      <c r="N569" s="150"/>
      <c r="O569" s="150"/>
      <c r="P569" s="150"/>
      <c r="Q569" s="150"/>
      <c r="R569" s="150"/>
      <c r="S569" s="150"/>
      <c r="T569" s="150"/>
      <c r="U569" s="150"/>
      <c r="V569" s="150"/>
      <c r="W569" s="150"/>
      <c r="X569" s="150"/>
    </row>
    <row r="570" spans="1:24" ht="16.5" customHeight="1">
      <c r="A570" s="150"/>
      <c r="B570" s="150"/>
      <c r="C570" s="436"/>
      <c r="D570" s="150"/>
      <c r="E570" s="150"/>
      <c r="F570" s="150"/>
      <c r="G570" s="150"/>
      <c r="H570" s="150"/>
      <c r="I570" s="150"/>
      <c r="J570" s="150"/>
      <c r="K570" s="150"/>
      <c r="L570" s="150"/>
      <c r="M570" s="150"/>
      <c r="N570" s="150"/>
      <c r="O570" s="150"/>
      <c r="P570" s="150"/>
      <c r="Q570" s="150"/>
      <c r="R570" s="150"/>
      <c r="S570" s="150"/>
      <c r="T570" s="150"/>
      <c r="U570" s="150"/>
      <c r="V570" s="150"/>
      <c r="W570" s="150"/>
      <c r="X570" s="150"/>
    </row>
    <row r="571" spans="1:24" ht="16.5" customHeight="1">
      <c r="A571" s="150"/>
      <c r="B571" s="150"/>
      <c r="C571" s="436"/>
      <c r="D571" s="150"/>
      <c r="E571" s="150"/>
      <c r="F571" s="150"/>
      <c r="G571" s="150"/>
      <c r="H571" s="150"/>
      <c r="I571" s="150"/>
      <c r="J571" s="150"/>
      <c r="K571" s="150"/>
      <c r="L571" s="150"/>
      <c r="M571" s="150"/>
      <c r="N571" s="150"/>
      <c r="O571" s="150"/>
      <c r="P571" s="150"/>
      <c r="Q571" s="150"/>
      <c r="R571" s="150"/>
      <c r="S571" s="150"/>
      <c r="T571" s="150"/>
      <c r="U571" s="150"/>
      <c r="V571" s="150"/>
      <c r="W571" s="150"/>
      <c r="X571" s="150"/>
    </row>
    <row r="572" spans="1:24" ht="16.5" customHeight="1">
      <c r="A572" s="150"/>
      <c r="B572" s="150"/>
      <c r="C572" s="436"/>
      <c r="D572" s="150"/>
      <c r="E572" s="150"/>
      <c r="F572" s="150"/>
      <c r="G572" s="150"/>
      <c r="H572" s="150"/>
      <c r="I572" s="150"/>
      <c r="J572" s="150"/>
      <c r="K572" s="150"/>
      <c r="L572" s="150"/>
      <c r="M572" s="150"/>
      <c r="N572" s="150"/>
      <c r="O572" s="150"/>
      <c r="P572" s="150"/>
      <c r="Q572" s="150"/>
      <c r="R572" s="150"/>
      <c r="S572" s="150"/>
      <c r="T572" s="150"/>
      <c r="U572" s="150"/>
      <c r="V572" s="150"/>
      <c r="W572" s="150"/>
      <c r="X572" s="150"/>
    </row>
    <row r="573" spans="1:24" ht="16.5" customHeight="1">
      <c r="A573" s="150"/>
      <c r="B573" s="150"/>
      <c r="C573" s="436"/>
      <c r="D573" s="150"/>
      <c r="E573" s="150"/>
      <c r="F573" s="150"/>
      <c r="G573" s="150"/>
      <c r="H573" s="150"/>
      <c r="I573" s="150"/>
      <c r="J573" s="150"/>
      <c r="K573" s="150"/>
      <c r="L573" s="150"/>
      <c r="M573" s="150"/>
      <c r="N573" s="150"/>
      <c r="O573" s="150"/>
      <c r="P573" s="150"/>
      <c r="Q573" s="150"/>
      <c r="R573" s="150"/>
      <c r="S573" s="150"/>
      <c r="T573" s="150"/>
      <c r="U573" s="150"/>
      <c r="V573" s="150"/>
      <c r="W573" s="150"/>
      <c r="X573" s="150"/>
    </row>
    <row r="574" spans="1:24" ht="16.5" customHeight="1">
      <c r="A574" s="150"/>
      <c r="B574" s="150"/>
      <c r="C574" s="436"/>
      <c r="D574" s="150"/>
      <c r="E574" s="150"/>
      <c r="F574" s="150"/>
      <c r="G574" s="150"/>
      <c r="H574" s="150"/>
      <c r="I574" s="150"/>
      <c r="J574" s="150"/>
      <c r="K574" s="150"/>
      <c r="L574" s="150"/>
      <c r="M574" s="150"/>
      <c r="N574" s="150"/>
      <c r="O574" s="150"/>
      <c r="P574" s="150"/>
      <c r="Q574" s="150"/>
      <c r="R574" s="150"/>
      <c r="S574" s="150"/>
      <c r="T574" s="150"/>
      <c r="U574" s="150"/>
      <c r="V574" s="150"/>
      <c r="W574" s="150"/>
      <c r="X574" s="150"/>
    </row>
    <row r="575" spans="1:24" ht="16.5" customHeight="1">
      <c r="A575" s="150"/>
      <c r="B575" s="150"/>
      <c r="C575" s="436"/>
      <c r="D575" s="150"/>
      <c r="E575" s="150"/>
      <c r="F575" s="150"/>
      <c r="G575" s="150"/>
      <c r="H575" s="150"/>
      <c r="I575" s="150"/>
      <c r="J575" s="150"/>
      <c r="K575" s="150"/>
      <c r="L575" s="150"/>
      <c r="M575" s="150"/>
      <c r="N575" s="150"/>
      <c r="O575" s="150"/>
      <c r="P575" s="150"/>
      <c r="Q575" s="150"/>
      <c r="R575" s="150"/>
      <c r="S575" s="150"/>
      <c r="T575" s="150"/>
      <c r="U575" s="150"/>
      <c r="V575" s="150"/>
      <c r="W575" s="150"/>
      <c r="X575" s="150"/>
    </row>
    <row r="576" spans="1:24" ht="16.5" customHeight="1">
      <c r="A576" s="150"/>
      <c r="B576" s="150"/>
      <c r="C576" s="436"/>
      <c r="D576" s="150"/>
      <c r="E576" s="150"/>
      <c r="F576" s="150"/>
      <c r="G576" s="150"/>
      <c r="H576" s="150"/>
      <c r="I576" s="150"/>
      <c r="J576" s="150"/>
      <c r="K576" s="150"/>
      <c r="L576" s="150"/>
      <c r="M576" s="150"/>
      <c r="N576" s="150"/>
      <c r="O576" s="150"/>
      <c r="P576" s="150"/>
      <c r="Q576" s="150"/>
      <c r="R576" s="150"/>
      <c r="S576" s="150"/>
      <c r="T576" s="150"/>
      <c r="U576" s="150"/>
      <c r="V576" s="150"/>
      <c r="W576" s="150"/>
      <c r="X576" s="150"/>
    </row>
    <row r="577" spans="1:24" ht="16.5" customHeight="1">
      <c r="A577" s="150"/>
      <c r="B577" s="150"/>
      <c r="C577" s="436"/>
      <c r="D577" s="150"/>
      <c r="E577" s="150"/>
      <c r="F577" s="150"/>
      <c r="G577" s="150"/>
      <c r="H577" s="150"/>
      <c r="I577" s="150"/>
      <c r="J577" s="150"/>
      <c r="K577" s="150"/>
      <c r="L577" s="150"/>
      <c r="M577" s="150"/>
      <c r="N577" s="150"/>
      <c r="O577" s="150"/>
      <c r="P577" s="150"/>
      <c r="Q577" s="150"/>
      <c r="R577" s="150"/>
      <c r="S577" s="150"/>
      <c r="T577" s="150"/>
      <c r="U577" s="150"/>
      <c r="V577" s="150"/>
      <c r="W577" s="150"/>
      <c r="X577" s="150"/>
    </row>
    <row r="578" spans="1:24" ht="16.5" customHeight="1">
      <c r="A578" s="150"/>
      <c r="B578" s="150"/>
      <c r="C578" s="436"/>
      <c r="D578" s="150"/>
      <c r="E578" s="150"/>
      <c r="F578" s="150"/>
      <c r="G578" s="150"/>
      <c r="H578" s="150"/>
      <c r="I578" s="150"/>
      <c r="J578" s="150"/>
      <c r="K578" s="150"/>
      <c r="L578" s="150"/>
      <c r="M578" s="150"/>
      <c r="N578" s="150"/>
      <c r="O578" s="150"/>
      <c r="P578" s="150"/>
      <c r="Q578" s="150"/>
      <c r="R578" s="150"/>
      <c r="S578" s="150"/>
      <c r="T578" s="150"/>
      <c r="U578" s="150"/>
      <c r="V578" s="150"/>
      <c r="W578" s="150"/>
      <c r="X578" s="150"/>
    </row>
    <row r="579" spans="1:24" ht="16.5" customHeight="1">
      <c r="A579" s="150"/>
      <c r="B579" s="150"/>
      <c r="C579" s="436"/>
      <c r="D579" s="150"/>
      <c r="E579" s="150"/>
      <c r="F579" s="150"/>
      <c r="G579" s="150"/>
      <c r="H579" s="150"/>
      <c r="I579" s="150"/>
      <c r="J579" s="150"/>
      <c r="K579" s="150"/>
      <c r="L579" s="150"/>
      <c r="M579" s="150"/>
      <c r="N579" s="150"/>
      <c r="O579" s="150"/>
      <c r="P579" s="150"/>
      <c r="Q579" s="150"/>
      <c r="R579" s="150"/>
      <c r="S579" s="150"/>
      <c r="T579" s="150"/>
      <c r="U579" s="150"/>
      <c r="V579" s="150"/>
      <c r="W579" s="150"/>
      <c r="X579" s="150"/>
    </row>
    <row r="580" spans="1:24" ht="16.5" customHeight="1">
      <c r="A580" s="150"/>
      <c r="B580" s="150"/>
      <c r="C580" s="436"/>
      <c r="D580" s="150"/>
      <c r="E580" s="150"/>
      <c r="F580" s="150"/>
      <c r="G580" s="150"/>
      <c r="H580" s="150"/>
      <c r="I580" s="150"/>
      <c r="J580" s="150"/>
      <c r="K580" s="150"/>
      <c r="L580" s="150"/>
      <c r="M580" s="150"/>
      <c r="N580" s="150"/>
      <c r="O580" s="150"/>
      <c r="P580" s="150"/>
      <c r="Q580" s="150"/>
      <c r="R580" s="150"/>
      <c r="S580" s="150"/>
      <c r="T580" s="150"/>
      <c r="U580" s="150"/>
      <c r="V580" s="150"/>
      <c r="W580" s="150"/>
      <c r="X580" s="150"/>
    </row>
    <row r="581" spans="1:24" ht="16.5" customHeight="1">
      <c r="A581" s="150"/>
      <c r="B581" s="150"/>
      <c r="C581" s="436"/>
      <c r="D581" s="150"/>
      <c r="E581" s="150"/>
      <c r="F581" s="150"/>
      <c r="G581" s="150"/>
      <c r="H581" s="150"/>
      <c r="I581" s="150"/>
      <c r="J581" s="150"/>
      <c r="K581" s="150"/>
      <c r="L581" s="150"/>
      <c r="M581" s="150"/>
      <c r="N581" s="150"/>
      <c r="O581" s="150"/>
      <c r="P581" s="150"/>
      <c r="Q581" s="150"/>
      <c r="R581" s="150"/>
      <c r="S581" s="150"/>
      <c r="T581" s="150"/>
      <c r="U581" s="150"/>
      <c r="V581" s="150"/>
      <c r="W581" s="150"/>
      <c r="X581" s="150"/>
    </row>
    <row r="582" spans="1:24" ht="16.5" customHeight="1">
      <c r="A582" s="150"/>
      <c r="B582" s="150"/>
      <c r="C582" s="436"/>
      <c r="D582" s="150"/>
      <c r="E582" s="150"/>
      <c r="F582" s="150"/>
      <c r="G582" s="150"/>
      <c r="H582" s="150"/>
      <c r="I582" s="150"/>
      <c r="J582" s="150"/>
      <c r="K582" s="150"/>
      <c r="L582" s="150"/>
      <c r="M582" s="150"/>
      <c r="N582" s="150"/>
      <c r="O582" s="150"/>
      <c r="P582" s="150"/>
      <c r="Q582" s="150"/>
      <c r="R582" s="150"/>
      <c r="S582" s="150"/>
      <c r="T582" s="150"/>
      <c r="U582" s="150"/>
      <c r="V582" s="150"/>
      <c r="W582" s="150"/>
      <c r="X582" s="150"/>
    </row>
    <row r="583" spans="1:24" ht="16.5" customHeight="1">
      <c r="A583" s="150"/>
      <c r="B583" s="150"/>
      <c r="C583" s="436"/>
      <c r="D583" s="150"/>
      <c r="E583" s="150"/>
      <c r="F583" s="150"/>
      <c r="G583" s="150"/>
      <c r="H583" s="150"/>
      <c r="I583" s="150"/>
      <c r="J583" s="150"/>
      <c r="K583" s="150"/>
      <c r="L583" s="150"/>
      <c r="M583" s="150"/>
      <c r="N583" s="150"/>
      <c r="O583" s="150"/>
      <c r="P583" s="150"/>
      <c r="Q583" s="150"/>
      <c r="R583" s="150"/>
      <c r="S583" s="150"/>
      <c r="T583" s="150"/>
      <c r="U583" s="150"/>
      <c r="V583" s="150"/>
      <c r="W583" s="150"/>
      <c r="X583" s="150"/>
    </row>
    <row r="584" spans="1:24" ht="16.5" customHeight="1">
      <c r="A584" s="150"/>
      <c r="B584" s="150"/>
      <c r="C584" s="436"/>
      <c r="D584" s="150"/>
      <c r="E584" s="150"/>
      <c r="F584" s="150"/>
      <c r="G584" s="150"/>
      <c r="H584" s="150"/>
      <c r="I584" s="150"/>
      <c r="J584" s="150"/>
      <c r="K584" s="150"/>
      <c r="L584" s="150"/>
      <c r="M584" s="150"/>
      <c r="N584" s="150"/>
      <c r="O584" s="150"/>
      <c r="P584" s="150"/>
      <c r="Q584" s="150"/>
      <c r="R584" s="150"/>
      <c r="S584" s="150"/>
      <c r="T584" s="150"/>
      <c r="U584" s="150"/>
      <c r="V584" s="150"/>
      <c r="W584" s="150"/>
      <c r="X584" s="150"/>
    </row>
    <row r="585" spans="1:24" ht="16.5" customHeight="1">
      <c r="A585" s="150"/>
      <c r="B585" s="150"/>
      <c r="C585" s="436"/>
      <c r="D585" s="150"/>
      <c r="E585" s="150"/>
      <c r="F585" s="150"/>
      <c r="G585" s="150"/>
      <c r="H585" s="150"/>
      <c r="I585" s="150"/>
      <c r="J585" s="150"/>
      <c r="K585" s="150"/>
      <c r="L585" s="150"/>
      <c r="M585" s="150"/>
      <c r="N585" s="150"/>
      <c r="O585" s="150"/>
      <c r="P585" s="150"/>
      <c r="Q585" s="150"/>
      <c r="R585" s="150"/>
      <c r="S585" s="150"/>
      <c r="T585" s="150"/>
      <c r="U585" s="150"/>
      <c r="V585" s="150"/>
      <c r="W585" s="150"/>
      <c r="X585" s="150"/>
    </row>
    <row r="586" spans="1:24" ht="16.5" customHeight="1">
      <c r="A586" s="150"/>
      <c r="B586" s="150"/>
      <c r="C586" s="436"/>
      <c r="D586" s="150"/>
      <c r="E586" s="150"/>
      <c r="F586" s="150"/>
      <c r="G586" s="150"/>
      <c r="H586" s="150"/>
      <c r="I586" s="150"/>
      <c r="J586" s="150"/>
      <c r="K586" s="150"/>
      <c r="L586" s="150"/>
      <c r="M586" s="150"/>
      <c r="N586" s="150"/>
      <c r="O586" s="150"/>
      <c r="P586" s="150"/>
      <c r="Q586" s="150"/>
      <c r="R586" s="150"/>
      <c r="S586" s="150"/>
      <c r="T586" s="150"/>
      <c r="U586" s="150"/>
      <c r="V586" s="150"/>
      <c r="W586" s="150"/>
      <c r="X586" s="150"/>
    </row>
    <row r="587" spans="1:24" ht="16.5" customHeight="1">
      <c r="A587" s="150"/>
      <c r="B587" s="150"/>
      <c r="C587" s="436"/>
      <c r="D587" s="150"/>
      <c r="E587" s="150"/>
      <c r="F587" s="150"/>
      <c r="G587" s="150"/>
      <c r="H587" s="150"/>
      <c r="I587" s="150"/>
      <c r="J587" s="150"/>
      <c r="K587" s="150"/>
      <c r="L587" s="150"/>
      <c r="M587" s="150"/>
      <c r="N587" s="150"/>
      <c r="O587" s="150"/>
      <c r="P587" s="150"/>
      <c r="Q587" s="150"/>
      <c r="R587" s="150"/>
      <c r="S587" s="150"/>
      <c r="T587" s="150"/>
      <c r="U587" s="150"/>
      <c r="V587" s="150"/>
      <c r="W587" s="150"/>
      <c r="X587" s="150"/>
    </row>
    <row r="588" spans="1:24" ht="16.5" customHeight="1">
      <c r="A588" s="150"/>
      <c r="B588" s="150"/>
      <c r="C588" s="436"/>
      <c r="D588" s="150"/>
      <c r="E588" s="150"/>
      <c r="F588" s="150"/>
      <c r="G588" s="150"/>
      <c r="H588" s="150"/>
      <c r="I588" s="150"/>
      <c r="J588" s="150"/>
      <c r="K588" s="150"/>
      <c r="L588" s="150"/>
      <c r="M588" s="150"/>
      <c r="N588" s="150"/>
      <c r="O588" s="150"/>
      <c r="P588" s="150"/>
      <c r="Q588" s="150"/>
      <c r="R588" s="150"/>
      <c r="S588" s="150"/>
      <c r="T588" s="150"/>
      <c r="U588" s="150"/>
      <c r="V588" s="150"/>
      <c r="W588" s="150"/>
      <c r="X588" s="150"/>
    </row>
    <row r="589" spans="1:24" ht="16.5" customHeight="1">
      <c r="A589" s="150"/>
      <c r="B589" s="150"/>
      <c r="C589" s="436"/>
      <c r="D589" s="150"/>
      <c r="E589" s="150"/>
      <c r="F589" s="150"/>
      <c r="G589" s="150"/>
      <c r="H589" s="150"/>
      <c r="I589" s="150"/>
      <c r="J589" s="150"/>
      <c r="K589" s="150"/>
      <c r="L589" s="150"/>
      <c r="M589" s="150"/>
      <c r="N589" s="150"/>
      <c r="O589" s="150"/>
      <c r="P589" s="150"/>
      <c r="Q589" s="150"/>
      <c r="R589" s="150"/>
      <c r="S589" s="150"/>
      <c r="T589" s="150"/>
      <c r="U589" s="150"/>
      <c r="V589" s="150"/>
      <c r="W589" s="150"/>
      <c r="X589" s="150"/>
    </row>
    <row r="590" spans="1:24" ht="16.5" customHeight="1">
      <c r="A590" s="150"/>
      <c r="B590" s="150"/>
      <c r="C590" s="436"/>
      <c r="D590" s="150"/>
      <c r="E590" s="150"/>
      <c r="F590" s="150"/>
      <c r="G590" s="150"/>
      <c r="H590" s="150"/>
      <c r="I590" s="150"/>
      <c r="J590" s="150"/>
      <c r="K590" s="150"/>
      <c r="L590" s="150"/>
      <c r="M590" s="150"/>
      <c r="N590" s="150"/>
      <c r="O590" s="150"/>
      <c r="P590" s="150"/>
      <c r="Q590" s="150"/>
      <c r="R590" s="150"/>
      <c r="S590" s="150"/>
      <c r="T590" s="150"/>
      <c r="U590" s="150"/>
      <c r="V590" s="150"/>
      <c r="W590" s="150"/>
      <c r="X590" s="150"/>
    </row>
    <row r="591" spans="1:24" ht="16.5" customHeight="1">
      <c r="A591" s="150"/>
      <c r="B591" s="150"/>
      <c r="C591" s="436"/>
      <c r="D591" s="150"/>
      <c r="E591" s="150"/>
      <c r="F591" s="150"/>
      <c r="G591" s="150"/>
      <c r="H591" s="150"/>
      <c r="I591" s="150"/>
      <c r="J591" s="150"/>
      <c r="K591" s="150"/>
      <c r="L591" s="150"/>
      <c r="M591" s="150"/>
      <c r="N591" s="150"/>
      <c r="O591" s="150"/>
      <c r="P591" s="150"/>
      <c r="Q591" s="150"/>
      <c r="R591" s="150"/>
      <c r="S591" s="150"/>
      <c r="T591" s="150"/>
      <c r="U591" s="150"/>
      <c r="V591" s="150"/>
      <c r="W591" s="150"/>
      <c r="X591" s="150"/>
    </row>
    <row r="592" spans="1:24" ht="16.5" customHeight="1">
      <c r="A592" s="150"/>
      <c r="B592" s="150"/>
      <c r="C592" s="436"/>
      <c r="D592" s="150"/>
      <c r="E592" s="150"/>
      <c r="F592" s="150"/>
      <c r="G592" s="150"/>
      <c r="H592" s="150"/>
      <c r="I592" s="150"/>
      <c r="J592" s="150"/>
      <c r="K592" s="150"/>
      <c r="L592" s="150"/>
      <c r="M592" s="150"/>
      <c r="N592" s="150"/>
      <c r="O592" s="150"/>
      <c r="P592" s="150"/>
      <c r="Q592" s="150"/>
      <c r="R592" s="150"/>
      <c r="S592" s="150"/>
      <c r="T592" s="150"/>
      <c r="U592" s="150"/>
      <c r="V592" s="150"/>
      <c r="W592" s="150"/>
      <c r="X592" s="150"/>
    </row>
    <row r="593" spans="1:24" ht="16.5" customHeight="1">
      <c r="A593" s="150"/>
      <c r="B593" s="150"/>
      <c r="C593" s="436"/>
      <c r="D593" s="150"/>
      <c r="E593" s="150"/>
      <c r="F593" s="150"/>
      <c r="G593" s="150"/>
      <c r="H593" s="150"/>
      <c r="I593" s="150"/>
      <c r="J593" s="150"/>
      <c r="K593" s="150"/>
      <c r="L593" s="150"/>
      <c r="M593" s="150"/>
      <c r="N593" s="150"/>
      <c r="O593" s="150"/>
      <c r="P593" s="150"/>
      <c r="Q593" s="150"/>
      <c r="R593" s="150"/>
      <c r="S593" s="150"/>
      <c r="T593" s="150"/>
      <c r="U593" s="150"/>
      <c r="V593" s="150"/>
      <c r="W593" s="150"/>
      <c r="X593" s="150"/>
    </row>
    <row r="594" spans="1:24" ht="16.5" customHeight="1">
      <c r="A594" s="150"/>
      <c r="B594" s="150"/>
      <c r="C594" s="436"/>
      <c r="D594" s="150"/>
      <c r="E594" s="150"/>
      <c r="F594" s="150"/>
      <c r="G594" s="150"/>
      <c r="H594" s="150"/>
      <c r="I594" s="150"/>
      <c r="J594" s="150"/>
      <c r="K594" s="150"/>
      <c r="L594" s="150"/>
      <c r="M594" s="150"/>
      <c r="N594" s="150"/>
      <c r="O594" s="150"/>
      <c r="P594" s="150"/>
      <c r="Q594" s="150"/>
      <c r="R594" s="150"/>
      <c r="S594" s="150"/>
      <c r="T594" s="150"/>
      <c r="U594" s="150"/>
      <c r="V594" s="150"/>
      <c r="W594" s="150"/>
      <c r="X594" s="150"/>
    </row>
    <row r="595" spans="1:24" ht="16.5" customHeight="1">
      <c r="A595" s="150"/>
      <c r="B595" s="150"/>
      <c r="C595" s="436"/>
      <c r="D595" s="150"/>
      <c r="E595" s="150"/>
      <c r="F595" s="150"/>
      <c r="G595" s="150"/>
      <c r="H595" s="150"/>
      <c r="I595" s="150"/>
      <c r="J595" s="150"/>
      <c r="K595" s="150"/>
      <c r="L595" s="150"/>
      <c r="M595" s="150"/>
      <c r="N595" s="150"/>
      <c r="O595" s="150"/>
      <c r="P595" s="150"/>
      <c r="Q595" s="150"/>
      <c r="R595" s="150"/>
      <c r="S595" s="150"/>
      <c r="T595" s="150"/>
      <c r="U595" s="150"/>
      <c r="V595" s="150"/>
      <c r="W595" s="150"/>
      <c r="X595" s="150"/>
    </row>
    <row r="596" spans="1:24" ht="16.5" customHeight="1">
      <c r="A596" s="150"/>
      <c r="B596" s="150"/>
      <c r="C596" s="436"/>
      <c r="D596" s="150"/>
      <c r="E596" s="150"/>
      <c r="F596" s="150"/>
      <c r="G596" s="150"/>
      <c r="H596" s="150"/>
      <c r="I596" s="150"/>
      <c r="J596" s="150"/>
      <c r="K596" s="150"/>
      <c r="L596" s="150"/>
      <c r="M596" s="150"/>
      <c r="N596" s="150"/>
      <c r="O596" s="150"/>
      <c r="P596" s="150"/>
      <c r="Q596" s="150"/>
      <c r="R596" s="150"/>
      <c r="S596" s="150"/>
      <c r="T596" s="150"/>
      <c r="U596" s="150"/>
      <c r="V596" s="150"/>
      <c r="W596" s="150"/>
      <c r="X596" s="150"/>
    </row>
    <row r="597" spans="1:24" ht="16.5" customHeight="1">
      <c r="A597" s="150"/>
      <c r="B597" s="150"/>
      <c r="C597" s="436"/>
      <c r="D597" s="150"/>
      <c r="E597" s="150"/>
      <c r="F597" s="150"/>
      <c r="G597" s="150"/>
      <c r="H597" s="150"/>
      <c r="I597" s="150"/>
      <c r="J597" s="150"/>
      <c r="K597" s="150"/>
      <c r="L597" s="150"/>
      <c r="M597" s="150"/>
      <c r="N597" s="150"/>
      <c r="O597" s="150"/>
      <c r="P597" s="150"/>
      <c r="Q597" s="150"/>
      <c r="R597" s="150"/>
      <c r="S597" s="150"/>
      <c r="T597" s="150"/>
      <c r="U597" s="150"/>
      <c r="V597" s="150"/>
      <c r="W597" s="150"/>
      <c r="X597" s="150"/>
    </row>
    <row r="598" spans="1:24" ht="16.5" customHeight="1">
      <c r="A598" s="150"/>
      <c r="B598" s="150"/>
      <c r="C598" s="436"/>
      <c r="D598" s="150"/>
      <c r="E598" s="150"/>
      <c r="F598" s="150"/>
      <c r="G598" s="150"/>
      <c r="H598" s="150"/>
      <c r="I598" s="150"/>
      <c r="J598" s="150"/>
      <c r="K598" s="150"/>
      <c r="L598" s="150"/>
      <c r="M598" s="150"/>
      <c r="N598" s="150"/>
      <c r="O598" s="150"/>
      <c r="P598" s="150"/>
      <c r="Q598" s="150"/>
      <c r="R598" s="150"/>
      <c r="S598" s="150"/>
      <c r="T598" s="150"/>
      <c r="U598" s="150"/>
      <c r="V598" s="150"/>
      <c r="W598" s="150"/>
      <c r="X598" s="150"/>
    </row>
    <row r="599" spans="1:24" ht="16.5" customHeight="1">
      <c r="A599" s="150"/>
      <c r="B599" s="150"/>
      <c r="C599" s="436"/>
      <c r="D599" s="150"/>
      <c r="E599" s="150"/>
      <c r="F599" s="150"/>
      <c r="G599" s="150"/>
      <c r="H599" s="150"/>
      <c r="I599" s="150"/>
      <c r="J599" s="150"/>
      <c r="K599" s="150"/>
      <c r="L599" s="150"/>
      <c r="M599" s="150"/>
      <c r="N599" s="150"/>
      <c r="O599" s="150"/>
      <c r="P599" s="150"/>
      <c r="Q599" s="150"/>
      <c r="R599" s="150"/>
      <c r="S599" s="150"/>
      <c r="T599" s="150"/>
      <c r="U599" s="150"/>
      <c r="V599" s="150"/>
      <c r="W599" s="150"/>
      <c r="X599" s="150"/>
    </row>
    <row r="600" spans="1:24" ht="16.5" customHeight="1">
      <c r="A600" s="150"/>
      <c r="B600" s="150"/>
      <c r="C600" s="436"/>
      <c r="D600" s="150"/>
      <c r="E600" s="150"/>
      <c r="F600" s="150"/>
      <c r="G600" s="150"/>
      <c r="H600" s="150"/>
      <c r="I600" s="150"/>
      <c r="J600" s="150"/>
      <c r="K600" s="150"/>
      <c r="L600" s="150"/>
      <c r="M600" s="150"/>
      <c r="N600" s="150"/>
      <c r="O600" s="150"/>
      <c r="P600" s="150"/>
      <c r="Q600" s="150"/>
      <c r="R600" s="150"/>
      <c r="S600" s="150"/>
      <c r="T600" s="150"/>
      <c r="U600" s="150"/>
      <c r="V600" s="150"/>
      <c r="W600" s="150"/>
      <c r="X600" s="150"/>
    </row>
    <row r="601" spans="1:24" ht="16.5" customHeight="1">
      <c r="A601" s="150"/>
      <c r="B601" s="150"/>
      <c r="C601" s="436"/>
      <c r="D601" s="150"/>
      <c r="E601" s="150"/>
      <c r="F601" s="150"/>
      <c r="G601" s="150"/>
      <c r="H601" s="150"/>
      <c r="I601" s="150"/>
      <c r="J601" s="150"/>
      <c r="K601" s="150"/>
      <c r="L601" s="150"/>
      <c r="M601" s="150"/>
      <c r="N601" s="150"/>
      <c r="O601" s="150"/>
      <c r="P601" s="150"/>
      <c r="Q601" s="150"/>
      <c r="R601" s="150"/>
      <c r="S601" s="150"/>
      <c r="T601" s="150"/>
      <c r="U601" s="150"/>
      <c r="V601" s="150"/>
      <c r="W601" s="150"/>
      <c r="X601" s="150"/>
    </row>
    <row r="602" spans="1:24" ht="16.5" customHeight="1">
      <c r="A602" s="150"/>
      <c r="B602" s="150"/>
      <c r="C602" s="436"/>
      <c r="D602" s="150"/>
      <c r="E602" s="150"/>
      <c r="F602" s="150"/>
      <c r="G602" s="150"/>
      <c r="H602" s="150"/>
      <c r="I602" s="150"/>
      <c r="J602" s="150"/>
      <c r="K602" s="150"/>
      <c r="L602" s="150"/>
      <c r="M602" s="150"/>
      <c r="N602" s="150"/>
      <c r="O602" s="150"/>
      <c r="P602" s="150"/>
      <c r="Q602" s="150"/>
      <c r="R602" s="150"/>
      <c r="S602" s="150"/>
      <c r="T602" s="150"/>
      <c r="U602" s="150"/>
      <c r="V602" s="150"/>
      <c r="W602" s="150"/>
      <c r="X602" s="150"/>
    </row>
    <row r="603" spans="1:24" ht="16.5" customHeight="1">
      <c r="A603" s="150"/>
      <c r="B603" s="150"/>
      <c r="C603" s="436"/>
      <c r="D603" s="150"/>
      <c r="E603" s="150"/>
      <c r="F603" s="150"/>
      <c r="G603" s="150"/>
      <c r="H603" s="150"/>
      <c r="I603" s="150"/>
      <c r="J603" s="150"/>
      <c r="K603" s="150"/>
      <c r="L603" s="150"/>
      <c r="M603" s="150"/>
      <c r="N603" s="150"/>
      <c r="O603" s="150"/>
      <c r="P603" s="150"/>
      <c r="Q603" s="150"/>
      <c r="R603" s="150"/>
      <c r="S603" s="150"/>
      <c r="T603" s="150"/>
      <c r="U603" s="150"/>
      <c r="V603" s="150"/>
      <c r="W603" s="150"/>
      <c r="X603" s="150"/>
    </row>
    <row r="604" spans="1:24" ht="16.5" customHeight="1">
      <c r="A604" s="150"/>
      <c r="B604" s="150"/>
      <c r="C604" s="436"/>
      <c r="D604" s="150"/>
      <c r="E604" s="150"/>
      <c r="F604" s="150"/>
      <c r="G604" s="150"/>
      <c r="H604" s="150"/>
      <c r="I604" s="150"/>
      <c r="J604" s="150"/>
      <c r="K604" s="150"/>
      <c r="L604" s="150"/>
      <c r="M604" s="150"/>
      <c r="N604" s="150"/>
      <c r="O604" s="150"/>
      <c r="P604" s="150"/>
      <c r="Q604" s="150"/>
      <c r="R604" s="150"/>
      <c r="S604" s="150"/>
      <c r="T604" s="150"/>
      <c r="U604" s="150"/>
      <c r="V604" s="150"/>
      <c r="W604" s="150"/>
      <c r="X604" s="150"/>
    </row>
    <row r="605" spans="1:24" ht="16.5" customHeight="1">
      <c r="A605" s="150"/>
      <c r="B605" s="150"/>
      <c r="C605" s="436"/>
      <c r="D605" s="150"/>
      <c r="E605" s="150"/>
      <c r="F605" s="150"/>
      <c r="G605" s="150"/>
      <c r="H605" s="150"/>
      <c r="I605" s="150"/>
      <c r="J605" s="150"/>
      <c r="K605" s="150"/>
      <c r="L605" s="150"/>
      <c r="M605" s="150"/>
      <c r="N605" s="150"/>
      <c r="O605" s="150"/>
      <c r="P605" s="150"/>
      <c r="Q605" s="150"/>
      <c r="R605" s="150"/>
      <c r="S605" s="150"/>
      <c r="T605" s="150"/>
      <c r="U605" s="150"/>
      <c r="V605" s="150"/>
      <c r="W605" s="150"/>
      <c r="X605" s="150"/>
    </row>
    <row r="606" spans="1:24" ht="16.5" customHeight="1">
      <c r="A606" s="150"/>
      <c r="B606" s="150"/>
      <c r="C606" s="436"/>
      <c r="D606" s="150"/>
      <c r="E606" s="150"/>
      <c r="F606" s="150"/>
      <c r="G606" s="150"/>
      <c r="H606" s="150"/>
      <c r="I606" s="150"/>
      <c r="J606" s="150"/>
      <c r="K606" s="150"/>
      <c r="L606" s="150"/>
      <c r="M606" s="150"/>
      <c r="N606" s="150"/>
      <c r="O606" s="150"/>
      <c r="P606" s="150"/>
      <c r="Q606" s="150"/>
      <c r="R606" s="150"/>
      <c r="S606" s="150"/>
      <c r="T606" s="150"/>
      <c r="U606" s="150"/>
      <c r="V606" s="150"/>
      <c r="W606" s="150"/>
      <c r="X606" s="150"/>
    </row>
    <row r="607" spans="1:24" ht="16.5" customHeight="1">
      <c r="A607" s="150"/>
      <c r="B607" s="150"/>
      <c r="C607" s="436"/>
      <c r="D607" s="150"/>
      <c r="E607" s="150"/>
      <c r="F607" s="150"/>
      <c r="G607" s="150"/>
      <c r="H607" s="150"/>
      <c r="I607" s="150"/>
      <c r="J607" s="150"/>
      <c r="K607" s="150"/>
      <c r="L607" s="150"/>
      <c r="M607" s="150"/>
      <c r="N607" s="150"/>
      <c r="O607" s="150"/>
      <c r="P607" s="150"/>
      <c r="Q607" s="150"/>
      <c r="R607" s="150"/>
      <c r="S607" s="150"/>
      <c r="T607" s="150"/>
      <c r="U607" s="150"/>
      <c r="V607" s="150"/>
      <c r="W607" s="150"/>
      <c r="X607" s="150"/>
    </row>
    <row r="608" spans="1:24" ht="16.5" customHeight="1">
      <c r="A608" s="150"/>
      <c r="B608" s="150"/>
      <c r="C608" s="436"/>
      <c r="D608" s="150"/>
      <c r="E608" s="150"/>
      <c r="F608" s="150"/>
      <c r="G608" s="150"/>
      <c r="H608" s="150"/>
      <c r="I608" s="150"/>
      <c r="J608" s="150"/>
      <c r="K608" s="150"/>
      <c r="L608" s="150"/>
      <c r="M608" s="150"/>
      <c r="N608" s="150"/>
      <c r="O608" s="150"/>
      <c r="P608" s="150"/>
      <c r="Q608" s="150"/>
      <c r="R608" s="150"/>
      <c r="S608" s="150"/>
      <c r="T608" s="150"/>
      <c r="U608" s="150"/>
      <c r="V608" s="150"/>
      <c r="W608" s="150"/>
      <c r="X608" s="150"/>
    </row>
    <row r="609" spans="1:24" ht="16.5" customHeight="1">
      <c r="A609" s="150"/>
      <c r="B609" s="150"/>
      <c r="C609" s="436"/>
      <c r="D609" s="150"/>
      <c r="E609" s="150"/>
      <c r="F609" s="150"/>
      <c r="G609" s="150"/>
      <c r="H609" s="150"/>
      <c r="I609" s="150"/>
      <c r="J609" s="150"/>
      <c r="K609" s="150"/>
      <c r="L609" s="150"/>
      <c r="M609" s="150"/>
      <c r="N609" s="150"/>
      <c r="O609" s="150"/>
      <c r="P609" s="150"/>
      <c r="Q609" s="150"/>
      <c r="R609" s="150"/>
      <c r="S609" s="150"/>
      <c r="T609" s="150"/>
      <c r="U609" s="150"/>
      <c r="V609" s="150"/>
      <c r="W609" s="150"/>
      <c r="X609" s="150"/>
    </row>
    <row r="610" spans="1:24" ht="16.5" customHeight="1">
      <c r="A610" s="150"/>
      <c r="B610" s="150"/>
      <c r="C610" s="436"/>
      <c r="D610" s="150"/>
      <c r="E610" s="150"/>
      <c r="F610" s="150"/>
      <c r="G610" s="150"/>
      <c r="H610" s="150"/>
      <c r="I610" s="150"/>
      <c r="J610" s="150"/>
      <c r="K610" s="150"/>
      <c r="L610" s="150"/>
      <c r="M610" s="150"/>
      <c r="N610" s="150"/>
      <c r="O610" s="150"/>
      <c r="P610" s="150"/>
      <c r="Q610" s="150"/>
      <c r="R610" s="150"/>
      <c r="S610" s="150"/>
      <c r="T610" s="150"/>
      <c r="U610" s="150"/>
      <c r="V610" s="150"/>
      <c r="W610" s="150"/>
      <c r="X610" s="150"/>
    </row>
    <row r="611" spans="1:24" ht="16.5" customHeight="1">
      <c r="A611" s="150"/>
      <c r="B611" s="150"/>
      <c r="C611" s="436"/>
      <c r="D611" s="150"/>
      <c r="E611" s="150"/>
      <c r="F611" s="150"/>
      <c r="G611" s="150"/>
      <c r="H611" s="150"/>
      <c r="I611" s="150"/>
      <c r="J611" s="150"/>
      <c r="K611" s="150"/>
      <c r="L611" s="150"/>
      <c r="M611" s="150"/>
      <c r="N611" s="150"/>
      <c r="O611" s="150"/>
      <c r="P611" s="150"/>
      <c r="Q611" s="150"/>
      <c r="R611" s="150"/>
      <c r="S611" s="150"/>
      <c r="T611" s="150"/>
      <c r="U611" s="150"/>
      <c r="V611" s="150"/>
      <c r="W611" s="150"/>
      <c r="X611" s="150"/>
    </row>
    <row r="612" spans="1:24" ht="16.5" customHeight="1">
      <c r="A612" s="150"/>
      <c r="B612" s="150"/>
      <c r="C612" s="436"/>
      <c r="D612" s="150"/>
      <c r="E612" s="150"/>
      <c r="F612" s="150"/>
      <c r="G612" s="150"/>
      <c r="H612" s="150"/>
      <c r="I612" s="150"/>
      <c r="J612" s="150"/>
      <c r="K612" s="150"/>
      <c r="L612" s="150"/>
      <c r="M612" s="150"/>
      <c r="N612" s="150"/>
      <c r="O612" s="150"/>
      <c r="P612" s="150"/>
      <c r="Q612" s="150"/>
      <c r="R612" s="150"/>
      <c r="S612" s="150"/>
      <c r="T612" s="150"/>
      <c r="U612" s="150"/>
      <c r="V612" s="150"/>
      <c r="W612" s="150"/>
      <c r="X612" s="150"/>
    </row>
    <row r="613" spans="1:24" ht="16.5" customHeight="1">
      <c r="A613" s="150"/>
      <c r="B613" s="150"/>
      <c r="C613" s="436"/>
      <c r="D613" s="150"/>
      <c r="E613" s="150"/>
      <c r="F613" s="150"/>
      <c r="G613" s="150"/>
      <c r="H613" s="150"/>
      <c r="I613" s="150"/>
      <c r="J613" s="150"/>
      <c r="K613" s="150"/>
      <c r="L613" s="150"/>
      <c r="M613" s="150"/>
      <c r="N613" s="150"/>
      <c r="O613" s="150"/>
      <c r="P613" s="150"/>
      <c r="Q613" s="150"/>
      <c r="R613" s="150"/>
      <c r="S613" s="150"/>
      <c r="T613" s="150"/>
      <c r="U613" s="150"/>
      <c r="V613" s="150"/>
      <c r="W613" s="150"/>
      <c r="X613" s="150"/>
    </row>
    <row r="614" spans="1:24" ht="16.5" customHeight="1">
      <c r="A614" s="150"/>
      <c r="B614" s="150"/>
      <c r="C614" s="436"/>
      <c r="D614" s="150"/>
      <c r="E614" s="150"/>
      <c r="F614" s="150"/>
      <c r="G614" s="150"/>
      <c r="H614" s="150"/>
      <c r="I614" s="150"/>
      <c r="J614" s="150"/>
      <c r="K614" s="150"/>
      <c r="L614" s="150"/>
      <c r="M614" s="150"/>
      <c r="N614" s="150"/>
      <c r="O614" s="150"/>
      <c r="P614" s="150"/>
      <c r="Q614" s="150"/>
      <c r="R614" s="150"/>
      <c r="S614" s="150"/>
      <c r="T614" s="150"/>
      <c r="U614" s="150"/>
      <c r="V614" s="150"/>
      <c r="W614" s="150"/>
      <c r="X614" s="150"/>
    </row>
    <row r="615" spans="1:24" ht="16.5" customHeight="1">
      <c r="A615" s="150"/>
      <c r="B615" s="150"/>
      <c r="C615" s="436"/>
      <c r="D615" s="150"/>
      <c r="E615" s="150"/>
      <c r="F615" s="150"/>
      <c r="G615" s="150"/>
      <c r="H615" s="150"/>
      <c r="I615" s="150"/>
      <c r="J615" s="150"/>
      <c r="K615" s="150"/>
      <c r="L615" s="150"/>
      <c r="M615" s="150"/>
      <c r="N615" s="150"/>
      <c r="O615" s="150"/>
      <c r="P615" s="150"/>
      <c r="Q615" s="150"/>
      <c r="R615" s="150"/>
      <c r="S615" s="150"/>
      <c r="T615" s="150"/>
      <c r="U615" s="150"/>
      <c r="V615" s="150"/>
      <c r="W615" s="150"/>
      <c r="X615" s="150"/>
    </row>
    <row r="616" spans="1:24" ht="16.5" customHeight="1">
      <c r="A616" s="150"/>
      <c r="B616" s="150"/>
      <c r="C616" s="436"/>
      <c r="D616" s="150"/>
      <c r="E616" s="150"/>
      <c r="F616" s="150"/>
      <c r="G616" s="150"/>
      <c r="H616" s="150"/>
      <c r="I616" s="150"/>
      <c r="J616" s="150"/>
      <c r="K616" s="150"/>
      <c r="L616" s="150"/>
      <c r="M616" s="150"/>
      <c r="N616" s="150"/>
      <c r="O616" s="150"/>
      <c r="P616" s="150"/>
      <c r="Q616" s="150"/>
      <c r="R616" s="150"/>
      <c r="S616" s="150"/>
      <c r="T616" s="150"/>
      <c r="U616" s="150"/>
      <c r="V616" s="150"/>
      <c r="W616" s="150"/>
      <c r="X616" s="150"/>
    </row>
    <row r="617" spans="1:24" ht="16.5" customHeight="1">
      <c r="A617" s="150"/>
      <c r="B617" s="150"/>
      <c r="C617" s="436"/>
      <c r="D617" s="150"/>
      <c r="E617" s="150"/>
      <c r="F617" s="150"/>
      <c r="G617" s="150"/>
      <c r="H617" s="150"/>
      <c r="I617" s="150"/>
      <c r="J617" s="150"/>
      <c r="K617" s="150"/>
      <c r="L617" s="150"/>
      <c r="M617" s="150"/>
      <c r="N617" s="150"/>
      <c r="O617" s="150"/>
      <c r="P617" s="150"/>
      <c r="Q617" s="150"/>
      <c r="R617" s="150"/>
      <c r="S617" s="150"/>
      <c r="T617" s="150"/>
      <c r="U617" s="150"/>
      <c r="V617" s="150"/>
      <c r="W617" s="150"/>
      <c r="X617" s="150"/>
    </row>
    <row r="618" spans="1:24" ht="16.5" customHeight="1">
      <c r="A618" s="150"/>
      <c r="B618" s="150"/>
      <c r="C618" s="436"/>
      <c r="D618" s="150"/>
      <c r="E618" s="150"/>
      <c r="F618" s="150"/>
      <c r="G618" s="150"/>
      <c r="H618" s="150"/>
      <c r="I618" s="150"/>
      <c r="J618" s="150"/>
      <c r="K618" s="150"/>
      <c r="L618" s="150"/>
      <c r="M618" s="150"/>
      <c r="N618" s="150"/>
      <c r="O618" s="150"/>
      <c r="P618" s="150"/>
      <c r="Q618" s="150"/>
      <c r="R618" s="150"/>
      <c r="S618" s="150"/>
      <c r="T618" s="150"/>
      <c r="U618" s="150"/>
      <c r="V618" s="150"/>
      <c r="W618" s="150"/>
      <c r="X618" s="150"/>
    </row>
    <row r="619" spans="1:24" ht="16.5" customHeight="1">
      <c r="A619" s="150"/>
      <c r="B619" s="150"/>
      <c r="C619" s="436"/>
      <c r="D619" s="150"/>
      <c r="E619" s="150"/>
      <c r="F619" s="150"/>
      <c r="G619" s="150"/>
      <c r="H619" s="150"/>
      <c r="I619" s="150"/>
      <c r="J619" s="150"/>
      <c r="K619" s="150"/>
      <c r="L619" s="150"/>
      <c r="M619" s="150"/>
      <c r="N619" s="150"/>
      <c r="O619" s="150"/>
      <c r="P619" s="150"/>
      <c r="Q619" s="150"/>
      <c r="R619" s="150"/>
      <c r="S619" s="150"/>
      <c r="T619" s="150"/>
      <c r="U619" s="150"/>
      <c r="V619" s="150"/>
      <c r="W619" s="150"/>
      <c r="X619" s="150"/>
    </row>
    <row r="620" spans="1:24" ht="16.5" customHeight="1">
      <c r="A620" s="150"/>
      <c r="B620" s="150"/>
      <c r="C620" s="436"/>
      <c r="D620" s="150"/>
      <c r="E620" s="150"/>
      <c r="F620" s="150"/>
      <c r="G620" s="150"/>
      <c r="H620" s="150"/>
      <c r="I620" s="150"/>
      <c r="J620" s="150"/>
      <c r="K620" s="150"/>
      <c r="L620" s="150"/>
      <c r="M620" s="150"/>
      <c r="N620" s="150"/>
      <c r="O620" s="150"/>
      <c r="P620" s="150"/>
      <c r="Q620" s="150"/>
      <c r="R620" s="150"/>
      <c r="S620" s="150"/>
      <c r="T620" s="150"/>
      <c r="U620" s="150"/>
      <c r="V620" s="150"/>
      <c r="W620" s="150"/>
      <c r="X620" s="150"/>
    </row>
    <row r="621" spans="1:24" ht="16.5" customHeight="1">
      <c r="A621" s="150"/>
      <c r="B621" s="150"/>
      <c r="C621" s="436"/>
      <c r="D621" s="150"/>
      <c r="E621" s="150"/>
      <c r="F621" s="150"/>
      <c r="G621" s="150"/>
      <c r="H621" s="150"/>
      <c r="I621" s="150"/>
      <c r="J621" s="150"/>
      <c r="K621" s="150"/>
      <c r="L621" s="150"/>
      <c r="M621" s="150"/>
      <c r="N621" s="150"/>
      <c r="O621" s="150"/>
      <c r="P621" s="150"/>
      <c r="Q621" s="150"/>
      <c r="R621" s="150"/>
      <c r="S621" s="150"/>
      <c r="T621" s="150"/>
      <c r="U621" s="150"/>
      <c r="V621" s="150"/>
      <c r="W621" s="150"/>
      <c r="X621" s="150"/>
    </row>
    <row r="622" spans="1:24" ht="16.5" customHeight="1">
      <c r="A622" s="150"/>
      <c r="B622" s="150"/>
      <c r="C622" s="436"/>
      <c r="D622" s="150"/>
      <c r="E622" s="150"/>
      <c r="F622" s="150"/>
      <c r="G622" s="150"/>
      <c r="H622" s="150"/>
      <c r="I622" s="150"/>
      <c r="J622" s="150"/>
      <c r="K622" s="150"/>
      <c r="L622" s="150"/>
      <c r="M622" s="150"/>
      <c r="N622" s="150"/>
      <c r="O622" s="150"/>
      <c r="P622" s="150"/>
      <c r="Q622" s="150"/>
      <c r="R622" s="150"/>
      <c r="S622" s="150"/>
      <c r="T622" s="150"/>
      <c r="U622" s="150"/>
      <c r="V622" s="150"/>
      <c r="W622" s="150"/>
      <c r="X622" s="150"/>
    </row>
    <row r="623" spans="1:24" ht="16.5" customHeight="1">
      <c r="A623" s="150"/>
      <c r="B623" s="150"/>
      <c r="C623" s="436"/>
      <c r="D623" s="150"/>
      <c r="E623" s="150"/>
      <c r="F623" s="150"/>
      <c r="G623" s="150"/>
      <c r="H623" s="150"/>
      <c r="I623" s="150"/>
      <c r="J623" s="150"/>
      <c r="K623" s="150"/>
      <c r="L623" s="150"/>
      <c r="M623" s="150"/>
      <c r="N623" s="150"/>
      <c r="O623" s="150"/>
      <c r="P623" s="150"/>
      <c r="Q623" s="150"/>
      <c r="R623" s="150"/>
      <c r="S623" s="150"/>
      <c r="T623" s="150"/>
      <c r="U623" s="150"/>
      <c r="V623" s="150"/>
      <c r="W623" s="150"/>
      <c r="X623" s="150"/>
    </row>
    <row r="624" spans="1:24" ht="16.5" customHeight="1">
      <c r="A624" s="150"/>
      <c r="B624" s="150"/>
      <c r="C624" s="436"/>
      <c r="D624" s="150"/>
      <c r="E624" s="150"/>
      <c r="F624" s="150"/>
      <c r="G624" s="150"/>
      <c r="H624" s="150"/>
      <c r="I624" s="150"/>
      <c r="J624" s="150"/>
      <c r="K624" s="150"/>
      <c r="L624" s="150"/>
      <c r="M624" s="150"/>
      <c r="N624" s="150"/>
      <c r="O624" s="150"/>
      <c r="P624" s="150"/>
      <c r="Q624" s="150"/>
      <c r="R624" s="150"/>
      <c r="S624" s="150"/>
      <c r="T624" s="150"/>
      <c r="U624" s="150"/>
      <c r="V624" s="150"/>
      <c r="W624" s="150"/>
      <c r="X624" s="150"/>
    </row>
    <row r="625" spans="1:24" ht="16.5" customHeight="1">
      <c r="A625" s="150"/>
      <c r="B625" s="150"/>
      <c r="C625" s="436"/>
      <c r="D625" s="150"/>
      <c r="E625" s="150"/>
      <c r="F625" s="150"/>
      <c r="G625" s="150"/>
      <c r="H625" s="150"/>
      <c r="I625" s="150"/>
      <c r="J625" s="150"/>
      <c r="K625" s="150"/>
      <c r="L625" s="150"/>
      <c r="M625" s="150"/>
      <c r="N625" s="150"/>
      <c r="O625" s="150"/>
      <c r="P625" s="150"/>
      <c r="Q625" s="150"/>
      <c r="R625" s="150"/>
      <c r="S625" s="150"/>
      <c r="T625" s="150"/>
      <c r="U625" s="150"/>
      <c r="V625" s="150"/>
      <c r="W625" s="150"/>
      <c r="X625" s="150"/>
    </row>
    <row r="626" spans="1:24" ht="16.5" customHeight="1">
      <c r="A626" s="150"/>
      <c r="B626" s="150"/>
      <c r="C626" s="436"/>
      <c r="D626" s="150"/>
      <c r="E626" s="150"/>
      <c r="F626" s="150"/>
      <c r="G626" s="150"/>
      <c r="H626" s="150"/>
      <c r="I626" s="150"/>
      <c r="J626" s="150"/>
      <c r="K626" s="150"/>
      <c r="L626" s="150"/>
      <c r="M626" s="150"/>
      <c r="N626" s="150"/>
      <c r="O626" s="150"/>
      <c r="P626" s="150"/>
      <c r="Q626" s="150"/>
      <c r="R626" s="150"/>
      <c r="S626" s="150"/>
      <c r="T626" s="150"/>
      <c r="U626" s="150"/>
      <c r="V626" s="150"/>
      <c r="W626" s="150"/>
      <c r="X626" s="150"/>
    </row>
    <row r="627" spans="1:24" ht="16.5" customHeight="1">
      <c r="A627" s="150"/>
      <c r="B627" s="150"/>
      <c r="C627" s="436"/>
      <c r="D627" s="150"/>
      <c r="E627" s="150"/>
      <c r="F627" s="150"/>
      <c r="G627" s="150"/>
      <c r="H627" s="150"/>
      <c r="I627" s="150"/>
      <c r="J627" s="150"/>
      <c r="K627" s="150"/>
      <c r="L627" s="150"/>
      <c r="M627" s="150"/>
      <c r="N627" s="150"/>
      <c r="O627" s="150"/>
      <c r="P627" s="150"/>
      <c r="Q627" s="150"/>
      <c r="R627" s="150"/>
      <c r="S627" s="150"/>
      <c r="T627" s="150"/>
      <c r="U627" s="150"/>
      <c r="V627" s="150"/>
      <c r="W627" s="150"/>
      <c r="X627" s="150"/>
    </row>
    <row r="628" spans="1:24" ht="16.5" customHeight="1">
      <c r="A628" s="150"/>
      <c r="B628" s="150"/>
      <c r="C628" s="436"/>
      <c r="D628" s="150"/>
      <c r="E628" s="150"/>
      <c r="F628" s="150"/>
      <c r="G628" s="150"/>
      <c r="H628" s="150"/>
      <c r="I628" s="150"/>
      <c r="J628" s="150"/>
      <c r="K628" s="150"/>
      <c r="L628" s="150"/>
      <c r="M628" s="150"/>
      <c r="N628" s="150"/>
      <c r="O628" s="150"/>
      <c r="P628" s="150"/>
      <c r="Q628" s="150"/>
      <c r="R628" s="150"/>
      <c r="S628" s="150"/>
      <c r="T628" s="150"/>
      <c r="U628" s="150"/>
      <c r="V628" s="150"/>
      <c r="W628" s="150"/>
      <c r="X628" s="150"/>
    </row>
    <row r="629" spans="1:24" ht="16.5" customHeight="1">
      <c r="A629" s="150"/>
      <c r="B629" s="150"/>
      <c r="C629" s="436"/>
      <c r="D629" s="150"/>
      <c r="E629" s="150"/>
      <c r="F629" s="150"/>
      <c r="G629" s="150"/>
      <c r="H629" s="150"/>
      <c r="I629" s="150"/>
      <c r="J629" s="150"/>
      <c r="K629" s="150"/>
      <c r="L629" s="150"/>
      <c r="M629" s="150"/>
      <c r="N629" s="150"/>
      <c r="O629" s="150"/>
      <c r="P629" s="150"/>
      <c r="Q629" s="150"/>
      <c r="R629" s="150"/>
      <c r="S629" s="150"/>
      <c r="T629" s="150"/>
      <c r="U629" s="150"/>
      <c r="V629" s="150"/>
      <c r="W629" s="150"/>
      <c r="X629" s="150"/>
    </row>
    <row r="630" spans="1:24" ht="16.5" customHeight="1">
      <c r="A630" s="150"/>
      <c r="B630" s="150"/>
      <c r="C630" s="436"/>
      <c r="D630" s="150"/>
      <c r="E630" s="150"/>
      <c r="F630" s="150"/>
      <c r="G630" s="150"/>
      <c r="H630" s="150"/>
      <c r="I630" s="150"/>
      <c r="J630" s="150"/>
      <c r="K630" s="150"/>
      <c r="L630" s="150"/>
      <c r="M630" s="150"/>
      <c r="N630" s="150"/>
      <c r="O630" s="150"/>
      <c r="P630" s="150"/>
      <c r="Q630" s="150"/>
      <c r="R630" s="150"/>
      <c r="S630" s="150"/>
      <c r="T630" s="150"/>
      <c r="U630" s="150"/>
      <c r="V630" s="150"/>
      <c r="W630" s="150"/>
      <c r="X630" s="150"/>
    </row>
    <row r="631" spans="1:24" ht="16.5" customHeight="1">
      <c r="A631" s="150"/>
      <c r="B631" s="150"/>
      <c r="C631" s="436"/>
      <c r="D631" s="150"/>
      <c r="E631" s="150"/>
      <c r="F631" s="150"/>
      <c r="G631" s="150"/>
      <c r="H631" s="150"/>
      <c r="I631" s="150"/>
      <c r="J631" s="150"/>
      <c r="K631" s="150"/>
      <c r="L631" s="150"/>
      <c r="M631" s="150"/>
      <c r="N631" s="150"/>
      <c r="O631" s="150"/>
      <c r="P631" s="150"/>
      <c r="Q631" s="150"/>
      <c r="R631" s="150"/>
      <c r="S631" s="150"/>
      <c r="T631" s="150"/>
      <c r="U631" s="150"/>
      <c r="V631" s="150"/>
      <c r="W631" s="150"/>
      <c r="X631" s="150"/>
    </row>
    <row r="632" spans="1:24" ht="16.5" customHeight="1">
      <c r="A632" s="150"/>
      <c r="B632" s="150"/>
      <c r="C632" s="436"/>
      <c r="D632" s="150"/>
      <c r="E632" s="150"/>
      <c r="F632" s="150"/>
      <c r="G632" s="150"/>
      <c r="H632" s="150"/>
      <c r="I632" s="150"/>
      <c r="J632" s="150"/>
      <c r="K632" s="150"/>
      <c r="L632" s="150"/>
      <c r="M632" s="150"/>
      <c r="N632" s="150"/>
      <c r="O632" s="150"/>
      <c r="P632" s="150"/>
      <c r="Q632" s="150"/>
      <c r="R632" s="150"/>
      <c r="S632" s="150"/>
      <c r="T632" s="150"/>
      <c r="U632" s="150"/>
      <c r="V632" s="150"/>
      <c r="W632" s="150"/>
      <c r="X632" s="150"/>
    </row>
    <row r="633" spans="1:24" ht="16.5" customHeight="1">
      <c r="A633" s="150"/>
      <c r="B633" s="150"/>
      <c r="C633" s="436"/>
      <c r="D633" s="150"/>
      <c r="E633" s="150"/>
      <c r="F633" s="150"/>
      <c r="G633" s="150"/>
      <c r="H633" s="150"/>
      <c r="I633" s="150"/>
      <c r="J633" s="150"/>
      <c r="K633" s="150"/>
      <c r="L633" s="150"/>
      <c r="M633" s="150"/>
      <c r="N633" s="150"/>
      <c r="O633" s="150"/>
      <c r="P633" s="150"/>
      <c r="Q633" s="150"/>
      <c r="R633" s="150"/>
      <c r="S633" s="150"/>
      <c r="T633" s="150"/>
      <c r="U633" s="150"/>
      <c r="V633" s="150"/>
      <c r="W633" s="150"/>
      <c r="X633" s="150"/>
    </row>
    <row r="634" spans="1:24" ht="16.5" customHeight="1">
      <c r="A634" s="150"/>
      <c r="B634" s="150"/>
      <c r="C634" s="436"/>
      <c r="D634" s="150"/>
      <c r="E634" s="150"/>
      <c r="F634" s="150"/>
      <c r="G634" s="150"/>
      <c r="H634" s="150"/>
      <c r="I634" s="150"/>
      <c r="J634" s="150"/>
      <c r="K634" s="150"/>
      <c r="L634" s="150"/>
      <c r="M634" s="150"/>
      <c r="N634" s="150"/>
      <c r="O634" s="150"/>
      <c r="P634" s="150"/>
      <c r="Q634" s="150"/>
      <c r="R634" s="150"/>
      <c r="S634" s="150"/>
      <c r="T634" s="150"/>
      <c r="U634" s="150"/>
      <c r="V634" s="150"/>
      <c r="W634" s="150"/>
      <c r="X634" s="150"/>
    </row>
    <row r="635" spans="1:24" ht="16.5" customHeight="1">
      <c r="A635" s="150"/>
      <c r="B635" s="150"/>
      <c r="C635" s="436"/>
      <c r="D635" s="150"/>
      <c r="E635" s="150"/>
      <c r="F635" s="150"/>
      <c r="G635" s="150"/>
      <c r="H635" s="150"/>
      <c r="I635" s="150"/>
      <c r="J635" s="150"/>
      <c r="K635" s="150"/>
      <c r="L635" s="150"/>
      <c r="M635" s="150"/>
      <c r="N635" s="150"/>
      <c r="O635" s="150"/>
      <c r="P635" s="150"/>
      <c r="Q635" s="150"/>
      <c r="R635" s="150"/>
      <c r="S635" s="150"/>
      <c r="T635" s="150"/>
      <c r="U635" s="150"/>
      <c r="V635" s="150"/>
      <c r="W635" s="150"/>
      <c r="X635" s="150"/>
    </row>
    <row r="636" spans="1:24" ht="16.5" customHeight="1">
      <c r="A636" s="150"/>
      <c r="B636" s="150"/>
      <c r="C636" s="436"/>
      <c r="D636" s="150"/>
      <c r="E636" s="150"/>
      <c r="F636" s="150"/>
      <c r="G636" s="150"/>
      <c r="H636" s="150"/>
      <c r="I636" s="150"/>
      <c r="J636" s="150"/>
      <c r="K636" s="150"/>
      <c r="L636" s="150"/>
      <c r="M636" s="150"/>
      <c r="N636" s="150"/>
      <c r="O636" s="150"/>
      <c r="P636" s="150"/>
      <c r="Q636" s="150"/>
      <c r="R636" s="150"/>
      <c r="S636" s="150"/>
      <c r="T636" s="150"/>
      <c r="U636" s="150"/>
      <c r="V636" s="150"/>
      <c r="W636" s="150"/>
      <c r="X636" s="150"/>
    </row>
    <row r="637" spans="1:24" ht="16.5" customHeight="1">
      <c r="A637" s="150"/>
      <c r="B637" s="150"/>
      <c r="C637" s="436"/>
      <c r="D637" s="150"/>
      <c r="E637" s="150"/>
      <c r="F637" s="150"/>
      <c r="G637" s="150"/>
      <c r="H637" s="150"/>
      <c r="I637" s="150"/>
      <c r="J637" s="150"/>
      <c r="K637" s="150"/>
      <c r="L637" s="150"/>
      <c r="M637" s="150"/>
      <c r="N637" s="150"/>
      <c r="O637" s="150"/>
      <c r="P637" s="150"/>
      <c r="Q637" s="150"/>
      <c r="R637" s="150"/>
      <c r="S637" s="150"/>
      <c r="T637" s="150"/>
      <c r="U637" s="150"/>
      <c r="V637" s="150"/>
      <c r="W637" s="150"/>
      <c r="X637" s="150"/>
    </row>
    <row r="638" spans="1:24" ht="16.5" customHeight="1">
      <c r="A638" s="150"/>
      <c r="B638" s="150"/>
      <c r="C638" s="436"/>
      <c r="D638" s="150"/>
      <c r="E638" s="150"/>
      <c r="F638" s="150"/>
      <c r="G638" s="150"/>
      <c r="H638" s="150"/>
      <c r="I638" s="150"/>
      <c r="J638" s="150"/>
      <c r="K638" s="150"/>
      <c r="L638" s="150"/>
      <c r="M638" s="150"/>
      <c r="N638" s="150"/>
      <c r="O638" s="150"/>
      <c r="P638" s="150"/>
      <c r="Q638" s="150"/>
      <c r="R638" s="150"/>
      <c r="S638" s="150"/>
      <c r="T638" s="150"/>
      <c r="U638" s="150"/>
      <c r="V638" s="150"/>
      <c r="W638" s="150"/>
      <c r="X638" s="150"/>
    </row>
    <row r="639" spans="1:24" ht="16.5" customHeight="1">
      <c r="A639" s="150"/>
      <c r="B639" s="150"/>
      <c r="C639" s="436"/>
      <c r="D639" s="150"/>
      <c r="E639" s="150"/>
      <c r="F639" s="150"/>
      <c r="G639" s="150"/>
      <c r="H639" s="150"/>
      <c r="I639" s="150"/>
      <c r="J639" s="150"/>
      <c r="K639" s="150"/>
      <c r="L639" s="150"/>
      <c r="M639" s="150"/>
      <c r="N639" s="150"/>
      <c r="O639" s="150"/>
      <c r="P639" s="150"/>
      <c r="Q639" s="150"/>
      <c r="R639" s="150"/>
      <c r="S639" s="150"/>
      <c r="T639" s="150"/>
      <c r="U639" s="150"/>
      <c r="V639" s="150"/>
      <c r="W639" s="150"/>
      <c r="X639" s="150"/>
    </row>
    <row r="640" spans="1:24" ht="16.5" customHeight="1">
      <c r="A640" s="150"/>
      <c r="B640" s="150"/>
      <c r="C640" s="436"/>
      <c r="D640" s="150"/>
      <c r="E640" s="150"/>
      <c r="F640" s="150"/>
      <c r="G640" s="150"/>
      <c r="H640" s="150"/>
      <c r="I640" s="150"/>
      <c r="J640" s="150"/>
      <c r="K640" s="150"/>
      <c r="L640" s="150"/>
      <c r="M640" s="150"/>
      <c r="N640" s="150"/>
      <c r="O640" s="150"/>
      <c r="P640" s="150"/>
      <c r="Q640" s="150"/>
      <c r="R640" s="150"/>
      <c r="S640" s="150"/>
      <c r="T640" s="150"/>
      <c r="U640" s="150"/>
      <c r="V640" s="150"/>
      <c r="W640" s="150"/>
      <c r="X640" s="150"/>
    </row>
    <row r="641" spans="1:24" ht="16.5" customHeight="1">
      <c r="A641" s="150"/>
      <c r="B641" s="150"/>
      <c r="C641" s="436"/>
      <c r="D641" s="150"/>
      <c r="E641" s="150"/>
      <c r="F641" s="150"/>
      <c r="G641" s="150"/>
      <c r="H641" s="150"/>
      <c r="I641" s="150"/>
      <c r="J641" s="150"/>
      <c r="K641" s="150"/>
      <c r="L641" s="150"/>
      <c r="M641" s="150"/>
      <c r="N641" s="150"/>
      <c r="O641" s="150"/>
      <c r="P641" s="150"/>
      <c r="Q641" s="150"/>
      <c r="R641" s="150"/>
      <c r="S641" s="150"/>
      <c r="T641" s="150"/>
      <c r="U641" s="150"/>
      <c r="V641" s="150"/>
      <c r="W641" s="150"/>
      <c r="X641" s="150"/>
    </row>
    <row r="642" spans="1:24" ht="16.5" customHeight="1">
      <c r="A642" s="150"/>
      <c r="B642" s="150"/>
      <c r="C642" s="436"/>
      <c r="D642" s="150"/>
      <c r="E642" s="150"/>
      <c r="F642" s="150"/>
      <c r="G642" s="150"/>
      <c r="H642" s="150"/>
      <c r="I642" s="150"/>
      <c r="J642" s="150"/>
      <c r="K642" s="150"/>
      <c r="L642" s="150"/>
      <c r="M642" s="150"/>
      <c r="N642" s="150"/>
      <c r="O642" s="150"/>
      <c r="P642" s="150"/>
      <c r="Q642" s="150"/>
      <c r="R642" s="150"/>
      <c r="S642" s="150"/>
      <c r="T642" s="150"/>
      <c r="U642" s="150"/>
      <c r="V642" s="150"/>
      <c r="W642" s="150"/>
      <c r="X642" s="150"/>
    </row>
    <row r="643" spans="1:24" ht="16.5" customHeight="1">
      <c r="A643" s="150"/>
      <c r="B643" s="150"/>
      <c r="C643" s="436"/>
      <c r="D643" s="150"/>
      <c r="E643" s="150"/>
      <c r="F643" s="150"/>
      <c r="G643" s="150"/>
      <c r="H643" s="150"/>
      <c r="I643" s="150"/>
      <c r="J643" s="150"/>
      <c r="K643" s="150"/>
      <c r="L643" s="150"/>
      <c r="M643" s="150"/>
      <c r="N643" s="150"/>
      <c r="O643" s="150"/>
      <c r="P643" s="150"/>
      <c r="Q643" s="150"/>
      <c r="R643" s="150"/>
      <c r="S643" s="150"/>
      <c r="T643" s="150"/>
      <c r="U643" s="150"/>
      <c r="V643" s="150"/>
      <c r="W643" s="150"/>
      <c r="X643" s="150"/>
    </row>
    <row r="644" spans="1:24" ht="16.5" customHeight="1">
      <c r="A644" s="150"/>
      <c r="B644" s="150"/>
      <c r="C644" s="436"/>
      <c r="D644" s="150"/>
      <c r="E644" s="150"/>
      <c r="F644" s="150"/>
      <c r="G644" s="150"/>
      <c r="H644" s="150"/>
      <c r="I644" s="150"/>
      <c r="J644" s="150"/>
      <c r="K644" s="150"/>
      <c r="L644" s="150"/>
      <c r="M644" s="150"/>
      <c r="N644" s="150"/>
      <c r="O644" s="150"/>
      <c r="P644" s="150"/>
      <c r="Q644" s="150"/>
      <c r="R644" s="150"/>
      <c r="S644" s="150"/>
      <c r="T644" s="150"/>
      <c r="U644" s="150"/>
      <c r="V644" s="150"/>
      <c r="W644" s="150"/>
      <c r="X644" s="150"/>
    </row>
    <row r="645" spans="1:24" ht="16.5" customHeight="1">
      <c r="A645" s="150"/>
      <c r="B645" s="150"/>
      <c r="C645" s="436"/>
      <c r="D645" s="150"/>
      <c r="E645" s="150"/>
      <c r="F645" s="150"/>
      <c r="G645" s="150"/>
      <c r="H645" s="150"/>
      <c r="I645" s="150"/>
      <c r="J645" s="150"/>
      <c r="K645" s="150"/>
      <c r="L645" s="150"/>
      <c r="M645" s="150"/>
      <c r="N645" s="150"/>
      <c r="O645" s="150"/>
      <c r="P645" s="150"/>
      <c r="Q645" s="150"/>
      <c r="R645" s="150"/>
      <c r="S645" s="150"/>
      <c r="T645" s="150"/>
      <c r="U645" s="150"/>
      <c r="V645" s="150"/>
      <c r="W645" s="150"/>
      <c r="X645" s="150"/>
    </row>
    <row r="646" spans="1:24" ht="16.5" customHeight="1">
      <c r="A646" s="150"/>
      <c r="B646" s="150"/>
      <c r="C646" s="436"/>
      <c r="D646" s="150"/>
      <c r="E646" s="150"/>
      <c r="F646" s="150"/>
      <c r="G646" s="150"/>
      <c r="H646" s="150"/>
      <c r="I646" s="150"/>
      <c r="J646" s="150"/>
      <c r="K646" s="150"/>
      <c r="L646" s="150"/>
      <c r="M646" s="150"/>
      <c r="N646" s="150"/>
      <c r="O646" s="150"/>
      <c r="P646" s="150"/>
      <c r="Q646" s="150"/>
      <c r="R646" s="150"/>
      <c r="S646" s="150"/>
      <c r="T646" s="150"/>
      <c r="U646" s="150"/>
      <c r="V646" s="150"/>
      <c r="W646" s="150"/>
      <c r="X646" s="150"/>
    </row>
    <row r="647" spans="1:24" ht="16.5" customHeight="1">
      <c r="A647" s="150"/>
      <c r="B647" s="150"/>
      <c r="C647" s="436"/>
      <c r="D647" s="150"/>
      <c r="E647" s="150"/>
      <c r="F647" s="150"/>
      <c r="G647" s="150"/>
      <c r="H647" s="150"/>
      <c r="I647" s="150"/>
      <c r="J647" s="150"/>
      <c r="K647" s="150"/>
      <c r="L647" s="150"/>
      <c r="M647" s="150"/>
      <c r="N647" s="150"/>
      <c r="O647" s="150"/>
      <c r="P647" s="150"/>
      <c r="Q647" s="150"/>
      <c r="R647" s="150"/>
      <c r="S647" s="150"/>
      <c r="T647" s="150"/>
      <c r="U647" s="150"/>
      <c r="V647" s="150"/>
      <c r="W647" s="150"/>
      <c r="X647" s="150"/>
    </row>
    <row r="648" spans="1:24" ht="16.5" customHeight="1">
      <c r="A648" s="150"/>
      <c r="B648" s="150"/>
      <c r="C648" s="436"/>
      <c r="D648" s="150"/>
      <c r="E648" s="150"/>
      <c r="F648" s="150"/>
      <c r="G648" s="150"/>
      <c r="H648" s="150"/>
      <c r="I648" s="150"/>
      <c r="J648" s="150"/>
      <c r="K648" s="150"/>
      <c r="L648" s="150"/>
      <c r="M648" s="150"/>
      <c r="N648" s="150"/>
      <c r="O648" s="150"/>
      <c r="P648" s="150"/>
      <c r="Q648" s="150"/>
      <c r="R648" s="150"/>
      <c r="S648" s="150"/>
      <c r="T648" s="150"/>
      <c r="U648" s="150"/>
      <c r="V648" s="150"/>
      <c r="W648" s="150"/>
      <c r="X648" s="150"/>
    </row>
    <row r="649" spans="1:24" ht="16.5" customHeight="1">
      <c r="A649" s="150"/>
      <c r="B649" s="150"/>
      <c r="C649" s="436"/>
      <c r="D649" s="150"/>
      <c r="E649" s="150"/>
      <c r="F649" s="150"/>
      <c r="G649" s="150"/>
      <c r="H649" s="150"/>
      <c r="I649" s="150"/>
      <c r="J649" s="150"/>
      <c r="K649" s="150"/>
      <c r="L649" s="150"/>
      <c r="M649" s="150"/>
      <c r="N649" s="150"/>
      <c r="O649" s="150"/>
      <c r="P649" s="150"/>
      <c r="Q649" s="150"/>
      <c r="R649" s="150"/>
      <c r="S649" s="150"/>
      <c r="T649" s="150"/>
      <c r="U649" s="150"/>
      <c r="V649" s="150"/>
      <c r="W649" s="150"/>
      <c r="X649" s="150"/>
    </row>
    <row r="650" spans="1:24" ht="16.5" customHeight="1">
      <c r="A650" s="150"/>
      <c r="B650" s="150"/>
      <c r="C650" s="436"/>
      <c r="D650" s="150"/>
      <c r="E650" s="150"/>
      <c r="F650" s="150"/>
      <c r="G650" s="150"/>
      <c r="H650" s="150"/>
      <c r="I650" s="150"/>
      <c r="J650" s="150"/>
      <c r="K650" s="150"/>
      <c r="L650" s="150"/>
      <c r="M650" s="150"/>
      <c r="N650" s="150"/>
      <c r="O650" s="150"/>
      <c r="P650" s="150"/>
      <c r="Q650" s="150"/>
      <c r="R650" s="150"/>
      <c r="S650" s="150"/>
      <c r="T650" s="150"/>
      <c r="U650" s="150"/>
      <c r="V650" s="150"/>
      <c r="W650" s="150"/>
      <c r="X650" s="150"/>
    </row>
    <row r="651" spans="1:24" ht="16.5" customHeight="1">
      <c r="A651" s="150"/>
      <c r="B651" s="150"/>
      <c r="C651" s="436"/>
      <c r="D651" s="150"/>
      <c r="E651" s="150"/>
      <c r="F651" s="150"/>
      <c r="G651" s="150"/>
      <c r="H651" s="150"/>
      <c r="I651" s="150"/>
      <c r="J651" s="150"/>
      <c r="K651" s="150"/>
      <c r="L651" s="150"/>
      <c r="M651" s="150"/>
      <c r="N651" s="150"/>
      <c r="O651" s="150"/>
      <c r="P651" s="150"/>
      <c r="Q651" s="150"/>
      <c r="R651" s="150"/>
      <c r="S651" s="150"/>
      <c r="T651" s="150"/>
      <c r="U651" s="150"/>
      <c r="V651" s="150"/>
      <c r="W651" s="150"/>
      <c r="X651" s="150"/>
    </row>
    <row r="652" spans="1:24" ht="16.5" customHeight="1">
      <c r="A652" s="150"/>
      <c r="B652" s="150"/>
      <c r="C652" s="436"/>
      <c r="D652" s="150"/>
      <c r="E652" s="150"/>
      <c r="F652" s="150"/>
      <c r="G652" s="150"/>
      <c r="H652" s="150"/>
      <c r="I652" s="150"/>
      <c r="J652" s="150"/>
      <c r="K652" s="150"/>
      <c r="L652" s="150"/>
      <c r="M652" s="150"/>
      <c r="N652" s="150"/>
      <c r="O652" s="150"/>
      <c r="P652" s="150"/>
      <c r="Q652" s="150"/>
      <c r="R652" s="150"/>
      <c r="S652" s="150"/>
      <c r="T652" s="150"/>
      <c r="U652" s="150"/>
      <c r="V652" s="150"/>
      <c r="W652" s="150"/>
      <c r="X652" s="150"/>
    </row>
    <row r="653" spans="1:24" ht="16.5" customHeight="1">
      <c r="A653" s="150"/>
      <c r="B653" s="150"/>
      <c r="C653" s="436"/>
      <c r="D653" s="150"/>
      <c r="E653" s="150"/>
      <c r="F653" s="150"/>
      <c r="G653" s="150"/>
      <c r="H653" s="150"/>
      <c r="I653" s="150"/>
      <c r="J653" s="150"/>
      <c r="K653" s="150"/>
      <c r="L653" s="150"/>
      <c r="M653" s="150"/>
      <c r="N653" s="150"/>
      <c r="O653" s="150"/>
      <c r="P653" s="150"/>
      <c r="Q653" s="150"/>
      <c r="R653" s="150"/>
      <c r="S653" s="150"/>
      <c r="T653" s="150"/>
      <c r="U653" s="150"/>
      <c r="V653" s="150"/>
      <c r="W653" s="150"/>
      <c r="X653" s="150"/>
    </row>
    <row r="654" spans="1:24" ht="16.5" customHeight="1">
      <c r="A654" s="150"/>
      <c r="B654" s="150"/>
      <c r="C654" s="436"/>
      <c r="D654" s="150"/>
      <c r="E654" s="150"/>
      <c r="F654" s="150"/>
      <c r="G654" s="150"/>
      <c r="H654" s="150"/>
      <c r="I654" s="150"/>
      <c r="J654" s="150"/>
      <c r="K654" s="150"/>
      <c r="L654" s="150"/>
      <c r="M654" s="150"/>
      <c r="N654" s="150"/>
      <c r="O654" s="150"/>
      <c r="P654" s="150"/>
      <c r="Q654" s="150"/>
      <c r="R654" s="150"/>
      <c r="S654" s="150"/>
      <c r="T654" s="150"/>
      <c r="U654" s="150"/>
      <c r="V654" s="150"/>
      <c r="W654" s="150"/>
      <c r="X654" s="150"/>
    </row>
    <row r="655" spans="1:24" ht="16.5" customHeight="1">
      <c r="A655" s="150"/>
      <c r="B655" s="150"/>
      <c r="C655" s="436"/>
      <c r="D655" s="150"/>
      <c r="E655" s="150"/>
      <c r="F655" s="150"/>
      <c r="G655" s="150"/>
      <c r="H655" s="150"/>
      <c r="I655" s="150"/>
      <c r="J655" s="150"/>
      <c r="K655" s="150"/>
      <c r="L655" s="150"/>
      <c r="M655" s="150"/>
      <c r="N655" s="150"/>
      <c r="O655" s="150"/>
      <c r="P655" s="150"/>
      <c r="Q655" s="150"/>
      <c r="R655" s="150"/>
      <c r="S655" s="150"/>
      <c r="T655" s="150"/>
      <c r="U655" s="150"/>
      <c r="V655" s="150"/>
      <c r="W655" s="150"/>
      <c r="X655" s="150"/>
    </row>
    <row r="656" spans="1:24" ht="16.5" customHeight="1">
      <c r="A656" s="150"/>
      <c r="B656" s="150"/>
      <c r="C656" s="436"/>
      <c r="D656" s="150"/>
      <c r="E656" s="150"/>
      <c r="F656" s="150"/>
      <c r="G656" s="150"/>
      <c r="H656" s="150"/>
      <c r="I656" s="150"/>
      <c r="J656" s="150"/>
      <c r="K656" s="150"/>
      <c r="L656" s="150"/>
      <c r="M656" s="150"/>
      <c r="N656" s="150"/>
      <c r="O656" s="150"/>
      <c r="P656" s="150"/>
      <c r="Q656" s="150"/>
      <c r="R656" s="150"/>
      <c r="S656" s="150"/>
      <c r="T656" s="150"/>
      <c r="U656" s="150"/>
      <c r="V656" s="150"/>
      <c r="W656" s="150"/>
      <c r="X656" s="150"/>
    </row>
    <row r="657" spans="1:24" ht="16.5" customHeight="1">
      <c r="A657" s="150"/>
      <c r="B657" s="150"/>
      <c r="C657" s="436"/>
      <c r="D657" s="150"/>
      <c r="E657" s="150"/>
      <c r="F657" s="150"/>
      <c r="G657" s="150"/>
      <c r="H657" s="150"/>
      <c r="I657" s="150"/>
      <c r="J657" s="150"/>
      <c r="K657" s="150"/>
      <c r="L657" s="150"/>
      <c r="M657" s="150"/>
      <c r="N657" s="150"/>
      <c r="O657" s="150"/>
      <c r="P657" s="150"/>
      <c r="Q657" s="150"/>
      <c r="R657" s="150"/>
      <c r="S657" s="150"/>
      <c r="T657" s="150"/>
      <c r="U657" s="150"/>
      <c r="V657" s="150"/>
      <c r="W657" s="150"/>
      <c r="X657" s="150"/>
    </row>
    <row r="658" spans="1:24" ht="16.5" customHeight="1">
      <c r="A658" s="150"/>
      <c r="B658" s="150"/>
      <c r="C658" s="436"/>
      <c r="D658" s="150"/>
      <c r="E658" s="150"/>
      <c r="F658" s="150"/>
      <c r="G658" s="150"/>
      <c r="H658" s="150"/>
      <c r="I658" s="150"/>
      <c r="J658" s="150"/>
      <c r="K658" s="150"/>
      <c r="L658" s="150"/>
      <c r="M658" s="150"/>
      <c r="N658" s="150"/>
      <c r="O658" s="150"/>
      <c r="P658" s="150"/>
      <c r="Q658" s="150"/>
      <c r="R658" s="150"/>
      <c r="S658" s="150"/>
      <c r="T658" s="150"/>
      <c r="U658" s="150"/>
      <c r="V658" s="150"/>
      <c r="W658" s="150"/>
      <c r="X658" s="150"/>
    </row>
    <row r="659" spans="1:24" ht="16.5" customHeight="1">
      <c r="A659" s="150"/>
      <c r="B659" s="150"/>
      <c r="C659" s="436"/>
      <c r="D659" s="150"/>
      <c r="E659" s="150"/>
      <c r="F659" s="150"/>
      <c r="G659" s="150"/>
      <c r="H659" s="150"/>
      <c r="I659" s="150"/>
      <c r="J659" s="150"/>
      <c r="K659" s="150"/>
      <c r="L659" s="150"/>
      <c r="M659" s="150"/>
      <c r="N659" s="150"/>
      <c r="O659" s="150"/>
      <c r="P659" s="150"/>
      <c r="Q659" s="150"/>
      <c r="R659" s="150"/>
      <c r="S659" s="150"/>
      <c r="T659" s="150"/>
      <c r="U659" s="150"/>
      <c r="V659" s="150"/>
      <c r="W659" s="150"/>
      <c r="X659" s="150"/>
    </row>
    <row r="660" spans="1:24" ht="16.5" customHeight="1">
      <c r="A660" s="150"/>
      <c r="B660" s="150"/>
      <c r="C660" s="436"/>
      <c r="D660" s="150"/>
      <c r="E660" s="150"/>
      <c r="F660" s="150"/>
      <c r="G660" s="150"/>
      <c r="H660" s="150"/>
      <c r="I660" s="150"/>
      <c r="J660" s="150"/>
      <c r="K660" s="150"/>
      <c r="L660" s="150"/>
      <c r="M660" s="150"/>
      <c r="N660" s="150"/>
      <c r="O660" s="150"/>
      <c r="P660" s="150"/>
      <c r="Q660" s="150"/>
      <c r="R660" s="150"/>
      <c r="S660" s="150"/>
      <c r="T660" s="150"/>
      <c r="U660" s="150"/>
      <c r="V660" s="150"/>
      <c r="W660" s="150"/>
      <c r="X660" s="150"/>
    </row>
    <row r="661" spans="1:24" ht="16.5" customHeight="1">
      <c r="A661" s="150"/>
      <c r="B661" s="150"/>
      <c r="C661" s="436"/>
      <c r="D661" s="150"/>
      <c r="E661" s="150"/>
      <c r="F661" s="150"/>
      <c r="G661" s="150"/>
      <c r="H661" s="150"/>
      <c r="I661" s="150"/>
      <c r="J661" s="150"/>
      <c r="K661" s="150"/>
      <c r="L661" s="150"/>
      <c r="M661" s="150"/>
      <c r="N661" s="150"/>
      <c r="O661" s="150"/>
      <c r="P661" s="150"/>
      <c r="Q661" s="150"/>
      <c r="R661" s="150"/>
      <c r="S661" s="150"/>
      <c r="T661" s="150"/>
      <c r="U661" s="150"/>
      <c r="V661" s="150"/>
      <c r="W661" s="150"/>
      <c r="X661" s="150"/>
    </row>
    <row r="662" spans="1:24" ht="16.5" customHeight="1">
      <c r="A662" s="150"/>
      <c r="B662" s="150"/>
      <c r="C662" s="436"/>
      <c r="D662" s="150"/>
      <c r="E662" s="150"/>
      <c r="F662" s="150"/>
      <c r="G662" s="150"/>
      <c r="H662" s="150"/>
      <c r="I662" s="150"/>
      <c r="J662" s="150"/>
      <c r="K662" s="150"/>
      <c r="L662" s="150"/>
      <c r="M662" s="150"/>
      <c r="N662" s="150"/>
      <c r="O662" s="150"/>
      <c r="P662" s="150"/>
      <c r="Q662" s="150"/>
      <c r="R662" s="150"/>
      <c r="S662" s="150"/>
      <c r="T662" s="150"/>
      <c r="U662" s="150"/>
      <c r="V662" s="150"/>
      <c r="W662" s="150"/>
      <c r="X662" s="150"/>
    </row>
    <row r="663" spans="1:24" ht="16.5" customHeight="1">
      <c r="A663" s="150"/>
      <c r="B663" s="150"/>
      <c r="C663" s="436"/>
      <c r="D663" s="150"/>
      <c r="E663" s="150"/>
      <c r="F663" s="150"/>
      <c r="G663" s="150"/>
      <c r="H663" s="150"/>
      <c r="I663" s="150"/>
      <c r="J663" s="150"/>
      <c r="K663" s="150"/>
      <c r="L663" s="150"/>
      <c r="M663" s="150"/>
      <c r="N663" s="150"/>
      <c r="O663" s="150"/>
      <c r="P663" s="150"/>
      <c r="Q663" s="150"/>
      <c r="R663" s="150"/>
      <c r="S663" s="150"/>
      <c r="T663" s="150"/>
      <c r="U663" s="150"/>
      <c r="V663" s="150"/>
      <c r="W663" s="150"/>
      <c r="X663" s="150"/>
    </row>
    <row r="664" spans="1:24" ht="16.5" customHeight="1">
      <c r="A664" s="150"/>
      <c r="B664" s="150"/>
      <c r="C664" s="436"/>
      <c r="D664" s="150"/>
      <c r="E664" s="150"/>
      <c r="F664" s="150"/>
      <c r="G664" s="150"/>
      <c r="H664" s="150"/>
      <c r="I664" s="150"/>
      <c r="J664" s="150"/>
      <c r="K664" s="150"/>
      <c r="L664" s="150"/>
      <c r="M664" s="150"/>
      <c r="N664" s="150"/>
      <c r="O664" s="150"/>
      <c r="P664" s="150"/>
      <c r="Q664" s="150"/>
      <c r="R664" s="150"/>
      <c r="S664" s="150"/>
      <c r="T664" s="150"/>
      <c r="U664" s="150"/>
      <c r="V664" s="150"/>
      <c r="W664" s="150"/>
      <c r="X664" s="150"/>
    </row>
    <row r="665" spans="1:24" ht="16.5" customHeight="1">
      <c r="A665" s="150"/>
      <c r="B665" s="150"/>
      <c r="C665" s="436"/>
      <c r="D665" s="150"/>
      <c r="E665" s="150"/>
      <c r="F665" s="150"/>
      <c r="G665" s="150"/>
      <c r="H665" s="150"/>
      <c r="I665" s="150"/>
      <c r="J665" s="150"/>
      <c r="K665" s="150"/>
      <c r="L665" s="150"/>
      <c r="M665" s="150"/>
      <c r="N665" s="150"/>
      <c r="O665" s="150"/>
      <c r="P665" s="150"/>
      <c r="Q665" s="150"/>
      <c r="R665" s="150"/>
      <c r="S665" s="150"/>
      <c r="T665" s="150"/>
      <c r="U665" s="150"/>
      <c r="V665" s="150"/>
      <c r="W665" s="150"/>
      <c r="X665" s="150"/>
    </row>
    <row r="666" spans="1:24" ht="16.5" customHeight="1">
      <c r="A666" s="150"/>
      <c r="B666" s="150"/>
      <c r="C666" s="436"/>
      <c r="D666" s="150"/>
      <c r="E666" s="150"/>
      <c r="F666" s="150"/>
      <c r="G666" s="150"/>
      <c r="H666" s="150"/>
      <c r="I666" s="150"/>
      <c r="J666" s="150"/>
      <c r="K666" s="150"/>
      <c r="L666" s="150"/>
      <c r="M666" s="150"/>
      <c r="N666" s="150"/>
      <c r="O666" s="150"/>
      <c r="P666" s="150"/>
      <c r="Q666" s="150"/>
      <c r="R666" s="150"/>
      <c r="S666" s="150"/>
      <c r="T666" s="150"/>
      <c r="U666" s="150"/>
      <c r="V666" s="150"/>
      <c r="W666" s="150"/>
      <c r="X666" s="150"/>
    </row>
    <row r="667" spans="1:24" ht="16.5" customHeight="1">
      <c r="A667" s="150"/>
      <c r="B667" s="150"/>
      <c r="C667" s="436"/>
      <c r="D667" s="150"/>
      <c r="E667" s="150"/>
      <c r="F667" s="150"/>
      <c r="G667" s="150"/>
      <c r="H667" s="150"/>
      <c r="I667" s="150"/>
      <c r="J667" s="150"/>
      <c r="K667" s="150"/>
      <c r="L667" s="150"/>
      <c r="M667" s="150"/>
      <c r="N667" s="150"/>
      <c r="O667" s="150"/>
      <c r="P667" s="150"/>
      <c r="Q667" s="150"/>
      <c r="R667" s="150"/>
      <c r="S667" s="150"/>
      <c r="T667" s="150"/>
      <c r="U667" s="150"/>
      <c r="V667" s="150"/>
      <c r="W667" s="150"/>
      <c r="X667" s="150"/>
    </row>
    <row r="668" spans="1:24" ht="16.5" customHeight="1">
      <c r="A668" s="150"/>
      <c r="B668" s="150"/>
      <c r="C668" s="436"/>
      <c r="D668" s="150"/>
      <c r="E668" s="150"/>
      <c r="F668" s="150"/>
      <c r="G668" s="150"/>
      <c r="H668" s="150"/>
      <c r="I668" s="150"/>
      <c r="J668" s="150"/>
      <c r="K668" s="150"/>
      <c r="L668" s="150"/>
      <c r="M668" s="150"/>
      <c r="N668" s="150"/>
      <c r="O668" s="150"/>
      <c r="P668" s="150"/>
      <c r="Q668" s="150"/>
      <c r="R668" s="150"/>
      <c r="S668" s="150"/>
      <c r="T668" s="150"/>
      <c r="U668" s="150"/>
      <c r="V668" s="150"/>
      <c r="W668" s="150"/>
      <c r="X668" s="150"/>
    </row>
    <row r="669" spans="1:24" ht="16.5" customHeight="1">
      <c r="A669" s="150"/>
      <c r="B669" s="150"/>
      <c r="C669" s="436"/>
      <c r="D669" s="150"/>
      <c r="E669" s="150"/>
      <c r="F669" s="150"/>
      <c r="G669" s="150"/>
      <c r="H669" s="150"/>
      <c r="I669" s="150"/>
      <c r="J669" s="150"/>
      <c r="K669" s="150"/>
      <c r="L669" s="150"/>
      <c r="M669" s="150"/>
      <c r="N669" s="150"/>
      <c r="O669" s="150"/>
      <c r="P669" s="150"/>
      <c r="Q669" s="150"/>
      <c r="R669" s="150"/>
      <c r="S669" s="150"/>
      <c r="T669" s="150"/>
      <c r="U669" s="150"/>
      <c r="V669" s="150"/>
      <c r="W669" s="150"/>
      <c r="X669" s="150"/>
    </row>
    <row r="670" spans="1:24" ht="16.5" customHeight="1">
      <c r="A670" s="150"/>
      <c r="B670" s="150"/>
      <c r="C670" s="436"/>
      <c r="D670" s="150"/>
      <c r="E670" s="150"/>
      <c r="F670" s="150"/>
      <c r="G670" s="150"/>
      <c r="H670" s="150"/>
      <c r="I670" s="150"/>
      <c r="J670" s="150"/>
      <c r="K670" s="150"/>
      <c r="L670" s="150"/>
      <c r="M670" s="150"/>
      <c r="N670" s="150"/>
      <c r="O670" s="150"/>
      <c r="P670" s="150"/>
      <c r="Q670" s="150"/>
      <c r="R670" s="150"/>
      <c r="S670" s="150"/>
      <c r="T670" s="150"/>
      <c r="U670" s="150"/>
      <c r="V670" s="150"/>
      <c r="W670" s="150"/>
      <c r="X670" s="150"/>
    </row>
    <row r="671" spans="1:24" ht="16.5" customHeight="1">
      <c r="A671" s="150"/>
      <c r="B671" s="150"/>
      <c r="C671" s="436"/>
      <c r="D671" s="150"/>
      <c r="E671" s="150"/>
      <c r="F671" s="150"/>
      <c r="G671" s="150"/>
      <c r="H671" s="150"/>
      <c r="I671" s="150"/>
      <c r="J671" s="150"/>
      <c r="K671" s="150"/>
      <c r="L671" s="150"/>
      <c r="M671" s="150"/>
      <c r="N671" s="150"/>
      <c r="O671" s="150"/>
      <c r="P671" s="150"/>
      <c r="Q671" s="150"/>
      <c r="R671" s="150"/>
      <c r="S671" s="150"/>
      <c r="T671" s="150"/>
      <c r="U671" s="150"/>
      <c r="V671" s="150"/>
      <c r="W671" s="150"/>
      <c r="X671" s="150"/>
    </row>
    <row r="672" spans="1:24" ht="16.5" customHeight="1">
      <c r="A672" s="150"/>
      <c r="B672" s="150"/>
      <c r="C672" s="436"/>
      <c r="D672" s="150"/>
      <c r="E672" s="150"/>
      <c r="F672" s="150"/>
      <c r="G672" s="150"/>
      <c r="H672" s="150"/>
      <c r="I672" s="150"/>
      <c r="J672" s="150"/>
      <c r="K672" s="150"/>
      <c r="L672" s="150"/>
      <c r="M672" s="150"/>
      <c r="N672" s="150"/>
      <c r="O672" s="150"/>
      <c r="P672" s="150"/>
      <c r="Q672" s="150"/>
      <c r="R672" s="150"/>
      <c r="S672" s="150"/>
      <c r="T672" s="150"/>
      <c r="U672" s="150"/>
      <c r="V672" s="150"/>
      <c r="W672" s="150"/>
      <c r="X672" s="150"/>
    </row>
    <row r="673" spans="1:24" ht="16.5" customHeight="1">
      <c r="A673" s="150"/>
      <c r="B673" s="150"/>
      <c r="C673" s="436"/>
      <c r="D673" s="150"/>
      <c r="E673" s="150"/>
      <c r="F673" s="150"/>
      <c r="G673" s="150"/>
      <c r="H673" s="150"/>
      <c r="I673" s="150"/>
      <c r="J673" s="150"/>
      <c r="K673" s="150"/>
      <c r="L673" s="150"/>
      <c r="M673" s="150"/>
      <c r="N673" s="150"/>
      <c r="O673" s="150"/>
      <c r="P673" s="150"/>
      <c r="Q673" s="150"/>
      <c r="R673" s="150"/>
      <c r="S673" s="150"/>
      <c r="T673" s="150"/>
      <c r="U673" s="150"/>
      <c r="V673" s="150"/>
      <c r="W673" s="150"/>
      <c r="X673" s="150"/>
    </row>
    <row r="674" spans="1:24" ht="16.5" customHeight="1">
      <c r="A674" s="150"/>
      <c r="B674" s="150"/>
      <c r="C674" s="436"/>
      <c r="D674" s="150"/>
      <c r="E674" s="150"/>
      <c r="F674" s="150"/>
      <c r="G674" s="150"/>
      <c r="H674" s="150"/>
      <c r="I674" s="150"/>
      <c r="J674" s="150"/>
      <c r="K674" s="150"/>
      <c r="L674" s="150"/>
      <c r="M674" s="150"/>
      <c r="N674" s="150"/>
      <c r="O674" s="150"/>
      <c r="P674" s="150"/>
      <c r="Q674" s="150"/>
      <c r="R674" s="150"/>
      <c r="S674" s="150"/>
      <c r="T674" s="150"/>
      <c r="U674" s="150"/>
      <c r="V674" s="150"/>
      <c r="W674" s="150"/>
      <c r="X674" s="150"/>
    </row>
    <row r="675" spans="1:24" ht="16.5" customHeight="1">
      <c r="A675" s="150"/>
      <c r="B675" s="150"/>
      <c r="C675" s="436"/>
      <c r="D675" s="150"/>
      <c r="E675" s="150"/>
      <c r="F675" s="150"/>
      <c r="G675" s="150"/>
      <c r="H675" s="150"/>
      <c r="I675" s="150"/>
      <c r="J675" s="150"/>
      <c r="K675" s="150"/>
      <c r="L675" s="150"/>
      <c r="M675" s="150"/>
      <c r="N675" s="150"/>
      <c r="O675" s="150"/>
      <c r="P675" s="150"/>
      <c r="Q675" s="150"/>
      <c r="R675" s="150"/>
      <c r="S675" s="150"/>
      <c r="T675" s="150"/>
      <c r="U675" s="150"/>
      <c r="V675" s="150"/>
      <c r="W675" s="150"/>
      <c r="X675" s="150"/>
    </row>
    <row r="676" spans="1:24" ht="16.5" customHeight="1">
      <c r="A676" s="150"/>
      <c r="B676" s="150"/>
      <c r="C676" s="436"/>
      <c r="D676" s="150"/>
      <c r="E676" s="150"/>
      <c r="F676" s="150"/>
      <c r="G676" s="150"/>
      <c r="H676" s="150"/>
      <c r="I676" s="150"/>
      <c r="J676" s="150"/>
      <c r="K676" s="150"/>
      <c r="L676" s="150"/>
      <c r="M676" s="150"/>
      <c r="N676" s="150"/>
      <c r="O676" s="150"/>
      <c r="P676" s="150"/>
      <c r="Q676" s="150"/>
      <c r="R676" s="150"/>
      <c r="S676" s="150"/>
      <c r="T676" s="150"/>
      <c r="U676" s="150"/>
      <c r="V676" s="150"/>
      <c r="W676" s="150"/>
      <c r="X676" s="150"/>
    </row>
    <row r="677" spans="1:24" ht="16.5" customHeight="1">
      <c r="A677" s="150"/>
      <c r="B677" s="150"/>
      <c r="C677" s="436"/>
      <c r="D677" s="150"/>
      <c r="E677" s="150"/>
      <c r="F677" s="150"/>
      <c r="G677" s="150"/>
      <c r="H677" s="150"/>
      <c r="I677" s="150"/>
      <c r="J677" s="150"/>
      <c r="K677" s="150"/>
      <c r="L677" s="150"/>
      <c r="M677" s="150"/>
      <c r="N677" s="150"/>
      <c r="O677" s="150"/>
      <c r="P677" s="150"/>
      <c r="Q677" s="150"/>
      <c r="R677" s="150"/>
      <c r="S677" s="150"/>
      <c r="T677" s="150"/>
      <c r="U677" s="150"/>
      <c r="V677" s="150"/>
      <c r="W677" s="150"/>
      <c r="X677" s="150"/>
    </row>
    <row r="678" spans="1:24" ht="16.5" customHeight="1">
      <c r="A678" s="150"/>
      <c r="B678" s="150"/>
      <c r="C678" s="436"/>
      <c r="D678" s="150"/>
      <c r="E678" s="150"/>
      <c r="F678" s="150"/>
      <c r="G678" s="150"/>
      <c r="H678" s="150"/>
      <c r="I678" s="150"/>
      <c r="J678" s="150"/>
      <c r="K678" s="150"/>
      <c r="L678" s="150"/>
      <c r="M678" s="150"/>
      <c r="N678" s="150"/>
      <c r="O678" s="150"/>
      <c r="P678" s="150"/>
      <c r="Q678" s="150"/>
      <c r="R678" s="150"/>
      <c r="S678" s="150"/>
      <c r="T678" s="150"/>
      <c r="U678" s="150"/>
      <c r="V678" s="150"/>
      <c r="W678" s="150"/>
      <c r="X678" s="150"/>
    </row>
    <row r="679" spans="1:24" ht="16.5" customHeight="1">
      <c r="A679" s="150"/>
      <c r="B679" s="150"/>
      <c r="C679" s="436"/>
      <c r="D679" s="150"/>
      <c r="E679" s="150"/>
      <c r="F679" s="150"/>
      <c r="G679" s="150"/>
      <c r="H679" s="150"/>
      <c r="I679" s="150"/>
      <c r="J679" s="150"/>
      <c r="K679" s="150"/>
      <c r="L679" s="150"/>
      <c r="M679" s="150"/>
      <c r="N679" s="150"/>
      <c r="O679" s="150"/>
      <c r="P679" s="150"/>
      <c r="Q679" s="150"/>
      <c r="R679" s="150"/>
      <c r="S679" s="150"/>
      <c r="T679" s="150"/>
      <c r="U679" s="150"/>
      <c r="V679" s="150"/>
      <c r="W679" s="150"/>
      <c r="X679" s="150"/>
    </row>
    <row r="680" spans="1:24" ht="16.5" customHeight="1">
      <c r="A680" s="150"/>
      <c r="B680" s="150"/>
      <c r="C680" s="436"/>
      <c r="D680" s="150"/>
      <c r="E680" s="150"/>
      <c r="F680" s="150"/>
      <c r="G680" s="150"/>
      <c r="H680" s="150"/>
      <c r="I680" s="150"/>
      <c r="J680" s="150"/>
      <c r="K680" s="150"/>
      <c r="L680" s="150"/>
      <c r="M680" s="150"/>
      <c r="N680" s="150"/>
      <c r="O680" s="150"/>
      <c r="P680" s="150"/>
      <c r="Q680" s="150"/>
      <c r="R680" s="150"/>
      <c r="S680" s="150"/>
      <c r="T680" s="150"/>
      <c r="U680" s="150"/>
      <c r="V680" s="150"/>
      <c r="W680" s="150"/>
      <c r="X680" s="150"/>
    </row>
    <row r="681" spans="1:24" ht="16.5" customHeight="1">
      <c r="A681" s="150"/>
      <c r="B681" s="150"/>
      <c r="C681" s="436"/>
      <c r="D681" s="150"/>
      <c r="E681" s="150"/>
      <c r="F681" s="150"/>
      <c r="G681" s="150"/>
      <c r="H681" s="150"/>
      <c r="I681" s="150"/>
      <c r="J681" s="150"/>
      <c r="K681" s="150"/>
      <c r="L681" s="150"/>
      <c r="M681" s="150"/>
      <c r="N681" s="150"/>
      <c r="O681" s="150"/>
      <c r="P681" s="150"/>
      <c r="Q681" s="150"/>
      <c r="R681" s="150"/>
      <c r="S681" s="150"/>
      <c r="T681" s="150"/>
      <c r="U681" s="150"/>
      <c r="V681" s="150"/>
      <c r="W681" s="150"/>
      <c r="X681" s="150"/>
    </row>
    <row r="682" spans="1:24" ht="16.5" customHeight="1">
      <c r="A682" s="150"/>
      <c r="B682" s="150"/>
      <c r="C682" s="436"/>
      <c r="D682" s="150"/>
      <c r="E682" s="150"/>
      <c r="F682" s="150"/>
      <c r="G682" s="150"/>
      <c r="H682" s="150"/>
      <c r="I682" s="150"/>
      <c r="J682" s="150"/>
      <c r="K682" s="150"/>
      <c r="L682" s="150"/>
      <c r="M682" s="150"/>
      <c r="N682" s="150"/>
      <c r="O682" s="150"/>
      <c r="P682" s="150"/>
      <c r="Q682" s="150"/>
      <c r="R682" s="150"/>
      <c r="S682" s="150"/>
      <c r="T682" s="150"/>
      <c r="U682" s="150"/>
      <c r="V682" s="150"/>
      <c r="W682" s="150"/>
      <c r="X682" s="150"/>
    </row>
    <row r="683" spans="1:24" ht="16.5" customHeight="1">
      <c r="A683" s="150"/>
      <c r="B683" s="150"/>
      <c r="C683" s="436"/>
      <c r="D683" s="150"/>
      <c r="E683" s="150"/>
      <c r="F683" s="150"/>
      <c r="G683" s="150"/>
      <c r="H683" s="150"/>
      <c r="I683" s="150"/>
      <c r="J683" s="150"/>
      <c r="K683" s="150"/>
      <c r="L683" s="150"/>
      <c r="M683" s="150"/>
      <c r="N683" s="150"/>
      <c r="O683" s="150"/>
      <c r="P683" s="150"/>
      <c r="Q683" s="150"/>
      <c r="R683" s="150"/>
      <c r="S683" s="150"/>
      <c r="T683" s="150"/>
      <c r="U683" s="150"/>
      <c r="V683" s="150"/>
      <c r="W683" s="150"/>
      <c r="X683" s="150"/>
    </row>
    <row r="684" spans="1:24" ht="16.5" customHeight="1">
      <c r="A684" s="150"/>
      <c r="B684" s="150"/>
      <c r="C684" s="436"/>
      <c r="D684" s="150"/>
      <c r="E684" s="150"/>
      <c r="F684" s="150"/>
      <c r="G684" s="150"/>
      <c r="H684" s="150"/>
      <c r="I684" s="150"/>
      <c r="J684" s="150"/>
      <c r="K684" s="150"/>
      <c r="L684" s="150"/>
      <c r="M684" s="150"/>
      <c r="N684" s="150"/>
      <c r="O684" s="150"/>
      <c r="P684" s="150"/>
      <c r="Q684" s="150"/>
      <c r="R684" s="150"/>
      <c r="S684" s="150"/>
      <c r="T684" s="150"/>
      <c r="U684" s="150"/>
      <c r="V684" s="150"/>
      <c r="W684" s="150"/>
      <c r="X684" s="150"/>
    </row>
    <row r="685" spans="1:24" ht="16.5" customHeight="1">
      <c r="A685" s="150"/>
      <c r="B685" s="150"/>
      <c r="C685" s="436"/>
      <c r="D685" s="150"/>
      <c r="E685" s="150"/>
      <c r="F685" s="150"/>
      <c r="G685" s="150"/>
      <c r="H685" s="150"/>
      <c r="I685" s="150"/>
      <c r="J685" s="150"/>
      <c r="K685" s="150"/>
      <c r="L685" s="150"/>
      <c r="M685" s="150"/>
      <c r="N685" s="150"/>
      <c r="O685" s="150"/>
      <c r="P685" s="150"/>
      <c r="Q685" s="150"/>
      <c r="R685" s="150"/>
      <c r="S685" s="150"/>
      <c r="T685" s="150"/>
      <c r="U685" s="150"/>
      <c r="V685" s="150"/>
      <c r="W685" s="150"/>
      <c r="X685" s="150"/>
    </row>
    <row r="686" spans="1:24" ht="16.5" customHeight="1">
      <c r="A686" s="150"/>
      <c r="B686" s="150"/>
      <c r="C686" s="436"/>
      <c r="D686" s="150"/>
      <c r="E686" s="150"/>
      <c r="F686" s="150"/>
      <c r="G686" s="150"/>
      <c r="H686" s="150"/>
      <c r="I686" s="150"/>
      <c r="J686" s="150"/>
      <c r="K686" s="150"/>
      <c r="L686" s="150"/>
      <c r="M686" s="150"/>
      <c r="N686" s="150"/>
      <c r="O686" s="150"/>
      <c r="P686" s="150"/>
      <c r="Q686" s="150"/>
      <c r="R686" s="150"/>
      <c r="S686" s="150"/>
      <c r="T686" s="150"/>
      <c r="U686" s="150"/>
      <c r="V686" s="150"/>
      <c r="W686" s="150"/>
      <c r="X686" s="150"/>
    </row>
    <row r="687" spans="1:24" ht="16.5" customHeight="1">
      <c r="A687" s="150"/>
      <c r="B687" s="150"/>
      <c r="C687" s="436"/>
      <c r="D687" s="150"/>
      <c r="E687" s="150"/>
      <c r="F687" s="150"/>
      <c r="G687" s="150"/>
      <c r="H687" s="150"/>
      <c r="I687" s="150"/>
      <c r="J687" s="150"/>
      <c r="K687" s="150"/>
      <c r="L687" s="150"/>
      <c r="M687" s="150"/>
      <c r="N687" s="150"/>
      <c r="O687" s="150"/>
      <c r="P687" s="150"/>
      <c r="Q687" s="150"/>
      <c r="R687" s="150"/>
      <c r="S687" s="150"/>
      <c r="T687" s="150"/>
      <c r="U687" s="150"/>
      <c r="V687" s="150"/>
      <c r="W687" s="150"/>
      <c r="X687" s="150"/>
    </row>
    <row r="688" spans="1:24" ht="16.5" customHeight="1">
      <c r="A688" s="150"/>
      <c r="B688" s="150"/>
      <c r="C688" s="436"/>
      <c r="D688" s="150"/>
      <c r="E688" s="150"/>
      <c r="F688" s="150"/>
      <c r="G688" s="150"/>
      <c r="H688" s="150"/>
      <c r="I688" s="150"/>
      <c r="J688" s="150"/>
      <c r="K688" s="150"/>
      <c r="L688" s="150"/>
      <c r="M688" s="150"/>
      <c r="N688" s="150"/>
      <c r="O688" s="150"/>
      <c r="P688" s="150"/>
      <c r="Q688" s="150"/>
      <c r="R688" s="150"/>
      <c r="S688" s="150"/>
      <c r="T688" s="150"/>
      <c r="U688" s="150"/>
      <c r="V688" s="150"/>
      <c r="W688" s="150"/>
      <c r="X688" s="150"/>
    </row>
    <row r="689" spans="1:24" ht="16.5" customHeight="1">
      <c r="A689" s="150"/>
      <c r="B689" s="150"/>
      <c r="C689" s="436"/>
      <c r="D689" s="150"/>
      <c r="E689" s="150"/>
      <c r="F689" s="150"/>
      <c r="G689" s="150"/>
      <c r="H689" s="150"/>
      <c r="I689" s="150"/>
      <c r="J689" s="150"/>
      <c r="K689" s="150"/>
      <c r="L689" s="150"/>
      <c r="M689" s="150"/>
      <c r="N689" s="150"/>
      <c r="O689" s="150"/>
      <c r="P689" s="150"/>
      <c r="Q689" s="150"/>
      <c r="R689" s="150"/>
      <c r="S689" s="150"/>
      <c r="T689" s="150"/>
      <c r="U689" s="150"/>
      <c r="V689" s="150"/>
      <c r="W689" s="150"/>
      <c r="X689" s="150"/>
    </row>
    <row r="690" spans="1:24" ht="16.5" customHeight="1">
      <c r="A690" s="150"/>
      <c r="B690" s="150"/>
      <c r="C690" s="436"/>
      <c r="D690" s="150"/>
      <c r="E690" s="150"/>
      <c r="F690" s="150"/>
      <c r="G690" s="150"/>
      <c r="H690" s="150"/>
      <c r="I690" s="150"/>
      <c r="J690" s="150"/>
      <c r="K690" s="150"/>
      <c r="L690" s="150"/>
      <c r="M690" s="150"/>
      <c r="N690" s="150"/>
      <c r="O690" s="150"/>
      <c r="P690" s="150"/>
      <c r="Q690" s="150"/>
      <c r="R690" s="150"/>
      <c r="S690" s="150"/>
      <c r="T690" s="150"/>
      <c r="U690" s="150"/>
      <c r="V690" s="150"/>
      <c r="W690" s="150"/>
      <c r="X690" s="150"/>
    </row>
    <row r="691" spans="1:24" ht="16.5" customHeight="1">
      <c r="A691" s="150"/>
      <c r="B691" s="150"/>
      <c r="C691" s="436"/>
      <c r="D691" s="150"/>
      <c r="E691" s="150"/>
      <c r="F691" s="150"/>
      <c r="G691" s="150"/>
      <c r="H691" s="150"/>
      <c r="I691" s="150"/>
      <c r="J691" s="150"/>
      <c r="K691" s="150"/>
      <c r="L691" s="150"/>
      <c r="M691" s="150"/>
      <c r="N691" s="150"/>
      <c r="O691" s="150"/>
      <c r="P691" s="150"/>
      <c r="Q691" s="150"/>
      <c r="R691" s="150"/>
      <c r="S691" s="150"/>
      <c r="T691" s="150"/>
      <c r="U691" s="150"/>
      <c r="V691" s="150"/>
      <c r="W691" s="150"/>
      <c r="X691" s="150"/>
    </row>
    <row r="692" spans="1:24" ht="16.5" customHeight="1">
      <c r="A692" s="150"/>
      <c r="B692" s="150"/>
      <c r="C692" s="436"/>
      <c r="D692" s="150"/>
      <c r="E692" s="150"/>
      <c r="F692" s="150"/>
      <c r="G692" s="150"/>
      <c r="H692" s="150"/>
      <c r="I692" s="150"/>
      <c r="J692" s="150"/>
      <c r="K692" s="150"/>
      <c r="L692" s="150"/>
      <c r="M692" s="150"/>
      <c r="N692" s="150"/>
      <c r="O692" s="150"/>
      <c r="P692" s="150"/>
      <c r="Q692" s="150"/>
      <c r="R692" s="150"/>
      <c r="S692" s="150"/>
      <c r="T692" s="150"/>
      <c r="U692" s="150"/>
      <c r="V692" s="150"/>
      <c r="W692" s="150"/>
      <c r="X692" s="150"/>
    </row>
    <row r="693" spans="1:24" ht="16.5" customHeight="1">
      <c r="A693" s="150"/>
      <c r="B693" s="150"/>
      <c r="C693" s="436"/>
      <c r="D693" s="150"/>
      <c r="E693" s="150"/>
      <c r="F693" s="150"/>
      <c r="G693" s="150"/>
      <c r="H693" s="150"/>
      <c r="I693" s="150"/>
      <c r="J693" s="150"/>
      <c r="K693" s="150"/>
      <c r="L693" s="150"/>
      <c r="M693" s="150"/>
      <c r="N693" s="150"/>
      <c r="O693" s="150"/>
      <c r="P693" s="150"/>
      <c r="Q693" s="150"/>
      <c r="R693" s="150"/>
      <c r="S693" s="150"/>
      <c r="T693" s="150"/>
      <c r="U693" s="150"/>
      <c r="V693" s="150"/>
      <c r="W693" s="150"/>
      <c r="X693" s="150"/>
    </row>
    <row r="694" spans="1:24" ht="16.5" customHeight="1">
      <c r="A694" s="150"/>
      <c r="B694" s="150"/>
      <c r="C694" s="436"/>
      <c r="D694" s="150"/>
      <c r="E694" s="150"/>
      <c r="F694" s="150"/>
      <c r="G694" s="150"/>
      <c r="H694" s="150"/>
      <c r="I694" s="150"/>
      <c r="J694" s="150"/>
      <c r="K694" s="150"/>
      <c r="L694" s="150"/>
      <c r="M694" s="150"/>
      <c r="N694" s="150"/>
      <c r="O694" s="150"/>
      <c r="P694" s="150"/>
      <c r="Q694" s="150"/>
      <c r="R694" s="150"/>
      <c r="S694" s="150"/>
      <c r="T694" s="150"/>
      <c r="U694" s="150"/>
      <c r="V694" s="150"/>
      <c r="W694" s="150"/>
      <c r="X694" s="150"/>
    </row>
    <row r="695" spans="1:24" ht="16.5" customHeight="1">
      <c r="A695" s="150"/>
      <c r="B695" s="150"/>
      <c r="C695" s="436"/>
      <c r="D695" s="150"/>
      <c r="E695" s="150"/>
      <c r="F695" s="150"/>
      <c r="G695" s="150"/>
      <c r="H695" s="150"/>
      <c r="I695" s="150"/>
      <c r="J695" s="150"/>
      <c r="K695" s="150"/>
      <c r="L695" s="150"/>
      <c r="M695" s="150"/>
      <c r="N695" s="150"/>
      <c r="O695" s="150"/>
      <c r="P695" s="150"/>
      <c r="Q695" s="150"/>
      <c r="R695" s="150"/>
      <c r="S695" s="150"/>
      <c r="T695" s="150"/>
      <c r="U695" s="150"/>
      <c r="V695" s="150"/>
      <c r="W695" s="150"/>
      <c r="X695" s="150"/>
    </row>
    <row r="696" spans="1:24" ht="16.5" customHeight="1">
      <c r="A696" s="150"/>
      <c r="B696" s="150"/>
      <c r="C696" s="436"/>
      <c r="D696" s="150"/>
      <c r="E696" s="150"/>
      <c r="F696" s="150"/>
      <c r="G696" s="150"/>
      <c r="H696" s="150"/>
      <c r="I696" s="150"/>
      <c r="J696" s="150"/>
      <c r="K696" s="150"/>
      <c r="L696" s="150"/>
      <c r="M696" s="150"/>
      <c r="N696" s="150"/>
      <c r="O696" s="150"/>
      <c r="P696" s="150"/>
      <c r="Q696" s="150"/>
      <c r="R696" s="150"/>
      <c r="S696" s="150"/>
      <c r="T696" s="150"/>
      <c r="U696" s="150"/>
      <c r="V696" s="150"/>
      <c r="W696" s="150"/>
      <c r="X696" s="150"/>
    </row>
    <row r="697" spans="1:24" ht="16.5" customHeight="1">
      <c r="A697" s="150"/>
      <c r="B697" s="150"/>
      <c r="C697" s="436"/>
      <c r="D697" s="150"/>
      <c r="E697" s="150"/>
      <c r="F697" s="150"/>
      <c r="G697" s="150"/>
      <c r="H697" s="150"/>
      <c r="I697" s="150"/>
      <c r="J697" s="150"/>
      <c r="K697" s="150"/>
      <c r="L697" s="150"/>
      <c r="M697" s="150"/>
      <c r="N697" s="150"/>
      <c r="O697" s="150"/>
      <c r="P697" s="150"/>
      <c r="Q697" s="150"/>
      <c r="R697" s="150"/>
      <c r="S697" s="150"/>
      <c r="T697" s="150"/>
      <c r="U697" s="150"/>
      <c r="V697" s="150"/>
      <c r="W697" s="150"/>
      <c r="X697" s="150"/>
    </row>
    <row r="698" spans="1:24" ht="16.5" customHeight="1">
      <c r="A698" s="150"/>
      <c r="B698" s="150"/>
      <c r="C698" s="436"/>
      <c r="D698" s="150"/>
      <c r="E698" s="150"/>
      <c r="F698" s="150"/>
      <c r="G698" s="150"/>
      <c r="H698" s="150"/>
      <c r="I698" s="150"/>
      <c r="J698" s="150"/>
      <c r="K698" s="150"/>
      <c r="L698" s="150"/>
      <c r="M698" s="150"/>
      <c r="N698" s="150"/>
      <c r="O698" s="150"/>
      <c r="P698" s="150"/>
      <c r="Q698" s="150"/>
      <c r="R698" s="150"/>
      <c r="S698" s="150"/>
      <c r="T698" s="150"/>
      <c r="U698" s="150"/>
      <c r="V698" s="150"/>
      <c r="W698" s="150"/>
      <c r="X698" s="150"/>
    </row>
    <row r="699" spans="1:24" ht="16.5" customHeight="1">
      <c r="A699" s="150"/>
      <c r="B699" s="150"/>
      <c r="C699" s="436"/>
      <c r="D699" s="150"/>
      <c r="E699" s="150"/>
      <c r="F699" s="150"/>
      <c r="G699" s="150"/>
      <c r="H699" s="150"/>
      <c r="I699" s="150"/>
      <c r="J699" s="150"/>
      <c r="K699" s="150"/>
      <c r="L699" s="150"/>
      <c r="M699" s="150"/>
      <c r="N699" s="150"/>
      <c r="O699" s="150"/>
      <c r="P699" s="150"/>
      <c r="Q699" s="150"/>
      <c r="R699" s="150"/>
      <c r="S699" s="150"/>
      <c r="T699" s="150"/>
      <c r="U699" s="150"/>
      <c r="V699" s="150"/>
      <c r="W699" s="150"/>
      <c r="X699" s="150"/>
    </row>
    <row r="700" spans="1:24" ht="16.5" customHeight="1">
      <c r="A700" s="150"/>
      <c r="B700" s="150"/>
      <c r="C700" s="436"/>
      <c r="D700" s="150"/>
      <c r="E700" s="150"/>
      <c r="F700" s="150"/>
      <c r="G700" s="150"/>
      <c r="H700" s="150"/>
      <c r="I700" s="150"/>
      <c r="J700" s="150"/>
      <c r="K700" s="150"/>
      <c r="L700" s="150"/>
      <c r="M700" s="150"/>
      <c r="N700" s="150"/>
      <c r="O700" s="150"/>
      <c r="P700" s="150"/>
      <c r="Q700" s="150"/>
      <c r="R700" s="150"/>
      <c r="S700" s="150"/>
      <c r="T700" s="150"/>
      <c r="U700" s="150"/>
      <c r="V700" s="150"/>
      <c r="W700" s="150"/>
      <c r="X700" s="150"/>
    </row>
    <row r="701" spans="1:24" ht="16.5" customHeight="1">
      <c r="A701" s="150"/>
      <c r="B701" s="150"/>
      <c r="C701" s="436"/>
      <c r="D701" s="150"/>
      <c r="E701" s="150"/>
      <c r="F701" s="150"/>
      <c r="G701" s="150"/>
      <c r="H701" s="150"/>
      <c r="I701" s="150"/>
      <c r="J701" s="150"/>
      <c r="K701" s="150"/>
      <c r="L701" s="150"/>
      <c r="M701" s="150"/>
      <c r="N701" s="150"/>
      <c r="O701" s="150"/>
      <c r="P701" s="150"/>
      <c r="Q701" s="150"/>
      <c r="R701" s="150"/>
      <c r="S701" s="150"/>
      <c r="T701" s="150"/>
      <c r="U701" s="150"/>
      <c r="V701" s="150"/>
      <c r="W701" s="150"/>
      <c r="X701" s="150"/>
    </row>
    <row r="702" spans="1:24" ht="16.5" customHeight="1">
      <c r="A702" s="150"/>
      <c r="B702" s="150"/>
      <c r="C702" s="436"/>
      <c r="D702" s="150"/>
      <c r="E702" s="150"/>
      <c r="F702" s="150"/>
      <c r="G702" s="150"/>
      <c r="H702" s="150"/>
      <c r="I702" s="150"/>
      <c r="J702" s="150"/>
      <c r="K702" s="150"/>
      <c r="L702" s="150"/>
      <c r="M702" s="150"/>
      <c r="N702" s="150"/>
      <c r="O702" s="150"/>
      <c r="P702" s="150"/>
      <c r="Q702" s="150"/>
      <c r="R702" s="150"/>
      <c r="S702" s="150"/>
      <c r="T702" s="150"/>
      <c r="U702" s="150"/>
      <c r="V702" s="150"/>
      <c r="W702" s="150"/>
      <c r="X702" s="150"/>
    </row>
    <row r="703" spans="1:24" ht="16.5" customHeight="1">
      <c r="A703" s="150"/>
      <c r="B703" s="150"/>
      <c r="C703" s="436"/>
      <c r="D703" s="150"/>
      <c r="E703" s="150"/>
      <c r="F703" s="150"/>
      <c r="G703" s="150"/>
      <c r="H703" s="150"/>
      <c r="I703" s="150"/>
      <c r="J703" s="150"/>
      <c r="K703" s="150"/>
      <c r="L703" s="150"/>
      <c r="M703" s="150"/>
      <c r="N703" s="150"/>
      <c r="O703" s="150"/>
      <c r="P703" s="150"/>
      <c r="Q703" s="150"/>
      <c r="R703" s="150"/>
      <c r="S703" s="150"/>
      <c r="T703" s="150"/>
      <c r="U703" s="150"/>
      <c r="V703" s="150"/>
      <c r="W703" s="150"/>
      <c r="X703" s="150"/>
    </row>
    <row r="704" spans="1:24" ht="16.5" customHeight="1">
      <c r="A704" s="150"/>
      <c r="B704" s="150"/>
      <c r="C704" s="436"/>
      <c r="D704" s="150"/>
      <c r="E704" s="150"/>
      <c r="F704" s="150"/>
      <c r="G704" s="150"/>
      <c r="H704" s="150"/>
      <c r="I704" s="150"/>
      <c r="J704" s="150"/>
      <c r="K704" s="150"/>
      <c r="L704" s="150"/>
      <c r="M704" s="150"/>
      <c r="N704" s="150"/>
      <c r="O704" s="150"/>
      <c r="P704" s="150"/>
      <c r="Q704" s="150"/>
      <c r="R704" s="150"/>
      <c r="S704" s="150"/>
      <c r="T704" s="150"/>
      <c r="U704" s="150"/>
      <c r="V704" s="150"/>
      <c r="W704" s="150"/>
      <c r="X704" s="150"/>
    </row>
    <row r="705" spans="1:24" ht="16.5" customHeight="1">
      <c r="A705" s="150"/>
      <c r="B705" s="150"/>
      <c r="C705" s="436"/>
      <c r="D705" s="150"/>
      <c r="E705" s="150"/>
      <c r="F705" s="150"/>
      <c r="G705" s="150"/>
      <c r="H705" s="150"/>
      <c r="I705" s="150"/>
      <c r="J705" s="150"/>
      <c r="K705" s="150"/>
      <c r="L705" s="150"/>
      <c r="M705" s="150"/>
      <c r="N705" s="150"/>
      <c r="O705" s="150"/>
      <c r="P705" s="150"/>
      <c r="Q705" s="150"/>
      <c r="R705" s="150"/>
      <c r="S705" s="150"/>
      <c r="T705" s="150"/>
      <c r="U705" s="150"/>
      <c r="V705" s="150"/>
      <c r="W705" s="150"/>
      <c r="X705" s="150"/>
    </row>
    <row r="706" spans="1:24" ht="16.5" customHeight="1">
      <c r="A706" s="150"/>
      <c r="B706" s="150"/>
      <c r="C706" s="436"/>
      <c r="D706" s="150"/>
      <c r="E706" s="150"/>
      <c r="F706" s="150"/>
      <c r="G706" s="150"/>
      <c r="H706" s="150"/>
      <c r="I706" s="150"/>
      <c r="J706" s="150"/>
      <c r="K706" s="150"/>
      <c r="L706" s="150"/>
      <c r="M706" s="150"/>
      <c r="N706" s="150"/>
      <c r="O706" s="150"/>
      <c r="P706" s="150"/>
      <c r="Q706" s="150"/>
      <c r="R706" s="150"/>
      <c r="S706" s="150"/>
      <c r="T706" s="150"/>
      <c r="U706" s="150"/>
      <c r="V706" s="150"/>
      <c r="W706" s="150"/>
      <c r="X706" s="150"/>
    </row>
    <row r="707" spans="1:24" ht="16.5" customHeight="1">
      <c r="A707" s="150"/>
      <c r="B707" s="150"/>
      <c r="C707" s="436"/>
      <c r="D707" s="150"/>
      <c r="E707" s="150"/>
      <c r="F707" s="150"/>
      <c r="G707" s="150"/>
      <c r="H707" s="150"/>
      <c r="I707" s="150"/>
      <c r="J707" s="150"/>
      <c r="K707" s="150"/>
      <c r="L707" s="150"/>
      <c r="M707" s="150"/>
      <c r="N707" s="150"/>
      <c r="O707" s="150"/>
      <c r="P707" s="150"/>
      <c r="Q707" s="150"/>
      <c r="R707" s="150"/>
      <c r="S707" s="150"/>
      <c r="T707" s="150"/>
      <c r="U707" s="150"/>
      <c r="V707" s="150"/>
      <c r="W707" s="150"/>
      <c r="X707" s="150"/>
    </row>
    <row r="708" spans="1:24" ht="16.5" customHeight="1">
      <c r="A708" s="150"/>
      <c r="B708" s="150"/>
      <c r="C708" s="436"/>
      <c r="D708" s="150"/>
      <c r="E708" s="150"/>
      <c r="F708" s="150"/>
      <c r="G708" s="150"/>
      <c r="H708" s="150"/>
      <c r="I708" s="150"/>
      <c r="J708" s="150"/>
      <c r="K708" s="150"/>
      <c r="L708" s="150"/>
      <c r="M708" s="150"/>
      <c r="N708" s="150"/>
      <c r="O708" s="150"/>
      <c r="P708" s="150"/>
      <c r="Q708" s="150"/>
      <c r="R708" s="150"/>
      <c r="S708" s="150"/>
      <c r="T708" s="150"/>
      <c r="U708" s="150"/>
      <c r="V708" s="150"/>
      <c r="W708" s="150"/>
      <c r="X708" s="150"/>
    </row>
    <row r="709" spans="1:24" ht="16.5" customHeight="1">
      <c r="A709" s="150"/>
      <c r="B709" s="150"/>
      <c r="C709" s="436"/>
      <c r="D709" s="150"/>
      <c r="E709" s="150"/>
      <c r="F709" s="150"/>
      <c r="G709" s="150"/>
      <c r="H709" s="150"/>
      <c r="I709" s="150"/>
      <c r="J709" s="150"/>
      <c r="K709" s="150"/>
      <c r="L709" s="150"/>
      <c r="M709" s="150"/>
      <c r="N709" s="150"/>
      <c r="O709" s="150"/>
      <c r="P709" s="150"/>
      <c r="Q709" s="150"/>
      <c r="R709" s="150"/>
      <c r="S709" s="150"/>
      <c r="T709" s="150"/>
      <c r="U709" s="150"/>
      <c r="V709" s="150"/>
      <c r="W709" s="150"/>
      <c r="X709" s="150"/>
    </row>
    <row r="710" spans="1:24" ht="16.5" customHeight="1">
      <c r="A710" s="150"/>
      <c r="B710" s="150"/>
      <c r="C710" s="436"/>
      <c r="D710" s="150"/>
      <c r="E710" s="150"/>
      <c r="F710" s="150"/>
      <c r="G710" s="150"/>
      <c r="H710" s="150"/>
      <c r="I710" s="150"/>
      <c r="J710" s="150"/>
      <c r="K710" s="150"/>
      <c r="L710" s="150"/>
      <c r="M710" s="150"/>
      <c r="N710" s="150"/>
      <c r="O710" s="150"/>
      <c r="P710" s="150"/>
      <c r="Q710" s="150"/>
      <c r="R710" s="150"/>
      <c r="S710" s="150"/>
      <c r="T710" s="150"/>
      <c r="U710" s="150"/>
      <c r="V710" s="150"/>
      <c r="W710" s="150"/>
      <c r="X710" s="150"/>
    </row>
    <row r="711" spans="1:24" ht="16.5" customHeight="1">
      <c r="A711" s="150"/>
      <c r="B711" s="150"/>
      <c r="C711" s="436"/>
      <c r="D711" s="150"/>
      <c r="E711" s="150"/>
      <c r="F711" s="150"/>
      <c r="G711" s="150"/>
      <c r="H711" s="150"/>
      <c r="I711" s="150"/>
      <c r="J711" s="150"/>
      <c r="K711" s="150"/>
      <c r="L711" s="150"/>
      <c r="M711" s="150"/>
      <c r="N711" s="150"/>
      <c r="O711" s="150"/>
      <c r="P711" s="150"/>
      <c r="Q711" s="150"/>
      <c r="R711" s="150"/>
      <c r="S711" s="150"/>
      <c r="T711" s="150"/>
      <c r="U711" s="150"/>
      <c r="V711" s="150"/>
      <c r="W711" s="150"/>
      <c r="X711" s="150"/>
    </row>
    <row r="712" spans="1:24" ht="16.5" customHeight="1">
      <c r="A712" s="150"/>
      <c r="B712" s="150"/>
      <c r="C712" s="436"/>
      <c r="D712" s="150"/>
      <c r="E712" s="150"/>
      <c r="F712" s="150"/>
      <c r="G712" s="150"/>
      <c r="H712" s="150"/>
      <c r="I712" s="150"/>
      <c r="J712" s="150"/>
      <c r="K712" s="150"/>
      <c r="L712" s="150"/>
      <c r="M712" s="150"/>
      <c r="N712" s="150"/>
      <c r="O712" s="150"/>
      <c r="P712" s="150"/>
      <c r="Q712" s="150"/>
      <c r="R712" s="150"/>
      <c r="S712" s="150"/>
      <c r="T712" s="150"/>
      <c r="U712" s="150"/>
      <c r="V712" s="150"/>
      <c r="W712" s="150"/>
      <c r="X712" s="150"/>
    </row>
    <row r="713" spans="1:24" ht="16.5" customHeight="1">
      <c r="A713" s="150"/>
      <c r="B713" s="150"/>
      <c r="C713" s="436"/>
      <c r="D713" s="150"/>
      <c r="E713" s="150"/>
      <c r="F713" s="150"/>
      <c r="G713" s="150"/>
      <c r="H713" s="150"/>
      <c r="I713" s="150"/>
      <c r="J713" s="150"/>
      <c r="K713" s="150"/>
      <c r="L713" s="150"/>
      <c r="M713" s="150"/>
      <c r="N713" s="150"/>
      <c r="O713" s="150"/>
      <c r="P713" s="150"/>
      <c r="Q713" s="150"/>
      <c r="R713" s="150"/>
      <c r="S713" s="150"/>
      <c r="T713" s="150"/>
      <c r="U713" s="150"/>
      <c r="V713" s="150"/>
      <c r="W713" s="150"/>
      <c r="X713" s="150"/>
    </row>
    <row r="714" spans="1:24" ht="16.5" customHeight="1">
      <c r="A714" s="150"/>
      <c r="B714" s="150"/>
      <c r="C714" s="436"/>
      <c r="D714" s="150"/>
      <c r="E714" s="150"/>
      <c r="F714" s="150"/>
      <c r="G714" s="150"/>
      <c r="H714" s="150"/>
      <c r="I714" s="150"/>
      <c r="J714" s="150"/>
      <c r="K714" s="150"/>
      <c r="L714" s="150"/>
      <c r="M714" s="150"/>
      <c r="N714" s="150"/>
      <c r="O714" s="150"/>
      <c r="P714" s="150"/>
      <c r="Q714" s="150"/>
      <c r="R714" s="150"/>
      <c r="S714" s="150"/>
      <c r="T714" s="150"/>
      <c r="U714" s="150"/>
      <c r="V714" s="150"/>
      <c r="W714" s="150"/>
      <c r="X714" s="150"/>
    </row>
    <row r="715" spans="1:24" ht="16.5" customHeight="1">
      <c r="A715" s="150"/>
      <c r="B715" s="150"/>
      <c r="C715" s="436"/>
      <c r="D715" s="150"/>
      <c r="E715" s="150"/>
      <c r="F715" s="150"/>
      <c r="G715" s="150"/>
      <c r="H715" s="150"/>
      <c r="I715" s="150"/>
      <c r="J715" s="150"/>
      <c r="K715" s="150"/>
      <c r="L715" s="150"/>
      <c r="M715" s="150"/>
      <c r="N715" s="150"/>
      <c r="O715" s="150"/>
      <c r="P715" s="150"/>
      <c r="Q715" s="150"/>
      <c r="R715" s="150"/>
      <c r="S715" s="150"/>
      <c r="T715" s="150"/>
      <c r="U715" s="150"/>
      <c r="V715" s="150"/>
      <c r="W715" s="150"/>
      <c r="X715" s="150"/>
    </row>
    <row r="716" spans="1:24" ht="16.5" customHeight="1">
      <c r="A716" s="150"/>
      <c r="B716" s="150"/>
      <c r="C716" s="436"/>
      <c r="D716" s="150"/>
      <c r="E716" s="150"/>
      <c r="F716" s="150"/>
      <c r="G716" s="150"/>
      <c r="H716" s="150"/>
      <c r="I716" s="150"/>
      <c r="J716" s="150"/>
      <c r="K716" s="150"/>
      <c r="L716" s="150"/>
      <c r="M716" s="150"/>
      <c r="N716" s="150"/>
      <c r="O716" s="150"/>
      <c r="P716" s="150"/>
      <c r="Q716" s="150"/>
      <c r="R716" s="150"/>
      <c r="S716" s="150"/>
      <c r="T716" s="150"/>
      <c r="U716" s="150"/>
      <c r="V716" s="150"/>
      <c r="W716" s="150"/>
      <c r="X716" s="150"/>
    </row>
    <row r="717" spans="1:24" ht="16.5" customHeight="1">
      <c r="A717" s="150"/>
      <c r="B717" s="150"/>
      <c r="C717" s="436"/>
      <c r="D717" s="150"/>
      <c r="E717" s="150"/>
      <c r="F717" s="150"/>
      <c r="G717" s="150"/>
      <c r="H717" s="150"/>
      <c r="I717" s="150"/>
      <c r="J717" s="150"/>
      <c r="K717" s="150"/>
      <c r="L717" s="150"/>
      <c r="M717" s="150"/>
      <c r="N717" s="150"/>
      <c r="O717" s="150"/>
      <c r="P717" s="150"/>
      <c r="Q717" s="150"/>
      <c r="R717" s="150"/>
      <c r="S717" s="150"/>
      <c r="T717" s="150"/>
      <c r="U717" s="150"/>
      <c r="V717" s="150"/>
      <c r="W717" s="150"/>
      <c r="X717" s="150"/>
    </row>
    <row r="718" spans="1:24" ht="16.5" customHeight="1">
      <c r="A718" s="150"/>
      <c r="B718" s="150"/>
      <c r="C718" s="436"/>
      <c r="D718" s="150"/>
      <c r="E718" s="150"/>
      <c r="F718" s="150"/>
      <c r="G718" s="150"/>
      <c r="H718" s="150"/>
      <c r="I718" s="150"/>
      <c r="J718" s="150"/>
      <c r="K718" s="150"/>
      <c r="L718" s="150"/>
      <c r="M718" s="150"/>
      <c r="N718" s="150"/>
      <c r="O718" s="150"/>
      <c r="P718" s="150"/>
      <c r="Q718" s="150"/>
      <c r="R718" s="150"/>
      <c r="S718" s="150"/>
      <c r="T718" s="150"/>
      <c r="U718" s="150"/>
      <c r="V718" s="150"/>
      <c r="W718" s="150"/>
      <c r="X718" s="150"/>
    </row>
    <row r="719" spans="1:24" ht="16.5" customHeight="1">
      <c r="A719" s="150"/>
      <c r="B719" s="150"/>
      <c r="C719" s="436"/>
      <c r="D719" s="150"/>
      <c r="E719" s="150"/>
      <c r="F719" s="150"/>
      <c r="G719" s="150"/>
      <c r="H719" s="150"/>
      <c r="I719" s="150"/>
      <c r="J719" s="150"/>
      <c r="K719" s="150"/>
      <c r="L719" s="150"/>
      <c r="M719" s="150"/>
      <c r="N719" s="150"/>
      <c r="O719" s="150"/>
      <c r="P719" s="150"/>
      <c r="Q719" s="150"/>
      <c r="R719" s="150"/>
      <c r="S719" s="150"/>
      <c r="T719" s="150"/>
      <c r="U719" s="150"/>
      <c r="V719" s="150"/>
      <c r="W719" s="150"/>
      <c r="X719" s="150"/>
    </row>
    <row r="720" spans="1:24" ht="16.5" customHeight="1">
      <c r="A720" s="150"/>
      <c r="B720" s="150"/>
      <c r="C720" s="436"/>
      <c r="D720" s="150"/>
      <c r="E720" s="150"/>
      <c r="F720" s="150"/>
      <c r="G720" s="150"/>
      <c r="H720" s="150"/>
      <c r="I720" s="150"/>
      <c r="J720" s="150"/>
      <c r="K720" s="150"/>
      <c r="L720" s="150"/>
      <c r="M720" s="150"/>
      <c r="N720" s="150"/>
      <c r="O720" s="150"/>
      <c r="P720" s="150"/>
      <c r="Q720" s="150"/>
      <c r="R720" s="150"/>
      <c r="S720" s="150"/>
      <c r="T720" s="150"/>
      <c r="U720" s="150"/>
      <c r="V720" s="150"/>
      <c r="W720" s="150"/>
      <c r="X720" s="150"/>
    </row>
    <row r="721" spans="1:24" ht="16.5" customHeight="1">
      <c r="A721" s="150"/>
      <c r="B721" s="150"/>
      <c r="C721" s="436"/>
      <c r="D721" s="150"/>
      <c r="E721" s="150"/>
      <c r="F721" s="150"/>
      <c r="G721" s="150"/>
      <c r="H721" s="150"/>
      <c r="I721" s="150"/>
      <c r="J721" s="150"/>
      <c r="K721" s="150"/>
      <c r="L721" s="150"/>
      <c r="M721" s="150"/>
      <c r="N721" s="150"/>
      <c r="O721" s="150"/>
      <c r="P721" s="150"/>
      <c r="Q721" s="150"/>
      <c r="R721" s="150"/>
      <c r="S721" s="150"/>
      <c r="T721" s="150"/>
      <c r="U721" s="150"/>
      <c r="V721" s="150"/>
      <c r="W721" s="150"/>
      <c r="X721" s="150"/>
    </row>
    <row r="722" spans="1:24" ht="16.5" customHeight="1">
      <c r="A722" s="150"/>
      <c r="B722" s="150"/>
      <c r="C722" s="436"/>
      <c r="D722" s="150"/>
      <c r="E722" s="150"/>
      <c r="F722" s="150"/>
      <c r="G722" s="150"/>
      <c r="H722" s="150"/>
      <c r="I722" s="150"/>
      <c r="J722" s="150"/>
      <c r="K722" s="150"/>
      <c r="L722" s="150"/>
      <c r="M722" s="150"/>
      <c r="N722" s="150"/>
      <c r="O722" s="150"/>
      <c r="P722" s="150"/>
      <c r="Q722" s="150"/>
      <c r="R722" s="150"/>
      <c r="S722" s="150"/>
      <c r="T722" s="150"/>
      <c r="U722" s="150"/>
      <c r="V722" s="150"/>
      <c r="W722" s="150"/>
      <c r="X722" s="150"/>
    </row>
    <row r="723" spans="1:24" ht="16.5" customHeight="1">
      <c r="A723" s="150"/>
      <c r="B723" s="150"/>
      <c r="C723" s="436"/>
      <c r="D723" s="150"/>
      <c r="E723" s="150"/>
      <c r="F723" s="150"/>
      <c r="G723" s="150"/>
      <c r="H723" s="150"/>
      <c r="I723" s="150"/>
      <c r="J723" s="150"/>
      <c r="K723" s="150"/>
      <c r="L723" s="150"/>
      <c r="M723" s="150"/>
      <c r="N723" s="150"/>
      <c r="O723" s="150"/>
      <c r="P723" s="150"/>
      <c r="Q723" s="150"/>
      <c r="R723" s="150"/>
      <c r="S723" s="150"/>
      <c r="T723" s="150"/>
      <c r="U723" s="150"/>
      <c r="V723" s="150"/>
      <c r="W723" s="150"/>
      <c r="X723" s="150"/>
    </row>
    <row r="724" spans="1:24" ht="16.5" customHeight="1">
      <c r="A724" s="150"/>
      <c r="B724" s="150"/>
      <c r="C724" s="436"/>
      <c r="D724" s="150"/>
      <c r="E724" s="150"/>
      <c r="F724" s="150"/>
      <c r="G724" s="150"/>
      <c r="H724" s="150"/>
      <c r="I724" s="150"/>
      <c r="J724" s="150"/>
      <c r="K724" s="150"/>
      <c r="L724" s="150"/>
      <c r="M724" s="150"/>
      <c r="N724" s="150"/>
      <c r="O724" s="150"/>
      <c r="P724" s="150"/>
      <c r="Q724" s="150"/>
      <c r="R724" s="150"/>
      <c r="S724" s="150"/>
      <c r="T724" s="150"/>
      <c r="U724" s="150"/>
      <c r="V724" s="150"/>
      <c r="W724" s="150"/>
      <c r="X724" s="150"/>
    </row>
    <row r="725" spans="1:24" ht="16.5" customHeight="1">
      <c r="A725" s="150"/>
      <c r="B725" s="150"/>
      <c r="C725" s="436"/>
      <c r="D725" s="150"/>
      <c r="E725" s="150"/>
      <c r="F725" s="150"/>
      <c r="G725" s="150"/>
      <c r="H725" s="150"/>
      <c r="I725" s="150"/>
      <c r="J725" s="150"/>
      <c r="K725" s="150"/>
      <c r="L725" s="150"/>
      <c r="M725" s="150"/>
      <c r="N725" s="150"/>
      <c r="O725" s="150"/>
      <c r="P725" s="150"/>
      <c r="Q725" s="150"/>
      <c r="R725" s="150"/>
      <c r="S725" s="150"/>
      <c r="T725" s="150"/>
      <c r="U725" s="150"/>
      <c r="V725" s="150"/>
      <c r="W725" s="150"/>
      <c r="X725" s="150"/>
    </row>
    <row r="726" spans="1:24" ht="16.5" customHeight="1">
      <c r="A726" s="150"/>
      <c r="B726" s="150"/>
      <c r="C726" s="436"/>
      <c r="D726" s="150"/>
      <c r="E726" s="150"/>
      <c r="F726" s="150"/>
      <c r="G726" s="150"/>
      <c r="H726" s="150"/>
      <c r="I726" s="150"/>
      <c r="J726" s="150"/>
      <c r="K726" s="150"/>
      <c r="L726" s="150"/>
      <c r="M726" s="150"/>
      <c r="N726" s="150"/>
      <c r="O726" s="150"/>
      <c r="P726" s="150"/>
      <c r="Q726" s="150"/>
      <c r="R726" s="150"/>
      <c r="S726" s="150"/>
      <c r="T726" s="150"/>
      <c r="U726" s="150"/>
      <c r="V726" s="150"/>
      <c r="W726" s="150"/>
      <c r="X726" s="150"/>
    </row>
    <row r="727" spans="1:24" ht="16.5" customHeight="1">
      <c r="A727" s="150"/>
      <c r="B727" s="150"/>
      <c r="C727" s="436"/>
      <c r="D727" s="150"/>
      <c r="E727" s="150"/>
      <c r="F727" s="150"/>
      <c r="G727" s="150"/>
      <c r="H727" s="150"/>
      <c r="I727" s="150"/>
      <c r="J727" s="150"/>
      <c r="K727" s="150"/>
      <c r="L727" s="150"/>
      <c r="M727" s="150"/>
      <c r="N727" s="150"/>
      <c r="O727" s="150"/>
      <c r="P727" s="150"/>
      <c r="Q727" s="150"/>
      <c r="R727" s="150"/>
      <c r="S727" s="150"/>
      <c r="T727" s="150"/>
      <c r="U727" s="150"/>
      <c r="V727" s="150"/>
      <c r="W727" s="150"/>
      <c r="X727" s="150"/>
    </row>
    <row r="728" spans="1:24" ht="16.5" customHeight="1">
      <c r="A728" s="150"/>
      <c r="B728" s="150"/>
      <c r="C728" s="436"/>
      <c r="D728" s="150"/>
      <c r="E728" s="150"/>
      <c r="F728" s="150"/>
      <c r="G728" s="150"/>
      <c r="H728" s="150"/>
      <c r="I728" s="150"/>
      <c r="J728" s="150"/>
      <c r="K728" s="150"/>
      <c r="L728" s="150"/>
      <c r="M728" s="150"/>
      <c r="N728" s="150"/>
      <c r="O728" s="150"/>
      <c r="P728" s="150"/>
      <c r="Q728" s="150"/>
      <c r="R728" s="150"/>
      <c r="S728" s="150"/>
      <c r="T728" s="150"/>
      <c r="U728" s="150"/>
      <c r="V728" s="150"/>
      <c r="W728" s="150"/>
      <c r="X728" s="150"/>
    </row>
    <row r="729" spans="1:24" ht="16.5" customHeight="1">
      <c r="A729" s="150"/>
      <c r="B729" s="150"/>
      <c r="C729" s="436"/>
      <c r="D729" s="150"/>
      <c r="E729" s="150"/>
      <c r="F729" s="150"/>
      <c r="G729" s="150"/>
      <c r="H729" s="150"/>
      <c r="I729" s="150"/>
      <c r="J729" s="150"/>
      <c r="K729" s="150"/>
      <c r="L729" s="150"/>
      <c r="M729" s="150"/>
      <c r="N729" s="150"/>
      <c r="O729" s="150"/>
      <c r="P729" s="150"/>
      <c r="Q729" s="150"/>
      <c r="R729" s="150"/>
      <c r="S729" s="150"/>
      <c r="T729" s="150"/>
      <c r="U729" s="150"/>
      <c r="V729" s="150"/>
      <c r="W729" s="150"/>
      <c r="X729" s="150"/>
    </row>
    <row r="730" spans="1:24" ht="16.5" customHeight="1">
      <c r="A730" s="150"/>
      <c r="B730" s="150"/>
      <c r="C730" s="436"/>
      <c r="D730" s="150"/>
      <c r="E730" s="150"/>
      <c r="F730" s="150"/>
      <c r="G730" s="150"/>
      <c r="H730" s="150"/>
      <c r="I730" s="150"/>
      <c r="J730" s="150"/>
      <c r="K730" s="150"/>
      <c r="L730" s="150"/>
      <c r="M730" s="150"/>
      <c r="N730" s="150"/>
      <c r="O730" s="150"/>
      <c r="P730" s="150"/>
      <c r="Q730" s="150"/>
      <c r="R730" s="150"/>
      <c r="S730" s="150"/>
      <c r="T730" s="150"/>
      <c r="U730" s="150"/>
      <c r="V730" s="150"/>
      <c r="W730" s="150"/>
      <c r="X730" s="150"/>
    </row>
    <row r="731" spans="1:24" ht="16.5" customHeight="1">
      <c r="A731" s="150"/>
      <c r="B731" s="150"/>
      <c r="C731" s="436"/>
      <c r="D731" s="150"/>
      <c r="E731" s="150"/>
      <c r="F731" s="150"/>
      <c r="G731" s="150"/>
      <c r="H731" s="150"/>
      <c r="I731" s="150"/>
      <c r="J731" s="150"/>
      <c r="K731" s="150"/>
      <c r="L731" s="150"/>
      <c r="M731" s="150"/>
      <c r="N731" s="150"/>
      <c r="O731" s="150"/>
      <c r="P731" s="150"/>
      <c r="Q731" s="150"/>
      <c r="R731" s="150"/>
      <c r="S731" s="150"/>
      <c r="T731" s="150"/>
      <c r="U731" s="150"/>
      <c r="V731" s="150"/>
      <c r="W731" s="150"/>
      <c r="X731" s="150"/>
    </row>
    <row r="732" spans="1:24" ht="16.5" customHeight="1">
      <c r="A732" s="150"/>
      <c r="B732" s="150"/>
      <c r="C732" s="436"/>
      <c r="D732" s="150"/>
      <c r="E732" s="150"/>
      <c r="F732" s="150"/>
      <c r="G732" s="150"/>
      <c r="H732" s="150"/>
      <c r="I732" s="150"/>
      <c r="J732" s="150"/>
      <c r="K732" s="150"/>
      <c r="L732" s="150"/>
      <c r="M732" s="150"/>
      <c r="N732" s="150"/>
      <c r="O732" s="150"/>
      <c r="P732" s="150"/>
      <c r="Q732" s="150"/>
      <c r="R732" s="150"/>
      <c r="S732" s="150"/>
      <c r="T732" s="150"/>
      <c r="U732" s="150"/>
      <c r="V732" s="150"/>
      <c r="W732" s="150"/>
      <c r="X732" s="150"/>
    </row>
    <row r="733" spans="1:24" ht="16.5" customHeight="1">
      <c r="A733" s="150"/>
      <c r="B733" s="150"/>
      <c r="C733" s="436"/>
      <c r="D733" s="150"/>
      <c r="E733" s="150"/>
      <c r="F733" s="150"/>
      <c r="G733" s="150"/>
      <c r="H733" s="150"/>
      <c r="I733" s="150"/>
      <c r="J733" s="150"/>
      <c r="K733" s="150"/>
      <c r="L733" s="150"/>
      <c r="M733" s="150"/>
      <c r="N733" s="150"/>
      <c r="O733" s="150"/>
      <c r="P733" s="150"/>
      <c r="Q733" s="150"/>
      <c r="R733" s="150"/>
      <c r="S733" s="150"/>
      <c r="T733" s="150"/>
      <c r="U733" s="150"/>
      <c r="V733" s="150"/>
      <c r="W733" s="150"/>
      <c r="X733" s="150"/>
    </row>
    <row r="734" spans="1:24" ht="16.5" customHeight="1">
      <c r="A734" s="150"/>
      <c r="B734" s="150"/>
      <c r="C734" s="436"/>
      <c r="D734" s="150"/>
      <c r="E734" s="150"/>
      <c r="F734" s="150"/>
      <c r="G734" s="150"/>
      <c r="H734" s="150"/>
      <c r="I734" s="150"/>
      <c r="J734" s="150"/>
      <c r="K734" s="150"/>
      <c r="L734" s="150"/>
      <c r="M734" s="150"/>
      <c r="N734" s="150"/>
      <c r="O734" s="150"/>
      <c r="P734" s="150"/>
      <c r="Q734" s="150"/>
      <c r="R734" s="150"/>
      <c r="S734" s="150"/>
      <c r="T734" s="150"/>
      <c r="U734" s="150"/>
      <c r="V734" s="150"/>
      <c r="W734" s="150"/>
      <c r="X734" s="150"/>
    </row>
    <row r="735" spans="1:24" ht="16.5" customHeight="1">
      <c r="A735" s="150"/>
      <c r="B735" s="150"/>
      <c r="C735" s="436"/>
      <c r="D735" s="150"/>
      <c r="E735" s="150"/>
      <c r="F735" s="150"/>
      <c r="G735" s="150"/>
      <c r="H735" s="150"/>
      <c r="I735" s="150"/>
      <c r="J735" s="150"/>
      <c r="K735" s="150"/>
      <c r="L735" s="150"/>
      <c r="M735" s="150"/>
      <c r="N735" s="150"/>
      <c r="O735" s="150"/>
      <c r="P735" s="150"/>
      <c r="Q735" s="150"/>
      <c r="R735" s="150"/>
      <c r="S735" s="150"/>
      <c r="T735" s="150"/>
      <c r="U735" s="150"/>
      <c r="V735" s="150"/>
      <c r="W735" s="150"/>
      <c r="X735" s="150"/>
    </row>
    <row r="736" spans="1:24" ht="16.5" customHeight="1">
      <c r="A736" s="150"/>
      <c r="B736" s="150"/>
      <c r="C736" s="436"/>
      <c r="D736" s="150"/>
      <c r="E736" s="150"/>
      <c r="F736" s="150"/>
      <c r="G736" s="150"/>
      <c r="H736" s="150"/>
      <c r="I736" s="150"/>
      <c r="J736" s="150"/>
      <c r="K736" s="150"/>
      <c r="L736" s="150"/>
      <c r="M736" s="150"/>
      <c r="N736" s="150"/>
      <c r="O736" s="150"/>
      <c r="P736" s="150"/>
      <c r="Q736" s="150"/>
      <c r="R736" s="150"/>
      <c r="S736" s="150"/>
      <c r="T736" s="150"/>
      <c r="U736" s="150"/>
      <c r="V736" s="150"/>
      <c r="W736" s="150"/>
      <c r="X736" s="150"/>
    </row>
    <row r="737" spans="1:24" ht="16.5" customHeight="1">
      <c r="A737" s="150"/>
      <c r="B737" s="150"/>
      <c r="C737" s="436"/>
      <c r="D737" s="150"/>
      <c r="E737" s="150"/>
      <c r="F737" s="150"/>
      <c r="G737" s="150"/>
      <c r="H737" s="150"/>
      <c r="I737" s="150"/>
      <c r="J737" s="150"/>
      <c r="K737" s="150"/>
      <c r="L737" s="150"/>
      <c r="M737" s="150"/>
      <c r="N737" s="150"/>
      <c r="O737" s="150"/>
      <c r="P737" s="150"/>
      <c r="Q737" s="150"/>
      <c r="R737" s="150"/>
      <c r="S737" s="150"/>
      <c r="T737" s="150"/>
      <c r="U737" s="150"/>
      <c r="V737" s="150"/>
      <c r="W737" s="150"/>
      <c r="X737" s="150"/>
    </row>
    <row r="738" spans="1:24" ht="16.5" customHeight="1">
      <c r="A738" s="150"/>
      <c r="B738" s="150"/>
      <c r="C738" s="436"/>
      <c r="D738" s="150"/>
      <c r="E738" s="150"/>
      <c r="F738" s="150"/>
      <c r="G738" s="150"/>
      <c r="H738" s="150"/>
      <c r="I738" s="150"/>
      <c r="J738" s="150"/>
      <c r="K738" s="150"/>
      <c r="L738" s="150"/>
      <c r="M738" s="150"/>
      <c r="N738" s="150"/>
      <c r="O738" s="150"/>
      <c r="P738" s="150"/>
      <c r="Q738" s="150"/>
      <c r="R738" s="150"/>
      <c r="S738" s="150"/>
      <c r="T738" s="150"/>
      <c r="U738" s="150"/>
      <c r="V738" s="150"/>
      <c r="W738" s="150"/>
      <c r="X738" s="150"/>
    </row>
    <row r="739" spans="1:24" ht="16.5" customHeight="1">
      <c r="A739" s="150"/>
      <c r="B739" s="150"/>
      <c r="C739" s="436"/>
      <c r="D739" s="150"/>
      <c r="E739" s="150"/>
      <c r="F739" s="150"/>
      <c r="G739" s="150"/>
      <c r="H739" s="150"/>
      <c r="I739" s="150"/>
      <c r="J739" s="150"/>
      <c r="K739" s="150"/>
      <c r="L739" s="150"/>
      <c r="M739" s="150"/>
      <c r="N739" s="150"/>
      <c r="O739" s="150"/>
      <c r="P739" s="150"/>
      <c r="Q739" s="150"/>
      <c r="R739" s="150"/>
      <c r="S739" s="150"/>
      <c r="T739" s="150"/>
      <c r="U739" s="150"/>
      <c r="V739" s="150"/>
      <c r="W739" s="150"/>
      <c r="X739" s="150"/>
    </row>
    <row r="740" spans="1:24" ht="16.5" customHeight="1">
      <c r="A740" s="150"/>
      <c r="B740" s="150"/>
      <c r="C740" s="436"/>
      <c r="D740" s="150"/>
      <c r="E740" s="150"/>
      <c r="F740" s="150"/>
      <c r="G740" s="150"/>
      <c r="H740" s="150"/>
      <c r="I740" s="150"/>
      <c r="J740" s="150"/>
      <c r="K740" s="150"/>
      <c r="L740" s="150"/>
      <c r="M740" s="150"/>
      <c r="N740" s="150"/>
      <c r="O740" s="150"/>
      <c r="P740" s="150"/>
      <c r="Q740" s="150"/>
      <c r="R740" s="150"/>
      <c r="S740" s="150"/>
      <c r="T740" s="150"/>
      <c r="U740" s="150"/>
      <c r="V740" s="150"/>
      <c r="W740" s="150"/>
      <c r="X740" s="150"/>
    </row>
    <row r="741" spans="1:24" ht="16.5" customHeight="1">
      <c r="A741" s="150"/>
      <c r="B741" s="150"/>
      <c r="C741" s="436"/>
      <c r="D741" s="150"/>
      <c r="E741" s="150"/>
      <c r="F741" s="150"/>
      <c r="G741" s="150"/>
      <c r="H741" s="150"/>
      <c r="I741" s="150"/>
      <c r="J741" s="150"/>
      <c r="K741" s="150"/>
      <c r="L741" s="150"/>
      <c r="M741" s="150"/>
      <c r="N741" s="150"/>
      <c r="O741" s="150"/>
      <c r="P741" s="150"/>
      <c r="Q741" s="150"/>
      <c r="R741" s="150"/>
      <c r="S741" s="150"/>
      <c r="T741" s="150"/>
      <c r="U741" s="150"/>
      <c r="V741" s="150"/>
      <c r="W741" s="150"/>
      <c r="X741" s="150"/>
    </row>
    <row r="742" spans="1:24" ht="16.5" customHeight="1">
      <c r="A742" s="150"/>
      <c r="B742" s="150"/>
      <c r="C742" s="436"/>
      <c r="D742" s="150"/>
      <c r="E742" s="150"/>
      <c r="F742" s="150"/>
      <c r="G742" s="150"/>
      <c r="H742" s="150"/>
      <c r="I742" s="150"/>
      <c r="J742" s="150"/>
      <c r="K742" s="150"/>
      <c r="L742" s="150"/>
      <c r="M742" s="150"/>
      <c r="N742" s="150"/>
      <c r="O742" s="150"/>
      <c r="P742" s="150"/>
      <c r="Q742" s="150"/>
      <c r="R742" s="150"/>
      <c r="S742" s="150"/>
      <c r="T742" s="150"/>
      <c r="U742" s="150"/>
      <c r="V742" s="150"/>
      <c r="W742" s="150"/>
      <c r="X742" s="150"/>
    </row>
    <row r="743" spans="1:24" ht="16.5" customHeight="1">
      <c r="A743" s="150"/>
      <c r="B743" s="150"/>
      <c r="C743" s="436"/>
      <c r="D743" s="150"/>
      <c r="E743" s="150"/>
      <c r="F743" s="150"/>
      <c r="G743" s="150"/>
      <c r="H743" s="150"/>
      <c r="I743" s="150"/>
      <c r="J743" s="150"/>
      <c r="K743" s="150"/>
      <c r="L743" s="150"/>
      <c r="M743" s="150"/>
      <c r="N743" s="150"/>
      <c r="O743" s="150"/>
      <c r="P743" s="150"/>
      <c r="Q743" s="150"/>
      <c r="R743" s="150"/>
      <c r="S743" s="150"/>
      <c r="T743" s="150"/>
      <c r="U743" s="150"/>
      <c r="V743" s="150"/>
      <c r="W743" s="150"/>
      <c r="X743" s="150"/>
    </row>
    <row r="744" spans="1:24" ht="16.5" customHeight="1">
      <c r="A744" s="150"/>
      <c r="B744" s="150"/>
      <c r="C744" s="436"/>
      <c r="D744" s="150"/>
      <c r="E744" s="150"/>
      <c r="F744" s="150"/>
      <c r="G744" s="150"/>
      <c r="H744" s="150"/>
      <c r="I744" s="150"/>
      <c r="J744" s="150"/>
      <c r="K744" s="150"/>
      <c r="L744" s="150"/>
      <c r="M744" s="150"/>
      <c r="N744" s="150"/>
      <c r="O744" s="150"/>
      <c r="P744" s="150"/>
      <c r="Q744" s="150"/>
      <c r="R744" s="150"/>
      <c r="S744" s="150"/>
      <c r="T744" s="150"/>
      <c r="U744" s="150"/>
      <c r="V744" s="150"/>
      <c r="W744" s="150"/>
      <c r="X744" s="150"/>
    </row>
    <row r="745" spans="1:24" ht="16.5" customHeight="1">
      <c r="A745" s="150"/>
      <c r="B745" s="150"/>
      <c r="C745" s="436"/>
      <c r="D745" s="150"/>
      <c r="E745" s="150"/>
      <c r="F745" s="150"/>
      <c r="G745" s="150"/>
      <c r="H745" s="150"/>
      <c r="I745" s="150"/>
      <c r="J745" s="150"/>
      <c r="K745" s="150"/>
      <c r="L745" s="150"/>
      <c r="M745" s="150"/>
      <c r="N745" s="150"/>
      <c r="O745" s="150"/>
      <c r="P745" s="150"/>
      <c r="Q745" s="150"/>
      <c r="R745" s="150"/>
      <c r="S745" s="150"/>
      <c r="T745" s="150"/>
      <c r="U745" s="150"/>
      <c r="V745" s="150"/>
      <c r="W745" s="150"/>
      <c r="X745" s="150"/>
    </row>
    <row r="746" spans="1:24" ht="16.5" customHeight="1">
      <c r="A746" s="150"/>
      <c r="B746" s="150"/>
      <c r="C746" s="436"/>
      <c r="D746" s="150"/>
      <c r="E746" s="150"/>
      <c r="F746" s="150"/>
      <c r="G746" s="150"/>
      <c r="H746" s="150"/>
      <c r="I746" s="150"/>
      <c r="J746" s="150"/>
      <c r="K746" s="150"/>
      <c r="L746" s="150"/>
      <c r="M746" s="150"/>
      <c r="N746" s="150"/>
      <c r="O746" s="150"/>
      <c r="P746" s="150"/>
      <c r="Q746" s="150"/>
      <c r="R746" s="150"/>
      <c r="S746" s="150"/>
      <c r="T746" s="150"/>
      <c r="U746" s="150"/>
      <c r="V746" s="150"/>
      <c r="W746" s="150"/>
      <c r="X746" s="150"/>
    </row>
    <row r="747" spans="1:24" ht="16.5" customHeight="1">
      <c r="A747" s="150"/>
      <c r="B747" s="150"/>
      <c r="C747" s="436"/>
      <c r="D747" s="150"/>
      <c r="E747" s="150"/>
      <c r="F747" s="150"/>
      <c r="G747" s="150"/>
      <c r="H747" s="150"/>
      <c r="I747" s="150"/>
      <c r="J747" s="150"/>
      <c r="K747" s="150"/>
      <c r="L747" s="150"/>
      <c r="M747" s="150"/>
      <c r="N747" s="150"/>
      <c r="O747" s="150"/>
      <c r="P747" s="150"/>
      <c r="Q747" s="150"/>
      <c r="R747" s="150"/>
      <c r="S747" s="150"/>
      <c r="T747" s="150"/>
      <c r="U747" s="150"/>
      <c r="V747" s="150"/>
      <c r="W747" s="150"/>
      <c r="X747" s="150"/>
    </row>
    <row r="748" spans="1:24" ht="16.5" customHeight="1">
      <c r="A748" s="150"/>
      <c r="B748" s="150"/>
      <c r="C748" s="436"/>
      <c r="D748" s="150"/>
      <c r="E748" s="150"/>
      <c r="F748" s="150"/>
      <c r="G748" s="150"/>
      <c r="H748" s="150"/>
      <c r="I748" s="150"/>
      <c r="J748" s="150"/>
      <c r="K748" s="150"/>
      <c r="L748" s="150"/>
      <c r="M748" s="150"/>
      <c r="N748" s="150"/>
      <c r="O748" s="150"/>
      <c r="P748" s="150"/>
      <c r="Q748" s="150"/>
      <c r="R748" s="150"/>
      <c r="S748" s="150"/>
      <c r="T748" s="150"/>
      <c r="U748" s="150"/>
      <c r="V748" s="150"/>
      <c r="W748" s="150"/>
      <c r="X748" s="150"/>
    </row>
    <row r="749" spans="1:24" ht="16.5" customHeight="1">
      <c r="A749" s="150"/>
      <c r="B749" s="150"/>
      <c r="C749" s="436"/>
      <c r="D749" s="150"/>
      <c r="E749" s="150"/>
      <c r="F749" s="150"/>
      <c r="G749" s="150"/>
      <c r="H749" s="150"/>
      <c r="I749" s="150"/>
      <c r="J749" s="150"/>
      <c r="K749" s="150"/>
      <c r="L749" s="150"/>
      <c r="M749" s="150"/>
      <c r="N749" s="150"/>
      <c r="O749" s="150"/>
      <c r="P749" s="150"/>
      <c r="Q749" s="150"/>
      <c r="R749" s="150"/>
      <c r="S749" s="150"/>
      <c r="T749" s="150"/>
      <c r="U749" s="150"/>
      <c r="V749" s="150"/>
      <c r="W749" s="150"/>
      <c r="X749" s="150"/>
    </row>
    <row r="750" spans="1:24" ht="16.5" customHeight="1">
      <c r="A750" s="150"/>
      <c r="B750" s="150"/>
      <c r="C750" s="436"/>
      <c r="D750" s="150"/>
      <c r="E750" s="150"/>
      <c r="F750" s="150"/>
      <c r="G750" s="150"/>
      <c r="H750" s="150"/>
      <c r="I750" s="150"/>
      <c r="J750" s="150"/>
      <c r="K750" s="150"/>
      <c r="L750" s="150"/>
      <c r="M750" s="150"/>
      <c r="N750" s="150"/>
      <c r="O750" s="150"/>
      <c r="P750" s="150"/>
      <c r="Q750" s="150"/>
      <c r="R750" s="150"/>
      <c r="S750" s="150"/>
      <c r="T750" s="150"/>
      <c r="U750" s="150"/>
      <c r="V750" s="150"/>
      <c r="W750" s="150"/>
      <c r="X750" s="150"/>
    </row>
    <row r="751" spans="1:24" ht="16.5" customHeight="1">
      <c r="A751" s="150"/>
      <c r="B751" s="150"/>
      <c r="C751" s="436"/>
      <c r="D751" s="150"/>
      <c r="E751" s="150"/>
      <c r="F751" s="150"/>
      <c r="G751" s="150"/>
      <c r="H751" s="150"/>
      <c r="I751" s="150"/>
      <c r="J751" s="150"/>
      <c r="K751" s="150"/>
      <c r="L751" s="150"/>
      <c r="M751" s="150"/>
      <c r="N751" s="150"/>
      <c r="O751" s="150"/>
      <c r="P751" s="150"/>
      <c r="Q751" s="150"/>
      <c r="R751" s="150"/>
      <c r="S751" s="150"/>
      <c r="T751" s="150"/>
      <c r="U751" s="150"/>
      <c r="V751" s="150"/>
      <c r="W751" s="150"/>
      <c r="X751" s="150"/>
    </row>
    <row r="752" spans="1:24" ht="16.5" customHeight="1">
      <c r="A752" s="150"/>
      <c r="B752" s="150"/>
      <c r="C752" s="436"/>
      <c r="D752" s="150"/>
      <c r="E752" s="150"/>
      <c r="F752" s="150"/>
      <c r="G752" s="150"/>
      <c r="H752" s="150"/>
      <c r="I752" s="150"/>
      <c r="J752" s="150"/>
      <c r="K752" s="150"/>
      <c r="L752" s="150"/>
      <c r="M752" s="150"/>
      <c r="N752" s="150"/>
      <c r="O752" s="150"/>
      <c r="P752" s="150"/>
      <c r="Q752" s="150"/>
      <c r="R752" s="150"/>
      <c r="S752" s="150"/>
      <c r="T752" s="150"/>
      <c r="U752" s="150"/>
      <c r="V752" s="150"/>
      <c r="W752" s="150"/>
      <c r="X752" s="150"/>
    </row>
    <row r="753" spans="1:24" ht="16.5" customHeight="1">
      <c r="A753" s="150"/>
      <c r="B753" s="150"/>
      <c r="C753" s="436"/>
      <c r="D753" s="150"/>
      <c r="E753" s="150"/>
      <c r="F753" s="150"/>
      <c r="G753" s="150"/>
      <c r="H753" s="150"/>
      <c r="I753" s="150"/>
      <c r="J753" s="150"/>
      <c r="K753" s="150"/>
      <c r="L753" s="150"/>
      <c r="M753" s="150"/>
      <c r="N753" s="150"/>
      <c r="O753" s="150"/>
      <c r="P753" s="150"/>
      <c r="Q753" s="150"/>
      <c r="R753" s="150"/>
      <c r="S753" s="150"/>
      <c r="T753" s="150"/>
      <c r="U753" s="150"/>
      <c r="V753" s="150"/>
      <c r="W753" s="150"/>
      <c r="X753" s="150"/>
    </row>
    <row r="754" spans="1:24" ht="16.5" customHeight="1">
      <c r="A754" s="150"/>
      <c r="B754" s="150"/>
      <c r="C754" s="436"/>
      <c r="D754" s="150"/>
      <c r="E754" s="150"/>
      <c r="F754" s="150"/>
      <c r="G754" s="150"/>
      <c r="H754" s="150"/>
      <c r="I754" s="150"/>
      <c r="J754" s="150"/>
      <c r="K754" s="150"/>
      <c r="L754" s="150"/>
      <c r="M754" s="150"/>
      <c r="N754" s="150"/>
      <c r="O754" s="150"/>
      <c r="P754" s="150"/>
      <c r="Q754" s="150"/>
      <c r="R754" s="150"/>
      <c r="S754" s="150"/>
      <c r="T754" s="150"/>
      <c r="U754" s="150"/>
      <c r="V754" s="150"/>
      <c r="W754" s="150"/>
      <c r="X754" s="150"/>
    </row>
    <row r="755" spans="1:24" ht="16.5" customHeight="1">
      <c r="A755" s="150"/>
      <c r="B755" s="150"/>
      <c r="C755" s="436"/>
      <c r="D755" s="150"/>
      <c r="E755" s="150"/>
      <c r="F755" s="150"/>
      <c r="G755" s="150"/>
      <c r="H755" s="150"/>
      <c r="I755" s="150"/>
      <c r="J755" s="150"/>
      <c r="K755" s="150"/>
      <c r="L755" s="150"/>
      <c r="M755" s="150"/>
      <c r="N755" s="150"/>
      <c r="O755" s="150"/>
      <c r="P755" s="150"/>
      <c r="Q755" s="150"/>
      <c r="R755" s="150"/>
      <c r="S755" s="150"/>
      <c r="T755" s="150"/>
      <c r="U755" s="150"/>
      <c r="V755" s="150"/>
      <c r="W755" s="150"/>
      <c r="X755" s="150"/>
    </row>
    <row r="756" spans="1:24" ht="16.5" customHeight="1">
      <c r="A756" s="150"/>
      <c r="B756" s="150"/>
      <c r="C756" s="436"/>
      <c r="D756" s="150"/>
      <c r="E756" s="150"/>
      <c r="F756" s="150"/>
      <c r="G756" s="150"/>
      <c r="H756" s="150"/>
      <c r="I756" s="150"/>
      <c r="J756" s="150"/>
      <c r="K756" s="150"/>
      <c r="L756" s="150"/>
      <c r="M756" s="150"/>
      <c r="N756" s="150"/>
      <c r="O756" s="150"/>
      <c r="P756" s="150"/>
      <c r="Q756" s="150"/>
      <c r="R756" s="150"/>
      <c r="S756" s="150"/>
      <c r="T756" s="150"/>
      <c r="U756" s="150"/>
      <c r="V756" s="150"/>
      <c r="W756" s="150"/>
      <c r="X756" s="150"/>
    </row>
    <row r="757" spans="1:24" ht="16.5" customHeight="1">
      <c r="A757" s="150"/>
      <c r="B757" s="150"/>
      <c r="C757" s="436"/>
      <c r="D757" s="150"/>
      <c r="E757" s="150"/>
      <c r="F757" s="150"/>
      <c r="G757" s="150"/>
      <c r="H757" s="150"/>
      <c r="I757" s="150"/>
      <c r="J757" s="150"/>
      <c r="K757" s="150"/>
      <c r="L757" s="150"/>
      <c r="M757" s="150"/>
      <c r="N757" s="150"/>
      <c r="O757" s="150"/>
      <c r="P757" s="150"/>
      <c r="Q757" s="150"/>
      <c r="R757" s="150"/>
      <c r="S757" s="150"/>
      <c r="T757" s="150"/>
      <c r="U757" s="150"/>
      <c r="V757" s="150"/>
      <c r="W757" s="150"/>
      <c r="X757" s="150"/>
    </row>
    <row r="758" spans="1:24" ht="16.5" customHeight="1">
      <c r="A758" s="150"/>
      <c r="B758" s="150"/>
      <c r="C758" s="436"/>
      <c r="D758" s="150"/>
      <c r="E758" s="150"/>
      <c r="F758" s="150"/>
      <c r="G758" s="150"/>
      <c r="H758" s="150"/>
      <c r="I758" s="150"/>
      <c r="J758" s="150"/>
      <c r="K758" s="150"/>
      <c r="L758" s="150"/>
      <c r="M758" s="150"/>
      <c r="N758" s="150"/>
      <c r="O758" s="150"/>
      <c r="P758" s="150"/>
      <c r="Q758" s="150"/>
      <c r="R758" s="150"/>
      <c r="S758" s="150"/>
      <c r="T758" s="150"/>
      <c r="U758" s="150"/>
      <c r="V758" s="150"/>
      <c r="W758" s="150"/>
      <c r="X758" s="150"/>
    </row>
    <row r="759" spans="1:24" ht="16.5" customHeight="1">
      <c r="A759" s="150"/>
      <c r="B759" s="150"/>
      <c r="C759" s="436"/>
      <c r="D759" s="150"/>
      <c r="E759" s="150"/>
      <c r="F759" s="150"/>
      <c r="G759" s="150"/>
      <c r="H759" s="150"/>
      <c r="I759" s="150"/>
      <c r="J759" s="150"/>
      <c r="K759" s="150"/>
      <c r="L759" s="150"/>
      <c r="M759" s="150"/>
      <c r="N759" s="150"/>
      <c r="O759" s="150"/>
      <c r="P759" s="150"/>
      <c r="Q759" s="150"/>
      <c r="R759" s="150"/>
      <c r="S759" s="150"/>
      <c r="T759" s="150"/>
      <c r="U759" s="150"/>
      <c r="V759" s="150"/>
      <c r="W759" s="150"/>
      <c r="X759" s="150"/>
    </row>
    <row r="760" spans="1:24" ht="16.5" customHeight="1">
      <c r="A760" s="150"/>
      <c r="B760" s="150"/>
      <c r="C760" s="436"/>
      <c r="D760" s="150"/>
      <c r="E760" s="150"/>
      <c r="F760" s="150"/>
      <c r="G760" s="150"/>
      <c r="H760" s="150"/>
      <c r="I760" s="150"/>
      <c r="J760" s="150"/>
      <c r="K760" s="150"/>
      <c r="L760" s="150"/>
      <c r="M760" s="150"/>
      <c r="N760" s="150"/>
      <c r="O760" s="150"/>
      <c r="P760" s="150"/>
      <c r="Q760" s="150"/>
      <c r="R760" s="150"/>
      <c r="S760" s="150"/>
      <c r="T760" s="150"/>
      <c r="U760" s="150"/>
      <c r="V760" s="150"/>
      <c r="W760" s="150"/>
      <c r="X760" s="150"/>
    </row>
    <row r="761" spans="1:24" ht="16.5" customHeight="1">
      <c r="A761" s="150"/>
      <c r="B761" s="150"/>
      <c r="C761" s="436"/>
      <c r="D761" s="150"/>
      <c r="E761" s="150"/>
      <c r="F761" s="150"/>
      <c r="G761" s="150"/>
      <c r="H761" s="150"/>
      <c r="I761" s="150"/>
      <c r="J761" s="150"/>
      <c r="K761" s="150"/>
      <c r="L761" s="150"/>
      <c r="M761" s="150"/>
      <c r="N761" s="150"/>
      <c r="O761" s="150"/>
      <c r="P761" s="150"/>
      <c r="Q761" s="150"/>
      <c r="R761" s="150"/>
      <c r="S761" s="150"/>
      <c r="T761" s="150"/>
      <c r="U761" s="150"/>
      <c r="V761" s="150"/>
      <c r="W761" s="150"/>
      <c r="X761" s="150"/>
    </row>
    <row r="762" spans="1:24" ht="16.5" customHeight="1">
      <c r="A762" s="150"/>
      <c r="B762" s="150"/>
      <c r="C762" s="436"/>
      <c r="D762" s="150"/>
      <c r="E762" s="150"/>
      <c r="F762" s="150"/>
      <c r="G762" s="150"/>
      <c r="H762" s="150"/>
      <c r="I762" s="150"/>
      <c r="J762" s="150"/>
      <c r="K762" s="150"/>
      <c r="L762" s="150"/>
      <c r="M762" s="150"/>
      <c r="N762" s="150"/>
      <c r="O762" s="150"/>
      <c r="P762" s="150"/>
      <c r="Q762" s="150"/>
      <c r="R762" s="150"/>
      <c r="S762" s="150"/>
      <c r="T762" s="150"/>
      <c r="U762" s="150"/>
      <c r="V762" s="150"/>
      <c r="W762" s="150"/>
      <c r="X762" s="150"/>
    </row>
    <row r="763" spans="1:24" ht="16.5" customHeight="1">
      <c r="A763" s="150"/>
      <c r="B763" s="150"/>
      <c r="C763" s="436"/>
      <c r="D763" s="150"/>
      <c r="E763" s="150"/>
      <c r="F763" s="150"/>
      <c r="G763" s="150"/>
      <c r="H763" s="150"/>
      <c r="I763" s="150"/>
      <c r="J763" s="150"/>
      <c r="K763" s="150"/>
      <c r="L763" s="150"/>
      <c r="M763" s="150"/>
      <c r="N763" s="150"/>
      <c r="O763" s="150"/>
      <c r="P763" s="150"/>
      <c r="Q763" s="150"/>
      <c r="R763" s="150"/>
      <c r="S763" s="150"/>
      <c r="T763" s="150"/>
      <c r="U763" s="150"/>
      <c r="V763" s="150"/>
      <c r="W763" s="150"/>
      <c r="X763" s="150"/>
    </row>
    <row r="764" spans="1:24" ht="16.5" customHeight="1">
      <c r="A764" s="150"/>
      <c r="B764" s="150"/>
      <c r="C764" s="436"/>
      <c r="D764" s="150"/>
      <c r="E764" s="150"/>
      <c r="F764" s="150"/>
      <c r="G764" s="150"/>
      <c r="H764" s="150"/>
      <c r="I764" s="150"/>
      <c r="J764" s="150"/>
      <c r="K764" s="150"/>
      <c r="L764" s="150"/>
      <c r="M764" s="150"/>
      <c r="N764" s="150"/>
      <c r="O764" s="150"/>
      <c r="P764" s="150"/>
      <c r="Q764" s="150"/>
      <c r="R764" s="150"/>
      <c r="S764" s="150"/>
      <c r="T764" s="150"/>
      <c r="U764" s="150"/>
      <c r="V764" s="150"/>
      <c r="W764" s="150"/>
      <c r="X764" s="150"/>
    </row>
    <row r="765" spans="1:24" ht="16.5" customHeight="1">
      <c r="A765" s="150"/>
      <c r="B765" s="150"/>
      <c r="C765" s="436"/>
      <c r="D765" s="150"/>
      <c r="E765" s="150"/>
      <c r="F765" s="150"/>
      <c r="G765" s="150"/>
      <c r="H765" s="150"/>
      <c r="I765" s="150"/>
      <c r="J765" s="150"/>
      <c r="K765" s="150"/>
      <c r="L765" s="150"/>
      <c r="M765" s="150"/>
      <c r="N765" s="150"/>
      <c r="O765" s="150"/>
      <c r="P765" s="150"/>
      <c r="Q765" s="150"/>
      <c r="R765" s="150"/>
      <c r="S765" s="150"/>
      <c r="T765" s="150"/>
      <c r="U765" s="150"/>
      <c r="V765" s="150"/>
      <c r="W765" s="150"/>
      <c r="X765" s="150"/>
    </row>
    <row r="766" spans="1:24" ht="16.5" customHeight="1">
      <c r="A766" s="150"/>
      <c r="B766" s="150"/>
      <c r="C766" s="436"/>
      <c r="D766" s="150"/>
      <c r="E766" s="150"/>
      <c r="F766" s="150"/>
      <c r="G766" s="150"/>
      <c r="H766" s="150"/>
      <c r="I766" s="150"/>
      <c r="J766" s="150"/>
      <c r="K766" s="150"/>
      <c r="L766" s="150"/>
      <c r="M766" s="150"/>
      <c r="N766" s="150"/>
      <c r="O766" s="150"/>
      <c r="P766" s="150"/>
      <c r="Q766" s="150"/>
      <c r="R766" s="150"/>
      <c r="S766" s="150"/>
      <c r="T766" s="150"/>
      <c r="U766" s="150"/>
      <c r="V766" s="150"/>
      <c r="W766" s="150"/>
      <c r="X766" s="150"/>
    </row>
    <row r="767" spans="1:24" ht="16.5" customHeight="1">
      <c r="A767" s="150"/>
      <c r="B767" s="150"/>
      <c r="C767" s="436"/>
      <c r="D767" s="150"/>
      <c r="E767" s="150"/>
      <c r="F767" s="150"/>
      <c r="G767" s="150"/>
      <c r="H767" s="150"/>
      <c r="I767" s="150"/>
      <c r="J767" s="150"/>
      <c r="K767" s="150"/>
      <c r="L767" s="150"/>
      <c r="M767" s="150"/>
      <c r="N767" s="150"/>
      <c r="O767" s="150"/>
      <c r="P767" s="150"/>
      <c r="Q767" s="150"/>
      <c r="R767" s="150"/>
      <c r="S767" s="150"/>
      <c r="T767" s="150"/>
      <c r="U767" s="150"/>
      <c r="V767" s="150"/>
      <c r="W767" s="150"/>
      <c r="X767" s="150"/>
    </row>
    <row r="768" spans="1:24" ht="16.5" customHeight="1">
      <c r="A768" s="150"/>
      <c r="B768" s="150"/>
      <c r="C768" s="436"/>
      <c r="D768" s="150"/>
      <c r="E768" s="150"/>
      <c r="F768" s="150"/>
      <c r="G768" s="150"/>
      <c r="H768" s="150"/>
      <c r="I768" s="150"/>
      <c r="J768" s="150"/>
      <c r="K768" s="150"/>
      <c r="L768" s="150"/>
      <c r="M768" s="150"/>
      <c r="N768" s="150"/>
      <c r="O768" s="150"/>
      <c r="P768" s="150"/>
      <c r="Q768" s="150"/>
      <c r="R768" s="150"/>
      <c r="S768" s="150"/>
      <c r="T768" s="150"/>
      <c r="U768" s="150"/>
      <c r="V768" s="150"/>
      <c r="W768" s="150"/>
      <c r="X768" s="150"/>
    </row>
    <row r="769" spans="1:24" ht="16.5" customHeight="1">
      <c r="A769" s="150"/>
      <c r="B769" s="150"/>
      <c r="C769" s="436"/>
      <c r="D769" s="150"/>
      <c r="E769" s="150"/>
      <c r="F769" s="150"/>
      <c r="G769" s="150"/>
      <c r="H769" s="150"/>
      <c r="I769" s="150"/>
      <c r="J769" s="150"/>
      <c r="K769" s="150"/>
      <c r="L769" s="150"/>
      <c r="M769" s="150"/>
      <c r="N769" s="150"/>
      <c r="O769" s="150"/>
      <c r="P769" s="150"/>
      <c r="Q769" s="150"/>
      <c r="R769" s="150"/>
      <c r="S769" s="150"/>
      <c r="T769" s="150"/>
      <c r="U769" s="150"/>
      <c r="V769" s="150"/>
      <c r="W769" s="150"/>
      <c r="X769" s="150"/>
    </row>
    <row r="770" spans="1:24" ht="16.5" customHeight="1">
      <c r="A770" s="150"/>
      <c r="B770" s="150"/>
      <c r="C770" s="436"/>
      <c r="D770" s="150"/>
      <c r="E770" s="150"/>
      <c r="F770" s="150"/>
      <c r="G770" s="150"/>
      <c r="H770" s="150"/>
      <c r="I770" s="150"/>
      <c r="J770" s="150"/>
      <c r="K770" s="150"/>
      <c r="L770" s="150"/>
      <c r="M770" s="150"/>
      <c r="N770" s="150"/>
      <c r="O770" s="150"/>
      <c r="P770" s="150"/>
      <c r="Q770" s="150"/>
      <c r="R770" s="150"/>
      <c r="S770" s="150"/>
      <c r="T770" s="150"/>
      <c r="U770" s="150"/>
      <c r="V770" s="150"/>
      <c r="W770" s="150"/>
      <c r="X770" s="150"/>
    </row>
    <row r="771" spans="1:24" ht="16.5" customHeight="1">
      <c r="A771" s="150"/>
      <c r="B771" s="150"/>
      <c r="C771" s="436"/>
      <c r="D771" s="150"/>
      <c r="E771" s="150"/>
      <c r="F771" s="150"/>
      <c r="G771" s="150"/>
      <c r="H771" s="150"/>
      <c r="I771" s="150"/>
      <c r="J771" s="150"/>
      <c r="K771" s="150"/>
      <c r="L771" s="150"/>
      <c r="M771" s="150"/>
      <c r="N771" s="150"/>
      <c r="O771" s="150"/>
      <c r="P771" s="150"/>
      <c r="Q771" s="150"/>
      <c r="R771" s="150"/>
      <c r="S771" s="150"/>
      <c r="T771" s="150"/>
      <c r="U771" s="150"/>
      <c r="V771" s="150"/>
      <c r="W771" s="150"/>
      <c r="X771" s="150"/>
    </row>
    <row r="772" spans="1:24" ht="16.5" customHeight="1">
      <c r="A772" s="150"/>
      <c r="B772" s="150"/>
      <c r="C772" s="436"/>
      <c r="D772" s="150"/>
      <c r="E772" s="150"/>
      <c r="F772" s="150"/>
      <c r="G772" s="150"/>
      <c r="H772" s="150"/>
      <c r="I772" s="150"/>
      <c r="J772" s="150"/>
      <c r="K772" s="150"/>
      <c r="L772" s="150"/>
      <c r="M772" s="150"/>
      <c r="N772" s="150"/>
      <c r="O772" s="150"/>
      <c r="P772" s="150"/>
      <c r="Q772" s="150"/>
      <c r="R772" s="150"/>
      <c r="S772" s="150"/>
      <c r="T772" s="150"/>
      <c r="U772" s="150"/>
      <c r="V772" s="150"/>
      <c r="W772" s="150"/>
      <c r="X772" s="150"/>
    </row>
    <row r="773" spans="1:24" ht="16.5" customHeight="1">
      <c r="A773" s="150"/>
      <c r="B773" s="150"/>
      <c r="C773" s="436"/>
      <c r="D773" s="150"/>
      <c r="E773" s="150"/>
      <c r="F773" s="150"/>
      <c r="G773" s="150"/>
      <c r="H773" s="150"/>
      <c r="I773" s="150"/>
      <c r="J773" s="150"/>
      <c r="K773" s="150"/>
      <c r="L773" s="150"/>
      <c r="M773" s="150"/>
      <c r="N773" s="150"/>
      <c r="O773" s="150"/>
      <c r="P773" s="150"/>
      <c r="Q773" s="150"/>
      <c r="R773" s="150"/>
      <c r="S773" s="150"/>
      <c r="T773" s="150"/>
      <c r="U773" s="150"/>
      <c r="V773" s="150"/>
      <c r="W773" s="150"/>
      <c r="X773" s="150"/>
    </row>
    <row r="774" spans="1:24" ht="16.5" customHeight="1">
      <c r="A774" s="150"/>
      <c r="B774" s="150"/>
      <c r="C774" s="436"/>
      <c r="D774" s="150"/>
      <c r="E774" s="150"/>
      <c r="F774" s="150"/>
      <c r="G774" s="150"/>
      <c r="H774" s="150"/>
      <c r="I774" s="150"/>
      <c r="J774" s="150"/>
      <c r="K774" s="150"/>
      <c r="L774" s="150"/>
      <c r="M774" s="150"/>
      <c r="N774" s="150"/>
      <c r="O774" s="150"/>
      <c r="P774" s="150"/>
      <c r="Q774" s="150"/>
      <c r="R774" s="150"/>
      <c r="S774" s="150"/>
      <c r="T774" s="150"/>
      <c r="U774" s="150"/>
      <c r="V774" s="150"/>
      <c r="W774" s="150"/>
      <c r="X774" s="150"/>
    </row>
    <row r="775" spans="1:24" ht="16.5" customHeight="1">
      <c r="A775" s="150"/>
      <c r="B775" s="150"/>
      <c r="C775" s="436"/>
      <c r="D775" s="150"/>
      <c r="E775" s="150"/>
      <c r="F775" s="150"/>
      <c r="G775" s="150"/>
      <c r="H775" s="150"/>
      <c r="I775" s="150"/>
      <c r="J775" s="150"/>
      <c r="K775" s="150"/>
      <c r="L775" s="150"/>
      <c r="M775" s="150"/>
      <c r="N775" s="150"/>
      <c r="O775" s="150"/>
      <c r="P775" s="150"/>
      <c r="Q775" s="150"/>
      <c r="R775" s="150"/>
      <c r="S775" s="150"/>
      <c r="T775" s="150"/>
      <c r="U775" s="150"/>
      <c r="V775" s="150"/>
      <c r="W775" s="150"/>
      <c r="X775" s="150"/>
    </row>
    <row r="776" spans="1:24" ht="16.5" customHeight="1">
      <c r="A776" s="150"/>
      <c r="B776" s="150"/>
      <c r="C776" s="436"/>
      <c r="D776" s="150"/>
      <c r="E776" s="150"/>
      <c r="F776" s="150"/>
      <c r="G776" s="150"/>
      <c r="H776" s="150"/>
      <c r="I776" s="150"/>
      <c r="J776" s="150"/>
      <c r="K776" s="150"/>
      <c r="L776" s="150"/>
      <c r="M776" s="150"/>
      <c r="N776" s="150"/>
      <c r="O776" s="150"/>
      <c r="P776" s="150"/>
      <c r="Q776" s="150"/>
      <c r="R776" s="150"/>
      <c r="S776" s="150"/>
      <c r="T776" s="150"/>
      <c r="U776" s="150"/>
      <c r="V776" s="150"/>
      <c r="W776" s="150"/>
      <c r="X776" s="150"/>
    </row>
    <row r="777" spans="1:24" ht="16.5" customHeight="1">
      <c r="A777" s="150"/>
      <c r="B777" s="150"/>
      <c r="C777" s="436"/>
      <c r="D777" s="150"/>
      <c r="E777" s="150"/>
      <c r="F777" s="150"/>
      <c r="G777" s="150"/>
      <c r="H777" s="150"/>
      <c r="I777" s="150"/>
      <c r="J777" s="150"/>
      <c r="K777" s="150"/>
      <c r="L777" s="150"/>
      <c r="M777" s="150"/>
      <c r="N777" s="150"/>
      <c r="O777" s="150"/>
      <c r="P777" s="150"/>
      <c r="Q777" s="150"/>
      <c r="R777" s="150"/>
      <c r="S777" s="150"/>
      <c r="T777" s="150"/>
      <c r="U777" s="150"/>
      <c r="V777" s="150"/>
      <c r="W777" s="150"/>
      <c r="X777" s="150"/>
    </row>
    <row r="778" spans="1:24" ht="16.5" customHeight="1">
      <c r="A778" s="150"/>
      <c r="B778" s="150"/>
      <c r="C778" s="436"/>
      <c r="D778" s="150"/>
      <c r="E778" s="150"/>
      <c r="F778" s="150"/>
      <c r="G778" s="150"/>
      <c r="H778" s="150"/>
      <c r="I778" s="150"/>
      <c r="J778" s="150"/>
      <c r="K778" s="150"/>
      <c r="L778" s="150"/>
      <c r="M778" s="150"/>
      <c r="N778" s="150"/>
      <c r="O778" s="150"/>
      <c r="P778" s="150"/>
      <c r="Q778" s="150"/>
      <c r="R778" s="150"/>
      <c r="S778" s="150"/>
      <c r="T778" s="150"/>
      <c r="U778" s="150"/>
      <c r="V778" s="150"/>
      <c r="W778" s="150"/>
      <c r="X778" s="150"/>
    </row>
    <row r="779" spans="1:24" ht="16.5" customHeight="1">
      <c r="A779" s="150"/>
      <c r="B779" s="150"/>
      <c r="C779" s="436"/>
      <c r="D779" s="150"/>
      <c r="E779" s="150"/>
      <c r="F779" s="150"/>
      <c r="G779" s="150"/>
      <c r="H779" s="150"/>
      <c r="I779" s="150"/>
      <c r="J779" s="150"/>
      <c r="K779" s="150"/>
      <c r="L779" s="150"/>
      <c r="M779" s="150"/>
      <c r="N779" s="150"/>
      <c r="O779" s="150"/>
      <c r="P779" s="150"/>
      <c r="Q779" s="150"/>
      <c r="R779" s="150"/>
      <c r="S779" s="150"/>
      <c r="T779" s="150"/>
      <c r="U779" s="150"/>
      <c r="V779" s="150"/>
      <c r="W779" s="150"/>
      <c r="X779" s="150"/>
    </row>
    <row r="780" spans="1:24" ht="16.5" customHeight="1">
      <c r="A780" s="150"/>
      <c r="B780" s="150"/>
      <c r="C780" s="436"/>
      <c r="D780" s="150"/>
      <c r="E780" s="150"/>
      <c r="F780" s="150"/>
      <c r="G780" s="150"/>
      <c r="H780" s="150"/>
      <c r="I780" s="150"/>
      <c r="J780" s="150"/>
      <c r="K780" s="150"/>
      <c r="L780" s="150"/>
      <c r="M780" s="150"/>
      <c r="N780" s="150"/>
      <c r="O780" s="150"/>
      <c r="P780" s="150"/>
      <c r="Q780" s="150"/>
      <c r="R780" s="150"/>
      <c r="S780" s="150"/>
      <c r="T780" s="150"/>
      <c r="U780" s="150"/>
      <c r="V780" s="150"/>
      <c r="W780" s="150"/>
      <c r="X780" s="150"/>
    </row>
    <row r="781" spans="1:24" ht="16.5" customHeight="1">
      <c r="A781" s="150"/>
      <c r="B781" s="150"/>
      <c r="C781" s="436"/>
      <c r="D781" s="150"/>
      <c r="E781" s="150"/>
      <c r="F781" s="150"/>
      <c r="G781" s="150"/>
      <c r="H781" s="150"/>
      <c r="I781" s="150"/>
      <c r="J781" s="150"/>
      <c r="K781" s="150"/>
      <c r="L781" s="150"/>
      <c r="M781" s="150"/>
      <c r="N781" s="150"/>
      <c r="O781" s="150"/>
      <c r="P781" s="150"/>
      <c r="Q781" s="150"/>
      <c r="R781" s="150"/>
      <c r="S781" s="150"/>
      <c r="T781" s="150"/>
      <c r="U781" s="150"/>
      <c r="V781" s="150"/>
      <c r="W781" s="150"/>
      <c r="X781" s="150"/>
    </row>
    <row r="782" spans="1:24" ht="16.5" customHeight="1">
      <c r="A782" s="150"/>
      <c r="B782" s="150"/>
      <c r="C782" s="436"/>
      <c r="D782" s="150"/>
      <c r="E782" s="150"/>
      <c r="F782" s="150"/>
      <c r="G782" s="150"/>
      <c r="H782" s="150"/>
      <c r="I782" s="150"/>
      <c r="J782" s="150"/>
      <c r="K782" s="150"/>
      <c r="L782" s="150"/>
      <c r="M782" s="150"/>
      <c r="N782" s="150"/>
      <c r="O782" s="150"/>
      <c r="P782" s="150"/>
      <c r="Q782" s="150"/>
      <c r="R782" s="150"/>
      <c r="S782" s="150"/>
      <c r="T782" s="150"/>
      <c r="U782" s="150"/>
      <c r="V782" s="150"/>
      <c r="W782" s="150"/>
      <c r="X782" s="150"/>
    </row>
    <row r="783" spans="1:24" ht="16.5" customHeight="1">
      <c r="A783" s="150"/>
      <c r="B783" s="150"/>
      <c r="C783" s="436"/>
      <c r="D783" s="150"/>
      <c r="E783" s="150"/>
      <c r="F783" s="150"/>
      <c r="G783" s="150"/>
      <c r="H783" s="150"/>
      <c r="I783" s="150"/>
      <c r="J783" s="150"/>
      <c r="K783" s="150"/>
      <c r="L783" s="150"/>
      <c r="M783" s="150"/>
      <c r="N783" s="150"/>
      <c r="O783" s="150"/>
      <c r="P783" s="150"/>
      <c r="Q783" s="150"/>
      <c r="R783" s="150"/>
      <c r="S783" s="150"/>
      <c r="T783" s="150"/>
      <c r="U783" s="150"/>
      <c r="V783" s="150"/>
      <c r="W783" s="150"/>
      <c r="X783" s="150"/>
    </row>
    <row r="784" spans="1:24" ht="16.5" customHeight="1">
      <c r="A784" s="150"/>
      <c r="B784" s="150"/>
      <c r="C784" s="436"/>
      <c r="D784" s="150"/>
      <c r="E784" s="150"/>
      <c r="F784" s="150"/>
      <c r="G784" s="150"/>
      <c r="H784" s="150"/>
      <c r="I784" s="150"/>
      <c r="J784" s="150"/>
      <c r="K784" s="150"/>
      <c r="L784" s="150"/>
      <c r="M784" s="150"/>
      <c r="N784" s="150"/>
      <c r="O784" s="150"/>
      <c r="P784" s="150"/>
      <c r="Q784" s="150"/>
      <c r="R784" s="150"/>
      <c r="S784" s="150"/>
      <c r="T784" s="150"/>
      <c r="U784" s="150"/>
      <c r="V784" s="150"/>
      <c r="W784" s="150"/>
      <c r="X784" s="150"/>
    </row>
    <row r="785" spans="1:24" ht="16.5" customHeight="1">
      <c r="A785" s="150"/>
      <c r="B785" s="150"/>
      <c r="C785" s="436"/>
      <c r="D785" s="150"/>
      <c r="E785" s="150"/>
      <c r="F785" s="150"/>
      <c r="G785" s="150"/>
      <c r="H785" s="150"/>
      <c r="I785" s="150"/>
      <c r="J785" s="150"/>
      <c r="K785" s="150"/>
      <c r="L785" s="150"/>
      <c r="M785" s="150"/>
      <c r="N785" s="150"/>
      <c r="O785" s="150"/>
      <c r="P785" s="150"/>
      <c r="Q785" s="150"/>
      <c r="R785" s="150"/>
      <c r="S785" s="150"/>
      <c r="T785" s="150"/>
      <c r="U785" s="150"/>
      <c r="V785" s="150"/>
      <c r="W785" s="150"/>
      <c r="X785" s="150"/>
    </row>
    <row r="786" spans="1:24" ht="16.5" customHeight="1">
      <c r="A786" s="150"/>
      <c r="B786" s="150"/>
      <c r="C786" s="436"/>
      <c r="D786" s="150"/>
      <c r="E786" s="150"/>
      <c r="F786" s="150"/>
      <c r="G786" s="150"/>
      <c r="H786" s="150"/>
      <c r="I786" s="150"/>
      <c r="J786" s="150"/>
      <c r="K786" s="150"/>
      <c r="L786" s="150"/>
      <c r="M786" s="150"/>
      <c r="N786" s="150"/>
      <c r="O786" s="150"/>
      <c r="P786" s="150"/>
      <c r="Q786" s="150"/>
      <c r="R786" s="150"/>
      <c r="S786" s="150"/>
      <c r="T786" s="150"/>
      <c r="U786" s="150"/>
      <c r="V786" s="150"/>
      <c r="W786" s="150"/>
      <c r="X786" s="150"/>
    </row>
    <row r="787" spans="1:24" ht="16.5" customHeight="1">
      <c r="A787" s="150"/>
      <c r="B787" s="150"/>
      <c r="C787" s="436"/>
      <c r="D787" s="150"/>
      <c r="E787" s="150"/>
      <c r="F787" s="150"/>
      <c r="G787" s="150"/>
      <c r="H787" s="150"/>
      <c r="I787" s="150"/>
      <c r="J787" s="150"/>
      <c r="K787" s="150"/>
      <c r="L787" s="150"/>
      <c r="M787" s="150"/>
      <c r="N787" s="150"/>
      <c r="O787" s="150"/>
      <c r="P787" s="150"/>
      <c r="Q787" s="150"/>
      <c r="R787" s="150"/>
      <c r="S787" s="150"/>
      <c r="T787" s="150"/>
      <c r="U787" s="150"/>
      <c r="V787" s="150"/>
      <c r="W787" s="150"/>
      <c r="X787" s="150"/>
    </row>
    <row r="788" spans="1:24" ht="16.5" customHeight="1">
      <c r="A788" s="150"/>
      <c r="B788" s="150"/>
      <c r="C788" s="436"/>
      <c r="D788" s="150"/>
      <c r="E788" s="150"/>
      <c r="F788" s="150"/>
      <c r="G788" s="150"/>
      <c r="H788" s="150"/>
      <c r="I788" s="150"/>
      <c r="J788" s="150"/>
      <c r="K788" s="150"/>
      <c r="L788" s="150"/>
      <c r="M788" s="150"/>
      <c r="N788" s="150"/>
      <c r="O788" s="150"/>
      <c r="P788" s="150"/>
      <c r="Q788" s="150"/>
      <c r="R788" s="150"/>
      <c r="S788" s="150"/>
      <c r="T788" s="150"/>
      <c r="U788" s="150"/>
      <c r="V788" s="150"/>
      <c r="W788" s="150"/>
      <c r="X788" s="150"/>
    </row>
    <row r="789" spans="1:24" ht="16.5" customHeight="1">
      <c r="A789" s="150"/>
      <c r="B789" s="150"/>
      <c r="C789" s="436"/>
      <c r="D789" s="150"/>
      <c r="E789" s="150"/>
      <c r="F789" s="150"/>
      <c r="G789" s="150"/>
      <c r="H789" s="150"/>
      <c r="I789" s="150"/>
      <c r="J789" s="150"/>
      <c r="K789" s="150"/>
      <c r="L789" s="150"/>
      <c r="M789" s="150"/>
      <c r="N789" s="150"/>
      <c r="O789" s="150"/>
      <c r="P789" s="150"/>
      <c r="Q789" s="150"/>
      <c r="R789" s="150"/>
      <c r="S789" s="150"/>
      <c r="T789" s="150"/>
      <c r="U789" s="150"/>
      <c r="V789" s="150"/>
      <c r="W789" s="150"/>
      <c r="X789" s="150"/>
    </row>
    <row r="790" spans="1:24" ht="16.5" customHeight="1">
      <c r="A790" s="150"/>
      <c r="B790" s="150"/>
      <c r="C790" s="436"/>
      <c r="D790" s="150"/>
      <c r="E790" s="150"/>
      <c r="F790" s="150"/>
      <c r="G790" s="150"/>
      <c r="H790" s="150"/>
      <c r="I790" s="150"/>
      <c r="J790" s="150"/>
      <c r="K790" s="150"/>
      <c r="L790" s="150"/>
      <c r="M790" s="150"/>
      <c r="N790" s="150"/>
      <c r="O790" s="150"/>
      <c r="P790" s="150"/>
      <c r="Q790" s="150"/>
      <c r="R790" s="150"/>
      <c r="S790" s="150"/>
      <c r="T790" s="150"/>
      <c r="U790" s="150"/>
      <c r="V790" s="150"/>
      <c r="W790" s="150"/>
      <c r="X790" s="150"/>
    </row>
    <row r="791" spans="1:24" ht="16.5" customHeight="1">
      <c r="A791" s="150"/>
      <c r="B791" s="150"/>
      <c r="C791" s="436"/>
      <c r="D791" s="150"/>
      <c r="E791" s="150"/>
      <c r="F791" s="150"/>
      <c r="G791" s="150"/>
      <c r="H791" s="150"/>
      <c r="I791" s="150"/>
      <c r="J791" s="150"/>
      <c r="K791" s="150"/>
      <c r="L791" s="150"/>
      <c r="M791" s="150"/>
      <c r="N791" s="150"/>
      <c r="O791" s="150"/>
      <c r="P791" s="150"/>
      <c r="Q791" s="150"/>
      <c r="R791" s="150"/>
      <c r="S791" s="150"/>
      <c r="T791" s="150"/>
      <c r="U791" s="150"/>
      <c r="V791" s="150"/>
      <c r="W791" s="150"/>
      <c r="X791" s="150"/>
    </row>
    <row r="792" spans="1:24" ht="16.5" customHeight="1">
      <c r="A792" s="150"/>
      <c r="B792" s="150"/>
      <c r="C792" s="436"/>
      <c r="D792" s="150"/>
      <c r="E792" s="150"/>
      <c r="F792" s="150"/>
      <c r="G792" s="150"/>
      <c r="H792" s="150"/>
      <c r="I792" s="150"/>
      <c r="J792" s="150"/>
      <c r="K792" s="150"/>
      <c r="L792" s="150"/>
      <c r="M792" s="150"/>
      <c r="N792" s="150"/>
      <c r="O792" s="150"/>
      <c r="P792" s="150"/>
      <c r="Q792" s="150"/>
      <c r="R792" s="150"/>
      <c r="S792" s="150"/>
      <c r="T792" s="150"/>
      <c r="U792" s="150"/>
      <c r="V792" s="150"/>
      <c r="W792" s="150"/>
      <c r="X792" s="150"/>
    </row>
    <row r="793" spans="1:24" ht="16.5" customHeight="1">
      <c r="A793" s="150"/>
      <c r="B793" s="150"/>
      <c r="C793" s="436"/>
      <c r="D793" s="150"/>
      <c r="E793" s="150"/>
      <c r="F793" s="150"/>
      <c r="G793" s="150"/>
      <c r="H793" s="150"/>
      <c r="I793" s="150"/>
      <c r="J793" s="150"/>
      <c r="K793" s="150"/>
      <c r="L793" s="150"/>
      <c r="M793" s="150"/>
      <c r="N793" s="150"/>
      <c r="O793" s="150"/>
      <c r="P793" s="150"/>
      <c r="Q793" s="150"/>
      <c r="R793" s="150"/>
      <c r="S793" s="150"/>
      <c r="T793" s="150"/>
      <c r="U793" s="150"/>
      <c r="V793" s="150"/>
      <c r="W793" s="150"/>
      <c r="X793" s="150"/>
    </row>
    <row r="794" spans="1:24" ht="16.5" customHeight="1">
      <c r="A794" s="150"/>
      <c r="B794" s="150"/>
      <c r="C794" s="436"/>
      <c r="D794" s="150"/>
      <c r="E794" s="150"/>
      <c r="F794" s="150"/>
      <c r="G794" s="150"/>
      <c r="H794" s="150"/>
      <c r="I794" s="150"/>
      <c r="J794" s="150"/>
      <c r="K794" s="150"/>
      <c r="L794" s="150"/>
      <c r="M794" s="150"/>
      <c r="N794" s="150"/>
      <c r="O794" s="150"/>
      <c r="P794" s="150"/>
      <c r="Q794" s="150"/>
      <c r="R794" s="150"/>
      <c r="S794" s="150"/>
      <c r="T794" s="150"/>
      <c r="U794" s="150"/>
      <c r="V794" s="150"/>
      <c r="W794" s="150"/>
      <c r="X794" s="150"/>
    </row>
    <row r="795" spans="1:24" ht="16.5" customHeight="1">
      <c r="A795" s="150"/>
      <c r="B795" s="150"/>
      <c r="C795" s="436"/>
      <c r="D795" s="150"/>
      <c r="E795" s="150"/>
      <c r="F795" s="150"/>
      <c r="G795" s="150"/>
      <c r="H795" s="150"/>
      <c r="I795" s="150"/>
      <c r="J795" s="150"/>
      <c r="K795" s="150"/>
      <c r="L795" s="150"/>
      <c r="M795" s="150"/>
      <c r="N795" s="150"/>
      <c r="O795" s="150"/>
      <c r="P795" s="150"/>
      <c r="Q795" s="150"/>
      <c r="R795" s="150"/>
      <c r="S795" s="150"/>
      <c r="T795" s="150"/>
      <c r="U795" s="150"/>
      <c r="V795" s="150"/>
      <c r="W795" s="150"/>
      <c r="X795" s="150"/>
    </row>
    <row r="796" spans="1:24" ht="16.5" customHeight="1">
      <c r="A796" s="150"/>
      <c r="B796" s="150"/>
      <c r="C796" s="436"/>
      <c r="D796" s="150"/>
      <c r="E796" s="150"/>
      <c r="F796" s="150"/>
      <c r="G796" s="150"/>
      <c r="H796" s="150"/>
      <c r="I796" s="150"/>
      <c r="J796" s="150"/>
      <c r="K796" s="150"/>
      <c r="L796" s="150"/>
      <c r="M796" s="150"/>
      <c r="N796" s="150"/>
      <c r="O796" s="150"/>
      <c r="P796" s="150"/>
      <c r="Q796" s="150"/>
      <c r="R796" s="150"/>
      <c r="S796" s="150"/>
      <c r="T796" s="150"/>
      <c r="U796" s="150"/>
      <c r="V796" s="150"/>
      <c r="W796" s="150"/>
      <c r="X796" s="150"/>
    </row>
    <row r="797" spans="1:24" ht="16.5" customHeight="1">
      <c r="A797" s="150"/>
      <c r="B797" s="150"/>
      <c r="C797" s="436"/>
      <c r="D797" s="150"/>
      <c r="E797" s="150"/>
      <c r="F797" s="150"/>
      <c r="G797" s="150"/>
      <c r="H797" s="150"/>
      <c r="I797" s="150"/>
      <c r="J797" s="150"/>
      <c r="K797" s="150"/>
      <c r="L797" s="150"/>
      <c r="M797" s="150"/>
      <c r="N797" s="150"/>
      <c r="O797" s="150"/>
      <c r="P797" s="150"/>
      <c r="Q797" s="150"/>
      <c r="R797" s="150"/>
      <c r="S797" s="150"/>
      <c r="T797" s="150"/>
      <c r="U797" s="150"/>
      <c r="V797" s="150"/>
      <c r="W797" s="150"/>
      <c r="X797" s="150"/>
    </row>
    <row r="798" spans="1:24" ht="16.5" customHeight="1">
      <c r="A798" s="150"/>
      <c r="B798" s="150"/>
      <c r="C798" s="436"/>
      <c r="D798" s="150"/>
      <c r="E798" s="150"/>
      <c r="F798" s="150"/>
      <c r="G798" s="150"/>
      <c r="H798" s="150"/>
      <c r="I798" s="150"/>
      <c r="J798" s="150"/>
      <c r="K798" s="150"/>
      <c r="L798" s="150"/>
      <c r="M798" s="150"/>
      <c r="N798" s="150"/>
      <c r="O798" s="150"/>
      <c r="P798" s="150"/>
      <c r="Q798" s="150"/>
      <c r="R798" s="150"/>
      <c r="S798" s="150"/>
      <c r="T798" s="150"/>
      <c r="U798" s="150"/>
      <c r="V798" s="150"/>
      <c r="W798" s="150"/>
      <c r="X798" s="150"/>
    </row>
    <row r="799" spans="1:24" ht="16.5" customHeight="1">
      <c r="A799" s="150"/>
      <c r="B799" s="150"/>
      <c r="C799" s="436"/>
      <c r="D799" s="150"/>
      <c r="E799" s="150"/>
      <c r="F799" s="150"/>
      <c r="G799" s="150"/>
      <c r="H799" s="150"/>
      <c r="I799" s="150"/>
      <c r="J799" s="150"/>
      <c r="K799" s="150"/>
      <c r="L799" s="150"/>
      <c r="M799" s="150"/>
      <c r="N799" s="150"/>
      <c r="O799" s="150"/>
      <c r="P799" s="150"/>
      <c r="Q799" s="150"/>
      <c r="R799" s="150"/>
      <c r="S799" s="150"/>
      <c r="T799" s="150"/>
      <c r="U799" s="150"/>
      <c r="V799" s="150"/>
      <c r="W799" s="150"/>
      <c r="X799" s="150"/>
    </row>
    <row r="800" spans="1:24" ht="16.5" customHeight="1">
      <c r="A800" s="150"/>
      <c r="B800" s="150"/>
      <c r="C800" s="436"/>
      <c r="D800" s="150"/>
      <c r="E800" s="150"/>
      <c r="F800" s="150"/>
      <c r="G800" s="150"/>
      <c r="H800" s="150"/>
      <c r="I800" s="150"/>
      <c r="J800" s="150"/>
      <c r="K800" s="150"/>
      <c r="L800" s="150"/>
      <c r="M800" s="150"/>
      <c r="N800" s="150"/>
      <c r="O800" s="150"/>
      <c r="P800" s="150"/>
      <c r="Q800" s="150"/>
      <c r="R800" s="150"/>
      <c r="S800" s="150"/>
      <c r="T800" s="150"/>
      <c r="U800" s="150"/>
      <c r="V800" s="150"/>
      <c r="W800" s="150"/>
      <c r="X800" s="150"/>
    </row>
    <row r="801" spans="1:24" ht="16.5" customHeight="1">
      <c r="A801" s="150"/>
      <c r="B801" s="150"/>
      <c r="C801" s="436"/>
      <c r="D801" s="150"/>
      <c r="E801" s="150"/>
      <c r="F801" s="150"/>
      <c r="G801" s="150"/>
      <c r="H801" s="150"/>
      <c r="I801" s="150"/>
      <c r="J801" s="150"/>
      <c r="K801" s="150"/>
      <c r="L801" s="150"/>
      <c r="M801" s="150"/>
      <c r="N801" s="150"/>
      <c r="O801" s="150"/>
      <c r="P801" s="150"/>
      <c r="Q801" s="150"/>
      <c r="R801" s="150"/>
      <c r="S801" s="150"/>
      <c r="T801" s="150"/>
      <c r="U801" s="150"/>
      <c r="V801" s="150"/>
      <c r="W801" s="150"/>
      <c r="X801" s="150"/>
    </row>
    <row r="802" spans="1:24" ht="16.5" customHeight="1">
      <c r="A802" s="150"/>
      <c r="B802" s="150"/>
      <c r="C802" s="436"/>
      <c r="D802" s="150"/>
      <c r="E802" s="150"/>
      <c r="F802" s="150"/>
      <c r="G802" s="150"/>
      <c r="H802" s="150"/>
      <c r="I802" s="150"/>
      <c r="J802" s="150"/>
      <c r="K802" s="150"/>
      <c r="L802" s="150"/>
      <c r="M802" s="150"/>
      <c r="N802" s="150"/>
      <c r="O802" s="150"/>
      <c r="P802" s="150"/>
      <c r="Q802" s="150"/>
      <c r="R802" s="150"/>
      <c r="S802" s="150"/>
      <c r="T802" s="150"/>
      <c r="U802" s="150"/>
      <c r="V802" s="150"/>
      <c r="W802" s="150"/>
      <c r="X802" s="150"/>
    </row>
    <row r="803" spans="1:24" ht="16.5" customHeight="1">
      <c r="A803" s="150"/>
      <c r="B803" s="150"/>
      <c r="C803" s="436"/>
      <c r="D803" s="150"/>
      <c r="E803" s="150"/>
      <c r="F803" s="150"/>
      <c r="G803" s="150"/>
      <c r="H803" s="150"/>
      <c r="I803" s="150"/>
      <c r="J803" s="150"/>
      <c r="K803" s="150"/>
      <c r="L803" s="150"/>
      <c r="M803" s="150"/>
      <c r="N803" s="150"/>
      <c r="O803" s="150"/>
      <c r="P803" s="150"/>
      <c r="Q803" s="150"/>
      <c r="R803" s="150"/>
      <c r="S803" s="150"/>
      <c r="T803" s="150"/>
      <c r="U803" s="150"/>
      <c r="V803" s="150"/>
      <c r="W803" s="150"/>
      <c r="X803" s="150"/>
    </row>
    <row r="804" spans="1:24" ht="16.5" customHeight="1">
      <c r="A804" s="150"/>
      <c r="B804" s="150"/>
      <c r="C804" s="436"/>
      <c r="D804" s="150"/>
      <c r="E804" s="150"/>
      <c r="F804" s="150"/>
      <c r="G804" s="150"/>
      <c r="H804" s="150"/>
      <c r="I804" s="150"/>
      <c r="J804" s="150"/>
      <c r="K804" s="150"/>
      <c r="L804" s="150"/>
      <c r="M804" s="150"/>
      <c r="N804" s="150"/>
      <c r="O804" s="150"/>
      <c r="P804" s="150"/>
      <c r="Q804" s="150"/>
      <c r="R804" s="150"/>
      <c r="S804" s="150"/>
      <c r="T804" s="150"/>
      <c r="U804" s="150"/>
      <c r="V804" s="150"/>
      <c r="W804" s="150"/>
      <c r="X804" s="150"/>
    </row>
    <row r="805" spans="1:24" ht="16.5" customHeight="1">
      <c r="A805" s="150"/>
      <c r="B805" s="150"/>
      <c r="C805" s="436"/>
      <c r="D805" s="150"/>
      <c r="E805" s="150"/>
      <c r="F805" s="150"/>
      <c r="G805" s="150"/>
      <c r="H805" s="150"/>
      <c r="I805" s="150"/>
      <c r="J805" s="150"/>
      <c r="K805" s="150"/>
      <c r="L805" s="150"/>
      <c r="M805" s="150"/>
      <c r="N805" s="150"/>
      <c r="O805" s="150"/>
      <c r="P805" s="150"/>
      <c r="Q805" s="150"/>
      <c r="R805" s="150"/>
      <c r="S805" s="150"/>
      <c r="T805" s="150"/>
      <c r="U805" s="150"/>
      <c r="V805" s="150"/>
      <c r="W805" s="150"/>
      <c r="X805" s="150"/>
    </row>
    <row r="806" spans="1:24" ht="16.5" customHeight="1">
      <c r="A806" s="150"/>
      <c r="B806" s="150"/>
      <c r="C806" s="436"/>
      <c r="D806" s="150"/>
      <c r="E806" s="150"/>
      <c r="F806" s="150"/>
      <c r="G806" s="150"/>
      <c r="H806" s="150"/>
      <c r="I806" s="150"/>
      <c r="J806" s="150"/>
      <c r="K806" s="150"/>
      <c r="L806" s="150"/>
      <c r="M806" s="150"/>
      <c r="N806" s="150"/>
      <c r="O806" s="150"/>
      <c r="P806" s="150"/>
      <c r="Q806" s="150"/>
      <c r="R806" s="150"/>
      <c r="S806" s="150"/>
      <c r="T806" s="150"/>
      <c r="U806" s="150"/>
      <c r="V806" s="150"/>
      <c r="W806" s="150"/>
      <c r="X806" s="150"/>
    </row>
    <row r="807" spans="1:24" ht="16.5" customHeight="1">
      <c r="A807" s="150"/>
      <c r="B807" s="150"/>
      <c r="C807" s="436"/>
      <c r="D807" s="150"/>
      <c r="E807" s="150"/>
      <c r="F807" s="150"/>
      <c r="G807" s="150"/>
      <c r="H807" s="150"/>
      <c r="I807" s="150"/>
      <c r="J807" s="150"/>
      <c r="K807" s="150"/>
      <c r="L807" s="150"/>
      <c r="M807" s="150"/>
      <c r="N807" s="150"/>
      <c r="O807" s="150"/>
      <c r="P807" s="150"/>
      <c r="Q807" s="150"/>
      <c r="R807" s="150"/>
      <c r="S807" s="150"/>
      <c r="T807" s="150"/>
      <c r="U807" s="150"/>
      <c r="V807" s="150"/>
      <c r="W807" s="150"/>
      <c r="X807" s="150"/>
    </row>
    <row r="808" spans="1:24" ht="16.5" customHeight="1">
      <c r="A808" s="150"/>
      <c r="B808" s="150"/>
      <c r="C808" s="436"/>
      <c r="D808" s="150"/>
      <c r="E808" s="150"/>
      <c r="F808" s="150"/>
      <c r="G808" s="150"/>
      <c r="H808" s="150"/>
      <c r="I808" s="150"/>
      <c r="J808" s="150"/>
      <c r="K808" s="150"/>
      <c r="L808" s="150"/>
      <c r="M808" s="150"/>
      <c r="N808" s="150"/>
      <c r="O808" s="150"/>
      <c r="P808" s="150"/>
      <c r="Q808" s="150"/>
      <c r="R808" s="150"/>
      <c r="S808" s="150"/>
      <c r="T808" s="150"/>
      <c r="U808" s="150"/>
      <c r="V808" s="150"/>
      <c r="W808" s="150"/>
      <c r="X808" s="150"/>
    </row>
    <row r="809" spans="1:24" ht="16.5" customHeight="1">
      <c r="A809" s="150"/>
      <c r="B809" s="150"/>
      <c r="C809" s="436"/>
      <c r="D809" s="150"/>
      <c r="E809" s="150"/>
      <c r="F809" s="150"/>
      <c r="G809" s="150"/>
      <c r="H809" s="150"/>
      <c r="I809" s="150"/>
      <c r="J809" s="150"/>
      <c r="K809" s="150"/>
      <c r="L809" s="150"/>
      <c r="M809" s="150"/>
      <c r="N809" s="150"/>
      <c r="O809" s="150"/>
      <c r="P809" s="150"/>
      <c r="Q809" s="150"/>
      <c r="R809" s="150"/>
      <c r="S809" s="150"/>
      <c r="T809" s="150"/>
      <c r="U809" s="150"/>
      <c r="V809" s="150"/>
      <c r="W809" s="150"/>
      <c r="X809" s="150"/>
    </row>
    <row r="810" spans="1:24" ht="16.5" customHeight="1">
      <c r="A810" s="150"/>
      <c r="B810" s="150"/>
      <c r="C810" s="436"/>
      <c r="D810" s="150"/>
      <c r="E810" s="150"/>
      <c r="F810" s="150"/>
      <c r="G810" s="150"/>
      <c r="H810" s="150"/>
      <c r="I810" s="150"/>
      <c r="J810" s="150"/>
      <c r="K810" s="150"/>
      <c r="L810" s="150"/>
      <c r="M810" s="150"/>
      <c r="N810" s="150"/>
      <c r="O810" s="150"/>
      <c r="P810" s="150"/>
      <c r="Q810" s="150"/>
      <c r="R810" s="150"/>
      <c r="S810" s="150"/>
      <c r="T810" s="150"/>
      <c r="U810" s="150"/>
      <c r="V810" s="150"/>
      <c r="W810" s="150"/>
      <c r="X810" s="150"/>
    </row>
    <row r="811" spans="1:24" ht="16.5" customHeight="1">
      <c r="A811" s="150"/>
      <c r="B811" s="150"/>
      <c r="C811" s="436"/>
      <c r="D811" s="150"/>
      <c r="E811" s="150"/>
      <c r="F811" s="150"/>
      <c r="G811" s="150"/>
      <c r="H811" s="150"/>
      <c r="I811" s="150"/>
      <c r="J811" s="150"/>
      <c r="K811" s="150"/>
      <c r="L811" s="150"/>
      <c r="M811" s="150"/>
      <c r="N811" s="150"/>
      <c r="O811" s="150"/>
      <c r="P811" s="150"/>
      <c r="Q811" s="150"/>
      <c r="R811" s="150"/>
      <c r="S811" s="150"/>
      <c r="T811" s="150"/>
      <c r="U811" s="150"/>
      <c r="V811" s="150"/>
      <c r="W811" s="150"/>
      <c r="X811" s="150"/>
    </row>
    <row r="812" spans="1:24" ht="16.5" customHeight="1">
      <c r="A812" s="150"/>
      <c r="B812" s="150"/>
      <c r="C812" s="436"/>
      <c r="D812" s="150"/>
      <c r="E812" s="150"/>
      <c r="F812" s="150"/>
      <c r="G812" s="150"/>
      <c r="H812" s="150"/>
      <c r="I812" s="150"/>
      <c r="J812" s="150"/>
      <c r="K812" s="150"/>
      <c r="L812" s="150"/>
      <c r="M812" s="150"/>
      <c r="N812" s="150"/>
      <c r="O812" s="150"/>
      <c r="P812" s="150"/>
      <c r="Q812" s="150"/>
      <c r="R812" s="150"/>
      <c r="S812" s="150"/>
      <c r="T812" s="150"/>
      <c r="U812" s="150"/>
      <c r="V812" s="150"/>
      <c r="W812" s="150"/>
      <c r="X812" s="150"/>
    </row>
    <row r="813" spans="1:24" ht="16.5" customHeight="1">
      <c r="A813" s="150"/>
      <c r="B813" s="150"/>
      <c r="C813" s="436"/>
      <c r="D813" s="150"/>
      <c r="E813" s="150"/>
      <c r="F813" s="150"/>
      <c r="G813" s="150"/>
      <c r="H813" s="150"/>
      <c r="I813" s="150"/>
      <c r="J813" s="150"/>
      <c r="K813" s="150"/>
      <c r="L813" s="150"/>
      <c r="M813" s="150"/>
      <c r="N813" s="150"/>
      <c r="O813" s="150"/>
      <c r="P813" s="150"/>
      <c r="Q813" s="150"/>
      <c r="R813" s="150"/>
      <c r="S813" s="150"/>
      <c r="T813" s="150"/>
      <c r="U813" s="150"/>
      <c r="V813" s="150"/>
      <c r="W813" s="150"/>
      <c r="X813" s="150"/>
    </row>
    <row r="814" spans="1:24" ht="16.5" customHeight="1">
      <c r="A814" s="150"/>
      <c r="B814" s="150"/>
      <c r="C814" s="436"/>
      <c r="D814" s="150"/>
      <c r="E814" s="150"/>
      <c r="F814" s="150"/>
      <c r="G814" s="150"/>
      <c r="H814" s="150"/>
      <c r="I814" s="150"/>
      <c r="J814" s="150"/>
      <c r="K814" s="150"/>
      <c r="L814" s="150"/>
      <c r="M814" s="150"/>
      <c r="N814" s="150"/>
      <c r="O814" s="150"/>
      <c r="P814" s="150"/>
      <c r="Q814" s="150"/>
      <c r="R814" s="150"/>
      <c r="S814" s="150"/>
      <c r="T814" s="150"/>
      <c r="U814" s="150"/>
      <c r="V814" s="150"/>
      <c r="W814" s="150"/>
      <c r="X814" s="150"/>
    </row>
    <row r="815" spans="1:24" ht="16.5" customHeight="1">
      <c r="A815" s="150"/>
      <c r="B815" s="150"/>
      <c r="C815" s="436"/>
      <c r="D815" s="150"/>
      <c r="E815" s="150"/>
      <c r="F815" s="150"/>
      <c r="G815" s="150"/>
      <c r="H815" s="150"/>
      <c r="I815" s="150"/>
      <c r="J815" s="150"/>
      <c r="K815" s="150"/>
      <c r="L815" s="150"/>
      <c r="M815" s="150"/>
      <c r="N815" s="150"/>
      <c r="O815" s="150"/>
      <c r="P815" s="150"/>
      <c r="Q815" s="150"/>
      <c r="R815" s="150"/>
      <c r="S815" s="150"/>
      <c r="T815" s="150"/>
      <c r="U815" s="150"/>
      <c r="V815" s="150"/>
      <c r="W815" s="150"/>
      <c r="X815" s="150"/>
    </row>
    <row r="816" spans="1:24" ht="16.5" customHeight="1">
      <c r="A816" s="150"/>
      <c r="B816" s="150"/>
      <c r="C816" s="436"/>
      <c r="D816" s="150"/>
      <c r="E816" s="150"/>
      <c r="F816" s="150"/>
      <c r="G816" s="150"/>
      <c r="H816" s="150"/>
      <c r="I816" s="150"/>
      <c r="J816" s="150"/>
      <c r="K816" s="150"/>
      <c r="L816" s="150"/>
      <c r="M816" s="150"/>
      <c r="N816" s="150"/>
      <c r="O816" s="150"/>
      <c r="P816" s="150"/>
      <c r="Q816" s="150"/>
      <c r="R816" s="150"/>
      <c r="S816" s="150"/>
      <c r="T816" s="150"/>
      <c r="U816" s="150"/>
      <c r="V816" s="150"/>
      <c r="W816" s="150"/>
      <c r="X816" s="150"/>
    </row>
    <row r="817" spans="1:24" ht="16.5" customHeight="1">
      <c r="A817" s="150"/>
      <c r="B817" s="150"/>
      <c r="C817" s="436"/>
      <c r="D817" s="150"/>
      <c r="E817" s="150"/>
      <c r="F817" s="150"/>
      <c r="G817" s="150"/>
      <c r="H817" s="150"/>
      <c r="I817" s="150"/>
      <c r="J817" s="150"/>
      <c r="K817" s="150"/>
      <c r="L817" s="150"/>
      <c r="M817" s="150"/>
      <c r="N817" s="150"/>
      <c r="O817" s="150"/>
      <c r="P817" s="150"/>
      <c r="Q817" s="150"/>
      <c r="R817" s="150"/>
      <c r="S817" s="150"/>
      <c r="T817" s="150"/>
      <c r="U817" s="150"/>
      <c r="V817" s="150"/>
      <c r="W817" s="150"/>
      <c r="X817" s="150"/>
    </row>
    <row r="818" spans="1:24" ht="16.5" customHeight="1">
      <c r="A818" s="150"/>
      <c r="B818" s="150"/>
      <c r="C818" s="436"/>
      <c r="D818" s="150"/>
      <c r="E818" s="150"/>
      <c r="F818" s="150"/>
      <c r="G818" s="150"/>
      <c r="H818" s="150"/>
      <c r="I818" s="150"/>
      <c r="J818" s="150"/>
      <c r="K818" s="150"/>
      <c r="L818" s="150"/>
      <c r="M818" s="150"/>
      <c r="N818" s="150"/>
      <c r="O818" s="150"/>
      <c r="P818" s="150"/>
      <c r="Q818" s="150"/>
      <c r="R818" s="150"/>
      <c r="S818" s="150"/>
      <c r="T818" s="150"/>
      <c r="U818" s="150"/>
      <c r="V818" s="150"/>
      <c r="W818" s="150"/>
      <c r="X818" s="150"/>
    </row>
    <row r="819" spans="1:24" ht="16.5" customHeight="1">
      <c r="A819" s="150"/>
      <c r="B819" s="150"/>
      <c r="C819" s="436"/>
      <c r="D819" s="150"/>
      <c r="E819" s="150"/>
      <c r="F819" s="150"/>
      <c r="G819" s="150"/>
      <c r="H819" s="150"/>
      <c r="I819" s="150"/>
      <c r="J819" s="150"/>
      <c r="K819" s="150"/>
      <c r="L819" s="150"/>
      <c r="M819" s="150"/>
      <c r="N819" s="150"/>
      <c r="O819" s="150"/>
      <c r="P819" s="150"/>
      <c r="Q819" s="150"/>
      <c r="R819" s="150"/>
      <c r="S819" s="150"/>
      <c r="T819" s="150"/>
      <c r="U819" s="150"/>
      <c r="V819" s="150"/>
      <c r="W819" s="150"/>
      <c r="X819" s="150"/>
    </row>
    <row r="820" spans="1:24" ht="16.5" customHeight="1">
      <c r="A820" s="150"/>
      <c r="B820" s="150"/>
      <c r="C820" s="436"/>
      <c r="D820" s="150"/>
      <c r="E820" s="150"/>
      <c r="F820" s="150"/>
      <c r="G820" s="150"/>
      <c r="H820" s="150"/>
      <c r="I820" s="150"/>
      <c r="J820" s="150"/>
      <c r="K820" s="150"/>
      <c r="L820" s="150"/>
      <c r="M820" s="150"/>
      <c r="N820" s="150"/>
      <c r="O820" s="150"/>
      <c r="P820" s="150"/>
      <c r="Q820" s="150"/>
      <c r="R820" s="150"/>
      <c r="S820" s="150"/>
      <c r="T820" s="150"/>
      <c r="U820" s="150"/>
      <c r="V820" s="150"/>
      <c r="W820" s="150"/>
      <c r="X820" s="150"/>
    </row>
    <row r="821" spans="1:24" ht="16.5" customHeight="1">
      <c r="A821" s="150"/>
      <c r="B821" s="150"/>
      <c r="C821" s="436"/>
      <c r="D821" s="150"/>
      <c r="E821" s="150"/>
      <c r="F821" s="150"/>
      <c r="G821" s="150"/>
      <c r="H821" s="150"/>
      <c r="I821" s="150"/>
      <c r="J821" s="150"/>
      <c r="K821" s="150"/>
      <c r="L821" s="150"/>
      <c r="M821" s="150"/>
      <c r="N821" s="150"/>
      <c r="O821" s="150"/>
      <c r="P821" s="150"/>
      <c r="Q821" s="150"/>
      <c r="R821" s="150"/>
      <c r="S821" s="150"/>
      <c r="T821" s="150"/>
      <c r="U821" s="150"/>
      <c r="V821" s="150"/>
      <c r="W821" s="150"/>
      <c r="X821" s="150"/>
    </row>
    <row r="822" spans="1:24" ht="16.5" customHeight="1">
      <c r="A822" s="150"/>
      <c r="B822" s="150"/>
      <c r="C822" s="436"/>
      <c r="D822" s="150"/>
      <c r="E822" s="150"/>
      <c r="F822" s="150"/>
      <c r="G822" s="150"/>
      <c r="H822" s="150"/>
      <c r="I822" s="150"/>
      <c r="J822" s="150"/>
      <c r="K822" s="150"/>
      <c r="L822" s="150"/>
      <c r="M822" s="150"/>
      <c r="N822" s="150"/>
      <c r="O822" s="150"/>
      <c r="P822" s="150"/>
      <c r="Q822" s="150"/>
      <c r="R822" s="150"/>
      <c r="S822" s="150"/>
      <c r="T822" s="150"/>
      <c r="U822" s="150"/>
      <c r="V822" s="150"/>
      <c r="W822" s="150"/>
      <c r="X822" s="150"/>
    </row>
    <row r="823" spans="1:24" ht="16.5" customHeight="1">
      <c r="A823" s="150"/>
      <c r="B823" s="150"/>
      <c r="C823" s="436"/>
      <c r="D823" s="150"/>
      <c r="E823" s="150"/>
      <c r="F823" s="150"/>
      <c r="G823" s="150"/>
      <c r="H823" s="150"/>
      <c r="I823" s="150"/>
      <c r="J823" s="150"/>
      <c r="K823" s="150"/>
      <c r="L823" s="150"/>
      <c r="M823" s="150"/>
      <c r="N823" s="150"/>
      <c r="O823" s="150"/>
      <c r="P823" s="150"/>
      <c r="Q823" s="150"/>
      <c r="R823" s="150"/>
      <c r="S823" s="150"/>
      <c r="T823" s="150"/>
      <c r="U823" s="150"/>
      <c r="V823" s="150"/>
      <c r="W823" s="150"/>
      <c r="X823" s="150"/>
    </row>
    <row r="824" spans="1:24" ht="16.5" customHeight="1">
      <c r="A824" s="150"/>
      <c r="B824" s="150"/>
      <c r="C824" s="436"/>
      <c r="D824" s="150"/>
      <c r="E824" s="150"/>
      <c r="F824" s="150"/>
      <c r="G824" s="150"/>
      <c r="H824" s="150"/>
      <c r="I824" s="150"/>
      <c r="J824" s="150"/>
      <c r="K824" s="150"/>
      <c r="L824" s="150"/>
      <c r="M824" s="150"/>
      <c r="N824" s="150"/>
      <c r="O824" s="150"/>
      <c r="P824" s="150"/>
      <c r="Q824" s="150"/>
      <c r="R824" s="150"/>
      <c r="S824" s="150"/>
      <c r="T824" s="150"/>
      <c r="U824" s="150"/>
      <c r="V824" s="150"/>
      <c r="W824" s="150"/>
      <c r="X824" s="150"/>
    </row>
    <row r="825" spans="1:24" ht="16.5" customHeight="1">
      <c r="A825" s="150"/>
      <c r="B825" s="150"/>
      <c r="C825" s="436"/>
      <c r="D825" s="150"/>
      <c r="E825" s="150"/>
      <c r="F825" s="150"/>
      <c r="G825" s="150"/>
      <c r="H825" s="150"/>
      <c r="I825" s="150"/>
      <c r="J825" s="150"/>
      <c r="K825" s="150"/>
      <c r="L825" s="150"/>
      <c r="M825" s="150"/>
      <c r="N825" s="150"/>
      <c r="O825" s="150"/>
      <c r="P825" s="150"/>
      <c r="Q825" s="150"/>
      <c r="R825" s="150"/>
      <c r="S825" s="150"/>
      <c r="T825" s="150"/>
      <c r="U825" s="150"/>
      <c r="V825" s="150"/>
      <c r="W825" s="150"/>
      <c r="X825" s="150"/>
    </row>
    <row r="826" spans="1:24" ht="16.5" customHeight="1">
      <c r="A826" s="150"/>
      <c r="B826" s="150"/>
      <c r="C826" s="436"/>
      <c r="D826" s="150"/>
      <c r="E826" s="150"/>
      <c r="F826" s="150"/>
      <c r="G826" s="150"/>
      <c r="H826" s="150"/>
      <c r="I826" s="150"/>
      <c r="J826" s="150"/>
      <c r="K826" s="150"/>
      <c r="L826" s="150"/>
      <c r="M826" s="150"/>
      <c r="N826" s="150"/>
      <c r="O826" s="150"/>
      <c r="P826" s="150"/>
      <c r="Q826" s="150"/>
      <c r="R826" s="150"/>
      <c r="S826" s="150"/>
      <c r="T826" s="150"/>
      <c r="U826" s="150"/>
      <c r="V826" s="150"/>
      <c r="W826" s="150"/>
      <c r="X826" s="150"/>
    </row>
    <row r="827" spans="1:24" ht="16.5" customHeight="1">
      <c r="A827" s="150"/>
      <c r="B827" s="150"/>
      <c r="C827" s="436"/>
      <c r="D827" s="150"/>
      <c r="E827" s="150"/>
      <c r="F827" s="150"/>
      <c r="G827" s="150"/>
      <c r="H827" s="150"/>
      <c r="I827" s="150"/>
      <c r="J827" s="150"/>
      <c r="K827" s="150"/>
      <c r="L827" s="150"/>
      <c r="M827" s="150"/>
      <c r="N827" s="150"/>
      <c r="O827" s="150"/>
      <c r="P827" s="150"/>
      <c r="Q827" s="150"/>
      <c r="R827" s="150"/>
      <c r="S827" s="150"/>
      <c r="T827" s="150"/>
      <c r="U827" s="150"/>
      <c r="V827" s="150"/>
      <c r="W827" s="150"/>
      <c r="X827" s="150"/>
    </row>
    <row r="828" spans="1:24" ht="16.5" customHeight="1">
      <c r="A828" s="150"/>
      <c r="B828" s="150"/>
      <c r="C828" s="436"/>
      <c r="D828" s="150"/>
      <c r="E828" s="150"/>
      <c r="F828" s="150"/>
      <c r="G828" s="150"/>
      <c r="H828" s="150"/>
      <c r="I828" s="150"/>
      <c r="J828" s="150"/>
      <c r="K828" s="150"/>
      <c r="L828" s="150"/>
      <c r="M828" s="150"/>
      <c r="N828" s="150"/>
      <c r="O828" s="150"/>
      <c r="P828" s="150"/>
      <c r="Q828" s="150"/>
      <c r="R828" s="150"/>
      <c r="S828" s="150"/>
      <c r="T828" s="150"/>
      <c r="U828" s="150"/>
      <c r="V828" s="150"/>
      <c r="W828" s="150"/>
      <c r="X828" s="150"/>
    </row>
    <row r="829" spans="1:24" ht="16.5" customHeight="1">
      <c r="A829" s="150"/>
      <c r="B829" s="150"/>
      <c r="C829" s="436"/>
      <c r="D829" s="150"/>
      <c r="E829" s="150"/>
      <c r="F829" s="150"/>
      <c r="G829" s="150"/>
      <c r="H829" s="150"/>
      <c r="I829" s="150"/>
      <c r="J829" s="150"/>
      <c r="K829" s="150"/>
      <c r="L829" s="150"/>
      <c r="M829" s="150"/>
      <c r="N829" s="150"/>
      <c r="O829" s="150"/>
      <c r="P829" s="150"/>
      <c r="Q829" s="150"/>
      <c r="R829" s="150"/>
      <c r="S829" s="150"/>
      <c r="T829" s="150"/>
      <c r="U829" s="150"/>
      <c r="V829" s="150"/>
      <c r="W829" s="150"/>
      <c r="X829" s="150"/>
    </row>
    <row r="830" spans="1:24" ht="16.5" customHeight="1">
      <c r="A830" s="150"/>
      <c r="B830" s="150"/>
      <c r="C830" s="436"/>
      <c r="D830" s="150"/>
      <c r="E830" s="150"/>
      <c r="F830" s="150"/>
      <c r="G830" s="150"/>
      <c r="H830" s="150"/>
      <c r="I830" s="150"/>
      <c r="J830" s="150"/>
      <c r="K830" s="150"/>
      <c r="L830" s="150"/>
      <c r="M830" s="150"/>
      <c r="N830" s="150"/>
      <c r="O830" s="150"/>
      <c r="P830" s="150"/>
      <c r="Q830" s="150"/>
      <c r="R830" s="150"/>
      <c r="S830" s="150"/>
      <c r="T830" s="150"/>
      <c r="U830" s="150"/>
      <c r="V830" s="150"/>
      <c r="W830" s="150"/>
      <c r="X830" s="150"/>
    </row>
    <row r="831" spans="1:24" ht="16.5" customHeight="1">
      <c r="A831" s="150"/>
      <c r="B831" s="150"/>
      <c r="C831" s="436"/>
      <c r="D831" s="150"/>
      <c r="E831" s="150"/>
      <c r="F831" s="150"/>
      <c r="G831" s="150"/>
      <c r="H831" s="150"/>
      <c r="I831" s="150"/>
      <c r="J831" s="150"/>
      <c r="K831" s="150"/>
      <c r="L831" s="150"/>
      <c r="M831" s="150"/>
      <c r="N831" s="150"/>
      <c r="O831" s="150"/>
      <c r="P831" s="150"/>
      <c r="Q831" s="150"/>
      <c r="R831" s="150"/>
      <c r="S831" s="150"/>
      <c r="T831" s="150"/>
      <c r="U831" s="150"/>
      <c r="V831" s="150"/>
      <c r="W831" s="150"/>
      <c r="X831" s="150"/>
    </row>
    <row r="832" spans="1:24" ht="16.5" customHeight="1">
      <c r="A832" s="150"/>
      <c r="B832" s="150"/>
      <c r="C832" s="436"/>
      <c r="D832" s="150"/>
      <c r="E832" s="150"/>
      <c r="F832" s="150"/>
      <c r="G832" s="150"/>
      <c r="H832" s="150"/>
      <c r="I832" s="150"/>
      <c r="J832" s="150"/>
      <c r="K832" s="150"/>
      <c r="L832" s="150"/>
      <c r="M832" s="150"/>
      <c r="N832" s="150"/>
      <c r="O832" s="150"/>
      <c r="P832" s="150"/>
      <c r="Q832" s="150"/>
      <c r="R832" s="150"/>
      <c r="S832" s="150"/>
      <c r="T832" s="150"/>
      <c r="U832" s="150"/>
      <c r="V832" s="150"/>
      <c r="W832" s="150"/>
      <c r="X832" s="150"/>
    </row>
    <row r="833" spans="1:24" ht="16.5" customHeight="1">
      <c r="A833" s="150"/>
      <c r="B833" s="150"/>
      <c r="C833" s="436"/>
      <c r="D833" s="150"/>
      <c r="E833" s="150"/>
      <c r="F833" s="150"/>
      <c r="G833" s="150"/>
      <c r="H833" s="150"/>
      <c r="I833" s="150"/>
      <c r="J833" s="150"/>
      <c r="K833" s="150"/>
      <c r="L833" s="150"/>
      <c r="M833" s="150"/>
      <c r="N833" s="150"/>
      <c r="O833" s="150"/>
      <c r="P833" s="150"/>
      <c r="Q833" s="150"/>
      <c r="R833" s="150"/>
      <c r="S833" s="150"/>
      <c r="T833" s="150"/>
      <c r="U833" s="150"/>
      <c r="V833" s="150"/>
      <c r="W833" s="150"/>
      <c r="X833" s="150"/>
    </row>
    <row r="834" spans="1:24" ht="16.5" customHeight="1">
      <c r="A834" s="150"/>
      <c r="B834" s="150"/>
      <c r="C834" s="436"/>
      <c r="D834" s="150"/>
      <c r="E834" s="150"/>
      <c r="F834" s="150"/>
      <c r="G834" s="150"/>
      <c r="H834" s="150"/>
      <c r="I834" s="150"/>
      <c r="J834" s="150"/>
      <c r="K834" s="150"/>
      <c r="L834" s="150"/>
      <c r="M834" s="150"/>
      <c r="N834" s="150"/>
      <c r="O834" s="150"/>
      <c r="P834" s="150"/>
      <c r="Q834" s="150"/>
      <c r="R834" s="150"/>
      <c r="S834" s="150"/>
      <c r="T834" s="150"/>
      <c r="U834" s="150"/>
      <c r="V834" s="150"/>
      <c r="W834" s="150"/>
      <c r="X834" s="150"/>
    </row>
    <row r="835" spans="1:24" ht="16.5" customHeight="1">
      <c r="A835" s="150"/>
      <c r="B835" s="150"/>
      <c r="C835" s="436"/>
      <c r="D835" s="150"/>
      <c r="E835" s="150"/>
      <c r="F835" s="150"/>
      <c r="G835" s="150"/>
      <c r="H835" s="150"/>
      <c r="I835" s="150"/>
      <c r="J835" s="150"/>
      <c r="K835" s="150"/>
      <c r="L835" s="150"/>
      <c r="M835" s="150"/>
      <c r="N835" s="150"/>
      <c r="O835" s="150"/>
      <c r="P835" s="150"/>
      <c r="Q835" s="150"/>
      <c r="R835" s="150"/>
      <c r="S835" s="150"/>
      <c r="T835" s="150"/>
      <c r="U835" s="150"/>
      <c r="V835" s="150"/>
      <c r="W835" s="150"/>
      <c r="X835" s="150"/>
    </row>
    <row r="836" spans="1:24" ht="16.5" customHeight="1">
      <c r="A836" s="150"/>
      <c r="B836" s="150"/>
      <c r="C836" s="436"/>
      <c r="D836" s="150"/>
      <c r="E836" s="150"/>
      <c r="F836" s="150"/>
      <c r="G836" s="150"/>
      <c r="H836" s="150"/>
      <c r="I836" s="150"/>
      <c r="J836" s="150"/>
      <c r="K836" s="150"/>
      <c r="L836" s="150"/>
      <c r="M836" s="150"/>
      <c r="N836" s="150"/>
      <c r="O836" s="150"/>
      <c r="P836" s="150"/>
      <c r="Q836" s="150"/>
      <c r="R836" s="150"/>
      <c r="S836" s="150"/>
      <c r="T836" s="150"/>
      <c r="U836" s="150"/>
      <c r="V836" s="150"/>
      <c r="W836" s="150"/>
      <c r="X836" s="150"/>
    </row>
    <row r="837" spans="1:24" ht="16.5" customHeight="1">
      <c r="A837" s="150"/>
      <c r="B837" s="150"/>
      <c r="C837" s="436"/>
      <c r="D837" s="150"/>
      <c r="E837" s="150"/>
      <c r="F837" s="150"/>
      <c r="G837" s="150"/>
      <c r="H837" s="150"/>
      <c r="I837" s="150"/>
      <c r="J837" s="150"/>
      <c r="K837" s="150"/>
      <c r="L837" s="150"/>
      <c r="M837" s="150"/>
      <c r="N837" s="150"/>
      <c r="O837" s="150"/>
      <c r="P837" s="150"/>
      <c r="Q837" s="150"/>
      <c r="R837" s="150"/>
      <c r="S837" s="150"/>
      <c r="T837" s="150"/>
      <c r="U837" s="150"/>
      <c r="V837" s="150"/>
      <c r="W837" s="150"/>
      <c r="X837" s="150"/>
    </row>
    <row r="838" spans="1:24" ht="16.5" customHeight="1">
      <c r="A838" s="150"/>
      <c r="B838" s="150"/>
      <c r="C838" s="436"/>
      <c r="D838" s="150"/>
      <c r="E838" s="150"/>
      <c r="F838" s="150"/>
      <c r="G838" s="150"/>
      <c r="H838" s="150"/>
      <c r="I838" s="150"/>
      <c r="J838" s="150"/>
      <c r="K838" s="150"/>
      <c r="L838" s="150"/>
      <c r="M838" s="150"/>
      <c r="N838" s="150"/>
      <c r="O838" s="150"/>
      <c r="P838" s="150"/>
      <c r="Q838" s="150"/>
      <c r="R838" s="150"/>
      <c r="S838" s="150"/>
      <c r="T838" s="150"/>
      <c r="U838" s="150"/>
      <c r="V838" s="150"/>
      <c r="W838" s="150"/>
      <c r="X838" s="150"/>
    </row>
    <row r="839" spans="1:24" ht="16.5" customHeight="1">
      <c r="A839" s="150"/>
      <c r="B839" s="150"/>
      <c r="C839" s="436"/>
      <c r="D839" s="150"/>
      <c r="E839" s="150"/>
      <c r="F839" s="150"/>
      <c r="G839" s="150"/>
      <c r="H839" s="150"/>
      <c r="I839" s="150"/>
      <c r="J839" s="150"/>
      <c r="K839" s="150"/>
      <c r="L839" s="150"/>
      <c r="M839" s="150"/>
      <c r="N839" s="150"/>
      <c r="O839" s="150"/>
      <c r="P839" s="150"/>
      <c r="Q839" s="150"/>
      <c r="R839" s="150"/>
      <c r="S839" s="150"/>
      <c r="T839" s="150"/>
      <c r="U839" s="150"/>
      <c r="V839" s="150"/>
      <c r="W839" s="150"/>
      <c r="X839" s="150"/>
    </row>
    <row r="840" spans="1:24" ht="16.5" customHeight="1">
      <c r="A840" s="150"/>
      <c r="B840" s="150"/>
      <c r="C840" s="436"/>
      <c r="D840" s="150"/>
      <c r="E840" s="150"/>
      <c r="F840" s="150"/>
      <c r="G840" s="150"/>
      <c r="H840" s="150"/>
      <c r="I840" s="150"/>
      <c r="J840" s="150"/>
      <c r="K840" s="150"/>
      <c r="L840" s="150"/>
      <c r="M840" s="150"/>
      <c r="N840" s="150"/>
      <c r="O840" s="150"/>
      <c r="P840" s="150"/>
      <c r="Q840" s="150"/>
      <c r="R840" s="150"/>
      <c r="S840" s="150"/>
      <c r="T840" s="150"/>
      <c r="U840" s="150"/>
      <c r="V840" s="150"/>
      <c r="W840" s="150"/>
      <c r="X840" s="150"/>
    </row>
    <row r="841" spans="1:24" ht="16.5" customHeight="1">
      <c r="A841" s="150"/>
      <c r="B841" s="150"/>
      <c r="C841" s="436"/>
      <c r="D841" s="150"/>
      <c r="E841" s="150"/>
      <c r="F841" s="150"/>
      <c r="G841" s="150"/>
      <c r="H841" s="150"/>
      <c r="I841" s="150"/>
      <c r="J841" s="150"/>
      <c r="K841" s="150"/>
      <c r="L841" s="150"/>
      <c r="M841" s="150"/>
      <c r="N841" s="150"/>
      <c r="O841" s="150"/>
      <c r="P841" s="150"/>
      <c r="Q841" s="150"/>
      <c r="R841" s="150"/>
      <c r="S841" s="150"/>
      <c r="T841" s="150"/>
      <c r="U841" s="150"/>
      <c r="V841" s="150"/>
      <c r="W841" s="150"/>
      <c r="X841" s="150"/>
    </row>
    <row r="842" spans="1:24" ht="16.5" customHeight="1">
      <c r="A842" s="150"/>
      <c r="B842" s="150"/>
      <c r="C842" s="436"/>
      <c r="D842" s="150"/>
      <c r="E842" s="150"/>
      <c r="F842" s="150"/>
      <c r="G842" s="150"/>
      <c r="H842" s="150"/>
      <c r="I842" s="150"/>
      <c r="J842" s="150"/>
      <c r="K842" s="150"/>
      <c r="L842" s="150"/>
      <c r="M842" s="150"/>
      <c r="N842" s="150"/>
      <c r="O842" s="150"/>
      <c r="P842" s="150"/>
      <c r="Q842" s="150"/>
      <c r="R842" s="150"/>
      <c r="S842" s="150"/>
      <c r="T842" s="150"/>
      <c r="U842" s="150"/>
      <c r="V842" s="150"/>
      <c r="W842" s="150"/>
      <c r="X842" s="150"/>
    </row>
    <row r="843" spans="1:24" ht="16.5" customHeight="1">
      <c r="A843" s="150"/>
      <c r="B843" s="150"/>
      <c r="C843" s="436"/>
      <c r="D843" s="150"/>
      <c r="E843" s="150"/>
      <c r="F843" s="150"/>
      <c r="G843" s="150"/>
      <c r="H843" s="150"/>
      <c r="I843" s="150"/>
      <c r="J843" s="150"/>
      <c r="K843" s="150"/>
      <c r="L843" s="150"/>
      <c r="M843" s="150"/>
      <c r="N843" s="150"/>
      <c r="O843" s="150"/>
      <c r="P843" s="150"/>
      <c r="Q843" s="150"/>
      <c r="R843" s="150"/>
      <c r="S843" s="150"/>
      <c r="T843" s="150"/>
      <c r="U843" s="150"/>
      <c r="V843" s="150"/>
      <c r="W843" s="150"/>
      <c r="X843" s="150"/>
    </row>
    <row r="844" spans="1:24" ht="16.5" customHeight="1">
      <c r="A844" s="150"/>
      <c r="B844" s="150"/>
      <c r="C844" s="436"/>
      <c r="D844" s="150"/>
      <c r="E844" s="150"/>
      <c r="F844" s="150"/>
      <c r="G844" s="150"/>
      <c r="H844" s="150"/>
      <c r="I844" s="150"/>
      <c r="J844" s="150"/>
      <c r="K844" s="150"/>
      <c r="L844" s="150"/>
      <c r="M844" s="150"/>
      <c r="N844" s="150"/>
      <c r="O844" s="150"/>
      <c r="P844" s="150"/>
      <c r="Q844" s="150"/>
      <c r="R844" s="150"/>
      <c r="S844" s="150"/>
      <c r="T844" s="150"/>
      <c r="U844" s="150"/>
      <c r="V844" s="150"/>
      <c r="W844" s="150"/>
      <c r="X844" s="150"/>
    </row>
    <row r="845" spans="1:24" ht="16.5" customHeight="1">
      <c r="A845" s="150"/>
      <c r="B845" s="150"/>
      <c r="C845" s="436"/>
      <c r="D845" s="150"/>
      <c r="E845" s="150"/>
      <c r="F845" s="150"/>
      <c r="G845" s="150"/>
      <c r="H845" s="150"/>
      <c r="I845" s="150"/>
      <c r="J845" s="150"/>
      <c r="K845" s="150"/>
      <c r="L845" s="150"/>
      <c r="M845" s="150"/>
      <c r="N845" s="150"/>
      <c r="O845" s="150"/>
      <c r="P845" s="150"/>
      <c r="Q845" s="150"/>
      <c r="R845" s="150"/>
      <c r="S845" s="150"/>
      <c r="T845" s="150"/>
      <c r="U845" s="150"/>
      <c r="V845" s="150"/>
      <c r="W845" s="150"/>
      <c r="X845" s="150"/>
    </row>
    <row r="846" spans="1:24" ht="16.5" customHeight="1">
      <c r="A846" s="150"/>
      <c r="B846" s="150"/>
      <c r="C846" s="436"/>
      <c r="D846" s="150"/>
      <c r="E846" s="150"/>
      <c r="F846" s="150"/>
      <c r="G846" s="150"/>
      <c r="H846" s="150"/>
      <c r="I846" s="150"/>
      <c r="J846" s="150"/>
      <c r="K846" s="150"/>
      <c r="L846" s="150"/>
      <c r="M846" s="150"/>
      <c r="N846" s="150"/>
      <c r="O846" s="150"/>
      <c r="P846" s="150"/>
      <c r="Q846" s="150"/>
      <c r="R846" s="150"/>
      <c r="S846" s="150"/>
      <c r="T846" s="150"/>
      <c r="U846" s="150"/>
      <c r="V846" s="150"/>
      <c r="W846" s="150"/>
      <c r="X846" s="150"/>
    </row>
    <row r="847" spans="1:24" ht="16.5" customHeight="1">
      <c r="A847" s="150"/>
      <c r="B847" s="150"/>
      <c r="C847" s="436"/>
      <c r="D847" s="150"/>
      <c r="E847" s="150"/>
      <c r="F847" s="150"/>
      <c r="G847" s="150"/>
      <c r="H847" s="150"/>
      <c r="I847" s="150"/>
      <c r="J847" s="150"/>
      <c r="K847" s="150"/>
      <c r="L847" s="150"/>
      <c r="M847" s="150"/>
      <c r="N847" s="150"/>
      <c r="O847" s="150"/>
      <c r="P847" s="150"/>
      <c r="Q847" s="150"/>
      <c r="R847" s="150"/>
      <c r="S847" s="150"/>
      <c r="T847" s="150"/>
      <c r="U847" s="150"/>
      <c r="V847" s="150"/>
      <c r="W847" s="150"/>
      <c r="X847" s="150"/>
    </row>
    <row r="848" spans="1:24" ht="16.5" customHeight="1">
      <c r="A848" s="150"/>
      <c r="B848" s="150"/>
      <c r="C848" s="436"/>
      <c r="D848" s="150"/>
      <c r="E848" s="150"/>
      <c r="F848" s="150"/>
      <c r="G848" s="150"/>
      <c r="H848" s="150"/>
      <c r="I848" s="150"/>
      <c r="J848" s="150"/>
      <c r="K848" s="150"/>
      <c r="L848" s="150"/>
      <c r="M848" s="150"/>
      <c r="N848" s="150"/>
      <c r="O848" s="150"/>
      <c r="P848" s="150"/>
      <c r="Q848" s="150"/>
      <c r="R848" s="150"/>
      <c r="S848" s="150"/>
      <c r="T848" s="150"/>
      <c r="U848" s="150"/>
      <c r="V848" s="150"/>
      <c r="W848" s="150"/>
      <c r="X848" s="150"/>
    </row>
    <row r="849" spans="1:24" ht="16.5" customHeight="1">
      <c r="A849" s="150"/>
      <c r="B849" s="150"/>
      <c r="C849" s="436"/>
      <c r="D849" s="150"/>
      <c r="E849" s="150"/>
      <c r="F849" s="150"/>
      <c r="G849" s="150"/>
      <c r="H849" s="150"/>
      <c r="I849" s="150"/>
      <c r="J849" s="150"/>
      <c r="K849" s="150"/>
      <c r="L849" s="150"/>
      <c r="M849" s="150"/>
      <c r="N849" s="150"/>
      <c r="O849" s="150"/>
      <c r="P849" s="150"/>
      <c r="Q849" s="150"/>
      <c r="R849" s="150"/>
      <c r="S849" s="150"/>
      <c r="T849" s="150"/>
      <c r="U849" s="150"/>
      <c r="V849" s="150"/>
      <c r="W849" s="150"/>
      <c r="X849" s="150"/>
    </row>
    <row r="850" spans="1:24" ht="16.5" customHeight="1">
      <c r="A850" s="150"/>
      <c r="B850" s="150"/>
      <c r="C850" s="436"/>
      <c r="D850" s="150"/>
      <c r="E850" s="150"/>
      <c r="F850" s="150"/>
      <c r="G850" s="150"/>
      <c r="H850" s="150"/>
      <c r="I850" s="150"/>
      <c r="J850" s="150"/>
      <c r="K850" s="150"/>
      <c r="L850" s="150"/>
      <c r="M850" s="150"/>
      <c r="N850" s="150"/>
      <c r="O850" s="150"/>
      <c r="P850" s="150"/>
      <c r="Q850" s="150"/>
      <c r="R850" s="150"/>
      <c r="S850" s="150"/>
      <c r="T850" s="150"/>
      <c r="U850" s="150"/>
      <c r="V850" s="150"/>
      <c r="W850" s="150"/>
      <c r="X850" s="150"/>
    </row>
    <row r="851" spans="1:24" ht="16.5" customHeight="1">
      <c r="A851" s="150"/>
      <c r="B851" s="150"/>
      <c r="C851" s="436"/>
      <c r="D851" s="150"/>
      <c r="E851" s="150"/>
      <c r="F851" s="150"/>
      <c r="G851" s="150"/>
      <c r="H851" s="150"/>
      <c r="I851" s="150"/>
      <c r="J851" s="150"/>
      <c r="K851" s="150"/>
      <c r="L851" s="150"/>
      <c r="M851" s="150"/>
      <c r="N851" s="150"/>
      <c r="O851" s="150"/>
      <c r="P851" s="150"/>
      <c r="Q851" s="150"/>
      <c r="R851" s="150"/>
      <c r="S851" s="150"/>
      <c r="T851" s="150"/>
      <c r="U851" s="150"/>
      <c r="V851" s="150"/>
      <c r="W851" s="150"/>
      <c r="X851" s="150"/>
    </row>
    <row r="852" spans="1:24" ht="16.5" customHeight="1">
      <c r="A852" s="150"/>
      <c r="B852" s="150"/>
      <c r="C852" s="436"/>
      <c r="D852" s="150"/>
      <c r="E852" s="150"/>
      <c r="F852" s="150"/>
      <c r="G852" s="150"/>
      <c r="H852" s="150"/>
      <c r="I852" s="150"/>
      <c r="J852" s="150"/>
      <c r="K852" s="150"/>
      <c r="L852" s="150"/>
      <c r="M852" s="150"/>
      <c r="N852" s="150"/>
      <c r="O852" s="150"/>
      <c r="P852" s="150"/>
      <c r="Q852" s="150"/>
      <c r="R852" s="150"/>
      <c r="S852" s="150"/>
      <c r="T852" s="150"/>
      <c r="U852" s="150"/>
      <c r="V852" s="150"/>
      <c r="W852" s="150"/>
      <c r="X852" s="150"/>
    </row>
    <row r="853" spans="1:24" ht="16.5" customHeight="1">
      <c r="A853" s="150"/>
      <c r="B853" s="150"/>
      <c r="C853" s="436"/>
      <c r="D853" s="150"/>
      <c r="E853" s="150"/>
      <c r="F853" s="150"/>
      <c r="G853" s="150"/>
      <c r="H853" s="150"/>
      <c r="I853" s="150"/>
      <c r="J853" s="150"/>
      <c r="K853" s="150"/>
      <c r="L853" s="150"/>
      <c r="M853" s="150"/>
      <c r="N853" s="150"/>
      <c r="O853" s="150"/>
      <c r="P853" s="150"/>
      <c r="Q853" s="150"/>
      <c r="R853" s="150"/>
      <c r="S853" s="150"/>
      <c r="T853" s="150"/>
      <c r="U853" s="150"/>
      <c r="V853" s="150"/>
      <c r="W853" s="150"/>
      <c r="X853" s="150"/>
    </row>
    <row r="854" spans="1:24" ht="16.5" customHeight="1">
      <c r="A854" s="150"/>
      <c r="B854" s="150"/>
      <c r="C854" s="436"/>
      <c r="D854" s="150"/>
      <c r="E854" s="150"/>
      <c r="F854" s="150"/>
      <c r="G854" s="150"/>
      <c r="H854" s="150"/>
      <c r="I854" s="150"/>
      <c r="J854" s="150"/>
      <c r="K854" s="150"/>
      <c r="L854" s="150"/>
      <c r="M854" s="150"/>
      <c r="N854" s="150"/>
      <c r="O854" s="150"/>
      <c r="P854" s="150"/>
      <c r="Q854" s="150"/>
      <c r="R854" s="150"/>
      <c r="S854" s="150"/>
      <c r="T854" s="150"/>
      <c r="U854" s="150"/>
      <c r="V854" s="150"/>
      <c r="W854" s="150"/>
      <c r="X854" s="150"/>
    </row>
    <row r="855" spans="1:24" ht="16.5" customHeight="1">
      <c r="A855" s="150"/>
      <c r="B855" s="150"/>
      <c r="C855" s="436"/>
      <c r="D855" s="150"/>
      <c r="E855" s="150"/>
      <c r="F855" s="150"/>
      <c r="G855" s="150"/>
      <c r="H855" s="150"/>
      <c r="I855" s="150"/>
      <c r="J855" s="150"/>
      <c r="K855" s="150"/>
      <c r="L855" s="150"/>
      <c r="M855" s="150"/>
      <c r="N855" s="150"/>
      <c r="O855" s="150"/>
      <c r="P855" s="150"/>
      <c r="Q855" s="150"/>
      <c r="R855" s="150"/>
      <c r="S855" s="150"/>
      <c r="T855" s="150"/>
      <c r="U855" s="150"/>
      <c r="V855" s="150"/>
      <c r="W855" s="150"/>
      <c r="X855" s="150"/>
    </row>
    <row r="856" spans="1:24" ht="16.5" customHeight="1">
      <c r="A856" s="150"/>
      <c r="B856" s="150"/>
      <c r="C856" s="436"/>
      <c r="D856" s="150"/>
      <c r="E856" s="150"/>
      <c r="F856" s="150"/>
      <c r="G856" s="150"/>
      <c r="H856" s="150"/>
      <c r="I856" s="150"/>
      <c r="J856" s="150"/>
      <c r="K856" s="150"/>
      <c r="L856" s="150"/>
      <c r="M856" s="150"/>
      <c r="N856" s="150"/>
      <c r="O856" s="150"/>
      <c r="P856" s="150"/>
      <c r="Q856" s="150"/>
      <c r="R856" s="150"/>
      <c r="S856" s="150"/>
      <c r="T856" s="150"/>
      <c r="U856" s="150"/>
      <c r="V856" s="150"/>
      <c r="W856" s="150"/>
      <c r="X856" s="150"/>
    </row>
    <row r="857" spans="1:24" ht="16.5" customHeight="1">
      <c r="A857" s="150"/>
      <c r="B857" s="150"/>
      <c r="C857" s="436"/>
      <c r="D857" s="150"/>
      <c r="E857" s="150"/>
      <c r="F857" s="150"/>
      <c r="G857" s="150"/>
      <c r="H857" s="150"/>
      <c r="I857" s="150"/>
      <c r="J857" s="150"/>
      <c r="K857" s="150"/>
      <c r="L857" s="150"/>
      <c r="M857" s="150"/>
      <c r="N857" s="150"/>
      <c r="O857" s="150"/>
      <c r="P857" s="150"/>
      <c r="Q857" s="150"/>
      <c r="R857" s="150"/>
      <c r="S857" s="150"/>
      <c r="T857" s="150"/>
      <c r="U857" s="150"/>
      <c r="V857" s="150"/>
      <c r="W857" s="150"/>
      <c r="X857" s="150"/>
    </row>
    <row r="858" spans="1:24" ht="16.5" customHeight="1">
      <c r="A858" s="150"/>
      <c r="B858" s="150"/>
      <c r="C858" s="436"/>
      <c r="D858" s="150"/>
      <c r="E858" s="150"/>
      <c r="F858" s="150"/>
      <c r="G858" s="150"/>
      <c r="H858" s="150"/>
      <c r="I858" s="150"/>
      <c r="J858" s="150"/>
      <c r="K858" s="150"/>
      <c r="L858" s="150"/>
      <c r="M858" s="150"/>
      <c r="N858" s="150"/>
      <c r="O858" s="150"/>
      <c r="P858" s="150"/>
      <c r="Q858" s="150"/>
      <c r="R858" s="150"/>
      <c r="S858" s="150"/>
      <c r="T858" s="150"/>
      <c r="U858" s="150"/>
      <c r="V858" s="150"/>
      <c r="W858" s="150"/>
      <c r="X858" s="150"/>
    </row>
    <row r="859" spans="1:24" ht="16.5" customHeight="1">
      <c r="A859" s="150"/>
      <c r="B859" s="150"/>
      <c r="C859" s="436"/>
      <c r="D859" s="150"/>
      <c r="E859" s="150"/>
      <c r="F859" s="150"/>
      <c r="G859" s="150"/>
      <c r="H859" s="150"/>
      <c r="I859" s="150"/>
      <c r="J859" s="150"/>
      <c r="K859" s="150"/>
      <c r="L859" s="150"/>
      <c r="M859" s="150"/>
      <c r="N859" s="150"/>
      <c r="O859" s="150"/>
      <c r="P859" s="150"/>
      <c r="Q859" s="150"/>
      <c r="R859" s="150"/>
      <c r="S859" s="150"/>
      <c r="T859" s="150"/>
      <c r="U859" s="150"/>
      <c r="V859" s="150"/>
      <c r="W859" s="150"/>
      <c r="X859" s="150"/>
    </row>
    <row r="860" spans="1:24" ht="16.5" customHeight="1">
      <c r="A860" s="150"/>
      <c r="B860" s="150"/>
      <c r="C860" s="436"/>
      <c r="D860" s="150"/>
      <c r="E860" s="150"/>
      <c r="F860" s="150"/>
      <c r="G860" s="150"/>
      <c r="H860" s="150"/>
      <c r="I860" s="150"/>
      <c r="J860" s="150"/>
      <c r="K860" s="150"/>
      <c r="L860" s="150"/>
      <c r="M860" s="150"/>
      <c r="N860" s="150"/>
      <c r="O860" s="150"/>
      <c r="P860" s="150"/>
      <c r="Q860" s="150"/>
      <c r="R860" s="150"/>
      <c r="S860" s="150"/>
      <c r="T860" s="150"/>
      <c r="U860" s="150"/>
      <c r="V860" s="150"/>
      <c r="W860" s="150"/>
      <c r="X860" s="150"/>
    </row>
    <row r="861" spans="1:24" ht="16.5" customHeight="1">
      <c r="A861" s="150"/>
      <c r="B861" s="150"/>
      <c r="C861" s="436"/>
      <c r="D861" s="150"/>
      <c r="E861" s="150"/>
      <c r="F861" s="150"/>
      <c r="G861" s="150"/>
      <c r="H861" s="150"/>
      <c r="I861" s="150"/>
      <c r="J861" s="150"/>
      <c r="K861" s="150"/>
      <c r="L861" s="150"/>
      <c r="M861" s="150"/>
      <c r="N861" s="150"/>
      <c r="O861" s="150"/>
      <c r="P861" s="150"/>
      <c r="Q861" s="150"/>
      <c r="R861" s="150"/>
      <c r="S861" s="150"/>
      <c r="T861" s="150"/>
      <c r="U861" s="150"/>
      <c r="V861" s="150"/>
      <c r="W861" s="150"/>
      <c r="X861" s="150"/>
    </row>
    <row r="862" spans="1:24" ht="16.5" customHeight="1">
      <c r="A862" s="150"/>
      <c r="B862" s="150"/>
      <c r="C862" s="436"/>
      <c r="D862" s="150"/>
      <c r="E862" s="150"/>
      <c r="F862" s="150"/>
      <c r="G862" s="150"/>
      <c r="H862" s="150"/>
      <c r="I862" s="150"/>
      <c r="J862" s="150"/>
      <c r="K862" s="150"/>
      <c r="L862" s="150"/>
      <c r="M862" s="150"/>
      <c r="N862" s="150"/>
      <c r="O862" s="150"/>
      <c r="P862" s="150"/>
      <c r="Q862" s="150"/>
      <c r="R862" s="150"/>
      <c r="S862" s="150"/>
      <c r="T862" s="150"/>
      <c r="U862" s="150"/>
      <c r="V862" s="150"/>
      <c r="W862" s="150"/>
      <c r="X862" s="150"/>
    </row>
    <row r="863" spans="1:24" ht="16.5" customHeight="1">
      <c r="A863" s="150"/>
      <c r="B863" s="150"/>
      <c r="C863" s="436"/>
      <c r="D863" s="150"/>
      <c r="E863" s="150"/>
      <c r="F863" s="150"/>
      <c r="G863" s="150"/>
      <c r="H863" s="150"/>
      <c r="I863" s="150"/>
      <c r="J863" s="150"/>
      <c r="K863" s="150"/>
      <c r="L863" s="150"/>
      <c r="M863" s="150"/>
      <c r="N863" s="150"/>
      <c r="O863" s="150"/>
      <c r="P863" s="150"/>
      <c r="Q863" s="150"/>
      <c r="R863" s="150"/>
      <c r="S863" s="150"/>
      <c r="T863" s="150"/>
      <c r="U863" s="150"/>
      <c r="V863" s="150"/>
      <c r="W863" s="150"/>
      <c r="X863" s="150"/>
    </row>
    <row r="864" spans="1:24" ht="16.5" customHeight="1">
      <c r="A864" s="150"/>
      <c r="B864" s="150"/>
      <c r="C864" s="436"/>
      <c r="D864" s="150"/>
      <c r="E864" s="150"/>
      <c r="F864" s="150"/>
      <c r="G864" s="150"/>
      <c r="H864" s="150"/>
      <c r="I864" s="150"/>
      <c r="J864" s="150"/>
      <c r="K864" s="150"/>
      <c r="L864" s="150"/>
      <c r="M864" s="150"/>
      <c r="N864" s="150"/>
      <c r="O864" s="150"/>
      <c r="P864" s="150"/>
      <c r="Q864" s="150"/>
      <c r="R864" s="150"/>
      <c r="S864" s="150"/>
      <c r="T864" s="150"/>
      <c r="U864" s="150"/>
      <c r="V864" s="150"/>
      <c r="W864" s="150"/>
      <c r="X864" s="150"/>
    </row>
    <row r="865" spans="1:24" ht="16.5" customHeight="1">
      <c r="A865" s="150"/>
      <c r="B865" s="150"/>
      <c r="C865" s="436"/>
      <c r="D865" s="150"/>
      <c r="E865" s="150"/>
      <c r="F865" s="150"/>
      <c r="G865" s="150"/>
      <c r="H865" s="150"/>
      <c r="I865" s="150"/>
      <c r="J865" s="150"/>
      <c r="K865" s="150"/>
      <c r="L865" s="150"/>
      <c r="M865" s="150"/>
      <c r="N865" s="150"/>
      <c r="O865" s="150"/>
      <c r="P865" s="150"/>
      <c r="Q865" s="150"/>
      <c r="R865" s="150"/>
      <c r="S865" s="150"/>
      <c r="T865" s="150"/>
      <c r="U865" s="150"/>
      <c r="V865" s="150"/>
      <c r="W865" s="150"/>
      <c r="X865" s="150"/>
    </row>
    <row r="866" spans="1:24" ht="16.5" customHeight="1">
      <c r="A866" s="150"/>
      <c r="B866" s="150"/>
      <c r="C866" s="436"/>
      <c r="D866" s="150"/>
      <c r="E866" s="150"/>
      <c r="F866" s="150"/>
      <c r="G866" s="150"/>
      <c r="H866" s="150"/>
      <c r="I866" s="150"/>
      <c r="J866" s="150"/>
      <c r="K866" s="150"/>
      <c r="L866" s="150"/>
      <c r="M866" s="150"/>
      <c r="N866" s="150"/>
      <c r="O866" s="150"/>
      <c r="P866" s="150"/>
      <c r="Q866" s="150"/>
      <c r="R866" s="150"/>
      <c r="S866" s="150"/>
      <c r="T866" s="150"/>
      <c r="U866" s="150"/>
      <c r="V866" s="150"/>
      <c r="W866" s="150"/>
      <c r="X866" s="150"/>
    </row>
    <row r="867" spans="1:24" ht="16.5" customHeight="1">
      <c r="A867" s="150"/>
      <c r="B867" s="150"/>
      <c r="C867" s="436"/>
      <c r="D867" s="150"/>
      <c r="E867" s="150"/>
      <c r="F867" s="150"/>
      <c r="G867" s="150"/>
      <c r="H867" s="150"/>
      <c r="I867" s="150"/>
      <c r="J867" s="150"/>
      <c r="K867" s="150"/>
      <c r="L867" s="150"/>
      <c r="M867" s="150"/>
      <c r="N867" s="150"/>
      <c r="O867" s="150"/>
      <c r="P867" s="150"/>
      <c r="Q867" s="150"/>
      <c r="R867" s="150"/>
      <c r="S867" s="150"/>
      <c r="T867" s="150"/>
      <c r="U867" s="150"/>
      <c r="V867" s="150"/>
      <c r="W867" s="150"/>
      <c r="X867" s="150"/>
    </row>
    <row r="868" spans="1:24" ht="16.5" customHeight="1">
      <c r="A868" s="150"/>
      <c r="B868" s="150"/>
      <c r="C868" s="436"/>
      <c r="D868" s="150"/>
      <c r="E868" s="150"/>
      <c r="F868" s="150"/>
      <c r="G868" s="150"/>
      <c r="H868" s="150"/>
      <c r="I868" s="150"/>
      <c r="J868" s="150"/>
      <c r="K868" s="150"/>
      <c r="L868" s="150"/>
      <c r="M868" s="150"/>
      <c r="N868" s="150"/>
      <c r="O868" s="150"/>
      <c r="P868" s="150"/>
      <c r="Q868" s="150"/>
      <c r="R868" s="150"/>
      <c r="S868" s="150"/>
      <c r="T868" s="150"/>
      <c r="U868" s="150"/>
      <c r="V868" s="150"/>
      <c r="W868" s="150"/>
      <c r="X868" s="150"/>
    </row>
    <row r="869" spans="1:24" ht="16.5" customHeight="1">
      <c r="A869" s="150"/>
      <c r="B869" s="150"/>
      <c r="C869" s="436"/>
      <c r="D869" s="150"/>
      <c r="E869" s="150"/>
      <c r="F869" s="150"/>
      <c r="G869" s="150"/>
      <c r="H869" s="150"/>
      <c r="I869" s="150"/>
      <c r="J869" s="150"/>
      <c r="K869" s="150"/>
      <c r="L869" s="150"/>
      <c r="M869" s="150"/>
      <c r="N869" s="150"/>
      <c r="O869" s="150"/>
      <c r="P869" s="150"/>
      <c r="Q869" s="150"/>
      <c r="R869" s="150"/>
      <c r="S869" s="150"/>
      <c r="T869" s="150"/>
      <c r="U869" s="150"/>
      <c r="V869" s="150"/>
      <c r="W869" s="150"/>
      <c r="X869" s="150"/>
    </row>
    <row r="870" spans="1:24" ht="16.5" customHeight="1">
      <c r="A870" s="150"/>
      <c r="B870" s="150"/>
      <c r="C870" s="436"/>
      <c r="D870" s="150"/>
      <c r="E870" s="150"/>
      <c r="F870" s="150"/>
      <c r="G870" s="150"/>
      <c r="H870" s="150"/>
      <c r="I870" s="150"/>
      <c r="J870" s="150"/>
      <c r="K870" s="150"/>
      <c r="L870" s="150"/>
      <c r="M870" s="150"/>
      <c r="N870" s="150"/>
      <c r="O870" s="150"/>
      <c r="P870" s="150"/>
      <c r="Q870" s="150"/>
      <c r="R870" s="150"/>
      <c r="S870" s="150"/>
      <c r="T870" s="150"/>
      <c r="U870" s="150"/>
      <c r="V870" s="150"/>
      <c r="W870" s="150"/>
      <c r="X870" s="150"/>
    </row>
    <row r="871" spans="1:24" ht="16.5" customHeight="1">
      <c r="A871" s="150"/>
      <c r="B871" s="150"/>
      <c r="C871" s="436"/>
      <c r="D871" s="150"/>
      <c r="E871" s="150"/>
      <c r="F871" s="150"/>
      <c r="G871" s="150"/>
      <c r="H871" s="150"/>
      <c r="I871" s="150"/>
      <c r="J871" s="150"/>
      <c r="K871" s="150"/>
      <c r="L871" s="150"/>
      <c r="M871" s="150"/>
      <c r="N871" s="150"/>
      <c r="O871" s="150"/>
      <c r="P871" s="150"/>
      <c r="Q871" s="150"/>
      <c r="R871" s="150"/>
      <c r="S871" s="150"/>
      <c r="T871" s="150"/>
      <c r="U871" s="150"/>
      <c r="V871" s="150"/>
      <c r="W871" s="150"/>
      <c r="X871" s="150"/>
    </row>
    <row r="872" spans="1:24" ht="16.5" customHeight="1">
      <c r="A872" s="150"/>
      <c r="B872" s="150"/>
      <c r="C872" s="436"/>
      <c r="D872" s="150"/>
      <c r="E872" s="150"/>
      <c r="F872" s="150"/>
      <c r="G872" s="150"/>
      <c r="H872" s="150"/>
      <c r="I872" s="150"/>
      <c r="J872" s="150"/>
      <c r="K872" s="150"/>
      <c r="L872" s="150"/>
      <c r="M872" s="150"/>
      <c r="N872" s="150"/>
      <c r="O872" s="150"/>
      <c r="P872" s="150"/>
      <c r="Q872" s="150"/>
      <c r="R872" s="150"/>
      <c r="S872" s="150"/>
      <c r="T872" s="150"/>
      <c r="U872" s="150"/>
      <c r="V872" s="150"/>
      <c r="W872" s="150"/>
      <c r="X872" s="150"/>
    </row>
    <row r="873" spans="1:24" ht="16.5" customHeight="1">
      <c r="A873" s="150"/>
      <c r="B873" s="150"/>
      <c r="C873" s="436"/>
      <c r="D873" s="150"/>
      <c r="E873" s="150"/>
      <c r="F873" s="150"/>
      <c r="G873" s="150"/>
      <c r="H873" s="150"/>
      <c r="I873" s="150"/>
      <c r="J873" s="150"/>
      <c r="K873" s="150"/>
      <c r="L873" s="150"/>
      <c r="M873" s="150"/>
      <c r="N873" s="150"/>
      <c r="O873" s="150"/>
      <c r="P873" s="150"/>
      <c r="Q873" s="150"/>
      <c r="R873" s="150"/>
      <c r="S873" s="150"/>
      <c r="T873" s="150"/>
      <c r="U873" s="150"/>
      <c r="V873" s="150"/>
      <c r="W873" s="150"/>
      <c r="X873" s="150"/>
    </row>
    <row r="874" spans="1:24" ht="16.5" customHeight="1">
      <c r="A874" s="150"/>
      <c r="B874" s="150"/>
      <c r="C874" s="436"/>
      <c r="D874" s="150"/>
      <c r="E874" s="150"/>
      <c r="F874" s="150"/>
      <c r="G874" s="150"/>
      <c r="H874" s="150"/>
      <c r="I874" s="150"/>
      <c r="J874" s="150"/>
      <c r="K874" s="150"/>
      <c r="L874" s="150"/>
      <c r="M874" s="150"/>
      <c r="N874" s="150"/>
      <c r="O874" s="150"/>
      <c r="P874" s="150"/>
      <c r="Q874" s="150"/>
      <c r="R874" s="150"/>
      <c r="S874" s="150"/>
      <c r="T874" s="150"/>
      <c r="U874" s="150"/>
      <c r="V874" s="150"/>
      <c r="W874" s="150"/>
      <c r="X874" s="150"/>
    </row>
    <row r="875" spans="1:24" ht="16.5" customHeight="1">
      <c r="A875" s="150"/>
      <c r="B875" s="150"/>
      <c r="C875" s="436"/>
      <c r="D875" s="150"/>
      <c r="E875" s="150"/>
      <c r="F875" s="150"/>
      <c r="G875" s="150"/>
      <c r="H875" s="150"/>
      <c r="I875" s="150"/>
      <c r="J875" s="150"/>
      <c r="K875" s="150"/>
      <c r="L875" s="150"/>
      <c r="M875" s="150"/>
      <c r="N875" s="150"/>
      <c r="O875" s="150"/>
      <c r="P875" s="150"/>
      <c r="Q875" s="150"/>
      <c r="R875" s="150"/>
      <c r="S875" s="150"/>
      <c r="T875" s="150"/>
      <c r="U875" s="150"/>
      <c r="V875" s="150"/>
      <c r="W875" s="150"/>
      <c r="X875" s="150"/>
    </row>
    <row r="876" spans="1:24" ht="16.5" customHeight="1">
      <c r="A876" s="150"/>
      <c r="B876" s="150"/>
      <c r="C876" s="436"/>
      <c r="D876" s="150"/>
      <c r="E876" s="150"/>
      <c r="F876" s="150"/>
      <c r="G876" s="150"/>
      <c r="H876" s="150"/>
      <c r="I876" s="150"/>
      <c r="J876" s="150"/>
      <c r="K876" s="150"/>
      <c r="L876" s="150"/>
      <c r="M876" s="150"/>
      <c r="N876" s="150"/>
      <c r="O876" s="150"/>
      <c r="P876" s="150"/>
      <c r="Q876" s="150"/>
      <c r="R876" s="150"/>
      <c r="S876" s="150"/>
      <c r="T876" s="150"/>
      <c r="U876" s="150"/>
      <c r="V876" s="150"/>
      <c r="W876" s="150"/>
      <c r="X876" s="150"/>
    </row>
    <row r="877" spans="1:24" ht="16.5" customHeight="1">
      <c r="A877" s="150"/>
      <c r="B877" s="150"/>
      <c r="C877" s="436"/>
      <c r="D877" s="150"/>
      <c r="E877" s="150"/>
      <c r="F877" s="150"/>
      <c r="G877" s="150"/>
      <c r="H877" s="150"/>
      <c r="I877" s="150"/>
      <c r="J877" s="150"/>
      <c r="K877" s="150"/>
      <c r="L877" s="150"/>
      <c r="M877" s="150"/>
      <c r="N877" s="150"/>
      <c r="O877" s="150"/>
      <c r="P877" s="150"/>
      <c r="Q877" s="150"/>
      <c r="R877" s="150"/>
      <c r="S877" s="150"/>
      <c r="T877" s="150"/>
      <c r="U877" s="150"/>
      <c r="V877" s="150"/>
      <c r="W877" s="150"/>
      <c r="X877" s="150"/>
    </row>
    <row r="878" spans="1:24" ht="16.5" customHeight="1">
      <c r="A878" s="150"/>
      <c r="B878" s="150"/>
      <c r="C878" s="436"/>
      <c r="D878" s="150"/>
      <c r="E878" s="150"/>
      <c r="F878" s="150"/>
      <c r="G878" s="150"/>
      <c r="H878" s="150"/>
      <c r="I878" s="150"/>
      <c r="J878" s="150"/>
      <c r="K878" s="150"/>
      <c r="L878" s="150"/>
      <c r="M878" s="150"/>
      <c r="N878" s="150"/>
      <c r="O878" s="150"/>
      <c r="P878" s="150"/>
      <c r="Q878" s="150"/>
      <c r="R878" s="150"/>
      <c r="S878" s="150"/>
      <c r="T878" s="150"/>
      <c r="U878" s="150"/>
      <c r="V878" s="150"/>
      <c r="W878" s="150"/>
      <c r="X878" s="150"/>
    </row>
    <row r="879" spans="1:24" ht="16.5" customHeight="1">
      <c r="A879" s="150"/>
      <c r="B879" s="150"/>
      <c r="C879" s="436"/>
      <c r="D879" s="150"/>
      <c r="E879" s="150"/>
      <c r="F879" s="150"/>
      <c r="G879" s="150"/>
      <c r="H879" s="150"/>
      <c r="I879" s="150"/>
      <c r="J879" s="150"/>
      <c r="K879" s="150"/>
      <c r="L879" s="150"/>
      <c r="M879" s="150"/>
      <c r="N879" s="150"/>
      <c r="O879" s="150"/>
      <c r="P879" s="150"/>
      <c r="Q879" s="150"/>
      <c r="R879" s="150"/>
      <c r="S879" s="150"/>
      <c r="T879" s="150"/>
      <c r="U879" s="150"/>
      <c r="V879" s="150"/>
      <c r="W879" s="150"/>
      <c r="X879" s="150"/>
    </row>
    <row r="880" spans="1:24" ht="16.5" customHeight="1">
      <c r="A880" s="150"/>
      <c r="B880" s="150"/>
      <c r="C880" s="436"/>
      <c r="D880" s="150"/>
      <c r="E880" s="150"/>
      <c r="F880" s="150"/>
      <c r="G880" s="150"/>
      <c r="H880" s="150"/>
      <c r="I880" s="150"/>
      <c r="J880" s="150"/>
      <c r="K880" s="150"/>
      <c r="L880" s="150"/>
      <c r="M880" s="150"/>
      <c r="N880" s="150"/>
      <c r="O880" s="150"/>
      <c r="P880" s="150"/>
      <c r="Q880" s="150"/>
      <c r="R880" s="150"/>
      <c r="S880" s="150"/>
      <c r="T880" s="150"/>
      <c r="U880" s="150"/>
      <c r="V880" s="150"/>
      <c r="W880" s="150"/>
      <c r="X880" s="150"/>
    </row>
    <row r="881" spans="1:24" ht="16.5" customHeight="1">
      <c r="A881" s="150"/>
      <c r="B881" s="150"/>
      <c r="C881" s="436"/>
      <c r="D881" s="150"/>
      <c r="E881" s="150"/>
      <c r="F881" s="150"/>
      <c r="G881" s="150"/>
      <c r="H881" s="150"/>
      <c r="I881" s="150"/>
      <c r="J881" s="150"/>
      <c r="K881" s="150"/>
      <c r="L881" s="150"/>
      <c r="M881" s="150"/>
      <c r="N881" s="150"/>
      <c r="O881" s="150"/>
      <c r="P881" s="150"/>
      <c r="Q881" s="150"/>
      <c r="R881" s="150"/>
      <c r="S881" s="150"/>
      <c r="T881" s="150"/>
      <c r="U881" s="150"/>
      <c r="V881" s="150"/>
      <c r="W881" s="150"/>
      <c r="X881" s="150"/>
    </row>
    <row r="882" spans="1:24" ht="16.5" customHeight="1">
      <c r="A882" s="150"/>
      <c r="B882" s="150"/>
      <c r="C882" s="436"/>
      <c r="D882" s="150"/>
      <c r="E882" s="150"/>
      <c r="F882" s="150"/>
      <c r="G882" s="150"/>
      <c r="H882" s="150"/>
      <c r="I882" s="150"/>
      <c r="J882" s="150"/>
      <c r="K882" s="150"/>
      <c r="L882" s="150"/>
      <c r="M882" s="150"/>
      <c r="N882" s="150"/>
      <c r="O882" s="150"/>
      <c r="P882" s="150"/>
      <c r="Q882" s="150"/>
      <c r="R882" s="150"/>
      <c r="S882" s="150"/>
      <c r="T882" s="150"/>
      <c r="U882" s="150"/>
      <c r="V882" s="150"/>
      <c r="W882" s="150"/>
      <c r="X882" s="150"/>
    </row>
    <row r="883" spans="1:24" ht="16.5" customHeight="1">
      <c r="A883" s="150"/>
      <c r="B883" s="150"/>
      <c r="C883" s="436"/>
      <c r="D883" s="150"/>
      <c r="E883" s="150"/>
      <c r="F883" s="150"/>
      <c r="G883" s="150"/>
      <c r="H883" s="150"/>
      <c r="I883" s="150"/>
      <c r="J883" s="150"/>
      <c r="K883" s="150"/>
      <c r="L883" s="150"/>
      <c r="M883" s="150"/>
      <c r="N883" s="150"/>
      <c r="O883" s="150"/>
      <c r="P883" s="150"/>
      <c r="Q883" s="150"/>
      <c r="R883" s="150"/>
      <c r="S883" s="150"/>
      <c r="T883" s="150"/>
      <c r="U883" s="150"/>
      <c r="V883" s="150"/>
      <c r="W883" s="150"/>
      <c r="X883" s="150"/>
    </row>
    <row r="884" spans="1:24" ht="16.5" customHeight="1">
      <c r="A884" s="150"/>
      <c r="B884" s="150"/>
      <c r="C884" s="436"/>
      <c r="D884" s="150"/>
      <c r="E884" s="150"/>
      <c r="F884" s="150"/>
      <c r="G884" s="150"/>
      <c r="H884" s="150"/>
      <c r="I884" s="150"/>
      <c r="J884" s="150"/>
      <c r="K884" s="150"/>
      <c r="L884" s="150"/>
      <c r="M884" s="150"/>
      <c r="N884" s="150"/>
      <c r="O884" s="150"/>
      <c r="P884" s="150"/>
      <c r="Q884" s="150"/>
      <c r="R884" s="150"/>
      <c r="S884" s="150"/>
      <c r="T884" s="150"/>
      <c r="U884" s="150"/>
      <c r="V884" s="150"/>
      <c r="W884" s="150"/>
      <c r="X884" s="150"/>
    </row>
    <row r="885" spans="1:24" ht="16.5" customHeight="1">
      <c r="A885" s="150"/>
      <c r="B885" s="150"/>
      <c r="C885" s="436"/>
      <c r="D885" s="150"/>
      <c r="E885" s="150"/>
      <c r="F885" s="150"/>
      <c r="G885" s="150"/>
      <c r="H885" s="150"/>
      <c r="I885" s="150"/>
      <c r="J885" s="150"/>
      <c r="K885" s="150"/>
      <c r="L885" s="150"/>
      <c r="M885" s="150"/>
      <c r="N885" s="150"/>
      <c r="O885" s="150"/>
      <c r="P885" s="150"/>
      <c r="Q885" s="150"/>
      <c r="R885" s="150"/>
      <c r="S885" s="150"/>
      <c r="T885" s="150"/>
      <c r="U885" s="150"/>
      <c r="V885" s="150"/>
      <c r="W885" s="150"/>
      <c r="X885" s="150"/>
    </row>
    <row r="886" spans="1:24" ht="16.5" customHeight="1">
      <c r="A886" s="150"/>
      <c r="B886" s="150"/>
      <c r="C886" s="436"/>
      <c r="D886" s="150"/>
      <c r="E886" s="150"/>
      <c r="F886" s="150"/>
      <c r="G886" s="150"/>
      <c r="H886" s="150"/>
      <c r="I886" s="150"/>
      <c r="J886" s="150"/>
      <c r="K886" s="150"/>
      <c r="L886" s="150"/>
      <c r="M886" s="150"/>
      <c r="N886" s="150"/>
      <c r="O886" s="150"/>
      <c r="P886" s="150"/>
      <c r="Q886" s="150"/>
      <c r="R886" s="150"/>
      <c r="S886" s="150"/>
      <c r="T886" s="150"/>
      <c r="U886" s="150"/>
      <c r="V886" s="150"/>
      <c r="W886" s="150"/>
      <c r="X886" s="150"/>
    </row>
    <row r="887" spans="1:24" ht="16.5" customHeight="1">
      <c r="A887" s="150"/>
      <c r="B887" s="150"/>
      <c r="C887" s="436"/>
      <c r="D887" s="150"/>
      <c r="E887" s="150"/>
      <c r="F887" s="150"/>
      <c r="G887" s="150"/>
      <c r="H887" s="150"/>
      <c r="I887" s="150"/>
      <c r="J887" s="150"/>
      <c r="K887" s="150"/>
      <c r="L887" s="150"/>
      <c r="M887" s="150"/>
      <c r="N887" s="150"/>
      <c r="O887" s="150"/>
      <c r="P887" s="150"/>
      <c r="Q887" s="150"/>
      <c r="R887" s="150"/>
      <c r="S887" s="150"/>
      <c r="T887" s="150"/>
      <c r="U887" s="150"/>
      <c r="V887" s="150"/>
      <c r="W887" s="150"/>
      <c r="X887" s="150"/>
    </row>
    <row r="888" spans="1:24" ht="16.5" customHeight="1">
      <c r="A888" s="150"/>
      <c r="B888" s="150"/>
      <c r="C888" s="436"/>
      <c r="D888" s="150"/>
      <c r="E888" s="150"/>
      <c r="F888" s="150"/>
      <c r="G888" s="150"/>
      <c r="H888" s="150"/>
      <c r="I888" s="150"/>
      <c r="J888" s="150"/>
      <c r="K888" s="150"/>
      <c r="L888" s="150"/>
      <c r="M888" s="150"/>
      <c r="N888" s="150"/>
      <c r="O888" s="150"/>
      <c r="P888" s="150"/>
      <c r="Q888" s="150"/>
      <c r="R888" s="150"/>
      <c r="S888" s="150"/>
      <c r="T888" s="150"/>
      <c r="U888" s="150"/>
      <c r="V888" s="150"/>
      <c r="W888" s="150"/>
      <c r="X888" s="150"/>
    </row>
    <row r="889" spans="1:24" ht="16.5" customHeight="1">
      <c r="A889" s="150"/>
      <c r="B889" s="150"/>
      <c r="C889" s="436"/>
      <c r="D889" s="150"/>
      <c r="E889" s="150"/>
      <c r="F889" s="150"/>
      <c r="G889" s="150"/>
      <c r="H889" s="150"/>
      <c r="I889" s="150"/>
      <c r="J889" s="150"/>
      <c r="K889" s="150"/>
      <c r="L889" s="150"/>
      <c r="M889" s="150"/>
      <c r="N889" s="150"/>
      <c r="O889" s="150"/>
      <c r="P889" s="150"/>
      <c r="Q889" s="150"/>
      <c r="R889" s="150"/>
      <c r="S889" s="150"/>
      <c r="T889" s="150"/>
      <c r="U889" s="150"/>
      <c r="V889" s="150"/>
      <c r="W889" s="150"/>
      <c r="X889" s="150"/>
    </row>
    <row r="890" spans="1:24" ht="16.5" customHeight="1">
      <c r="A890" s="150"/>
      <c r="B890" s="150"/>
      <c r="C890" s="436"/>
      <c r="D890" s="150"/>
      <c r="E890" s="150"/>
      <c r="F890" s="150"/>
      <c r="G890" s="150"/>
      <c r="H890" s="150"/>
      <c r="I890" s="150"/>
      <c r="J890" s="150"/>
      <c r="K890" s="150"/>
      <c r="L890" s="150"/>
      <c r="M890" s="150"/>
      <c r="N890" s="150"/>
      <c r="O890" s="150"/>
      <c r="P890" s="150"/>
      <c r="Q890" s="150"/>
      <c r="R890" s="150"/>
      <c r="S890" s="150"/>
      <c r="T890" s="150"/>
      <c r="U890" s="150"/>
      <c r="V890" s="150"/>
      <c r="W890" s="150"/>
      <c r="X890" s="150"/>
    </row>
    <row r="891" spans="1:24" ht="16.5" customHeight="1">
      <c r="A891" s="150"/>
      <c r="B891" s="150"/>
      <c r="C891" s="436"/>
      <c r="D891" s="150"/>
      <c r="E891" s="150"/>
      <c r="F891" s="150"/>
      <c r="G891" s="150"/>
      <c r="H891" s="150"/>
      <c r="I891" s="150"/>
      <c r="J891" s="150"/>
      <c r="K891" s="150"/>
      <c r="L891" s="150"/>
      <c r="M891" s="150"/>
      <c r="N891" s="150"/>
      <c r="O891" s="150"/>
      <c r="P891" s="150"/>
      <c r="Q891" s="150"/>
      <c r="R891" s="150"/>
      <c r="S891" s="150"/>
      <c r="T891" s="150"/>
      <c r="U891" s="150"/>
      <c r="V891" s="150"/>
      <c r="W891" s="150"/>
      <c r="X891" s="150"/>
    </row>
    <row r="892" spans="1:24" ht="16.5" customHeight="1">
      <c r="A892" s="150"/>
      <c r="B892" s="150"/>
      <c r="C892" s="436"/>
      <c r="D892" s="150"/>
      <c r="E892" s="150"/>
      <c r="F892" s="150"/>
      <c r="G892" s="150"/>
      <c r="H892" s="150"/>
      <c r="I892" s="150"/>
      <c r="J892" s="150"/>
      <c r="K892" s="150"/>
      <c r="L892" s="150"/>
      <c r="M892" s="150"/>
      <c r="N892" s="150"/>
      <c r="O892" s="150"/>
      <c r="P892" s="150"/>
      <c r="Q892" s="150"/>
      <c r="R892" s="150"/>
      <c r="S892" s="150"/>
      <c r="T892" s="150"/>
      <c r="U892" s="150"/>
      <c r="V892" s="150"/>
      <c r="W892" s="150"/>
      <c r="X892" s="150"/>
    </row>
    <row r="893" spans="1:24" ht="16.5" customHeight="1">
      <c r="A893" s="150"/>
      <c r="B893" s="150"/>
      <c r="C893" s="436"/>
      <c r="D893" s="150"/>
      <c r="E893" s="150"/>
      <c r="F893" s="150"/>
      <c r="G893" s="150"/>
      <c r="H893" s="150"/>
      <c r="I893" s="150"/>
      <c r="J893" s="150"/>
      <c r="K893" s="150"/>
      <c r="L893" s="150"/>
      <c r="M893" s="150"/>
      <c r="N893" s="150"/>
      <c r="O893" s="150"/>
      <c r="P893" s="150"/>
      <c r="Q893" s="150"/>
      <c r="R893" s="150"/>
      <c r="S893" s="150"/>
      <c r="T893" s="150"/>
      <c r="U893" s="150"/>
      <c r="V893" s="150"/>
      <c r="W893" s="150"/>
      <c r="X893" s="150"/>
    </row>
    <row r="894" spans="1:24" ht="16.5" customHeight="1">
      <c r="A894" s="150"/>
      <c r="B894" s="150"/>
      <c r="C894" s="436"/>
      <c r="D894" s="150"/>
      <c r="E894" s="150"/>
      <c r="F894" s="150"/>
      <c r="G894" s="150"/>
      <c r="H894" s="150"/>
      <c r="I894" s="150"/>
      <c r="J894" s="150"/>
      <c r="K894" s="150"/>
      <c r="L894" s="150"/>
      <c r="M894" s="150"/>
      <c r="N894" s="150"/>
      <c r="O894" s="150"/>
      <c r="P894" s="150"/>
      <c r="Q894" s="150"/>
      <c r="R894" s="150"/>
      <c r="S894" s="150"/>
      <c r="T894" s="150"/>
      <c r="U894" s="150"/>
      <c r="V894" s="150"/>
      <c r="W894" s="150"/>
      <c r="X894" s="150"/>
    </row>
    <row r="895" spans="1:24" ht="16.5" customHeight="1">
      <c r="A895" s="150"/>
      <c r="B895" s="150"/>
      <c r="C895" s="436"/>
      <c r="D895" s="150"/>
      <c r="E895" s="150"/>
      <c r="F895" s="150"/>
      <c r="G895" s="150"/>
      <c r="H895" s="150"/>
      <c r="I895" s="150"/>
      <c r="J895" s="150"/>
      <c r="K895" s="150"/>
      <c r="L895" s="150"/>
      <c r="M895" s="150"/>
      <c r="N895" s="150"/>
      <c r="O895" s="150"/>
      <c r="P895" s="150"/>
      <c r="Q895" s="150"/>
      <c r="R895" s="150"/>
      <c r="S895" s="150"/>
      <c r="T895" s="150"/>
      <c r="U895" s="150"/>
      <c r="V895" s="150"/>
      <c r="W895" s="150"/>
      <c r="X895" s="150"/>
    </row>
    <row r="896" spans="1:24" ht="16.5" customHeight="1">
      <c r="A896" s="150"/>
      <c r="B896" s="150"/>
      <c r="C896" s="436"/>
      <c r="D896" s="150"/>
      <c r="E896" s="150"/>
      <c r="F896" s="150"/>
      <c r="G896" s="150"/>
      <c r="H896" s="150"/>
      <c r="I896" s="150"/>
      <c r="J896" s="150"/>
      <c r="K896" s="150"/>
      <c r="L896" s="150"/>
      <c r="M896" s="150"/>
      <c r="N896" s="150"/>
      <c r="O896" s="150"/>
      <c r="P896" s="150"/>
      <c r="Q896" s="150"/>
      <c r="R896" s="150"/>
      <c r="S896" s="150"/>
      <c r="T896" s="150"/>
      <c r="U896" s="150"/>
      <c r="V896" s="150"/>
      <c r="W896" s="150"/>
      <c r="X896" s="150"/>
    </row>
    <row r="897" spans="1:24" ht="16.5" customHeight="1">
      <c r="A897" s="150"/>
      <c r="B897" s="150"/>
      <c r="C897" s="436"/>
      <c r="D897" s="150"/>
      <c r="E897" s="150"/>
      <c r="F897" s="150"/>
      <c r="G897" s="150"/>
      <c r="H897" s="150"/>
      <c r="I897" s="150"/>
      <c r="J897" s="150"/>
      <c r="K897" s="150"/>
      <c r="L897" s="150"/>
      <c r="M897" s="150"/>
      <c r="N897" s="150"/>
      <c r="O897" s="150"/>
      <c r="P897" s="150"/>
      <c r="Q897" s="150"/>
      <c r="R897" s="150"/>
      <c r="S897" s="150"/>
      <c r="T897" s="150"/>
      <c r="U897" s="150"/>
      <c r="V897" s="150"/>
      <c r="W897" s="150"/>
      <c r="X897" s="150"/>
    </row>
    <row r="898" spans="1:24" ht="16.5" customHeight="1">
      <c r="A898" s="150"/>
      <c r="B898" s="150"/>
      <c r="C898" s="436"/>
      <c r="D898" s="150"/>
      <c r="E898" s="150"/>
      <c r="F898" s="150"/>
      <c r="G898" s="150"/>
      <c r="H898" s="150"/>
      <c r="I898" s="150"/>
      <c r="J898" s="150"/>
      <c r="K898" s="150"/>
      <c r="L898" s="150"/>
      <c r="M898" s="150"/>
      <c r="N898" s="150"/>
      <c r="O898" s="150"/>
      <c r="P898" s="150"/>
      <c r="Q898" s="150"/>
      <c r="R898" s="150"/>
      <c r="S898" s="150"/>
      <c r="T898" s="150"/>
      <c r="U898" s="150"/>
      <c r="V898" s="150"/>
      <c r="W898" s="150"/>
      <c r="X898" s="150"/>
    </row>
    <row r="899" spans="1:24" ht="16.5" customHeight="1">
      <c r="A899" s="150"/>
      <c r="B899" s="150"/>
      <c r="C899" s="436"/>
      <c r="D899" s="150"/>
      <c r="E899" s="150"/>
      <c r="F899" s="150"/>
      <c r="G899" s="150"/>
      <c r="H899" s="150"/>
      <c r="I899" s="150"/>
      <c r="J899" s="150"/>
      <c r="K899" s="150"/>
      <c r="L899" s="150"/>
      <c r="M899" s="150"/>
      <c r="N899" s="150"/>
      <c r="O899" s="150"/>
      <c r="P899" s="150"/>
      <c r="Q899" s="150"/>
      <c r="R899" s="150"/>
      <c r="S899" s="150"/>
      <c r="T899" s="150"/>
      <c r="U899" s="150"/>
      <c r="V899" s="150"/>
      <c r="W899" s="150"/>
      <c r="X899" s="150"/>
    </row>
    <row r="900" spans="1:24" ht="16.5" customHeight="1">
      <c r="A900" s="150"/>
      <c r="B900" s="150"/>
      <c r="C900" s="436"/>
      <c r="D900" s="150"/>
      <c r="E900" s="150"/>
      <c r="F900" s="150"/>
      <c r="G900" s="150"/>
      <c r="H900" s="150"/>
      <c r="I900" s="150"/>
      <c r="J900" s="150"/>
      <c r="K900" s="150"/>
      <c r="L900" s="150"/>
      <c r="M900" s="150"/>
      <c r="N900" s="150"/>
      <c r="O900" s="150"/>
      <c r="P900" s="150"/>
      <c r="Q900" s="150"/>
      <c r="R900" s="150"/>
      <c r="S900" s="150"/>
      <c r="T900" s="150"/>
      <c r="U900" s="150"/>
      <c r="V900" s="150"/>
      <c r="W900" s="150"/>
      <c r="X900" s="150"/>
    </row>
    <row r="901" spans="1:24" ht="16.5" customHeight="1">
      <c r="A901" s="150"/>
      <c r="B901" s="150"/>
      <c r="C901" s="436"/>
      <c r="D901" s="150"/>
      <c r="E901" s="150"/>
      <c r="F901" s="150"/>
      <c r="G901" s="150"/>
      <c r="H901" s="150"/>
      <c r="I901" s="150"/>
      <c r="J901" s="150"/>
      <c r="K901" s="150"/>
      <c r="L901" s="150"/>
      <c r="M901" s="150"/>
      <c r="N901" s="150"/>
      <c r="O901" s="150"/>
      <c r="P901" s="150"/>
      <c r="Q901" s="150"/>
      <c r="R901" s="150"/>
      <c r="S901" s="150"/>
      <c r="T901" s="150"/>
      <c r="U901" s="150"/>
      <c r="V901" s="150"/>
      <c r="W901" s="150"/>
      <c r="X901" s="150"/>
    </row>
    <row r="902" spans="1:24" ht="16.5" customHeight="1">
      <c r="A902" s="150"/>
      <c r="B902" s="150"/>
      <c r="C902" s="436"/>
      <c r="D902" s="150"/>
      <c r="E902" s="150"/>
      <c r="F902" s="150"/>
      <c r="G902" s="150"/>
      <c r="H902" s="150"/>
      <c r="I902" s="150"/>
      <c r="J902" s="150"/>
      <c r="K902" s="150"/>
      <c r="L902" s="150"/>
      <c r="M902" s="150"/>
      <c r="N902" s="150"/>
      <c r="O902" s="150"/>
      <c r="P902" s="150"/>
      <c r="Q902" s="150"/>
      <c r="R902" s="150"/>
      <c r="S902" s="150"/>
      <c r="T902" s="150"/>
      <c r="U902" s="150"/>
      <c r="V902" s="150"/>
      <c r="W902" s="150"/>
      <c r="X902" s="150"/>
    </row>
    <row r="903" spans="1:24" ht="16.5" customHeight="1">
      <c r="A903" s="150"/>
      <c r="B903" s="150"/>
      <c r="C903" s="436"/>
      <c r="D903" s="150"/>
      <c r="E903" s="150"/>
      <c r="F903" s="150"/>
      <c r="G903" s="150"/>
      <c r="H903" s="150"/>
      <c r="I903" s="150"/>
      <c r="J903" s="150"/>
      <c r="K903" s="150"/>
      <c r="L903" s="150"/>
      <c r="M903" s="150"/>
      <c r="N903" s="150"/>
      <c r="O903" s="150"/>
      <c r="P903" s="150"/>
      <c r="Q903" s="150"/>
      <c r="R903" s="150"/>
      <c r="S903" s="150"/>
      <c r="T903" s="150"/>
      <c r="U903" s="150"/>
      <c r="V903" s="150"/>
      <c r="W903" s="150"/>
      <c r="X903" s="150"/>
    </row>
    <row r="904" spans="1:24" ht="16.5" customHeight="1">
      <c r="A904" s="150"/>
      <c r="B904" s="150"/>
      <c r="C904" s="436"/>
      <c r="D904" s="150"/>
      <c r="E904" s="150"/>
      <c r="F904" s="150"/>
      <c r="G904" s="150"/>
      <c r="H904" s="150"/>
      <c r="I904" s="150"/>
      <c r="J904" s="150"/>
      <c r="K904" s="150"/>
      <c r="L904" s="150"/>
      <c r="M904" s="150"/>
      <c r="N904" s="150"/>
      <c r="O904" s="150"/>
      <c r="P904" s="150"/>
      <c r="Q904" s="150"/>
      <c r="R904" s="150"/>
      <c r="S904" s="150"/>
      <c r="T904" s="150"/>
      <c r="U904" s="150"/>
      <c r="V904" s="150"/>
      <c r="W904" s="150"/>
      <c r="X904" s="150"/>
    </row>
    <row r="905" spans="1:24" ht="16.5" customHeight="1">
      <c r="A905" s="150"/>
      <c r="B905" s="150"/>
      <c r="C905" s="436"/>
      <c r="D905" s="150"/>
      <c r="E905" s="150"/>
      <c r="F905" s="150"/>
      <c r="G905" s="150"/>
      <c r="H905" s="150"/>
      <c r="I905" s="150"/>
      <c r="J905" s="150"/>
      <c r="K905" s="150"/>
      <c r="L905" s="150"/>
      <c r="M905" s="150"/>
      <c r="N905" s="150"/>
      <c r="O905" s="150"/>
      <c r="P905" s="150"/>
      <c r="Q905" s="150"/>
      <c r="R905" s="150"/>
      <c r="S905" s="150"/>
      <c r="T905" s="150"/>
      <c r="U905" s="150"/>
      <c r="V905" s="150"/>
      <c r="W905" s="150"/>
      <c r="X905" s="150"/>
    </row>
    <row r="906" spans="1:24" ht="16.5" customHeight="1">
      <c r="A906" s="150"/>
      <c r="B906" s="150"/>
      <c r="C906" s="436"/>
      <c r="D906" s="150"/>
      <c r="E906" s="150"/>
      <c r="F906" s="150"/>
      <c r="G906" s="150"/>
      <c r="H906" s="150"/>
      <c r="I906" s="150"/>
      <c r="J906" s="150"/>
      <c r="K906" s="150"/>
      <c r="L906" s="150"/>
      <c r="M906" s="150"/>
      <c r="N906" s="150"/>
      <c r="O906" s="150"/>
      <c r="P906" s="150"/>
      <c r="Q906" s="150"/>
      <c r="R906" s="150"/>
      <c r="S906" s="150"/>
      <c r="T906" s="150"/>
      <c r="U906" s="150"/>
      <c r="V906" s="150"/>
      <c r="W906" s="150"/>
      <c r="X906" s="150"/>
    </row>
    <row r="907" spans="1:24" ht="16.5" customHeight="1">
      <c r="A907" s="150"/>
      <c r="B907" s="150"/>
      <c r="C907" s="436"/>
      <c r="D907" s="150"/>
      <c r="E907" s="150"/>
      <c r="F907" s="150"/>
      <c r="G907" s="150"/>
      <c r="H907" s="150"/>
      <c r="I907" s="150"/>
      <c r="J907" s="150"/>
      <c r="K907" s="150"/>
      <c r="L907" s="150"/>
      <c r="M907" s="150"/>
      <c r="N907" s="150"/>
      <c r="O907" s="150"/>
      <c r="P907" s="150"/>
      <c r="Q907" s="150"/>
      <c r="R907" s="150"/>
      <c r="S907" s="150"/>
      <c r="T907" s="150"/>
      <c r="U907" s="150"/>
      <c r="V907" s="150"/>
      <c r="W907" s="150"/>
      <c r="X907" s="150"/>
    </row>
    <row r="908" spans="1:24" ht="16.5" customHeight="1">
      <c r="A908" s="150"/>
      <c r="B908" s="150"/>
      <c r="C908" s="436"/>
      <c r="D908" s="150"/>
      <c r="E908" s="150"/>
      <c r="F908" s="150"/>
      <c r="G908" s="150"/>
      <c r="H908" s="150"/>
      <c r="I908" s="150"/>
      <c r="J908" s="150"/>
      <c r="K908" s="150"/>
      <c r="L908" s="150"/>
      <c r="M908" s="150"/>
      <c r="N908" s="150"/>
      <c r="O908" s="150"/>
      <c r="P908" s="150"/>
      <c r="Q908" s="150"/>
      <c r="R908" s="150"/>
      <c r="S908" s="150"/>
      <c r="T908" s="150"/>
      <c r="U908" s="150"/>
      <c r="V908" s="150"/>
      <c r="W908" s="150"/>
      <c r="X908" s="150"/>
    </row>
    <row r="909" spans="1:24" ht="16.5" customHeight="1">
      <c r="A909" s="150"/>
      <c r="B909" s="150"/>
      <c r="C909" s="436"/>
      <c r="D909" s="150"/>
      <c r="E909" s="150"/>
      <c r="F909" s="150"/>
      <c r="G909" s="150"/>
      <c r="H909" s="150"/>
      <c r="I909" s="150"/>
      <c r="J909" s="150"/>
      <c r="K909" s="150"/>
      <c r="L909" s="150"/>
      <c r="M909" s="150"/>
      <c r="N909" s="150"/>
      <c r="O909" s="150"/>
      <c r="P909" s="150"/>
      <c r="Q909" s="150"/>
      <c r="R909" s="150"/>
      <c r="S909" s="150"/>
      <c r="T909" s="150"/>
      <c r="U909" s="150"/>
      <c r="V909" s="150"/>
      <c r="W909" s="150"/>
      <c r="X909" s="150"/>
    </row>
    <row r="910" spans="1:24" ht="16.5" customHeight="1">
      <c r="A910" s="150"/>
      <c r="B910" s="150"/>
      <c r="C910" s="436"/>
      <c r="D910" s="150"/>
      <c r="E910" s="150"/>
      <c r="F910" s="150"/>
      <c r="G910" s="150"/>
      <c r="H910" s="150"/>
      <c r="I910" s="150"/>
      <c r="J910" s="150"/>
      <c r="K910" s="150"/>
      <c r="L910" s="150"/>
      <c r="M910" s="150"/>
      <c r="N910" s="150"/>
      <c r="O910" s="150"/>
      <c r="P910" s="150"/>
      <c r="Q910" s="150"/>
      <c r="R910" s="150"/>
      <c r="S910" s="150"/>
      <c r="T910" s="150"/>
      <c r="U910" s="150"/>
      <c r="V910" s="150"/>
      <c r="W910" s="150"/>
      <c r="X910" s="150"/>
    </row>
    <row r="911" spans="1:24" ht="16.5" customHeight="1">
      <c r="A911" s="150"/>
      <c r="B911" s="150"/>
      <c r="C911" s="436"/>
      <c r="D911" s="150"/>
      <c r="E911" s="150"/>
      <c r="F911" s="150"/>
      <c r="G911" s="150"/>
      <c r="H911" s="150"/>
      <c r="I911" s="150"/>
      <c r="J911" s="150"/>
      <c r="K911" s="150"/>
      <c r="L911" s="150"/>
      <c r="M911" s="150"/>
      <c r="N911" s="150"/>
      <c r="O911" s="150"/>
      <c r="P911" s="150"/>
      <c r="Q911" s="150"/>
      <c r="R911" s="150"/>
      <c r="S911" s="150"/>
      <c r="T911" s="150"/>
      <c r="U911" s="150"/>
      <c r="V911" s="150"/>
      <c r="W911" s="150"/>
      <c r="X911" s="150"/>
    </row>
    <row r="912" spans="1:24" ht="16.5" customHeight="1">
      <c r="A912" s="150"/>
      <c r="B912" s="150"/>
      <c r="C912" s="436"/>
      <c r="D912" s="150"/>
      <c r="E912" s="150"/>
      <c r="F912" s="150"/>
      <c r="G912" s="150"/>
      <c r="H912" s="150"/>
      <c r="I912" s="150"/>
      <c r="J912" s="150"/>
      <c r="K912" s="150"/>
      <c r="L912" s="150"/>
      <c r="M912" s="150"/>
      <c r="N912" s="150"/>
      <c r="O912" s="150"/>
      <c r="P912" s="150"/>
      <c r="Q912" s="150"/>
      <c r="R912" s="150"/>
      <c r="S912" s="150"/>
      <c r="T912" s="150"/>
      <c r="U912" s="150"/>
      <c r="V912" s="150"/>
      <c r="W912" s="150"/>
      <c r="X912" s="150"/>
    </row>
    <row r="913" spans="1:24" ht="16.5" customHeight="1">
      <c r="A913" s="150"/>
      <c r="B913" s="150"/>
      <c r="C913" s="436"/>
      <c r="D913" s="150"/>
      <c r="E913" s="150"/>
      <c r="F913" s="150"/>
      <c r="G913" s="150"/>
      <c r="H913" s="150"/>
      <c r="I913" s="150"/>
      <c r="J913" s="150"/>
      <c r="K913" s="150"/>
      <c r="L913" s="150"/>
      <c r="M913" s="150"/>
      <c r="N913" s="150"/>
      <c r="O913" s="150"/>
      <c r="P913" s="150"/>
      <c r="Q913" s="150"/>
      <c r="R913" s="150"/>
      <c r="S913" s="150"/>
      <c r="T913" s="150"/>
      <c r="U913" s="150"/>
      <c r="V913" s="150"/>
      <c r="W913" s="150"/>
      <c r="X913" s="150"/>
    </row>
    <row r="914" spans="1:24" ht="16.5" customHeight="1">
      <c r="A914" s="150"/>
      <c r="B914" s="150"/>
      <c r="C914" s="436"/>
      <c r="D914" s="150"/>
      <c r="E914" s="150"/>
      <c r="F914" s="150"/>
      <c r="G914" s="150"/>
      <c r="H914" s="150"/>
      <c r="I914" s="150"/>
      <c r="J914" s="150"/>
      <c r="K914" s="150"/>
      <c r="L914" s="150"/>
      <c r="M914" s="150"/>
      <c r="N914" s="150"/>
      <c r="O914" s="150"/>
      <c r="P914" s="150"/>
      <c r="Q914" s="150"/>
      <c r="R914" s="150"/>
      <c r="S914" s="150"/>
      <c r="T914" s="150"/>
      <c r="U914" s="150"/>
      <c r="V914" s="150"/>
      <c r="W914" s="150"/>
      <c r="X914" s="150"/>
    </row>
    <row r="915" spans="1:24" ht="16.5" customHeight="1">
      <c r="A915" s="150"/>
      <c r="B915" s="150"/>
      <c r="C915" s="436"/>
      <c r="D915" s="150"/>
      <c r="E915" s="150"/>
      <c r="F915" s="150"/>
      <c r="G915" s="150"/>
      <c r="H915" s="150"/>
      <c r="I915" s="150"/>
      <c r="J915" s="150"/>
      <c r="K915" s="150"/>
      <c r="L915" s="150"/>
      <c r="M915" s="150"/>
      <c r="N915" s="150"/>
      <c r="O915" s="150"/>
      <c r="P915" s="150"/>
      <c r="Q915" s="150"/>
      <c r="R915" s="150"/>
      <c r="S915" s="150"/>
      <c r="T915" s="150"/>
      <c r="U915" s="150"/>
      <c r="V915" s="150"/>
      <c r="W915" s="150"/>
      <c r="X915" s="150"/>
    </row>
    <row r="916" spans="1:24" ht="16.5" customHeight="1">
      <c r="A916" s="150"/>
      <c r="B916" s="150"/>
      <c r="C916" s="436"/>
      <c r="D916" s="150"/>
      <c r="E916" s="150"/>
      <c r="F916" s="150"/>
      <c r="G916" s="150"/>
      <c r="H916" s="150"/>
      <c r="I916" s="150"/>
      <c r="J916" s="150"/>
      <c r="K916" s="150"/>
      <c r="L916" s="150"/>
      <c r="M916" s="150"/>
      <c r="N916" s="150"/>
      <c r="O916" s="150"/>
      <c r="P916" s="150"/>
      <c r="Q916" s="150"/>
      <c r="R916" s="150"/>
      <c r="S916" s="150"/>
      <c r="T916" s="150"/>
      <c r="U916" s="150"/>
      <c r="V916" s="150"/>
      <c r="W916" s="150"/>
      <c r="X916" s="150"/>
    </row>
    <row r="917" spans="1:24" ht="16.5" customHeight="1">
      <c r="A917" s="150"/>
      <c r="B917" s="150"/>
      <c r="C917" s="436"/>
      <c r="D917" s="150"/>
      <c r="E917" s="150"/>
      <c r="F917" s="150"/>
      <c r="G917" s="150"/>
      <c r="H917" s="150"/>
      <c r="I917" s="150"/>
      <c r="J917" s="150"/>
      <c r="K917" s="150"/>
      <c r="L917" s="150"/>
      <c r="M917" s="150"/>
      <c r="N917" s="150"/>
      <c r="O917" s="150"/>
      <c r="P917" s="150"/>
      <c r="Q917" s="150"/>
      <c r="R917" s="150"/>
      <c r="S917" s="150"/>
      <c r="T917" s="150"/>
      <c r="U917" s="150"/>
      <c r="V917" s="150"/>
      <c r="W917" s="150"/>
      <c r="X917" s="150"/>
    </row>
    <row r="918" spans="1:24" ht="16.5" customHeight="1">
      <c r="A918" s="150"/>
      <c r="B918" s="150"/>
      <c r="C918" s="436"/>
      <c r="D918" s="150"/>
      <c r="E918" s="150"/>
      <c r="F918" s="150"/>
      <c r="G918" s="150"/>
      <c r="H918" s="150"/>
      <c r="I918" s="150"/>
      <c r="J918" s="150"/>
      <c r="K918" s="150"/>
      <c r="L918" s="150"/>
      <c r="M918" s="150"/>
      <c r="N918" s="150"/>
      <c r="O918" s="150"/>
      <c r="P918" s="150"/>
      <c r="Q918" s="150"/>
      <c r="R918" s="150"/>
      <c r="S918" s="150"/>
      <c r="T918" s="150"/>
      <c r="U918" s="150"/>
      <c r="V918" s="150"/>
      <c r="W918" s="150"/>
      <c r="X918" s="150"/>
    </row>
    <row r="919" spans="1:24" ht="16.5" customHeight="1">
      <c r="A919" s="150"/>
      <c r="B919" s="150"/>
      <c r="C919" s="436"/>
      <c r="D919" s="150"/>
      <c r="E919" s="150"/>
      <c r="F919" s="150"/>
      <c r="G919" s="150"/>
      <c r="H919" s="150"/>
      <c r="I919" s="150"/>
      <c r="J919" s="150"/>
      <c r="K919" s="150"/>
      <c r="L919" s="150"/>
      <c r="M919" s="150"/>
      <c r="N919" s="150"/>
      <c r="O919" s="150"/>
      <c r="P919" s="150"/>
      <c r="Q919" s="150"/>
      <c r="R919" s="150"/>
      <c r="S919" s="150"/>
      <c r="T919" s="150"/>
      <c r="U919" s="150"/>
      <c r="V919" s="150"/>
      <c r="W919" s="150"/>
      <c r="X919" s="150"/>
    </row>
    <row r="920" spans="1:24" ht="16.5" customHeight="1">
      <c r="A920" s="150"/>
      <c r="B920" s="150"/>
      <c r="C920" s="436"/>
      <c r="D920" s="150"/>
      <c r="E920" s="150"/>
      <c r="F920" s="150"/>
      <c r="G920" s="150"/>
      <c r="H920" s="150"/>
      <c r="I920" s="150"/>
      <c r="J920" s="150"/>
      <c r="K920" s="150"/>
      <c r="L920" s="150"/>
      <c r="M920" s="150"/>
      <c r="N920" s="150"/>
      <c r="O920" s="150"/>
      <c r="P920" s="150"/>
      <c r="Q920" s="150"/>
      <c r="R920" s="150"/>
      <c r="S920" s="150"/>
      <c r="T920" s="150"/>
      <c r="U920" s="150"/>
      <c r="V920" s="150"/>
      <c r="W920" s="150"/>
      <c r="X920" s="150"/>
    </row>
    <row r="921" spans="1:24" ht="16.5" customHeight="1">
      <c r="A921" s="150"/>
      <c r="B921" s="150"/>
      <c r="C921" s="436"/>
      <c r="D921" s="150"/>
      <c r="E921" s="150"/>
      <c r="F921" s="150"/>
      <c r="G921" s="150"/>
      <c r="H921" s="150"/>
      <c r="I921" s="150"/>
      <c r="J921" s="150"/>
      <c r="K921" s="150"/>
      <c r="L921" s="150"/>
      <c r="M921" s="150"/>
      <c r="N921" s="150"/>
      <c r="O921" s="150"/>
      <c r="P921" s="150"/>
      <c r="Q921" s="150"/>
      <c r="R921" s="150"/>
      <c r="S921" s="150"/>
      <c r="T921" s="150"/>
      <c r="U921" s="150"/>
      <c r="V921" s="150"/>
      <c r="W921" s="150"/>
      <c r="X921" s="150"/>
    </row>
    <row r="922" spans="1:24" ht="16.5" customHeight="1">
      <c r="A922" s="150"/>
      <c r="B922" s="150"/>
      <c r="C922" s="436"/>
      <c r="D922" s="150"/>
      <c r="E922" s="150"/>
      <c r="F922" s="150"/>
      <c r="G922" s="150"/>
      <c r="H922" s="150"/>
      <c r="I922" s="150"/>
      <c r="J922" s="150"/>
      <c r="K922" s="150"/>
      <c r="L922" s="150"/>
      <c r="M922" s="150"/>
      <c r="N922" s="150"/>
      <c r="O922" s="150"/>
      <c r="P922" s="150"/>
      <c r="Q922" s="150"/>
      <c r="R922" s="150"/>
      <c r="S922" s="150"/>
      <c r="T922" s="150"/>
      <c r="U922" s="150"/>
      <c r="V922" s="150"/>
      <c r="W922" s="150"/>
      <c r="X922" s="150"/>
    </row>
    <row r="923" spans="1:24" ht="16.5" customHeight="1">
      <c r="A923" s="150"/>
      <c r="B923" s="150"/>
      <c r="C923" s="436"/>
      <c r="D923" s="150"/>
      <c r="E923" s="150"/>
      <c r="F923" s="150"/>
      <c r="G923" s="150"/>
      <c r="H923" s="150"/>
      <c r="I923" s="150"/>
      <c r="J923" s="150"/>
      <c r="K923" s="150"/>
      <c r="L923" s="150"/>
      <c r="M923" s="150"/>
      <c r="N923" s="150"/>
      <c r="O923" s="150"/>
      <c r="P923" s="150"/>
      <c r="Q923" s="150"/>
      <c r="R923" s="150"/>
      <c r="S923" s="150"/>
      <c r="T923" s="150"/>
      <c r="U923" s="150"/>
      <c r="V923" s="150"/>
      <c r="W923" s="150"/>
      <c r="X923" s="150"/>
    </row>
    <row r="924" spans="1:24" ht="16.5" customHeight="1">
      <c r="A924" s="150"/>
      <c r="B924" s="150"/>
      <c r="C924" s="436"/>
      <c r="D924" s="150"/>
      <c r="E924" s="150"/>
      <c r="F924" s="150"/>
      <c r="G924" s="150"/>
      <c r="H924" s="150"/>
      <c r="I924" s="150"/>
      <c r="J924" s="150"/>
      <c r="K924" s="150"/>
      <c r="L924" s="150"/>
      <c r="M924" s="150"/>
      <c r="N924" s="150"/>
      <c r="O924" s="150"/>
      <c r="P924" s="150"/>
      <c r="Q924" s="150"/>
      <c r="R924" s="150"/>
      <c r="S924" s="150"/>
      <c r="T924" s="150"/>
      <c r="U924" s="150"/>
      <c r="V924" s="150"/>
      <c r="W924" s="150"/>
      <c r="X924" s="150"/>
    </row>
    <row r="925" spans="1:24" ht="16.5" customHeight="1">
      <c r="A925" s="150"/>
      <c r="B925" s="150"/>
      <c r="C925" s="436"/>
      <c r="D925" s="150"/>
      <c r="E925" s="150"/>
      <c r="F925" s="150"/>
      <c r="G925" s="150"/>
      <c r="H925" s="150"/>
      <c r="I925" s="150"/>
      <c r="J925" s="150"/>
      <c r="K925" s="150"/>
      <c r="L925" s="150"/>
      <c r="M925" s="150"/>
      <c r="N925" s="150"/>
      <c r="O925" s="150"/>
      <c r="P925" s="150"/>
      <c r="Q925" s="150"/>
      <c r="R925" s="150"/>
      <c r="S925" s="150"/>
      <c r="T925" s="150"/>
      <c r="U925" s="150"/>
      <c r="V925" s="150"/>
      <c r="W925" s="150"/>
      <c r="X925" s="150"/>
    </row>
    <row r="926" spans="1:24" ht="16.5" customHeight="1">
      <c r="A926" s="150"/>
      <c r="B926" s="150"/>
      <c r="C926" s="436"/>
      <c r="D926" s="150"/>
      <c r="E926" s="150"/>
      <c r="F926" s="150"/>
      <c r="G926" s="150"/>
      <c r="H926" s="150"/>
      <c r="I926" s="150"/>
      <c r="J926" s="150"/>
      <c r="K926" s="150"/>
      <c r="L926" s="150"/>
      <c r="M926" s="150"/>
      <c r="N926" s="150"/>
      <c r="O926" s="150"/>
      <c r="P926" s="150"/>
      <c r="Q926" s="150"/>
      <c r="R926" s="150"/>
      <c r="S926" s="150"/>
      <c r="T926" s="150"/>
      <c r="U926" s="150"/>
      <c r="V926" s="150"/>
      <c r="W926" s="150"/>
      <c r="X926" s="150"/>
    </row>
    <row r="927" spans="1:24" ht="16.5" customHeight="1">
      <c r="A927" s="150"/>
      <c r="B927" s="150"/>
      <c r="C927" s="436"/>
      <c r="D927" s="150"/>
      <c r="E927" s="150"/>
      <c r="F927" s="150"/>
      <c r="G927" s="150"/>
      <c r="H927" s="150"/>
      <c r="I927" s="150"/>
      <c r="J927" s="150"/>
      <c r="K927" s="150"/>
      <c r="L927" s="150"/>
      <c r="M927" s="150"/>
      <c r="N927" s="150"/>
      <c r="O927" s="150"/>
      <c r="P927" s="150"/>
      <c r="Q927" s="150"/>
      <c r="R927" s="150"/>
      <c r="S927" s="150"/>
      <c r="T927" s="150"/>
      <c r="U927" s="150"/>
      <c r="V927" s="150"/>
      <c r="W927" s="150"/>
      <c r="X927" s="150"/>
    </row>
    <row r="928" spans="1:24" ht="16.5" customHeight="1">
      <c r="A928" s="150"/>
      <c r="B928" s="150"/>
      <c r="C928" s="436"/>
      <c r="D928" s="150"/>
      <c r="E928" s="150"/>
      <c r="F928" s="150"/>
      <c r="G928" s="150"/>
      <c r="H928" s="150"/>
      <c r="I928" s="150"/>
      <c r="J928" s="150"/>
      <c r="K928" s="150"/>
      <c r="L928" s="150"/>
      <c r="M928" s="150"/>
      <c r="N928" s="150"/>
      <c r="O928" s="150"/>
      <c r="P928" s="150"/>
      <c r="Q928" s="150"/>
      <c r="R928" s="150"/>
      <c r="S928" s="150"/>
      <c r="T928" s="150"/>
      <c r="U928" s="150"/>
      <c r="V928" s="150"/>
      <c r="W928" s="150"/>
      <c r="X928" s="150"/>
    </row>
    <row r="929" spans="1:24" ht="16.5" customHeight="1">
      <c r="A929" s="150"/>
      <c r="B929" s="150"/>
      <c r="C929" s="436"/>
      <c r="D929" s="150"/>
      <c r="E929" s="150"/>
      <c r="F929" s="150"/>
      <c r="G929" s="150"/>
      <c r="H929" s="150"/>
      <c r="I929" s="150"/>
      <c r="J929" s="150"/>
      <c r="K929" s="150"/>
      <c r="L929" s="150"/>
      <c r="M929" s="150"/>
      <c r="N929" s="150"/>
      <c r="O929" s="150"/>
      <c r="P929" s="150"/>
      <c r="Q929" s="150"/>
      <c r="R929" s="150"/>
      <c r="S929" s="150"/>
      <c r="T929" s="150"/>
      <c r="U929" s="150"/>
      <c r="V929" s="150"/>
      <c r="W929" s="150"/>
      <c r="X929" s="150"/>
    </row>
    <row r="930" spans="1:24" ht="16.5" customHeight="1">
      <c r="A930" s="150"/>
      <c r="B930" s="150"/>
      <c r="C930" s="436"/>
      <c r="D930" s="150"/>
      <c r="E930" s="150"/>
      <c r="F930" s="150"/>
      <c r="G930" s="150"/>
      <c r="H930" s="150"/>
      <c r="I930" s="150"/>
      <c r="J930" s="150"/>
      <c r="K930" s="150"/>
      <c r="L930" s="150"/>
      <c r="M930" s="150"/>
      <c r="N930" s="150"/>
      <c r="O930" s="150"/>
      <c r="P930" s="150"/>
      <c r="Q930" s="150"/>
      <c r="R930" s="150"/>
      <c r="S930" s="150"/>
      <c r="T930" s="150"/>
      <c r="U930" s="150"/>
      <c r="V930" s="150"/>
      <c r="W930" s="150"/>
      <c r="X930" s="150"/>
    </row>
    <row r="931" spans="1:24" ht="16.5" customHeight="1">
      <c r="A931" s="150"/>
      <c r="B931" s="150"/>
      <c r="C931" s="436"/>
      <c r="D931" s="150"/>
      <c r="E931" s="150"/>
      <c r="F931" s="150"/>
      <c r="G931" s="150"/>
      <c r="H931" s="150"/>
      <c r="I931" s="150"/>
      <c r="J931" s="150"/>
      <c r="K931" s="150"/>
      <c r="L931" s="150"/>
      <c r="M931" s="150"/>
      <c r="N931" s="150"/>
      <c r="O931" s="150"/>
      <c r="P931" s="150"/>
      <c r="Q931" s="150"/>
      <c r="R931" s="150"/>
      <c r="S931" s="150"/>
      <c r="T931" s="150"/>
      <c r="U931" s="150"/>
      <c r="V931" s="150"/>
      <c r="W931" s="150"/>
      <c r="X931" s="150"/>
    </row>
    <row r="932" spans="1:24" ht="16.5" customHeight="1">
      <c r="A932" s="150"/>
      <c r="B932" s="150"/>
      <c r="C932" s="436"/>
      <c r="D932" s="150"/>
      <c r="E932" s="150"/>
      <c r="F932" s="150"/>
      <c r="G932" s="150"/>
      <c r="H932" s="150"/>
      <c r="I932" s="150"/>
      <c r="J932" s="150"/>
      <c r="K932" s="150"/>
      <c r="L932" s="150"/>
      <c r="M932" s="150"/>
      <c r="N932" s="150"/>
      <c r="O932" s="150"/>
      <c r="P932" s="150"/>
      <c r="Q932" s="150"/>
      <c r="R932" s="150"/>
      <c r="S932" s="150"/>
      <c r="T932" s="150"/>
      <c r="U932" s="150"/>
      <c r="V932" s="150"/>
      <c r="W932" s="150"/>
      <c r="X932" s="150"/>
    </row>
    <row r="933" spans="1:24" ht="16.5" customHeight="1">
      <c r="A933" s="150"/>
      <c r="B933" s="150"/>
      <c r="C933" s="436"/>
      <c r="D933" s="150"/>
      <c r="E933" s="150"/>
      <c r="F933" s="150"/>
      <c r="G933" s="150"/>
      <c r="H933" s="150"/>
      <c r="I933" s="150"/>
      <c r="J933" s="150"/>
      <c r="K933" s="150"/>
      <c r="L933" s="150"/>
      <c r="M933" s="150"/>
      <c r="N933" s="150"/>
      <c r="O933" s="150"/>
      <c r="P933" s="150"/>
      <c r="Q933" s="150"/>
      <c r="R933" s="150"/>
      <c r="S933" s="150"/>
      <c r="T933" s="150"/>
      <c r="U933" s="150"/>
      <c r="V933" s="150"/>
      <c r="W933" s="150"/>
      <c r="X933" s="150"/>
    </row>
    <row r="934" spans="1:24" ht="16.5" customHeight="1">
      <c r="A934" s="150"/>
      <c r="B934" s="150"/>
      <c r="C934" s="436"/>
      <c r="D934" s="150"/>
      <c r="E934" s="150"/>
      <c r="F934" s="150"/>
      <c r="G934" s="150"/>
      <c r="H934" s="150"/>
      <c r="I934" s="150"/>
      <c r="J934" s="150"/>
      <c r="K934" s="150"/>
      <c r="L934" s="150"/>
      <c r="M934" s="150"/>
      <c r="N934" s="150"/>
      <c r="O934" s="150"/>
      <c r="P934" s="150"/>
      <c r="Q934" s="150"/>
      <c r="R934" s="150"/>
      <c r="S934" s="150"/>
      <c r="T934" s="150"/>
      <c r="U934" s="150"/>
      <c r="V934" s="150"/>
      <c r="W934" s="150"/>
      <c r="X934" s="150"/>
    </row>
    <row r="935" spans="1:24" ht="16.5" customHeight="1">
      <c r="A935" s="150"/>
      <c r="B935" s="150"/>
      <c r="C935" s="436"/>
      <c r="D935" s="150"/>
      <c r="E935" s="150"/>
      <c r="F935" s="150"/>
      <c r="G935" s="150"/>
      <c r="H935" s="150"/>
      <c r="I935" s="150"/>
      <c r="J935" s="150"/>
      <c r="K935" s="150"/>
      <c r="L935" s="150"/>
      <c r="M935" s="150"/>
      <c r="N935" s="150"/>
      <c r="O935" s="150"/>
      <c r="P935" s="150"/>
      <c r="Q935" s="150"/>
      <c r="R935" s="150"/>
      <c r="S935" s="150"/>
      <c r="T935" s="150"/>
      <c r="U935" s="150"/>
      <c r="V935" s="150"/>
      <c r="W935" s="150"/>
      <c r="X935" s="150"/>
    </row>
    <row r="936" spans="1:24" ht="16.5" customHeight="1">
      <c r="A936" s="150"/>
      <c r="B936" s="150"/>
      <c r="C936" s="436"/>
      <c r="D936" s="150"/>
      <c r="E936" s="150"/>
      <c r="F936" s="150"/>
      <c r="G936" s="150"/>
      <c r="H936" s="150"/>
      <c r="I936" s="150"/>
      <c r="J936" s="150"/>
      <c r="K936" s="150"/>
      <c r="L936" s="150"/>
      <c r="M936" s="150"/>
      <c r="N936" s="150"/>
      <c r="O936" s="150"/>
      <c r="P936" s="150"/>
      <c r="Q936" s="150"/>
      <c r="R936" s="150"/>
      <c r="S936" s="150"/>
      <c r="T936" s="150"/>
      <c r="U936" s="150"/>
      <c r="V936" s="150"/>
      <c r="W936" s="150"/>
      <c r="X936" s="150"/>
    </row>
    <row r="937" spans="1:24" ht="16.5" customHeight="1">
      <c r="A937" s="150"/>
      <c r="B937" s="150"/>
      <c r="C937" s="436"/>
      <c r="D937" s="150"/>
      <c r="E937" s="150"/>
      <c r="F937" s="150"/>
      <c r="G937" s="150"/>
      <c r="H937" s="150"/>
      <c r="I937" s="150"/>
      <c r="J937" s="150"/>
      <c r="K937" s="150"/>
      <c r="L937" s="150"/>
      <c r="M937" s="150"/>
      <c r="N937" s="150"/>
      <c r="O937" s="150"/>
      <c r="P937" s="150"/>
      <c r="Q937" s="150"/>
      <c r="R937" s="150"/>
      <c r="S937" s="150"/>
      <c r="T937" s="150"/>
      <c r="U937" s="150"/>
      <c r="V937" s="150"/>
      <c r="W937" s="150"/>
      <c r="X937" s="150"/>
    </row>
    <row r="938" spans="1:24" ht="16.5" customHeight="1">
      <c r="A938" s="150"/>
      <c r="B938" s="150"/>
      <c r="C938" s="436"/>
      <c r="D938" s="150"/>
      <c r="E938" s="150"/>
      <c r="F938" s="150"/>
      <c r="G938" s="150"/>
      <c r="H938" s="150"/>
      <c r="I938" s="150"/>
      <c r="J938" s="150"/>
      <c r="K938" s="150"/>
      <c r="L938" s="150"/>
      <c r="M938" s="150"/>
      <c r="N938" s="150"/>
      <c r="O938" s="150"/>
      <c r="P938" s="150"/>
      <c r="Q938" s="150"/>
      <c r="R938" s="150"/>
      <c r="S938" s="150"/>
      <c r="T938" s="150"/>
      <c r="U938" s="150"/>
      <c r="V938" s="150"/>
      <c r="W938" s="150"/>
      <c r="X938" s="150"/>
    </row>
    <row r="939" spans="1:24" ht="16.5" customHeight="1">
      <c r="A939" s="150"/>
      <c r="B939" s="150"/>
      <c r="C939" s="436"/>
      <c r="D939" s="150"/>
      <c r="E939" s="150"/>
      <c r="F939" s="150"/>
      <c r="G939" s="150"/>
      <c r="H939" s="150"/>
      <c r="I939" s="150"/>
      <c r="J939" s="150"/>
      <c r="K939" s="150"/>
      <c r="L939" s="150"/>
      <c r="M939" s="150"/>
      <c r="N939" s="150"/>
      <c r="O939" s="150"/>
      <c r="P939" s="150"/>
      <c r="Q939" s="150"/>
      <c r="R939" s="150"/>
      <c r="S939" s="150"/>
      <c r="T939" s="150"/>
      <c r="U939" s="150"/>
      <c r="V939" s="150"/>
      <c r="W939" s="150"/>
      <c r="X939" s="150"/>
    </row>
    <row r="940" spans="1:24" ht="16.5" customHeight="1">
      <c r="A940" s="150"/>
      <c r="B940" s="150"/>
      <c r="C940" s="436"/>
      <c r="D940" s="150"/>
      <c r="E940" s="150"/>
      <c r="F940" s="150"/>
      <c r="G940" s="150"/>
      <c r="H940" s="150"/>
      <c r="I940" s="150"/>
      <c r="J940" s="150"/>
      <c r="K940" s="150"/>
      <c r="L940" s="150"/>
      <c r="M940" s="150"/>
      <c r="N940" s="150"/>
      <c r="O940" s="150"/>
      <c r="P940" s="150"/>
      <c r="Q940" s="150"/>
      <c r="R940" s="150"/>
      <c r="S940" s="150"/>
      <c r="T940" s="150"/>
      <c r="U940" s="150"/>
      <c r="V940" s="150"/>
      <c r="W940" s="150"/>
      <c r="X940" s="150"/>
    </row>
    <row r="941" spans="1:24" ht="16.5" customHeight="1">
      <c r="A941" s="150"/>
      <c r="B941" s="150"/>
      <c r="C941" s="436"/>
      <c r="D941" s="150"/>
      <c r="E941" s="150"/>
      <c r="F941" s="150"/>
      <c r="G941" s="150"/>
      <c r="H941" s="150"/>
      <c r="I941" s="150"/>
      <c r="J941" s="150"/>
      <c r="K941" s="150"/>
      <c r="L941" s="150"/>
      <c r="M941" s="150"/>
      <c r="N941" s="150"/>
      <c r="O941" s="150"/>
      <c r="P941" s="150"/>
      <c r="Q941" s="150"/>
      <c r="R941" s="150"/>
      <c r="S941" s="150"/>
      <c r="T941" s="150"/>
      <c r="U941" s="150"/>
      <c r="V941" s="150"/>
      <c r="W941" s="150"/>
      <c r="X941" s="150"/>
    </row>
    <row r="942" spans="1:24" ht="16.5" customHeight="1">
      <c r="A942" s="150"/>
      <c r="B942" s="150"/>
      <c r="C942" s="436"/>
      <c r="D942" s="150"/>
      <c r="E942" s="150"/>
      <c r="F942" s="150"/>
      <c r="G942" s="150"/>
      <c r="H942" s="150"/>
      <c r="I942" s="150"/>
      <c r="J942" s="150"/>
      <c r="K942" s="150"/>
      <c r="L942" s="150"/>
      <c r="M942" s="150"/>
      <c r="N942" s="150"/>
      <c r="O942" s="150"/>
      <c r="P942" s="150"/>
      <c r="Q942" s="150"/>
      <c r="R942" s="150"/>
      <c r="S942" s="150"/>
      <c r="T942" s="150"/>
      <c r="U942" s="150"/>
      <c r="V942" s="150"/>
      <c r="W942" s="150"/>
      <c r="X942" s="150"/>
    </row>
    <row r="943" spans="1:24" ht="16.5" customHeight="1">
      <c r="A943" s="150"/>
      <c r="B943" s="150"/>
      <c r="C943" s="436"/>
      <c r="D943" s="150"/>
      <c r="E943" s="150"/>
      <c r="F943" s="150"/>
      <c r="G943" s="150"/>
      <c r="H943" s="150"/>
      <c r="I943" s="150"/>
      <c r="J943" s="150"/>
      <c r="K943" s="150"/>
      <c r="L943" s="150"/>
      <c r="M943" s="150"/>
      <c r="N943" s="150"/>
      <c r="O943" s="150"/>
      <c r="P943" s="150"/>
      <c r="Q943" s="150"/>
      <c r="R943" s="150"/>
      <c r="S943" s="150"/>
      <c r="T943" s="150"/>
      <c r="U943" s="150"/>
      <c r="V943" s="150"/>
      <c r="W943" s="150"/>
      <c r="X943" s="150"/>
    </row>
    <row r="944" spans="1:24" ht="16.5" customHeight="1">
      <c r="A944" s="150"/>
      <c r="B944" s="150"/>
      <c r="C944" s="436"/>
      <c r="D944" s="150"/>
      <c r="E944" s="150"/>
      <c r="F944" s="150"/>
      <c r="G944" s="150"/>
      <c r="H944" s="150"/>
      <c r="I944" s="150"/>
      <c r="J944" s="150"/>
      <c r="K944" s="150"/>
      <c r="L944" s="150"/>
      <c r="M944" s="150"/>
      <c r="N944" s="150"/>
      <c r="O944" s="150"/>
      <c r="P944" s="150"/>
      <c r="Q944" s="150"/>
      <c r="R944" s="150"/>
      <c r="S944" s="150"/>
      <c r="T944" s="150"/>
      <c r="U944" s="150"/>
      <c r="V944" s="150"/>
      <c r="W944" s="150"/>
      <c r="X944" s="150"/>
    </row>
    <row r="945" spans="1:24" ht="16.5" customHeight="1">
      <c r="A945" s="150"/>
      <c r="B945" s="150"/>
      <c r="C945" s="436"/>
      <c r="D945" s="150"/>
      <c r="E945" s="150"/>
      <c r="F945" s="150"/>
      <c r="G945" s="150"/>
      <c r="H945" s="150"/>
      <c r="I945" s="150"/>
      <c r="J945" s="150"/>
      <c r="K945" s="150"/>
      <c r="L945" s="150"/>
      <c r="M945" s="150"/>
      <c r="N945" s="150"/>
      <c r="O945" s="150"/>
      <c r="P945" s="150"/>
      <c r="Q945" s="150"/>
      <c r="R945" s="150"/>
      <c r="S945" s="150"/>
      <c r="T945" s="150"/>
      <c r="U945" s="150"/>
      <c r="V945" s="150"/>
      <c r="W945" s="150"/>
      <c r="X945" s="150"/>
    </row>
    <row r="946" spans="1:24" ht="16.5" customHeight="1">
      <c r="A946" s="150"/>
      <c r="B946" s="150"/>
      <c r="C946" s="436"/>
      <c r="D946" s="150"/>
      <c r="E946" s="150"/>
      <c r="F946" s="150"/>
      <c r="G946" s="150"/>
      <c r="H946" s="150"/>
      <c r="I946" s="150"/>
      <c r="J946" s="150"/>
      <c r="K946" s="150"/>
      <c r="L946" s="150"/>
      <c r="M946" s="150"/>
      <c r="N946" s="150"/>
      <c r="O946" s="150"/>
      <c r="P946" s="150"/>
      <c r="Q946" s="150"/>
      <c r="R946" s="150"/>
      <c r="S946" s="150"/>
      <c r="T946" s="150"/>
      <c r="U946" s="150"/>
      <c r="V946" s="150"/>
      <c r="W946" s="150"/>
      <c r="X946" s="150"/>
    </row>
    <row r="947" spans="1:24" ht="16.5" customHeight="1">
      <c r="A947" s="150"/>
      <c r="B947" s="150"/>
      <c r="C947" s="436"/>
      <c r="D947" s="150"/>
      <c r="E947" s="150"/>
      <c r="F947" s="150"/>
      <c r="G947" s="150"/>
      <c r="H947" s="150"/>
      <c r="I947" s="150"/>
      <c r="J947" s="150"/>
      <c r="K947" s="150"/>
      <c r="L947" s="150"/>
      <c r="M947" s="150"/>
      <c r="N947" s="150"/>
      <c r="O947" s="150"/>
      <c r="P947" s="150"/>
      <c r="Q947" s="150"/>
      <c r="R947" s="150"/>
      <c r="S947" s="150"/>
      <c r="T947" s="150"/>
      <c r="U947" s="150"/>
      <c r="V947" s="150"/>
      <c r="W947" s="150"/>
      <c r="X947" s="150"/>
    </row>
    <row r="948" spans="1:24" ht="16.5" customHeight="1">
      <c r="A948" s="150"/>
      <c r="B948" s="150"/>
      <c r="C948" s="436"/>
      <c r="D948" s="150"/>
      <c r="E948" s="150"/>
      <c r="F948" s="150"/>
      <c r="G948" s="150"/>
      <c r="H948" s="150"/>
      <c r="I948" s="150"/>
      <c r="J948" s="150"/>
      <c r="K948" s="150"/>
      <c r="L948" s="150"/>
      <c r="M948" s="150"/>
      <c r="N948" s="150"/>
      <c r="O948" s="150"/>
      <c r="P948" s="150"/>
      <c r="Q948" s="150"/>
      <c r="R948" s="150"/>
      <c r="S948" s="150"/>
      <c r="T948" s="150"/>
      <c r="U948" s="150"/>
      <c r="V948" s="150"/>
      <c r="W948" s="150"/>
      <c r="X948" s="150"/>
    </row>
    <row r="949" spans="1:24" ht="16.5" customHeight="1">
      <c r="A949" s="150"/>
      <c r="B949" s="150"/>
      <c r="C949" s="436"/>
      <c r="D949" s="150"/>
      <c r="E949" s="150"/>
      <c r="F949" s="150"/>
      <c r="G949" s="150"/>
      <c r="H949" s="150"/>
      <c r="I949" s="150"/>
      <c r="J949" s="150"/>
      <c r="K949" s="150"/>
      <c r="L949" s="150"/>
      <c r="M949" s="150"/>
      <c r="N949" s="150"/>
      <c r="O949" s="150"/>
      <c r="P949" s="150"/>
      <c r="Q949" s="150"/>
      <c r="R949" s="150"/>
      <c r="S949" s="150"/>
      <c r="T949" s="150"/>
      <c r="U949" s="150"/>
      <c r="V949" s="150"/>
      <c r="W949" s="150"/>
      <c r="X949" s="150"/>
    </row>
    <row r="950" spans="1:24" ht="16.5" customHeight="1">
      <c r="A950" s="150"/>
      <c r="B950" s="150"/>
      <c r="C950" s="436"/>
      <c r="D950" s="150"/>
      <c r="E950" s="150"/>
      <c r="F950" s="150"/>
      <c r="G950" s="150"/>
      <c r="H950" s="150"/>
      <c r="I950" s="150"/>
      <c r="J950" s="150"/>
      <c r="K950" s="150"/>
      <c r="L950" s="150"/>
      <c r="M950" s="150"/>
      <c r="N950" s="150"/>
      <c r="O950" s="150"/>
      <c r="P950" s="150"/>
      <c r="Q950" s="150"/>
      <c r="R950" s="150"/>
      <c r="S950" s="150"/>
      <c r="T950" s="150"/>
      <c r="U950" s="150"/>
      <c r="V950" s="150"/>
      <c r="W950" s="150"/>
      <c r="X950" s="150"/>
    </row>
    <row r="951" spans="1:24" ht="16.5" customHeight="1">
      <c r="A951" s="150"/>
      <c r="B951" s="150"/>
      <c r="C951" s="436"/>
      <c r="D951" s="150"/>
      <c r="E951" s="150"/>
      <c r="F951" s="150"/>
      <c r="G951" s="150"/>
      <c r="H951" s="150"/>
      <c r="I951" s="150"/>
      <c r="J951" s="150"/>
      <c r="K951" s="150"/>
      <c r="L951" s="150"/>
      <c r="M951" s="150"/>
      <c r="N951" s="150"/>
      <c r="O951" s="150"/>
      <c r="P951" s="150"/>
      <c r="Q951" s="150"/>
      <c r="R951" s="150"/>
      <c r="S951" s="150"/>
      <c r="T951" s="150"/>
      <c r="U951" s="150"/>
      <c r="V951" s="150"/>
      <c r="W951" s="150"/>
      <c r="X951" s="150"/>
    </row>
    <row r="952" spans="1:24" ht="16.5" customHeight="1">
      <c r="A952" s="150"/>
      <c r="B952" s="150"/>
      <c r="C952" s="436"/>
      <c r="D952" s="150"/>
      <c r="E952" s="150"/>
      <c r="F952" s="150"/>
      <c r="G952" s="150"/>
      <c r="H952" s="150"/>
      <c r="I952" s="150"/>
      <c r="J952" s="150"/>
      <c r="K952" s="150"/>
      <c r="L952" s="150"/>
      <c r="M952" s="150"/>
      <c r="N952" s="150"/>
      <c r="O952" s="150"/>
      <c r="P952" s="150"/>
      <c r="Q952" s="150"/>
      <c r="R952" s="150"/>
      <c r="S952" s="150"/>
      <c r="T952" s="150"/>
      <c r="U952" s="150"/>
      <c r="V952" s="150"/>
      <c r="W952" s="150"/>
      <c r="X952" s="150"/>
    </row>
    <row r="953" spans="1:24" ht="16.5" customHeight="1">
      <c r="A953" s="150"/>
      <c r="B953" s="150"/>
      <c r="C953" s="436"/>
      <c r="D953" s="150"/>
      <c r="E953" s="150"/>
      <c r="F953" s="150"/>
      <c r="G953" s="150"/>
      <c r="H953" s="150"/>
      <c r="I953" s="150"/>
      <c r="J953" s="150"/>
      <c r="K953" s="150"/>
      <c r="L953" s="150"/>
      <c r="M953" s="150"/>
      <c r="N953" s="150"/>
      <c r="O953" s="150"/>
      <c r="P953" s="150"/>
      <c r="Q953" s="150"/>
      <c r="R953" s="150"/>
      <c r="S953" s="150"/>
      <c r="T953" s="150"/>
      <c r="U953" s="150"/>
      <c r="V953" s="150"/>
      <c r="W953" s="150"/>
      <c r="X953" s="150"/>
    </row>
    <row r="954" spans="1:24" ht="16.5" customHeight="1">
      <c r="A954" s="150"/>
      <c r="B954" s="150"/>
      <c r="C954" s="436"/>
      <c r="D954" s="150"/>
      <c r="E954" s="150"/>
      <c r="F954" s="150"/>
      <c r="G954" s="150"/>
      <c r="H954" s="150"/>
      <c r="I954" s="150"/>
      <c r="J954" s="150"/>
      <c r="K954" s="150"/>
      <c r="L954" s="150"/>
      <c r="M954" s="150"/>
      <c r="N954" s="150"/>
      <c r="O954" s="150"/>
      <c r="P954" s="150"/>
      <c r="Q954" s="150"/>
      <c r="R954" s="150"/>
      <c r="S954" s="150"/>
      <c r="T954" s="150"/>
      <c r="U954" s="150"/>
      <c r="V954" s="150"/>
      <c r="W954" s="150"/>
      <c r="X954" s="150"/>
    </row>
    <row r="955" spans="1:24" ht="16.5" customHeight="1">
      <c r="A955" s="150"/>
      <c r="B955" s="150"/>
      <c r="C955" s="436"/>
      <c r="D955" s="150"/>
      <c r="E955" s="150"/>
      <c r="F955" s="150"/>
      <c r="G955" s="150"/>
      <c r="H955" s="150"/>
      <c r="I955" s="150"/>
      <c r="J955" s="150"/>
      <c r="K955" s="150"/>
      <c r="L955" s="150"/>
      <c r="M955" s="150"/>
      <c r="N955" s="150"/>
      <c r="O955" s="150"/>
      <c r="P955" s="150"/>
      <c r="Q955" s="150"/>
      <c r="R955" s="150"/>
      <c r="S955" s="150"/>
      <c r="T955" s="150"/>
      <c r="U955" s="150"/>
      <c r="V955" s="150"/>
      <c r="W955" s="150"/>
      <c r="X955" s="150"/>
    </row>
    <row r="956" spans="1:24" ht="16.5" customHeight="1">
      <c r="A956" s="150"/>
      <c r="B956" s="150"/>
      <c r="C956" s="436"/>
      <c r="D956" s="150"/>
      <c r="E956" s="150"/>
      <c r="F956" s="150"/>
      <c r="G956" s="150"/>
      <c r="H956" s="150"/>
      <c r="I956" s="150"/>
      <c r="J956" s="150"/>
      <c r="K956" s="150"/>
      <c r="L956" s="150"/>
      <c r="M956" s="150"/>
      <c r="N956" s="150"/>
      <c r="O956" s="150"/>
      <c r="P956" s="150"/>
      <c r="Q956" s="150"/>
      <c r="R956" s="150"/>
      <c r="S956" s="150"/>
      <c r="T956" s="150"/>
      <c r="U956" s="150"/>
      <c r="V956" s="150"/>
      <c r="W956" s="150"/>
      <c r="X956" s="150"/>
    </row>
    <row r="957" spans="1:24" ht="16.5" customHeight="1">
      <c r="A957" s="150"/>
      <c r="B957" s="150"/>
      <c r="C957" s="436"/>
      <c r="D957" s="150"/>
      <c r="E957" s="150"/>
      <c r="F957" s="150"/>
      <c r="G957" s="150"/>
      <c r="H957" s="150"/>
      <c r="I957" s="150"/>
      <c r="J957" s="150"/>
      <c r="K957" s="150"/>
      <c r="L957" s="150"/>
      <c r="M957" s="150"/>
      <c r="N957" s="150"/>
      <c r="O957" s="150"/>
      <c r="P957" s="150"/>
      <c r="Q957" s="150"/>
      <c r="R957" s="150"/>
      <c r="S957" s="150"/>
      <c r="T957" s="150"/>
      <c r="U957" s="150"/>
      <c r="V957" s="150"/>
      <c r="W957" s="150"/>
      <c r="X957" s="150"/>
    </row>
    <row r="958" spans="1:24" ht="16.5" customHeight="1">
      <c r="A958" s="150"/>
      <c r="B958" s="150"/>
      <c r="C958" s="436"/>
      <c r="D958" s="150"/>
      <c r="E958" s="150"/>
      <c r="F958" s="150"/>
      <c r="G958" s="150"/>
      <c r="H958" s="150"/>
      <c r="I958" s="150"/>
      <c r="J958" s="150"/>
      <c r="K958" s="150"/>
      <c r="L958" s="150"/>
      <c r="M958" s="150"/>
      <c r="N958" s="150"/>
      <c r="O958" s="150"/>
      <c r="P958" s="150"/>
      <c r="Q958" s="150"/>
      <c r="R958" s="150"/>
      <c r="S958" s="150"/>
      <c r="T958" s="150"/>
      <c r="U958" s="150"/>
      <c r="V958" s="150"/>
      <c r="W958" s="150"/>
      <c r="X958" s="150"/>
    </row>
    <row r="959" spans="1:24" ht="16.5" customHeight="1">
      <c r="A959" s="150"/>
      <c r="B959" s="150"/>
      <c r="C959" s="436"/>
      <c r="D959" s="150"/>
      <c r="E959" s="150"/>
      <c r="F959" s="150"/>
      <c r="G959" s="150"/>
      <c r="H959" s="150"/>
      <c r="I959" s="150"/>
      <c r="J959" s="150"/>
      <c r="K959" s="150"/>
      <c r="L959" s="150"/>
      <c r="M959" s="150"/>
      <c r="N959" s="150"/>
      <c r="O959" s="150"/>
      <c r="P959" s="150"/>
      <c r="Q959" s="150"/>
      <c r="R959" s="150"/>
      <c r="S959" s="150"/>
      <c r="T959" s="150"/>
      <c r="U959" s="150"/>
      <c r="V959" s="150"/>
      <c r="W959" s="150"/>
      <c r="X959" s="150"/>
    </row>
    <row r="960" spans="1:24" ht="16.5" customHeight="1">
      <c r="A960" s="150"/>
      <c r="B960" s="150"/>
      <c r="C960" s="436"/>
      <c r="D960" s="150"/>
      <c r="E960" s="150"/>
      <c r="F960" s="150"/>
      <c r="G960" s="150"/>
      <c r="H960" s="150"/>
      <c r="I960" s="150"/>
      <c r="J960" s="150"/>
      <c r="K960" s="150"/>
      <c r="L960" s="150"/>
      <c r="M960" s="150"/>
      <c r="N960" s="150"/>
      <c r="O960" s="150"/>
      <c r="P960" s="150"/>
      <c r="Q960" s="150"/>
      <c r="R960" s="150"/>
      <c r="S960" s="150"/>
      <c r="T960" s="150"/>
      <c r="U960" s="150"/>
      <c r="V960" s="150"/>
      <c r="W960" s="150"/>
      <c r="X960" s="150"/>
    </row>
    <row r="961" spans="1:24" ht="16.5" customHeight="1">
      <c r="A961" s="150"/>
      <c r="B961" s="150"/>
      <c r="C961" s="436"/>
      <c r="D961" s="150"/>
      <c r="E961" s="150"/>
      <c r="F961" s="150"/>
      <c r="G961" s="150"/>
      <c r="H961" s="150"/>
      <c r="I961" s="150"/>
      <c r="J961" s="150"/>
      <c r="K961" s="150"/>
      <c r="L961" s="150"/>
      <c r="M961" s="150"/>
      <c r="N961" s="150"/>
      <c r="O961" s="150"/>
      <c r="P961" s="150"/>
      <c r="Q961" s="150"/>
      <c r="R961" s="150"/>
      <c r="S961" s="150"/>
      <c r="T961" s="150"/>
      <c r="U961" s="150"/>
      <c r="V961" s="150"/>
      <c r="W961" s="150"/>
      <c r="X961" s="150"/>
    </row>
    <row r="962" spans="1:24" ht="16.5" customHeight="1">
      <c r="A962" s="150"/>
      <c r="B962" s="150"/>
      <c r="C962" s="436"/>
      <c r="D962" s="150"/>
      <c r="E962" s="150"/>
      <c r="F962" s="150"/>
      <c r="G962" s="150"/>
      <c r="H962" s="150"/>
      <c r="I962" s="150"/>
      <c r="J962" s="150"/>
      <c r="K962" s="150"/>
      <c r="L962" s="150"/>
      <c r="M962" s="150"/>
      <c r="N962" s="150"/>
      <c r="O962" s="150"/>
      <c r="P962" s="150"/>
      <c r="Q962" s="150"/>
      <c r="R962" s="150"/>
      <c r="S962" s="150"/>
      <c r="T962" s="150"/>
      <c r="U962" s="150"/>
      <c r="V962" s="150"/>
      <c r="W962" s="150"/>
      <c r="X962" s="150"/>
    </row>
    <row r="963" spans="1:24" ht="16.5" customHeight="1">
      <c r="A963" s="150"/>
      <c r="B963" s="150"/>
      <c r="C963" s="436"/>
      <c r="D963" s="150"/>
      <c r="E963" s="150"/>
      <c r="F963" s="150"/>
      <c r="G963" s="150"/>
      <c r="H963" s="150"/>
      <c r="I963" s="150"/>
      <c r="J963" s="150"/>
      <c r="K963" s="150"/>
      <c r="L963" s="150"/>
      <c r="M963" s="150"/>
      <c r="N963" s="150"/>
      <c r="O963" s="150"/>
      <c r="P963" s="150"/>
      <c r="Q963" s="150"/>
      <c r="R963" s="150"/>
      <c r="S963" s="150"/>
      <c r="T963" s="150"/>
      <c r="U963" s="150"/>
      <c r="V963" s="150"/>
      <c r="W963" s="150"/>
      <c r="X963" s="150"/>
    </row>
    <row r="964" spans="1:24" ht="16.5" customHeight="1">
      <c r="A964" s="150"/>
      <c r="B964" s="150"/>
      <c r="C964" s="436"/>
      <c r="D964" s="150"/>
      <c r="E964" s="150"/>
      <c r="F964" s="150"/>
      <c r="G964" s="150"/>
      <c r="H964" s="150"/>
      <c r="I964" s="150"/>
      <c r="J964" s="150"/>
      <c r="K964" s="150"/>
      <c r="L964" s="150"/>
      <c r="M964" s="150"/>
      <c r="N964" s="150"/>
      <c r="O964" s="150"/>
      <c r="P964" s="150"/>
      <c r="Q964" s="150"/>
      <c r="R964" s="150"/>
      <c r="S964" s="150"/>
      <c r="T964" s="150"/>
      <c r="U964" s="150"/>
      <c r="V964" s="150"/>
      <c r="W964" s="150"/>
      <c r="X964" s="150"/>
    </row>
    <row r="965" spans="1:24" ht="16.5" customHeight="1">
      <c r="A965" s="150"/>
      <c r="B965" s="150"/>
      <c r="C965" s="436"/>
      <c r="D965" s="150"/>
      <c r="E965" s="150"/>
      <c r="F965" s="150"/>
      <c r="G965" s="150"/>
      <c r="H965" s="150"/>
      <c r="I965" s="150"/>
      <c r="J965" s="150"/>
      <c r="K965" s="150"/>
      <c r="L965" s="150"/>
      <c r="M965" s="150"/>
      <c r="N965" s="150"/>
      <c r="O965" s="150"/>
      <c r="P965" s="150"/>
      <c r="Q965" s="150"/>
      <c r="R965" s="150"/>
      <c r="S965" s="150"/>
      <c r="T965" s="150"/>
      <c r="U965" s="150"/>
      <c r="V965" s="150"/>
      <c r="W965" s="150"/>
      <c r="X965" s="150"/>
    </row>
    <row r="966" spans="1:24" ht="16.5" customHeight="1">
      <c r="A966" s="150"/>
      <c r="B966" s="150"/>
      <c r="C966" s="436"/>
      <c r="D966" s="150"/>
      <c r="E966" s="150"/>
      <c r="F966" s="150"/>
      <c r="G966" s="150"/>
      <c r="H966" s="150"/>
      <c r="I966" s="150"/>
      <c r="J966" s="150"/>
      <c r="K966" s="150"/>
      <c r="L966" s="150"/>
      <c r="M966" s="150"/>
      <c r="N966" s="150"/>
      <c r="O966" s="150"/>
      <c r="P966" s="150"/>
      <c r="Q966" s="150"/>
      <c r="R966" s="150"/>
      <c r="S966" s="150"/>
      <c r="T966" s="150"/>
      <c r="U966" s="150"/>
      <c r="V966" s="150"/>
      <c r="W966" s="150"/>
      <c r="X966" s="150"/>
    </row>
    <row r="967" spans="1:24" ht="16.5" customHeight="1">
      <c r="A967" s="150"/>
      <c r="B967" s="150"/>
      <c r="C967" s="436"/>
      <c r="D967" s="150"/>
      <c r="E967" s="150"/>
      <c r="F967" s="150"/>
      <c r="G967" s="150"/>
      <c r="H967" s="150"/>
      <c r="I967" s="150"/>
      <c r="J967" s="150"/>
      <c r="K967" s="150"/>
      <c r="L967" s="150"/>
      <c r="M967" s="150"/>
      <c r="N967" s="150"/>
      <c r="O967" s="150"/>
      <c r="P967" s="150"/>
      <c r="Q967" s="150"/>
      <c r="R967" s="150"/>
      <c r="S967" s="150"/>
      <c r="T967" s="150"/>
      <c r="U967" s="150"/>
      <c r="V967" s="150"/>
      <c r="W967" s="150"/>
      <c r="X967" s="150"/>
    </row>
    <row r="968" spans="1:24" ht="16.5" customHeight="1">
      <c r="A968" s="150"/>
      <c r="B968" s="150"/>
      <c r="C968" s="436"/>
      <c r="D968" s="150"/>
      <c r="E968" s="150"/>
      <c r="F968" s="150"/>
      <c r="G968" s="150"/>
      <c r="H968" s="150"/>
      <c r="I968" s="150"/>
      <c r="J968" s="150"/>
      <c r="K968" s="150"/>
      <c r="L968" s="150"/>
      <c r="M968" s="150"/>
      <c r="N968" s="150"/>
      <c r="O968" s="150"/>
      <c r="P968" s="150"/>
      <c r="Q968" s="150"/>
      <c r="R968" s="150"/>
      <c r="S968" s="150"/>
      <c r="T968" s="150"/>
      <c r="U968" s="150"/>
      <c r="V968" s="150"/>
      <c r="W968" s="150"/>
      <c r="X968" s="150"/>
    </row>
    <row r="969" spans="1:24" ht="16.5" customHeight="1">
      <c r="A969" s="150"/>
      <c r="B969" s="150"/>
      <c r="C969" s="436"/>
      <c r="D969" s="150"/>
      <c r="E969" s="150"/>
      <c r="F969" s="150"/>
      <c r="G969" s="150"/>
      <c r="H969" s="150"/>
      <c r="I969" s="150"/>
      <c r="J969" s="150"/>
      <c r="K969" s="150"/>
      <c r="L969" s="150"/>
      <c r="M969" s="150"/>
      <c r="N969" s="150"/>
      <c r="O969" s="150"/>
      <c r="P969" s="150"/>
      <c r="Q969" s="150"/>
      <c r="R969" s="150"/>
      <c r="S969" s="150"/>
      <c r="T969" s="150"/>
      <c r="U969" s="150"/>
      <c r="V969" s="150"/>
      <c r="W969" s="150"/>
      <c r="X969" s="150"/>
    </row>
    <row r="970" spans="1:24" ht="16.5" customHeight="1">
      <c r="A970" s="150"/>
      <c r="B970" s="150"/>
      <c r="C970" s="436"/>
      <c r="D970" s="150"/>
      <c r="E970" s="150"/>
      <c r="F970" s="150"/>
      <c r="G970" s="150"/>
      <c r="H970" s="150"/>
      <c r="I970" s="150"/>
      <c r="J970" s="150"/>
      <c r="K970" s="150"/>
      <c r="L970" s="150"/>
      <c r="M970" s="150"/>
      <c r="N970" s="150"/>
      <c r="O970" s="150"/>
      <c r="P970" s="150"/>
      <c r="Q970" s="150"/>
      <c r="R970" s="150"/>
      <c r="S970" s="150"/>
      <c r="T970" s="150"/>
      <c r="U970" s="150"/>
      <c r="V970" s="150"/>
      <c r="W970" s="150"/>
      <c r="X970" s="150"/>
    </row>
    <row r="971" spans="1:24" ht="16.5" customHeight="1">
      <c r="A971" s="150"/>
      <c r="B971" s="150"/>
      <c r="C971" s="436"/>
      <c r="D971" s="150"/>
      <c r="E971" s="150"/>
      <c r="F971" s="150"/>
      <c r="G971" s="150"/>
      <c r="H971" s="150"/>
      <c r="I971" s="150"/>
      <c r="J971" s="150"/>
      <c r="K971" s="150"/>
      <c r="L971" s="150"/>
      <c r="M971" s="150"/>
      <c r="N971" s="150"/>
      <c r="O971" s="150"/>
      <c r="P971" s="150"/>
      <c r="Q971" s="150"/>
      <c r="R971" s="150"/>
      <c r="S971" s="150"/>
      <c r="T971" s="150"/>
      <c r="U971" s="150"/>
      <c r="V971" s="150"/>
      <c r="W971" s="150"/>
      <c r="X971" s="150"/>
    </row>
    <row r="972" spans="1:24" ht="16.5" customHeight="1">
      <c r="A972" s="150"/>
      <c r="B972" s="150"/>
      <c r="C972" s="436"/>
      <c r="D972" s="150"/>
      <c r="E972" s="150"/>
      <c r="F972" s="150"/>
      <c r="G972" s="150"/>
      <c r="H972" s="150"/>
      <c r="I972" s="150"/>
      <c r="J972" s="150"/>
      <c r="K972" s="150"/>
      <c r="L972" s="150"/>
      <c r="M972" s="150"/>
      <c r="N972" s="150"/>
      <c r="O972" s="150"/>
      <c r="P972" s="150"/>
      <c r="Q972" s="150"/>
      <c r="R972" s="150"/>
      <c r="S972" s="150"/>
      <c r="T972" s="150"/>
      <c r="U972" s="150"/>
      <c r="V972" s="150"/>
      <c r="W972" s="150"/>
      <c r="X972" s="150"/>
    </row>
    <row r="973" spans="1:24" ht="16.5" customHeight="1">
      <c r="A973" s="150"/>
      <c r="B973" s="150"/>
      <c r="C973" s="436"/>
      <c r="D973" s="150"/>
      <c r="E973" s="150"/>
      <c r="F973" s="150"/>
      <c r="G973" s="150"/>
      <c r="H973" s="150"/>
      <c r="I973" s="150"/>
      <c r="J973" s="150"/>
      <c r="K973" s="150"/>
      <c r="L973" s="150"/>
      <c r="M973" s="150"/>
      <c r="N973" s="150"/>
      <c r="O973" s="150"/>
      <c r="P973" s="150"/>
      <c r="Q973" s="150"/>
      <c r="R973" s="150"/>
      <c r="S973" s="150"/>
      <c r="T973" s="150"/>
      <c r="U973" s="150"/>
      <c r="V973" s="150"/>
      <c r="W973" s="150"/>
      <c r="X973" s="150"/>
    </row>
    <row r="974" spans="1:24" ht="16.5" customHeight="1">
      <c r="A974" s="150"/>
      <c r="B974" s="150"/>
      <c r="C974" s="436"/>
      <c r="D974" s="150"/>
      <c r="E974" s="150"/>
      <c r="F974" s="150"/>
      <c r="G974" s="150"/>
      <c r="H974" s="150"/>
      <c r="I974" s="150"/>
      <c r="J974" s="150"/>
      <c r="K974" s="150"/>
      <c r="L974" s="150"/>
      <c r="M974" s="150"/>
      <c r="N974" s="150"/>
      <c r="O974" s="150"/>
      <c r="P974" s="150"/>
      <c r="Q974" s="150"/>
      <c r="R974" s="150"/>
      <c r="S974" s="150"/>
      <c r="T974" s="150"/>
      <c r="U974" s="150"/>
      <c r="V974" s="150"/>
      <c r="W974" s="150"/>
      <c r="X974" s="150"/>
    </row>
    <row r="975" spans="1:24" ht="16.5" customHeight="1">
      <c r="A975" s="150"/>
      <c r="B975" s="150"/>
      <c r="C975" s="436"/>
      <c r="D975" s="150"/>
      <c r="E975" s="150"/>
      <c r="F975" s="150"/>
      <c r="G975" s="150"/>
      <c r="H975" s="150"/>
      <c r="I975" s="150"/>
      <c r="J975" s="150"/>
      <c r="K975" s="150"/>
      <c r="L975" s="150"/>
      <c r="M975" s="150"/>
      <c r="N975" s="150"/>
      <c r="O975" s="150"/>
      <c r="P975" s="150"/>
      <c r="Q975" s="150"/>
      <c r="R975" s="150"/>
      <c r="S975" s="150"/>
      <c r="T975" s="150"/>
      <c r="U975" s="150"/>
      <c r="V975" s="150"/>
      <c r="W975" s="150"/>
      <c r="X975" s="150"/>
    </row>
    <row r="976" spans="1:24" ht="16.5" customHeight="1">
      <c r="A976" s="150"/>
      <c r="B976" s="150"/>
      <c r="C976" s="436"/>
      <c r="D976" s="150"/>
      <c r="E976" s="150"/>
      <c r="F976" s="150"/>
      <c r="G976" s="150"/>
      <c r="H976" s="150"/>
      <c r="I976" s="150"/>
      <c r="J976" s="150"/>
      <c r="K976" s="150"/>
      <c r="L976" s="150"/>
      <c r="M976" s="150"/>
      <c r="N976" s="150"/>
      <c r="O976" s="150"/>
      <c r="P976" s="150"/>
      <c r="Q976" s="150"/>
      <c r="R976" s="150"/>
      <c r="S976" s="150"/>
      <c r="T976" s="150"/>
      <c r="U976" s="150"/>
      <c r="V976" s="150"/>
      <c r="W976" s="150"/>
      <c r="X976" s="150"/>
    </row>
    <row r="977" spans="1:24" ht="16.5" customHeight="1">
      <c r="A977" s="150"/>
      <c r="B977" s="150"/>
      <c r="C977" s="436"/>
      <c r="D977" s="150"/>
      <c r="E977" s="150"/>
      <c r="F977" s="150"/>
      <c r="G977" s="150"/>
      <c r="H977" s="150"/>
      <c r="I977" s="150"/>
      <c r="J977" s="150"/>
      <c r="K977" s="150"/>
      <c r="L977" s="150"/>
      <c r="M977" s="150"/>
      <c r="N977" s="150"/>
      <c r="O977" s="150"/>
      <c r="P977" s="150"/>
      <c r="Q977" s="150"/>
      <c r="R977" s="150"/>
      <c r="S977" s="150"/>
      <c r="T977" s="150"/>
      <c r="U977" s="150"/>
      <c r="V977" s="150"/>
      <c r="W977" s="150"/>
      <c r="X977" s="150"/>
    </row>
    <row r="978" spans="1:24" ht="16.5" customHeight="1">
      <c r="A978" s="150"/>
      <c r="B978" s="150"/>
      <c r="C978" s="436"/>
      <c r="D978" s="150"/>
      <c r="E978" s="150"/>
      <c r="F978" s="150"/>
      <c r="G978" s="150"/>
      <c r="H978" s="150"/>
      <c r="I978" s="150"/>
      <c r="J978" s="150"/>
      <c r="K978" s="150"/>
      <c r="L978" s="150"/>
      <c r="M978" s="150"/>
      <c r="N978" s="150"/>
      <c r="O978" s="150"/>
      <c r="P978" s="150"/>
      <c r="Q978" s="150"/>
      <c r="R978" s="150"/>
      <c r="S978" s="150"/>
      <c r="T978" s="150"/>
      <c r="U978" s="150"/>
      <c r="V978" s="150"/>
      <c r="W978" s="150"/>
      <c r="X978" s="150"/>
    </row>
    <row r="979" spans="1:24" ht="16.5" customHeight="1">
      <c r="A979" s="150"/>
      <c r="B979" s="150"/>
      <c r="C979" s="436"/>
      <c r="D979" s="150"/>
      <c r="E979" s="150"/>
      <c r="F979" s="150"/>
      <c r="G979" s="150"/>
      <c r="H979" s="150"/>
      <c r="I979" s="150"/>
      <c r="J979" s="150"/>
      <c r="K979" s="150"/>
      <c r="L979" s="150"/>
      <c r="M979" s="150"/>
      <c r="N979" s="150"/>
      <c r="O979" s="150"/>
      <c r="P979" s="150"/>
      <c r="Q979" s="150"/>
      <c r="R979" s="150"/>
      <c r="S979" s="150"/>
      <c r="T979" s="150"/>
      <c r="U979" s="150"/>
      <c r="V979" s="150"/>
      <c r="W979" s="150"/>
      <c r="X979" s="150"/>
    </row>
    <row r="980" spans="1:24" ht="16.5" customHeight="1">
      <c r="A980" s="150"/>
      <c r="B980" s="150"/>
      <c r="C980" s="436"/>
      <c r="D980" s="150"/>
      <c r="E980" s="150"/>
      <c r="F980" s="150"/>
      <c r="G980" s="150"/>
      <c r="H980" s="150"/>
      <c r="I980" s="150"/>
      <c r="J980" s="150"/>
      <c r="K980" s="150"/>
      <c r="L980" s="150"/>
      <c r="M980" s="150"/>
      <c r="N980" s="150"/>
      <c r="O980" s="150"/>
      <c r="P980" s="150"/>
      <c r="Q980" s="150"/>
      <c r="R980" s="150"/>
      <c r="S980" s="150"/>
      <c r="T980" s="150"/>
      <c r="U980" s="150"/>
      <c r="V980" s="150"/>
      <c r="W980" s="150"/>
      <c r="X980" s="150"/>
    </row>
    <row r="981" spans="1:24" ht="16.5" customHeight="1">
      <c r="A981" s="150"/>
      <c r="B981" s="150"/>
      <c r="C981" s="436"/>
      <c r="D981" s="150"/>
      <c r="E981" s="150"/>
      <c r="F981" s="150"/>
      <c r="G981" s="150"/>
      <c r="H981" s="150"/>
      <c r="I981" s="150"/>
      <c r="J981" s="150"/>
      <c r="K981" s="150"/>
      <c r="L981" s="150"/>
      <c r="M981" s="150"/>
      <c r="N981" s="150"/>
      <c r="O981" s="150"/>
      <c r="P981" s="150"/>
      <c r="Q981" s="150"/>
      <c r="R981" s="150"/>
      <c r="S981" s="150"/>
      <c r="T981" s="150"/>
      <c r="U981" s="150"/>
      <c r="V981" s="150"/>
      <c r="W981" s="150"/>
      <c r="X981" s="150"/>
    </row>
    <row r="982" spans="1:24" ht="16.5" customHeight="1">
      <c r="A982" s="150"/>
      <c r="B982" s="150"/>
      <c r="C982" s="436"/>
      <c r="D982" s="150"/>
      <c r="E982" s="150"/>
      <c r="F982" s="150"/>
      <c r="G982" s="150"/>
      <c r="H982" s="150"/>
      <c r="I982" s="150"/>
      <c r="J982" s="150"/>
      <c r="K982" s="150"/>
      <c r="L982" s="150"/>
      <c r="M982" s="150"/>
      <c r="N982" s="150"/>
      <c r="O982" s="150"/>
      <c r="P982" s="150"/>
      <c r="Q982" s="150"/>
      <c r="R982" s="150"/>
      <c r="S982" s="150"/>
      <c r="T982" s="150"/>
      <c r="U982" s="150"/>
      <c r="V982" s="150"/>
      <c r="W982" s="150"/>
      <c r="X982" s="150"/>
    </row>
    <row r="983" spans="1:24" ht="16.5" customHeight="1">
      <c r="A983" s="150"/>
      <c r="B983" s="150"/>
      <c r="C983" s="436"/>
      <c r="D983" s="150"/>
      <c r="E983" s="150"/>
      <c r="F983" s="150"/>
      <c r="G983" s="150"/>
      <c r="H983" s="150"/>
      <c r="I983" s="150"/>
      <c r="J983" s="150"/>
      <c r="K983" s="150"/>
      <c r="L983" s="150"/>
      <c r="M983" s="150"/>
      <c r="N983" s="150"/>
      <c r="O983" s="150"/>
      <c r="P983" s="150"/>
      <c r="Q983" s="150"/>
      <c r="R983" s="150"/>
      <c r="S983" s="150"/>
      <c r="T983" s="150"/>
      <c r="U983" s="150"/>
      <c r="V983" s="150"/>
      <c r="W983" s="150"/>
      <c r="X983" s="150"/>
    </row>
    <row r="984" spans="1:24" ht="16.5" customHeight="1">
      <c r="A984" s="150"/>
      <c r="B984" s="150"/>
      <c r="C984" s="436"/>
      <c r="D984" s="150"/>
      <c r="E984" s="150"/>
      <c r="F984" s="150"/>
      <c r="G984" s="150"/>
      <c r="H984" s="150"/>
      <c r="I984" s="150"/>
      <c r="J984" s="150"/>
      <c r="K984" s="150"/>
      <c r="L984" s="150"/>
      <c r="M984" s="150"/>
      <c r="N984" s="150"/>
      <c r="O984" s="150"/>
      <c r="P984" s="150"/>
      <c r="Q984" s="150"/>
      <c r="R984" s="150"/>
      <c r="S984" s="150"/>
      <c r="T984" s="150"/>
      <c r="U984" s="150"/>
      <c r="V984" s="150"/>
      <c r="W984" s="150"/>
      <c r="X984" s="150"/>
    </row>
    <row r="985" spans="1:24" ht="16.5" customHeight="1">
      <c r="A985" s="150"/>
      <c r="B985" s="150"/>
      <c r="C985" s="436"/>
      <c r="D985" s="150"/>
      <c r="E985" s="150"/>
      <c r="F985" s="150"/>
      <c r="G985" s="150"/>
      <c r="H985" s="150"/>
      <c r="I985" s="150"/>
      <c r="J985" s="150"/>
      <c r="K985" s="150"/>
      <c r="L985" s="150"/>
      <c r="M985" s="150"/>
      <c r="N985" s="150"/>
      <c r="O985" s="150"/>
      <c r="P985" s="150"/>
      <c r="Q985" s="150"/>
      <c r="R985" s="150"/>
      <c r="S985" s="150"/>
      <c r="T985" s="150"/>
      <c r="U985" s="150"/>
      <c r="V985" s="150"/>
      <c r="W985" s="150"/>
      <c r="X985" s="150"/>
    </row>
    <row r="986" spans="1:24" ht="16.5" customHeight="1">
      <c r="A986" s="150"/>
      <c r="B986" s="150"/>
      <c r="C986" s="436"/>
      <c r="D986" s="150"/>
      <c r="E986" s="150"/>
      <c r="F986" s="150"/>
      <c r="G986" s="150"/>
      <c r="H986" s="150"/>
      <c r="I986" s="150"/>
      <c r="J986" s="150"/>
      <c r="K986" s="150"/>
      <c r="L986" s="150"/>
      <c r="M986" s="150"/>
      <c r="N986" s="150"/>
      <c r="O986" s="150"/>
      <c r="P986" s="150"/>
      <c r="Q986" s="150"/>
      <c r="R986" s="150"/>
      <c r="S986" s="150"/>
      <c r="T986" s="150"/>
      <c r="U986" s="150"/>
      <c r="V986" s="150"/>
      <c r="W986" s="150"/>
      <c r="X986" s="150"/>
    </row>
    <row r="987" spans="1:24" ht="16.5" customHeight="1">
      <c r="A987" s="150"/>
      <c r="B987" s="150"/>
      <c r="C987" s="436"/>
      <c r="D987" s="150"/>
      <c r="E987" s="150"/>
      <c r="F987" s="150"/>
      <c r="G987" s="150"/>
      <c r="H987" s="150"/>
      <c r="I987" s="150"/>
      <c r="J987" s="150"/>
      <c r="K987" s="150"/>
      <c r="L987" s="150"/>
      <c r="M987" s="150"/>
      <c r="N987" s="150"/>
      <c r="O987" s="150"/>
      <c r="P987" s="150"/>
      <c r="Q987" s="150"/>
      <c r="R987" s="150"/>
      <c r="S987" s="150"/>
      <c r="T987" s="150"/>
      <c r="U987" s="150"/>
      <c r="V987" s="150"/>
      <c r="W987" s="150"/>
      <c r="X987" s="150"/>
    </row>
    <row r="988" spans="1:24" ht="16.5" customHeight="1">
      <c r="A988" s="150"/>
      <c r="B988" s="150"/>
      <c r="C988" s="436"/>
      <c r="D988" s="150"/>
      <c r="E988" s="150"/>
      <c r="F988" s="150"/>
      <c r="G988" s="150"/>
      <c r="H988" s="150"/>
      <c r="I988" s="150"/>
      <c r="J988" s="150"/>
      <c r="K988" s="150"/>
      <c r="L988" s="150"/>
      <c r="M988" s="150"/>
      <c r="N988" s="150"/>
      <c r="O988" s="150"/>
      <c r="P988" s="150"/>
      <c r="Q988" s="150"/>
      <c r="R988" s="150"/>
      <c r="S988" s="150"/>
      <c r="T988" s="150"/>
      <c r="U988" s="150"/>
      <c r="V988" s="150"/>
      <c r="W988" s="150"/>
      <c r="X988" s="150"/>
    </row>
    <row r="989" spans="1:24" ht="16.5" customHeight="1">
      <c r="A989" s="150"/>
      <c r="B989" s="150"/>
      <c r="C989" s="436"/>
      <c r="D989" s="150"/>
      <c r="E989" s="150"/>
      <c r="F989" s="150"/>
      <c r="G989" s="150"/>
      <c r="H989" s="150"/>
      <c r="I989" s="150"/>
      <c r="J989" s="150"/>
      <c r="K989" s="150"/>
      <c r="L989" s="150"/>
      <c r="M989" s="150"/>
      <c r="N989" s="150"/>
      <c r="O989" s="150"/>
      <c r="P989" s="150"/>
      <c r="Q989" s="150"/>
      <c r="R989" s="150"/>
      <c r="S989" s="150"/>
      <c r="T989" s="150"/>
      <c r="U989" s="150"/>
      <c r="V989" s="150"/>
      <c r="W989" s="150"/>
      <c r="X989" s="150"/>
    </row>
    <row r="990" spans="1:24" ht="16.5" customHeight="1">
      <c r="A990" s="150"/>
      <c r="B990" s="150"/>
      <c r="C990" s="436"/>
      <c r="D990" s="150"/>
      <c r="E990" s="150"/>
      <c r="F990" s="150"/>
      <c r="G990" s="150"/>
      <c r="H990" s="150"/>
      <c r="I990" s="150"/>
      <c r="J990" s="150"/>
      <c r="K990" s="150"/>
      <c r="L990" s="150"/>
      <c r="M990" s="150"/>
      <c r="N990" s="150"/>
      <c r="O990" s="150"/>
      <c r="P990" s="150"/>
      <c r="Q990" s="150"/>
      <c r="R990" s="150"/>
      <c r="S990" s="150"/>
      <c r="T990" s="150"/>
      <c r="U990" s="150"/>
      <c r="V990" s="150"/>
      <c r="W990" s="150"/>
      <c r="X990" s="150"/>
    </row>
    <row r="991" spans="1:24" ht="16.5" customHeight="1">
      <c r="A991" s="150"/>
      <c r="B991" s="150"/>
      <c r="C991" s="436"/>
      <c r="D991" s="150"/>
      <c r="E991" s="150"/>
      <c r="F991" s="150"/>
      <c r="G991" s="150"/>
      <c r="H991" s="150"/>
      <c r="I991" s="150"/>
      <c r="J991" s="150"/>
      <c r="K991" s="150"/>
      <c r="L991" s="150"/>
      <c r="M991" s="150"/>
      <c r="N991" s="150"/>
      <c r="O991" s="150"/>
      <c r="P991" s="150"/>
      <c r="Q991" s="150"/>
      <c r="R991" s="150"/>
      <c r="S991" s="150"/>
      <c r="T991" s="150"/>
      <c r="U991" s="150"/>
      <c r="V991" s="150"/>
      <c r="W991" s="150"/>
      <c r="X991" s="150"/>
    </row>
    <row r="992" spans="1:24" ht="16.5" customHeight="1">
      <c r="A992" s="150"/>
      <c r="B992" s="150"/>
      <c r="C992" s="436"/>
      <c r="D992" s="150"/>
      <c r="E992" s="150"/>
      <c r="F992" s="150"/>
      <c r="G992" s="150"/>
      <c r="H992" s="150"/>
      <c r="I992" s="150"/>
      <c r="J992" s="150"/>
      <c r="K992" s="150"/>
      <c r="L992" s="150"/>
      <c r="M992" s="150"/>
      <c r="N992" s="150"/>
      <c r="O992" s="150"/>
      <c r="P992" s="150"/>
      <c r="Q992" s="150"/>
      <c r="R992" s="150"/>
      <c r="S992" s="150"/>
      <c r="T992" s="150"/>
      <c r="U992" s="150"/>
      <c r="V992" s="150"/>
      <c r="W992" s="150"/>
      <c r="X992" s="150"/>
    </row>
    <row r="993" spans="1:24" ht="16.5" customHeight="1">
      <c r="A993" s="150"/>
      <c r="B993" s="150"/>
      <c r="C993" s="436"/>
      <c r="D993" s="150"/>
      <c r="E993" s="150"/>
      <c r="F993" s="150"/>
      <c r="G993" s="150"/>
      <c r="H993" s="150"/>
      <c r="I993" s="150"/>
      <c r="J993" s="150"/>
      <c r="K993" s="150"/>
      <c r="L993" s="150"/>
      <c r="M993" s="150"/>
      <c r="N993" s="150"/>
      <c r="O993" s="150"/>
      <c r="P993" s="150"/>
      <c r="Q993" s="150"/>
      <c r="R993" s="150"/>
      <c r="S993" s="150"/>
      <c r="T993" s="150"/>
      <c r="U993" s="150"/>
      <c r="V993" s="150"/>
      <c r="W993" s="150"/>
      <c r="X993" s="150"/>
    </row>
    <row r="994" spans="1:24" ht="16.5" customHeight="1">
      <c r="A994" s="150"/>
      <c r="B994" s="150"/>
      <c r="C994" s="436"/>
      <c r="D994" s="150"/>
      <c r="E994" s="150"/>
      <c r="F994" s="150"/>
      <c r="G994" s="150"/>
      <c r="H994" s="150"/>
      <c r="I994" s="150"/>
      <c r="J994" s="150"/>
      <c r="K994" s="150"/>
      <c r="L994" s="150"/>
      <c r="M994" s="150"/>
      <c r="N994" s="150"/>
      <c r="O994" s="150"/>
      <c r="P994" s="150"/>
      <c r="Q994" s="150"/>
      <c r="R994" s="150"/>
      <c r="S994" s="150"/>
      <c r="T994" s="150"/>
      <c r="U994" s="150"/>
      <c r="V994" s="150"/>
      <c r="W994" s="150"/>
      <c r="X994" s="150"/>
    </row>
    <row r="995" spans="1:24" ht="16.5" customHeight="1">
      <c r="A995" s="150"/>
      <c r="B995" s="150"/>
      <c r="C995" s="436"/>
      <c r="D995" s="150"/>
      <c r="E995" s="150"/>
      <c r="F995" s="150"/>
      <c r="G995" s="150"/>
      <c r="H995" s="150"/>
      <c r="I995" s="150"/>
      <c r="J995" s="150"/>
      <c r="K995" s="150"/>
      <c r="L995" s="150"/>
      <c r="M995" s="150"/>
      <c r="N995" s="150"/>
      <c r="O995" s="150"/>
      <c r="P995" s="150"/>
      <c r="Q995" s="150"/>
      <c r="R995" s="150"/>
      <c r="S995" s="150"/>
      <c r="T995" s="150"/>
      <c r="U995" s="150"/>
      <c r="V995" s="150"/>
      <c r="W995" s="150"/>
      <c r="X995" s="150"/>
    </row>
    <row r="996" spans="1:24" ht="16.5" customHeight="1">
      <c r="A996" s="150"/>
      <c r="B996" s="150"/>
      <c r="C996" s="436"/>
      <c r="D996" s="150"/>
      <c r="E996" s="150"/>
      <c r="F996" s="150"/>
      <c r="G996" s="150"/>
      <c r="H996" s="150"/>
      <c r="I996" s="150"/>
      <c r="J996" s="150"/>
      <c r="K996" s="150"/>
      <c r="L996" s="150"/>
      <c r="M996" s="150"/>
      <c r="N996" s="150"/>
      <c r="O996" s="150"/>
      <c r="P996" s="150"/>
      <c r="Q996" s="150"/>
      <c r="R996" s="150"/>
      <c r="S996" s="150"/>
      <c r="T996" s="150"/>
      <c r="U996" s="150"/>
      <c r="V996" s="150"/>
      <c r="W996" s="150"/>
      <c r="X996" s="150"/>
    </row>
    <row r="997" spans="1:24" ht="16.5" customHeight="1">
      <c r="A997" s="150"/>
      <c r="B997" s="150"/>
      <c r="C997" s="436"/>
      <c r="D997" s="150"/>
      <c r="E997" s="150"/>
      <c r="F997" s="150"/>
      <c r="G997" s="150"/>
      <c r="H997" s="150"/>
      <c r="I997" s="150"/>
      <c r="J997" s="150"/>
      <c r="K997" s="150"/>
      <c r="L997" s="150"/>
      <c r="M997" s="150"/>
      <c r="N997" s="150"/>
      <c r="O997" s="150"/>
      <c r="P997" s="150"/>
      <c r="Q997" s="150"/>
      <c r="R997" s="150"/>
      <c r="S997" s="150"/>
      <c r="T997" s="150"/>
      <c r="U997" s="150"/>
      <c r="V997" s="150"/>
      <c r="W997" s="150"/>
      <c r="X997" s="150"/>
    </row>
    <row r="998" spans="1:24" ht="16.5" customHeight="1">
      <c r="A998" s="150"/>
      <c r="B998" s="150"/>
      <c r="C998" s="436"/>
      <c r="D998" s="150"/>
      <c r="E998" s="150"/>
      <c r="F998" s="150"/>
      <c r="G998" s="150"/>
      <c r="H998" s="150"/>
      <c r="I998" s="150"/>
      <c r="J998" s="150"/>
      <c r="K998" s="150"/>
      <c r="L998" s="150"/>
      <c r="M998" s="150"/>
      <c r="N998" s="150"/>
      <c r="O998" s="150"/>
      <c r="P998" s="150"/>
      <c r="Q998" s="150"/>
      <c r="R998" s="150"/>
      <c r="S998" s="150"/>
      <c r="T998" s="150"/>
      <c r="U998" s="150"/>
      <c r="V998" s="150"/>
      <c r="W998" s="150"/>
      <c r="X998" s="150"/>
    </row>
    <row r="999" spans="1:24" ht="16.5" customHeight="1">
      <c r="A999" s="150"/>
      <c r="B999" s="150"/>
      <c r="C999" s="436"/>
      <c r="D999" s="150"/>
      <c r="E999" s="150"/>
      <c r="F999" s="150"/>
      <c r="G999" s="150"/>
      <c r="H999" s="150"/>
      <c r="I999" s="150"/>
      <c r="J999" s="150"/>
      <c r="K999" s="150"/>
      <c r="L999" s="150"/>
      <c r="M999" s="150"/>
      <c r="N999" s="150"/>
      <c r="O999" s="150"/>
      <c r="P999" s="150"/>
      <c r="Q999" s="150"/>
      <c r="R999" s="150"/>
      <c r="S999" s="150"/>
      <c r="T999" s="150"/>
      <c r="U999" s="150"/>
      <c r="V999" s="150"/>
      <c r="W999" s="150"/>
      <c r="X999" s="150"/>
    </row>
    <row r="1000" spans="1:24" ht="16.5" customHeight="1">
      <c r="A1000" s="150"/>
      <c r="B1000" s="150"/>
      <c r="C1000" s="436"/>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row>
    <row r="1001" spans="1:24" ht="16.5" customHeight="1">
      <c r="A1001" s="150"/>
      <c r="B1001" s="150"/>
      <c r="C1001" s="436"/>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row>
    <row r="1002" spans="1:24" ht="16.5" customHeight="1">
      <c r="A1002" s="150"/>
      <c r="B1002" s="150"/>
      <c r="C1002" s="436"/>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2038" t="s">
        <v>628</v>
      </c>
      <c r="B2" s="2039"/>
      <c r="C2" s="1235">
        <v>45838</v>
      </c>
    </row>
    <row r="3" spans="1:3">
      <c r="A3" s="2040" t="s">
        <v>629</v>
      </c>
      <c r="B3" s="1237" t="s">
        <v>630</v>
      </c>
      <c r="C3" s="1390" t="s">
        <v>1349</v>
      </c>
    </row>
    <row r="4" spans="1:3">
      <c r="A4" s="1894"/>
      <c r="B4" s="1161" t="s">
        <v>632</v>
      </c>
      <c r="C4" s="1391" t="s">
        <v>1350</v>
      </c>
    </row>
    <row r="5" spans="1:3">
      <c r="A5" s="1894"/>
      <c r="B5" s="1161" t="s">
        <v>440</v>
      </c>
      <c r="C5" s="886" t="s">
        <v>267</v>
      </c>
    </row>
    <row r="6" spans="1:3">
      <c r="A6" s="1894"/>
      <c r="B6" s="1161" t="s">
        <v>268</v>
      </c>
      <c r="C6" s="1229" t="s">
        <v>1351</v>
      </c>
    </row>
    <row r="7" spans="1:3">
      <c r="A7" s="1894"/>
      <c r="B7" s="1161" t="s">
        <v>442</v>
      </c>
      <c r="C7" s="1392" t="s">
        <v>1352</v>
      </c>
    </row>
    <row r="8" spans="1:3">
      <c r="A8" s="1894"/>
      <c r="B8" s="1161" t="s">
        <v>444</v>
      </c>
      <c r="C8" s="612">
        <v>2342600</v>
      </c>
    </row>
    <row r="9" spans="1:3">
      <c r="A9" s="1894"/>
      <c r="B9" s="1161" t="s">
        <v>446</v>
      </c>
      <c r="C9" s="1243">
        <v>338037180</v>
      </c>
    </row>
    <row r="10" spans="1:3">
      <c r="A10" s="1894"/>
      <c r="B10" s="1161" t="s">
        <v>637</v>
      </c>
      <c r="C10" s="886" t="s">
        <v>1353</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267</v>
      </c>
    </row>
    <row r="16" spans="1:3">
      <c r="A16" s="1894"/>
      <c r="B16" s="1161" t="s">
        <v>644</v>
      </c>
      <c r="C16" s="1229" t="s">
        <v>267</v>
      </c>
    </row>
    <row r="17" spans="1:3">
      <c r="A17" s="1894"/>
      <c r="B17" s="1161" t="s">
        <v>645</v>
      </c>
      <c r="C17" s="1229" t="s">
        <v>1354</v>
      </c>
    </row>
    <row r="18" spans="1:3" ht="32.4">
      <c r="A18" s="1894"/>
      <c r="B18" s="1161" t="s">
        <v>286</v>
      </c>
      <c r="C18" s="1229" t="s">
        <v>287</v>
      </c>
    </row>
    <row r="19" spans="1:3">
      <c r="A19" s="1894"/>
      <c r="B19" s="1161" t="s">
        <v>647</v>
      </c>
      <c r="C19" s="1229" t="s">
        <v>267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1355</v>
      </c>
    </row>
    <row r="26" spans="1:3">
      <c r="A26" s="1894"/>
      <c r="B26" s="1161" t="s">
        <v>654</v>
      </c>
      <c r="C26" s="1229" t="s">
        <v>267</v>
      </c>
    </row>
    <row r="27" spans="1:3">
      <c r="A27" s="1894"/>
      <c r="B27" s="1161" t="s">
        <v>655</v>
      </c>
      <c r="C27" s="1229" t="s">
        <v>299</v>
      </c>
    </row>
    <row r="28" spans="1:3">
      <c r="A28" s="1894"/>
      <c r="B28" s="1161" t="s">
        <v>656</v>
      </c>
      <c r="C28" s="1229" t="s">
        <v>301</v>
      </c>
    </row>
    <row r="29" spans="1:3">
      <c r="A29" s="1894"/>
      <c r="B29" s="1161" t="s">
        <v>657</v>
      </c>
      <c r="C29" s="1229" t="s">
        <v>658</v>
      </c>
    </row>
    <row r="30" spans="1:3" ht="32.4">
      <c r="A30" s="1894"/>
      <c r="B30" s="1161" t="s">
        <v>659</v>
      </c>
      <c r="C30" s="1229" t="s">
        <v>1275</v>
      </c>
    </row>
    <row r="31" spans="1:3" ht="129.6">
      <c r="A31" s="1894"/>
      <c r="B31" s="1161" t="s">
        <v>660</v>
      </c>
      <c r="C31" s="1229" t="s">
        <v>596</v>
      </c>
    </row>
    <row r="32" spans="1:3" ht="33" thickBot="1">
      <c r="A32" s="1895"/>
      <c r="B32" s="4" t="s">
        <v>308</v>
      </c>
      <c r="C32" s="136" t="s">
        <v>267</v>
      </c>
    </row>
    <row r="33" spans="1:3">
      <c r="A33" s="2035" t="s">
        <v>663</v>
      </c>
      <c r="B33" s="1237" t="s">
        <v>664</v>
      </c>
      <c r="C33" s="1230" t="s">
        <v>1351</v>
      </c>
    </row>
    <row r="34" spans="1:3">
      <c r="A34" s="1883"/>
      <c r="B34" s="1161" t="s">
        <v>665</v>
      </c>
      <c r="C34" s="1229" t="s">
        <v>1356</v>
      </c>
    </row>
    <row r="35" spans="1:3">
      <c r="A35" s="1883"/>
      <c r="B35" s="1161" t="s">
        <v>667</v>
      </c>
      <c r="C35" s="1229" t="s">
        <v>314</v>
      </c>
    </row>
    <row r="36" spans="1:3">
      <c r="A36" s="1883"/>
      <c r="B36" s="1161" t="s">
        <v>668</v>
      </c>
      <c r="C36" s="1229" t="s">
        <v>267</v>
      </c>
    </row>
    <row r="37" spans="1:3">
      <c r="A37" s="1883"/>
      <c r="B37" s="1161" t="s">
        <v>669</v>
      </c>
      <c r="C37" s="1229" t="s">
        <v>267</v>
      </c>
    </row>
    <row r="38" spans="1:3" ht="16.8" thickBot="1">
      <c r="A38" s="1884"/>
      <c r="B38" s="1297" t="s">
        <v>670</v>
      </c>
      <c r="C38" s="1296" t="s">
        <v>279</v>
      </c>
    </row>
    <row r="39" spans="1:3">
      <c r="A39" s="2035" t="s">
        <v>671</v>
      </c>
      <c r="B39" s="1237" t="s">
        <v>672</v>
      </c>
      <c r="C39" s="1230"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1230" t="s">
        <v>279</v>
      </c>
    </row>
    <row r="46" spans="1:3" ht="113.4">
      <c r="A46" s="1883"/>
      <c r="B46" s="1161" t="s">
        <v>680</v>
      </c>
      <c r="C46" s="1229" t="s">
        <v>1357</v>
      </c>
    </row>
    <row r="47" spans="1:3" ht="16.8" thickBot="1">
      <c r="A47" s="1884"/>
      <c r="B47" s="1297" t="s">
        <v>682</v>
      </c>
      <c r="C47" s="1296" t="s">
        <v>267</v>
      </c>
    </row>
    <row r="48" spans="1:3">
      <c r="A48" s="1883" t="s">
        <v>332</v>
      </c>
      <c r="B48" s="4" t="s">
        <v>684</v>
      </c>
      <c r="C48" s="136" t="s">
        <v>279</v>
      </c>
    </row>
    <row r="49" spans="1:3">
      <c r="A49" s="1883"/>
      <c r="B49" s="1161" t="s">
        <v>685</v>
      </c>
      <c r="C49" s="1229" t="s">
        <v>1358</v>
      </c>
    </row>
    <row r="50" spans="1:3" ht="32.4">
      <c r="A50" s="1883"/>
      <c r="B50" s="1161" t="s">
        <v>687</v>
      </c>
      <c r="C50" s="1229" t="s">
        <v>1359</v>
      </c>
    </row>
    <row r="51" spans="1:3">
      <c r="A51" s="1883"/>
      <c r="B51" s="1161" t="s">
        <v>689</v>
      </c>
      <c r="C51" s="1229" t="s">
        <v>1360</v>
      </c>
    </row>
    <row r="52" spans="1:3" ht="32.4">
      <c r="A52" s="1883"/>
      <c r="B52" s="1161" t="s">
        <v>691</v>
      </c>
      <c r="C52" s="1229" t="s">
        <v>1361</v>
      </c>
    </row>
    <row r="53" spans="1:3" ht="48.6">
      <c r="A53" s="1883"/>
      <c r="B53" s="1161" t="s">
        <v>693</v>
      </c>
      <c r="C53" s="1229" t="s">
        <v>1284</v>
      </c>
    </row>
    <row r="54" spans="1:3" ht="32.4">
      <c r="A54" s="1883"/>
      <c r="B54" s="1161" t="s">
        <v>695</v>
      </c>
      <c r="C54" s="1229" t="s">
        <v>1315</v>
      </c>
    </row>
    <row r="55" spans="1:3">
      <c r="A55" s="1883"/>
      <c r="B55" s="1161" t="s">
        <v>697</v>
      </c>
      <c r="C55" s="1229" t="s">
        <v>1362</v>
      </c>
    </row>
    <row r="56" spans="1:3">
      <c r="A56" s="1883"/>
      <c r="B56" s="1161" t="s">
        <v>699</v>
      </c>
      <c r="C56" s="1229" t="s">
        <v>349</v>
      </c>
    </row>
    <row r="57" spans="1:3">
      <c r="A57" s="1883"/>
      <c r="B57" s="1161" t="s">
        <v>700</v>
      </c>
      <c r="C57" s="1229" t="s">
        <v>267</v>
      </c>
    </row>
    <row r="58" spans="1:3">
      <c r="A58" s="1883"/>
      <c r="B58" s="1161" t="s">
        <v>701</v>
      </c>
      <c r="C58" s="1229" t="s">
        <v>267</v>
      </c>
    </row>
    <row r="59" spans="1:3">
      <c r="A59" s="1883"/>
      <c r="B59" s="1161" t="s">
        <v>702</v>
      </c>
      <c r="C59" s="1149" t="s">
        <v>1363</v>
      </c>
    </row>
    <row r="60" spans="1:3">
      <c r="A60" s="1883"/>
      <c r="B60" s="1161" t="s">
        <v>704</v>
      </c>
      <c r="C60" s="1045" t="s">
        <v>267</v>
      </c>
    </row>
    <row r="61" spans="1:3">
      <c r="A61" s="1883"/>
      <c r="B61" s="1161" t="s">
        <v>706</v>
      </c>
      <c r="C61" s="1229" t="s">
        <v>267</v>
      </c>
    </row>
    <row r="62" spans="1:3">
      <c r="A62" s="1883"/>
      <c r="B62" s="1161" t="s">
        <v>708</v>
      </c>
      <c r="C62" s="1229" t="s">
        <v>267</v>
      </c>
    </row>
    <row r="63" spans="1:3">
      <c r="A63" s="1883"/>
      <c r="B63" s="1161" t="s">
        <v>710</v>
      </c>
      <c r="C63" s="1229" t="s">
        <v>267</v>
      </c>
    </row>
    <row r="64" spans="1:3">
      <c r="A64" s="1883"/>
      <c r="B64" s="1161" t="s">
        <v>711</v>
      </c>
      <c r="C64" s="1229" t="s">
        <v>267</v>
      </c>
    </row>
    <row r="65" spans="1:3">
      <c r="A65" s="1883"/>
      <c r="B65" s="1161" t="s">
        <v>712</v>
      </c>
      <c r="C65" s="1229" t="s">
        <v>279</v>
      </c>
    </row>
    <row r="66" spans="1:3" ht="32.4">
      <c r="A66" s="1883"/>
      <c r="B66" s="1161" t="s">
        <v>713</v>
      </c>
      <c r="C66" s="1229" t="s">
        <v>1364</v>
      </c>
    </row>
    <row r="67" spans="1:3">
      <c r="A67" s="1883"/>
      <c r="B67" s="1161" t="s">
        <v>714</v>
      </c>
      <c r="C67" s="1393" t="s">
        <v>1365</v>
      </c>
    </row>
    <row r="68" spans="1:3" ht="16.8" thickBot="1">
      <c r="A68" s="1884"/>
      <c r="B68" s="1297" t="s">
        <v>715</v>
      </c>
      <c r="C68" s="1296" t="s">
        <v>1366</v>
      </c>
    </row>
    <row r="69" spans="1:3">
      <c r="A69" s="2035" t="s">
        <v>717</v>
      </c>
      <c r="B69" s="1237" t="s">
        <v>718</v>
      </c>
      <c r="C69" s="1230" t="s">
        <v>279</v>
      </c>
    </row>
    <row r="70" spans="1:3">
      <c r="A70" s="1883"/>
      <c r="B70" s="1161" t="s">
        <v>719</v>
      </c>
      <c r="C70" s="1229" t="s">
        <v>369</v>
      </c>
    </row>
    <row r="71" spans="1:3">
      <c r="A71" s="1883"/>
      <c r="B71" s="1161" t="s">
        <v>720</v>
      </c>
      <c r="C71" s="1229" t="s">
        <v>267</v>
      </c>
    </row>
    <row r="72" spans="1:3">
      <c r="A72" s="1883"/>
      <c r="B72" s="1161" t="s">
        <v>721</v>
      </c>
      <c r="C72" s="1229" t="s">
        <v>267</v>
      </c>
    </row>
    <row r="73" spans="1:3" ht="64.8">
      <c r="A73" s="1883"/>
      <c r="B73" s="1161" t="s">
        <v>722</v>
      </c>
      <c r="C73" s="1229" t="s">
        <v>1289</v>
      </c>
    </row>
    <row r="74" spans="1:3">
      <c r="A74" s="1883"/>
      <c r="B74" s="1161" t="s">
        <v>723</v>
      </c>
      <c r="C74" s="1229" t="s">
        <v>301</v>
      </c>
    </row>
    <row r="75" spans="1:3">
      <c r="A75" s="1883"/>
      <c r="B75" s="1161" t="s">
        <v>724</v>
      </c>
      <c r="C75" s="1229" t="s">
        <v>279</v>
      </c>
    </row>
    <row r="76" spans="1:3">
      <c r="A76" s="1883"/>
      <c r="B76" s="1161" t="s">
        <v>725</v>
      </c>
      <c r="C76" s="1229" t="s">
        <v>377</v>
      </c>
    </row>
    <row r="77" spans="1:3" ht="81.599999999999994" thickBot="1">
      <c r="A77" s="1884"/>
      <c r="B77" s="1297" t="s">
        <v>726</v>
      </c>
      <c r="C77" s="540" t="s">
        <v>611</v>
      </c>
    </row>
    <row r="78" spans="1:3" ht="32.4">
      <c r="A78" s="2035" t="s">
        <v>727</v>
      </c>
      <c r="B78" s="1237" t="s">
        <v>728</v>
      </c>
      <c r="C78" s="1244" t="s">
        <v>1265</v>
      </c>
    </row>
    <row r="79" spans="1:3" ht="81">
      <c r="A79" s="1883"/>
      <c r="B79" s="1161" t="s">
        <v>730</v>
      </c>
      <c r="C79" s="886" t="s">
        <v>613</v>
      </c>
    </row>
    <row r="80" spans="1:3">
      <c r="A80" s="1883"/>
      <c r="B80" s="1161" t="s">
        <v>732</v>
      </c>
      <c r="C80" s="1229" t="s">
        <v>1290</v>
      </c>
    </row>
    <row r="81" spans="1:3" ht="32.4">
      <c r="A81" s="1883"/>
      <c r="B81" s="1161" t="s">
        <v>734</v>
      </c>
      <c r="C81" s="1229" t="s">
        <v>388</v>
      </c>
    </row>
    <row r="82" spans="1:3" ht="64.8">
      <c r="A82" s="1883"/>
      <c r="B82" s="1161" t="s">
        <v>735</v>
      </c>
      <c r="C82" s="1229" t="s">
        <v>736</v>
      </c>
    </row>
    <row r="83" spans="1:3">
      <c r="A83" s="1883"/>
      <c r="B83" s="1161" t="s">
        <v>737</v>
      </c>
      <c r="C83" s="1229" t="s">
        <v>277</v>
      </c>
    </row>
    <row r="84" spans="1:3">
      <c r="A84" s="1883"/>
      <c r="B84" s="1161" t="s">
        <v>713</v>
      </c>
      <c r="C84" s="1229" t="s">
        <v>317</v>
      </c>
    </row>
    <row r="85" spans="1:3">
      <c r="A85" s="1883"/>
      <c r="B85" s="1161" t="s">
        <v>714</v>
      </c>
      <c r="C85" s="1229" t="s">
        <v>317</v>
      </c>
    </row>
    <row r="86" spans="1:3">
      <c r="A86" s="1883"/>
      <c r="B86" s="1161" t="s">
        <v>738</v>
      </c>
      <c r="C86" s="1229" t="s">
        <v>317</v>
      </c>
    </row>
    <row r="87" spans="1:3">
      <c r="A87" s="1883"/>
      <c r="B87" s="1161" t="s">
        <v>739</v>
      </c>
      <c r="C87" s="1229"/>
    </row>
    <row r="88" spans="1:3">
      <c r="A88" s="1883"/>
      <c r="B88" s="1161" t="s">
        <v>740</v>
      </c>
      <c r="C88" s="1229" t="s">
        <v>277</v>
      </c>
    </row>
    <row r="89" spans="1:3">
      <c r="A89" s="1883"/>
      <c r="B89" s="1161" t="s">
        <v>741</v>
      </c>
      <c r="C89" s="1229" t="s">
        <v>317</v>
      </c>
    </row>
    <row r="90" spans="1:3">
      <c r="A90" s="1883"/>
      <c r="B90" s="1161" t="s">
        <v>742</v>
      </c>
      <c r="C90" s="1229" t="s">
        <v>317</v>
      </c>
    </row>
    <row r="91" spans="1:3">
      <c r="A91" s="1883"/>
      <c r="B91" s="1161" t="s">
        <v>743</v>
      </c>
      <c r="C91" s="1229" t="s">
        <v>317</v>
      </c>
    </row>
    <row r="92" spans="1:3" ht="16.8" thickBot="1">
      <c r="A92" s="1884"/>
      <c r="B92" s="1297" t="s">
        <v>744</v>
      </c>
      <c r="C92" s="1296" t="s">
        <v>317</v>
      </c>
    </row>
    <row r="93" spans="1:3" ht="48.6">
      <c r="A93" s="2035" t="s">
        <v>745</v>
      </c>
      <c r="B93" s="1237" t="s">
        <v>746</v>
      </c>
      <c r="C93" s="1230" t="s">
        <v>1291</v>
      </c>
    </row>
    <row r="94" spans="1:3" ht="32.4">
      <c r="A94" s="1883"/>
      <c r="B94" s="1161" t="s">
        <v>748</v>
      </c>
      <c r="C94" s="1229" t="s">
        <v>566</v>
      </c>
    </row>
    <row r="95" spans="1:3">
      <c r="A95" s="1883"/>
      <c r="B95" s="1161" t="s">
        <v>749</v>
      </c>
      <c r="C95" s="1229" t="s">
        <v>267</v>
      </c>
    </row>
    <row r="96" spans="1:3" ht="32.4">
      <c r="A96" s="1883"/>
      <c r="B96" s="1161" t="s">
        <v>750</v>
      </c>
      <c r="C96" s="1229" t="s">
        <v>267</v>
      </c>
    </row>
    <row r="97" spans="1:3" ht="48.6">
      <c r="A97" s="1883"/>
      <c r="B97" s="1161" t="s">
        <v>751</v>
      </c>
      <c r="C97" s="1229" t="s">
        <v>618</v>
      </c>
    </row>
    <row r="98" spans="1:3" ht="48.6">
      <c r="A98" s="1883"/>
      <c r="B98" s="1161" t="s">
        <v>753</v>
      </c>
      <c r="C98" s="1229" t="s">
        <v>619</v>
      </c>
    </row>
    <row r="99" spans="1:3" ht="145.80000000000001">
      <c r="A99" s="1883"/>
      <c r="B99" s="1161" t="s">
        <v>754</v>
      </c>
      <c r="C99" s="1229" t="s">
        <v>980</v>
      </c>
    </row>
    <row r="100" spans="1:3">
      <c r="A100" s="1883"/>
      <c r="B100" s="1161" t="s">
        <v>914</v>
      </c>
      <c r="C100" s="1229" t="s">
        <v>267</v>
      </c>
    </row>
    <row r="101" spans="1:3">
      <c r="A101" s="1883"/>
      <c r="B101" s="1161" t="s">
        <v>758</v>
      </c>
      <c r="C101" s="1229" t="s">
        <v>267</v>
      </c>
    </row>
    <row r="102" spans="1:3" ht="16.8" thickBot="1">
      <c r="A102" s="1884"/>
      <c r="B102" s="1298" t="s">
        <v>759</v>
      </c>
      <c r="C102" s="747" t="s">
        <v>267</v>
      </c>
    </row>
    <row r="103" spans="1:3" ht="64.8">
      <c r="A103" s="1886" t="s">
        <v>418</v>
      </c>
      <c r="B103" s="1161" t="s">
        <v>760</v>
      </c>
      <c r="C103" s="1230" t="s">
        <v>1367</v>
      </c>
    </row>
    <row r="104" spans="1:3">
      <c r="A104" s="1886"/>
      <c r="B104" s="1161" t="s">
        <v>421</v>
      </c>
      <c r="C104" s="614">
        <v>2.3425999999999998E-3</v>
      </c>
    </row>
    <row r="105" spans="1:3">
      <c r="A105" s="1886"/>
      <c r="B105" s="1161" t="s">
        <v>583</v>
      </c>
      <c r="C105" s="615">
        <v>0.33803717999999999</v>
      </c>
    </row>
    <row r="106" spans="1:3">
      <c r="A106" s="1886"/>
      <c r="B106" s="1161" t="s">
        <v>424</v>
      </c>
      <c r="C106" s="1246" t="s">
        <v>425</v>
      </c>
    </row>
    <row r="107" spans="1:3" ht="16.8" thickBot="1">
      <c r="A107" s="1887"/>
      <c r="B107" s="25" t="s">
        <v>426</v>
      </c>
      <c r="C107" s="748" t="s">
        <v>267</v>
      </c>
    </row>
    <row r="108" spans="1:3" s="127" customFormat="1" ht="307.8">
      <c r="A108" s="1853" t="s">
        <v>427</v>
      </c>
      <c r="B108" s="935" t="s">
        <v>428</v>
      </c>
      <c r="C108" s="936" t="s">
        <v>1368</v>
      </c>
    </row>
    <row r="109" spans="1:3" s="127" customFormat="1" ht="18.600000000000001" thickBot="1">
      <c r="A109" s="1854"/>
      <c r="B109" s="937" t="s">
        <v>430</v>
      </c>
      <c r="C109" s="938" t="s">
        <v>267</v>
      </c>
    </row>
    <row r="110" spans="1:3" ht="178.8" thickBot="1">
      <c r="A110" s="2036" t="s">
        <v>765</v>
      </c>
      <c r="B110" s="2037"/>
      <c r="C110" s="1236" t="s">
        <v>1369</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038" t="s">
        <v>628</v>
      </c>
      <c r="B2" s="2039"/>
      <c r="C2" s="1394">
        <v>45838</v>
      </c>
    </row>
    <row r="3" spans="1:3">
      <c r="A3" s="2040" t="s">
        <v>629</v>
      </c>
      <c r="B3" s="1237" t="s">
        <v>630</v>
      </c>
      <c r="C3" s="1395" t="s">
        <v>1370</v>
      </c>
    </row>
    <row r="4" spans="1:3">
      <c r="A4" s="1894"/>
      <c r="B4" s="1161" t="s">
        <v>632</v>
      </c>
      <c r="C4" s="1020" t="s">
        <v>1371</v>
      </c>
    </row>
    <row r="5" spans="1:3">
      <c r="A5" s="1894"/>
      <c r="B5" s="1161" t="s">
        <v>440</v>
      </c>
      <c r="C5" s="1020" t="s">
        <v>267</v>
      </c>
    </row>
    <row r="6" spans="1:3">
      <c r="A6" s="1894"/>
      <c r="B6" s="1161" t="s">
        <v>268</v>
      </c>
      <c r="C6" s="1020" t="s">
        <v>1372</v>
      </c>
    </row>
    <row r="7" spans="1:3">
      <c r="A7" s="1894"/>
      <c r="B7" s="1161" t="s">
        <v>442</v>
      </c>
      <c r="C7" s="1308" t="s">
        <v>1373</v>
      </c>
    </row>
    <row r="8" spans="1:3" ht="18">
      <c r="A8" s="1894"/>
      <c r="B8" s="1161" t="s">
        <v>444</v>
      </c>
      <c r="C8" s="1013">
        <v>122200000</v>
      </c>
    </row>
    <row r="9" spans="1:3" ht="18">
      <c r="A9" s="1894"/>
      <c r="B9" s="1161" t="s">
        <v>446</v>
      </c>
      <c r="C9" s="1285">
        <v>17633460000</v>
      </c>
    </row>
    <row r="10" spans="1:3">
      <c r="A10" s="1894"/>
      <c r="B10" s="1161" t="s">
        <v>637</v>
      </c>
      <c r="C10" s="1020" t="s">
        <v>1374</v>
      </c>
    </row>
    <row r="11" spans="1:3">
      <c r="A11" s="1894"/>
      <c r="B11" s="1161" t="s">
        <v>639</v>
      </c>
      <c r="C11" s="1020" t="s">
        <v>277</v>
      </c>
    </row>
    <row r="12" spans="1:3">
      <c r="A12" s="1894"/>
      <c r="B12" s="1161" t="s">
        <v>640</v>
      </c>
      <c r="C12" s="1020" t="s">
        <v>279</v>
      </c>
    </row>
    <row r="13" spans="1:3">
      <c r="A13" s="1894"/>
      <c r="B13" s="1161" t="s">
        <v>641</v>
      </c>
      <c r="C13" s="1020" t="s">
        <v>277</v>
      </c>
    </row>
    <row r="14" spans="1:3">
      <c r="A14" s="1894"/>
      <c r="B14" s="1161" t="s">
        <v>642</v>
      </c>
      <c r="C14" s="1020" t="s">
        <v>277</v>
      </c>
    </row>
    <row r="15" spans="1:3">
      <c r="A15" s="1894"/>
      <c r="B15" s="1161" t="s">
        <v>643</v>
      </c>
      <c r="C15" s="1020" t="s">
        <v>267</v>
      </c>
    </row>
    <row r="16" spans="1:3">
      <c r="A16" s="1894"/>
      <c r="B16" s="1161" t="s">
        <v>644</v>
      </c>
      <c r="C16" s="1020" t="s">
        <v>267</v>
      </c>
    </row>
    <row r="17" spans="1:3" ht="32.4">
      <c r="A17" s="1894"/>
      <c r="B17" s="1161" t="s">
        <v>645</v>
      </c>
      <c r="C17" s="1020" t="s">
        <v>1375</v>
      </c>
    </row>
    <row r="18" spans="1:3" ht="32.4">
      <c r="A18" s="1894"/>
      <c r="B18" s="1161" t="s">
        <v>286</v>
      </c>
      <c r="C18" s="1020" t="s">
        <v>287</v>
      </c>
    </row>
    <row r="19" spans="1:3">
      <c r="A19" s="1894"/>
      <c r="B19" s="1161" t="s">
        <v>647</v>
      </c>
      <c r="C19" s="1020" t="s">
        <v>267</v>
      </c>
    </row>
    <row r="20" spans="1:3" ht="32.4">
      <c r="A20" s="1894"/>
      <c r="B20" s="1161" t="s">
        <v>648</v>
      </c>
      <c r="C20" s="1020" t="s">
        <v>277</v>
      </c>
    </row>
    <row r="21" spans="1:3">
      <c r="A21" s="1894"/>
      <c r="B21" s="1161" t="s">
        <v>649</v>
      </c>
      <c r="C21" s="1020" t="s">
        <v>267</v>
      </c>
    </row>
    <row r="22" spans="1:3">
      <c r="A22" s="1894"/>
      <c r="B22" s="1161" t="s">
        <v>650</v>
      </c>
      <c r="C22" s="1020" t="s">
        <v>267</v>
      </c>
    </row>
    <row r="23" spans="1:3">
      <c r="A23" s="1894"/>
      <c r="B23" s="1161" t="s">
        <v>651</v>
      </c>
      <c r="C23" s="1020" t="s">
        <v>267</v>
      </c>
    </row>
    <row r="24" spans="1:3">
      <c r="A24" s="1894"/>
      <c r="B24" s="1161" t="s">
        <v>652</v>
      </c>
      <c r="C24" s="1020" t="s">
        <v>267</v>
      </c>
    </row>
    <row r="25" spans="1:3">
      <c r="A25" s="1894"/>
      <c r="B25" s="1161" t="s">
        <v>653</v>
      </c>
      <c r="C25" s="1020" t="s">
        <v>296</v>
      </c>
    </row>
    <row r="26" spans="1:3">
      <c r="A26" s="1894"/>
      <c r="B26" s="1161" t="s">
        <v>654</v>
      </c>
      <c r="C26" s="1020" t="s">
        <v>267</v>
      </c>
    </row>
    <row r="27" spans="1:3">
      <c r="A27" s="1894"/>
      <c r="B27" s="1161" t="s">
        <v>655</v>
      </c>
      <c r="C27" s="1020" t="s">
        <v>299</v>
      </c>
    </row>
    <row r="28" spans="1:3">
      <c r="A28" s="1894"/>
      <c r="B28" s="1161" t="s">
        <v>656</v>
      </c>
      <c r="C28" s="1020" t="s">
        <v>301</v>
      </c>
    </row>
    <row r="29" spans="1:3" ht="48.6">
      <c r="A29" s="1894"/>
      <c r="B29" s="1161" t="s">
        <v>657</v>
      </c>
      <c r="C29" s="1020" t="s">
        <v>595</v>
      </c>
    </row>
    <row r="30" spans="1:3" ht="32.4">
      <c r="A30" s="1894"/>
      <c r="B30" s="1161" t="s">
        <v>659</v>
      </c>
      <c r="C30" s="1020" t="s">
        <v>471</v>
      </c>
    </row>
    <row r="31" spans="1:3" ht="210.6">
      <c r="A31" s="1894"/>
      <c r="B31" s="1161" t="s">
        <v>660</v>
      </c>
      <c r="C31" s="1020" t="s">
        <v>1376</v>
      </c>
    </row>
    <row r="32" spans="1:3" ht="33" thickBot="1">
      <c r="A32" s="1895"/>
      <c r="B32" s="4" t="s">
        <v>662</v>
      </c>
      <c r="C32" s="1024" t="s">
        <v>1377</v>
      </c>
    </row>
    <row r="33" spans="1:3">
      <c r="A33" s="2035" t="s">
        <v>663</v>
      </c>
      <c r="B33" s="1237" t="s">
        <v>664</v>
      </c>
      <c r="C33" s="1395" t="s">
        <v>1372</v>
      </c>
    </row>
    <row r="34" spans="1:3">
      <c r="A34" s="1883"/>
      <c r="B34" s="1161" t="s">
        <v>665</v>
      </c>
      <c r="C34" s="1020" t="s">
        <v>1378</v>
      </c>
    </row>
    <row r="35" spans="1:3">
      <c r="A35" s="1883"/>
      <c r="B35" s="1161" t="s">
        <v>667</v>
      </c>
      <c r="C35" s="1020" t="s">
        <v>314</v>
      </c>
    </row>
    <row r="36" spans="1:3">
      <c r="A36" s="1883"/>
      <c r="B36" s="1161" t="s">
        <v>668</v>
      </c>
      <c r="C36" s="1020" t="s">
        <v>267</v>
      </c>
    </row>
    <row r="37" spans="1:3">
      <c r="A37" s="1883"/>
      <c r="B37" s="1161" t="s">
        <v>669</v>
      </c>
      <c r="C37" s="1020" t="s">
        <v>267</v>
      </c>
    </row>
    <row r="38" spans="1:3" ht="16.8" thickBot="1">
      <c r="A38" s="1884"/>
      <c r="B38" s="1297" t="s">
        <v>670</v>
      </c>
      <c r="C38" s="327" t="s">
        <v>279</v>
      </c>
    </row>
    <row r="39" spans="1:3">
      <c r="A39" s="2035" t="s">
        <v>671</v>
      </c>
      <c r="B39" s="1237" t="s">
        <v>672</v>
      </c>
      <c r="C39" s="1395" t="s">
        <v>277</v>
      </c>
    </row>
    <row r="40" spans="1:3">
      <c r="A40" s="1883"/>
      <c r="B40" s="1161" t="s">
        <v>673</v>
      </c>
      <c r="C40" s="1020" t="s">
        <v>267</v>
      </c>
    </row>
    <row r="41" spans="1:3">
      <c r="A41" s="1883"/>
      <c r="B41" s="1161" t="s">
        <v>674</v>
      </c>
      <c r="C41" s="1020" t="s">
        <v>267</v>
      </c>
    </row>
    <row r="42" spans="1:3">
      <c r="A42" s="1883"/>
      <c r="B42" s="1161" t="s">
        <v>675</v>
      </c>
      <c r="C42" s="1020" t="s">
        <v>267</v>
      </c>
    </row>
    <row r="43" spans="1:3">
      <c r="A43" s="1883"/>
      <c r="B43" s="1161" t="s">
        <v>676</v>
      </c>
      <c r="C43" s="1020" t="s">
        <v>267</v>
      </c>
    </row>
    <row r="44" spans="1:3" ht="16.8" thickBot="1">
      <c r="A44" s="1884"/>
      <c r="B44" s="1298" t="s">
        <v>677</v>
      </c>
      <c r="C44" s="327" t="s">
        <v>267</v>
      </c>
    </row>
    <row r="45" spans="1:3">
      <c r="A45" s="2035" t="s">
        <v>678</v>
      </c>
      <c r="B45" s="1237" t="s">
        <v>679</v>
      </c>
      <c r="C45" s="1395" t="s">
        <v>279</v>
      </c>
    </row>
    <row r="46" spans="1:3">
      <c r="A46" s="1883"/>
      <c r="B46" s="1161" t="s">
        <v>680</v>
      </c>
      <c r="C46" s="1020" t="s">
        <v>1379</v>
      </c>
    </row>
    <row r="47" spans="1:3" ht="16.8" thickBot="1">
      <c r="A47" s="1884"/>
      <c r="B47" s="1297" t="s">
        <v>682</v>
      </c>
      <c r="C47" s="327" t="s">
        <v>1380</v>
      </c>
    </row>
    <row r="48" spans="1:3">
      <c r="A48" s="1883" t="s">
        <v>332</v>
      </c>
      <c r="B48" s="4" t="s">
        <v>684</v>
      </c>
      <c r="C48" s="1395" t="s">
        <v>279</v>
      </c>
    </row>
    <row r="49" spans="1:3">
      <c r="A49" s="1883"/>
      <c r="B49" s="1161" t="s">
        <v>685</v>
      </c>
      <c r="C49" s="1020" t="s">
        <v>1371</v>
      </c>
    </row>
    <row r="50" spans="1:3">
      <c r="A50" s="1883"/>
      <c r="B50" s="1161" t="s">
        <v>687</v>
      </c>
      <c r="C50" s="1020" t="s">
        <v>1381</v>
      </c>
    </row>
    <row r="51" spans="1:3">
      <c r="A51" s="1883"/>
      <c r="B51" s="1161" t="s">
        <v>689</v>
      </c>
      <c r="C51" s="1020" t="s">
        <v>503</v>
      </c>
    </row>
    <row r="52" spans="1:3">
      <c r="A52" s="1883"/>
      <c r="B52" s="1161" t="s">
        <v>691</v>
      </c>
      <c r="C52" s="1020" t="s">
        <v>1382</v>
      </c>
    </row>
    <row r="53" spans="1:3" ht="162">
      <c r="A53" s="1883"/>
      <c r="B53" s="1161" t="s">
        <v>693</v>
      </c>
      <c r="C53" s="1020" t="s">
        <v>1383</v>
      </c>
    </row>
    <row r="54" spans="1:3">
      <c r="A54" s="1883"/>
      <c r="B54" s="1161" t="s">
        <v>695</v>
      </c>
      <c r="C54" s="1020" t="s">
        <v>607</v>
      </c>
    </row>
    <row r="55" spans="1:3">
      <c r="A55" s="1883"/>
      <c r="B55" s="1161" t="s">
        <v>697</v>
      </c>
      <c r="C55" s="1020" t="s">
        <v>1384</v>
      </c>
    </row>
    <row r="56" spans="1:3">
      <c r="A56" s="1883"/>
      <c r="B56" s="1161" t="s">
        <v>699</v>
      </c>
      <c r="C56" s="1020" t="s">
        <v>349</v>
      </c>
    </row>
    <row r="57" spans="1:3">
      <c r="A57" s="1883"/>
      <c r="B57" s="1161" t="s">
        <v>700</v>
      </c>
      <c r="C57" s="1020" t="s">
        <v>267</v>
      </c>
    </row>
    <row r="58" spans="1:3">
      <c r="A58" s="1883"/>
      <c r="B58" s="1161" t="s">
        <v>701</v>
      </c>
      <c r="C58" s="1308" t="s">
        <v>267</v>
      </c>
    </row>
    <row r="59" spans="1:3">
      <c r="A59" s="1883"/>
      <c r="B59" s="1161" t="s">
        <v>702</v>
      </c>
      <c r="C59" s="1018" t="s">
        <v>1384</v>
      </c>
    </row>
    <row r="60" spans="1:3">
      <c r="A60" s="1883"/>
      <c r="B60" s="1161" t="s">
        <v>704</v>
      </c>
      <c r="C60" s="1020" t="s">
        <v>267</v>
      </c>
    </row>
    <row r="61" spans="1:3">
      <c r="A61" s="1883"/>
      <c r="B61" s="1161" t="s">
        <v>706</v>
      </c>
      <c r="C61" s="1020" t="s">
        <v>1385</v>
      </c>
    </row>
    <row r="62" spans="1:3">
      <c r="A62" s="1883"/>
      <c r="B62" s="1161" t="s">
        <v>708</v>
      </c>
      <c r="C62" s="1020" t="s">
        <v>788</v>
      </c>
    </row>
    <row r="63" spans="1:3">
      <c r="A63" s="1883"/>
      <c r="B63" s="1161" t="s">
        <v>710</v>
      </c>
      <c r="C63" s="1020" t="s">
        <v>267</v>
      </c>
    </row>
    <row r="64" spans="1:3">
      <c r="A64" s="1883"/>
      <c r="B64" s="1161" t="s">
        <v>711</v>
      </c>
      <c r="C64" s="1020" t="s">
        <v>267</v>
      </c>
    </row>
    <row r="65" spans="1:3">
      <c r="A65" s="1883"/>
      <c r="B65" s="1161" t="s">
        <v>712</v>
      </c>
      <c r="C65" s="1020" t="s">
        <v>277</v>
      </c>
    </row>
    <row r="66" spans="1:3">
      <c r="A66" s="1883"/>
      <c r="B66" s="1161" t="s">
        <v>713</v>
      </c>
      <c r="C66" s="1020" t="s">
        <v>267</v>
      </c>
    </row>
    <row r="67" spans="1:3">
      <c r="A67" s="1883"/>
      <c r="B67" s="1161" t="s">
        <v>714</v>
      </c>
      <c r="C67" s="1020" t="s">
        <v>267</v>
      </c>
    </row>
    <row r="68" spans="1:3" ht="16.8" thickBot="1">
      <c r="A68" s="1884"/>
      <c r="B68" s="1297" t="s">
        <v>715</v>
      </c>
      <c r="C68" s="1024" t="s">
        <v>267</v>
      </c>
    </row>
    <row r="69" spans="1:3">
      <c r="A69" s="2035" t="s">
        <v>717</v>
      </c>
      <c r="B69" s="1237" t="s">
        <v>718</v>
      </c>
      <c r="C69" s="1395" t="s">
        <v>279</v>
      </c>
    </row>
    <row r="70" spans="1:3">
      <c r="A70" s="1883"/>
      <c r="B70" s="1161" t="s">
        <v>719</v>
      </c>
      <c r="C70" s="1020" t="s">
        <v>369</v>
      </c>
    </row>
    <row r="71" spans="1:3">
      <c r="A71" s="1883"/>
      <c r="B71" s="1161" t="s">
        <v>720</v>
      </c>
      <c r="C71" s="1020" t="s">
        <v>267</v>
      </c>
    </row>
    <row r="72" spans="1:3">
      <c r="A72" s="1883"/>
      <c r="B72" s="1161" t="s">
        <v>721</v>
      </c>
      <c r="C72" s="1020" t="s">
        <v>267</v>
      </c>
    </row>
    <row r="73" spans="1:3" ht="48.6">
      <c r="A73" s="1883"/>
      <c r="B73" s="1161" t="s">
        <v>722</v>
      </c>
      <c r="C73" s="1020" t="s">
        <v>538</v>
      </c>
    </row>
    <row r="74" spans="1:3">
      <c r="A74" s="1883"/>
      <c r="B74" s="1161" t="s">
        <v>723</v>
      </c>
      <c r="C74" s="1020" t="s">
        <v>301</v>
      </c>
    </row>
    <row r="75" spans="1:3">
      <c r="A75" s="1883"/>
      <c r="B75" s="1161" t="s">
        <v>724</v>
      </c>
      <c r="C75" s="1020" t="s">
        <v>277</v>
      </c>
    </row>
    <row r="76" spans="1:3">
      <c r="A76" s="1883"/>
      <c r="B76" s="1161" t="s">
        <v>725</v>
      </c>
      <c r="C76" s="1020" t="s">
        <v>377</v>
      </c>
    </row>
    <row r="77" spans="1:3" ht="259.8" thickBot="1">
      <c r="A77" s="1884"/>
      <c r="B77" s="1297" t="s">
        <v>726</v>
      </c>
      <c r="C77" s="327" t="s">
        <v>1386</v>
      </c>
    </row>
    <row r="78" spans="1:3" ht="145.80000000000001">
      <c r="A78" s="2035" t="s">
        <v>727</v>
      </c>
      <c r="B78" s="1237" t="s">
        <v>728</v>
      </c>
      <c r="C78" s="1244" t="s">
        <v>1387</v>
      </c>
    </row>
    <row r="79" spans="1:3" ht="145.80000000000001">
      <c r="A79" s="1883"/>
      <c r="B79" s="1161" t="s">
        <v>730</v>
      </c>
      <c r="C79" s="1018" t="s">
        <v>1388</v>
      </c>
    </row>
    <row r="80" spans="1:3" ht="210.6">
      <c r="A80" s="1883"/>
      <c r="B80" s="1161" t="s">
        <v>732</v>
      </c>
      <c r="C80" s="1287" t="s">
        <v>1389</v>
      </c>
    </row>
    <row r="81" spans="1:3" ht="32.4">
      <c r="A81" s="1883"/>
      <c r="B81" s="1161" t="s">
        <v>734</v>
      </c>
      <c r="C81" s="1020" t="s">
        <v>388</v>
      </c>
    </row>
    <row r="82" spans="1:3" ht="64.8">
      <c r="A82" s="1883"/>
      <c r="B82" s="1161" t="s">
        <v>735</v>
      </c>
      <c r="C82" s="1020" t="s">
        <v>736</v>
      </c>
    </row>
    <row r="83" spans="1:3">
      <c r="A83" s="1883"/>
      <c r="B83" s="1161" t="s">
        <v>737</v>
      </c>
      <c r="C83" s="1020" t="s">
        <v>277</v>
      </c>
    </row>
    <row r="84" spans="1:3">
      <c r="A84" s="1883"/>
      <c r="B84" s="1161" t="s">
        <v>713</v>
      </c>
      <c r="C84" s="1020" t="s">
        <v>267</v>
      </c>
    </row>
    <row r="85" spans="1:3">
      <c r="A85" s="1883"/>
      <c r="B85" s="1161" t="s">
        <v>714</v>
      </c>
      <c r="C85" s="1020" t="s">
        <v>267</v>
      </c>
    </row>
    <row r="86" spans="1:3">
      <c r="A86" s="1883"/>
      <c r="B86" s="1161" t="s">
        <v>738</v>
      </c>
      <c r="C86" s="1020" t="s">
        <v>267</v>
      </c>
    </row>
    <row r="87" spans="1:3">
      <c r="A87" s="1883"/>
      <c r="B87" s="1161" t="s">
        <v>739</v>
      </c>
      <c r="C87" s="1020"/>
    </row>
    <row r="88" spans="1:3">
      <c r="A88" s="1883"/>
      <c r="B88" s="1161" t="s">
        <v>740</v>
      </c>
      <c r="C88" s="1020" t="s">
        <v>277</v>
      </c>
    </row>
    <row r="89" spans="1:3">
      <c r="A89" s="1883"/>
      <c r="B89" s="1161" t="s">
        <v>741</v>
      </c>
      <c r="C89" s="1020" t="s">
        <v>267</v>
      </c>
    </row>
    <row r="90" spans="1:3">
      <c r="A90" s="1883"/>
      <c r="B90" s="1161" t="s">
        <v>742</v>
      </c>
      <c r="C90" s="1020" t="s">
        <v>267</v>
      </c>
    </row>
    <row r="91" spans="1:3">
      <c r="A91" s="1883"/>
      <c r="B91" s="1161" t="s">
        <v>743</v>
      </c>
      <c r="C91" s="1020" t="s">
        <v>267</v>
      </c>
    </row>
    <row r="92" spans="1:3" ht="16.8" thickBot="1">
      <c r="A92" s="1884"/>
      <c r="B92" s="1297" t="s">
        <v>744</v>
      </c>
      <c r="C92" s="1024" t="s">
        <v>267</v>
      </c>
    </row>
    <row r="93" spans="1:3" ht="178.2">
      <c r="A93" s="2035" t="s">
        <v>745</v>
      </c>
      <c r="B93" s="1237" t="s">
        <v>746</v>
      </c>
      <c r="C93" s="1395" t="s">
        <v>1390</v>
      </c>
    </row>
    <row r="94" spans="1:3" ht="32.4">
      <c r="A94" s="1883"/>
      <c r="B94" s="1161" t="s">
        <v>748</v>
      </c>
      <c r="C94" s="1020" t="s">
        <v>566</v>
      </c>
    </row>
    <row r="95" spans="1:3">
      <c r="A95" s="1883"/>
      <c r="B95" s="1161" t="s">
        <v>749</v>
      </c>
      <c r="C95" s="1020" t="s">
        <v>267</v>
      </c>
    </row>
    <row r="96" spans="1:3" ht="291.60000000000002">
      <c r="A96" s="1883"/>
      <c r="B96" s="1161" t="s">
        <v>750</v>
      </c>
      <c r="C96" s="1020" t="s">
        <v>1391</v>
      </c>
    </row>
    <row r="97" spans="1:3" ht="48.6">
      <c r="A97" s="1883"/>
      <c r="B97" s="1161" t="s">
        <v>751</v>
      </c>
      <c r="C97" s="1020" t="s">
        <v>1392</v>
      </c>
    </row>
    <row r="98" spans="1:3" ht="48.6">
      <c r="A98" s="1883"/>
      <c r="B98" s="1161" t="s">
        <v>753</v>
      </c>
      <c r="C98" s="1020" t="s">
        <v>619</v>
      </c>
    </row>
    <row r="99" spans="1:3" ht="32.4">
      <c r="A99" s="1883"/>
      <c r="B99" s="1161" t="s">
        <v>754</v>
      </c>
      <c r="C99" s="1020" t="s">
        <v>267</v>
      </c>
    </row>
    <row r="100" spans="1:3">
      <c r="A100" s="1883"/>
      <c r="B100" s="1161" t="s">
        <v>756</v>
      </c>
      <c r="C100" s="1020" t="s">
        <v>267</v>
      </c>
    </row>
    <row r="101" spans="1:3">
      <c r="A101" s="1883"/>
      <c r="B101" s="1161" t="s">
        <v>758</v>
      </c>
      <c r="C101" s="1020" t="s">
        <v>267</v>
      </c>
    </row>
    <row r="102" spans="1:3" ht="16.8" thickBot="1">
      <c r="A102" s="1884"/>
      <c r="B102" s="1298" t="s">
        <v>759</v>
      </c>
      <c r="C102" s="327" t="s">
        <v>267</v>
      </c>
    </row>
    <row r="103" spans="1:3" ht="48.6">
      <c r="A103" s="1886" t="s">
        <v>418</v>
      </c>
      <c r="B103" s="1161" t="s">
        <v>760</v>
      </c>
      <c r="C103" s="1244" t="s">
        <v>1393</v>
      </c>
    </row>
    <row r="104" spans="1:3" ht="18">
      <c r="A104" s="1886"/>
      <c r="B104" s="1161" t="s">
        <v>421</v>
      </c>
      <c r="C104" s="1015">
        <v>1.222</v>
      </c>
    </row>
    <row r="105" spans="1:3" ht="18">
      <c r="A105" s="1886"/>
      <c r="B105" s="1161" t="s">
        <v>583</v>
      </c>
      <c r="C105" s="1396">
        <v>176.33459999999999</v>
      </c>
    </row>
    <row r="106" spans="1:3">
      <c r="A106" s="1886"/>
      <c r="B106" s="1161" t="s">
        <v>424</v>
      </c>
      <c r="C106" s="1294" t="s">
        <v>425</v>
      </c>
    </row>
    <row r="107" spans="1:3" ht="16.8" thickBot="1">
      <c r="A107" s="1887"/>
      <c r="B107" s="25" t="s">
        <v>426</v>
      </c>
      <c r="C107" s="1024" t="s">
        <v>267</v>
      </c>
    </row>
    <row r="108" spans="1:3" s="127" customFormat="1" ht="18">
      <c r="A108" s="1853" t="s">
        <v>427</v>
      </c>
      <c r="B108" s="935" t="s">
        <v>428</v>
      </c>
      <c r="C108" s="936" t="s">
        <v>267</v>
      </c>
    </row>
    <row r="109" spans="1:3" s="127" customFormat="1" ht="259.8" thickBot="1">
      <c r="A109" s="1854"/>
      <c r="B109" s="937" t="s">
        <v>430</v>
      </c>
      <c r="C109" s="938" t="s">
        <v>1394</v>
      </c>
    </row>
    <row r="110" spans="1:3" ht="16.8" thickBot="1">
      <c r="A110" s="2036" t="s">
        <v>765</v>
      </c>
      <c r="B110" s="2037"/>
      <c r="C110" s="1397"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workbookViewId="0">
      <selection sqref="A1:C1"/>
    </sheetView>
  </sheetViews>
  <sheetFormatPr defaultColWidth="12.59765625" defaultRowHeight="15" customHeight="1"/>
  <cols>
    <col min="1" max="1" width="3.59765625" style="141" customWidth="1"/>
    <col min="2" max="2" width="47.59765625" style="141" customWidth="1"/>
    <col min="3" max="3" width="47.59765625" style="473" customWidth="1"/>
    <col min="4" max="16384" width="12.59765625" style="141"/>
  </cols>
  <sheetData>
    <row r="1" spans="1:3" ht="20.399999999999999" thickBot="1">
      <c r="A1" s="2044" t="s">
        <v>433</v>
      </c>
      <c r="B1" s="2045"/>
      <c r="C1" s="2046"/>
    </row>
    <row r="2" spans="1:3" ht="18.600000000000001" thickBot="1">
      <c r="A2" s="2047" t="s">
        <v>434</v>
      </c>
      <c r="B2" s="2048"/>
      <c r="C2" s="1235">
        <v>45838</v>
      </c>
    </row>
    <row r="3" spans="1:3" ht="18">
      <c r="A3" s="2049" t="s">
        <v>435</v>
      </c>
      <c r="B3" s="142" t="s">
        <v>436</v>
      </c>
      <c r="C3" s="1398" t="s">
        <v>1395</v>
      </c>
    </row>
    <row r="4" spans="1:3" ht="18">
      <c r="A4" s="2042"/>
      <c r="B4" s="143" t="s">
        <v>438</v>
      </c>
      <c r="C4" s="686" t="s">
        <v>1396</v>
      </c>
    </row>
    <row r="5" spans="1:3" ht="18">
      <c r="A5" s="2042"/>
      <c r="B5" s="143" t="s">
        <v>440</v>
      </c>
      <c r="C5" s="687" t="s">
        <v>267</v>
      </c>
    </row>
    <row r="6" spans="1:3" ht="18">
      <c r="A6" s="2042"/>
      <c r="B6" s="143" t="s">
        <v>268</v>
      </c>
      <c r="C6" s="684" t="s">
        <v>1397</v>
      </c>
    </row>
    <row r="7" spans="1:3" ht="18">
      <c r="A7" s="2042"/>
      <c r="B7" s="143" t="s">
        <v>442</v>
      </c>
      <c r="C7" s="1399" t="s">
        <v>1398</v>
      </c>
    </row>
    <row r="8" spans="1:3" ht="18">
      <c r="A8" s="2042"/>
      <c r="B8" s="143" t="s">
        <v>444</v>
      </c>
      <c r="C8" s="612">
        <v>5364931936</v>
      </c>
    </row>
    <row r="9" spans="1:3" ht="18">
      <c r="A9" s="2042"/>
      <c r="B9" s="143" t="s">
        <v>446</v>
      </c>
      <c r="C9" s="1243">
        <v>775232664791</v>
      </c>
    </row>
    <row r="10" spans="1:3" ht="18">
      <c r="A10" s="2042"/>
      <c r="B10" s="143" t="s">
        <v>447</v>
      </c>
      <c r="C10" s="687" t="s">
        <v>1399</v>
      </c>
    </row>
    <row r="11" spans="1:3" ht="18">
      <c r="A11" s="2042"/>
      <c r="B11" s="143" t="s">
        <v>449</v>
      </c>
      <c r="C11" s="684" t="s">
        <v>277</v>
      </c>
    </row>
    <row r="12" spans="1:3" ht="18">
      <c r="A12" s="2042"/>
      <c r="B12" s="143" t="s">
        <v>450</v>
      </c>
      <c r="C12" s="684" t="s">
        <v>279</v>
      </c>
    </row>
    <row r="13" spans="1:3" ht="18">
      <c r="A13" s="2042"/>
      <c r="B13" s="143" t="s">
        <v>451</v>
      </c>
      <c r="C13" s="684" t="s">
        <v>279</v>
      </c>
    </row>
    <row r="14" spans="1:3" ht="18">
      <c r="A14" s="2042"/>
      <c r="B14" s="143" t="s">
        <v>452</v>
      </c>
      <c r="C14" s="684" t="s">
        <v>277</v>
      </c>
    </row>
    <row r="15" spans="1:3" ht="18">
      <c r="A15" s="2042"/>
      <c r="B15" s="143" t="s">
        <v>453</v>
      </c>
      <c r="C15" s="684" t="s">
        <v>267</v>
      </c>
    </row>
    <row r="16" spans="1:3" ht="18">
      <c r="A16" s="2042"/>
      <c r="B16" s="143" t="s">
        <v>454</v>
      </c>
      <c r="C16" s="684" t="s">
        <v>267</v>
      </c>
    </row>
    <row r="17" spans="1:3" ht="18">
      <c r="A17" s="2042"/>
      <c r="B17" s="143" t="s">
        <v>455</v>
      </c>
      <c r="C17" s="684" t="s">
        <v>1354</v>
      </c>
    </row>
    <row r="18" spans="1:3" ht="32.4">
      <c r="A18" s="2042"/>
      <c r="B18" s="143" t="s">
        <v>286</v>
      </c>
      <c r="C18" s="684" t="s">
        <v>878</v>
      </c>
    </row>
    <row r="19" spans="1:3" ht="18">
      <c r="A19" s="2042"/>
      <c r="B19" s="143" t="s">
        <v>457</v>
      </c>
      <c r="C19" s="684" t="s">
        <v>267</v>
      </c>
    </row>
    <row r="20" spans="1:3" ht="32.4">
      <c r="A20" s="2042"/>
      <c r="B20" s="143" t="s">
        <v>458</v>
      </c>
      <c r="C20" s="684" t="s">
        <v>277</v>
      </c>
    </row>
    <row r="21" spans="1:3" ht="18">
      <c r="A21" s="2042"/>
      <c r="B21" s="143" t="s">
        <v>459</v>
      </c>
      <c r="C21" s="684" t="s">
        <v>267</v>
      </c>
    </row>
    <row r="22" spans="1:3" ht="18">
      <c r="A22" s="2042"/>
      <c r="B22" s="143" t="s">
        <v>460</v>
      </c>
      <c r="C22" s="684" t="s">
        <v>267</v>
      </c>
    </row>
    <row r="23" spans="1:3" ht="18">
      <c r="A23" s="2042"/>
      <c r="B23" s="143" t="s">
        <v>461</v>
      </c>
      <c r="C23" s="684" t="s">
        <v>267</v>
      </c>
    </row>
    <row r="24" spans="1:3" ht="18">
      <c r="A24" s="2042"/>
      <c r="B24" s="143" t="s">
        <v>463</v>
      </c>
      <c r="C24" s="684" t="s">
        <v>267</v>
      </c>
    </row>
    <row r="25" spans="1:3" ht="48.6">
      <c r="A25" s="2042"/>
      <c r="B25" s="143" t="s">
        <v>464</v>
      </c>
      <c r="C25" s="684" t="s">
        <v>1400</v>
      </c>
    </row>
    <row r="26" spans="1:3" ht="18">
      <c r="A26" s="2042"/>
      <c r="B26" s="143" t="s">
        <v>465</v>
      </c>
      <c r="C26" s="684" t="s">
        <v>267</v>
      </c>
    </row>
    <row r="27" spans="1:3" ht="18">
      <c r="A27" s="2042"/>
      <c r="B27" s="143" t="s">
        <v>466</v>
      </c>
      <c r="C27" s="684" t="s">
        <v>299</v>
      </c>
    </row>
    <row r="28" spans="1:3" ht="18">
      <c r="A28" s="2042"/>
      <c r="B28" s="143" t="s">
        <v>467</v>
      </c>
      <c r="C28" s="684" t="s">
        <v>301</v>
      </c>
    </row>
    <row r="29" spans="1:3" ht="18">
      <c r="A29" s="2042"/>
      <c r="B29" s="143" t="s">
        <v>468</v>
      </c>
      <c r="C29" s="684" t="s">
        <v>658</v>
      </c>
    </row>
    <row r="30" spans="1:3" ht="32.4">
      <c r="A30" s="2042"/>
      <c r="B30" s="143" t="s">
        <v>470</v>
      </c>
      <c r="C30" s="684" t="s">
        <v>1275</v>
      </c>
    </row>
    <row r="31" spans="1:3" ht="48.6">
      <c r="A31" s="2042"/>
      <c r="B31" s="143" t="s">
        <v>472</v>
      </c>
      <c r="C31" s="684" t="s">
        <v>1401</v>
      </c>
    </row>
    <row r="32" spans="1:3" ht="33" thickBot="1">
      <c r="A32" s="2043"/>
      <c r="B32" s="144" t="s">
        <v>308</v>
      </c>
      <c r="C32" s="1046" t="s">
        <v>267</v>
      </c>
    </row>
    <row r="33" spans="1:3" ht="18">
      <c r="A33" s="2041" t="s">
        <v>475</v>
      </c>
      <c r="B33" s="142" t="s">
        <v>476</v>
      </c>
      <c r="C33" s="460" t="s">
        <v>1397</v>
      </c>
    </row>
    <row r="34" spans="1:3" ht="18">
      <c r="A34" s="2042"/>
      <c r="B34" s="143" t="s">
        <v>477</v>
      </c>
      <c r="C34" s="461" t="s">
        <v>1402</v>
      </c>
    </row>
    <row r="35" spans="1:3" ht="18">
      <c r="A35" s="2042"/>
      <c r="B35" s="143" t="s">
        <v>479</v>
      </c>
      <c r="C35" s="461" t="s">
        <v>314</v>
      </c>
    </row>
    <row r="36" spans="1:3" ht="18">
      <c r="A36" s="2042"/>
      <c r="B36" s="143" t="s">
        <v>480</v>
      </c>
      <c r="C36" s="461" t="s">
        <v>267</v>
      </c>
    </row>
    <row r="37" spans="1:3" ht="18">
      <c r="A37" s="2042"/>
      <c r="B37" s="143" t="s">
        <v>481</v>
      </c>
      <c r="C37" s="461" t="s">
        <v>267</v>
      </c>
    </row>
    <row r="38" spans="1:3" ht="18.600000000000001" thickBot="1">
      <c r="A38" s="2043"/>
      <c r="B38" s="145" t="s">
        <v>482</v>
      </c>
      <c r="C38" s="464" t="s">
        <v>279</v>
      </c>
    </row>
    <row r="39" spans="1:3" ht="18">
      <c r="A39" s="2041" t="s">
        <v>483</v>
      </c>
      <c r="B39" s="142" t="s">
        <v>484</v>
      </c>
      <c r="C39" s="463" t="s">
        <v>277</v>
      </c>
    </row>
    <row r="40" spans="1:3" ht="18">
      <c r="A40" s="2042"/>
      <c r="B40" s="143" t="s">
        <v>485</v>
      </c>
      <c r="C40" s="461" t="s">
        <v>267</v>
      </c>
    </row>
    <row r="41" spans="1:3" ht="18">
      <c r="A41" s="2042"/>
      <c r="B41" s="143" t="s">
        <v>486</v>
      </c>
      <c r="C41" s="461" t="s">
        <v>267</v>
      </c>
    </row>
    <row r="42" spans="1:3" ht="18">
      <c r="A42" s="2042"/>
      <c r="B42" s="143" t="s">
        <v>487</v>
      </c>
      <c r="C42" s="461" t="s">
        <v>267</v>
      </c>
    </row>
    <row r="43" spans="1:3" ht="18">
      <c r="A43" s="2042"/>
      <c r="B43" s="143" t="s">
        <v>488</v>
      </c>
      <c r="C43" s="461" t="s">
        <v>267</v>
      </c>
    </row>
    <row r="44" spans="1:3" ht="18.600000000000001" thickBot="1">
      <c r="A44" s="2043"/>
      <c r="B44" s="146" t="s">
        <v>489</v>
      </c>
      <c r="C44" s="464" t="s">
        <v>267</v>
      </c>
    </row>
    <row r="45" spans="1:3" ht="18">
      <c r="A45" s="2041" t="s">
        <v>490</v>
      </c>
      <c r="B45" s="142" t="s">
        <v>491</v>
      </c>
      <c r="C45" s="463" t="s">
        <v>277</v>
      </c>
    </row>
    <row r="46" spans="1:3" ht="18">
      <c r="A46" s="2042"/>
      <c r="B46" s="143" t="s">
        <v>492</v>
      </c>
      <c r="C46" s="461" t="s">
        <v>267</v>
      </c>
    </row>
    <row r="47" spans="1:3" ht="18.600000000000001" thickBot="1">
      <c r="A47" s="2043"/>
      <c r="B47" s="145" t="s">
        <v>494</v>
      </c>
      <c r="C47" s="464" t="s">
        <v>267</v>
      </c>
    </row>
    <row r="48" spans="1:3" ht="18">
      <c r="A48" s="2052" t="s">
        <v>496</v>
      </c>
      <c r="B48" s="144" t="s">
        <v>497</v>
      </c>
      <c r="C48" s="458" t="s">
        <v>1403</v>
      </c>
    </row>
    <row r="49" spans="1:3" ht="18">
      <c r="A49" s="2042"/>
      <c r="B49" s="143" t="s">
        <v>498</v>
      </c>
      <c r="C49" s="461" t="s">
        <v>267</v>
      </c>
    </row>
    <row r="50" spans="1:3" ht="18">
      <c r="A50" s="2042"/>
      <c r="B50" s="143" t="s">
        <v>500</v>
      </c>
      <c r="C50" s="461" t="s">
        <v>267</v>
      </c>
    </row>
    <row r="51" spans="1:3" ht="18">
      <c r="A51" s="2042"/>
      <c r="B51" s="143" t="s">
        <v>502</v>
      </c>
      <c r="C51" s="461" t="s">
        <v>267</v>
      </c>
    </row>
    <row r="52" spans="1:3" ht="18">
      <c r="A52" s="2042"/>
      <c r="B52" s="143" t="s">
        <v>504</v>
      </c>
      <c r="C52" s="461" t="s">
        <v>267</v>
      </c>
    </row>
    <row r="53" spans="1:3" ht="81">
      <c r="A53" s="2042"/>
      <c r="B53" s="143" t="s">
        <v>506</v>
      </c>
      <c r="C53" s="461" t="s">
        <v>1404</v>
      </c>
    </row>
    <row r="54" spans="1:3" ht="32.4">
      <c r="A54" s="2042"/>
      <c r="B54" s="143" t="s">
        <v>508</v>
      </c>
      <c r="C54" s="461" t="s">
        <v>1405</v>
      </c>
    </row>
    <row r="55" spans="1:3" ht="18">
      <c r="A55" s="2042"/>
      <c r="B55" s="143" t="s">
        <v>510</v>
      </c>
      <c r="C55" s="461" t="s">
        <v>267</v>
      </c>
    </row>
    <row r="56" spans="1:3" ht="18">
      <c r="A56" s="2042"/>
      <c r="B56" s="143" t="s">
        <v>512</v>
      </c>
      <c r="C56" s="461" t="s">
        <v>267</v>
      </c>
    </row>
    <row r="57" spans="1:3" ht="18">
      <c r="A57" s="2042"/>
      <c r="B57" s="143" t="s">
        <v>513</v>
      </c>
      <c r="C57" s="461" t="s">
        <v>267</v>
      </c>
    </row>
    <row r="58" spans="1:3" ht="18">
      <c r="A58" s="2042"/>
      <c r="B58" s="143" t="s">
        <v>514</v>
      </c>
      <c r="C58" s="680" t="s">
        <v>267</v>
      </c>
    </row>
    <row r="59" spans="1:3" ht="18">
      <c r="A59" s="2042"/>
      <c r="B59" s="143" t="s">
        <v>515</v>
      </c>
      <c r="C59" s="1150" t="s">
        <v>1406</v>
      </c>
    </row>
    <row r="60" spans="1:3" ht="18">
      <c r="A60" s="2042"/>
      <c r="B60" s="143" t="s">
        <v>516</v>
      </c>
      <c r="C60" s="466" t="s">
        <v>1407</v>
      </c>
    </row>
    <row r="61" spans="1:3" ht="18">
      <c r="A61" s="2042"/>
      <c r="B61" s="143" t="s">
        <v>517</v>
      </c>
      <c r="C61" s="461" t="s">
        <v>1408</v>
      </c>
    </row>
    <row r="62" spans="1:3" ht="18">
      <c r="A62" s="2042"/>
      <c r="B62" s="143" t="s">
        <v>519</v>
      </c>
      <c r="C62" s="461" t="s">
        <v>1407</v>
      </c>
    </row>
    <row r="63" spans="1:3" ht="18">
      <c r="A63" s="2042"/>
      <c r="B63" s="143" t="s">
        <v>521</v>
      </c>
      <c r="C63" s="461" t="s">
        <v>1409</v>
      </c>
    </row>
    <row r="64" spans="1:3" ht="18">
      <c r="A64" s="2042"/>
      <c r="B64" s="143" t="s">
        <v>523</v>
      </c>
      <c r="C64" s="461" t="s">
        <v>1407</v>
      </c>
    </row>
    <row r="65" spans="1:3" ht="48.6">
      <c r="A65" s="2042"/>
      <c r="B65" s="143" t="s">
        <v>525</v>
      </c>
      <c r="C65" s="461" t="s">
        <v>1410</v>
      </c>
    </row>
    <row r="66" spans="1:3" ht="18">
      <c r="A66" s="2042"/>
      <c r="B66" s="143" t="s">
        <v>526</v>
      </c>
      <c r="C66" s="461" t="s">
        <v>267</v>
      </c>
    </row>
    <row r="67" spans="1:3" ht="18">
      <c r="A67" s="2042"/>
      <c r="B67" s="143" t="s">
        <v>528</v>
      </c>
      <c r="C67" s="467" t="s">
        <v>267</v>
      </c>
    </row>
    <row r="68" spans="1:3" ht="18.600000000000001" thickBot="1">
      <c r="A68" s="2043"/>
      <c r="B68" s="145" t="s">
        <v>530</v>
      </c>
      <c r="C68" s="465" t="s">
        <v>267</v>
      </c>
    </row>
    <row r="69" spans="1:3" ht="18">
      <c r="A69" s="2041" t="s">
        <v>532</v>
      </c>
      <c r="B69" s="142" t="s">
        <v>533</v>
      </c>
      <c r="C69" s="1400" t="s">
        <v>279</v>
      </c>
    </row>
    <row r="70" spans="1:3" ht="18">
      <c r="A70" s="2042"/>
      <c r="B70" s="143" t="s">
        <v>534</v>
      </c>
      <c r="C70" s="684" t="s">
        <v>299</v>
      </c>
    </row>
    <row r="71" spans="1:3" ht="18">
      <c r="A71" s="2042"/>
      <c r="B71" s="143" t="s">
        <v>535</v>
      </c>
      <c r="C71" s="684" t="s">
        <v>267</v>
      </c>
    </row>
    <row r="72" spans="1:3" ht="18">
      <c r="A72" s="2042"/>
      <c r="B72" s="143" t="s">
        <v>536</v>
      </c>
      <c r="C72" s="684" t="s">
        <v>267</v>
      </c>
    </row>
    <row r="73" spans="1:3" ht="64.8">
      <c r="A73" s="2042"/>
      <c r="B73" s="143" t="s">
        <v>537</v>
      </c>
      <c r="C73" s="684" t="s">
        <v>1411</v>
      </c>
    </row>
    <row r="74" spans="1:3" ht="18">
      <c r="A74" s="2042"/>
      <c r="B74" s="143" t="s">
        <v>539</v>
      </c>
      <c r="C74" s="684" t="s">
        <v>301</v>
      </c>
    </row>
    <row r="75" spans="1:3" ht="18">
      <c r="A75" s="2042"/>
      <c r="B75" s="143" t="s">
        <v>540</v>
      </c>
      <c r="C75" s="684" t="s">
        <v>279</v>
      </c>
    </row>
    <row r="76" spans="1:3" ht="18">
      <c r="A76" s="2042"/>
      <c r="B76" s="143" t="s">
        <v>541</v>
      </c>
      <c r="C76" s="684" t="s">
        <v>377</v>
      </c>
    </row>
    <row r="77" spans="1:3" ht="81.599999999999994" thickBot="1">
      <c r="A77" s="2043"/>
      <c r="B77" s="145" t="s">
        <v>542</v>
      </c>
      <c r="C77" s="685" t="s">
        <v>1412</v>
      </c>
    </row>
    <row r="78" spans="1:3" ht="32.4">
      <c r="A78" s="2041" t="s">
        <v>544</v>
      </c>
      <c r="B78" s="142" t="s">
        <v>545</v>
      </c>
      <c r="C78" s="683" t="s">
        <v>1265</v>
      </c>
    </row>
    <row r="79" spans="1:3" ht="81">
      <c r="A79" s="2042"/>
      <c r="B79" s="143" t="s">
        <v>547</v>
      </c>
      <c r="C79" s="460" t="s">
        <v>613</v>
      </c>
    </row>
    <row r="80" spans="1:3" ht="48.6">
      <c r="A80" s="2042"/>
      <c r="B80" s="143" t="s">
        <v>548</v>
      </c>
      <c r="C80" s="461" t="s">
        <v>1413</v>
      </c>
    </row>
    <row r="81" spans="1:3" ht="32.4">
      <c r="A81" s="2042"/>
      <c r="B81" s="143" t="s">
        <v>550</v>
      </c>
      <c r="C81" s="461" t="s">
        <v>388</v>
      </c>
    </row>
    <row r="82" spans="1:3" ht="48.6">
      <c r="A82" s="2042"/>
      <c r="B82" s="143" t="s">
        <v>552</v>
      </c>
      <c r="C82" s="461" t="s">
        <v>1414</v>
      </c>
    </row>
    <row r="83" spans="1:3" ht="18">
      <c r="A83" s="2042"/>
      <c r="B83" s="143" t="s">
        <v>554</v>
      </c>
      <c r="C83" s="461" t="s">
        <v>277</v>
      </c>
    </row>
    <row r="84" spans="1:3" ht="18">
      <c r="A84" s="2042"/>
      <c r="B84" s="143" t="s">
        <v>526</v>
      </c>
      <c r="C84" s="461" t="s">
        <v>267</v>
      </c>
    </row>
    <row r="85" spans="1:3" ht="18">
      <c r="A85" s="2042"/>
      <c r="B85" s="143" t="s">
        <v>528</v>
      </c>
      <c r="C85" s="461" t="s">
        <v>267</v>
      </c>
    </row>
    <row r="86" spans="1:3" ht="18">
      <c r="A86" s="2042"/>
      <c r="B86" s="143" t="s">
        <v>555</v>
      </c>
      <c r="C86" s="461" t="s">
        <v>267</v>
      </c>
    </row>
    <row r="87" spans="1:3" ht="18">
      <c r="A87" s="2042"/>
      <c r="B87" s="143" t="s">
        <v>556</v>
      </c>
      <c r="C87" s="461"/>
    </row>
    <row r="88" spans="1:3" ht="18">
      <c r="A88" s="2042"/>
      <c r="B88" s="143" t="s">
        <v>557</v>
      </c>
      <c r="C88" s="461" t="s">
        <v>277</v>
      </c>
    </row>
    <row r="89" spans="1:3" ht="18">
      <c r="A89" s="2042"/>
      <c r="B89" s="143" t="s">
        <v>558</v>
      </c>
      <c r="C89" s="461" t="s">
        <v>267</v>
      </c>
    </row>
    <row r="90" spans="1:3" ht="18">
      <c r="A90" s="2042"/>
      <c r="B90" s="143" t="s">
        <v>559</v>
      </c>
      <c r="C90" s="461" t="s">
        <v>267</v>
      </c>
    </row>
    <row r="91" spans="1:3" ht="18">
      <c r="A91" s="2042"/>
      <c r="B91" s="143" t="s">
        <v>560</v>
      </c>
      <c r="C91" s="461" t="s">
        <v>267</v>
      </c>
    </row>
    <row r="92" spans="1:3" ht="18.600000000000001" thickBot="1">
      <c r="A92" s="2043"/>
      <c r="B92" s="145" t="s">
        <v>561</v>
      </c>
      <c r="C92" s="464" t="s">
        <v>267</v>
      </c>
    </row>
    <row r="93" spans="1:3" ht="48.6">
      <c r="A93" s="2041" t="s">
        <v>562</v>
      </c>
      <c r="B93" s="142" t="s">
        <v>563</v>
      </c>
      <c r="C93" s="463" t="s">
        <v>1415</v>
      </c>
    </row>
    <row r="94" spans="1:3" ht="32.4">
      <c r="A94" s="2042"/>
      <c r="B94" s="143" t="s">
        <v>565</v>
      </c>
      <c r="C94" s="461" t="s">
        <v>1341</v>
      </c>
    </row>
    <row r="95" spans="1:3" ht="48.6">
      <c r="A95" s="2042"/>
      <c r="B95" s="143" t="s">
        <v>567</v>
      </c>
      <c r="C95" s="461" t="s">
        <v>1416</v>
      </c>
    </row>
    <row r="96" spans="1:3" ht="113.4">
      <c r="A96" s="2042"/>
      <c r="B96" s="143" t="s">
        <v>568</v>
      </c>
      <c r="C96" s="461" t="s">
        <v>1417</v>
      </c>
    </row>
    <row r="97" spans="1:3" ht="64.8">
      <c r="A97" s="2042"/>
      <c r="B97" s="143" t="s">
        <v>570</v>
      </c>
      <c r="C97" s="461" t="s">
        <v>1418</v>
      </c>
    </row>
    <row r="98" spans="1:3" ht="48.6">
      <c r="A98" s="2042"/>
      <c r="B98" s="143" t="s">
        <v>572</v>
      </c>
      <c r="C98" s="461" t="s">
        <v>1082</v>
      </c>
    </row>
    <row r="99" spans="1:3" ht="145.80000000000001">
      <c r="A99" s="2042"/>
      <c r="B99" s="143" t="s">
        <v>574</v>
      </c>
      <c r="C99" s="461" t="s">
        <v>980</v>
      </c>
    </row>
    <row r="100" spans="1:3" ht="32.4">
      <c r="A100" s="2042"/>
      <c r="B100" s="143" t="s">
        <v>575</v>
      </c>
      <c r="C100" s="461" t="s">
        <v>1419</v>
      </c>
    </row>
    <row r="101" spans="1:3" ht="18">
      <c r="A101" s="2042"/>
      <c r="B101" s="143" t="s">
        <v>576</v>
      </c>
      <c r="C101" s="461" t="s">
        <v>267</v>
      </c>
    </row>
    <row r="102" spans="1:3" ht="18.600000000000001" thickBot="1">
      <c r="A102" s="2043"/>
      <c r="B102" s="146" t="s">
        <v>577</v>
      </c>
      <c r="C102" s="468" t="s">
        <v>1420</v>
      </c>
    </row>
    <row r="103" spans="1:3" ht="32.4">
      <c r="A103" s="2052" t="s">
        <v>578</v>
      </c>
      <c r="B103" s="143" t="s">
        <v>579</v>
      </c>
      <c r="C103" s="594" t="s">
        <v>1421</v>
      </c>
    </row>
    <row r="104" spans="1:3" ht="18">
      <c r="A104" s="2042"/>
      <c r="B104" s="143" t="s">
        <v>581</v>
      </c>
      <c r="C104" s="681">
        <v>0.99990000000000001</v>
      </c>
    </row>
    <row r="105" spans="1:3" ht="18">
      <c r="A105" s="2042"/>
      <c r="B105" s="143" t="s">
        <v>1422</v>
      </c>
      <c r="C105" s="469">
        <v>144.30000000000001</v>
      </c>
    </row>
    <row r="106" spans="1:3" ht="18">
      <c r="A106" s="2042"/>
      <c r="B106" s="143" t="s">
        <v>584</v>
      </c>
      <c r="C106" s="682" t="s">
        <v>425</v>
      </c>
    </row>
    <row r="107" spans="1:3" ht="18.600000000000001" thickBot="1">
      <c r="A107" s="2043"/>
      <c r="B107" s="147" t="s">
        <v>585</v>
      </c>
      <c r="C107" s="470" t="s">
        <v>1423</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8.600000000000001" thickBot="1">
      <c r="A110" s="2053" t="s">
        <v>587</v>
      </c>
      <c r="B110" s="2054"/>
      <c r="C110" s="471" t="s">
        <v>267</v>
      </c>
    </row>
    <row r="111" spans="1:3" ht="235.5" customHeight="1">
      <c r="A111" s="2050" t="s">
        <v>432</v>
      </c>
      <c r="B111" s="2051"/>
      <c r="C111" s="205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R1002"/>
  <sheetViews>
    <sheetView workbookViewId="0">
      <selection sqref="A1:C1"/>
    </sheetView>
  </sheetViews>
  <sheetFormatPr defaultColWidth="12.59765625" defaultRowHeight="15" customHeight="1"/>
  <cols>
    <col min="1" max="1" width="3.59765625" style="141" customWidth="1"/>
    <col min="2" max="2" width="47.59765625" style="141" customWidth="1"/>
    <col min="3" max="3" width="47.59765625" style="473" customWidth="1"/>
    <col min="4" max="17" width="6.19921875" customWidth="1"/>
    <col min="19" max="16384" width="12.59765625" style="141"/>
  </cols>
  <sheetData>
    <row r="1" spans="1:3" ht="20.399999999999999" thickBot="1">
      <c r="A1" s="2044" t="s">
        <v>433</v>
      </c>
      <c r="B1" s="2045"/>
      <c r="C1" s="2046"/>
    </row>
    <row r="2" spans="1:3" ht="18.600000000000001" thickBot="1">
      <c r="A2" s="2047" t="s">
        <v>434</v>
      </c>
      <c r="B2" s="2048"/>
      <c r="C2" s="1235">
        <v>45838</v>
      </c>
    </row>
    <row r="3" spans="1:3" ht="18">
      <c r="A3" s="2049" t="s">
        <v>435</v>
      </c>
      <c r="B3" s="142" t="s">
        <v>436</v>
      </c>
      <c r="C3" s="1398" t="s">
        <v>1424</v>
      </c>
    </row>
    <row r="4" spans="1:3" ht="18">
      <c r="A4" s="2042"/>
      <c r="B4" s="143" t="s">
        <v>438</v>
      </c>
      <c r="C4" s="686" t="s">
        <v>1425</v>
      </c>
    </row>
    <row r="5" spans="1:3" ht="18">
      <c r="A5" s="2042"/>
      <c r="B5" s="143" t="s">
        <v>440</v>
      </c>
      <c r="C5" s="687" t="s">
        <v>1426</v>
      </c>
    </row>
    <row r="6" spans="1:3" ht="18">
      <c r="A6" s="2042"/>
      <c r="B6" s="143" t="s">
        <v>268</v>
      </c>
      <c r="C6" s="684" t="s">
        <v>1427</v>
      </c>
    </row>
    <row r="7" spans="1:3" ht="18">
      <c r="A7" s="2042"/>
      <c r="B7" s="143" t="s">
        <v>442</v>
      </c>
      <c r="C7" s="1401" t="s">
        <v>1428</v>
      </c>
    </row>
    <row r="8" spans="1:3" ht="18">
      <c r="A8" s="2042"/>
      <c r="B8" s="143" t="s">
        <v>444</v>
      </c>
      <c r="C8" s="612">
        <v>39553071</v>
      </c>
    </row>
    <row r="9" spans="1:3" ht="18">
      <c r="A9" s="2042"/>
      <c r="B9" s="143" t="s">
        <v>446</v>
      </c>
      <c r="C9" s="1243">
        <v>5715794473</v>
      </c>
    </row>
    <row r="10" spans="1:3" ht="18">
      <c r="A10" s="2042"/>
      <c r="B10" s="143" t="s">
        <v>447</v>
      </c>
      <c r="C10" s="687" t="s">
        <v>953</v>
      </c>
    </row>
    <row r="11" spans="1:3" ht="18">
      <c r="A11" s="2042"/>
      <c r="B11" s="143" t="s">
        <v>449</v>
      </c>
      <c r="C11" s="684" t="s">
        <v>277</v>
      </c>
    </row>
    <row r="12" spans="1:3" ht="18">
      <c r="A12" s="2042"/>
      <c r="B12" s="143" t="s">
        <v>450</v>
      </c>
      <c r="C12" s="684" t="s">
        <v>279</v>
      </c>
    </row>
    <row r="13" spans="1:3" ht="18">
      <c r="A13" s="2042"/>
      <c r="B13" s="143" t="s">
        <v>451</v>
      </c>
      <c r="C13" s="684" t="s">
        <v>279</v>
      </c>
    </row>
    <row r="14" spans="1:3" ht="18">
      <c r="A14" s="2042"/>
      <c r="B14" s="143" t="s">
        <v>452</v>
      </c>
      <c r="C14" s="684" t="s">
        <v>277</v>
      </c>
    </row>
    <row r="15" spans="1:3" ht="18">
      <c r="A15" s="2042"/>
      <c r="B15" s="143" t="s">
        <v>453</v>
      </c>
      <c r="C15" s="684" t="s">
        <v>317</v>
      </c>
    </row>
    <row r="16" spans="1:3" ht="18">
      <c r="A16" s="2042"/>
      <c r="B16" s="143" t="s">
        <v>454</v>
      </c>
      <c r="C16" s="684" t="s">
        <v>317</v>
      </c>
    </row>
    <row r="17" spans="1:3" ht="81">
      <c r="A17" s="2042"/>
      <c r="B17" s="143" t="s">
        <v>455</v>
      </c>
      <c r="C17" s="684" t="s">
        <v>1429</v>
      </c>
    </row>
    <row r="18" spans="1:3" ht="32.4">
      <c r="A18" s="2042"/>
      <c r="B18" s="143" t="s">
        <v>286</v>
      </c>
      <c r="C18" s="684" t="s">
        <v>287</v>
      </c>
    </row>
    <row r="19" spans="1:3" ht="18">
      <c r="A19" s="2042"/>
      <c r="B19" s="143" t="s">
        <v>457</v>
      </c>
      <c r="C19" s="684" t="s">
        <v>317</v>
      </c>
    </row>
    <row r="20" spans="1:3" ht="32.4">
      <c r="A20" s="2042"/>
      <c r="B20" s="143" t="s">
        <v>458</v>
      </c>
      <c r="C20" s="684" t="s">
        <v>277</v>
      </c>
    </row>
    <row r="21" spans="1:3" ht="18">
      <c r="A21" s="2042"/>
      <c r="B21" s="143" t="s">
        <v>459</v>
      </c>
      <c r="C21" s="684" t="s">
        <v>317</v>
      </c>
    </row>
    <row r="22" spans="1:3" ht="18">
      <c r="A22" s="2042"/>
      <c r="B22" s="143" t="s">
        <v>460</v>
      </c>
      <c r="C22" s="684" t="s">
        <v>317</v>
      </c>
    </row>
    <row r="23" spans="1:3" ht="18">
      <c r="A23" s="2042"/>
      <c r="B23" s="143" t="s">
        <v>461</v>
      </c>
      <c r="C23" s="684" t="s">
        <v>317</v>
      </c>
    </row>
    <row r="24" spans="1:3" ht="18">
      <c r="A24" s="2042"/>
      <c r="B24" s="143" t="s">
        <v>463</v>
      </c>
      <c r="C24" s="684" t="s">
        <v>317</v>
      </c>
    </row>
    <row r="25" spans="1:3" ht="18">
      <c r="A25" s="2042"/>
      <c r="B25" s="143" t="s">
        <v>464</v>
      </c>
      <c r="C25" s="684" t="s">
        <v>296</v>
      </c>
    </row>
    <row r="26" spans="1:3" ht="18">
      <c r="A26" s="2042"/>
      <c r="B26" s="143" t="s">
        <v>465</v>
      </c>
      <c r="C26" s="684" t="s">
        <v>317</v>
      </c>
    </row>
    <row r="27" spans="1:3" ht="18">
      <c r="A27" s="2042"/>
      <c r="B27" s="143" t="s">
        <v>466</v>
      </c>
      <c r="C27" s="684" t="s">
        <v>299</v>
      </c>
    </row>
    <row r="28" spans="1:3" ht="18">
      <c r="A28" s="2042"/>
      <c r="B28" s="143" t="s">
        <v>467</v>
      </c>
      <c r="C28" s="684" t="s">
        <v>301</v>
      </c>
    </row>
    <row r="29" spans="1:3" ht="18">
      <c r="A29" s="2042"/>
      <c r="B29" s="143" t="s">
        <v>468</v>
      </c>
      <c r="C29" s="684" t="s">
        <v>658</v>
      </c>
    </row>
    <row r="30" spans="1:3" ht="32.4">
      <c r="A30" s="2042"/>
      <c r="B30" s="143" t="s">
        <v>470</v>
      </c>
      <c r="C30" s="684" t="s">
        <v>471</v>
      </c>
    </row>
    <row r="31" spans="1:3" ht="97.2">
      <c r="A31" s="2042"/>
      <c r="B31" s="143" t="s">
        <v>472</v>
      </c>
      <c r="C31" s="684" t="s">
        <v>1430</v>
      </c>
    </row>
    <row r="32" spans="1:3" ht="33" thickBot="1">
      <c r="A32" s="2043"/>
      <c r="B32" s="144" t="s">
        <v>308</v>
      </c>
      <c r="C32" s="1046" t="s">
        <v>317</v>
      </c>
    </row>
    <row r="33" spans="1:3" ht="18">
      <c r="A33" s="2041" t="s">
        <v>475</v>
      </c>
      <c r="B33" s="142" t="s">
        <v>476</v>
      </c>
      <c r="C33" s="460" t="s">
        <v>1427</v>
      </c>
    </row>
    <row r="34" spans="1:3" ht="18">
      <c r="A34" s="2042"/>
      <c r="B34" s="143" t="s">
        <v>477</v>
      </c>
      <c r="C34" s="461" t="s">
        <v>1431</v>
      </c>
    </row>
    <row r="35" spans="1:3" ht="18">
      <c r="A35" s="2042"/>
      <c r="B35" s="143" t="s">
        <v>479</v>
      </c>
      <c r="C35" s="461" t="s">
        <v>314</v>
      </c>
    </row>
    <row r="36" spans="1:3" ht="18">
      <c r="A36" s="2042"/>
      <c r="B36" s="143" t="s">
        <v>480</v>
      </c>
      <c r="C36" s="461" t="s">
        <v>277</v>
      </c>
    </row>
    <row r="37" spans="1:3" ht="18">
      <c r="A37" s="2042"/>
      <c r="B37" s="143" t="s">
        <v>481</v>
      </c>
      <c r="C37" s="461" t="s">
        <v>317</v>
      </c>
    </row>
    <row r="38" spans="1:3" ht="18.600000000000001" thickBot="1">
      <c r="A38" s="2043"/>
      <c r="B38" s="145" t="s">
        <v>482</v>
      </c>
      <c r="C38" s="464" t="s">
        <v>279</v>
      </c>
    </row>
    <row r="39" spans="1:3" ht="18">
      <c r="A39" s="2041" t="s">
        <v>483</v>
      </c>
      <c r="B39" s="142" t="s">
        <v>484</v>
      </c>
      <c r="C39" s="463" t="s">
        <v>277</v>
      </c>
    </row>
    <row r="40" spans="1:3" ht="18">
      <c r="A40" s="2042"/>
      <c r="B40" s="143" t="s">
        <v>485</v>
      </c>
      <c r="C40" s="461" t="s">
        <v>317</v>
      </c>
    </row>
    <row r="41" spans="1:3" ht="18">
      <c r="A41" s="2042"/>
      <c r="B41" s="143" t="s">
        <v>486</v>
      </c>
      <c r="C41" s="461" t="s">
        <v>317</v>
      </c>
    </row>
    <row r="42" spans="1:3" ht="18">
      <c r="A42" s="2042"/>
      <c r="B42" s="143" t="s">
        <v>487</v>
      </c>
      <c r="C42" s="461" t="s">
        <v>317</v>
      </c>
    </row>
    <row r="43" spans="1:3" ht="18">
      <c r="A43" s="2042"/>
      <c r="B43" s="143" t="s">
        <v>488</v>
      </c>
      <c r="C43" s="461" t="s">
        <v>317</v>
      </c>
    </row>
    <row r="44" spans="1:3" ht="18.600000000000001" thickBot="1">
      <c r="A44" s="2043"/>
      <c r="B44" s="146" t="s">
        <v>489</v>
      </c>
      <c r="C44" s="464" t="s">
        <v>317</v>
      </c>
    </row>
    <row r="45" spans="1:3" ht="18">
      <c r="A45" s="2041" t="s">
        <v>490</v>
      </c>
      <c r="B45" s="142" t="s">
        <v>491</v>
      </c>
      <c r="C45" s="463" t="s">
        <v>279</v>
      </c>
    </row>
    <row r="46" spans="1:3" ht="48.6">
      <c r="A46" s="2042"/>
      <c r="B46" s="143" t="s">
        <v>492</v>
      </c>
      <c r="C46" s="461" t="s">
        <v>1432</v>
      </c>
    </row>
    <row r="47" spans="1:3" ht="49.2" thickBot="1">
      <c r="A47" s="2043"/>
      <c r="B47" s="145" t="s">
        <v>494</v>
      </c>
      <c r="C47" s="465" t="s">
        <v>1433</v>
      </c>
    </row>
    <row r="48" spans="1:3" ht="18">
      <c r="A48" s="2052" t="s">
        <v>496</v>
      </c>
      <c r="B48" s="144" t="s">
        <v>497</v>
      </c>
      <c r="C48" s="1398" t="s">
        <v>279</v>
      </c>
    </row>
    <row r="49" spans="1:3" ht="18">
      <c r="A49" s="2042"/>
      <c r="B49" s="143" t="s">
        <v>498</v>
      </c>
      <c r="C49" s="684" t="s">
        <v>1434</v>
      </c>
    </row>
    <row r="50" spans="1:3" ht="32.4">
      <c r="A50" s="2042"/>
      <c r="B50" s="143" t="s">
        <v>500</v>
      </c>
      <c r="C50" s="684" t="s">
        <v>1435</v>
      </c>
    </row>
    <row r="51" spans="1:3" ht="18">
      <c r="A51" s="2042"/>
      <c r="B51" s="143" t="s">
        <v>502</v>
      </c>
      <c r="C51" s="684" t="s">
        <v>503</v>
      </c>
    </row>
    <row r="52" spans="1:3" ht="32.4">
      <c r="A52" s="2042"/>
      <c r="B52" s="143" t="s">
        <v>504</v>
      </c>
      <c r="C52" s="684" t="s">
        <v>1436</v>
      </c>
    </row>
    <row r="53" spans="1:3" ht="97.2">
      <c r="A53" s="2042"/>
      <c r="B53" s="143" t="s">
        <v>506</v>
      </c>
      <c r="C53" s="684" t="s">
        <v>1437</v>
      </c>
    </row>
    <row r="54" spans="1:3" ht="18">
      <c r="A54" s="2042"/>
      <c r="B54" s="143" t="s">
        <v>508</v>
      </c>
      <c r="C54" s="684" t="s">
        <v>1438</v>
      </c>
    </row>
    <row r="55" spans="1:3" ht="18">
      <c r="A55" s="2042"/>
      <c r="B55" s="143" t="s">
        <v>510</v>
      </c>
      <c r="C55" s="684" t="s">
        <v>1439</v>
      </c>
    </row>
    <row r="56" spans="1:3" ht="18">
      <c r="A56" s="2042"/>
      <c r="B56" s="143" t="s">
        <v>512</v>
      </c>
      <c r="C56" s="684" t="s">
        <v>349</v>
      </c>
    </row>
    <row r="57" spans="1:3" ht="18">
      <c r="A57" s="2042"/>
      <c r="B57" s="143" t="s">
        <v>513</v>
      </c>
      <c r="C57" s="684" t="s">
        <v>317</v>
      </c>
    </row>
    <row r="58" spans="1:3" ht="18">
      <c r="A58" s="2042"/>
      <c r="B58" s="143" t="s">
        <v>514</v>
      </c>
      <c r="C58" s="1402" t="s">
        <v>317</v>
      </c>
    </row>
    <row r="59" spans="1:3" ht="18">
      <c r="A59" s="2042"/>
      <c r="B59" s="143" t="s">
        <v>515</v>
      </c>
      <c r="C59" s="1018" t="s">
        <v>1439</v>
      </c>
    </row>
    <row r="60" spans="1:3" ht="18">
      <c r="A60" s="2042"/>
      <c r="B60" s="143" t="s">
        <v>516</v>
      </c>
      <c r="C60" s="688" t="s">
        <v>317</v>
      </c>
    </row>
    <row r="61" spans="1:3" ht="18">
      <c r="A61" s="2042"/>
      <c r="B61" s="143" t="s">
        <v>517</v>
      </c>
      <c r="C61" s="684" t="s">
        <v>1440</v>
      </c>
    </row>
    <row r="62" spans="1:3" ht="18">
      <c r="A62" s="2042"/>
      <c r="B62" s="143" t="s">
        <v>519</v>
      </c>
      <c r="C62" s="684" t="s">
        <v>968</v>
      </c>
    </row>
    <row r="63" spans="1:3" ht="18">
      <c r="A63" s="2042"/>
      <c r="B63" s="143" t="s">
        <v>521</v>
      </c>
      <c r="C63" s="684" t="s">
        <v>317</v>
      </c>
    </row>
    <row r="64" spans="1:3" ht="18">
      <c r="A64" s="2042"/>
      <c r="B64" s="143" t="s">
        <v>523</v>
      </c>
      <c r="C64" s="684" t="s">
        <v>317</v>
      </c>
    </row>
    <row r="65" spans="1:3" ht="18">
      <c r="A65" s="2042"/>
      <c r="B65" s="143" t="s">
        <v>525</v>
      </c>
      <c r="C65" s="684" t="s">
        <v>277</v>
      </c>
    </row>
    <row r="66" spans="1:3" ht="18">
      <c r="A66" s="2042"/>
      <c r="B66" s="143" t="s">
        <v>526</v>
      </c>
      <c r="C66" s="684" t="s">
        <v>317</v>
      </c>
    </row>
    <row r="67" spans="1:3" ht="18">
      <c r="A67" s="2042"/>
      <c r="B67" s="143" t="s">
        <v>528</v>
      </c>
      <c r="C67" s="689" t="s">
        <v>317</v>
      </c>
    </row>
    <row r="68" spans="1:3" ht="18.600000000000001" thickBot="1">
      <c r="A68" s="2043"/>
      <c r="B68" s="145" t="s">
        <v>530</v>
      </c>
      <c r="C68" s="685" t="s">
        <v>317</v>
      </c>
    </row>
    <row r="69" spans="1:3" ht="18">
      <c r="A69" s="2041" t="s">
        <v>532</v>
      </c>
      <c r="B69" s="142" t="s">
        <v>533</v>
      </c>
      <c r="C69" s="460" t="s">
        <v>279</v>
      </c>
    </row>
    <row r="70" spans="1:3" ht="18">
      <c r="A70" s="2042"/>
      <c r="B70" s="143" t="s">
        <v>534</v>
      </c>
      <c r="C70" s="461" t="s">
        <v>369</v>
      </c>
    </row>
    <row r="71" spans="1:3" ht="18">
      <c r="A71" s="2042"/>
      <c r="B71" s="143" t="s">
        <v>535</v>
      </c>
      <c r="C71" s="461" t="s">
        <v>317</v>
      </c>
    </row>
    <row r="72" spans="1:3" ht="18">
      <c r="A72" s="2042"/>
      <c r="B72" s="143" t="s">
        <v>536</v>
      </c>
      <c r="C72" s="461" t="s">
        <v>317</v>
      </c>
    </row>
    <row r="73" spans="1:3" ht="48.6">
      <c r="A73" s="2042"/>
      <c r="B73" s="143" t="s">
        <v>537</v>
      </c>
      <c r="C73" s="461" t="s">
        <v>538</v>
      </c>
    </row>
    <row r="74" spans="1:3" ht="18">
      <c r="A74" s="2042"/>
      <c r="B74" s="143" t="s">
        <v>539</v>
      </c>
      <c r="C74" s="461" t="s">
        <v>301</v>
      </c>
    </row>
    <row r="75" spans="1:3" ht="18">
      <c r="A75" s="2042"/>
      <c r="B75" s="143" t="s">
        <v>540</v>
      </c>
      <c r="C75" s="461" t="s">
        <v>279</v>
      </c>
    </row>
    <row r="76" spans="1:3" ht="18">
      <c r="A76" s="2042"/>
      <c r="B76" s="143" t="s">
        <v>541</v>
      </c>
      <c r="C76" s="461" t="s">
        <v>377</v>
      </c>
    </row>
    <row r="77" spans="1:3" ht="81.599999999999994" thickBot="1">
      <c r="A77" s="2043"/>
      <c r="B77" s="145" t="s">
        <v>542</v>
      </c>
      <c r="C77" s="465" t="s">
        <v>611</v>
      </c>
    </row>
    <row r="78" spans="1:3" ht="32.4">
      <c r="A78" s="2041" t="s">
        <v>544</v>
      </c>
      <c r="B78" s="142" t="s">
        <v>545</v>
      </c>
      <c r="C78" s="1244" t="s">
        <v>1265</v>
      </c>
    </row>
    <row r="79" spans="1:3" ht="81">
      <c r="A79" s="2042"/>
      <c r="B79" s="143" t="s">
        <v>547</v>
      </c>
      <c r="C79" s="687" t="s">
        <v>613</v>
      </c>
    </row>
    <row r="80" spans="1:3" ht="18">
      <c r="A80" s="2042"/>
      <c r="B80" s="143" t="s">
        <v>548</v>
      </c>
      <c r="C80" s="684" t="s">
        <v>1290</v>
      </c>
    </row>
    <row r="81" spans="1:3" ht="32.4">
      <c r="A81" s="2042"/>
      <c r="B81" s="143" t="s">
        <v>550</v>
      </c>
      <c r="C81" s="684" t="s">
        <v>388</v>
      </c>
    </row>
    <row r="82" spans="1:3" ht="64.8">
      <c r="A82" s="2042"/>
      <c r="B82" s="143" t="s">
        <v>552</v>
      </c>
      <c r="C82" s="684" t="s">
        <v>736</v>
      </c>
    </row>
    <row r="83" spans="1:3" ht="18">
      <c r="A83" s="2042"/>
      <c r="B83" s="143" t="s">
        <v>554</v>
      </c>
      <c r="C83" s="684" t="s">
        <v>277</v>
      </c>
    </row>
    <row r="84" spans="1:3" ht="18">
      <c r="A84" s="2042"/>
      <c r="B84" s="143" t="s">
        <v>526</v>
      </c>
      <c r="C84" s="684" t="s">
        <v>317</v>
      </c>
    </row>
    <row r="85" spans="1:3" ht="18">
      <c r="A85" s="2042"/>
      <c r="B85" s="143" t="s">
        <v>528</v>
      </c>
      <c r="C85" s="684" t="s">
        <v>317</v>
      </c>
    </row>
    <row r="86" spans="1:3" ht="18">
      <c r="A86" s="2042"/>
      <c r="B86" s="143" t="s">
        <v>555</v>
      </c>
      <c r="C86" s="684" t="s">
        <v>317</v>
      </c>
    </row>
    <row r="87" spans="1:3" ht="18">
      <c r="A87" s="2042"/>
      <c r="B87" s="143" t="s">
        <v>556</v>
      </c>
      <c r="C87" s="684"/>
    </row>
    <row r="88" spans="1:3" ht="18">
      <c r="A88" s="2042"/>
      <c r="B88" s="143" t="s">
        <v>557</v>
      </c>
      <c r="C88" s="684" t="s">
        <v>277</v>
      </c>
    </row>
    <row r="89" spans="1:3" ht="18">
      <c r="A89" s="2042"/>
      <c r="B89" s="143" t="s">
        <v>558</v>
      </c>
      <c r="C89" s="684" t="s">
        <v>317</v>
      </c>
    </row>
    <row r="90" spans="1:3" ht="18">
      <c r="A90" s="2042"/>
      <c r="B90" s="143" t="s">
        <v>559</v>
      </c>
      <c r="C90" s="684" t="s">
        <v>317</v>
      </c>
    </row>
    <row r="91" spans="1:3" ht="18">
      <c r="A91" s="2042"/>
      <c r="B91" s="143" t="s">
        <v>560</v>
      </c>
      <c r="C91" s="684" t="s">
        <v>317</v>
      </c>
    </row>
    <row r="92" spans="1:3" ht="18.600000000000001" thickBot="1">
      <c r="A92" s="2043"/>
      <c r="B92" s="145" t="s">
        <v>561</v>
      </c>
      <c r="C92" s="685" t="s">
        <v>317</v>
      </c>
    </row>
    <row r="93" spans="1:3" ht="48.6">
      <c r="A93" s="2041" t="s">
        <v>562</v>
      </c>
      <c r="B93" s="142" t="s">
        <v>563</v>
      </c>
      <c r="C93" s="460" t="s">
        <v>1291</v>
      </c>
    </row>
    <row r="94" spans="1:3" ht="32.4">
      <c r="A94" s="2042"/>
      <c r="B94" s="143" t="s">
        <v>565</v>
      </c>
      <c r="C94" s="461" t="s">
        <v>566</v>
      </c>
    </row>
    <row r="95" spans="1:3" ht="18">
      <c r="A95" s="2042"/>
      <c r="B95" s="143" t="s">
        <v>567</v>
      </c>
      <c r="C95" s="461" t="s">
        <v>317</v>
      </c>
    </row>
    <row r="96" spans="1:3" ht="32.4">
      <c r="A96" s="2042"/>
      <c r="B96" s="143" t="s">
        <v>568</v>
      </c>
      <c r="C96" s="461" t="s">
        <v>317</v>
      </c>
    </row>
    <row r="97" spans="1:3" ht="48.6">
      <c r="A97" s="2042"/>
      <c r="B97" s="143" t="s">
        <v>570</v>
      </c>
      <c r="C97" s="461" t="s">
        <v>618</v>
      </c>
    </row>
    <row r="98" spans="1:3" ht="48.6">
      <c r="A98" s="2042"/>
      <c r="B98" s="143" t="s">
        <v>572</v>
      </c>
      <c r="C98" s="461" t="s">
        <v>619</v>
      </c>
    </row>
    <row r="99" spans="1:3" ht="145.80000000000001">
      <c r="A99" s="2042"/>
      <c r="B99" s="143" t="s">
        <v>574</v>
      </c>
      <c r="C99" s="461" t="s">
        <v>980</v>
      </c>
    </row>
    <row r="100" spans="1:3" ht="18">
      <c r="A100" s="2042"/>
      <c r="B100" s="143" t="s">
        <v>575</v>
      </c>
      <c r="C100" s="461" t="s">
        <v>317</v>
      </c>
    </row>
    <row r="101" spans="1:3" ht="18">
      <c r="A101" s="2042"/>
      <c r="B101" s="143" t="s">
        <v>576</v>
      </c>
      <c r="C101" s="461" t="s">
        <v>317</v>
      </c>
    </row>
    <row r="102" spans="1:3" ht="18.600000000000001" thickBot="1">
      <c r="A102" s="2043"/>
      <c r="B102" s="146" t="s">
        <v>577</v>
      </c>
      <c r="C102" s="592" t="s">
        <v>317</v>
      </c>
    </row>
    <row r="103" spans="1:3" ht="64.8">
      <c r="A103" s="2052" t="s">
        <v>578</v>
      </c>
      <c r="B103" s="143" t="s">
        <v>579</v>
      </c>
      <c r="C103" s="1403" t="s">
        <v>1441</v>
      </c>
    </row>
    <row r="104" spans="1:3" ht="18">
      <c r="A104" s="2042"/>
      <c r="B104" s="143" t="s">
        <v>581</v>
      </c>
      <c r="C104" s="614">
        <v>1.3389999999999999E-3</v>
      </c>
    </row>
    <row r="105" spans="1:3" ht="18">
      <c r="A105" s="2042"/>
      <c r="B105" s="143" t="s">
        <v>583</v>
      </c>
      <c r="C105" s="615">
        <v>0.19259999999999999</v>
      </c>
    </row>
    <row r="106" spans="1:3" ht="18">
      <c r="A106" s="2042"/>
      <c r="B106" s="143" t="s">
        <v>584</v>
      </c>
      <c r="C106" s="1246" t="s">
        <v>425</v>
      </c>
    </row>
    <row r="107" spans="1:3" ht="18.600000000000001" thickBot="1">
      <c r="A107" s="2043"/>
      <c r="B107" s="147" t="s">
        <v>585</v>
      </c>
      <c r="C107" s="1047" t="s">
        <v>317</v>
      </c>
    </row>
    <row r="108" spans="1:3" s="127" customFormat="1" ht="41.7" customHeight="1">
      <c r="A108" s="1853" t="s">
        <v>427</v>
      </c>
      <c r="B108" s="935" t="s">
        <v>428</v>
      </c>
      <c r="C108" s="936" t="s">
        <v>1442</v>
      </c>
    </row>
    <row r="109" spans="1:3" s="127" customFormat="1" ht="65.400000000000006" thickBot="1">
      <c r="A109" s="1854"/>
      <c r="B109" s="937" t="s">
        <v>430</v>
      </c>
      <c r="C109" s="938" t="s">
        <v>1443</v>
      </c>
    </row>
    <row r="110" spans="1:3" ht="18.600000000000001" thickBot="1">
      <c r="A110" s="2053" t="s">
        <v>587</v>
      </c>
      <c r="B110" s="2054"/>
      <c r="C110" s="468" t="s">
        <v>267</v>
      </c>
    </row>
    <row r="111" spans="1:3" ht="235.5" customHeight="1">
      <c r="A111" s="2050" t="s">
        <v>432</v>
      </c>
      <c r="B111" s="2051"/>
      <c r="C111" s="205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P1002"/>
  <sheetViews>
    <sheetView workbookViewId="0">
      <selection sqref="A1:C1"/>
    </sheetView>
  </sheetViews>
  <sheetFormatPr defaultColWidth="12.59765625" defaultRowHeight="18"/>
  <cols>
    <col min="1" max="1" width="3.59765625" style="141" customWidth="1"/>
    <col min="2" max="2" width="47.59765625" style="141" customWidth="1"/>
    <col min="3" max="3" width="47.59765625" style="473" customWidth="1"/>
    <col min="4" max="16" width="12.59765625" style="9"/>
    <col min="17" max="16384" width="12.59765625" style="141"/>
  </cols>
  <sheetData>
    <row r="1" spans="1:3" ht="20.399999999999999" thickBot="1">
      <c r="A1" s="2044" t="s">
        <v>1444</v>
      </c>
      <c r="B1" s="2045"/>
      <c r="C1" s="2046"/>
    </row>
    <row r="2" spans="1:3" ht="18.600000000000001" thickBot="1">
      <c r="A2" s="2047" t="s">
        <v>434</v>
      </c>
      <c r="B2" s="2048"/>
      <c r="C2" s="1235">
        <v>45838</v>
      </c>
    </row>
    <row r="3" spans="1:3">
      <c r="A3" s="2049" t="s">
        <v>435</v>
      </c>
      <c r="B3" s="142" t="s">
        <v>436</v>
      </c>
      <c r="C3" s="1398" t="s">
        <v>1445</v>
      </c>
    </row>
    <row r="4" spans="1:3">
      <c r="A4" s="2042"/>
      <c r="B4" s="143" t="s">
        <v>438</v>
      </c>
      <c r="C4" s="686" t="s">
        <v>1446</v>
      </c>
    </row>
    <row r="5" spans="1:3">
      <c r="A5" s="2042"/>
      <c r="B5" s="143" t="s">
        <v>266</v>
      </c>
      <c r="C5" s="687" t="s">
        <v>1446</v>
      </c>
    </row>
    <row r="6" spans="1:3">
      <c r="A6" s="2042"/>
      <c r="B6" s="143" t="s">
        <v>268</v>
      </c>
      <c r="C6" s="684" t="s">
        <v>1447</v>
      </c>
    </row>
    <row r="7" spans="1:3">
      <c r="A7" s="2042"/>
      <c r="B7" s="143" t="s">
        <v>270</v>
      </c>
      <c r="C7" s="1404" t="s">
        <v>1448</v>
      </c>
    </row>
    <row r="8" spans="1:3">
      <c r="A8" s="2042"/>
      <c r="B8" s="143" t="s">
        <v>272</v>
      </c>
      <c r="C8" s="612">
        <v>24755131336</v>
      </c>
    </row>
    <row r="9" spans="1:3">
      <c r="A9" s="2042"/>
      <c r="B9" s="143" t="s">
        <v>273</v>
      </c>
      <c r="C9" s="1243">
        <v>3577116478039</v>
      </c>
    </row>
    <row r="10" spans="1:3">
      <c r="A10" s="2042"/>
      <c r="B10" s="143" t="s">
        <v>447</v>
      </c>
      <c r="C10" s="687" t="s">
        <v>275</v>
      </c>
    </row>
    <row r="11" spans="1:3">
      <c r="A11" s="2042"/>
      <c r="B11" s="143" t="s">
        <v>449</v>
      </c>
      <c r="C11" s="684" t="s">
        <v>277</v>
      </c>
    </row>
    <row r="12" spans="1:3">
      <c r="A12" s="2042"/>
      <c r="B12" s="143" t="s">
        <v>450</v>
      </c>
      <c r="C12" s="684" t="s">
        <v>279</v>
      </c>
    </row>
    <row r="13" spans="1:3">
      <c r="A13" s="2042"/>
      <c r="B13" s="143" t="s">
        <v>451</v>
      </c>
      <c r="C13" s="684" t="s">
        <v>279</v>
      </c>
    </row>
    <row r="14" spans="1:3">
      <c r="A14" s="2042"/>
      <c r="B14" s="143" t="s">
        <v>452</v>
      </c>
      <c r="C14" s="684" t="s">
        <v>277</v>
      </c>
    </row>
    <row r="15" spans="1:3">
      <c r="A15" s="2042"/>
      <c r="B15" s="143" t="s">
        <v>453</v>
      </c>
      <c r="C15" s="684" t="s">
        <v>267</v>
      </c>
    </row>
    <row r="16" spans="1:3">
      <c r="A16" s="2042"/>
      <c r="B16" s="143" t="s">
        <v>454</v>
      </c>
      <c r="C16" s="684" t="s">
        <v>267</v>
      </c>
    </row>
    <row r="17" spans="1:3" ht="48.6">
      <c r="A17" s="2042"/>
      <c r="B17" s="143" t="s">
        <v>455</v>
      </c>
      <c r="C17" s="684" t="s">
        <v>877</v>
      </c>
    </row>
    <row r="18" spans="1:3" ht="32.4">
      <c r="A18" s="2042"/>
      <c r="B18" s="143" t="s">
        <v>286</v>
      </c>
      <c r="C18" s="684" t="s">
        <v>878</v>
      </c>
    </row>
    <row r="19" spans="1:3">
      <c r="A19" s="2042"/>
      <c r="B19" s="143" t="s">
        <v>457</v>
      </c>
      <c r="C19" s="684" t="s">
        <v>267</v>
      </c>
    </row>
    <row r="20" spans="1:3" ht="32.4">
      <c r="A20" s="2042"/>
      <c r="B20" s="143" t="s">
        <v>289</v>
      </c>
      <c r="C20" s="684" t="s">
        <v>277</v>
      </c>
    </row>
    <row r="21" spans="1:3">
      <c r="A21" s="2042"/>
      <c r="B21" s="143" t="s">
        <v>459</v>
      </c>
      <c r="C21" s="684" t="s">
        <v>267</v>
      </c>
    </row>
    <row r="22" spans="1:3">
      <c r="A22" s="2042"/>
      <c r="B22" s="143" t="s">
        <v>460</v>
      </c>
      <c r="C22" s="684" t="s">
        <v>267</v>
      </c>
    </row>
    <row r="23" spans="1:3">
      <c r="A23" s="2042"/>
      <c r="B23" s="143" t="s">
        <v>461</v>
      </c>
      <c r="C23" s="684" t="s">
        <v>267</v>
      </c>
    </row>
    <row r="24" spans="1:3">
      <c r="A24" s="2042"/>
      <c r="B24" s="143" t="s">
        <v>463</v>
      </c>
      <c r="C24" s="684" t="s">
        <v>267</v>
      </c>
    </row>
    <row r="25" spans="1:3">
      <c r="A25" s="2042"/>
      <c r="B25" s="143" t="s">
        <v>464</v>
      </c>
      <c r="C25" s="684" t="s">
        <v>296</v>
      </c>
    </row>
    <row r="26" spans="1:3">
      <c r="A26" s="2042"/>
      <c r="B26" s="143" t="s">
        <v>465</v>
      </c>
      <c r="C26" s="684" t="s">
        <v>267</v>
      </c>
    </row>
    <row r="27" spans="1:3">
      <c r="A27" s="2042"/>
      <c r="B27" s="143" t="s">
        <v>466</v>
      </c>
      <c r="C27" s="684" t="s">
        <v>1449</v>
      </c>
    </row>
    <row r="28" spans="1:3">
      <c r="A28" s="2042"/>
      <c r="B28" s="143" t="s">
        <v>467</v>
      </c>
      <c r="C28" s="684" t="s">
        <v>301</v>
      </c>
    </row>
    <row r="29" spans="1:3">
      <c r="A29" s="2042"/>
      <c r="B29" s="143" t="s">
        <v>468</v>
      </c>
      <c r="C29" s="684" t="s">
        <v>1450</v>
      </c>
    </row>
    <row r="30" spans="1:3" ht="32.4">
      <c r="A30" s="2042"/>
      <c r="B30" s="143" t="s">
        <v>470</v>
      </c>
      <c r="C30" s="684" t="s">
        <v>1275</v>
      </c>
    </row>
    <row r="31" spans="1:3" ht="97.2">
      <c r="A31" s="2042"/>
      <c r="B31" s="143" t="s">
        <v>472</v>
      </c>
      <c r="C31" s="684" t="s">
        <v>1220</v>
      </c>
    </row>
    <row r="32" spans="1:3" ht="33" thickBot="1">
      <c r="A32" s="2043"/>
      <c r="B32" s="144" t="s">
        <v>308</v>
      </c>
      <c r="C32" s="1046" t="s">
        <v>1451</v>
      </c>
    </row>
    <row r="33" spans="1:3">
      <c r="A33" s="2041" t="s">
        <v>475</v>
      </c>
      <c r="B33" s="142" t="s">
        <v>476</v>
      </c>
      <c r="C33" s="460" t="s">
        <v>1452</v>
      </c>
    </row>
    <row r="34" spans="1:3">
      <c r="A34" s="2042"/>
      <c r="B34" s="143" t="s">
        <v>477</v>
      </c>
      <c r="C34" s="461" t="s">
        <v>1453</v>
      </c>
    </row>
    <row r="35" spans="1:3">
      <c r="A35" s="2042"/>
      <c r="B35" s="143" t="s">
        <v>479</v>
      </c>
      <c r="C35" s="461" t="s">
        <v>1454</v>
      </c>
    </row>
    <row r="36" spans="1:3">
      <c r="A36" s="2042"/>
      <c r="B36" s="143" t="s">
        <v>480</v>
      </c>
      <c r="C36" s="461" t="s">
        <v>267</v>
      </c>
    </row>
    <row r="37" spans="1:3">
      <c r="A37" s="2042"/>
      <c r="B37" s="143" t="s">
        <v>481</v>
      </c>
      <c r="C37" s="461" t="s">
        <v>267</v>
      </c>
    </row>
    <row r="38" spans="1:3" ht="18.600000000000001" thickBot="1">
      <c r="A38" s="2043"/>
      <c r="B38" s="145" t="s">
        <v>482</v>
      </c>
      <c r="C38" s="464" t="s">
        <v>279</v>
      </c>
    </row>
    <row r="39" spans="1:3">
      <c r="A39" s="2041" t="s">
        <v>483</v>
      </c>
      <c r="B39" s="142" t="s">
        <v>484</v>
      </c>
      <c r="C39" s="463" t="s">
        <v>277</v>
      </c>
    </row>
    <row r="40" spans="1:3">
      <c r="A40" s="2042"/>
      <c r="B40" s="143" t="s">
        <v>485</v>
      </c>
      <c r="C40" s="461" t="s">
        <v>267</v>
      </c>
    </row>
    <row r="41" spans="1:3">
      <c r="A41" s="2042"/>
      <c r="B41" s="143" t="s">
        <v>486</v>
      </c>
      <c r="C41" s="461" t="s">
        <v>267</v>
      </c>
    </row>
    <row r="42" spans="1:3">
      <c r="A42" s="2042"/>
      <c r="B42" s="143" t="s">
        <v>487</v>
      </c>
      <c r="C42" s="461" t="s">
        <v>267</v>
      </c>
    </row>
    <row r="43" spans="1:3">
      <c r="A43" s="2042"/>
      <c r="B43" s="143" t="s">
        <v>488</v>
      </c>
      <c r="C43" s="461" t="s">
        <v>267</v>
      </c>
    </row>
    <row r="44" spans="1:3" ht="18.600000000000001" thickBot="1">
      <c r="A44" s="2043"/>
      <c r="B44" s="146" t="s">
        <v>489</v>
      </c>
      <c r="C44" s="461" t="s">
        <v>267</v>
      </c>
    </row>
    <row r="45" spans="1:3">
      <c r="A45" s="2041" t="s">
        <v>490</v>
      </c>
      <c r="B45" s="142" t="s">
        <v>491</v>
      </c>
      <c r="C45" s="463" t="s">
        <v>277</v>
      </c>
    </row>
    <row r="46" spans="1:3">
      <c r="A46" s="2042"/>
      <c r="B46" s="143" t="s">
        <v>492</v>
      </c>
      <c r="C46" s="461" t="s">
        <v>267</v>
      </c>
    </row>
    <row r="47" spans="1:3" ht="18.600000000000001" thickBot="1">
      <c r="A47" s="2043"/>
      <c r="B47" s="145" t="s">
        <v>494</v>
      </c>
      <c r="C47" s="464" t="s">
        <v>267</v>
      </c>
    </row>
    <row r="48" spans="1:3">
      <c r="A48" s="2052" t="s">
        <v>332</v>
      </c>
      <c r="B48" s="144" t="s">
        <v>497</v>
      </c>
      <c r="C48" s="458" t="s">
        <v>267</v>
      </c>
    </row>
    <row r="49" spans="1:3">
      <c r="A49" s="2042"/>
      <c r="B49" s="143" t="s">
        <v>498</v>
      </c>
      <c r="C49" s="461" t="s">
        <v>509</v>
      </c>
    </row>
    <row r="50" spans="1:3">
      <c r="A50" s="2042"/>
      <c r="B50" s="143" t="s">
        <v>500</v>
      </c>
      <c r="C50" s="461" t="s">
        <v>267</v>
      </c>
    </row>
    <row r="51" spans="1:3">
      <c r="A51" s="2042"/>
      <c r="B51" s="143" t="s">
        <v>502</v>
      </c>
      <c r="C51" s="461" t="s">
        <v>267</v>
      </c>
    </row>
    <row r="52" spans="1:3" ht="32.4">
      <c r="A52" s="2042"/>
      <c r="B52" s="143" t="s">
        <v>504</v>
      </c>
      <c r="C52" s="461" t="s">
        <v>505</v>
      </c>
    </row>
    <row r="53" spans="1:3" ht="97.2">
      <c r="A53" s="2042"/>
      <c r="B53" s="143" t="s">
        <v>342</v>
      </c>
      <c r="C53" s="461" t="s">
        <v>694</v>
      </c>
    </row>
    <row r="54" spans="1:3" ht="48.6">
      <c r="A54" s="2042"/>
      <c r="B54" s="143" t="s">
        <v>508</v>
      </c>
      <c r="C54" s="461" t="s">
        <v>877</v>
      </c>
    </row>
    <row r="55" spans="1:3">
      <c r="A55" s="2042"/>
      <c r="B55" s="143" t="s">
        <v>510</v>
      </c>
      <c r="C55" s="461" t="s">
        <v>1455</v>
      </c>
    </row>
    <row r="56" spans="1:3">
      <c r="A56" s="2042"/>
      <c r="B56" s="143" t="s">
        <v>512</v>
      </c>
      <c r="C56" s="461" t="s">
        <v>267</v>
      </c>
    </row>
    <row r="57" spans="1:3">
      <c r="A57" s="2042"/>
      <c r="B57" s="143" t="s">
        <v>513</v>
      </c>
      <c r="C57" s="461" t="s">
        <v>267</v>
      </c>
    </row>
    <row r="58" spans="1:3">
      <c r="A58" s="2042"/>
      <c r="B58" s="143" t="s">
        <v>514</v>
      </c>
      <c r="C58" s="680" t="s">
        <v>267</v>
      </c>
    </row>
    <row r="59" spans="1:3">
      <c r="A59" s="2042"/>
      <c r="B59" s="143" t="s">
        <v>515</v>
      </c>
      <c r="C59" s="1151" t="s">
        <v>1456</v>
      </c>
    </row>
    <row r="60" spans="1:3">
      <c r="A60" s="2042"/>
      <c r="B60" s="143" t="s">
        <v>516</v>
      </c>
      <c r="C60" s="466" t="s">
        <v>1457</v>
      </c>
    </row>
    <row r="61" spans="1:3">
      <c r="A61" s="2042"/>
      <c r="B61" s="143" t="s">
        <v>517</v>
      </c>
      <c r="C61" s="461" t="s">
        <v>267</v>
      </c>
    </row>
    <row r="62" spans="1:3">
      <c r="A62" s="2042"/>
      <c r="B62" s="143" t="s">
        <v>519</v>
      </c>
      <c r="C62" s="461" t="s">
        <v>267</v>
      </c>
    </row>
    <row r="63" spans="1:3">
      <c r="A63" s="2042"/>
      <c r="B63" s="143" t="s">
        <v>521</v>
      </c>
      <c r="C63" s="461" t="s">
        <v>267</v>
      </c>
    </row>
    <row r="64" spans="1:3">
      <c r="A64" s="2042"/>
      <c r="B64" s="143" t="s">
        <v>523</v>
      </c>
      <c r="C64" s="461" t="s">
        <v>267</v>
      </c>
    </row>
    <row r="65" spans="1:3">
      <c r="A65" s="2042"/>
      <c r="B65" s="143" t="s">
        <v>525</v>
      </c>
      <c r="C65" s="461" t="s">
        <v>277</v>
      </c>
    </row>
    <row r="66" spans="1:3">
      <c r="A66" s="2042"/>
      <c r="B66" s="143" t="s">
        <v>526</v>
      </c>
      <c r="C66" s="461" t="s">
        <v>267</v>
      </c>
    </row>
    <row r="67" spans="1:3">
      <c r="A67" s="2042"/>
      <c r="B67" s="143" t="s">
        <v>528</v>
      </c>
      <c r="C67" s="467" t="s">
        <v>267</v>
      </c>
    </row>
    <row r="68" spans="1:3" ht="18.600000000000001" thickBot="1">
      <c r="A68" s="2043"/>
      <c r="B68" s="145" t="s">
        <v>530</v>
      </c>
      <c r="C68" s="467" t="s">
        <v>267</v>
      </c>
    </row>
    <row r="69" spans="1:3">
      <c r="A69" s="2041" t="s">
        <v>532</v>
      </c>
      <c r="B69" s="142" t="s">
        <v>533</v>
      </c>
      <c r="C69" s="463" t="s">
        <v>279</v>
      </c>
    </row>
    <row r="70" spans="1:3">
      <c r="A70" s="2042"/>
      <c r="B70" s="143" t="s">
        <v>534</v>
      </c>
      <c r="C70" s="461" t="s">
        <v>1449</v>
      </c>
    </row>
    <row r="71" spans="1:3">
      <c r="A71" s="2042"/>
      <c r="B71" s="143" t="s">
        <v>535</v>
      </c>
      <c r="C71" s="461" t="s">
        <v>267</v>
      </c>
    </row>
    <row r="72" spans="1:3">
      <c r="A72" s="2042"/>
      <c r="B72" s="143" t="s">
        <v>536</v>
      </c>
      <c r="C72" s="461" t="s">
        <v>267</v>
      </c>
    </row>
    <row r="73" spans="1:3" ht="64.8">
      <c r="A73" s="2042"/>
      <c r="B73" s="143" t="s">
        <v>537</v>
      </c>
      <c r="C73" s="461" t="s">
        <v>1203</v>
      </c>
    </row>
    <row r="74" spans="1:3">
      <c r="A74" s="2042"/>
      <c r="B74" s="143" t="s">
        <v>539</v>
      </c>
      <c r="C74" s="461" t="s">
        <v>301</v>
      </c>
    </row>
    <row r="75" spans="1:3">
      <c r="A75" s="2042"/>
      <c r="B75" s="143" t="s">
        <v>540</v>
      </c>
      <c r="C75" s="461" t="s">
        <v>279</v>
      </c>
    </row>
    <row r="76" spans="1:3">
      <c r="A76" s="2042"/>
      <c r="B76" s="143" t="s">
        <v>541</v>
      </c>
      <c r="C76" s="461" t="s">
        <v>377</v>
      </c>
    </row>
    <row r="77" spans="1:3" ht="81.599999999999994" thickBot="1">
      <c r="A77" s="2043"/>
      <c r="B77" s="145" t="s">
        <v>542</v>
      </c>
      <c r="C77" s="465" t="s">
        <v>1412</v>
      </c>
    </row>
    <row r="78" spans="1:3" ht="48.6">
      <c r="A78" s="2041" t="s">
        <v>544</v>
      </c>
      <c r="B78" s="142" t="s">
        <v>545</v>
      </c>
      <c r="C78" s="1244" t="s">
        <v>1458</v>
      </c>
    </row>
    <row r="79" spans="1:3">
      <c r="A79" s="2042"/>
      <c r="B79" s="143" t="s">
        <v>547</v>
      </c>
      <c r="C79" s="687" t="s">
        <v>1459</v>
      </c>
    </row>
    <row r="80" spans="1:3">
      <c r="A80" s="2042"/>
      <c r="B80" s="143" t="s">
        <v>548</v>
      </c>
      <c r="C80" s="684" t="s">
        <v>1205</v>
      </c>
    </row>
    <row r="81" spans="1:3">
      <c r="A81" s="2042"/>
      <c r="B81" s="143" t="s">
        <v>550</v>
      </c>
      <c r="C81" s="684" t="s">
        <v>267</v>
      </c>
    </row>
    <row r="82" spans="1:3" ht="48.6">
      <c r="A82" s="2042"/>
      <c r="B82" s="143" t="s">
        <v>552</v>
      </c>
      <c r="C82" s="684" t="s">
        <v>1414</v>
      </c>
    </row>
    <row r="83" spans="1:3">
      <c r="A83" s="2042"/>
      <c r="B83" s="143" t="s">
        <v>554</v>
      </c>
      <c r="C83" s="684" t="s">
        <v>277</v>
      </c>
    </row>
    <row r="84" spans="1:3">
      <c r="A84" s="2042"/>
      <c r="B84" s="143" t="s">
        <v>526</v>
      </c>
      <c r="C84" s="684" t="s">
        <v>267</v>
      </c>
    </row>
    <row r="85" spans="1:3">
      <c r="A85" s="2042"/>
      <c r="B85" s="143" t="s">
        <v>528</v>
      </c>
      <c r="C85" s="684" t="s">
        <v>267</v>
      </c>
    </row>
    <row r="86" spans="1:3">
      <c r="A86" s="2042"/>
      <c r="B86" s="143" t="s">
        <v>555</v>
      </c>
      <c r="C86" s="684" t="s">
        <v>267</v>
      </c>
    </row>
    <row r="87" spans="1:3">
      <c r="A87" s="2042"/>
      <c r="B87" s="143" t="s">
        <v>556</v>
      </c>
      <c r="C87" s="684"/>
    </row>
    <row r="88" spans="1:3">
      <c r="A88" s="2042"/>
      <c r="B88" s="143" t="s">
        <v>557</v>
      </c>
      <c r="C88" s="684" t="s">
        <v>277</v>
      </c>
    </row>
    <row r="89" spans="1:3">
      <c r="A89" s="2042"/>
      <c r="B89" s="143" t="s">
        <v>558</v>
      </c>
      <c r="C89" s="684" t="s">
        <v>267</v>
      </c>
    </row>
    <row r="90" spans="1:3">
      <c r="A90" s="2042"/>
      <c r="B90" s="143" t="s">
        <v>559</v>
      </c>
      <c r="C90" s="684" t="s">
        <v>267</v>
      </c>
    </row>
    <row r="91" spans="1:3">
      <c r="A91" s="2042"/>
      <c r="B91" s="143" t="s">
        <v>560</v>
      </c>
      <c r="C91" s="684" t="s">
        <v>267</v>
      </c>
    </row>
    <row r="92" spans="1:3" ht="18.600000000000001" thickBot="1">
      <c r="A92" s="2043"/>
      <c r="B92" s="145" t="s">
        <v>561</v>
      </c>
      <c r="C92" s="685" t="s">
        <v>267</v>
      </c>
    </row>
    <row r="93" spans="1:3" ht="48.6">
      <c r="A93" s="2041" t="s">
        <v>562</v>
      </c>
      <c r="B93" s="142" t="s">
        <v>563</v>
      </c>
      <c r="C93" s="460" t="s">
        <v>1460</v>
      </c>
    </row>
    <row r="94" spans="1:3" ht="32.4">
      <c r="A94" s="2042"/>
      <c r="B94" s="143" t="s">
        <v>565</v>
      </c>
      <c r="C94" s="461" t="s">
        <v>1461</v>
      </c>
    </row>
    <row r="95" spans="1:3">
      <c r="A95" s="2042"/>
      <c r="B95" s="143" t="s">
        <v>567</v>
      </c>
      <c r="C95" s="461" t="s">
        <v>267</v>
      </c>
    </row>
    <row r="96" spans="1:3" ht="32.4">
      <c r="A96" s="2042"/>
      <c r="B96" s="143" t="s">
        <v>568</v>
      </c>
      <c r="C96" s="461" t="s">
        <v>267</v>
      </c>
    </row>
    <row r="97" spans="1:3" ht="32.4">
      <c r="A97" s="2042"/>
      <c r="B97" s="143" t="s">
        <v>570</v>
      </c>
      <c r="C97" s="461" t="s">
        <v>1462</v>
      </c>
    </row>
    <row r="98" spans="1:3" ht="113.4">
      <c r="A98" s="2042"/>
      <c r="B98" s="143" t="s">
        <v>572</v>
      </c>
      <c r="C98" s="461" t="s">
        <v>1463</v>
      </c>
    </row>
    <row r="99" spans="1:3" ht="48.6">
      <c r="A99" s="2042"/>
      <c r="B99" s="143" t="s">
        <v>574</v>
      </c>
      <c r="C99" s="461" t="s">
        <v>1464</v>
      </c>
    </row>
    <row r="100" spans="1:3">
      <c r="A100" s="2042"/>
      <c r="B100" s="143" t="s">
        <v>621</v>
      </c>
      <c r="C100" s="461" t="s">
        <v>267</v>
      </c>
    </row>
    <row r="101" spans="1:3">
      <c r="A101" s="2042"/>
      <c r="B101" s="143" t="s">
        <v>576</v>
      </c>
      <c r="C101" s="461" t="s">
        <v>267</v>
      </c>
    </row>
    <row r="102" spans="1:3" ht="18.600000000000001" thickBot="1">
      <c r="A102" s="2043"/>
      <c r="B102" s="146" t="s">
        <v>577</v>
      </c>
      <c r="C102" s="465" t="s">
        <v>267</v>
      </c>
    </row>
    <row r="103" spans="1:3" ht="32.4">
      <c r="A103" s="2052" t="s">
        <v>418</v>
      </c>
      <c r="B103" s="143" t="s">
        <v>579</v>
      </c>
      <c r="C103" s="1405" t="s">
        <v>1111</v>
      </c>
    </row>
    <row r="104" spans="1:3">
      <c r="A104" s="2042"/>
      <c r="B104" s="143" t="s">
        <v>1465</v>
      </c>
      <c r="C104" s="690">
        <v>0.1651</v>
      </c>
    </row>
    <row r="105" spans="1:3">
      <c r="A105" s="2042"/>
      <c r="B105" s="143" t="s">
        <v>423</v>
      </c>
      <c r="C105" s="615">
        <v>23.76</v>
      </c>
    </row>
    <row r="106" spans="1:3">
      <c r="A106" s="2042"/>
      <c r="B106" s="143" t="s">
        <v>1466</v>
      </c>
      <c r="C106" s="1246" t="s">
        <v>425</v>
      </c>
    </row>
    <row r="107" spans="1:3" ht="18.600000000000001" thickBot="1">
      <c r="A107" s="2043"/>
      <c r="B107" s="147" t="s">
        <v>1467</v>
      </c>
      <c r="C107" s="1047">
        <v>25</v>
      </c>
    </row>
    <row r="108" spans="1:3" s="127" customFormat="1" ht="129.6">
      <c r="A108" s="1853" t="s">
        <v>427</v>
      </c>
      <c r="B108" s="935" t="s">
        <v>428</v>
      </c>
      <c r="C108" s="936" t="s">
        <v>1468</v>
      </c>
    </row>
    <row r="109" spans="1:3" s="127" customFormat="1" ht="18.600000000000001" thickBot="1">
      <c r="A109" s="1854"/>
      <c r="B109" s="937" t="s">
        <v>430</v>
      </c>
      <c r="C109" s="938" t="s">
        <v>267</v>
      </c>
    </row>
    <row r="110" spans="1:3" ht="18.600000000000001" thickBot="1">
      <c r="A110" s="2053" t="s">
        <v>587</v>
      </c>
      <c r="B110" s="2054"/>
      <c r="C110" s="468" t="s">
        <v>267</v>
      </c>
    </row>
    <row r="111" spans="1:3" ht="235.5" customHeight="1">
      <c r="A111" s="2050" t="s">
        <v>432</v>
      </c>
      <c r="B111" s="2051"/>
      <c r="C111" s="2051"/>
    </row>
    <row r="112" spans="1:3" ht="16.5" customHeight="1">
      <c r="A112" s="140"/>
      <c r="B112" s="140"/>
      <c r="C112" s="472"/>
    </row>
    <row r="113" spans="1:3" ht="16.5" customHeight="1">
      <c r="A113" s="140"/>
      <c r="B113" s="140"/>
      <c r="C113" s="472"/>
    </row>
    <row r="114" spans="1:3" ht="16.5" customHeight="1">
      <c r="A114" s="140"/>
      <c r="B114" s="140"/>
      <c r="C114" s="472"/>
    </row>
    <row r="115" spans="1:3" ht="16.5" customHeight="1">
      <c r="A115" s="140"/>
      <c r="B115" s="140"/>
      <c r="C115" s="472"/>
    </row>
    <row r="116" spans="1:3" ht="16.5" customHeight="1">
      <c r="A116" s="140"/>
      <c r="B116" s="140"/>
      <c r="C116" s="472"/>
    </row>
    <row r="117" spans="1:3" ht="16.5" customHeight="1">
      <c r="A117" s="140"/>
      <c r="B117" s="140"/>
      <c r="C117" s="472"/>
    </row>
    <row r="118" spans="1:3" ht="16.5" customHeight="1">
      <c r="A118" s="140"/>
      <c r="B118" s="140"/>
      <c r="C118" s="472"/>
    </row>
    <row r="119" spans="1:3" ht="16.5" customHeight="1">
      <c r="A119" s="140"/>
      <c r="B119" s="140"/>
      <c r="C119" s="472"/>
    </row>
    <row r="120" spans="1:3" ht="16.5" customHeight="1">
      <c r="A120" s="140"/>
      <c r="B120" s="140"/>
      <c r="C120" s="472"/>
    </row>
    <row r="121" spans="1:3" ht="16.5" customHeight="1">
      <c r="A121" s="140"/>
      <c r="B121" s="140"/>
      <c r="C121" s="472"/>
    </row>
    <row r="122" spans="1:3" ht="16.5" customHeight="1">
      <c r="A122" s="140"/>
      <c r="B122" s="140"/>
      <c r="C122" s="472"/>
    </row>
    <row r="123" spans="1:3" ht="16.5" customHeight="1">
      <c r="A123" s="140"/>
      <c r="B123" s="140"/>
      <c r="C123" s="472"/>
    </row>
    <row r="124" spans="1:3" ht="16.5" customHeight="1">
      <c r="A124" s="140"/>
      <c r="B124" s="140"/>
      <c r="C124" s="472"/>
    </row>
    <row r="125" spans="1:3" ht="16.5" customHeight="1">
      <c r="A125" s="140"/>
      <c r="B125" s="140"/>
      <c r="C125" s="472"/>
    </row>
    <row r="126" spans="1:3" ht="16.5" customHeight="1">
      <c r="A126" s="140"/>
      <c r="B126" s="140"/>
      <c r="C126" s="472"/>
    </row>
    <row r="127" spans="1:3" ht="16.5" customHeight="1">
      <c r="A127" s="140"/>
      <c r="B127" s="140"/>
      <c r="C127" s="472"/>
    </row>
    <row r="128" spans="1:3" ht="16.5" customHeight="1">
      <c r="A128" s="140"/>
      <c r="B128" s="140"/>
      <c r="C128" s="472"/>
    </row>
    <row r="129" spans="1:3" ht="16.5" customHeight="1">
      <c r="A129" s="140"/>
      <c r="B129" s="140"/>
      <c r="C129" s="472"/>
    </row>
    <row r="130" spans="1:3" ht="16.5" customHeight="1">
      <c r="A130" s="140"/>
      <c r="B130" s="140"/>
      <c r="C130" s="472"/>
    </row>
    <row r="131" spans="1:3" ht="16.5" customHeight="1">
      <c r="A131" s="140"/>
      <c r="B131" s="140"/>
      <c r="C131" s="472"/>
    </row>
    <row r="132" spans="1:3" ht="16.5" customHeight="1">
      <c r="A132" s="140"/>
      <c r="B132" s="140"/>
      <c r="C132" s="472"/>
    </row>
    <row r="133" spans="1:3" ht="16.5" customHeight="1">
      <c r="A133" s="140"/>
      <c r="B133" s="140"/>
      <c r="C133" s="472"/>
    </row>
    <row r="134" spans="1:3" ht="16.5" customHeight="1">
      <c r="A134" s="140"/>
      <c r="B134" s="140"/>
      <c r="C134" s="472"/>
    </row>
    <row r="135" spans="1:3" ht="16.5" customHeight="1">
      <c r="A135" s="140"/>
      <c r="B135" s="140"/>
      <c r="C135" s="472"/>
    </row>
    <row r="136" spans="1:3" ht="16.5" customHeight="1">
      <c r="A136" s="140"/>
      <c r="B136" s="140"/>
      <c r="C136" s="472"/>
    </row>
    <row r="137" spans="1:3" ht="16.5" customHeight="1">
      <c r="A137" s="140"/>
      <c r="B137" s="140"/>
      <c r="C137" s="472"/>
    </row>
    <row r="138" spans="1:3" ht="16.5" customHeight="1">
      <c r="A138" s="140"/>
      <c r="B138" s="140"/>
      <c r="C138" s="472"/>
    </row>
    <row r="139" spans="1:3" ht="16.5" customHeight="1">
      <c r="A139" s="140"/>
      <c r="B139" s="140"/>
      <c r="C139" s="472"/>
    </row>
    <row r="140" spans="1:3" ht="16.5" customHeight="1">
      <c r="A140" s="140"/>
      <c r="B140" s="140"/>
      <c r="C140" s="472"/>
    </row>
    <row r="141" spans="1:3" ht="16.5" customHeight="1">
      <c r="A141" s="140"/>
      <c r="B141" s="140"/>
      <c r="C141" s="472"/>
    </row>
    <row r="142" spans="1:3" ht="16.5" customHeight="1">
      <c r="A142" s="140"/>
      <c r="B142" s="140"/>
      <c r="C142" s="472"/>
    </row>
    <row r="143" spans="1:3" ht="16.5" customHeight="1">
      <c r="A143" s="140"/>
      <c r="B143" s="140"/>
      <c r="C143" s="472"/>
    </row>
    <row r="144" spans="1:3" ht="16.5" customHeight="1">
      <c r="A144" s="140"/>
      <c r="B144" s="140"/>
      <c r="C144" s="472"/>
    </row>
    <row r="145" spans="1:3" ht="16.5" customHeight="1">
      <c r="A145" s="140"/>
      <c r="B145" s="140"/>
      <c r="C145" s="472"/>
    </row>
    <row r="146" spans="1:3" ht="16.5" customHeight="1">
      <c r="A146" s="140"/>
      <c r="B146" s="140"/>
      <c r="C146" s="472"/>
    </row>
    <row r="147" spans="1:3" ht="16.5" customHeight="1">
      <c r="A147" s="140"/>
      <c r="B147" s="140"/>
      <c r="C147" s="472"/>
    </row>
    <row r="148" spans="1:3" ht="16.5" customHeight="1">
      <c r="A148" s="140"/>
      <c r="B148" s="140"/>
      <c r="C148" s="472"/>
    </row>
    <row r="149" spans="1:3" ht="16.5" customHeight="1">
      <c r="A149" s="140"/>
      <c r="B149" s="140"/>
      <c r="C149" s="472"/>
    </row>
    <row r="150" spans="1:3" ht="16.5" customHeight="1">
      <c r="A150" s="140"/>
      <c r="B150" s="140"/>
      <c r="C150" s="472"/>
    </row>
    <row r="151" spans="1:3" ht="16.5" customHeight="1">
      <c r="A151" s="140"/>
      <c r="B151" s="140"/>
      <c r="C151" s="472"/>
    </row>
    <row r="152" spans="1:3" ht="16.5" customHeight="1">
      <c r="A152" s="140"/>
      <c r="B152" s="140"/>
      <c r="C152" s="472"/>
    </row>
    <row r="153" spans="1:3" ht="16.5" customHeight="1">
      <c r="A153" s="140"/>
      <c r="B153" s="140"/>
      <c r="C153" s="472"/>
    </row>
    <row r="154" spans="1:3" ht="16.5" customHeight="1">
      <c r="A154" s="140"/>
      <c r="B154" s="140"/>
      <c r="C154" s="472"/>
    </row>
    <row r="155" spans="1:3" ht="16.5" customHeight="1">
      <c r="A155" s="140"/>
      <c r="B155" s="140"/>
      <c r="C155" s="472"/>
    </row>
    <row r="156" spans="1:3" ht="16.5" customHeight="1">
      <c r="A156" s="140"/>
      <c r="B156" s="140"/>
      <c r="C156" s="472"/>
    </row>
    <row r="157" spans="1:3" ht="16.5" customHeight="1">
      <c r="A157" s="140"/>
      <c r="B157" s="140"/>
      <c r="C157" s="472"/>
    </row>
    <row r="158" spans="1:3" ht="16.5" customHeight="1">
      <c r="A158" s="140"/>
      <c r="B158" s="140"/>
      <c r="C158" s="472"/>
    </row>
    <row r="159" spans="1:3" ht="16.5" customHeight="1">
      <c r="A159" s="140"/>
      <c r="B159" s="140"/>
      <c r="C159" s="472"/>
    </row>
    <row r="160" spans="1:3" ht="16.5" customHeight="1">
      <c r="A160" s="140"/>
      <c r="B160" s="140"/>
      <c r="C160" s="472"/>
    </row>
    <row r="161" spans="1:3" ht="16.5" customHeight="1">
      <c r="A161" s="140"/>
      <c r="B161" s="140"/>
      <c r="C161" s="472"/>
    </row>
    <row r="162" spans="1:3" ht="16.5" customHeight="1">
      <c r="A162" s="140"/>
      <c r="B162" s="140"/>
      <c r="C162" s="472"/>
    </row>
    <row r="163" spans="1:3" ht="16.5" customHeight="1">
      <c r="A163" s="140"/>
      <c r="B163" s="140"/>
      <c r="C163" s="472"/>
    </row>
    <row r="164" spans="1:3" ht="16.5" customHeight="1">
      <c r="A164" s="140"/>
      <c r="B164" s="140"/>
      <c r="C164" s="472"/>
    </row>
    <row r="165" spans="1:3" ht="16.5" customHeight="1">
      <c r="A165" s="140"/>
      <c r="B165" s="140"/>
      <c r="C165" s="472"/>
    </row>
    <row r="166" spans="1:3" ht="16.5" customHeight="1">
      <c r="A166" s="140"/>
      <c r="B166" s="140"/>
      <c r="C166" s="472"/>
    </row>
    <row r="167" spans="1:3" ht="16.5" customHeight="1">
      <c r="A167" s="140"/>
      <c r="B167" s="140"/>
      <c r="C167" s="472"/>
    </row>
    <row r="168" spans="1:3" ht="16.5" customHeight="1">
      <c r="A168" s="140"/>
      <c r="B168" s="140"/>
      <c r="C168" s="472"/>
    </row>
    <row r="169" spans="1:3" ht="16.5" customHeight="1">
      <c r="A169" s="140"/>
      <c r="B169" s="140"/>
      <c r="C169" s="472"/>
    </row>
    <row r="170" spans="1:3" ht="16.5" customHeight="1">
      <c r="A170" s="140"/>
      <c r="B170" s="140"/>
      <c r="C170" s="472"/>
    </row>
    <row r="171" spans="1:3" ht="16.5" customHeight="1">
      <c r="A171" s="140"/>
      <c r="B171" s="140"/>
      <c r="C171" s="472"/>
    </row>
    <row r="172" spans="1:3" ht="16.5" customHeight="1">
      <c r="A172" s="140"/>
      <c r="B172" s="140"/>
      <c r="C172" s="472"/>
    </row>
    <row r="173" spans="1:3" ht="16.5" customHeight="1">
      <c r="A173" s="140"/>
      <c r="B173" s="140"/>
      <c r="C173" s="472"/>
    </row>
    <row r="174" spans="1:3" ht="16.5" customHeight="1">
      <c r="A174" s="140"/>
      <c r="B174" s="140"/>
      <c r="C174" s="472"/>
    </row>
    <row r="175" spans="1:3" ht="16.5" customHeight="1">
      <c r="A175" s="140"/>
      <c r="B175" s="140"/>
      <c r="C175" s="472"/>
    </row>
    <row r="176" spans="1:3" ht="16.5" customHeight="1">
      <c r="A176" s="140"/>
      <c r="B176" s="140"/>
      <c r="C176" s="472"/>
    </row>
    <row r="177" spans="1:3" ht="16.5" customHeight="1">
      <c r="A177" s="140"/>
      <c r="B177" s="140"/>
      <c r="C177" s="472"/>
    </row>
    <row r="178" spans="1:3" ht="16.5" customHeight="1">
      <c r="A178" s="140"/>
      <c r="B178" s="140"/>
      <c r="C178" s="472"/>
    </row>
    <row r="179" spans="1:3" ht="16.5" customHeight="1">
      <c r="A179" s="140"/>
      <c r="B179" s="140"/>
      <c r="C179" s="472"/>
    </row>
    <row r="180" spans="1:3" ht="16.5" customHeight="1">
      <c r="A180" s="140"/>
      <c r="B180" s="140"/>
      <c r="C180" s="472"/>
    </row>
    <row r="181" spans="1:3" ht="16.5" customHeight="1">
      <c r="A181" s="140"/>
      <c r="B181" s="140"/>
      <c r="C181" s="472"/>
    </row>
    <row r="182" spans="1:3" ht="16.5" customHeight="1">
      <c r="A182" s="140"/>
      <c r="B182" s="140"/>
      <c r="C182" s="472"/>
    </row>
    <row r="183" spans="1:3" ht="16.5" customHeight="1">
      <c r="A183" s="140"/>
      <c r="B183" s="140"/>
      <c r="C183" s="472"/>
    </row>
    <row r="184" spans="1:3" ht="16.5" customHeight="1">
      <c r="A184" s="140"/>
      <c r="B184" s="140"/>
      <c r="C184" s="472"/>
    </row>
    <row r="185" spans="1:3" ht="16.5" customHeight="1">
      <c r="A185" s="140"/>
      <c r="B185" s="140"/>
      <c r="C185" s="472"/>
    </row>
    <row r="186" spans="1:3" ht="16.5" customHeight="1">
      <c r="A186" s="140"/>
      <c r="B186" s="140"/>
      <c r="C186" s="472"/>
    </row>
    <row r="187" spans="1:3" ht="16.5" customHeight="1">
      <c r="A187" s="140"/>
      <c r="B187" s="140"/>
      <c r="C187" s="472"/>
    </row>
    <row r="188" spans="1:3" ht="16.5" customHeight="1">
      <c r="A188" s="140"/>
      <c r="B188" s="140"/>
      <c r="C188" s="472"/>
    </row>
    <row r="189" spans="1:3" ht="16.5" customHeight="1">
      <c r="A189" s="140"/>
      <c r="B189" s="140"/>
      <c r="C189" s="472"/>
    </row>
    <row r="190" spans="1:3" ht="16.5" customHeight="1">
      <c r="A190" s="140"/>
      <c r="B190" s="140"/>
      <c r="C190" s="472"/>
    </row>
    <row r="191" spans="1:3" ht="16.5" customHeight="1">
      <c r="A191" s="140"/>
      <c r="B191" s="140"/>
      <c r="C191" s="472"/>
    </row>
    <row r="192" spans="1:3" ht="16.5" customHeight="1">
      <c r="A192" s="140"/>
      <c r="B192" s="140"/>
      <c r="C192" s="472"/>
    </row>
    <row r="193" spans="1:3" ht="16.5" customHeight="1">
      <c r="A193" s="140"/>
      <c r="B193" s="140"/>
      <c r="C193" s="472"/>
    </row>
    <row r="194" spans="1:3" ht="16.5" customHeight="1">
      <c r="A194" s="140"/>
      <c r="B194" s="140"/>
      <c r="C194" s="472"/>
    </row>
    <row r="195" spans="1:3" ht="16.5" customHeight="1">
      <c r="A195" s="140"/>
      <c r="B195" s="140"/>
      <c r="C195" s="472"/>
    </row>
    <row r="196" spans="1:3" ht="16.5" customHeight="1">
      <c r="A196" s="140"/>
      <c r="B196" s="140"/>
      <c r="C196" s="472"/>
    </row>
    <row r="197" spans="1:3" ht="16.5" customHeight="1">
      <c r="A197" s="140"/>
      <c r="B197" s="140"/>
      <c r="C197" s="472"/>
    </row>
    <row r="198" spans="1:3" ht="16.5" customHeight="1">
      <c r="A198" s="140"/>
      <c r="B198" s="140"/>
      <c r="C198" s="472"/>
    </row>
    <row r="199" spans="1:3" ht="16.5" customHeight="1">
      <c r="A199" s="140"/>
      <c r="B199" s="140"/>
      <c r="C199" s="472"/>
    </row>
    <row r="200" spans="1:3" ht="16.5" customHeight="1">
      <c r="A200" s="140"/>
      <c r="B200" s="140"/>
      <c r="C200" s="472"/>
    </row>
    <row r="201" spans="1:3" ht="16.5" customHeight="1">
      <c r="A201" s="140"/>
      <c r="B201" s="140"/>
      <c r="C201" s="472"/>
    </row>
    <row r="202" spans="1:3" ht="16.5" customHeight="1">
      <c r="A202" s="140"/>
      <c r="B202" s="140"/>
      <c r="C202" s="472"/>
    </row>
    <row r="203" spans="1:3" ht="16.5" customHeight="1">
      <c r="A203" s="140"/>
      <c r="B203" s="140"/>
      <c r="C203" s="472"/>
    </row>
    <row r="204" spans="1:3" ht="16.5" customHeight="1">
      <c r="A204" s="140"/>
      <c r="B204" s="140"/>
      <c r="C204" s="472"/>
    </row>
    <row r="205" spans="1:3" ht="16.5" customHeight="1">
      <c r="A205" s="140"/>
      <c r="B205" s="140"/>
      <c r="C205" s="472"/>
    </row>
    <row r="206" spans="1:3" ht="16.5" customHeight="1">
      <c r="A206" s="140"/>
      <c r="B206" s="140"/>
      <c r="C206" s="472"/>
    </row>
    <row r="207" spans="1:3" ht="16.5" customHeight="1">
      <c r="A207" s="140"/>
      <c r="B207" s="140"/>
      <c r="C207" s="472"/>
    </row>
    <row r="208" spans="1:3" ht="16.5" customHeight="1">
      <c r="A208" s="140"/>
      <c r="B208" s="140"/>
      <c r="C208" s="472"/>
    </row>
    <row r="209" spans="1:3" ht="16.5" customHeight="1">
      <c r="A209" s="140"/>
      <c r="B209" s="140"/>
      <c r="C209" s="472"/>
    </row>
    <row r="210" spans="1:3" ht="16.5" customHeight="1">
      <c r="A210" s="140"/>
      <c r="B210" s="140"/>
      <c r="C210" s="472"/>
    </row>
    <row r="211" spans="1:3" ht="16.5" customHeight="1">
      <c r="A211" s="140"/>
      <c r="B211" s="140"/>
      <c r="C211" s="472"/>
    </row>
    <row r="212" spans="1:3" ht="16.5" customHeight="1">
      <c r="A212" s="140"/>
      <c r="B212" s="140"/>
      <c r="C212" s="472"/>
    </row>
    <row r="213" spans="1:3" ht="16.5" customHeight="1">
      <c r="A213" s="140"/>
      <c r="B213" s="140"/>
      <c r="C213" s="472"/>
    </row>
    <row r="214" spans="1:3" ht="16.5" customHeight="1">
      <c r="A214" s="140"/>
      <c r="B214" s="140"/>
      <c r="C214" s="472"/>
    </row>
    <row r="215" spans="1:3" ht="16.5" customHeight="1">
      <c r="A215" s="140"/>
      <c r="B215" s="140"/>
      <c r="C215" s="472"/>
    </row>
    <row r="216" spans="1:3" ht="16.5" customHeight="1">
      <c r="A216" s="140"/>
      <c r="B216" s="140"/>
      <c r="C216" s="472"/>
    </row>
    <row r="217" spans="1:3" ht="16.5" customHeight="1">
      <c r="A217" s="140"/>
      <c r="B217" s="140"/>
      <c r="C217" s="472"/>
    </row>
    <row r="218" spans="1:3" ht="16.5" customHeight="1">
      <c r="A218" s="140"/>
      <c r="B218" s="140"/>
      <c r="C218" s="472"/>
    </row>
    <row r="219" spans="1:3" ht="16.5" customHeight="1">
      <c r="A219" s="140"/>
      <c r="B219" s="140"/>
      <c r="C219" s="472"/>
    </row>
    <row r="220" spans="1:3" ht="16.5" customHeight="1">
      <c r="A220" s="140"/>
      <c r="B220" s="140"/>
      <c r="C220" s="472"/>
    </row>
    <row r="221" spans="1:3" ht="16.5" customHeight="1">
      <c r="A221" s="140"/>
      <c r="B221" s="140"/>
      <c r="C221" s="472"/>
    </row>
    <row r="222" spans="1:3" ht="16.5" customHeight="1">
      <c r="A222" s="140"/>
      <c r="B222" s="140"/>
      <c r="C222" s="472"/>
    </row>
    <row r="223" spans="1:3" ht="16.5" customHeight="1">
      <c r="A223" s="140"/>
      <c r="B223" s="140"/>
      <c r="C223" s="472"/>
    </row>
    <row r="224" spans="1:3" ht="16.5" customHeight="1">
      <c r="A224" s="140"/>
      <c r="B224" s="140"/>
      <c r="C224" s="472"/>
    </row>
    <row r="225" spans="1:3" ht="16.5" customHeight="1">
      <c r="A225" s="140"/>
      <c r="B225" s="140"/>
      <c r="C225" s="472"/>
    </row>
    <row r="226" spans="1:3" ht="16.5" customHeight="1">
      <c r="A226" s="140"/>
      <c r="B226" s="140"/>
      <c r="C226" s="472"/>
    </row>
    <row r="227" spans="1:3" ht="16.5" customHeight="1">
      <c r="A227" s="140"/>
      <c r="B227" s="140"/>
      <c r="C227" s="472"/>
    </row>
    <row r="228" spans="1:3" ht="16.5" customHeight="1">
      <c r="A228" s="140"/>
      <c r="B228" s="140"/>
      <c r="C228" s="472"/>
    </row>
    <row r="229" spans="1:3" ht="16.5" customHeight="1">
      <c r="A229" s="140"/>
      <c r="B229" s="140"/>
      <c r="C229" s="472"/>
    </row>
    <row r="230" spans="1:3" ht="16.5" customHeight="1">
      <c r="A230" s="140"/>
      <c r="B230" s="140"/>
      <c r="C230" s="472"/>
    </row>
    <row r="231" spans="1:3" ht="16.5" customHeight="1">
      <c r="A231" s="140"/>
      <c r="B231" s="140"/>
      <c r="C231" s="472"/>
    </row>
    <row r="232" spans="1:3" ht="16.5" customHeight="1">
      <c r="A232" s="140"/>
      <c r="B232" s="140"/>
      <c r="C232" s="472"/>
    </row>
    <row r="233" spans="1:3" ht="16.5" customHeight="1">
      <c r="A233" s="140"/>
      <c r="B233" s="140"/>
      <c r="C233" s="472"/>
    </row>
    <row r="234" spans="1:3" ht="16.5" customHeight="1">
      <c r="A234" s="140"/>
      <c r="B234" s="140"/>
      <c r="C234" s="472"/>
    </row>
    <row r="235" spans="1:3" ht="16.5" customHeight="1">
      <c r="A235" s="140"/>
      <c r="B235" s="140"/>
      <c r="C235" s="472"/>
    </row>
    <row r="236" spans="1:3" ht="16.5" customHeight="1">
      <c r="A236" s="140"/>
      <c r="B236" s="140"/>
      <c r="C236" s="472"/>
    </row>
    <row r="237" spans="1:3" ht="16.5" customHeight="1">
      <c r="A237" s="140"/>
      <c r="B237" s="140"/>
      <c r="C237" s="472"/>
    </row>
    <row r="238" spans="1:3" ht="16.5" customHeight="1">
      <c r="A238" s="140"/>
      <c r="B238" s="140"/>
      <c r="C238" s="472"/>
    </row>
    <row r="239" spans="1:3" ht="16.5" customHeight="1">
      <c r="A239" s="140"/>
      <c r="B239" s="140"/>
      <c r="C239" s="472"/>
    </row>
    <row r="240" spans="1:3" ht="16.5" customHeight="1">
      <c r="A240" s="140"/>
      <c r="B240" s="140"/>
      <c r="C240" s="472"/>
    </row>
    <row r="241" spans="1:3" ht="16.5" customHeight="1">
      <c r="A241" s="140"/>
      <c r="B241" s="140"/>
      <c r="C241" s="472"/>
    </row>
    <row r="242" spans="1:3" ht="16.5" customHeight="1">
      <c r="A242" s="140"/>
      <c r="B242" s="140"/>
      <c r="C242" s="472"/>
    </row>
    <row r="243" spans="1:3" ht="16.5" customHeight="1">
      <c r="A243" s="140"/>
      <c r="B243" s="140"/>
      <c r="C243" s="472"/>
    </row>
    <row r="244" spans="1:3" ht="16.5" customHeight="1">
      <c r="A244" s="140"/>
      <c r="B244" s="140"/>
      <c r="C244" s="472"/>
    </row>
    <row r="245" spans="1:3" ht="16.5" customHeight="1">
      <c r="A245" s="140"/>
      <c r="B245" s="140"/>
      <c r="C245" s="472"/>
    </row>
    <row r="246" spans="1:3" ht="16.5" customHeight="1">
      <c r="A246" s="140"/>
      <c r="B246" s="140"/>
      <c r="C246" s="472"/>
    </row>
    <row r="247" spans="1:3" ht="16.5" customHeight="1">
      <c r="A247" s="140"/>
      <c r="B247" s="140"/>
      <c r="C247" s="472"/>
    </row>
    <row r="248" spans="1:3" ht="16.5" customHeight="1">
      <c r="A248" s="140"/>
      <c r="B248" s="140"/>
      <c r="C248" s="472"/>
    </row>
    <row r="249" spans="1:3" ht="16.5" customHeight="1">
      <c r="A249" s="140"/>
      <c r="B249" s="140"/>
      <c r="C249" s="472"/>
    </row>
    <row r="250" spans="1:3" ht="16.5" customHeight="1">
      <c r="A250" s="140"/>
      <c r="B250" s="140"/>
      <c r="C250" s="472"/>
    </row>
    <row r="251" spans="1:3" ht="16.5" customHeight="1">
      <c r="A251" s="140"/>
      <c r="B251" s="140"/>
      <c r="C251" s="472"/>
    </row>
    <row r="252" spans="1:3" ht="16.5" customHeight="1">
      <c r="A252" s="140"/>
      <c r="B252" s="140"/>
      <c r="C252" s="472"/>
    </row>
    <row r="253" spans="1:3" ht="16.5" customHeight="1">
      <c r="A253" s="140"/>
      <c r="B253" s="140"/>
      <c r="C253" s="472"/>
    </row>
    <row r="254" spans="1:3" ht="16.5" customHeight="1">
      <c r="A254" s="140"/>
      <c r="B254" s="140"/>
      <c r="C254" s="472"/>
    </row>
    <row r="255" spans="1:3" ht="16.5" customHeight="1">
      <c r="A255" s="140"/>
      <c r="B255" s="140"/>
      <c r="C255" s="472"/>
    </row>
    <row r="256" spans="1:3" ht="16.5" customHeight="1">
      <c r="A256" s="140"/>
      <c r="B256" s="140"/>
      <c r="C256" s="472"/>
    </row>
    <row r="257" spans="1:3" ht="16.5" customHeight="1">
      <c r="A257" s="140"/>
      <c r="B257" s="140"/>
      <c r="C257" s="472"/>
    </row>
    <row r="258" spans="1:3" ht="16.5" customHeight="1">
      <c r="A258" s="140"/>
      <c r="B258" s="140"/>
      <c r="C258" s="472"/>
    </row>
    <row r="259" spans="1:3" ht="16.5" customHeight="1">
      <c r="A259" s="140"/>
      <c r="B259" s="140"/>
      <c r="C259" s="472"/>
    </row>
    <row r="260" spans="1:3" ht="16.5" customHeight="1">
      <c r="A260" s="140"/>
      <c r="B260" s="140"/>
      <c r="C260" s="472"/>
    </row>
    <row r="261" spans="1:3" ht="16.5" customHeight="1">
      <c r="A261" s="140"/>
      <c r="B261" s="140"/>
      <c r="C261" s="472"/>
    </row>
    <row r="262" spans="1:3" ht="16.5" customHeight="1">
      <c r="A262" s="140"/>
      <c r="B262" s="140"/>
      <c r="C262" s="472"/>
    </row>
    <row r="263" spans="1:3" ht="16.5" customHeight="1">
      <c r="A263" s="140"/>
      <c r="B263" s="140"/>
      <c r="C263" s="472"/>
    </row>
    <row r="264" spans="1:3" ht="16.5" customHeight="1">
      <c r="A264" s="140"/>
      <c r="B264" s="140"/>
      <c r="C264" s="472"/>
    </row>
    <row r="265" spans="1:3" ht="16.5" customHeight="1">
      <c r="A265" s="140"/>
      <c r="B265" s="140"/>
      <c r="C265" s="472"/>
    </row>
    <row r="266" spans="1:3" ht="16.5" customHeight="1">
      <c r="A266" s="140"/>
      <c r="B266" s="140"/>
      <c r="C266" s="472"/>
    </row>
    <row r="267" spans="1:3" ht="16.5" customHeight="1">
      <c r="A267" s="140"/>
      <c r="B267" s="140"/>
      <c r="C267" s="472"/>
    </row>
    <row r="268" spans="1:3" ht="16.5" customHeight="1">
      <c r="A268" s="140"/>
      <c r="B268" s="140"/>
      <c r="C268" s="472"/>
    </row>
    <row r="269" spans="1:3" ht="16.5" customHeight="1">
      <c r="A269" s="140"/>
      <c r="B269" s="140"/>
      <c r="C269" s="472"/>
    </row>
    <row r="270" spans="1:3" ht="16.5" customHeight="1">
      <c r="A270" s="140"/>
      <c r="B270" s="140"/>
      <c r="C270" s="472"/>
    </row>
    <row r="271" spans="1:3" ht="16.5" customHeight="1">
      <c r="A271" s="140"/>
      <c r="B271" s="140"/>
      <c r="C271" s="472"/>
    </row>
    <row r="272" spans="1:3" ht="16.5" customHeight="1">
      <c r="A272" s="140"/>
      <c r="B272" s="140"/>
      <c r="C272" s="472"/>
    </row>
    <row r="273" spans="1:3" ht="16.5" customHeight="1">
      <c r="A273" s="140"/>
      <c r="B273" s="140"/>
      <c r="C273" s="472"/>
    </row>
    <row r="274" spans="1:3" ht="16.5" customHeight="1">
      <c r="A274" s="140"/>
      <c r="B274" s="140"/>
      <c r="C274" s="472"/>
    </row>
    <row r="275" spans="1:3" ht="16.5" customHeight="1">
      <c r="A275" s="140"/>
      <c r="B275" s="140"/>
      <c r="C275" s="472"/>
    </row>
    <row r="276" spans="1:3" ht="16.5" customHeight="1">
      <c r="A276" s="140"/>
      <c r="B276" s="140"/>
      <c r="C276" s="472"/>
    </row>
    <row r="277" spans="1:3" ht="16.5" customHeight="1">
      <c r="A277" s="140"/>
      <c r="B277" s="140"/>
      <c r="C277" s="472"/>
    </row>
    <row r="278" spans="1:3" ht="16.5" customHeight="1">
      <c r="A278" s="140"/>
      <c r="B278" s="140"/>
      <c r="C278" s="472"/>
    </row>
    <row r="279" spans="1:3" ht="16.5" customHeight="1">
      <c r="A279" s="140"/>
      <c r="B279" s="140"/>
      <c r="C279" s="472"/>
    </row>
    <row r="280" spans="1:3" ht="16.5" customHeight="1">
      <c r="A280" s="140"/>
      <c r="B280" s="140"/>
      <c r="C280" s="472"/>
    </row>
    <row r="281" spans="1:3" ht="16.5" customHeight="1">
      <c r="A281" s="140"/>
      <c r="B281" s="140"/>
      <c r="C281" s="472"/>
    </row>
    <row r="282" spans="1:3" ht="16.5" customHeight="1">
      <c r="A282" s="140"/>
      <c r="B282" s="140"/>
      <c r="C282" s="472"/>
    </row>
    <row r="283" spans="1:3" ht="16.5" customHeight="1">
      <c r="A283" s="140"/>
      <c r="B283" s="140"/>
      <c r="C283" s="472"/>
    </row>
    <row r="284" spans="1:3" ht="16.5" customHeight="1">
      <c r="A284" s="140"/>
      <c r="B284" s="140"/>
      <c r="C284" s="472"/>
    </row>
    <row r="285" spans="1:3" ht="16.5" customHeight="1">
      <c r="A285" s="140"/>
      <c r="B285" s="140"/>
      <c r="C285" s="472"/>
    </row>
    <row r="286" spans="1:3" ht="16.5" customHeight="1">
      <c r="A286" s="140"/>
      <c r="B286" s="140"/>
      <c r="C286" s="472"/>
    </row>
    <row r="287" spans="1:3" ht="16.5" customHeight="1">
      <c r="A287" s="140"/>
      <c r="B287" s="140"/>
      <c r="C287" s="472"/>
    </row>
    <row r="288" spans="1:3" ht="16.5" customHeight="1">
      <c r="A288" s="140"/>
      <c r="B288" s="140"/>
      <c r="C288" s="472"/>
    </row>
    <row r="289" spans="1:3" ht="16.5" customHeight="1">
      <c r="A289" s="140"/>
      <c r="B289" s="140"/>
      <c r="C289" s="472"/>
    </row>
    <row r="290" spans="1:3" ht="16.5" customHeight="1">
      <c r="A290" s="140"/>
      <c r="B290" s="140"/>
      <c r="C290" s="472"/>
    </row>
    <row r="291" spans="1:3" ht="16.5" customHeight="1">
      <c r="A291" s="140"/>
      <c r="B291" s="140"/>
      <c r="C291" s="472"/>
    </row>
    <row r="292" spans="1:3" ht="16.5" customHeight="1">
      <c r="A292" s="140"/>
      <c r="B292" s="140"/>
      <c r="C292" s="472"/>
    </row>
    <row r="293" spans="1:3" ht="16.5" customHeight="1">
      <c r="A293" s="140"/>
      <c r="B293" s="140"/>
      <c r="C293" s="472"/>
    </row>
    <row r="294" spans="1:3" ht="16.5" customHeight="1">
      <c r="A294" s="140"/>
      <c r="B294" s="140"/>
      <c r="C294" s="472"/>
    </row>
    <row r="295" spans="1:3" ht="16.5" customHeight="1">
      <c r="A295" s="140"/>
      <c r="B295" s="140"/>
      <c r="C295" s="472"/>
    </row>
    <row r="296" spans="1:3" ht="16.5" customHeight="1">
      <c r="A296" s="140"/>
      <c r="B296" s="140"/>
      <c r="C296" s="472"/>
    </row>
    <row r="297" spans="1:3" ht="16.5" customHeight="1">
      <c r="A297" s="140"/>
      <c r="B297" s="140"/>
      <c r="C297" s="472"/>
    </row>
    <row r="298" spans="1:3" ht="16.5" customHeight="1">
      <c r="A298" s="140"/>
      <c r="B298" s="140"/>
      <c r="C298" s="472"/>
    </row>
    <row r="299" spans="1:3" ht="16.5" customHeight="1">
      <c r="A299" s="140"/>
      <c r="B299" s="140"/>
      <c r="C299" s="472"/>
    </row>
    <row r="300" spans="1:3" ht="16.5" customHeight="1">
      <c r="A300" s="140"/>
      <c r="B300" s="140"/>
      <c r="C300" s="472"/>
    </row>
    <row r="301" spans="1:3" ht="16.5" customHeight="1">
      <c r="A301" s="140"/>
      <c r="B301" s="140"/>
      <c r="C301" s="472"/>
    </row>
    <row r="302" spans="1:3" ht="16.5" customHeight="1">
      <c r="A302" s="140"/>
      <c r="B302" s="140"/>
      <c r="C302" s="472"/>
    </row>
    <row r="303" spans="1:3" ht="16.5" customHeight="1">
      <c r="A303" s="140"/>
      <c r="B303" s="140"/>
      <c r="C303" s="472"/>
    </row>
    <row r="304" spans="1:3" ht="16.5" customHeight="1">
      <c r="A304" s="140"/>
      <c r="B304" s="140"/>
      <c r="C304" s="472"/>
    </row>
    <row r="305" spans="1:3" ht="16.5" customHeight="1">
      <c r="A305" s="140"/>
      <c r="B305" s="140"/>
      <c r="C305" s="472"/>
    </row>
    <row r="306" spans="1:3" ht="16.5" customHeight="1">
      <c r="A306" s="140"/>
      <c r="B306" s="140"/>
      <c r="C306" s="472"/>
    </row>
    <row r="307" spans="1:3" ht="16.5" customHeight="1">
      <c r="A307" s="140"/>
      <c r="B307" s="140"/>
      <c r="C307" s="472"/>
    </row>
    <row r="308" spans="1:3" ht="16.5" customHeight="1">
      <c r="A308" s="140"/>
      <c r="B308" s="140"/>
      <c r="C308" s="472"/>
    </row>
    <row r="309" spans="1:3" ht="16.5" customHeight="1">
      <c r="A309" s="140"/>
      <c r="B309" s="140"/>
      <c r="C309" s="472"/>
    </row>
    <row r="310" spans="1:3" ht="16.5" customHeight="1">
      <c r="A310" s="140"/>
      <c r="B310" s="140"/>
      <c r="C310" s="472"/>
    </row>
    <row r="311" spans="1:3" ht="16.5" customHeight="1">
      <c r="A311" s="140"/>
      <c r="B311" s="140"/>
      <c r="C311" s="472"/>
    </row>
    <row r="312" spans="1:3" ht="16.5" customHeight="1">
      <c r="A312" s="140"/>
      <c r="B312" s="140"/>
      <c r="C312" s="472"/>
    </row>
    <row r="313" spans="1:3" ht="16.5" customHeight="1">
      <c r="A313" s="140"/>
      <c r="B313" s="140"/>
      <c r="C313" s="472"/>
    </row>
    <row r="314" spans="1:3" ht="16.5" customHeight="1">
      <c r="A314" s="140"/>
      <c r="B314" s="140"/>
      <c r="C314" s="472"/>
    </row>
    <row r="315" spans="1:3" ht="16.5" customHeight="1">
      <c r="A315" s="140"/>
      <c r="B315" s="140"/>
      <c r="C315" s="472"/>
    </row>
    <row r="316" spans="1:3" ht="16.5" customHeight="1">
      <c r="A316" s="140"/>
      <c r="B316" s="140"/>
      <c r="C316" s="472"/>
    </row>
    <row r="317" spans="1:3" ht="16.5" customHeight="1">
      <c r="A317" s="140"/>
      <c r="B317" s="140"/>
      <c r="C317" s="472"/>
    </row>
    <row r="318" spans="1:3" ht="16.5" customHeight="1">
      <c r="A318" s="140"/>
      <c r="B318" s="140"/>
      <c r="C318" s="472"/>
    </row>
    <row r="319" spans="1:3" ht="16.5" customHeight="1">
      <c r="A319" s="140"/>
      <c r="B319" s="140"/>
      <c r="C319" s="472"/>
    </row>
    <row r="320" spans="1:3" ht="16.5" customHeight="1">
      <c r="A320" s="140"/>
      <c r="B320" s="140"/>
      <c r="C320" s="472"/>
    </row>
    <row r="321" spans="1:3" ht="16.5" customHeight="1">
      <c r="A321" s="140"/>
      <c r="B321" s="140"/>
      <c r="C321" s="472"/>
    </row>
    <row r="322" spans="1:3" ht="16.5" customHeight="1">
      <c r="A322" s="140"/>
      <c r="B322" s="140"/>
      <c r="C322" s="472"/>
    </row>
    <row r="323" spans="1:3" ht="16.5" customHeight="1">
      <c r="A323" s="140"/>
      <c r="B323" s="140"/>
      <c r="C323" s="472"/>
    </row>
    <row r="324" spans="1:3" ht="16.5" customHeight="1">
      <c r="A324" s="140"/>
      <c r="B324" s="140"/>
      <c r="C324" s="472"/>
    </row>
    <row r="325" spans="1:3" ht="16.5" customHeight="1">
      <c r="A325" s="140"/>
      <c r="B325" s="140"/>
      <c r="C325" s="472"/>
    </row>
    <row r="326" spans="1:3" ht="16.5" customHeight="1">
      <c r="A326" s="140"/>
      <c r="B326" s="140"/>
      <c r="C326" s="472"/>
    </row>
    <row r="327" spans="1:3" ht="16.5" customHeight="1">
      <c r="A327" s="140"/>
      <c r="B327" s="140"/>
      <c r="C327" s="472"/>
    </row>
    <row r="328" spans="1:3" ht="16.5" customHeight="1">
      <c r="A328" s="140"/>
      <c r="B328" s="140"/>
      <c r="C328" s="472"/>
    </row>
    <row r="329" spans="1:3" ht="16.5" customHeight="1">
      <c r="A329" s="140"/>
      <c r="B329" s="140"/>
      <c r="C329" s="472"/>
    </row>
    <row r="330" spans="1:3" ht="16.5" customHeight="1">
      <c r="A330" s="140"/>
      <c r="B330" s="140"/>
      <c r="C330" s="472"/>
    </row>
    <row r="331" spans="1:3" ht="16.5" customHeight="1">
      <c r="A331" s="140"/>
      <c r="B331" s="140"/>
      <c r="C331" s="472"/>
    </row>
    <row r="332" spans="1:3" ht="16.5" customHeight="1">
      <c r="A332" s="140"/>
      <c r="B332" s="140"/>
      <c r="C332" s="472"/>
    </row>
    <row r="333" spans="1:3" ht="16.5" customHeight="1">
      <c r="A333" s="140"/>
      <c r="B333" s="140"/>
      <c r="C333" s="472"/>
    </row>
    <row r="334" spans="1:3" ht="16.5" customHeight="1">
      <c r="A334" s="140"/>
      <c r="B334" s="140"/>
      <c r="C334" s="472"/>
    </row>
    <row r="335" spans="1:3" ht="16.5" customHeight="1">
      <c r="A335" s="140"/>
      <c r="B335" s="140"/>
      <c r="C335" s="472"/>
    </row>
    <row r="336" spans="1:3" ht="16.5" customHeight="1">
      <c r="A336" s="140"/>
      <c r="B336" s="140"/>
      <c r="C336" s="472"/>
    </row>
    <row r="337" spans="1:3" ht="16.5" customHeight="1">
      <c r="A337" s="140"/>
      <c r="B337" s="140"/>
      <c r="C337" s="472"/>
    </row>
    <row r="338" spans="1:3" ht="16.5" customHeight="1">
      <c r="A338" s="140"/>
      <c r="B338" s="140"/>
      <c r="C338" s="472"/>
    </row>
    <row r="339" spans="1:3" ht="16.5" customHeight="1">
      <c r="A339" s="140"/>
      <c r="B339" s="140"/>
      <c r="C339" s="472"/>
    </row>
    <row r="340" spans="1:3" ht="16.5" customHeight="1">
      <c r="A340" s="140"/>
      <c r="B340" s="140"/>
      <c r="C340" s="472"/>
    </row>
    <row r="341" spans="1:3" ht="16.5" customHeight="1">
      <c r="A341" s="140"/>
      <c r="B341" s="140"/>
      <c r="C341" s="472"/>
    </row>
    <row r="342" spans="1:3" ht="16.5" customHeight="1">
      <c r="A342" s="140"/>
      <c r="B342" s="140"/>
      <c r="C342" s="472"/>
    </row>
    <row r="343" spans="1:3" ht="16.5" customHeight="1">
      <c r="A343" s="140"/>
      <c r="B343" s="140"/>
      <c r="C343" s="472"/>
    </row>
    <row r="344" spans="1:3" ht="16.5" customHeight="1">
      <c r="A344" s="140"/>
      <c r="B344" s="140"/>
      <c r="C344" s="472"/>
    </row>
    <row r="345" spans="1:3" ht="16.5" customHeight="1">
      <c r="A345" s="140"/>
      <c r="B345" s="140"/>
      <c r="C345" s="472"/>
    </row>
    <row r="346" spans="1:3" ht="16.5" customHeight="1">
      <c r="A346" s="140"/>
      <c r="B346" s="140"/>
      <c r="C346" s="472"/>
    </row>
    <row r="347" spans="1:3" ht="16.5" customHeight="1">
      <c r="A347" s="140"/>
      <c r="B347" s="140"/>
      <c r="C347" s="472"/>
    </row>
    <row r="348" spans="1:3" ht="16.5" customHeight="1">
      <c r="A348" s="140"/>
      <c r="B348" s="140"/>
      <c r="C348" s="472"/>
    </row>
    <row r="349" spans="1:3" ht="16.5" customHeight="1">
      <c r="A349" s="140"/>
      <c r="B349" s="140"/>
      <c r="C349" s="472"/>
    </row>
    <row r="350" spans="1:3" ht="16.5" customHeight="1">
      <c r="A350" s="140"/>
      <c r="B350" s="140"/>
      <c r="C350" s="472"/>
    </row>
    <row r="351" spans="1:3" ht="16.5" customHeight="1">
      <c r="A351" s="140"/>
      <c r="B351" s="140"/>
      <c r="C351" s="472"/>
    </row>
    <row r="352" spans="1:3" ht="16.5" customHeight="1">
      <c r="A352" s="140"/>
      <c r="B352" s="140"/>
      <c r="C352" s="472"/>
    </row>
    <row r="353" spans="1:3" ht="16.5" customHeight="1">
      <c r="A353" s="140"/>
      <c r="B353" s="140"/>
      <c r="C353" s="472"/>
    </row>
    <row r="354" spans="1:3" ht="16.5" customHeight="1">
      <c r="A354" s="140"/>
      <c r="B354" s="140"/>
      <c r="C354" s="472"/>
    </row>
    <row r="355" spans="1:3" ht="16.5" customHeight="1">
      <c r="A355" s="140"/>
      <c r="B355" s="140"/>
      <c r="C355" s="472"/>
    </row>
    <row r="356" spans="1:3" ht="16.5" customHeight="1">
      <c r="A356" s="140"/>
      <c r="B356" s="140"/>
      <c r="C356" s="472"/>
    </row>
    <row r="357" spans="1:3" ht="16.5" customHeight="1">
      <c r="A357" s="140"/>
      <c r="B357" s="140"/>
      <c r="C357" s="472"/>
    </row>
    <row r="358" spans="1:3" ht="16.5" customHeight="1">
      <c r="A358" s="140"/>
      <c r="B358" s="140"/>
      <c r="C358" s="472"/>
    </row>
    <row r="359" spans="1:3" ht="16.5" customHeight="1">
      <c r="A359" s="140"/>
      <c r="B359" s="140"/>
      <c r="C359" s="472"/>
    </row>
    <row r="360" spans="1:3" ht="16.5" customHeight="1">
      <c r="A360" s="140"/>
      <c r="B360" s="140"/>
      <c r="C360" s="472"/>
    </row>
    <row r="361" spans="1:3" ht="16.5" customHeight="1">
      <c r="A361" s="140"/>
      <c r="B361" s="140"/>
      <c r="C361" s="472"/>
    </row>
    <row r="362" spans="1:3" ht="16.5" customHeight="1">
      <c r="A362" s="140"/>
      <c r="B362" s="140"/>
      <c r="C362" s="472"/>
    </row>
    <row r="363" spans="1:3" ht="16.5" customHeight="1">
      <c r="A363" s="140"/>
      <c r="B363" s="140"/>
      <c r="C363" s="472"/>
    </row>
    <row r="364" spans="1:3" ht="16.5" customHeight="1">
      <c r="A364" s="140"/>
      <c r="B364" s="140"/>
      <c r="C364" s="472"/>
    </row>
    <row r="365" spans="1:3" ht="16.5" customHeight="1">
      <c r="A365" s="140"/>
      <c r="B365" s="140"/>
      <c r="C365" s="472"/>
    </row>
    <row r="366" spans="1:3" ht="16.5" customHeight="1">
      <c r="A366" s="140"/>
      <c r="B366" s="140"/>
      <c r="C366" s="472"/>
    </row>
    <row r="367" spans="1:3" ht="16.5" customHeight="1">
      <c r="A367" s="140"/>
      <c r="B367" s="140"/>
      <c r="C367" s="472"/>
    </row>
    <row r="368" spans="1:3" ht="16.5" customHeight="1">
      <c r="A368" s="140"/>
      <c r="B368" s="140"/>
      <c r="C368" s="472"/>
    </row>
    <row r="369" spans="1:3" ht="16.5" customHeight="1">
      <c r="A369" s="140"/>
      <c r="B369" s="140"/>
      <c r="C369" s="472"/>
    </row>
    <row r="370" spans="1:3" ht="16.5" customHeight="1">
      <c r="A370" s="140"/>
      <c r="B370" s="140"/>
      <c r="C370" s="472"/>
    </row>
    <row r="371" spans="1:3" ht="16.5" customHeight="1">
      <c r="A371" s="140"/>
      <c r="B371" s="140"/>
      <c r="C371" s="472"/>
    </row>
    <row r="372" spans="1:3" ht="16.5" customHeight="1">
      <c r="A372" s="140"/>
      <c r="B372" s="140"/>
      <c r="C372" s="472"/>
    </row>
    <row r="373" spans="1:3" ht="16.5" customHeight="1">
      <c r="A373" s="140"/>
      <c r="B373" s="140"/>
      <c r="C373" s="472"/>
    </row>
    <row r="374" spans="1:3" ht="16.5" customHeight="1">
      <c r="A374" s="140"/>
      <c r="B374" s="140"/>
      <c r="C374" s="472"/>
    </row>
    <row r="375" spans="1:3" ht="16.5" customHeight="1">
      <c r="A375" s="140"/>
      <c r="B375" s="140"/>
      <c r="C375" s="472"/>
    </row>
    <row r="376" spans="1:3" ht="16.5" customHeight="1">
      <c r="A376" s="140"/>
      <c r="B376" s="140"/>
      <c r="C376" s="472"/>
    </row>
    <row r="377" spans="1:3" ht="16.5" customHeight="1">
      <c r="A377" s="140"/>
      <c r="B377" s="140"/>
      <c r="C377" s="472"/>
    </row>
    <row r="378" spans="1:3" ht="16.5" customHeight="1">
      <c r="A378" s="140"/>
      <c r="B378" s="140"/>
      <c r="C378" s="472"/>
    </row>
    <row r="379" spans="1:3" ht="16.5" customHeight="1">
      <c r="A379" s="140"/>
      <c r="B379" s="140"/>
      <c r="C379" s="472"/>
    </row>
    <row r="380" spans="1:3" ht="16.5" customHeight="1">
      <c r="A380" s="140"/>
      <c r="B380" s="140"/>
      <c r="C380" s="472"/>
    </row>
    <row r="381" spans="1:3" ht="16.5" customHeight="1">
      <c r="A381" s="140"/>
      <c r="B381" s="140"/>
      <c r="C381" s="472"/>
    </row>
    <row r="382" spans="1:3" ht="16.5" customHeight="1">
      <c r="A382" s="140"/>
      <c r="B382" s="140"/>
      <c r="C382" s="472"/>
    </row>
    <row r="383" spans="1:3" ht="16.5" customHeight="1">
      <c r="A383" s="140"/>
      <c r="B383" s="140"/>
      <c r="C383" s="472"/>
    </row>
    <row r="384" spans="1:3" ht="16.5" customHeight="1">
      <c r="A384" s="140"/>
      <c r="B384" s="140"/>
      <c r="C384" s="472"/>
    </row>
    <row r="385" spans="1:3" ht="16.5" customHeight="1">
      <c r="A385" s="140"/>
      <c r="B385" s="140"/>
      <c r="C385" s="472"/>
    </row>
    <row r="386" spans="1:3" ht="16.5" customHeight="1">
      <c r="A386" s="140"/>
      <c r="B386" s="140"/>
      <c r="C386" s="472"/>
    </row>
    <row r="387" spans="1:3" ht="16.5" customHeight="1">
      <c r="A387" s="140"/>
      <c r="B387" s="140"/>
      <c r="C387" s="472"/>
    </row>
    <row r="388" spans="1:3" ht="16.5" customHeight="1">
      <c r="A388" s="140"/>
      <c r="B388" s="140"/>
      <c r="C388" s="472"/>
    </row>
    <row r="389" spans="1:3" ht="16.5" customHeight="1">
      <c r="A389" s="140"/>
      <c r="B389" s="140"/>
      <c r="C389" s="472"/>
    </row>
    <row r="390" spans="1:3" ht="16.5" customHeight="1">
      <c r="A390" s="140"/>
      <c r="B390" s="140"/>
      <c r="C390" s="472"/>
    </row>
    <row r="391" spans="1:3" ht="16.5" customHeight="1">
      <c r="A391" s="140"/>
      <c r="B391" s="140"/>
      <c r="C391" s="472"/>
    </row>
    <row r="392" spans="1:3" ht="16.5" customHeight="1">
      <c r="A392" s="140"/>
      <c r="B392" s="140"/>
      <c r="C392" s="472"/>
    </row>
    <row r="393" spans="1:3" ht="16.5" customHeight="1">
      <c r="A393" s="140"/>
      <c r="B393" s="140"/>
      <c r="C393" s="472"/>
    </row>
    <row r="394" spans="1:3" ht="16.5" customHeight="1">
      <c r="A394" s="140"/>
      <c r="B394" s="140"/>
      <c r="C394" s="472"/>
    </row>
    <row r="395" spans="1:3" ht="16.5" customHeight="1">
      <c r="A395" s="140"/>
      <c r="B395" s="140"/>
      <c r="C395" s="472"/>
    </row>
    <row r="396" spans="1:3" ht="16.5" customHeight="1">
      <c r="A396" s="140"/>
      <c r="B396" s="140"/>
      <c r="C396" s="472"/>
    </row>
    <row r="397" spans="1:3" ht="16.5" customHeight="1">
      <c r="A397" s="140"/>
      <c r="B397" s="140"/>
      <c r="C397" s="472"/>
    </row>
    <row r="398" spans="1:3" ht="16.5" customHeight="1">
      <c r="A398" s="140"/>
      <c r="B398" s="140"/>
      <c r="C398" s="472"/>
    </row>
    <row r="399" spans="1:3" ht="16.5" customHeight="1">
      <c r="A399" s="140"/>
      <c r="B399" s="140"/>
      <c r="C399" s="472"/>
    </row>
    <row r="400" spans="1:3" ht="16.5" customHeight="1">
      <c r="A400" s="140"/>
      <c r="B400" s="140"/>
      <c r="C400" s="472"/>
    </row>
    <row r="401" spans="1:3" ht="16.5" customHeight="1">
      <c r="A401" s="140"/>
      <c r="B401" s="140"/>
      <c r="C401" s="472"/>
    </row>
    <row r="402" spans="1:3" ht="16.5" customHeight="1">
      <c r="A402" s="140"/>
      <c r="B402" s="140"/>
      <c r="C402" s="472"/>
    </row>
    <row r="403" spans="1:3" ht="16.5" customHeight="1">
      <c r="A403" s="140"/>
      <c r="B403" s="140"/>
      <c r="C403" s="472"/>
    </row>
    <row r="404" spans="1:3" ht="16.5" customHeight="1">
      <c r="A404" s="140"/>
      <c r="B404" s="140"/>
      <c r="C404" s="472"/>
    </row>
    <row r="405" spans="1:3" ht="16.5" customHeight="1">
      <c r="A405" s="140"/>
      <c r="B405" s="140"/>
      <c r="C405" s="472"/>
    </row>
    <row r="406" spans="1:3" ht="16.5" customHeight="1">
      <c r="A406" s="140"/>
      <c r="B406" s="140"/>
      <c r="C406" s="472"/>
    </row>
    <row r="407" spans="1:3" ht="16.5" customHeight="1">
      <c r="A407" s="140"/>
      <c r="B407" s="140"/>
      <c r="C407" s="472"/>
    </row>
    <row r="408" spans="1:3" ht="16.5" customHeight="1">
      <c r="A408" s="140"/>
      <c r="B408" s="140"/>
      <c r="C408" s="472"/>
    </row>
    <row r="409" spans="1:3" ht="16.5" customHeight="1">
      <c r="A409" s="140"/>
      <c r="B409" s="140"/>
      <c r="C409" s="472"/>
    </row>
    <row r="410" spans="1:3" ht="16.5" customHeight="1">
      <c r="A410" s="140"/>
      <c r="B410" s="140"/>
      <c r="C410" s="472"/>
    </row>
    <row r="411" spans="1:3" ht="16.5" customHeight="1">
      <c r="A411" s="140"/>
      <c r="B411" s="140"/>
      <c r="C411" s="472"/>
    </row>
    <row r="412" spans="1:3" ht="16.5" customHeight="1">
      <c r="A412" s="140"/>
      <c r="B412" s="140"/>
      <c r="C412" s="472"/>
    </row>
    <row r="413" spans="1:3" ht="16.5" customHeight="1">
      <c r="A413" s="140"/>
      <c r="B413" s="140"/>
      <c r="C413" s="472"/>
    </row>
    <row r="414" spans="1:3" ht="16.5" customHeight="1">
      <c r="A414" s="140"/>
      <c r="B414" s="140"/>
      <c r="C414" s="472"/>
    </row>
    <row r="415" spans="1:3" ht="16.5" customHeight="1">
      <c r="A415" s="140"/>
      <c r="B415" s="140"/>
      <c r="C415" s="472"/>
    </row>
    <row r="416" spans="1:3" ht="16.5" customHeight="1">
      <c r="A416" s="140"/>
      <c r="B416" s="140"/>
      <c r="C416" s="472"/>
    </row>
    <row r="417" spans="1:3" ht="16.5" customHeight="1">
      <c r="A417" s="140"/>
      <c r="B417" s="140"/>
      <c r="C417" s="472"/>
    </row>
    <row r="418" spans="1:3" ht="16.5" customHeight="1">
      <c r="A418" s="140"/>
      <c r="B418" s="140"/>
      <c r="C418" s="472"/>
    </row>
    <row r="419" spans="1:3" ht="16.5" customHeight="1">
      <c r="A419" s="140"/>
      <c r="B419" s="140"/>
      <c r="C419" s="472"/>
    </row>
    <row r="420" spans="1:3" ht="16.5" customHeight="1">
      <c r="A420" s="140"/>
      <c r="B420" s="140"/>
      <c r="C420" s="472"/>
    </row>
    <row r="421" spans="1:3" ht="16.5" customHeight="1">
      <c r="A421" s="140"/>
      <c r="B421" s="140"/>
      <c r="C421" s="472"/>
    </row>
    <row r="422" spans="1:3" ht="16.5" customHeight="1">
      <c r="A422" s="140"/>
      <c r="B422" s="140"/>
      <c r="C422" s="472"/>
    </row>
    <row r="423" spans="1:3" ht="16.5" customHeight="1">
      <c r="A423" s="140"/>
      <c r="B423" s="140"/>
      <c r="C423" s="472"/>
    </row>
    <row r="424" spans="1:3" ht="16.5" customHeight="1">
      <c r="A424" s="140"/>
      <c r="B424" s="140"/>
      <c r="C424" s="472"/>
    </row>
    <row r="425" spans="1:3" ht="16.5" customHeight="1">
      <c r="A425" s="140"/>
      <c r="B425" s="140"/>
      <c r="C425" s="472"/>
    </row>
    <row r="426" spans="1:3" ht="16.5" customHeight="1">
      <c r="A426" s="140"/>
      <c r="B426" s="140"/>
      <c r="C426" s="472"/>
    </row>
    <row r="427" spans="1:3" ht="16.5" customHeight="1">
      <c r="A427" s="140"/>
      <c r="B427" s="140"/>
      <c r="C427" s="472"/>
    </row>
    <row r="428" spans="1:3" ht="16.5" customHeight="1">
      <c r="A428" s="140"/>
      <c r="B428" s="140"/>
      <c r="C428" s="472"/>
    </row>
    <row r="429" spans="1:3" ht="16.5" customHeight="1">
      <c r="A429" s="140"/>
      <c r="B429" s="140"/>
      <c r="C429" s="472"/>
    </row>
    <row r="430" spans="1:3" ht="16.5" customHeight="1">
      <c r="A430" s="140"/>
      <c r="B430" s="140"/>
      <c r="C430" s="472"/>
    </row>
    <row r="431" spans="1:3" ht="16.5" customHeight="1">
      <c r="A431" s="140"/>
      <c r="B431" s="140"/>
      <c r="C431" s="472"/>
    </row>
    <row r="432" spans="1:3" ht="16.5" customHeight="1">
      <c r="A432" s="140"/>
      <c r="B432" s="140"/>
      <c r="C432" s="472"/>
    </row>
    <row r="433" spans="1:3" ht="16.5" customHeight="1">
      <c r="A433" s="140"/>
      <c r="B433" s="140"/>
      <c r="C433" s="472"/>
    </row>
    <row r="434" spans="1:3" ht="16.5" customHeight="1">
      <c r="A434" s="140"/>
      <c r="B434" s="140"/>
      <c r="C434" s="472"/>
    </row>
    <row r="435" spans="1:3" ht="16.5" customHeight="1">
      <c r="A435" s="140"/>
      <c r="B435" s="140"/>
      <c r="C435" s="472"/>
    </row>
    <row r="436" spans="1:3" ht="16.5" customHeight="1">
      <c r="A436" s="140"/>
      <c r="B436" s="140"/>
      <c r="C436" s="472"/>
    </row>
    <row r="437" spans="1:3" ht="16.5" customHeight="1">
      <c r="A437" s="140"/>
      <c r="B437" s="140"/>
      <c r="C437" s="472"/>
    </row>
    <row r="438" spans="1:3" ht="16.5" customHeight="1">
      <c r="A438" s="140"/>
      <c r="B438" s="140"/>
      <c r="C438" s="472"/>
    </row>
    <row r="439" spans="1:3" ht="16.5" customHeight="1">
      <c r="A439" s="140"/>
      <c r="B439" s="140"/>
      <c r="C439" s="472"/>
    </row>
    <row r="440" spans="1:3" ht="16.5" customHeight="1">
      <c r="A440" s="140"/>
      <c r="B440" s="140"/>
      <c r="C440" s="472"/>
    </row>
    <row r="441" spans="1:3" ht="16.5" customHeight="1">
      <c r="A441" s="140"/>
      <c r="B441" s="140"/>
      <c r="C441" s="472"/>
    </row>
    <row r="442" spans="1:3" ht="16.5" customHeight="1">
      <c r="A442" s="140"/>
      <c r="B442" s="140"/>
      <c r="C442" s="472"/>
    </row>
    <row r="443" spans="1:3" ht="16.5" customHeight="1">
      <c r="A443" s="140"/>
      <c r="B443" s="140"/>
      <c r="C443" s="472"/>
    </row>
    <row r="444" spans="1:3" ht="16.5" customHeight="1">
      <c r="A444" s="140"/>
      <c r="B444" s="140"/>
      <c r="C444" s="472"/>
    </row>
    <row r="445" spans="1:3" ht="16.5" customHeight="1">
      <c r="A445" s="140"/>
      <c r="B445" s="140"/>
      <c r="C445" s="472"/>
    </row>
    <row r="446" spans="1:3" ht="16.5" customHeight="1">
      <c r="A446" s="140"/>
      <c r="B446" s="140"/>
      <c r="C446" s="472"/>
    </row>
    <row r="447" spans="1:3" ht="16.5" customHeight="1">
      <c r="A447" s="140"/>
      <c r="B447" s="140"/>
      <c r="C447" s="472"/>
    </row>
    <row r="448" spans="1:3" ht="16.5" customHeight="1">
      <c r="A448" s="140"/>
      <c r="B448" s="140"/>
      <c r="C448" s="472"/>
    </row>
    <row r="449" spans="1:3" ht="16.5" customHeight="1">
      <c r="A449" s="140"/>
      <c r="B449" s="140"/>
      <c r="C449" s="472"/>
    </row>
    <row r="450" spans="1:3" ht="16.5" customHeight="1">
      <c r="A450" s="140"/>
      <c r="B450" s="140"/>
      <c r="C450" s="472"/>
    </row>
    <row r="451" spans="1:3" ht="16.5" customHeight="1">
      <c r="A451" s="140"/>
      <c r="B451" s="140"/>
      <c r="C451" s="472"/>
    </row>
    <row r="452" spans="1:3" ht="16.5" customHeight="1">
      <c r="A452" s="140"/>
      <c r="B452" s="140"/>
      <c r="C452" s="472"/>
    </row>
    <row r="453" spans="1:3" ht="16.5" customHeight="1">
      <c r="A453" s="140"/>
      <c r="B453" s="140"/>
      <c r="C453" s="472"/>
    </row>
    <row r="454" spans="1:3" ht="16.5" customHeight="1">
      <c r="A454" s="140"/>
      <c r="B454" s="140"/>
      <c r="C454" s="472"/>
    </row>
    <row r="455" spans="1:3" ht="16.5" customHeight="1">
      <c r="A455" s="140"/>
      <c r="B455" s="140"/>
      <c r="C455" s="472"/>
    </row>
    <row r="456" spans="1:3" ht="16.5" customHeight="1">
      <c r="A456" s="140"/>
      <c r="B456" s="140"/>
      <c r="C456" s="472"/>
    </row>
    <row r="457" spans="1:3" ht="16.5" customHeight="1">
      <c r="A457" s="140"/>
      <c r="B457" s="140"/>
      <c r="C457" s="472"/>
    </row>
    <row r="458" spans="1:3" ht="16.5" customHeight="1">
      <c r="A458" s="140"/>
      <c r="B458" s="140"/>
      <c r="C458" s="472"/>
    </row>
    <row r="459" spans="1:3" ht="16.5" customHeight="1">
      <c r="A459" s="140"/>
      <c r="B459" s="140"/>
      <c r="C459" s="472"/>
    </row>
    <row r="460" spans="1:3" ht="16.5" customHeight="1">
      <c r="A460" s="140"/>
      <c r="B460" s="140"/>
      <c r="C460" s="472"/>
    </row>
    <row r="461" spans="1:3" ht="16.5" customHeight="1">
      <c r="A461" s="140"/>
      <c r="B461" s="140"/>
      <c r="C461" s="472"/>
    </row>
    <row r="462" spans="1:3" ht="16.5" customHeight="1">
      <c r="A462" s="140"/>
      <c r="B462" s="140"/>
      <c r="C462" s="472"/>
    </row>
    <row r="463" spans="1:3" ht="16.5" customHeight="1">
      <c r="A463" s="140"/>
      <c r="B463" s="140"/>
      <c r="C463" s="472"/>
    </row>
    <row r="464" spans="1:3" ht="16.5" customHeight="1">
      <c r="A464" s="140"/>
      <c r="B464" s="140"/>
      <c r="C464" s="472"/>
    </row>
    <row r="465" spans="1:3" ht="16.5" customHeight="1">
      <c r="A465" s="140"/>
      <c r="B465" s="140"/>
      <c r="C465" s="472"/>
    </row>
    <row r="466" spans="1:3" ht="16.5" customHeight="1">
      <c r="A466" s="140"/>
      <c r="B466" s="140"/>
      <c r="C466" s="472"/>
    </row>
    <row r="467" spans="1:3" ht="16.5" customHeight="1">
      <c r="A467" s="140"/>
      <c r="B467" s="140"/>
      <c r="C467" s="472"/>
    </row>
    <row r="468" spans="1:3" ht="16.5" customHeight="1">
      <c r="A468" s="140"/>
      <c r="B468" s="140"/>
      <c r="C468" s="472"/>
    </row>
    <row r="469" spans="1:3" ht="16.5" customHeight="1">
      <c r="A469" s="140"/>
      <c r="B469" s="140"/>
      <c r="C469" s="472"/>
    </row>
    <row r="470" spans="1:3" ht="16.5" customHeight="1">
      <c r="A470" s="140"/>
      <c r="B470" s="140"/>
      <c r="C470" s="472"/>
    </row>
    <row r="471" spans="1:3" ht="16.5" customHeight="1">
      <c r="A471" s="140"/>
      <c r="B471" s="140"/>
      <c r="C471" s="472"/>
    </row>
    <row r="472" spans="1:3" ht="16.5" customHeight="1">
      <c r="A472" s="140"/>
      <c r="B472" s="140"/>
      <c r="C472" s="472"/>
    </row>
    <row r="473" spans="1:3" ht="16.5" customHeight="1">
      <c r="A473" s="140"/>
      <c r="B473" s="140"/>
      <c r="C473" s="472"/>
    </row>
    <row r="474" spans="1:3" ht="16.5" customHeight="1">
      <c r="A474" s="140"/>
      <c r="B474" s="140"/>
      <c r="C474" s="472"/>
    </row>
    <row r="475" spans="1:3" ht="16.5" customHeight="1">
      <c r="A475" s="140"/>
      <c r="B475" s="140"/>
      <c r="C475" s="472"/>
    </row>
    <row r="476" spans="1:3" ht="16.5" customHeight="1">
      <c r="A476" s="140"/>
      <c r="B476" s="140"/>
      <c r="C476" s="472"/>
    </row>
    <row r="477" spans="1:3" ht="16.5" customHeight="1">
      <c r="A477" s="140"/>
      <c r="B477" s="140"/>
      <c r="C477" s="472"/>
    </row>
    <row r="478" spans="1:3" ht="16.5" customHeight="1">
      <c r="A478" s="140"/>
      <c r="B478" s="140"/>
      <c r="C478" s="472"/>
    </row>
    <row r="479" spans="1:3" ht="16.5" customHeight="1">
      <c r="A479" s="140"/>
      <c r="B479" s="140"/>
      <c r="C479" s="472"/>
    </row>
    <row r="480" spans="1:3" ht="16.5" customHeight="1">
      <c r="A480" s="140"/>
      <c r="B480" s="140"/>
      <c r="C480" s="472"/>
    </row>
    <row r="481" spans="1:3" ht="16.5" customHeight="1">
      <c r="A481" s="140"/>
      <c r="B481" s="140"/>
      <c r="C481" s="472"/>
    </row>
    <row r="482" spans="1:3" ht="16.5" customHeight="1">
      <c r="A482" s="140"/>
      <c r="B482" s="140"/>
      <c r="C482" s="472"/>
    </row>
    <row r="483" spans="1:3" ht="16.5" customHeight="1">
      <c r="A483" s="140"/>
      <c r="B483" s="140"/>
      <c r="C483" s="472"/>
    </row>
    <row r="484" spans="1:3" ht="16.5" customHeight="1">
      <c r="A484" s="140"/>
      <c r="B484" s="140"/>
      <c r="C484" s="472"/>
    </row>
    <row r="485" spans="1:3" ht="16.5" customHeight="1">
      <c r="A485" s="140"/>
      <c r="B485" s="140"/>
      <c r="C485" s="472"/>
    </row>
    <row r="486" spans="1:3" ht="16.5" customHeight="1">
      <c r="A486" s="140"/>
      <c r="B486" s="140"/>
      <c r="C486" s="472"/>
    </row>
    <row r="487" spans="1:3" ht="16.5" customHeight="1">
      <c r="A487" s="140"/>
      <c r="B487" s="140"/>
      <c r="C487" s="472"/>
    </row>
    <row r="488" spans="1:3" ht="16.5" customHeight="1">
      <c r="A488" s="140"/>
      <c r="B488" s="140"/>
      <c r="C488" s="472"/>
    </row>
    <row r="489" spans="1:3" ht="16.5" customHeight="1">
      <c r="A489" s="140"/>
      <c r="B489" s="140"/>
      <c r="C489" s="472"/>
    </row>
    <row r="490" spans="1:3" ht="16.5" customHeight="1">
      <c r="A490" s="140"/>
      <c r="B490" s="140"/>
      <c r="C490" s="472"/>
    </row>
    <row r="491" spans="1:3" ht="16.5" customHeight="1">
      <c r="A491" s="140"/>
      <c r="B491" s="140"/>
      <c r="C491" s="472"/>
    </row>
    <row r="492" spans="1:3" ht="16.5" customHeight="1">
      <c r="A492" s="140"/>
      <c r="B492" s="140"/>
      <c r="C492" s="472"/>
    </row>
    <row r="493" spans="1:3" ht="16.5" customHeight="1">
      <c r="A493" s="140"/>
      <c r="B493" s="140"/>
      <c r="C493" s="472"/>
    </row>
    <row r="494" spans="1:3" ht="16.5" customHeight="1">
      <c r="A494" s="140"/>
      <c r="B494" s="140"/>
      <c r="C494" s="472"/>
    </row>
    <row r="495" spans="1:3" ht="16.5" customHeight="1">
      <c r="A495" s="140"/>
      <c r="B495" s="140"/>
      <c r="C495" s="472"/>
    </row>
    <row r="496" spans="1:3" ht="16.5" customHeight="1">
      <c r="A496" s="140"/>
      <c r="B496" s="140"/>
      <c r="C496" s="472"/>
    </row>
    <row r="497" spans="1:3" ht="16.5" customHeight="1">
      <c r="A497" s="140"/>
      <c r="B497" s="140"/>
      <c r="C497" s="472"/>
    </row>
    <row r="498" spans="1:3" ht="16.5" customHeight="1">
      <c r="A498" s="140"/>
      <c r="B498" s="140"/>
      <c r="C498" s="472"/>
    </row>
    <row r="499" spans="1:3" ht="16.5" customHeight="1">
      <c r="A499" s="140"/>
      <c r="B499" s="140"/>
      <c r="C499" s="472"/>
    </row>
    <row r="500" spans="1:3" ht="16.5" customHeight="1">
      <c r="A500" s="140"/>
      <c r="B500" s="140"/>
      <c r="C500" s="472"/>
    </row>
    <row r="501" spans="1:3" ht="16.5" customHeight="1">
      <c r="A501" s="140"/>
      <c r="B501" s="140"/>
      <c r="C501" s="472"/>
    </row>
    <row r="502" spans="1:3" ht="16.5" customHeight="1">
      <c r="A502" s="140"/>
      <c r="B502" s="140"/>
      <c r="C502" s="472"/>
    </row>
    <row r="503" spans="1:3" ht="16.5" customHeight="1">
      <c r="A503" s="140"/>
      <c r="B503" s="140"/>
      <c r="C503" s="472"/>
    </row>
    <row r="504" spans="1:3" ht="16.5" customHeight="1">
      <c r="A504" s="140"/>
      <c r="B504" s="140"/>
      <c r="C504" s="472"/>
    </row>
    <row r="505" spans="1:3" ht="16.5" customHeight="1">
      <c r="A505" s="140"/>
      <c r="B505" s="140"/>
      <c r="C505" s="472"/>
    </row>
    <row r="506" spans="1:3" ht="16.5" customHeight="1">
      <c r="A506" s="140"/>
      <c r="B506" s="140"/>
      <c r="C506" s="472"/>
    </row>
    <row r="507" spans="1:3" ht="16.5" customHeight="1">
      <c r="A507" s="140"/>
      <c r="B507" s="140"/>
      <c r="C507" s="472"/>
    </row>
    <row r="508" spans="1:3" ht="16.5" customHeight="1">
      <c r="A508" s="140"/>
      <c r="B508" s="140"/>
      <c r="C508" s="472"/>
    </row>
    <row r="509" spans="1:3" ht="16.5" customHeight="1">
      <c r="A509" s="140"/>
      <c r="B509" s="140"/>
      <c r="C509" s="472"/>
    </row>
    <row r="510" spans="1:3" ht="16.5" customHeight="1">
      <c r="A510" s="140"/>
      <c r="B510" s="140"/>
      <c r="C510" s="472"/>
    </row>
    <row r="511" spans="1:3" ht="16.5" customHeight="1">
      <c r="A511" s="140"/>
      <c r="B511" s="140"/>
      <c r="C511" s="472"/>
    </row>
    <row r="512" spans="1:3" ht="16.5" customHeight="1">
      <c r="A512" s="140"/>
      <c r="B512" s="140"/>
      <c r="C512" s="472"/>
    </row>
    <row r="513" spans="1:3" ht="16.5" customHeight="1">
      <c r="A513" s="140"/>
      <c r="B513" s="140"/>
      <c r="C513" s="472"/>
    </row>
    <row r="514" spans="1:3" ht="16.5" customHeight="1">
      <c r="A514" s="140"/>
      <c r="B514" s="140"/>
      <c r="C514" s="472"/>
    </row>
    <row r="515" spans="1:3" ht="16.5" customHeight="1">
      <c r="A515" s="140"/>
      <c r="B515" s="140"/>
      <c r="C515" s="472"/>
    </row>
    <row r="516" spans="1:3" ht="16.5" customHeight="1">
      <c r="A516" s="140"/>
      <c r="B516" s="140"/>
      <c r="C516" s="472"/>
    </row>
    <row r="517" spans="1:3" ht="16.5" customHeight="1">
      <c r="A517" s="140"/>
      <c r="B517" s="140"/>
      <c r="C517" s="472"/>
    </row>
    <row r="518" spans="1:3" ht="16.5" customHeight="1">
      <c r="A518" s="140"/>
      <c r="B518" s="140"/>
      <c r="C518" s="472"/>
    </row>
    <row r="519" spans="1:3" ht="16.5" customHeight="1">
      <c r="A519" s="140"/>
      <c r="B519" s="140"/>
      <c r="C519" s="472"/>
    </row>
    <row r="520" spans="1:3" ht="16.5" customHeight="1">
      <c r="A520" s="140"/>
      <c r="B520" s="140"/>
      <c r="C520" s="472"/>
    </row>
    <row r="521" spans="1:3" ht="16.5" customHeight="1">
      <c r="A521" s="140"/>
      <c r="B521" s="140"/>
      <c r="C521" s="472"/>
    </row>
    <row r="522" spans="1:3" ht="16.5" customHeight="1">
      <c r="A522" s="140"/>
      <c r="B522" s="140"/>
      <c r="C522" s="472"/>
    </row>
    <row r="523" spans="1:3" ht="16.5" customHeight="1">
      <c r="A523" s="140"/>
      <c r="B523" s="140"/>
      <c r="C523" s="472"/>
    </row>
    <row r="524" spans="1:3" ht="16.5" customHeight="1">
      <c r="A524" s="140"/>
      <c r="B524" s="140"/>
      <c r="C524" s="472"/>
    </row>
    <row r="525" spans="1:3" ht="16.5" customHeight="1">
      <c r="A525" s="140"/>
      <c r="B525" s="140"/>
      <c r="C525" s="472"/>
    </row>
    <row r="526" spans="1:3" ht="16.5" customHeight="1">
      <c r="A526" s="140"/>
      <c r="B526" s="140"/>
      <c r="C526" s="472"/>
    </row>
    <row r="527" spans="1:3" ht="16.5" customHeight="1">
      <c r="A527" s="140"/>
      <c r="B527" s="140"/>
      <c r="C527" s="472"/>
    </row>
    <row r="528" spans="1:3" ht="16.5" customHeight="1">
      <c r="A528" s="140"/>
      <c r="B528" s="140"/>
      <c r="C528" s="472"/>
    </row>
    <row r="529" spans="1:3" ht="16.5" customHeight="1">
      <c r="A529" s="140"/>
      <c r="B529" s="140"/>
      <c r="C529" s="472"/>
    </row>
    <row r="530" spans="1:3" ht="16.5" customHeight="1">
      <c r="A530" s="140"/>
      <c r="B530" s="140"/>
      <c r="C530" s="472"/>
    </row>
    <row r="531" spans="1:3" ht="16.5" customHeight="1">
      <c r="A531" s="140"/>
      <c r="B531" s="140"/>
      <c r="C531" s="472"/>
    </row>
    <row r="532" spans="1:3" ht="16.5" customHeight="1">
      <c r="A532" s="140"/>
      <c r="B532" s="140"/>
      <c r="C532" s="472"/>
    </row>
    <row r="533" spans="1:3" ht="16.5" customHeight="1">
      <c r="A533" s="140"/>
      <c r="B533" s="140"/>
      <c r="C533" s="472"/>
    </row>
    <row r="534" spans="1:3" ht="16.5" customHeight="1">
      <c r="A534" s="140"/>
      <c r="B534" s="140"/>
      <c r="C534" s="472"/>
    </row>
    <row r="535" spans="1:3" ht="16.5" customHeight="1">
      <c r="A535" s="140"/>
      <c r="B535" s="140"/>
      <c r="C535" s="472"/>
    </row>
    <row r="536" spans="1:3" ht="16.5" customHeight="1">
      <c r="A536" s="140"/>
      <c r="B536" s="140"/>
      <c r="C536" s="472"/>
    </row>
    <row r="537" spans="1:3" ht="16.5" customHeight="1">
      <c r="A537" s="140"/>
      <c r="B537" s="140"/>
      <c r="C537" s="472"/>
    </row>
    <row r="538" spans="1:3" ht="16.5" customHeight="1">
      <c r="A538" s="140"/>
      <c r="B538" s="140"/>
      <c r="C538" s="472"/>
    </row>
    <row r="539" spans="1:3" ht="16.5" customHeight="1">
      <c r="A539" s="140"/>
      <c r="B539" s="140"/>
      <c r="C539" s="472"/>
    </row>
    <row r="540" spans="1:3" ht="16.5" customHeight="1">
      <c r="A540" s="140"/>
      <c r="B540" s="140"/>
      <c r="C540" s="472"/>
    </row>
    <row r="541" spans="1:3" ht="16.5" customHeight="1">
      <c r="A541" s="140"/>
      <c r="B541" s="140"/>
      <c r="C541" s="472"/>
    </row>
    <row r="542" spans="1:3" ht="16.5" customHeight="1">
      <c r="A542" s="140"/>
      <c r="B542" s="140"/>
      <c r="C542" s="472"/>
    </row>
    <row r="543" spans="1:3" ht="16.5" customHeight="1">
      <c r="A543" s="140"/>
      <c r="B543" s="140"/>
      <c r="C543" s="472"/>
    </row>
    <row r="544" spans="1:3" ht="16.5" customHeight="1">
      <c r="A544" s="140"/>
      <c r="B544" s="140"/>
      <c r="C544" s="472"/>
    </row>
    <row r="545" spans="1:3" ht="16.5" customHeight="1">
      <c r="A545" s="140"/>
      <c r="B545" s="140"/>
      <c r="C545" s="472"/>
    </row>
    <row r="546" spans="1:3" ht="16.5" customHeight="1">
      <c r="A546" s="140"/>
      <c r="B546" s="140"/>
      <c r="C546" s="472"/>
    </row>
    <row r="547" spans="1:3" ht="16.5" customHeight="1">
      <c r="A547" s="140"/>
      <c r="B547" s="140"/>
      <c r="C547" s="472"/>
    </row>
    <row r="548" spans="1:3" ht="16.5" customHeight="1">
      <c r="A548" s="140"/>
      <c r="B548" s="140"/>
      <c r="C548" s="472"/>
    </row>
    <row r="549" spans="1:3" ht="16.5" customHeight="1">
      <c r="A549" s="140"/>
      <c r="B549" s="140"/>
      <c r="C549" s="472"/>
    </row>
    <row r="550" spans="1:3" ht="16.5" customHeight="1">
      <c r="A550" s="140"/>
      <c r="B550" s="140"/>
      <c r="C550" s="472"/>
    </row>
    <row r="551" spans="1:3" ht="16.5" customHeight="1">
      <c r="A551" s="140"/>
      <c r="B551" s="140"/>
      <c r="C551" s="472"/>
    </row>
    <row r="552" spans="1:3" ht="16.5" customHeight="1">
      <c r="A552" s="140"/>
      <c r="B552" s="140"/>
      <c r="C552" s="472"/>
    </row>
    <row r="553" spans="1:3" ht="16.5" customHeight="1">
      <c r="A553" s="140"/>
      <c r="B553" s="140"/>
      <c r="C553" s="472"/>
    </row>
    <row r="554" spans="1:3" ht="16.5" customHeight="1">
      <c r="A554" s="140"/>
      <c r="B554" s="140"/>
      <c r="C554" s="472"/>
    </row>
    <row r="555" spans="1:3" ht="16.5" customHeight="1">
      <c r="A555" s="140"/>
      <c r="B555" s="140"/>
      <c r="C555" s="472"/>
    </row>
    <row r="556" spans="1:3" ht="16.5" customHeight="1">
      <c r="A556" s="140"/>
      <c r="B556" s="140"/>
      <c r="C556" s="472"/>
    </row>
    <row r="557" spans="1:3" ht="16.5" customHeight="1">
      <c r="A557" s="140"/>
      <c r="B557" s="140"/>
      <c r="C557" s="472"/>
    </row>
    <row r="558" spans="1:3" ht="16.5" customHeight="1">
      <c r="A558" s="140"/>
      <c r="B558" s="140"/>
      <c r="C558" s="472"/>
    </row>
    <row r="559" spans="1:3" ht="16.5" customHeight="1">
      <c r="A559" s="140"/>
      <c r="B559" s="140"/>
      <c r="C559" s="472"/>
    </row>
    <row r="560" spans="1:3" ht="16.5" customHeight="1">
      <c r="A560" s="140"/>
      <c r="B560" s="140"/>
      <c r="C560" s="472"/>
    </row>
    <row r="561" spans="1:3" ht="16.5" customHeight="1">
      <c r="A561" s="140"/>
      <c r="B561" s="140"/>
      <c r="C561" s="472"/>
    </row>
    <row r="562" spans="1:3" ht="16.5" customHeight="1">
      <c r="A562" s="140"/>
      <c r="B562" s="140"/>
      <c r="C562" s="472"/>
    </row>
    <row r="563" spans="1:3" ht="16.5" customHeight="1">
      <c r="A563" s="140"/>
      <c r="B563" s="140"/>
      <c r="C563" s="472"/>
    </row>
    <row r="564" spans="1:3" ht="16.5" customHeight="1">
      <c r="A564" s="140"/>
      <c r="B564" s="140"/>
      <c r="C564" s="472"/>
    </row>
    <row r="565" spans="1:3" ht="16.5" customHeight="1">
      <c r="A565" s="140"/>
      <c r="B565" s="140"/>
      <c r="C565" s="472"/>
    </row>
    <row r="566" spans="1:3" ht="16.5" customHeight="1">
      <c r="A566" s="140"/>
      <c r="B566" s="140"/>
      <c r="C566" s="472"/>
    </row>
    <row r="567" spans="1:3" ht="16.5" customHeight="1">
      <c r="A567" s="140"/>
      <c r="B567" s="140"/>
      <c r="C567" s="472"/>
    </row>
    <row r="568" spans="1:3" ht="16.5" customHeight="1">
      <c r="A568" s="140"/>
      <c r="B568" s="140"/>
      <c r="C568" s="472"/>
    </row>
    <row r="569" spans="1:3" ht="16.5" customHeight="1">
      <c r="A569" s="140"/>
      <c r="B569" s="140"/>
      <c r="C569" s="472"/>
    </row>
    <row r="570" spans="1:3" ht="16.5" customHeight="1">
      <c r="A570" s="140"/>
      <c r="B570" s="140"/>
      <c r="C570" s="472"/>
    </row>
    <row r="571" spans="1:3" ht="16.5" customHeight="1">
      <c r="A571" s="140"/>
      <c r="B571" s="140"/>
      <c r="C571" s="472"/>
    </row>
    <row r="572" spans="1:3" ht="16.5" customHeight="1">
      <c r="A572" s="140"/>
      <c r="B572" s="140"/>
      <c r="C572" s="472"/>
    </row>
    <row r="573" spans="1:3" ht="16.5" customHeight="1">
      <c r="A573" s="140"/>
      <c r="B573" s="140"/>
      <c r="C573" s="472"/>
    </row>
    <row r="574" spans="1:3" ht="16.5" customHeight="1">
      <c r="A574" s="140"/>
      <c r="B574" s="140"/>
      <c r="C574" s="472"/>
    </row>
    <row r="575" spans="1:3" ht="16.5" customHeight="1">
      <c r="A575" s="140"/>
      <c r="B575" s="140"/>
      <c r="C575" s="472"/>
    </row>
    <row r="576" spans="1:3" ht="16.5" customHeight="1">
      <c r="A576" s="140"/>
      <c r="B576" s="140"/>
      <c r="C576" s="472"/>
    </row>
    <row r="577" spans="1:3" ht="16.5" customHeight="1">
      <c r="A577" s="140"/>
      <c r="B577" s="140"/>
      <c r="C577" s="472"/>
    </row>
    <row r="578" spans="1:3" ht="16.5" customHeight="1">
      <c r="A578" s="140"/>
      <c r="B578" s="140"/>
      <c r="C578" s="472"/>
    </row>
    <row r="579" spans="1:3" ht="16.5" customHeight="1">
      <c r="A579" s="140"/>
      <c r="B579" s="140"/>
      <c r="C579" s="472"/>
    </row>
    <row r="580" spans="1:3" ht="16.5" customHeight="1">
      <c r="A580" s="140"/>
      <c r="B580" s="140"/>
      <c r="C580" s="472"/>
    </row>
    <row r="581" spans="1:3" ht="16.5" customHeight="1">
      <c r="A581" s="140"/>
      <c r="B581" s="140"/>
      <c r="C581" s="472"/>
    </row>
    <row r="582" spans="1:3" ht="16.5" customHeight="1">
      <c r="A582" s="140"/>
      <c r="B582" s="140"/>
      <c r="C582" s="472"/>
    </row>
    <row r="583" spans="1:3" ht="16.5" customHeight="1">
      <c r="A583" s="140"/>
      <c r="B583" s="140"/>
      <c r="C583" s="472"/>
    </row>
    <row r="584" spans="1:3" ht="16.5" customHeight="1">
      <c r="A584" s="140"/>
      <c r="B584" s="140"/>
      <c r="C584" s="472"/>
    </row>
    <row r="585" spans="1:3" ht="16.5" customHeight="1">
      <c r="A585" s="140"/>
      <c r="B585" s="140"/>
      <c r="C585" s="472"/>
    </row>
    <row r="586" spans="1:3" ht="16.5" customHeight="1">
      <c r="A586" s="140"/>
      <c r="B586" s="140"/>
      <c r="C586" s="472"/>
    </row>
    <row r="587" spans="1:3" ht="16.5" customHeight="1">
      <c r="A587" s="140"/>
      <c r="B587" s="140"/>
      <c r="C587" s="472"/>
    </row>
    <row r="588" spans="1:3" ht="16.5" customHeight="1">
      <c r="A588" s="140"/>
      <c r="B588" s="140"/>
      <c r="C588" s="472"/>
    </row>
    <row r="589" spans="1:3" ht="16.5" customHeight="1">
      <c r="A589" s="140"/>
      <c r="B589" s="140"/>
      <c r="C589" s="472"/>
    </row>
    <row r="590" spans="1:3" ht="16.5" customHeight="1">
      <c r="A590" s="140"/>
      <c r="B590" s="140"/>
      <c r="C590" s="472"/>
    </row>
    <row r="591" spans="1:3" ht="16.5" customHeight="1">
      <c r="A591" s="140"/>
      <c r="B591" s="140"/>
      <c r="C591" s="472"/>
    </row>
    <row r="592" spans="1:3" ht="16.5" customHeight="1">
      <c r="A592" s="140"/>
      <c r="B592" s="140"/>
      <c r="C592" s="472"/>
    </row>
    <row r="593" spans="1:3" ht="16.5" customHeight="1">
      <c r="A593" s="140"/>
      <c r="B593" s="140"/>
      <c r="C593" s="472"/>
    </row>
    <row r="594" spans="1:3" ht="16.5" customHeight="1">
      <c r="A594" s="140"/>
      <c r="B594" s="140"/>
      <c r="C594" s="472"/>
    </row>
    <row r="595" spans="1:3" ht="16.5" customHeight="1">
      <c r="A595" s="140"/>
      <c r="B595" s="140"/>
      <c r="C595" s="472"/>
    </row>
    <row r="596" spans="1:3" ht="16.5" customHeight="1">
      <c r="A596" s="140"/>
      <c r="B596" s="140"/>
      <c r="C596" s="472"/>
    </row>
    <row r="597" spans="1:3" ht="16.5" customHeight="1">
      <c r="A597" s="140"/>
      <c r="B597" s="140"/>
      <c r="C597" s="472"/>
    </row>
    <row r="598" spans="1:3" ht="16.5" customHeight="1">
      <c r="A598" s="140"/>
      <c r="B598" s="140"/>
      <c r="C598" s="472"/>
    </row>
    <row r="599" spans="1:3" ht="16.5" customHeight="1">
      <c r="A599" s="140"/>
      <c r="B599" s="140"/>
      <c r="C599" s="472"/>
    </row>
    <row r="600" spans="1:3" ht="16.5" customHeight="1">
      <c r="A600" s="140"/>
      <c r="B600" s="140"/>
      <c r="C600" s="472"/>
    </row>
    <row r="601" spans="1:3" ht="16.5" customHeight="1">
      <c r="A601" s="140"/>
      <c r="B601" s="140"/>
      <c r="C601" s="472"/>
    </row>
    <row r="602" spans="1:3" ht="16.5" customHeight="1">
      <c r="A602" s="140"/>
      <c r="B602" s="140"/>
      <c r="C602" s="472"/>
    </row>
    <row r="603" spans="1:3" ht="16.5" customHeight="1">
      <c r="A603" s="140"/>
      <c r="B603" s="140"/>
      <c r="C603" s="472"/>
    </row>
    <row r="604" spans="1:3" ht="16.5" customHeight="1">
      <c r="A604" s="140"/>
      <c r="B604" s="140"/>
      <c r="C604" s="472"/>
    </row>
    <row r="605" spans="1:3" ht="16.5" customHeight="1">
      <c r="A605" s="140"/>
      <c r="B605" s="140"/>
      <c r="C605" s="472"/>
    </row>
    <row r="606" spans="1:3" ht="16.5" customHeight="1">
      <c r="A606" s="140"/>
      <c r="B606" s="140"/>
      <c r="C606" s="472"/>
    </row>
    <row r="607" spans="1:3" ht="16.5" customHeight="1">
      <c r="A607" s="140"/>
      <c r="B607" s="140"/>
      <c r="C607" s="472"/>
    </row>
    <row r="608" spans="1:3" ht="16.5" customHeight="1">
      <c r="A608" s="140"/>
      <c r="B608" s="140"/>
      <c r="C608" s="472"/>
    </row>
    <row r="609" spans="1:3" ht="16.5" customHeight="1">
      <c r="A609" s="140"/>
      <c r="B609" s="140"/>
      <c r="C609" s="472"/>
    </row>
    <row r="610" spans="1:3" ht="16.5" customHeight="1">
      <c r="A610" s="140"/>
      <c r="B610" s="140"/>
      <c r="C610" s="472"/>
    </row>
    <row r="611" spans="1:3" ht="16.5" customHeight="1">
      <c r="A611" s="140"/>
      <c r="B611" s="140"/>
      <c r="C611" s="472"/>
    </row>
    <row r="612" spans="1:3" ht="16.5" customHeight="1">
      <c r="A612" s="140"/>
      <c r="B612" s="140"/>
      <c r="C612" s="472"/>
    </row>
    <row r="613" spans="1:3" ht="16.5" customHeight="1">
      <c r="A613" s="140"/>
      <c r="B613" s="140"/>
      <c r="C613" s="472"/>
    </row>
    <row r="614" spans="1:3" ht="16.5" customHeight="1">
      <c r="A614" s="140"/>
      <c r="B614" s="140"/>
      <c r="C614" s="472"/>
    </row>
    <row r="615" spans="1:3" ht="16.5" customHeight="1">
      <c r="A615" s="140"/>
      <c r="B615" s="140"/>
      <c r="C615" s="472"/>
    </row>
    <row r="616" spans="1:3" ht="16.5" customHeight="1">
      <c r="A616" s="140"/>
      <c r="B616" s="140"/>
      <c r="C616" s="472"/>
    </row>
    <row r="617" spans="1:3" ht="16.5" customHeight="1">
      <c r="A617" s="140"/>
      <c r="B617" s="140"/>
      <c r="C617" s="472"/>
    </row>
    <row r="618" spans="1:3" ht="16.5" customHeight="1">
      <c r="A618" s="140"/>
      <c r="B618" s="140"/>
      <c r="C618" s="472"/>
    </row>
    <row r="619" spans="1:3" ht="16.5" customHeight="1">
      <c r="A619" s="140"/>
      <c r="B619" s="140"/>
      <c r="C619" s="472"/>
    </row>
    <row r="620" spans="1:3" ht="16.5" customHeight="1">
      <c r="A620" s="140"/>
      <c r="B620" s="140"/>
      <c r="C620" s="472"/>
    </row>
    <row r="621" spans="1:3" ht="16.5" customHeight="1">
      <c r="A621" s="140"/>
      <c r="B621" s="140"/>
      <c r="C621" s="472"/>
    </row>
    <row r="622" spans="1:3" ht="16.5" customHeight="1">
      <c r="A622" s="140"/>
      <c r="B622" s="140"/>
      <c r="C622" s="472"/>
    </row>
    <row r="623" spans="1:3" ht="16.5" customHeight="1">
      <c r="A623" s="140"/>
      <c r="B623" s="140"/>
      <c r="C623" s="472"/>
    </row>
    <row r="624" spans="1:3" ht="16.5" customHeight="1">
      <c r="A624" s="140"/>
      <c r="B624" s="140"/>
      <c r="C624" s="472"/>
    </row>
    <row r="625" spans="1:3" ht="16.5" customHeight="1">
      <c r="A625" s="140"/>
      <c r="B625" s="140"/>
      <c r="C625" s="472"/>
    </row>
    <row r="626" spans="1:3" ht="16.5" customHeight="1">
      <c r="A626" s="140"/>
      <c r="B626" s="140"/>
      <c r="C626" s="472"/>
    </row>
    <row r="627" spans="1:3" ht="16.5" customHeight="1">
      <c r="A627" s="140"/>
      <c r="B627" s="140"/>
      <c r="C627" s="472"/>
    </row>
    <row r="628" spans="1:3" ht="16.5" customHeight="1">
      <c r="A628" s="140"/>
      <c r="B628" s="140"/>
      <c r="C628" s="472"/>
    </row>
    <row r="629" spans="1:3" ht="16.5" customHeight="1">
      <c r="A629" s="140"/>
      <c r="B629" s="140"/>
      <c r="C629" s="472"/>
    </row>
    <row r="630" spans="1:3" ht="16.5" customHeight="1">
      <c r="A630" s="140"/>
      <c r="B630" s="140"/>
      <c r="C630" s="472"/>
    </row>
    <row r="631" spans="1:3" ht="16.5" customHeight="1">
      <c r="A631" s="140"/>
      <c r="B631" s="140"/>
      <c r="C631" s="472"/>
    </row>
    <row r="632" spans="1:3" ht="16.5" customHeight="1">
      <c r="A632" s="140"/>
      <c r="B632" s="140"/>
      <c r="C632" s="472"/>
    </row>
    <row r="633" spans="1:3" ht="16.5" customHeight="1">
      <c r="A633" s="140"/>
      <c r="B633" s="140"/>
      <c r="C633" s="472"/>
    </row>
    <row r="634" spans="1:3" ht="16.5" customHeight="1">
      <c r="A634" s="140"/>
      <c r="B634" s="140"/>
      <c r="C634" s="472"/>
    </row>
    <row r="635" spans="1:3" ht="16.5" customHeight="1">
      <c r="A635" s="140"/>
      <c r="B635" s="140"/>
      <c r="C635" s="472"/>
    </row>
    <row r="636" spans="1:3" ht="16.5" customHeight="1">
      <c r="A636" s="140"/>
      <c r="B636" s="140"/>
      <c r="C636" s="472"/>
    </row>
    <row r="637" spans="1:3" ht="16.5" customHeight="1">
      <c r="A637" s="140"/>
      <c r="B637" s="140"/>
      <c r="C637" s="472"/>
    </row>
    <row r="638" spans="1:3" ht="16.5" customHeight="1">
      <c r="A638" s="140"/>
      <c r="B638" s="140"/>
      <c r="C638" s="472"/>
    </row>
    <row r="639" spans="1:3" ht="16.5" customHeight="1">
      <c r="A639" s="140"/>
      <c r="B639" s="140"/>
      <c r="C639" s="472"/>
    </row>
    <row r="640" spans="1:3" ht="16.5" customHeight="1">
      <c r="A640" s="140"/>
      <c r="B640" s="140"/>
      <c r="C640" s="472"/>
    </row>
    <row r="641" spans="1:3" ht="16.5" customHeight="1">
      <c r="A641" s="140"/>
      <c r="B641" s="140"/>
      <c r="C641" s="472"/>
    </row>
    <row r="642" spans="1:3" ht="16.5" customHeight="1">
      <c r="A642" s="140"/>
      <c r="B642" s="140"/>
      <c r="C642" s="472"/>
    </row>
    <row r="643" spans="1:3" ht="16.5" customHeight="1">
      <c r="A643" s="140"/>
      <c r="B643" s="140"/>
      <c r="C643" s="472"/>
    </row>
    <row r="644" spans="1:3" ht="16.5" customHeight="1">
      <c r="A644" s="140"/>
      <c r="B644" s="140"/>
      <c r="C644" s="472"/>
    </row>
    <row r="645" spans="1:3" ht="16.5" customHeight="1">
      <c r="A645" s="140"/>
      <c r="B645" s="140"/>
      <c r="C645" s="472"/>
    </row>
    <row r="646" spans="1:3" ht="16.5" customHeight="1">
      <c r="A646" s="140"/>
      <c r="B646" s="140"/>
      <c r="C646" s="472"/>
    </row>
    <row r="647" spans="1:3" ht="16.5" customHeight="1">
      <c r="A647" s="140"/>
      <c r="B647" s="140"/>
      <c r="C647" s="472"/>
    </row>
    <row r="648" spans="1:3" ht="16.5" customHeight="1">
      <c r="A648" s="140"/>
      <c r="B648" s="140"/>
      <c r="C648" s="472"/>
    </row>
    <row r="649" spans="1:3" ht="16.5" customHeight="1">
      <c r="A649" s="140"/>
      <c r="B649" s="140"/>
      <c r="C649" s="472"/>
    </row>
    <row r="650" spans="1:3" ht="16.5" customHeight="1">
      <c r="A650" s="140"/>
      <c r="B650" s="140"/>
      <c r="C650" s="472"/>
    </row>
    <row r="651" spans="1:3" ht="16.5" customHeight="1">
      <c r="A651" s="140"/>
      <c r="B651" s="140"/>
      <c r="C651" s="472"/>
    </row>
    <row r="652" spans="1:3" ht="16.5" customHeight="1">
      <c r="A652" s="140"/>
      <c r="B652" s="140"/>
      <c r="C652" s="472"/>
    </row>
    <row r="653" spans="1:3" ht="16.5" customHeight="1">
      <c r="A653" s="140"/>
      <c r="B653" s="140"/>
      <c r="C653" s="472"/>
    </row>
    <row r="654" spans="1:3" ht="16.5" customHeight="1">
      <c r="A654" s="140"/>
      <c r="B654" s="140"/>
      <c r="C654" s="472"/>
    </row>
    <row r="655" spans="1:3" ht="16.5" customHeight="1">
      <c r="A655" s="140"/>
      <c r="B655" s="140"/>
      <c r="C655" s="472"/>
    </row>
    <row r="656" spans="1:3" ht="16.5" customHeight="1">
      <c r="A656" s="140"/>
      <c r="B656" s="140"/>
      <c r="C656" s="472"/>
    </row>
    <row r="657" spans="1:3" ht="16.5" customHeight="1">
      <c r="A657" s="140"/>
      <c r="B657" s="140"/>
      <c r="C657" s="472"/>
    </row>
    <row r="658" spans="1:3" ht="16.5" customHeight="1">
      <c r="A658" s="140"/>
      <c r="B658" s="140"/>
      <c r="C658" s="472"/>
    </row>
    <row r="659" spans="1:3" ht="16.5" customHeight="1">
      <c r="A659" s="140"/>
      <c r="B659" s="140"/>
      <c r="C659" s="472"/>
    </row>
    <row r="660" spans="1:3" ht="16.5" customHeight="1">
      <c r="A660" s="140"/>
      <c r="B660" s="140"/>
      <c r="C660" s="472"/>
    </row>
    <row r="661" spans="1:3" ht="16.5" customHeight="1">
      <c r="A661" s="140"/>
      <c r="B661" s="140"/>
      <c r="C661" s="472"/>
    </row>
    <row r="662" spans="1:3" ht="16.5" customHeight="1">
      <c r="A662" s="140"/>
      <c r="B662" s="140"/>
      <c r="C662" s="472"/>
    </row>
    <row r="663" spans="1:3" ht="16.5" customHeight="1">
      <c r="A663" s="140"/>
      <c r="B663" s="140"/>
      <c r="C663" s="472"/>
    </row>
    <row r="664" spans="1:3" ht="16.5" customHeight="1">
      <c r="A664" s="140"/>
      <c r="B664" s="140"/>
      <c r="C664" s="472"/>
    </row>
    <row r="665" spans="1:3" ht="16.5" customHeight="1">
      <c r="A665" s="140"/>
      <c r="B665" s="140"/>
      <c r="C665" s="472"/>
    </row>
    <row r="666" spans="1:3" ht="16.5" customHeight="1">
      <c r="A666" s="140"/>
      <c r="B666" s="140"/>
      <c r="C666" s="472"/>
    </row>
    <row r="667" spans="1:3" ht="16.5" customHeight="1">
      <c r="A667" s="140"/>
      <c r="B667" s="140"/>
      <c r="C667" s="472"/>
    </row>
    <row r="668" spans="1:3" ht="16.5" customHeight="1">
      <c r="A668" s="140"/>
      <c r="B668" s="140"/>
      <c r="C668" s="472"/>
    </row>
    <row r="669" spans="1:3" ht="16.5" customHeight="1">
      <c r="A669" s="140"/>
      <c r="B669" s="140"/>
      <c r="C669" s="472"/>
    </row>
    <row r="670" spans="1:3" ht="16.5" customHeight="1">
      <c r="A670" s="140"/>
      <c r="B670" s="140"/>
      <c r="C670" s="472"/>
    </row>
    <row r="671" spans="1:3" ht="16.5" customHeight="1">
      <c r="A671" s="140"/>
      <c r="B671" s="140"/>
      <c r="C671" s="472"/>
    </row>
    <row r="672" spans="1:3" ht="16.5" customHeight="1">
      <c r="A672" s="140"/>
      <c r="B672" s="140"/>
      <c r="C672" s="472"/>
    </row>
    <row r="673" spans="1:3" ht="16.5" customHeight="1">
      <c r="A673" s="140"/>
      <c r="B673" s="140"/>
      <c r="C673" s="472"/>
    </row>
    <row r="674" spans="1:3" ht="16.5" customHeight="1">
      <c r="A674" s="140"/>
      <c r="B674" s="140"/>
      <c r="C674" s="472"/>
    </row>
    <row r="675" spans="1:3" ht="16.5" customHeight="1">
      <c r="A675" s="140"/>
      <c r="B675" s="140"/>
      <c r="C675" s="472"/>
    </row>
    <row r="676" spans="1:3" ht="16.5" customHeight="1">
      <c r="A676" s="140"/>
      <c r="B676" s="140"/>
      <c r="C676" s="472"/>
    </row>
    <row r="677" spans="1:3" ht="16.5" customHeight="1">
      <c r="A677" s="140"/>
      <c r="B677" s="140"/>
      <c r="C677" s="472"/>
    </row>
    <row r="678" spans="1:3" ht="16.5" customHeight="1">
      <c r="A678" s="140"/>
      <c r="B678" s="140"/>
      <c r="C678" s="472"/>
    </row>
    <row r="679" spans="1:3" ht="16.5" customHeight="1">
      <c r="A679" s="140"/>
      <c r="B679" s="140"/>
      <c r="C679" s="472"/>
    </row>
    <row r="680" spans="1:3" ht="16.5" customHeight="1">
      <c r="A680" s="140"/>
      <c r="B680" s="140"/>
      <c r="C680" s="472"/>
    </row>
    <row r="681" spans="1:3" ht="16.5" customHeight="1">
      <c r="A681" s="140"/>
      <c r="B681" s="140"/>
      <c r="C681" s="472"/>
    </row>
    <row r="682" spans="1:3" ht="16.5" customHeight="1">
      <c r="A682" s="140"/>
      <c r="B682" s="140"/>
      <c r="C682" s="472"/>
    </row>
    <row r="683" spans="1:3" ht="16.5" customHeight="1">
      <c r="A683" s="140"/>
      <c r="B683" s="140"/>
      <c r="C683" s="472"/>
    </row>
    <row r="684" spans="1:3" ht="16.5" customHeight="1">
      <c r="A684" s="140"/>
      <c r="B684" s="140"/>
      <c r="C684" s="472"/>
    </row>
    <row r="685" spans="1:3" ht="16.5" customHeight="1">
      <c r="A685" s="140"/>
      <c r="B685" s="140"/>
      <c r="C685" s="472"/>
    </row>
    <row r="686" spans="1:3" ht="16.5" customHeight="1">
      <c r="A686" s="140"/>
      <c r="B686" s="140"/>
      <c r="C686" s="472"/>
    </row>
    <row r="687" spans="1:3" ht="16.5" customHeight="1">
      <c r="A687" s="140"/>
      <c r="B687" s="140"/>
      <c r="C687" s="472"/>
    </row>
    <row r="688" spans="1:3" ht="16.5" customHeight="1">
      <c r="A688" s="140"/>
      <c r="B688" s="140"/>
      <c r="C688" s="472"/>
    </row>
    <row r="689" spans="1:3" ht="16.5" customHeight="1">
      <c r="A689" s="140"/>
      <c r="B689" s="140"/>
      <c r="C689" s="472"/>
    </row>
    <row r="690" spans="1:3" ht="16.5" customHeight="1">
      <c r="A690" s="140"/>
      <c r="B690" s="140"/>
      <c r="C690" s="472"/>
    </row>
    <row r="691" spans="1:3" ht="16.5" customHeight="1">
      <c r="A691" s="140"/>
      <c r="B691" s="140"/>
      <c r="C691" s="472"/>
    </row>
    <row r="692" spans="1:3" ht="16.5" customHeight="1">
      <c r="A692" s="140"/>
      <c r="B692" s="140"/>
      <c r="C692" s="472"/>
    </row>
    <row r="693" spans="1:3" ht="16.5" customHeight="1">
      <c r="A693" s="140"/>
      <c r="B693" s="140"/>
      <c r="C693" s="472"/>
    </row>
    <row r="694" spans="1:3" ht="16.5" customHeight="1">
      <c r="A694" s="140"/>
      <c r="B694" s="140"/>
      <c r="C694" s="472"/>
    </row>
    <row r="695" spans="1:3" ht="16.5" customHeight="1">
      <c r="A695" s="140"/>
      <c r="B695" s="140"/>
      <c r="C695" s="472"/>
    </row>
    <row r="696" spans="1:3" ht="16.5" customHeight="1">
      <c r="A696" s="140"/>
      <c r="B696" s="140"/>
      <c r="C696" s="472"/>
    </row>
    <row r="697" spans="1:3" ht="16.5" customHeight="1">
      <c r="A697" s="140"/>
      <c r="B697" s="140"/>
      <c r="C697" s="472"/>
    </row>
    <row r="698" spans="1:3" ht="16.5" customHeight="1">
      <c r="A698" s="140"/>
      <c r="B698" s="140"/>
      <c r="C698" s="472"/>
    </row>
    <row r="699" spans="1:3" ht="16.5" customHeight="1">
      <c r="A699" s="140"/>
      <c r="B699" s="140"/>
      <c r="C699" s="472"/>
    </row>
    <row r="700" spans="1:3" ht="16.5" customHeight="1">
      <c r="A700" s="140"/>
      <c r="B700" s="140"/>
      <c r="C700" s="472"/>
    </row>
    <row r="701" spans="1:3" ht="16.5" customHeight="1">
      <c r="A701" s="140"/>
      <c r="B701" s="140"/>
      <c r="C701" s="472"/>
    </row>
    <row r="702" spans="1:3" ht="16.5" customHeight="1">
      <c r="A702" s="140"/>
      <c r="B702" s="140"/>
      <c r="C702" s="472"/>
    </row>
    <row r="703" spans="1:3" ht="16.5" customHeight="1">
      <c r="A703" s="140"/>
      <c r="B703" s="140"/>
      <c r="C703" s="472"/>
    </row>
    <row r="704" spans="1:3" ht="16.5" customHeight="1">
      <c r="A704" s="140"/>
      <c r="B704" s="140"/>
      <c r="C704" s="472"/>
    </row>
    <row r="705" spans="1:3" ht="16.5" customHeight="1">
      <c r="A705" s="140"/>
      <c r="B705" s="140"/>
      <c r="C705" s="472"/>
    </row>
    <row r="706" spans="1:3" ht="16.5" customHeight="1">
      <c r="A706" s="140"/>
      <c r="B706" s="140"/>
      <c r="C706" s="472"/>
    </row>
    <row r="707" spans="1:3" ht="16.5" customHeight="1">
      <c r="A707" s="140"/>
      <c r="B707" s="140"/>
      <c r="C707" s="472"/>
    </row>
    <row r="708" spans="1:3" ht="16.5" customHeight="1">
      <c r="A708" s="140"/>
      <c r="B708" s="140"/>
      <c r="C708" s="472"/>
    </row>
    <row r="709" spans="1:3" ht="16.5" customHeight="1">
      <c r="A709" s="140"/>
      <c r="B709" s="140"/>
      <c r="C709" s="472"/>
    </row>
    <row r="710" spans="1:3" ht="16.5" customHeight="1">
      <c r="A710" s="140"/>
      <c r="B710" s="140"/>
      <c r="C710" s="472"/>
    </row>
    <row r="711" spans="1:3" ht="16.5" customHeight="1">
      <c r="A711" s="140"/>
      <c r="B711" s="140"/>
      <c r="C711" s="472"/>
    </row>
    <row r="712" spans="1:3" ht="16.5" customHeight="1">
      <c r="A712" s="140"/>
      <c r="B712" s="140"/>
      <c r="C712" s="472"/>
    </row>
    <row r="713" spans="1:3" ht="16.5" customHeight="1">
      <c r="A713" s="140"/>
      <c r="B713" s="140"/>
      <c r="C713" s="472"/>
    </row>
    <row r="714" spans="1:3" ht="16.5" customHeight="1">
      <c r="A714" s="140"/>
      <c r="B714" s="140"/>
      <c r="C714" s="472"/>
    </row>
    <row r="715" spans="1:3" ht="16.5" customHeight="1">
      <c r="A715" s="140"/>
      <c r="B715" s="140"/>
      <c r="C715" s="472"/>
    </row>
    <row r="716" spans="1:3" ht="16.5" customHeight="1">
      <c r="A716" s="140"/>
      <c r="B716" s="140"/>
      <c r="C716" s="472"/>
    </row>
    <row r="717" spans="1:3" ht="16.5" customHeight="1">
      <c r="A717" s="140"/>
      <c r="B717" s="140"/>
      <c r="C717" s="472"/>
    </row>
    <row r="718" spans="1:3" ht="16.5" customHeight="1">
      <c r="A718" s="140"/>
      <c r="B718" s="140"/>
      <c r="C718" s="472"/>
    </row>
    <row r="719" spans="1:3" ht="16.5" customHeight="1">
      <c r="A719" s="140"/>
      <c r="B719" s="140"/>
      <c r="C719" s="472"/>
    </row>
    <row r="720" spans="1:3" ht="16.5" customHeight="1">
      <c r="A720" s="140"/>
      <c r="B720" s="140"/>
      <c r="C720" s="472"/>
    </row>
    <row r="721" spans="1:3" ht="16.5" customHeight="1">
      <c r="A721" s="140"/>
      <c r="B721" s="140"/>
      <c r="C721" s="472"/>
    </row>
    <row r="722" spans="1:3" ht="16.5" customHeight="1">
      <c r="A722" s="140"/>
      <c r="B722" s="140"/>
      <c r="C722" s="472"/>
    </row>
    <row r="723" spans="1:3" ht="16.5" customHeight="1">
      <c r="A723" s="140"/>
      <c r="B723" s="140"/>
      <c r="C723" s="472"/>
    </row>
    <row r="724" spans="1:3" ht="16.5" customHeight="1">
      <c r="A724" s="140"/>
      <c r="B724" s="140"/>
      <c r="C724" s="472"/>
    </row>
    <row r="725" spans="1:3" ht="16.5" customHeight="1">
      <c r="A725" s="140"/>
      <c r="B725" s="140"/>
      <c r="C725" s="472"/>
    </row>
    <row r="726" spans="1:3" ht="16.5" customHeight="1">
      <c r="A726" s="140"/>
      <c r="B726" s="140"/>
      <c r="C726" s="472"/>
    </row>
    <row r="727" spans="1:3" ht="16.5" customHeight="1">
      <c r="A727" s="140"/>
      <c r="B727" s="140"/>
      <c r="C727" s="472"/>
    </row>
    <row r="728" spans="1:3" ht="16.5" customHeight="1">
      <c r="A728" s="140"/>
      <c r="B728" s="140"/>
      <c r="C728" s="472"/>
    </row>
    <row r="729" spans="1:3" ht="16.5" customHeight="1">
      <c r="A729" s="140"/>
      <c r="B729" s="140"/>
      <c r="C729" s="472"/>
    </row>
    <row r="730" spans="1:3" ht="16.5" customHeight="1">
      <c r="A730" s="140"/>
      <c r="B730" s="140"/>
      <c r="C730" s="472"/>
    </row>
    <row r="731" spans="1:3" ht="16.5" customHeight="1">
      <c r="A731" s="140"/>
      <c r="B731" s="140"/>
      <c r="C731" s="472"/>
    </row>
    <row r="732" spans="1:3" ht="16.5" customHeight="1">
      <c r="A732" s="140"/>
      <c r="B732" s="140"/>
      <c r="C732" s="472"/>
    </row>
    <row r="733" spans="1:3" ht="16.5" customHeight="1">
      <c r="A733" s="140"/>
      <c r="B733" s="140"/>
      <c r="C733" s="472"/>
    </row>
    <row r="734" spans="1:3" ht="16.5" customHeight="1">
      <c r="A734" s="140"/>
      <c r="B734" s="140"/>
      <c r="C734" s="472"/>
    </row>
    <row r="735" spans="1:3" ht="16.5" customHeight="1">
      <c r="A735" s="140"/>
      <c r="B735" s="140"/>
      <c r="C735" s="472"/>
    </row>
    <row r="736" spans="1:3" ht="16.5" customHeight="1">
      <c r="A736" s="140"/>
      <c r="B736" s="140"/>
      <c r="C736" s="472"/>
    </row>
    <row r="737" spans="1:3" ht="16.5" customHeight="1">
      <c r="A737" s="140"/>
      <c r="B737" s="140"/>
      <c r="C737" s="472"/>
    </row>
    <row r="738" spans="1:3" ht="16.5" customHeight="1">
      <c r="A738" s="140"/>
      <c r="B738" s="140"/>
      <c r="C738" s="472"/>
    </row>
    <row r="739" spans="1:3" ht="16.5" customHeight="1">
      <c r="A739" s="140"/>
      <c r="B739" s="140"/>
      <c r="C739" s="472"/>
    </row>
    <row r="740" spans="1:3" ht="16.5" customHeight="1">
      <c r="A740" s="140"/>
      <c r="B740" s="140"/>
      <c r="C740" s="472"/>
    </row>
    <row r="741" spans="1:3" ht="16.5" customHeight="1">
      <c r="A741" s="140"/>
      <c r="B741" s="140"/>
      <c r="C741" s="472"/>
    </row>
    <row r="742" spans="1:3" ht="16.5" customHeight="1">
      <c r="A742" s="140"/>
      <c r="B742" s="140"/>
      <c r="C742" s="472"/>
    </row>
    <row r="743" spans="1:3" ht="16.5" customHeight="1">
      <c r="A743" s="140"/>
      <c r="B743" s="140"/>
      <c r="C743" s="472"/>
    </row>
    <row r="744" spans="1:3" ht="16.5" customHeight="1">
      <c r="A744" s="140"/>
      <c r="B744" s="140"/>
      <c r="C744" s="472"/>
    </row>
    <row r="745" spans="1:3" ht="16.5" customHeight="1">
      <c r="A745" s="140"/>
      <c r="B745" s="140"/>
      <c r="C745" s="472"/>
    </row>
    <row r="746" spans="1:3" ht="16.5" customHeight="1">
      <c r="A746" s="140"/>
      <c r="B746" s="140"/>
      <c r="C746" s="472"/>
    </row>
    <row r="747" spans="1:3" ht="16.5" customHeight="1">
      <c r="A747" s="140"/>
      <c r="B747" s="140"/>
      <c r="C747" s="472"/>
    </row>
    <row r="748" spans="1:3" ht="16.5" customHeight="1">
      <c r="A748" s="140"/>
      <c r="B748" s="140"/>
      <c r="C748" s="472"/>
    </row>
    <row r="749" spans="1:3" ht="16.5" customHeight="1">
      <c r="A749" s="140"/>
      <c r="B749" s="140"/>
      <c r="C749" s="472"/>
    </row>
    <row r="750" spans="1:3" ht="16.5" customHeight="1">
      <c r="A750" s="140"/>
      <c r="B750" s="140"/>
      <c r="C750" s="472"/>
    </row>
    <row r="751" spans="1:3" ht="16.5" customHeight="1">
      <c r="A751" s="140"/>
      <c r="B751" s="140"/>
      <c r="C751" s="472"/>
    </row>
    <row r="752" spans="1:3" ht="16.5" customHeight="1">
      <c r="A752" s="140"/>
      <c r="B752" s="140"/>
      <c r="C752" s="472"/>
    </row>
    <row r="753" spans="1:3" ht="16.5" customHeight="1">
      <c r="A753" s="140"/>
      <c r="B753" s="140"/>
      <c r="C753" s="472"/>
    </row>
    <row r="754" spans="1:3" ht="16.5" customHeight="1">
      <c r="A754" s="140"/>
      <c r="B754" s="140"/>
      <c r="C754" s="472"/>
    </row>
    <row r="755" spans="1:3" ht="16.5" customHeight="1">
      <c r="A755" s="140"/>
      <c r="B755" s="140"/>
      <c r="C755" s="472"/>
    </row>
    <row r="756" spans="1:3" ht="16.5" customHeight="1">
      <c r="A756" s="140"/>
      <c r="B756" s="140"/>
      <c r="C756" s="472"/>
    </row>
    <row r="757" spans="1:3" ht="16.5" customHeight="1">
      <c r="A757" s="140"/>
      <c r="B757" s="140"/>
      <c r="C757" s="472"/>
    </row>
    <row r="758" spans="1:3" ht="16.5" customHeight="1">
      <c r="A758" s="140"/>
      <c r="B758" s="140"/>
      <c r="C758" s="472"/>
    </row>
    <row r="759" spans="1:3" ht="16.5" customHeight="1">
      <c r="A759" s="140"/>
      <c r="B759" s="140"/>
      <c r="C759" s="472"/>
    </row>
    <row r="760" spans="1:3" ht="16.5" customHeight="1">
      <c r="A760" s="140"/>
      <c r="B760" s="140"/>
      <c r="C760" s="472"/>
    </row>
    <row r="761" spans="1:3" ht="16.5" customHeight="1">
      <c r="A761" s="140"/>
      <c r="B761" s="140"/>
      <c r="C761" s="472"/>
    </row>
    <row r="762" spans="1:3" ht="16.5" customHeight="1">
      <c r="A762" s="140"/>
      <c r="B762" s="140"/>
      <c r="C762" s="472"/>
    </row>
    <row r="763" spans="1:3" ht="16.5" customHeight="1">
      <c r="A763" s="140"/>
      <c r="B763" s="140"/>
      <c r="C763" s="472"/>
    </row>
    <row r="764" spans="1:3" ht="16.5" customHeight="1">
      <c r="A764" s="140"/>
      <c r="B764" s="140"/>
      <c r="C764" s="472"/>
    </row>
    <row r="765" spans="1:3" ht="16.5" customHeight="1">
      <c r="A765" s="140"/>
      <c r="B765" s="140"/>
      <c r="C765" s="472"/>
    </row>
    <row r="766" spans="1:3" ht="16.5" customHeight="1">
      <c r="A766" s="140"/>
      <c r="B766" s="140"/>
      <c r="C766" s="472"/>
    </row>
    <row r="767" spans="1:3" ht="16.5" customHeight="1">
      <c r="A767" s="140"/>
      <c r="B767" s="140"/>
      <c r="C767" s="472"/>
    </row>
    <row r="768" spans="1:3" ht="16.5" customHeight="1">
      <c r="A768" s="140"/>
      <c r="B768" s="140"/>
      <c r="C768" s="472"/>
    </row>
    <row r="769" spans="1:3" ht="16.5" customHeight="1">
      <c r="A769" s="140"/>
      <c r="B769" s="140"/>
      <c r="C769" s="472"/>
    </row>
    <row r="770" spans="1:3" ht="16.5" customHeight="1">
      <c r="A770" s="140"/>
      <c r="B770" s="140"/>
      <c r="C770" s="472"/>
    </row>
    <row r="771" spans="1:3" ht="16.5" customHeight="1">
      <c r="A771" s="140"/>
      <c r="B771" s="140"/>
      <c r="C771" s="472"/>
    </row>
    <row r="772" spans="1:3" ht="16.5" customHeight="1">
      <c r="A772" s="140"/>
      <c r="B772" s="140"/>
      <c r="C772" s="472"/>
    </row>
    <row r="773" spans="1:3" ht="16.5" customHeight="1">
      <c r="A773" s="140"/>
      <c r="B773" s="140"/>
      <c r="C773" s="472"/>
    </row>
    <row r="774" spans="1:3" ht="16.5" customHeight="1">
      <c r="A774" s="140"/>
      <c r="B774" s="140"/>
      <c r="C774" s="472"/>
    </row>
    <row r="775" spans="1:3" ht="16.5" customHeight="1">
      <c r="A775" s="140"/>
      <c r="B775" s="140"/>
      <c r="C775" s="472"/>
    </row>
    <row r="776" spans="1:3" ht="16.5" customHeight="1">
      <c r="A776" s="140"/>
      <c r="B776" s="140"/>
      <c r="C776" s="472"/>
    </row>
    <row r="777" spans="1:3" ht="16.5" customHeight="1">
      <c r="A777" s="140"/>
      <c r="B777" s="140"/>
      <c r="C777" s="472"/>
    </row>
    <row r="778" spans="1:3" ht="16.5" customHeight="1">
      <c r="A778" s="140"/>
      <c r="B778" s="140"/>
      <c r="C778" s="472"/>
    </row>
    <row r="779" spans="1:3" ht="16.5" customHeight="1">
      <c r="A779" s="140"/>
      <c r="B779" s="140"/>
      <c r="C779" s="472"/>
    </row>
    <row r="780" spans="1:3" ht="16.5" customHeight="1">
      <c r="A780" s="140"/>
      <c r="B780" s="140"/>
      <c r="C780" s="472"/>
    </row>
    <row r="781" spans="1:3" ht="16.5" customHeight="1">
      <c r="A781" s="140"/>
      <c r="B781" s="140"/>
      <c r="C781" s="472"/>
    </row>
    <row r="782" spans="1:3" ht="16.5" customHeight="1">
      <c r="A782" s="140"/>
      <c r="B782" s="140"/>
      <c r="C782" s="472"/>
    </row>
    <row r="783" spans="1:3" ht="16.5" customHeight="1">
      <c r="A783" s="140"/>
      <c r="B783" s="140"/>
      <c r="C783" s="472"/>
    </row>
    <row r="784" spans="1:3" ht="16.5" customHeight="1">
      <c r="A784" s="140"/>
      <c r="B784" s="140"/>
      <c r="C784" s="472"/>
    </row>
    <row r="785" spans="1:3" ht="16.5" customHeight="1">
      <c r="A785" s="140"/>
      <c r="B785" s="140"/>
      <c r="C785" s="472"/>
    </row>
    <row r="786" spans="1:3" ht="16.5" customHeight="1">
      <c r="A786" s="140"/>
      <c r="B786" s="140"/>
      <c r="C786" s="472"/>
    </row>
    <row r="787" spans="1:3" ht="16.5" customHeight="1">
      <c r="A787" s="140"/>
      <c r="B787" s="140"/>
      <c r="C787" s="472"/>
    </row>
    <row r="788" spans="1:3" ht="16.5" customHeight="1">
      <c r="A788" s="140"/>
      <c r="B788" s="140"/>
      <c r="C788" s="472"/>
    </row>
    <row r="789" spans="1:3" ht="16.5" customHeight="1">
      <c r="A789" s="140"/>
      <c r="B789" s="140"/>
      <c r="C789" s="472"/>
    </row>
    <row r="790" spans="1:3" ht="16.5" customHeight="1">
      <c r="A790" s="140"/>
      <c r="B790" s="140"/>
      <c r="C790" s="472"/>
    </row>
    <row r="791" spans="1:3" ht="16.5" customHeight="1">
      <c r="A791" s="140"/>
      <c r="B791" s="140"/>
      <c r="C791" s="472"/>
    </row>
    <row r="792" spans="1:3" ht="16.5" customHeight="1">
      <c r="A792" s="140"/>
      <c r="B792" s="140"/>
      <c r="C792" s="472"/>
    </row>
    <row r="793" spans="1:3" ht="16.5" customHeight="1">
      <c r="A793" s="140"/>
      <c r="B793" s="140"/>
      <c r="C793" s="472"/>
    </row>
    <row r="794" spans="1:3" ht="16.5" customHeight="1">
      <c r="A794" s="140"/>
      <c r="B794" s="140"/>
      <c r="C794" s="472"/>
    </row>
    <row r="795" spans="1:3" ht="16.5" customHeight="1">
      <c r="A795" s="140"/>
      <c r="B795" s="140"/>
      <c r="C795" s="472"/>
    </row>
    <row r="796" spans="1:3" ht="16.5" customHeight="1">
      <c r="A796" s="140"/>
      <c r="B796" s="140"/>
      <c r="C796" s="472"/>
    </row>
    <row r="797" spans="1:3" ht="16.5" customHeight="1">
      <c r="A797" s="140"/>
      <c r="B797" s="140"/>
      <c r="C797" s="472"/>
    </row>
    <row r="798" spans="1:3" ht="16.5" customHeight="1">
      <c r="A798" s="140"/>
      <c r="B798" s="140"/>
      <c r="C798" s="472"/>
    </row>
    <row r="799" spans="1:3" ht="16.5" customHeight="1">
      <c r="A799" s="140"/>
      <c r="B799" s="140"/>
      <c r="C799" s="472"/>
    </row>
    <row r="800" spans="1:3" ht="16.5" customHeight="1">
      <c r="A800" s="140"/>
      <c r="B800" s="140"/>
      <c r="C800" s="472"/>
    </row>
    <row r="801" spans="1:3" ht="16.5" customHeight="1">
      <c r="A801" s="140"/>
      <c r="B801" s="140"/>
      <c r="C801" s="472"/>
    </row>
    <row r="802" spans="1:3" ht="16.5" customHeight="1">
      <c r="A802" s="140"/>
      <c r="B802" s="140"/>
      <c r="C802" s="472"/>
    </row>
    <row r="803" spans="1:3" ht="16.5" customHeight="1">
      <c r="A803" s="140"/>
      <c r="B803" s="140"/>
      <c r="C803" s="472"/>
    </row>
    <row r="804" spans="1:3" ht="16.5" customHeight="1">
      <c r="A804" s="140"/>
      <c r="B804" s="140"/>
      <c r="C804" s="472"/>
    </row>
    <row r="805" spans="1:3" ht="16.5" customHeight="1">
      <c r="A805" s="140"/>
      <c r="B805" s="140"/>
      <c r="C805" s="472"/>
    </row>
    <row r="806" spans="1:3" ht="16.5" customHeight="1">
      <c r="A806" s="140"/>
      <c r="B806" s="140"/>
      <c r="C806" s="472"/>
    </row>
    <row r="807" spans="1:3" ht="16.5" customHeight="1">
      <c r="A807" s="140"/>
      <c r="B807" s="140"/>
      <c r="C807" s="472"/>
    </row>
    <row r="808" spans="1:3" ht="16.5" customHeight="1">
      <c r="A808" s="140"/>
      <c r="B808" s="140"/>
      <c r="C808" s="472"/>
    </row>
    <row r="809" spans="1:3" ht="16.5" customHeight="1">
      <c r="A809" s="140"/>
      <c r="B809" s="140"/>
      <c r="C809" s="472"/>
    </row>
    <row r="810" spans="1:3" ht="16.5" customHeight="1">
      <c r="A810" s="140"/>
      <c r="B810" s="140"/>
      <c r="C810" s="472"/>
    </row>
    <row r="811" spans="1:3" ht="16.5" customHeight="1">
      <c r="A811" s="140"/>
      <c r="B811" s="140"/>
      <c r="C811" s="472"/>
    </row>
    <row r="812" spans="1:3" ht="16.5" customHeight="1">
      <c r="A812" s="140"/>
      <c r="B812" s="140"/>
      <c r="C812" s="472"/>
    </row>
    <row r="813" spans="1:3" ht="16.5" customHeight="1">
      <c r="A813" s="140"/>
      <c r="B813" s="140"/>
      <c r="C813" s="472"/>
    </row>
    <row r="814" spans="1:3" ht="16.5" customHeight="1">
      <c r="A814" s="140"/>
      <c r="B814" s="140"/>
      <c r="C814" s="472"/>
    </row>
    <row r="815" spans="1:3" ht="16.5" customHeight="1">
      <c r="A815" s="140"/>
      <c r="B815" s="140"/>
      <c r="C815" s="472"/>
    </row>
    <row r="816" spans="1:3" ht="16.5" customHeight="1">
      <c r="A816" s="140"/>
      <c r="B816" s="140"/>
      <c r="C816" s="472"/>
    </row>
    <row r="817" spans="1:3" ht="16.5" customHeight="1">
      <c r="A817" s="140"/>
      <c r="B817" s="140"/>
      <c r="C817" s="472"/>
    </row>
    <row r="818" spans="1:3" ht="16.5" customHeight="1">
      <c r="A818" s="140"/>
      <c r="B818" s="140"/>
      <c r="C818" s="472"/>
    </row>
    <row r="819" spans="1:3" ht="16.5" customHeight="1">
      <c r="A819" s="140"/>
      <c r="B819" s="140"/>
      <c r="C819" s="472"/>
    </row>
    <row r="820" spans="1:3" ht="16.5" customHeight="1">
      <c r="A820" s="140"/>
      <c r="B820" s="140"/>
      <c r="C820" s="472"/>
    </row>
    <row r="821" spans="1:3" ht="16.5" customHeight="1">
      <c r="A821" s="140"/>
      <c r="B821" s="140"/>
      <c r="C821" s="472"/>
    </row>
    <row r="822" spans="1:3" ht="16.5" customHeight="1">
      <c r="A822" s="140"/>
      <c r="B822" s="140"/>
      <c r="C822" s="472"/>
    </row>
    <row r="823" spans="1:3" ht="16.5" customHeight="1">
      <c r="A823" s="140"/>
      <c r="B823" s="140"/>
      <c r="C823" s="472"/>
    </row>
    <row r="824" spans="1:3" ht="16.5" customHeight="1">
      <c r="A824" s="140"/>
      <c r="B824" s="140"/>
      <c r="C824" s="472"/>
    </row>
    <row r="825" spans="1:3" ht="16.5" customHeight="1">
      <c r="A825" s="140"/>
      <c r="B825" s="140"/>
      <c r="C825" s="472"/>
    </row>
    <row r="826" spans="1:3" ht="16.5" customHeight="1">
      <c r="A826" s="140"/>
      <c r="B826" s="140"/>
      <c r="C826" s="472"/>
    </row>
    <row r="827" spans="1:3" ht="16.5" customHeight="1">
      <c r="A827" s="140"/>
      <c r="B827" s="140"/>
      <c r="C827" s="472"/>
    </row>
    <row r="828" spans="1:3" ht="16.5" customHeight="1">
      <c r="A828" s="140"/>
      <c r="B828" s="140"/>
      <c r="C828" s="472"/>
    </row>
    <row r="829" spans="1:3" ht="16.5" customHeight="1">
      <c r="A829" s="140"/>
      <c r="B829" s="140"/>
      <c r="C829" s="472"/>
    </row>
    <row r="830" spans="1:3" ht="16.5" customHeight="1">
      <c r="A830" s="140"/>
      <c r="B830" s="140"/>
      <c r="C830" s="472"/>
    </row>
    <row r="831" spans="1:3" ht="16.5" customHeight="1">
      <c r="A831" s="140"/>
      <c r="B831" s="140"/>
      <c r="C831" s="472"/>
    </row>
    <row r="832" spans="1:3" ht="16.5" customHeight="1">
      <c r="A832" s="140"/>
      <c r="B832" s="140"/>
      <c r="C832" s="472"/>
    </row>
    <row r="833" spans="1:3" ht="16.5" customHeight="1">
      <c r="A833" s="140"/>
      <c r="B833" s="140"/>
      <c r="C833" s="472"/>
    </row>
    <row r="834" spans="1:3" ht="16.5" customHeight="1">
      <c r="A834" s="140"/>
      <c r="B834" s="140"/>
      <c r="C834" s="472"/>
    </row>
    <row r="835" spans="1:3" ht="16.5" customHeight="1">
      <c r="A835" s="140"/>
      <c r="B835" s="140"/>
      <c r="C835" s="472"/>
    </row>
    <row r="836" spans="1:3" ht="16.5" customHeight="1">
      <c r="A836" s="140"/>
      <c r="B836" s="140"/>
      <c r="C836" s="472"/>
    </row>
    <row r="837" spans="1:3" ht="16.5" customHeight="1">
      <c r="A837" s="140"/>
      <c r="B837" s="140"/>
      <c r="C837" s="472"/>
    </row>
    <row r="838" spans="1:3" ht="16.5" customHeight="1">
      <c r="A838" s="140"/>
      <c r="B838" s="140"/>
      <c r="C838" s="472"/>
    </row>
    <row r="839" spans="1:3" ht="16.5" customHeight="1">
      <c r="A839" s="140"/>
      <c r="B839" s="140"/>
      <c r="C839" s="472"/>
    </row>
    <row r="840" spans="1:3" ht="16.5" customHeight="1">
      <c r="A840" s="140"/>
      <c r="B840" s="140"/>
      <c r="C840" s="472"/>
    </row>
    <row r="841" spans="1:3" ht="16.5" customHeight="1">
      <c r="A841" s="140"/>
      <c r="B841" s="140"/>
      <c r="C841" s="472"/>
    </row>
    <row r="842" spans="1:3" ht="16.5" customHeight="1">
      <c r="A842" s="140"/>
      <c r="B842" s="140"/>
      <c r="C842" s="472"/>
    </row>
    <row r="843" spans="1:3" ht="16.5" customHeight="1">
      <c r="A843" s="140"/>
      <c r="B843" s="140"/>
      <c r="C843" s="472"/>
    </row>
    <row r="844" spans="1:3" ht="16.5" customHeight="1">
      <c r="A844" s="140"/>
      <c r="B844" s="140"/>
      <c r="C844" s="472"/>
    </row>
    <row r="845" spans="1:3" ht="16.5" customHeight="1">
      <c r="A845" s="140"/>
      <c r="B845" s="140"/>
      <c r="C845" s="472"/>
    </row>
    <row r="846" spans="1:3" ht="16.5" customHeight="1">
      <c r="A846" s="140"/>
      <c r="B846" s="140"/>
      <c r="C846" s="472"/>
    </row>
    <row r="847" spans="1:3" ht="16.5" customHeight="1">
      <c r="A847" s="140"/>
      <c r="B847" s="140"/>
      <c r="C847" s="472"/>
    </row>
    <row r="848" spans="1:3" ht="16.5" customHeight="1">
      <c r="A848" s="140"/>
      <c r="B848" s="140"/>
      <c r="C848" s="472"/>
    </row>
    <row r="849" spans="1:3" ht="16.5" customHeight="1">
      <c r="A849" s="140"/>
      <c r="B849" s="140"/>
      <c r="C849" s="472"/>
    </row>
    <row r="850" spans="1:3" ht="16.5" customHeight="1">
      <c r="A850" s="140"/>
      <c r="B850" s="140"/>
      <c r="C850" s="472"/>
    </row>
    <row r="851" spans="1:3" ht="16.5" customHeight="1">
      <c r="A851" s="140"/>
      <c r="B851" s="140"/>
      <c r="C851" s="472"/>
    </row>
    <row r="852" spans="1:3" ht="16.5" customHeight="1">
      <c r="A852" s="140"/>
      <c r="B852" s="140"/>
      <c r="C852" s="472"/>
    </row>
    <row r="853" spans="1:3" ht="16.5" customHeight="1">
      <c r="A853" s="140"/>
      <c r="B853" s="140"/>
      <c r="C853" s="472"/>
    </row>
    <row r="854" spans="1:3" ht="16.5" customHeight="1">
      <c r="A854" s="140"/>
      <c r="B854" s="140"/>
      <c r="C854" s="472"/>
    </row>
    <row r="855" spans="1:3" ht="16.5" customHeight="1">
      <c r="A855" s="140"/>
      <c r="B855" s="140"/>
      <c r="C855" s="472"/>
    </row>
    <row r="856" spans="1:3" ht="16.5" customHeight="1">
      <c r="A856" s="140"/>
      <c r="B856" s="140"/>
      <c r="C856" s="472"/>
    </row>
    <row r="857" spans="1:3" ht="16.5" customHeight="1">
      <c r="A857" s="140"/>
      <c r="B857" s="140"/>
      <c r="C857" s="472"/>
    </row>
    <row r="858" spans="1:3" ht="16.5" customHeight="1">
      <c r="A858" s="140"/>
      <c r="B858" s="140"/>
      <c r="C858" s="472"/>
    </row>
    <row r="859" spans="1:3" ht="16.5" customHeight="1">
      <c r="A859" s="140"/>
      <c r="B859" s="140"/>
      <c r="C859" s="472"/>
    </row>
    <row r="860" spans="1:3" ht="16.5" customHeight="1">
      <c r="A860" s="140"/>
      <c r="B860" s="140"/>
      <c r="C860" s="472"/>
    </row>
    <row r="861" spans="1:3" ht="16.5" customHeight="1">
      <c r="A861" s="140"/>
      <c r="B861" s="140"/>
      <c r="C861" s="472"/>
    </row>
    <row r="862" spans="1:3" ht="16.5" customHeight="1">
      <c r="A862" s="140"/>
      <c r="B862" s="140"/>
      <c r="C862" s="472"/>
    </row>
    <row r="863" spans="1:3" ht="16.5" customHeight="1">
      <c r="A863" s="140"/>
      <c r="B863" s="140"/>
      <c r="C863" s="472"/>
    </row>
    <row r="864" spans="1:3" ht="16.5" customHeight="1">
      <c r="A864" s="140"/>
      <c r="B864" s="140"/>
      <c r="C864" s="472"/>
    </row>
    <row r="865" spans="1:3" ht="16.5" customHeight="1">
      <c r="A865" s="140"/>
      <c r="B865" s="140"/>
      <c r="C865" s="472"/>
    </row>
    <row r="866" spans="1:3" ht="16.5" customHeight="1">
      <c r="A866" s="140"/>
      <c r="B866" s="140"/>
      <c r="C866" s="472"/>
    </row>
    <row r="867" spans="1:3" ht="16.5" customHeight="1">
      <c r="A867" s="140"/>
      <c r="B867" s="140"/>
      <c r="C867" s="472"/>
    </row>
    <row r="868" spans="1:3" ht="16.5" customHeight="1">
      <c r="A868" s="140"/>
      <c r="B868" s="140"/>
      <c r="C868" s="472"/>
    </row>
    <row r="869" spans="1:3" ht="16.5" customHeight="1">
      <c r="A869" s="140"/>
      <c r="B869" s="140"/>
      <c r="C869" s="472"/>
    </row>
    <row r="870" spans="1:3" ht="16.5" customHeight="1">
      <c r="A870" s="140"/>
      <c r="B870" s="140"/>
      <c r="C870" s="472"/>
    </row>
    <row r="871" spans="1:3" ht="16.5" customHeight="1">
      <c r="A871" s="140"/>
      <c r="B871" s="140"/>
      <c r="C871" s="472"/>
    </row>
    <row r="872" spans="1:3" ht="16.5" customHeight="1">
      <c r="A872" s="140"/>
      <c r="B872" s="140"/>
      <c r="C872" s="472"/>
    </row>
    <row r="873" spans="1:3" ht="16.5" customHeight="1">
      <c r="A873" s="140"/>
      <c r="B873" s="140"/>
      <c r="C873" s="472"/>
    </row>
    <row r="874" spans="1:3" ht="16.5" customHeight="1">
      <c r="A874" s="140"/>
      <c r="B874" s="140"/>
      <c r="C874" s="472"/>
    </row>
    <row r="875" spans="1:3" ht="16.5" customHeight="1">
      <c r="A875" s="140"/>
      <c r="B875" s="140"/>
      <c r="C875" s="472"/>
    </row>
    <row r="876" spans="1:3" ht="16.5" customHeight="1">
      <c r="A876" s="140"/>
      <c r="B876" s="140"/>
      <c r="C876" s="472"/>
    </row>
    <row r="877" spans="1:3" ht="16.5" customHeight="1">
      <c r="A877" s="140"/>
      <c r="B877" s="140"/>
      <c r="C877" s="472"/>
    </row>
    <row r="878" spans="1:3" ht="16.5" customHeight="1">
      <c r="A878" s="140"/>
      <c r="B878" s="140"/>
      <c r="C878" s="472"/>
    </row>
    <row r="879" spans="1:3" ht="16.5" customHeight="1">
      <c r="A879" s="140"/>
      <c r="B879" s="140"/>
      <c r="C879" s="472"/>
    </row>
    <row r="880" spans="1:3" ht="16.5" customHeight="1">
      <c r="A880" s="140"/>
      <c r="B880" s="140"/>
      <c r="C880" s="472"/>
    </row>
    <row r="881" spans="1:3" ht="16.5" customHeight="1">
      <c r="A881" s="140"/>
      <c r="B881" s="140"/>
      <c r="C881" s="472"/>
    </row>
    <row r="882" spans="1:3" ht="16.5" customHeight="1">
      <c r="A882" s="140"/>
      <c r="B882" s="140"/>
      <c r="C882" s="472"/>
    </row>
    <row r="883" spans="1:3" ht="16.5" customHeight="1">
      <c r="A883" s="140"/>
      <c r="B883" s="140"/>
      <c r="C883" s="472"/>
    </row>
    <row r="884" spans="1:3" ht="16.5" customHeight="1">
      <c r="A884" s="140"/>
      <c r="B884" s="140"/>
      <c r="C884" s="472"/>
    </row>
    <row r="885" spans="1:3" ht="16.5" customHeight="1">
      <c r="A885" s="140"/>
      <c r="B885" s="140"/>
      <c r="C885" s="472"/>
    </row>
    <row r="886" spans="1:3" ht="16.5" customHeight="1">
      <c r="A886" s="140"/>
      <c r="B886" s="140"/>
      <c r="C886" s="472"/>
    </row>
    <row r="887" spans="1:3" ht="16.5" customHeight="1">
      <c r="A887" s="140"/>
      <c r="B887" s="140"/>
      <c r="C887" s="472"/>
    </row>
    <row r="888" spans="1:3" ht="16.5" customHeight="1">
      <c r="A888" s="140"/>
      <c r="B888" s="140"/>
      <c r="C888" s="472"/>
    </row>
    <row r="889" spans="1:3" ht="16.5" customHeight="1">
      <c r="A889" s="140"/>
      <c r="B889" s="140"/>
      <c r="C889" s="472"/>
    </row>
    <row r="890" spans="1:3" ht="16.5" customHeight="1">
      <c r="A890" s="140"/>
      <c r="B890" s="140"/>
      <c r="C890" s="472"/>
    </row>
    <row r="891" spans="1:3" ht="16.5" customHeight="1">
      <c r="A891" s="140"/>
      <c r="B891" s="140"/>
      <c r="C891" s="472"/>
    </row>
    <row r="892" spans="1:3" ht="16.5" customHeight="1">
      <c r="A892" s="140"/>
      <c r="B892" s="140"/>
      <c r="C892" s="472"/>
    </row>
    <row r="893" spans="1:3" ht="16.5" customHeight="1">
      <c r="A893" s="140"/>
      <c r="B893" s="140"/>
      <c r="C893" s="472"/>
    </row>
    <row r="894" spans="1:3" ht="16.5" customHeight="1">
      <c r="A894" s="140"/>
      <c r="B894" s="140"/>
      <c r="C894" s="472"/>
    </row>
    <row r="895" spans="1:3" ht="16.5" customHeight="1">
      <c r="A895" s="140"/>
      <c r="B895" s="140"/>
      <c r="C895" s="472"/>
    </row>
    <row r="896" spans="1:3" ht="16.5" customHeight="1">
      <c r="A896" s="140"/>
      <c r="B896" s="140"/>
      <c r="C896" s="472"/>
    </row>
    <row r="897" spans="1:3" ht="16.5" customHeight="1">
      <c r="A897" s="140"/>
      <c r="B897" s="140"/>
      <c r="C897" s="472"/>
    </row>
    <row r="898" spans="1:3" ht="16.5" customHeight="1">
      <c r="A898" s="140"/>
      <c r="B898" s="140"/>
      <c r="C898" s="472"/>
    </row>
    <row r="899" spans="1:3" ht="16.5" customHeight="1">
      <c r="A899" s="140"/>
      <c r="B899" s="140"/>
      <c r="C899" s="472"/>
    </row>
    <row r="900" spans="1:3" ht="16.5" customHeight="1">
      <c r="A900" s="140"/>
      <c r="B900" s="140"/>
      <c r="C900" s="472"/>
    </row>
    <row r="901" spans="1:3" ht="16.5" customHeight="1">
      <c r="A901" s="140"/>
      <c r="B901" s="140"/>
      <c r="C901" s="472"/>
    </row>
    <row r="902" spans="1:3" ht="16.5" customHeight="1">
      <c r="A902" s="140"/>
      <c r="B902" s="140"/>
      <c r="C902" s="472"/>
    </row>
    <row r="903" spans="1:3" ht="16.5" customHeight="1">
      <c r="A903" s="140"/>
      <c r="B903" s="140"/>
      <c r="C903" s="472"/>
    </row>
    <row r="904" spans="1:3" ht="16.5" customHeight="1">
      <c r="A904" s="140"/>
      <c r="B904" s="140"/>
      <c r="C904" s="472"/>
    </row>
    <row r="905" spans="1:3" ht="16.5" customHeight="1">
      <c r="A905" s="140"/>
      <c r="B905" s="140"/>
      <c r="C905" s="472"/>
    </row>
    <row r="906" spans="1:3" ht="16.5" customHeight="1">
      <c r="A906" s="140"/>
      <c r="B906" s="140"/>
      <c r="C906" s="472"/>
    </row>
    <row r="907" spans="1:3" ht="16.5" customHeight="1">
      <c r="A907" s="140"/>
      <c r="B907" s="140"/>
      <c r="C907" s="472"/>
    </row>
    <row r="908" spans="1:3" ht="16.5" customHeight="1">
      <c r="A908" s="140"/>
      <c r="B908" s="140"/>
      <c r="C908" s="472"/>
    </row>
    <row r="909" spans="1:3" ht="16.5" customHeight="1">
      <c r="A909" s="140"/>
      <c r="B909" s="140"/>
      <c r="C909" s="472"/>
    </row>
    <row r="910" spans="1:3" ht="16.5" customHeight="1">
      <c r="A910" s="140"/>
      <c r="B910" s="140"/>
      <c r="C910" s="472"/>
    </row>
    <row r="911" spans="1:3" ht="16.5" customHeight="1">
      <c r="A911" s="140"/>
      <c r="B911" s="140"/>
      <c r="C911" s="472"/>
    </row>
    <row r="912" spans="1:3" ht="16.5" customHeight="1">
      <c r="A912" s="140"/>
      <c r="B912" s="140"/>
      <c r="C912" s="472"/>
    </row>
    <row r="913" spans="1:3" ht="16.5" customHeight="1">
      <c r="A913" s="140"/>
      <c r="B913" s="140"/>
      <c r="C913" s="472"/>
    </row>
    <row r="914" spans="1:3" ht="16.5" customHeight="1">
      <c r="A914" s="140"/>
      <c r="B914" s="140"/>
      <c r="C914" s="472"/>
    </row>
    <row r="915" spans="1:3" ht="16.5" customHeight="1">
      <c r="A915" s="140"/>
      <c r="B915" s="140"/>
      <c r="C915" s="472"/>
    </row>
    <row r="916" spans="1:3" ht="16.5" customHeight="1">
      <c r="A916" s="140"/>
      <c r="B916" s="140"/>
      <c r="C916" s="472"/>
    </row>
    <row r="917" spans="1:3" ht="16.5" customHeight="1">
      <c r="A917" s="140"/>
      <c r="B917" s="140"/>
      <c r="C917" s="472"/>
    </row>
    <row r="918" spans="1:3" ht="16.5" customHeight="1">
      <c r="A918" s="140"/>
      <c r="B918" s="140"/>
      <c r="C918" s="472"/>
    </row>
    <row r="919" spans="1:3" ht="16.5" customHeight="1">
      <c r="A919" s="140"/>
      <c r="B919" s="140"/>
      <c r="C919" s="472"/>
    </row>
    <row r="920" spans="1:3" ht="16.5" customHeight="1">
      <c r="A920" s="140"/>
      <c r="B920" s="140"/>
      <c r="C920" s="472"/>
    </row>
    <row r="921" spans="1:3" ht="16.5" customHeight="1">
      <c r="A921" s="140"/>
      <c r="B921" s="140"/>
      <c r="C921" s="472"/>
    </row>
    <row r="922" spans="1:3" ht="16.5" customHeight="1">
      <c r="A922" s="140"/>
      <c r="B922" s="140"/>
      <c r="C922" s="472"/>
    </row>
    <row r="923" spans="1:3" ht="16.5" customHeight="1">
      <c r="A923" s="140"/>
      <c r="B923" s="140"/>
      <c r="C923" s="472"/>
    </row>
    <row r="924" spans="1:3" ht="16.5" customHeight="1">
      <c r="A924" s="140"/>
      <c r="B924" s="140"/>
      <c r="C924" s="472"/>
    </row>
    <row r="925" spans="1:3" ht="16.5" customHeight="1">
      <c r="A925" s="140"/>
      <c r="B925" s="140"/>
      <c r="C925" s="472"/>
    </row>
    <row r="926" spans="1:3" ht="16.5" customHeight="1">
      <c r="A926" s="140"/>
      <c r="B926" s="140"/>
      <c r="C926" s="472"/>
    </row>
    <row r="927" spans="1:3" ht="16.5" customHeight="1">
      <c r="A927" s="140"/>
      <c r="B927" s="140"/>
      <c r="C927" s="472"/>
    </row>
    <row r="928" spans="1:3" ht="16.5" customHeight="1">
      <c r="A928" s="140"/>
      <c r="B928" s="140"/>
      <c r="C928" s="472"/>
    </row>
    <row r="929" spans="1:3" ht="16.5" customHeight="1">
      <c r="A929" s="140"/>
      <c r="B929" s="140"/>
      <c r="C929" s="472"/>
    </row>
    <row r="930" spans="1:3" ht="16.5" customHeight="1">
      <c r="A930" s="140"/>
      <c r="B930" s="140"/>
      <c r="C930" s="472"/>
    </row>
    <row r="931" spans="1:3" ht="16.5" customHeight="1">
      <c r="A931" s="140"/>
      <c r="B931" s="140"/>
      <c r="C931" s="472"/>
    </row>
    <row r="932" spans="1:3" ht="16.5" customHeight="1">
      <c r="A932" s="140"/>
      <c r="B932" s="140"/>
      <c r="C932" s="472"/>
    </row>
    <row r="933" spans="1:3" ht="16.5" customHeight="1">
      <c r="A933" s="140"/>
      <c r="B933" s="140"/>
      <c r="C933" s="472"/>
    </row>
    <row r="934" spans="1:3" ht="16.5" customHeight="1">
      <c r="A934" s="140"/>
      <c r="B934" s="140"/>
      <c r="C934" s="472"/>
    </row>
    <row r="935" spans="1:3" ht="16.5" customHeight="1">
      <c r="A935" s="140"/>
      <c r="B935" s="140"/>
      <c r="C935" s="472"/>
    </row>
    <row r="936" spans="1:3" ht="16.5" customHeight="1">
      <c r="A936" s="140"/>
      <c r="B936" s="140"/>
      <c r="C936" s="472"/>
    </row>
    <row r="937" spans="1:3" ht="16.5" customHeight="1">
      <c r="A937" s="140"/>
      <c r="B937" s="140"/>
      <c r="C937" s="472"/>
    </row>
    <row r="938" spans="1:3" ht="16.5" customHeight="1">
      <c r="A938" s="140"/>
      <c r="B938" s="140"/>
      <c r="C938" s="472"/>
    </row>
    <row r="939" spans="1:3" ht="16.5" customHeight="1">
      <c r="A939" s="140"/>
      <c r="B939" s="140"/>
      <c r="C939" s="472"/>
    </row>
    <row r="940" spans="1:3" ht="16.5" customHeight="1">
      <c r="A940" s="140"/>
      <c r="B940" s="140"/>
      <c r="C940" s="472"/>
    </row>
    <row r="941" spans="1:3" ht="16.5" customHeight="1">
      <c r="A941" s="140"/>
      <c r="B941" s="140"/>
      <c r="C941" s="472"/>
    </row>
    <row r="942" spans="1:3" ht="16.5" customHeight="1">
      <c r="A942" s="140"/>
      <c r="B942" s="140"/>
      <c r="C942" s="472"/>
    </row>
    <row r="943" spans="1:3" ht="16.5" customHeight="1">
      <c r="A943" s="140"/>
      <c r="B943" s="140"/>
      <c r="C943" s="472"/>
    </row>
    <row r="944" spans="1:3" ht="16.5" customHeight="1">
      <c r="A944" s="140"/>
      <c r="B944" s="140"/>
      <c r="C944" s="472"/>
    </row>
    <row r="945" spans="1:3" ht="16.5" customHeight="1">
      <c r="A945" s="140"/>
      <c r="B945" s="140"/>
      <c r="C945" s="472"/>
    </row>
    <row r="946" spans="1:3" ht="16.5" customHeight="1">
      <c r="A946" s="140"/>
      <c r="B946" s="140"/>
      <c r="C946" s="472"/>
    </row>
    <row r="947" spans="1:3" ht="16.5" customHeight="1">
      <c r="A947" s="140"/>
      <c r="B947" s="140"/>
      <c r="C947" s="472"/>
    </row>
    <row r="948" spans="1:3" ht="16.5" customHeight="1">
      <c r="A948" s="140"/>
      <c r="B948" s="140"/>
      <c r="C948" s="472"/>
    </row>
    <row r="949" spans="1:3" ht="16.5" customHeight="1">
      <c r="A949" s="140"/>
      <c r="B949" s="140"/>
      <c r="C949" s="472"/>
    </row>
    <row r="950" spans="1:3" ht="16.5" customHeight="1">
      <c r="A950" s="140"/>
      <c r="B950" s="140"/>
      <c r="C950" s="472"/>
    </row>
    <row r="951" spans="1:3" ht="16.5" customHeight="1">
      <c r="A951" s="140"/>
      <c r="B951" s="140"/>
      <c r="C951" s="472"/>
    </row>
    <row r="952" spans="1:3" ht="16.5" customHeight="1">
      <c r="A952" s="140"/>
      <c r="B952" s="140"/>
      <c r="C952" s="472"/>
    </row>
    <row r="953" spans="1:3" ht="16.5" customHeight="1">
      <c r="A953" s="140"/>
      <c r="B953" s="140"/>
      <c r="C953" s="472"/>
    </row>
    <row r="954" spans="1:3" ht="16.5" customHeight="1">
      <c r="A954" s="140"/>
      <c r="B954" s="140"/>
      <c r="C954" s="472"/>
    </row>
    <row r="955" spans="1:3" ht="16.5" customHeight="1">
      <c r="A955" s="140"/>
      <c r="B955" s="140"/>
      <c r="C955" s="472"/>
    </row>
    <row r="956" spans="1:3" ht="16.5" customHeight="1">
      <c r="A956" s="140"/>
      <c r="B956" s="140"/>
      <c r="C956" s="472"/>
    </row>
    <row r="957" spans="1:3" ht="16.5" customHeight="1">
      <c r="A957" s="140"/>
      <c r="B957" s="140"/>
      <c r="C957" s="472"/>
    </row>
    <row r="958" spans="1:3" ht="16.5" customHeight="1">
      <c r="A958" s="140"/>
      <c r="B958" s="140"/>
      <c r="C958" s="472"/>
    </row>
    <row r="959" spans="1:3" ht="16.5" customHeight="1">
      <c r="A959" s="140"/>
      <c r="B959" s="140"/>
      <c r="C959" s="472"/>
    </row>
    <row r="960" spans="1:3" ht="16.5" customHeight="1">
      <c r="A960" s="140"/>
      <c r="B960" s="140"/>
      <c r="C960" s="472"/>
    </row>
    <row r="961" spans="1:3" ht="16.5" customHeight="1">
      <c r="A961" s="140"/>
      <c r="B961" s="140"/>
      <c r="C961" s="472"/>
    </row>
    <row r="962" spans="1:3" ht="16.5" customHeight="1">
      <c r="A962" s="140"/>
      <c r="B962" s="140"/>
      <c r="C962" s="472"/>
    </row>
    <row r="963" spans="1:3" ht="16.5" customHeight="1">
      <c r="A963" s="140"/>
      <c r="B963" s="140"/>
      <c r="C963" s="472"/>
    </row>
    <row r="964" spans="1:3" ht="16.5" customHeight="1">
      <c r="A964" s="140"/>
      <c r="B964" s="140"/>
      <c r="C964" s="472"/>
    </row>
    <row r="965" spans="1:3" ht="16.5" customHeight="1">
      <c r="A965" s="140"/>
      <c r="B965" s="140"/>
      <c r="C965" s="472"/>
    </row>
    <row r="966" spans="1:3" ht="16.5" customHeight="1">
      <c r="A966" s="140"/>
      <c r="B966" s="140"/>
      <c r="C966" s="472"/>
    </row>
    <row r="967" spans="1:3" ht="16.5" customHeight="1">
      <c r="A967" s="140"/>
      <c r="B967" s="140"/>
      <c r="C967" s="472"/>
    </row>
    <row r="968" spans="1:3" ht="16.5" customHeight="1">
      <c r="A968" s="140"/>
      <c r="B968" s="140"/>
      <c r="C968" s="472"/>
    </row>
    <row r="969" spans="1:3" ht="16.5" customHeight="1">
      <c r="A969" s="140"/>
      <c r="B969" s="140"/>
      <c r="C969" s="472"/>
    </row>
    <row r="970" spans="1:3" ht="16.5" customHeight="1">
      <c r="A970" s="140"/>
      <c r="B970" s="140"/>
      <c r="C970" s="472"/>
    </row>
    <row r="971" spans="1:3" ht="16.5" customHeight="1">
      <c r="A971" s="140"/>
      <c r="B971" s="140"/>
      <c r="C971" s="472"/>
    </row>
    <row r="972" spans="1:3" ht="16.5" customHeight="1">
      <c r="A972" s="140"/>
      <c r="B972" s="140"/>
      <c r="C972" s="472"/>
    </row>
    <row r="973" spans="1:3" ht="16.5" customHeight="1">
      <c r="A973" s="140"/>
      <c r="B973" s="140"/>
      <c r="C973" s="472"/>
    </row>
    <row r="974" spans="1:3" ht="16.5" customHeight="1">
      <c r="A974" s="140"/>
      <c r="B974" s="140"/>
      <c r="C974" s="472"/>
    </row>
    <row r="975" spans="1:3" ht="16.5" customHeight="1">
      <c r="A975" s="140"/>
      <c r="B975" s="140"/>
      <c r="C975" s="472"/>
    </row>
    <row r="976" spans="1:3" ht="16.5" customHeight="1">
      <c r="A976" s="140"/>
      <c r="B976" s="140"/>
      <c r="C976" s="472"/>
    </row>
    <row r="977" spans="1:3" ht="16.5" customHeight="1">
      <c r="A977" s="140"/>
      <c r="B977" s="140"/>
      <c r="C977" s="472"/>
    </row>
    <row r="978" spans="1:3" ht="16.5" customHeight="1">
      <c r="A978" s="140"/>
      <c r="B978" s="140"/>
      <c r="C978" s="472"/>
    </row>
    <row r="979" spans="1:3" ht="16.5" customHeight="1">
      <c r="A979" s="140"/>
      <c r="B979" s="140"/>
      <c r="C979" s="472"/>
    </row>
    <row r="980" spans="1:3" ht="16.5" customHeight="1">
      <c r="A980" s="140"/>
      <c r="B980" s="140"/>
      <c r="C980" s="472"/>
    </row>
    <row r="981" spans="1:3" ht="16.5" customHeight="1">
      <c r="A981" s="140"/>
      <c r="B981" s="140"/>
      <c r="C981" s="472"/>
    </row>
    <row r="982" spans="1:3" ht="16.5" customHeight="1">
      <c r="A982" s="140"/>
      <c r="B982" s="140"/>
      <c r="C982" s="472"/>
    </row>
    <row r="983" spans="1:3" ht="16.5" customHeight="1">
      <c r="A983" s="140"/>
      <c r="B983" s="140"/>
      <c r="C983" s="472"/>
    </row>
    <row r="984" spans="1:3" ht="16.5" customHeight="1">
      <c r="A984" s="140"/>
      <c r="B984" s="140"/>
      <c r="C984" s="472"/>
    </row>
    <row r="985" spans="1:3" ht="16.5" customHeight="1">
      <c r="A985" s="140"/>
      <c r="B985" s="140"/>
      <c r="C985" s="472"/>
    </row>
    <row r="986" spans="1:3" ht="16.5" customHeight="1">
      <c r="A986" s="140"/>
      <c r="B986" s="140"/>
      <c r="C986" s="472"/>
    </row>
    <row r="987" spans="1:3" ht="16.5" customHeight="1">
      <c r="A987" s="140"/>
      <c r="B987" s="140"/>
      <c r="C987" s="472"/>
    </row>
    <row r="988" spans="1:3" ht="16.5" customHeight="1">
      <c r="A988" s="140"/>
      <c r="B988" s="140"/>
      <c r="C988" s="472"/>
    </row>
    <row r="989" spans="1:3" ht="16.5" customHeight="1">
      <c r="A989" s="140"/>
      <c r="B989" s="140"/>
      <c r="C989" s="472"/>
    </row>
    <row r="990" spans="1:3" ht="16.5" customHeight="1">
      <c r="A990" s="140"/>
      <c r="B990" s="140"/>
      <c r="C990" s="472"/>
    </row>
    <row r="991" spans="1:3" ht="16.5" customHeight="1">
      <c r="A991" s="140"/>
      <c r="B991" s="140"/>
      <c r="C991" s="472"/>
    </row>
    <row r="992" spans="1:3" ht="16.5" customHeight="1">
      <c r="A992" s="140"/>
      <c r="B992" s="140"/>
      <c r="C992" s="472"/>
    </row>
    <row r="993" spans="1:3" ht="16.5" customHeight="1">
      <c r="A993" s="140"/>
      <c r="B993" s="140"/>
      <c r="C993" s="472"/>
    </row>
    <row r="994" spans="1:3" ht="16.5" customHeight="1">
      <c r="A994" s="140"/>
      <c r="B994" s="140"/>
      <c r="C994" s="472"/>
    </row>
    <row r="995" spans="1:3" ht="16.5" customHeight="1">
      <c r="A995" s="140"/>
      <c r="B995" s="140"/>
      <c r="C995" s="472"/>
    </row>
    <row r="996" spans="1:3" ht="16.5" customHeight="1">
      <c r="A996" s="140"/>
      <c r="B996" s="140"/>
      <c r="C996" s="472"/>
    </row>
    <row r="997" spans="1:3" ht="16.5" customHeight="1">
      <c r="A997" s="140"/>
      <c r="B997" s="140"/>
      <c r="C997" s="472"/>
    </row>
    <row r="998" spans="1:3" ht="16.5" customHeight="1">
      <c r="A998" s="140"/>
      <c r="B998" s="140"/>
      <c r="C998" s="472"/>
    </row>
    <row r="999" spans="1:3" ht="16.5" customHeight="1">
      <c r="A999" s="140"/>
      <c r="B999" s="140"/>
      <c r="C999" s="472"/>
    </row>
    <row r="1000" spans="1:3" ht="16.5" customHeight="1">
      <c r="A1000" s="140"/>
      <c r="B1000" s="140"/>
      <c r="C1000" s="472"/>
    </row>
    <row r="1001" spans="1:3" ht="16.5" customHeight="1">
      <c r="A1001" s="140"/>
      <c r="B1001" s="140"/>
      <c r="C1001" s="472"/>
    </row>
    <row r="1002" spans="1:3" ht="16.5" customHeight="1">
      <c r="A1002" s="140"/>
      <c r="B1002" s="140"/>
      <c r="C1002" s="47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76" customWidth="1"/>
    <col min="4" max="16384" width="12.59765625" style="9"/>
  </cols>
  <sheetData>
    <row r="1" spans="1:3" ht="20.399999999999999" thickBot="1">
      <c r="A1" s="1931" t="s">
        <v>627</v>
      </c>
      <c r="B1" s="1931"/>
      <c r="C1" s="1931"/>
    </row>
    <row r="2" spans="1:3" ht="18.600000000000001" thickBot="1">
      <c r="A2" s="1932" t="s">
        <v>434</v>
      </c>
      <c r="B2" s="1930"/>
      <c r="C2" s="1235">
        <v>45838</v>
      </c>
    </row>
    <row r="3" spans="1:3">
      <c r="A3" s="1933" t="s">
        <v>435</v>
      </c>
      <c r="B3" s="10" t="s">
        <v>262</v>
      </c>
      <c r="C3" s="1406" t="s">
        <v>1469</v>
      </c>
    </row>
    <row r="4" spans="1:3">
      <c r="A4" s="1927"/>
      <c r="B4" s="10" t="s">
        <v>438</v>
      </c>
      <c r="C4" s="636" t="s">
        <v>1470</v>
      </c>
    </row>
    <row r="5" spans="1:3">
      <c r="A5" s="1927"/>
      <c r="B5" s="10" t="s">
        <v>266</v>
      </c>
      <c r="C5" s="637" t="s">
        <v>1471</v>
      </c>
    </row>
    <row r="6" spans="1:3">
      <c r="A6" s="1927"/>
      <c r="B6" s="10" t="s">
        <v>268</v>
      </c>
      <c r="C6" s="633" t="s">
        <v>1472</v>
      </c>
    </row>
    <row r="7" spans="1:3">
      <c r="A7" s="1927"/>
      <c r="B7" s="10" t="s">
        <v>270</v>
      </c>
      <c r="C7" s="1320" t="s">
        <v>1473</v>
      </c>
    </row>
    <row r="8" spans="1:3">
      <c r="A8" s="1927"/>
      <c r="B8" s="10" t="s">
        <v>272</v>
      </c>
      <c r="C8" s="612">
        <v>5414370244</v>
      </c>
    </row>
    <row r="9" spans="1:3">
      <c r="A9" s="1927"/>
      <c r="B9" s="10" t="s">
        <v>273</v>
      </c>
      <c r="C9" s="1243">
        <v>782427936798</v>
      </c>
    </row>
    <row r="10" spans="1:3" ht="48.6">
      <c r="A10" s="1927"/>
      <c r="B10" s="10" t="s">
        <v>447</v>
      </c>
      <c r="C10" s="637" t="s">
        <v>1474</v>
      </c>
    </row>
    <row r="11" spans="1:3">
      <c r="A11" s="1927"/>
      <c r="B11" s="10" t="s">
        <v>449</v>
      </c>
      <c r="C11" s="633" t="s">
        <v>277</v>
      </c>
    </row>
    <row r="12" spans="1:3">
      <c r="A12" s="1927"/>
      <c r="B12" s="10" t="s">
        <v>450</v>
      </c>
      <c r="C12" s="633" t="s">
        <v>279</v>
      </c>
    </row>
    <row r="13" spans="1:3">
      <c r="A13" s="1927"/>
      <c r="B13" s="10" t="s">
        <v>451</v>
      </c>
      <c r="C13" s="633" t="s">
        <v>279</v>
      </c>
    </row>
    <row r="14" spans="1:3">
      <c r="A14" s="1927"/>
      <c r="B14" s="10" t="s">
        <v>452</v>
      </c>
      <c r="C14" s="633" t="s">
        <v>277</v>
      </c>
    </row>
    <row r="15" spans="1:3">
      <c r="A15" s="1927"/>
      <c r="B15" s="10" t="s">
        <v>453</v>
      </c>
      <c r="C15" s="633" t="s">
        <v>317</v>
      </c>
    </row>
    <row r="16" spans="1:3">
      <c r="A16" s="1927"/>
      <c r="B16" s="10" t="s">
        <v>454</v>
      </c>
      <c r="C16" s="633" t="s">
        <v>317</v>
      </c>
    </row>
    <row r="17" spans="1:3">
      <c r="A17" s="1927"/>
      <c r="B17" s="10" t="s">
        <v>455</v>
      </c>
      <c r="C17" s="633" t="s">
        <v>1475</v>
      </c>
    </row>
    <row r="18" spans="1:3" ht="32.4">
      <c r="A18" s="1927"/>
      <c r="B18" s="1161" t="s">
        <v>286</v>
      </c>
      <c r="C18" s="633" t="s">
        <v>878</v>
      </c>
    </row>
    <row r="19" spans="1:3">
      <c r="A19" s="1927"/>
      <c r="B19" s="10" t="s">
        <v>457</v>
      </c>
      <c r="C19" s="633" t="s">
        <v>317</v>
      </c>
    </row>
    <row r="20" spans="1:3">
      <c r="A20" s="1927"/>
      <c r="B20" s="10" t="s">
        <v>1476</v>
      </c>
      <c r="C20" s="633" t="s">
        <v>277</v>
      </c>
    </row>
    <row r="21" spans="1:3">
      <c r="A21" s="1927"/>
      <c r="B21" s="10" t="s">
        <v>459</v>
      </c>
      <c r="C21" s="633" t="s">
        <v>317</v>
      </c>
    </row>
    <row r="22" spans="1:3">
      <c r="A22" s="1927"/>
      <c r="B22" s="10" t="s">
        <v>460</v>
      </c>
      <c r="C22" s="633" t="s">
        <v>317</v>
      </c>
    </row>
    <row r="23" spans="1:3" ht="32.4">
      <c r="A23" s="1927"/>
      <c r="B23" s="10" t="s">
        <v>461</v>
      </c>
      <c r="C23" s="633" t="s">
        <v>845</v>
      </c>
    </row>
    <row r="24" spans="1:3">
      <c r="A24" s="1927"/>
      <c r="B24" s="10" t="s">
        <v>463</v>
      </c>
      <c r="C24" s="633" t="s">
        <v>317</v>
      </c>
    </row>
    <row r="25" spans="1:3">
      <c r="A25" s="1927"/>
      <c r="B25" s="10" t="s">
        <v>464</v>
      </c>
      <c r="C25" s="633" t="s">
        <v>296</v>
      </c>
    </row>
    <row r="26" spans="1:3">
      <c r="A26" s="1927"/>
      <c r="B26" s="10" t="s">
        <v>465</v>
      </c>
      <c r="C26" s="633" t="s">
        <v>317</v>
      </c>
    </row>
    <row r="27" spans="1:3">
      <c r="A27" s="1927"/>
      <c r="B27" s="10" t="s">
        <v>466</v>
      </c>
      <c r="C27" s="633" t="s">
        <v>299</v>
      </c>
    </row>
    <row r="28" spans="1:3">
      <c r="A28" s="1927"/>
      <c r="B28" s="10" t="s">
        <v>467</v>
      </c>
      <c r="C28" s="633" t="s">
        <v>301</v>
      </c>
    </row>
    <row r="29" spans="1:3">
      <c r="A29" s="1927"/>
      <c r="B29" s="10" t="s">
        <v>468</v>
      </c>
      <c r="C29" s="633" t="s">
        <v>658</v>
      </c>
    </row>
    <row r="30" spans="1:3" ht="32.4">
      <c r="A30" s="1927"/>
      <c r="B30" s="10" t="s">
        <v>470</v>
      </c>
      <c r="C30" s="633" t="s">
        <v>471</v>
      </c>
    </row>
    <row r="31" spans="1:3" ht="32.4">
      <c r="A31" s="1927"/>
      <c r="B31" s="10" t="s">
        <v>472</v>
      </c>
      <c r="C31" s="633" t="s">
        <v>1477</v>
      </c>
    </row>
    <row r="32" spans="1:3" ht="33" thickBot="1">
      <c r="A32" s="1928"/>
      <c r="B32" s="15" t="s">
        <v>308</v>
      </c>
      <c r="C32" s="1040" t="s">
        <v>317</v>
      </c>
    </row>
    <row r="33" spans="1:3">
      <c r="A33" s="1926" t="s">
        <v>475</v>
      </c>
      <c r="B33" s="17" t="s">
        <v>476</v>
      </c>
      <c r="C33" s="18" t="s">
        <v>1472</v>
      </c>
    </row>
    <row r="34" spans="1:3">
      <c r="A34" s="1927"/>
      <c r="B34" s="10" t="s">
        <v>477</v>
      </c>
      <c r="C34" s="13" t="s">
        <v>1478</v>
      </c>
    </row>
    <row r="35" spans="1:3">
      <c r="A35" s="1927"/>
      <c r="B35" s="10" t="s">
        <v>479</v>
      </c>
      <c r="C35" s="13" t="s">
        <v>314</v>
      </c>
    </row>
    <row r="36" spans="1:3">
      <c r="A36" s="1927"/>
      <c r="B36" s="10" t="s">
        <v>480</v>
      </c>
      <c r="C36" s="13" t="s">
        <v>317</v>
      </c>
    </row>
    <row r="37" spans="1:3">
      <c r="A37" s="1927"/>
      <c r="B37" s="10" t="s">
        <v>481</v>
      </c>
      <c r="C37" s="13" t="s">
        <v>317</v>
      </c>
    </row>
    <row r="38" spans="1:3" ht="18.600000000000001" thickBot="1">
      <c r="A38" s="1928"/>
      <c r="B38" s="19" t="s">
        <v>482</v>
      </c>
      <c r="C38" s="20" t="s">
        <v>279</v>
      </c>
    </row>
    <row r="39" spans="1:3">
      <c r="A39" s="1926" t="s">
        <v>483</v>
      </c>
      <c r="B39" s="17" t="s">
        <v>484</v>
      </c>
      <c r="C39" s="18" t="s">
        <v>277</v>
      </c>
    </row>
    <row r="40" spans="1:3">
      <c r="A40" s="1927"/>
      <c r="B40" s="10" t="s">
        <v>485</v>
      </c>
      <c r="C40" s="13" t="s">
        <v>317</v>
      </c>
    </row>
    <row r="41" spans="1:3">
      <c r="A41" s="1927"/>
      <c r="B41" s="10" t="s">
        <v>486</v>
      </c>
      <c r="C41" s="13" t="s">
        <v>317</v>
      </c>
    </row>
    <row r="42" spans="1:3">
      <c r="A42" s="1927"/>
      <c r="B42" s="10" t="s">
        <v>487</v>
      </c>
      <c r="C42" s="13" t="s">
        <v>317</v>
      </c>
    </row>
    <row r="43" spans="1:3">
      <c r="A43" s="1927"/>
      <c r="B43" s="10" t="s">
        <v>488</v>
      </c>
      <c r="C43" s="13" t="s">
        <v>317</v>
      </c>
    </row>
    <row r="44" spans="1:3" ht="18.600000000000001" thickBot="1">
      <c r="A44" s="1928"/>
      <c r="B44" s="19" t="s">
        <v>489</v>
      </c>
      <c r="C44" s="20" t="s">
        <v>317</v>
      </c>
    </row>
    <row r="45" spans="1:3">
      <c r="A45" s="1926" t="s">
        <v>490</v>
      </c>
      <c r="B45" s="17" t="s">
        <v>491</v>
      </c>
      <c r="C45" s="13" t="s">
        <v>279</v>
      </c>
    </row>
    <row r="46" spans="1:3" ht="48.6">
      <c r="A46" s="1927"/>
      <c r="B46" s="10" t="s">
        <v>492</v>
      </c>
      <c r="C46" s="13" t="s">
        <v>1479</v>
      </c>
    </row>
    <row r="47" spans="1:3" ht="33" thickBot="1">
      <c r="A47" s="1928"/>
      <c r="B47" s="19" t="s">
        <v>494</v>
      </c>
      <c r="C47" s="323" t="s">
        <v>1480</v>
      </c>
    </row>
    <row r="48" spans="1:3">
      <c r="A48" s="1924" t="s">
        <v>332</v>
      </c>
      <c r="B48" s="21" t="s">
        <v>497</v>
      </c>
      <c r="C48" s="1407" t="s">
        <v>509</v>
      </c>
    </row>
    <row r="49" spans="1:3">
      <c r="A49" s="1924"/>
      <c r="B49" s="10" t="s">
        <v>498</v>
      </c>
      <c r="C49" s="633" t="s">
        <v>317</v>
      </c>
    </row>
    <row r="50" spans="1:3">
      <c r="A50" s="1924"/>
      <c r="B50" s="10" t="s">
        <v>500</v>
      </c>
      <c r="C50" s="691" t="s">
        <v>317</v>
      </c>
    </row>
    <row r="51" spans="1:3">
      <c r="A51" s="1924"/>
      <c r="B51" s="10" t="s">
        <v>502</v>
      </c>
      <c r="C51" s="691" t="s">
        <v>317</v>
      </c>
    </row>
    <row r="52" spans="1:3">
      <c r="A52" s="1924"/>
      <c r="B52" s="10" t="s">
        <v>504</v>
      </c>
      <c r="C52" s="691" t="s">
        <v>317</v>
      </c>
    </row>
    <row r="53" spans="1:3" ht="48.6">
      <c r="A53" s="1924"/>
      <c r="B53" s="10" t="s">
        <v>1481</v>
      </c>
      <c r="C53" s="691" t="s">
        <v>849</v>
      </c>
    </row>
    <row r="54" spans="1:3" ht="48.6">
      <c r="A54" s="1924"/>
      <c r="B54" s="10" t="s">
        <v>508</v>
      </c>
      <c r="C54" s="691" t="s">
        <v>1482</v>
      </c>
    </row>
    <row r="55" spans="1:3">
      <c r="A55" s="1924"/>
      <c r="B55" s="10" t="s">
        <v>510</v>
      </c>
      <c r="C55" s="633" t="s">
        <v>698</v>
      </c>
    </row>
    <row r="56" spans="1:3">
      <c r="A56" s="1924"/>
      <c r="B56" s="10" t="s">
        <v>512</v>
      </c>
      <c r="C56" s="633" t="s">
        <v>783</v>
      </c>
    </row>
    <row r="57" spans="1:3" ht="32.4">
      <c r="A57" s="1924"/>
      <c r="B57" s="10" t="s">
        <v>513</v>
      </c>
      <c r="C57" s="633" t="s">
        <v>1483</v>
      </c>
    </row>
    <row r="58" spans="1:3">
      <c r="A58" s="1924"/>
      <c r="B58" s="10" t="s">
        <v>514</v>
      </c>
      <c r="C58" s="1320" t="s">
        <v>317</v>
      </c>
    </row>
    <row r="59" spans="1:3">
      <c r="A59" s="1924"/>
      <c r="B59" s="10" t="s">
        <v>515</v>
      </c>
      <c r="C59" s="1018" t="s">
        <v>1484</v>
      </c>
    </row>
    <row r="60" spans="1:3" ht="81">
      <c r="A60" s="1924"/>
      <c r="B60" s="10" t="s">
        <v>516</v>
      </c>
      <c r="C60" s="641" t="s">
        <v>1485</v>
      </c>
    </row>
    <row r="61" spans="1:3">
      <c r="A61" s="1924"/>
      <c r="B61" s="10" t="s">
        <v>517</v>
      </c>
      <c r="C61" s="633" t="s">
        <v>1486</v>
      </c>
    </row>
    <row r="62" spans="1:3">
      <c r="A62" s="1924"/>
      <c r="B62" s="10" t="s">
        <v>519</v>
      </c>
      <c r="C62" s="633" t="s">
        <v>855</v>
      </c>
    </row>
    <row r="63" spans="1:3">
      <c r="A63" s="1924"/>
      <c r="B63" s="10" t="s">
        <v>521</v>
      </c>
      <c r="C63" s="633" t="s">
        <v>317</v>
      </c>
    </row>
    <row r="64" spans="1:3">
      <c r="A64" s="1924"/>
      <c r="B64" s="10" t="s">
        <v>523</v>
      </c>
      <c r="C64" s="633" t="s">
        <v>317</v>
      </c>
    </row>
    <row r="65" spans="1:3">
      <c r="A65" s="1924"/>
      <c r="B65" s="10" t="s">
        <v>525</v>
      </c>
      <c r="C65" s="633" t="s">
        <v>317</v>
      </c>
    </row>
    <row r="66" spans="1:3">
      <c r="A66" s="1924"/>
      <c r="B66" s="10" t="s">
        <v>526</v>
      </c>
      <c r="C66" s="633" t="s">
        <v>317</v>
      </c>
    </row>
    <row r="67" spans="1:3">
      <c r="A67" s="1924"/>
      <c r="B67" s="10" t="s">
        <v>528</v>
      </c>
      <c r="C67" s="642" t="s">
        <v>317</v>
      </c>
    </row>
    <row r="68" spans="1:3" ht="18.600000000000001" thickBot="1">
      <c r="A68" s="1925"/>
      <c r="B68" s="19" t="s">
        <v>530</v>
      </c>
      <c r="C68" s="643" t="s">
        <v>317</v>
      </c>
    </row>
    <row r="69" spans="1:3">
      <c r="A69" s="1926" t="s">
        <v>532</v>
      </c>
      <c r="B69" s="17" t="s">
        <v>533</v>
      </c>
      <c r="C69" s="18" t="s">
        <v>279</v>
      </c>
    </row>
    <row r="70" spans="1:3">
      <c r="A70" s="1927"/>
      <c r="B70" s="10" t="s">
        <v>534</v>
      </c>
      <c r="C70" s="13" t="s">
        <v>299</v>
      </c>
    </row>
    <row r="71" spans="1:3">
      <c r="A71" s="1927"/>
      <c r="B71" s="10" t="s">
        <v>535</v>
      </c>
      <c r="C71" s="13" t="s">
        <v>317</v>
      </c>
    </row>
    <row r="72" spans="1:3">
      <c r="A72" s="1927"/>
      <c r="B72" s="10" t="s">
        <v>536</v>
      </c>
      <c r="C72" s="13" t="s">
        <v>317</v>
      </c>
    </row>
    <row r="73" spans="1:3" ht="48.6">
      <c r="A73" s="1927"/>
      <c r="B73" s="10" t="s">
        <v>537</v>
      </c>
      <c r="C73" s="13" t="s">
        <v>538</v>
      </c>
    </row>
    <row r="74" spans="1:3">
      <c r="A74" s="1927"/>
      <c r="B74" s="10" t="s">
        <v>972</v>
      </c>
      <c r="C74" s="13" t="s">
        <v>301</v>
      </c>
    </row>
    <row r="75" spans="1:3">
      <c r="A75" s="1927"/>
      <c r="B75" s="10" t="s">
        <v>540</v>
      </c>
      <c r="C75" s="13" t="s">
        <v>279</v>
      </c>
    </row>
    <row r="76" spans="1:3">
      <c r="A76" s="1927"/>
      <c r="B76" s="10" t="s">
        <v>541</v>
      </c>
      <c r="C76" s="13" t="s">
        <v>377</v>
      </c>
    </row>
    <row r="77" spans="1:3" ht="81.599999999999994" thickBot="1">
      <c r="A77" s="1928"/>
      <c r="B77" s="19" t="s">
        <v>542</v>
      </c>
      <c r="C77" s="323" t="s">
        <v>856</v>
      </c>
    </row>
    <row r="78" spans="1:3" ht="48.6">
      <c r="A78" s="1926" t="s">
        <v>544</v>
      </c>
      <c r="B78" s="17" t="s">
        <v>545</v>
      </c>
      <c r="C78" s="1244" t="s">
        <v>1487</v>
      </c>
    </row>
    <row r="79" spans="1:3">
      <c r="A79" s="1927"/>
      <c r="B79" s="10" t="s">
        <v>547</v>
      </c>
      <c r="C79" s="637" t="s">
        <v>828</v>
      </c>
    </row>
    <row r="80" spans="1:3" ht="32.4">
      <c r="A80" s="1927"/>
      <c r="B80" s="10" t="s">
        <v>548</v>
      </c>
      <c r="C80" s="633" t="s">
        <v>829</v>
      </c>
    </row>
    <row r="81" spans="1:3">
      <c r="A81" s="1927"/>
      <c r="B81" s="10" t="s">
        <v>550</v>
      </c>
      <c r="C81" s="633" t="s">
        <v>1012</v>
      </c>
    </row>
    <row r="82" spans="1:3" ht="64.8">
      <c r="A82" s="1927"/>
      <c r="B82" s="10" t="s">
        <v>552</v>
      </c>
      <c r="C82" s="633" t="s">
        <v>736</v>
      </c>
    </row>
    <row r="83" spans="1:3">
      <c r="A83" s="1927"/>
      <c r="B83" s="10" t="s">
        <v>554</v>
      </c>
      <c r="C83" s="633" t="s">
        <v>277</v>
      </c>
    </row>
    <row r="84" spans="1:3">
      <c r="A84" s="1927"/>
      <c r="B84" s="10" t="s">
        <v>526</v>
      </c>
      <c r="C84" s="633" t="s">
        <v>317</v>
      </c>
    </row>
    <row r="85" spans="1:3">
      <c r="A85" s="1927"/>
      <c r="B85" s="10" t="s">
        <v>528</v>
      </c>
      <c r="C85" s="633" t="s">
        <v>317</v>
      </c>
    </row>
    <row r="86" spans="1:3">
      <c r="A86" s="1927"/>
      <c r="B86" s="10" t="s">
        <v>555</v>
      </c>
      <c r="C86" s="633" t="s">
        <v>317</v>
      </c>
    </row>
    <row r="87" spans="1:3">
      <c r="A87" s="1927"/>
      <c r="B87" s="10" t="s">
        <v>556</v>
      </c>
      <c r="C87" s="633"/>
    </row>
    <row r="88" spans="1:3">
      <c r="A88" s="1927"/>
      <c r="B88" s="10" t="s">
        <v>557</v>
      </c>
      <c r="C88" s="633" t="s">
        <v>277</v>
      </c>
    </row>
    <row r="89" spans="1:3">
      <c r="A89" s="1927"/>
      <c r="B89" s="10" t="s">
        <v>558</v>
      </c>
      <c r="C89" s="633" t="s">
        <v>317</v>
      </c>
    </row>
    <row r="90" spans="1:3">
      <c r="A90" s="1927"/>
      <c r="B90" s="10" t="s">
        <v>559</v>
      </c>
      <c r="C90" s="633" t="s">
        <v>317</v>
      </c>
    </row>
    <row r="91" spans="1:3">
      <c r="A91" s="1927"/>
      <c r="B91" s="10" t="s">
        <v>560</v>
      </c>
      <c r="C91" s="633" t="s">
        <v>317</v>
      </c>
    </row>
    <row r="92" spans="1:3" ht="18.600000000000001" thickBot="1">
      <c r="A92" s="1928"/>
      <c r="B92" s="19" t="s">
        <v>561</v>
      </c>
      <c r="C92" s="643" t="s">
        <v>317</v>
      </c>
    </row>
    <row r="93" spans="1:3" ht="64.8">
      <c r="A93" s="1926" t="s">
        <v>562</v>
      </c>
      <c r="B93" s="17" t="s">
        <v>563</v>
      </c>
      <c r="C93" s="18" t="s">
        <v>830</v>
      </c>
    </row>
    <row r="94" spans="1:3" ht="32.4">
      <c r="A94" s="1927"/>
      <c r="B94" s="10" t="s">
        <v>565</v>
      </c>
      <c r="C94" s="13" t="s">
        <v>566</v>
      </c>
    </row>
    <row r="95" spans="1:3">
      <c r="A95" s="1927"/>
      <c r="B95" s="10" t="s">
        <v>567</v>
      </c>
      <c r="C95" s="13" t="s">
        <v>317</v>
      </c>
    </row>
    <row r="96" spans="1:3" ht="64.8">
      <c r="A96" s="1927"/>
      <c r="B96" s="10" t="s">
        <v>568</v>
      </c>
      <c r="C96" s="13" t="s">
        <v>1080</v>
      </c>
    </row>
    <row r="97" spans="1:3">
      <c r="A97" s="1927"/>
      <c r="B97" s="10" t="s">
        <v>570</v>
      </c>
      <c r="C97" s="13" t="s">
        <v>317</v>
      </c>
    </row>
    <row r="98" spans="1:3" ht="48.6">
      <c r="A98" s="1927"/>
      <c r="B98" s="10" t="s">
        <v>572</v>
      </c>
      <c r="C98" s="13" t="s">
        <v>1488</v>
      </c>
    </row>
    <row r="99" spans="1:3" ht="32.4">
      <c r="A99" s="1927"/>
      <c r="B99" s="10" t="s">
        <v>574</v>
      </c>
      <c r="C99" s="13" t="s">
        <v>317</v>
      </c>
    </row>
    <row r="100" spans="1:3">
      <c r="A100" s="1927"/>
      <c r="B100" s="10" t="s">
        <v>621</v>
      </c>
      <c r="C100" s="13" t="s">
        <v>317</v>
      </c>
    </row>
    <row r="101" spans="1:3" ht="32.4">
      <c r="A101" s="1927"/>
      <c r="B101" s="10" t="s">
        <v>576</v>
      </c>
      <c r="C101" s="13" t="s">
        <v>1489</v>
      </c>
    </row>
    <row r="102" spans="1:3" ht="18.600000000000001" thickBot="1">
      <c r="A102" s="1928"/>
      <c r="B102" s="19" t="s">
        <v>577</v>
      </c>
      <c r="C102" s="323" t="s">
        <v>317</v>
      </c>
    </row>
    <row r="103" spans="1:3" ht="32.4">
      <c r="A103" s="1924" t="s">
        <v>418</v>
      </c>
      <c r="B103" s="10" t="s">
        <v>579</v>
      </c>
      <c r="C103" s="1244" t="s">
        <v>1490</v>
      </c>
    </row>
    <row r="104" spans="1:3">
      <c r="A104" s="1924"/>
      <c r="B104" s="1161" t="s">
        <v>421</v>
      </c>
      <c r="C104" s="654">
        <v>3.3996</v>
      </c>
    </row>
    <row r="105" spans="1:3">
      <c r="A105" s="1924"/>
      <c r="B105" s="1161" t="s">
        <v>423</v>
      </c>
      <c r="C105" s="615">
        <v>489.14</v>
      </c>
    </row>
    <row r="106" spans="1:3">
      <c r="A106" s="1924"/>
      <c r="B106" s="1161" t="s">
        <v>1491</v>
      </c>
      <c r="C106" s="1246" t="s">
        <v>425</v>
      </c>
    </row>
    <row r="107" spans="1:3" ht="18.600000000000001" thickBot="1">
      <c r="A107" s="1925"/>
      <c r="B107" s="25" t="s">
        <v>984</v>
      </c>
      <c r="C107" s="1040" t="s">
        <v>267</v>
      </c>
    </row>
    <row r="108" spans="1:3" s="127" customFormat="1" ht="22.5" customHeight="1">
      <c r="A108" s="1853" t="s">
        <v>427</v>
      </c>
      <c r="B108" s="935" t="s">
        <v>428</v>
      </c>
      <c r="C108" s="936" t="s">
        <v>267</v>
      </c>
    </row>
    <row r="109" spans="1:3" s="127" customFormat="1" ht="81.599999999999994" thickBot="1">
      <c r="A109" s="1854"/>
      <c r="B109" s="937" t="s">
        <v>430</v>
      </c>
      <c r="C109" s="938" t="s">
        <v>1492</v>
      </c>
    </row>
    <row r="110" spans="1:3" ht="18.600000000000001" thickBot="1">
      <c r="A110" s="1929" t="s">
        <v>587</v>
      </c>
      <c r="B110" s="2055"/>
      <c r="C110" s="16" t="s">
        <v>267</v>
      </c>
    </row>
    <row r="111" spans="1:3" ht="234"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038" t="s">
        <v>628</v>
      </c>
      <c r="B2" s="2039"/>
      <c r="C2" s="1373" t="s">
        <v>1493</v>
      </c>
    </row>
    <row r="3" spans="1:3">
      <c r="A3" s="2040" t="s">
        <v>629</v>
      </c>
      <c r="B3" s="1237" t="s">
        <v>630</v>
      </c>
      <c r="C3" s="1230" t="s">
        <v>1494</v>
      </c>
    </row>
    <row r="4" spans="1:3">
      <c r="A4" s="1894"/>
      <c r="B4" s="1161" t="s">
        <v>632</v>
      </c>
      <c r="C4" s="1229" t="s">
        <v>1495</v>
      </c>
    </row>
    <row r="5" spans="1:3">
      <c r="A5" s="1894"/>
      <c r="B5" s="1161" t="s">
        <v>440</v>
      </c>
      <c r="C5" s="1229" t="s">
        <v>267</v>
      </c>
    </row>
    <row r="6" spans="1:3">
      <c r="A6" s="1894"/>
      <c r="B6" s="1161" t="s">
        <v>268</v>
      </c>
      <c r="C6" s="1229" t="s">
        <v>1496</v>
      </c>
    </row>
    <row r="7" spans="1:3">
      <c r="A7" s="1894"/>
      <c r="B7" s="1161" t="s">
        <v>442</v>
      </c>
      <c r="C7" s="1408" t="s">
        <v>1497</v>
      </c>
    </row>
    <row r="8" spans="1:3">
      <c r="A8" s="1894"/>
      <c r="B8" s="1161" t="s">
        <v>444</v>
      </c>
      <c r="C8" s="612">
        <v>4568485</v>
      </c>
    </row>
    <row r="9" spans="1:3">
      <c r="A9" s="1894"/>
      <c r="B9" s="1161" t="s">
        <v>446</v>
      </c>
      <c r="C9" s="1243">
        <v>655120749</v>
      </c>
    </row>
    <row r="10" spans="1:3" ht="129.6">
      <c r="A10" s="1894"/>
      <c r="B10" s="1161" t="s">
        <v>637</v>
      </c>
      <c r="C10" s="886" t="s">
        <v>1498</v>
      </c>
    </row>
    <row r="11" spans="1:3">
      <c r="A11" s="1894"/>
      <c r="B11" s="1161" t="s">
        <v>639</v>
      </c>
      <c r="C11" s="1229" t="s">
        <v>277</v>
      </c>
    </row>
    <row r="12" spans="1:3">
      <c r="A12" s="1894"/>
      <c r="B12" s="1161" t="s">
        <v>640</v>
      </c>
      <c r="C12" s="633" t="s">
        <v>279</v>
      </c>
    </row>
    <row r="13" spans="1:3">
      <c r="A13" s="1894"/>
      <c r="B13" s="1161" t="s">
        <v>641</v>
      </c>
      <c r="C13" s="633" t="s">
        <v>279</v>
      </c>
    </row>
    <row r="14" spans="1:3">
      <c r="A14" s="1894"/>
      <c r="B14" s="1161" t="s">
        <v>642</v>
      </c>
      <c r="C14" s="1229" t="s">
        <v>277</v>
      </c>
    </row>
    <row r="15" spans="1:3">
      <c r="A15" s="1894"/>
      <c r="B15" s="1161" t="s">
        <v>643</v>
      </c>
      <c r="C15" s="1229" t="s">
        <v>267</v>
      </c>
    </row>
    <row r="16" spans="1:3">
      <c r="A16" s="1894"/>
      <c r="B16" s="1161" t="s">
        <v>644</v>
      </c>
      <c r="C16" s="1229" t="s">
        <v>267</v>
      </c>
    </row>
    <row r="17" spans="1:3" ht="305.7" customHeight="1">
      <c r="A17" s="1894"/>
      <c r="B17" s="1161" t="s">
        <v>645</v>
      </c>
      <c r="C17" s="1229" t="s">
        <v>1499</v>
      </c>
    </row>
    <row r="18" spans="1:3" ht="32.4">
      <c r="A18" s="1894"/>
      <c r="B18" s="1161" t="s">
        <v>286</v>
      </c>
      <c r="C18" s="1229" t="s">
        <v>287</v>
      </c>
    </row>
    <row r="19" spans="1:3">
      <c r="A19" s="1894"/>
      <c r="B19" s="1161" t="s">
        <v>647</v>
      </c>
      <c r="C19" s="1229" t="s">
        <v>317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1500</v>
      </c>
    </row>
    <row r="26" spans="1:3">
      <c r="A26" s="1894"/>
      <c r="B26" s="1161" t="s">
        <v>654</v>
      </c>
      <c r="C26" s="1229" t="s">
        <v>267</v>
      </c>
    </row>
    <row r="27" spans="1:3">
      <c r="A27" s="1894"/>
      <c r="B27" s="1161" t="s">
        <v>655</v>
      </c>
      <c r="C27" s="1229" t="s">
        <v>1501</v>
      </c>
    </row>
    <row r="28" spans="1:3">
      <c r="A28" s="1894"/>
      <c r="B28" s="1161" t="s">
        <v>656</v>
      </c>
      <c r="C28" s="1229" t="s">
        <v>301</v>
      </c>
    </row>
    <row r="29" spans="1:3" ht="81">
      <c r="A29" s="1894"/>
      <c r="B29" s="1161" t="s">
        <v>657</v>
      </c>
      <c r="C29" s="1229" t="s">
        <v>1502</v>
      </c>
    </row>
    <row r="30" spans="1:3" ht="48.6">
      <c r="A30" s="1894"/>
      <c r="B30" s="1161" t="s">
        <v>659</v>
      </c>
      <c r="C30" s="1229" t="s">
        <v>1503</v>
      </c>
    </row>
    <row r="31" spans="1:3">
      <c r="A31" s="1894"/>
      <c r="B31" s="1161" t="s">
        <v>660</v>
      </c>
      <c r="C31" s="1229" t="s">
        <v>1504</v>
      </c>
    </row>
    <row r="32" spans="1:3" ht="33" thickBot="1">
      <c r="A32" s="1895"/>
      <c r="B32" s="4" t="s">
        <v>662</v>
      </c>
      <c r="C32" s="1296" t="s">
        <v>775</v>
      </c>
    </row>
    <row r="33" spans="1:3">
      <c r="A33" s="2035" t="s">
        <v>663</v>
      </c>
      <c r="B33" s="1237" t="s">
        <v>664</v>
      </c>
      <c r="C33" s="886" t="s">
        <v>1505</v>
      </c>
    </row>
    <row r="34" spans="1:3">
      <c r="A34" s="1883"/>
      <c r="B34" s="1161" t="s">
        <v>665</v>
      </c>
      <c r="C34" s="1229" t="s">
        <v>1506</v>
      </c>
    </row>
    <row r="35" spans="1:3">
      <c r="A35" s="1883"/>
      <c r="B35" s="1161" t="s">
        <v>667</v>
      </c>
      <c r="C35" s="1229" t="s">
        <v>314</v>
      </c>
    </row>
    <row r="36" spans="1:3">
      <c r="A36" s="1883"/>
      <c r="B36" s="1161" t="s">
        <v>668</v>
      </c>
      <c r="C36" s="1229" t="s">
        <v>267</v>
      </c>
    </row>
    <row r="37" spans="1:3">
      <c r="A37" s="1883"/>
      <c r="B37" s="1161" t="s">
        <v>669</v>
      </c>
      <c r="C37" s="1229" t="s">
        <v>267</v>
      </c>
    </row>
    <row r="38" spans="1:3" ht="16.8" thickBot="1">
      <c r="A38" s="1884"/>
      <c r="B38" s="1297" t="s">
        <v>670</v>
      </c>
      <c r="C38" s="1296" t="s">
        <v>279</v>
      </c>
    </row>
    <row r="39" spans="1:3">
      <c r="A39" s="2035" t="s">
        <v>671</v>
      </c>
      <c r="B39" s="1237" t="s">
        <v>672</v>
      </c>
      <c r="C39" s="886"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886" t="s">
        <v>279</v>
      </c>
    </row>
    <row r="46" spans="1:3" ht="32.4">
      <c r="A46" s="1883"/>
      <c r="B46" s="1161" t="s">
        <v>680</v>
      </c>
      <c r="C46" s="1229" t="s">
        <v>1507</v>
      </c>
    </row>
    <row r="47" spans="1:3" ht="16.8" thickBot="1">
      <c r="A47" s="1884"/>
      <c r="B47" s="1297" t="s">
        <v>682</v>
      </c>
      <c r="C47" s="1296" t="s">
        <v>267</v>
      </c>
    </row>
    <row r="48" spans="1:3">
      <c r="A48" s="1883" t="s">
        <v>332</v>
      </c>
      <c r="B48" s="4" t="s">
        <v>684</v>
      </c>
      <c r="C48" s="1409" t="s">
        <v>279</v>
      </c>
    </row>
    <row r="49" spans="1:3">
      <c r="A49" s="1883"/>
      <c r="B49" s="1161" t="s">
        <v>685</v>
      </c>
      <c r="C49" s="1229" t="s">
        <v>1508</v>
      </c>
    </row>
    <row r="50" spans="1:3">
      <c r="A50" s="1883"/>
      <c r="B50" s="1161" t="s">
        <v>687</v>
      </c>
      <c r="C50" s="1229" t="s">
        <v>1509</v>
      </c>
    </row>
    <row r="51" spans="1:3">
      <c r="A51" s="1883"/>
      <c r="B51" s="1161" t="s">
        <v>689</v>
      </c>
      <c r="C51" s="1229" t="s">
        <v>690</v>
      </c>
    </row>
    <row r="52" spans="1:3" ht="210.6">
      <c r="A52" s="1883"/>
      <c r="B52" s="1161" t="s">
        <v>691</v>
      </c>
      <c r="C52" s="1229" t="s">
        <v>1510</v>
      </c>
    </row>
    <row r="53" spans="1:3" ht="81">
      <c r="A53" s="1883"/>
      <c r="B53" s="1161" t="s">
        <v>693</v>
      </c>
      <c r="C53" s="1229" t="s">
        <v>1511</v>
      </c>
    </row>
    <row r="54" spans="1:3" ht="32.4">
      <c r="A54" s="1883"/>
      <c r="B54" s="1161" t="s">
        <v>695</v>
      </c>
      <c r="C54" s="1229" t="s">
        <v>1512</v>
      </c>
    </row>
    <row r="55" spans="1:3">
      <c r="A55" s="1883"/>
      <c r="B55" s="1161" t="s">
        <v>697</v>
      </c>
      <c r="C55" s="1229" t="s">
        <v>1513</v>
      </c>
    </row>
    <row r="56" spans="1:3">
      <c r="A56" s="1883"/>
      <c r="B56" s="1161" t="s">
        <v>699</v>
      </c>
      <c r="C56" s="1229" t="s">
        <v>349</v>
      </c>
    </row>
    <row r="57" spans="1:3">
      <c r="A57" s="1883"/>
      <c r="B57" s="1161" t="s">
        <v>700</v>
      </c>
      <c r="C57" s="1229" t="s">
        <v>267</v>
      </c>
    </row>
    <row r="58" spans="1:3">
      <c r="A58" s="1883"/>
      <c r="B58" s="1161" t="s">
        <v>701</v>
      </c>
      <c r="C58" s="1229" t="s">
        <v>267</v>
      </c>
    </row>
    <row r="59" spans="1:3">
      <c r="A59" s="1883"/>
      <c r="B59" s="1161" t="s">
        <v>702</v>
      </c>
      <c r="C59" s="1287" t="s">
        <v>1514</v>
      </c>
    </row>
    <row r="60" spans="1:3">
      <c r="A60" s="1883"/>
      <c r="B60" s="1161" t="s">
        <v>704</v>
      </c>
      <c r="C60" s="886" t="s">
        <v>267</v>
      </c>
    </row>
    <row r="61" spans="1:3">
      <c r="A61" s="1883"/>
      <c r="B61" s="1161" t="s">
        <v>706</v>
      </c>
      <c r="C61" s="1229" t="s">
        <v>267</v>
      </c>
    </row>
    <row r="62" spans="1:3">
      <c r="A62" s="1883"/>
      <c r="B62" s="1161" t="s">
        <v>708</v>
      </c>
      <c r="C62" s="1229" t="s">
        <v>267</v>
      </c>
    </row>
    <row r="63" spans="1:3">
      <c r="A63" s="1883"/>
      <c r="B63" s="1161" t="s">
        <v>710</v>
      </c>
      <c r="C63" s="1229" t="s">
        <v>267</v>
      </c>
    </row>
    <row r="64" spans="1:3">
      <c r="A64" s="1883"/>
      <c r="B64" s="1161" t="s">
        <v>711</v>
      </c>
      <c r="C64" s="1229" t="s">
        <v>267</v>
      </c>
    </row>
    <row r="65" spans="1:3">
      <c r="A65" s="1883"/>
      <c r="B65" s="1161" t="s">
        <v>712</v>
      </c>
      <c r="C65" s="1229" t="s">
        <v>277</v>
      </c>
    </row>
    <row r="66" spans="1:3">
      <c r="A66" s="1883"/>
      <c r="B66" s="1161" t="s">
        <v>713</v>
      </c>
      <c r="C66" s="1229" t="s">
        <v>267</v>
      </c>
    </row>
    <row r="67" spans="1:3">
      <c r="A67" s="1883"/>
      <c r="B67" s="1161" t="s">
        <v>714</v>
      </c>
      <c r="C67" s="1229" t="s">
        <v>267</v>
      </c>
    </row>
    <row r="68" spans="1:3" ht="16.8" thickBot="1">
      <c r="A68" s="1884"/>
      <c r="B68" s="1297" t="s">
        <v>715</v>
      </c>
      <c r="C68" s="1296" t="s">
        <v>267</v>
      </c>
    </row>
    <row r="69" spans="1:3">
      <c r="A69" s="2035" t="s">
        <v>717</v>
      </c>
      <c r="B69" s="1237" t="s">
        <v>718</v>
      </c>
      <c r="C69" s="886" t="s">
        <v>279</v>
      </c>
    </row>
    <row r="70" spans="1:3">
      <c r="A70" s="1883"/>
      <c r="B70" s="1161" t="s">
        <v>719</v>
      </c>
      <c r="C70" s="1229" t="s">
        <v>1515</v>
      </c>
    </row>
    <row r="71" spans="1:3">
      <c r="A71" s="1883"/>
      <c r="B71" s="1161" t="s">
        <v>720</v>
      </c>
      <c r="C71" s="1229" t="s">
        <v>267</v>
      </c>
    </row>
    <row r="72" spans="1:3">
      <c r="A72" s="1883"/>
      <c r="B72" s="1161" t="s">
        <v>721</v>
      </c>
      <c r="C72" s="1229" t="s">
        <v>267</v>
      </c>
    </row>
    <row r="73" spans="1:3" ht="145.80000000000001">
      <c r="A73" s="1883"/>
      <c r="B73" s="1161" t="s">
        <v>722</v>
      </c>
      <c r="C73" s="1229" t="s">
        <v>1516</v>
      </c>
    </row>
    <row r="74" spans="1:3">
      <c r="A74" s="1883"/>
      <c r="B74" s="1161" t="s">
        <v>723</v>
      </c>
      <c r="C74" s="1229" t="s">
        <v>301</v>
      </c>
    </row>
    <row r="75" spans="1:3">
      <c r="A75" s="1883"/>
      <c r="B75" s="1161" t="s">
        <v>724</v>
      </c>
      <c r="C75" s="1229" t="s">
        <v>279</v>
      </c>
    </row>
    <row r="76" spans="1:3">
      <c r="A76" s="1883"/>
      <c r="B76" s="1161" t="s">
        <v>725</v>
      </c>
      <c r="C76" s="1229" t="s">
        <v>377</v>
      </c>
    </row>
    <row r="77" spans="1:3" ht="162.6" thickBot="1">
      <c r="A77" s="1884"/>
      <c r="B77" s="1297" t="s">
        <v>726</v>
      </c>
      <c r="C77" s="540" t="s">
        <v>1517</v>
      </c>
    </row>
    <row r="78" spans="1:3" ht="97.2">
      <c r="A78" s="2035" t="s">
        <v>727</v>
      </c>
      <c r="B78" s="1237" t="s">
        <v>728</v>
      </c>
      <c r="C78" s="1244" t="s">
        <v>1518</v>
      </c>
    </row>
    <row r="79" spans="1:3">
      <c r="A79" s="1883"/>
      <c r="B79" s="1161" t="s">
        <v>730</v>
      </c>
      <c r="C79" s="886" t="s">
        <v>1519</v>
      </c>
    </row>
    <row r="80" spans="1:3" ht="48.6">
      <c r="A80" s="1883"/>
      <c r="B80" s="1161" t="s">
        <v>732</v>
      </c>
      <c r="C80" s="1229" t="s">
        <v>1520</v>
      </c>
    </row>
    <row r="81" spans="1:3" ht="32.4">
      <c r="A81" s="1883"/>
      <c r="B81" s="1161" t="s">
        <v>734</v>
      </c>
      <c r="C81" s="1229" t="s">
        <v>388</v>
      </c>
    </row>
    <row r="82" spans="1:3" ht="64.8">
      <c r="A82" s="1883"/>
      <c r="B82" s="1161" t="s">
        <v>735</v>
      </c>
      <c r="C82" s="1229" t="s">
        <v>736</v>
      </c>
    </row>
    <row r="83" spans="1:3">
      <c r="A83" s="1883"/>
      <c r="B83" s="1161" t="s">
        <v>737</v>
      </c>
      <c r="C83" s="1229" t="s">
        <v>279</v>
      </c>
    </row>
    <row r="84" spans="1:3">
      <c r="A84" s="1883"/>
      <c r="B84" s="1161" t="s">
        <v>713</v>
      </c>
      <c r="C84" s="1229" t="s">
        <v>1521</v>
      </c>
    </row>
    <row r="85" spans="1:3">
      <c r="A85" s="1883"/>
      <c r="B85" s="1161" t="s">
        <v>714</v>
      </c>
      <c r="C85" s="1316">
        <v>44833</v>
      </c>
    </row>
    <row r="86" spans="1:3">
      <c r="A86" s="1883"/>
      <c r="B86" s="1161" t="s">
        <v>738</v>
      </c>
      <c r="C86" s="1229" t="s">
        <v>1522</v>
      </c>
    </row>
    <row r="87" spans="1:3">
      <c r="A87" s="1883"/>
      <c r="B87" s="1161" t="s">
        <v>739</v>
      </c>
      <c r="C87" s="1229"/>
    </row>
    <row r="88" spans="1:3">
      <c r="A88" s="1883"/>
      <c r="B88" s="1161" t="s">
        <v>740</v>
      </c>
      <c r="C88" s="1229" t="s">
        <v>277</v>
      </c>
    </row>
    <row r="89" spans="1:3">
      <c r="A89" s="1883"/>
      <c r="B89" s="1161" t="s">
        <v>741</v>
      </c>
      <c r="C89" s="1229" t="s">
        <v>267</v>
      </c>
    </row>
    <row r="90" spans="1:3">
      <c r="A90" s="1883"/>
      <c r="B90" s="1161" t="s">
        <v>742</v>
      </c>
      <c r="C90" s="1229" t="s">
        <v>267</v>
      </c>
    </row>
    <row r="91" spans="1:3">
      <c r="A91" s="1883"/>
      <c r="B91" s="1161" t="s">
        <v>743</v>
      </c>
      <c r="C91" s="1229" t="s">
        <v>267</v>
      </c>
    </row>
    <row r="92" spans="1:3" ht="16.8" thickBot="1">
      <c r="A92" s="1884"/>
      <c r="B92" s="1297" t="s">
        <v>744</v>
      </c>
      <c r="C92" s="1296" t="s">
        <v>267</v>
      </c>
    </row>
    <row r="93" spans="1:3" ht="48.6">
      <c r="A93" s="2035" t="s">
        <v>745</v>
      </c>
      <c r="B93" s="1237" t="s">
        <v>746</v>
      </c>
      <c r="C93" s="886" t="s">
        <v>1523</v>
      </c>
    </row>
    <row r="94" spans="1:3" ht="32.4">
      <c r="A94" s="1883"/>
      <c r="B94" s="1161" t="s">
        <v>748</v>
      </c>
      <c r="C94" s="1229" t="s">
        <v>566</v>
      </c>
    </row>
    <row r="95" spans="1:3" ht="129.6">
      <c r="A95" s="1883"/>
      <c r="B95" s="1161" t="s">
        <v>749</v>
      </c>
      <c r="C95" s="1229" t="s">
        <v>1524</v>
      </c>
    </row>
    <row r="96" spans="1:3" ht="97.2">
      <c r="A96" s="1883"/>
      <c r="B96" s="1161" t="s">
        <v>750</v>
      </c>
      <c r="C96" s="1229" t="s">
        <v>1525</v>
      </c>
    </row>
    <row r="97" spans="1:3" ht="97.2">
      <c r="A97" s="1883"/>
      <c r="B97" s="1161" t="s">
        <v>751</v>
      </c>
      <c r="C97" s="1229" t="s">
        <v>1526</v>
      </c>
    </row>
    <row r="98" spans="1:3" ht="48.6">
      <c r="A98" s="1883"/>
      <c r="B98" s="1161" t="s">
        <v>753</v>
      </c>
      <c r="C98" s="1229" t="s">
        <v>619</v>
      </c>
    </row>
    <row r="99" spans="1:3" ht="32.4">
      <c r="A99" s="1883"/>
      <c r="B99" s="1161" t="s">
        <v>754</v>
      </c>
      <c r="C99" s="1229" t="s">
        <v>267</v>
      </c>
    </row>
    <row r="100" spans="1:3">
      <c r="A100" s="1883"/>
      <c r="B100" s="1161" t="s">
        <v>756</v>
      </c>
      <c r="C100" s="1229" t="s">
        <v>267</v>
      </c>
    </row>
    <row r="101" spans="1:3">
      <c r="A101" s="1883"/>
      <c r="B101" s="1161" t="s">
        <v>758</v>
      </c>
      <c r="C101" s="1229" t="s">
        <v>267</v>
      </c>
    </row>
    <row r="102" spans="1:3" ht="16.8" thickBot="1">
      <c r="A102" s="1884"/>
      <c r="B102" s="1298" t="s">
        <v>759</v>
      </c>
      <c r="C102" s="1296" t="s">
        <v>267</v>
      </c>
    </row>
    <row r="103" spans="1:3" ht="36">
      <c r="A103" s="1886" t="s">
        <v>418</v>
      </c>
      <c r="B103" s="1161" t="s">
        <v>760</v>
      </c>
      <c r="C103" s="1410" t="s">
        <v>1527</v>
      </c>
    </row>
    <row r="104" spans="1:3">
      <c r="A104" s="1886"/>
      <c r="B104" s="1161" t="s">
        <v>421</v>
      </c>
      <c r="C104" s="614">
        <v>7.646E-3</v>
      </c>
    </row>
    <row r="105" spans="1:3">
      <c r="A105" s="1886"/>
      <c r="B105" s="1161" t="s">
        <v>583</v>
      </c>
      <c r="C105" s="615">
        <v>1.1000000000000001</v>
      </c>
    </row>
    <row r="106" spans="1:3">
      <c r="A106" s="1886"/>
      <c r="B106" s="1161" t="s">
        <v>424</v>
      </c>
      <c r="C106" s="1246" t="s">
        <v>1528</v>
      </c>
    </row>
    <row r="107" spans="1:3" ht="16.8" thickBot="1">
      <c r="A107" s="1887"/>
      <c r="B107" s="25" t="s">
        <v>426</v>
      </c>
      <c r="C107" s="747" t="s">
        <v>267</v>
      </c>
    </row>
    <row r="108" spans="1:3" s="127" customFormat="1" ht="162">
      <c r="A108" s="1853" t="s">
        <v>427</v>
      </c>
      <c r="B108" s="935" t="s">
        <v>428</v>
      </c>
      <c r="C108" s="936" t="s">
        <v>1529</v>
      </c>
    </row>
    <row r="109" spans="1:3" s="127" customFormat="1" ht="178.8" thickBot="1">
      <c r="A109" s="1854"/>
      <c r="B109" s="937" t="s">
        <v>430</v>
      </c>
      <c r="C109" s="938" t="s">
        <v>1530</v>
      </c>
    </row>
    <row r="110" spans="1:3" ht="16.8" thickBot="1">
      <c r="A110" s="2036" t="s">
        <v>765</v>
      </c>
      <c r="B110" s="2037"/>
      <c r="C110" s="1236"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workbookViewId="0">
      <selection sqref="A1:C1"/>
    </sheetView>
  </sheetViews>
  <sheetFormatPr defaultRowHeight="18"/>
  <cols>
    <col min="1" max="1" width="3.59765625" style="54" customWidth="1"/>
    <col min="2" max="2" width="47.59765625" style="55" customWidth="1"/>
    <col min="3" max="3" width="47.59765625" style="274" customWidth="1"/>
  </cols>
  <sheetData>
    <row r="1" spans="1:3" ht="20.399999999999999" thickBot="1">
      <c r="A1" s="1838" t="s">
        <v>627</v>
      </c>
      <c r="B1" s="1838"/>
      <c r="C1" s="1838"/>
    </row>
    <row r="2" spans="1:3" ht="18.600000000000001" thickBot="1">
      <c r="A2" s="2059" t="s">
        <v>628</v>
      </c>
      <c r="B2" s="2060"/>
      <c r="C2" s="1411">
        <v>45838</v>
      </c>
    </row>
    <row r="3" spans="1:3">
      <c r="A3" s="2061" t="s">
        <v>629</v>
      </c>
      <c r="B3" s="1412" t="s">
        <v>630</v>
      </c>
      <c r="C3" s="1374" t="s">
        <v>1531</v>
      </c>
    </row>
    <row r="4" spans="1:3">
      <c r="A4" s="2062"/>
      <c r="B4" s="1268" t="s">
        <v>632</v>
      </c>
      <c r="C4" s="647" t="s">
        <v>1532</v>
      </c>
    </row>
    <row r="5" spans="1:3">
      <c r="A5" s="2062"/>
      <c r="B5" s="1268" t="s">
        <v>440</v>
      </c>
      <c r="C5" s="603" t="s">
        <v>1531</v>
      </c>
    </row>
    <row r="6" spans="1:3">
      <c r="A6" s="2062"/>
      <c r="B6" s="1268" t="s">
        <v>268</v>
      </c>
      <c r="C6" s="606" t="s">
        <v>1533</v>
      </c>
    </row>
    <row r="7" spans="1:3">
      <c r="A7" s="2062"/>
      <c r="B7" s="1268" t="s">
        <v>442</v>
      </c>
      <c r="C7" s="1292" t="s">
        <v>1301</v>
      </c>
    </row>
    <row r="8" spans="1:3">
      <c r="A8" s="2062"/>
      <c r="B8" s="1268" t="s">
        <v>444</v>
      </c>
      <c r="C8" s="609">
        <v>122048362</v>
      </c>
    </row>
    <row r="9" spans="1:3">
      <c r="A9" s="2062"/>
      <c r="B9" s="1268" t="s">
        <v>446</v>
      </c>
      <c r="C9" s="1293">
        <v>17635988331</v>
      </c>
    </row>
    <row r="10" spans="1:3">
      <c r="A10" s="2062"/>
      <c r="B10" s="1268" t="s">
        <v>637</v>
      </c>
      <c r="C10" s="603" t="s">
        <v>953</v>
      </c>
    </row>
    <row r="11" spans="1:3">
      <c r="A11" s="2062"/>
      <c r="B11" s="1268" t="s">
        <v>639</v>
      </c>
      <c r="C11" s="603" t="s">
        <v>277</v>
      </c>
    </row>
    <row r="12" spans="1:3">
      <c r="A12" s="2062"/>
      <c r="B12" s="1268" t="s">
        <v>640</v>
      </c>
      <c r="C12" s="606" t="s">
        <v>279</v>
      </c>
    </row>
    <row r="13" spans="1:3">
      <c r="A13" s="2062"/>
      <c r="B13" s="1268" t="s">
        <v>641</v>
      </c>
      <c r="C13" s="603" t="s">
        <v>279</v>
      </c>
    </row>
    <row r="14" spans="1:3">
      <c r="A14" s="2062"/>
      <c r="B14" s="1268" t="s">
        <v>642</v>
      </c>
      <c r="C14" s="603" t="s">
        <v>277</v>
      </c>
    </row>
    <row r="15" spans="1:3">
      <c r="A15" s="2062"/>
      <c r="B15" s="1268" t="s">
        <v>643</v>
      </c>
      <c r="C15" s="603" t="s">
        <v>267</v>
      </c>
    </row>
    <row r="16" spans="1:3">
      <c r="A16" s="2062"/>
      <c r="B16" s="1268" t="s">
        <v>644</v>
      </c>
      <c r="C16" s="603" t="s">
        <v>267</v>
      </c>
    </row>
    <row r="17" spans="1:3" ht="243">
      <c r="A17" s="2062"/>
      <c r="B17" s="1268" t="s">
        <v>645</v>
      </c>
      <c r="C17" s="606" t="s">
        <v>1534</v>
      </c>
    </row>
    <row r="18" spans="1:3" ht="32.4">
      <c r="A18" s="2062"/>
      <c r="B18" s="1268" t="s">
        <v>286</v>
      </c>
      <c r="C18" s="606" t="s">
        <v>287</v>
      </c>
    </row>
    <row r="19" spans="1:3">
      <c r="A19" s="2062"/>
      <c r="B19" s="1268" t="s">
        <v>647</v>
      </c>
      <c r="C19" s="603" t="s">
        <v>267</v>
      </c>
    </row>
    <row r="20" spans="1:3" ht="32.4">
      <c r="A20" s="2062"/>
      <c r="B20" s="1268" t="s">
        <v>648</v>
      </c>
      <c r="C20" s="603" t="s">
        <v>277</v>
      </c>
    </row>
    <row r="21" spans="1:3">
      <c r="A21" s="2062"/>
      <c r="B21" s="1268" t="s">
        <v>649</v>
      </c>
      <c r="C21" s="603" t="s">
        <v>267</v>
      </c>
    </row>
    <row r="22" spans="1:3">
      <c r="A22" s="2062"/>
      <c r="B22" s="1268" t="s">
        <v>650</v>
      </c>
      <c r="C22" s="603" t="s">
        <v>267</v>
      </c>
    </row>
    <row r="23" spans="1:3">
      <c r="A23" s="2062"/>
      <c r="B23" s="1268" t="s">
        <v>651</v>
      </c>
      <c r="C23" s="603" t="s">
        <v>267</v>
      </c>
    </row>
    <row r="24" spans="1:3">
      <c r="A24" s="2062"/>
      <c r="B24" s="1268" t="s">
        <v>652</v>
      </c>
      <c r="C24" s="603" t="s">
        <v>267</v>
      </c>
    </row>
    <row r="25" spans="1:3">
      <c r="A25" s="2062"/>
      <c r="B25" s="1268" t="s">
        <v>653</v>
      </c>
      <c r="C25" s="606" t="s">
        <v>296</v>
      </c>
    </row>
    <row r="26" spans="1:3">
      <c r="A26" s="2062"/>
      <c r="B26" s="1268" t="s">
        <v>654</v>
      </c>
      <c r="C26" s="603" t="s">
        <v>267</v>
      </c>
    </row>
    <row r="27" spans="1:3">
      <c r="A27" s="2062"/>
      <c r="B27" s="1268" t="s">
        <v>655</v>
      </c>
      <c r="C27" s="606" t="s">
        <v>299</v>
      </c>
    </row>
    <row r="28" spans="1:3">
      <c r="A28" s="2062"/>
      <c r="B28" s="1268" t="s">
        <v>656</v>
      </c>
      <c r="C28" s="606" t="s">
        <v>301</v>
      </c>
    </row>
    <row r="29" spans="1:3">
      <c r="A29" s="2062"/>
      <c r="B29" s="1268" t="s">
        <v>657</v>
      </c>
      <c r="C29" s="606" t="s">
        <v>658</v>
      </c>
    </row>
    <row r="30" spans="1:3" ht="32.4">
      <c r="A30" s="2062"/>
      <c r="B30" s="1268" t="s">
        <v>659</v>
      </c>
      <c r="C30" s="606" t="s">
        <v>471</v>
      </c>
    </row>
    <row r="31" spans="1:3" ht="145.80000000000001">
      <c r="A31" s="2062"/>
      <c r="B31" s="1268" t="s">
        <v>660</v>
      </c>
      <c r="C31" s="606" t="s">
        <v>1535</v>
      </c>
    </row>
    <row r="32" spans="1:3" ht="33" thickBot="1">
      <c r="A32" s="2063"/>
      <c r="B32" s="60" t="s">
        <v>308</v>
      </c>
      <c r="C32" s="1039" t="s">
        <v>267</v>
      </c>
    </row>
    <row r="33" spans="1:3">
      <c r="A33" s="2056" t="s">
        <v>663</v>
      </c>
      <c r="B33" s="1412" t="s">
        <v>664</v>
      </c>
      <c r="C33" s="429" t="s">
        <v>1533</v>
      </c>
    </row>
    <row r="34" spans="1:3">
      <c r="A34" s="1886"/>
      <c r="B34" s="1268" t="s">
        <v>665</v>
      </c>
      <c r="C34" s="433" t="s">
        <v>1536</v>
      </c>
    </row>
    <row r="35" spans="1:3">
      <c r="A35" s="1886"/>
      <c r="B35" s="1268" t="s">
        <v>667</v>
      </c>
      <c r="C35" s="433" t="s">
        <v>314</v>
      </c>
    </row>
    <row r="36" spans="1:3">
      <c r="A36" s="1886"/>
      <c r="B36" s="1268" t="s">
        <v>668</v>
      </c>
      <c r="C36" s="429" t="s">
        <v>267</v>
      </c>
    </row>
    <row r="37" spans="1:3">
      <c r="A37" s="1886"/>
      <c r="B37" s="1268" t="s">
        <v>669</v>
      </c>
      <c r="C37" s="429" t="s">
        <v>267</v>
      </c>
    </row>
    <row r="38" spans="1:3" ht="18.600000000000001" thickBot="1">
      <c r="A38" s="1887"/>
      <c r="B38" s="1413" t="s">
        <v>670</v>
      </c>
      <c r="C38" s="430" t="s">
        <v>279</v>
      </c>
    </row>
    <row r="39" spans="1:3">
      <c r="A39" s="2056" t="s">
        <v>671</v>
      </c>
      <c r="B39" s="1412" t="s">
        <v>672</v>
      </c>
      <c r="C39" s="429" t="s">
        <v>277</v>
      </c>
    </row>
    <row r="40" spans="1:3">
      <c r="A40" s="1886"/>
      <c r="B40" s="1268" t="s">
        <v>673</v>
      </c>
      <c r="C40" s="429" t="s">
        <v>267</v>
      </c>
    </row>
    <row r="41" spans="1:3">
      <c r="A41" s="1886"/>
      <c r="B41" s="1268" t="s">
        <v>674</v>
      </c>
      <c r="C41" s="429" t="s">
        <v>267</v>
      </c>
    </row>
    <row r="42" spans="1:3">
      <c r="A42" s="1886"/>
      <c r="B42" s="1268" t="s">
        <v>675</v>
      </c>
      <c r="C42" s="429" t="s">
        <v>267</v>
      </c>
    </row>
    <row r="43" spans="1:3">
      <c r="A43" s="1886"/>
      <c r="B43" s="1268" t="s">
        <v>676</v>
      </c>
      <c r="C43" s="429" t="s">
        <v>267</v>
      </c>
    </row>
    <row r="44" spans="1:3" ht="18.600000000000001" thickBot="1">
      <c r="A44" s="1887"/>
      <c r="B44" s="1414" t="s">
        <v>677</v>
      </c>
      <c r="C44" s="429" t="s">
        <v>267</v>
      </c>
    </row>
    <row r="45" spans="1:3">
      <c r="A45" s="2056" t="s">
        <v>678</v>
      </c>
      <c r="B45" s="1412" t="s">
        <v>679</v>
      </c>
      <c r="C45" s="444" t="s">
        <v>279</v>
      </c>
    </row>
    <row r="46" spans="1:3">
      <c r="A46" s="1886"/>
      <c r="B46" s="1268" t="s">
        <v>680</v>
      </c>
      <c r="C46" s="433" t="s">
        <v>1537</v>
      </c>
    </row>
    <row r="47" spans="1:3" ht="49.2" thickBot="1">
      <c r="A47" s="1887"/>
      <c r="B47" s="1413" t="s">
        <v>682</v>
      </c>
      <c r="C47" s="430" t="s">
        <v>1538</v>
      </c>
    </row>
    <row r="48" spans="1:3">
      <c r="A48" s="1886" t="s">
        <v>332</v>
      </c>
      <c r="B48" s="60" t="s">
        <v>684</v>
      </c>
      <c r="C48" s="431" t="s">
        <v>279</v>
      </c>
    </row>
    <row r="49" spans="1:3">
      <c r="A49" s="1886"/>
      <c r="B49" s="1268" t="s">
        <v>685</v>
      </c>
      <c r="C49" s="433" t="s">
        <v>1539</v>
      </c>
    </row>
    <row r="50" spans="1:3" ht="32.4">
      <c r="A50" s="1886"/>
      <c r="B50" s="1268" t="s">
        <v>687</v>
      </c>
      <c r="C50" s="433" t="s">
        <v>1540</v>
      </c>
    </row>
    <row r="51" spans="1:3">
      <c r="A51" s="1886"/>
      <c r="B51" s="1268" t="s">
        <v>689</v>
      </c>
      <c r="C51" s="433" t="s">
        <v>690</v>
      </c>
    </row>
    <row r="52" spans="1:3" ht="97.2">
      <c r="A52" s="1886"/>
      <c r="B52" s="1268" t="s">
        <v>691</v>
      </c>
      <c r="C52" s="433" t="s">
        <v>1541</v>
      </c>
    </row>
    <row r="53" spans="1:3" ht="210.6">
      <c r="A53" s="1886"/>
      <c r="B53" s="1268" t="s">
        <v>693</v>
      </c>
      <c r="C53" s="433" t="s">
        <v>1542</v>
      </c>
    </row>
    <row r="54" spans="1:3" ht="32.4">
      <c r="A54" s="1886"/>
      <c r="B54" s="1268" t="s">
        <v>695</v>
      </c>
      <c r="C54" s="377" t="s">
        <v>1543</v>
      </c>
    </row>
    <row r="55" spans="1:3">
      <c r="A55" s="1886"/>
      <c r="B55" s="1268" t="s">
        <v>697</v>
      </c>
      <c r="C55" s="389" t="s">
        <v>277</v>
      </c>
    </row>
    <row r="56" spans="1:3">
      <c r="A56" s="1886"/>
      <c r="B56" s="1268" t="s">
        <v>699</v>
      </c>
      <c r="C56" s="389" t="s">
        <v>349</v>
      </c>
    </row>
    <row r="57" spans="1:3">
      <c r="A57" s="1886"/>
      <c r="B57" s="1268" t="s">
        <v>700</v>
      </c>
      <c r="C57" s="389" t="s">
        <v>317</v>
      </c>
    </row>
    <row r="58" spans="1:3">
      <c r="A58" s="1886"/>
      <c r="B58" s="1268" t="s">
        <v>701</v>
      </c>
      <c r="C58" s="676" t="s">
        <v>317</v>
      </c>
    </row>
    <row r="59" spans="1:3">
      <c r="A59" s="1886"/>
      <c r="B59" s="1415" t="s">
        <v>702</v>
      </c>
      <c r="C59" s="1105" t="s">
        <v>1544</v>
      </c>
    </row>
    <row r="60" spans="1:3" ht="32.4">
      <c r="A60" s="1886"/>
      <c r="B60" s="1268" t="s">
        <v>704</v>
      </c>
      <c r="C60" s="391" t="s">
        <v>1545</v>
      </c>
    </row>
    <row r="61" spans="1:3">
      <c r="A61" s="1886"/>
      <c r="B61" s="1268" t="s">
        <v>706</v>
      </c>
      <c r="C61" s="389" t="s">
        <v>267</v>
      </c>
    </row>
    <row r="62" spans="1:3">
      <c r="A62" s="1886"/>
      <c r="B62" s="1268" t="s">
        <v>708</v>
      </c>
      <c r="C62" s="389" t="s">
        <v>267</v>
      </c>
    </row>
    <row r="63" spans="1:3">
      <c r="A63" s="1886"/>
      <c r="B63" s="1268" t="s">
        <v>710</v>
      </c>
      <c r="C63" s="433" t="s">
        <v>267</v>
      </c>
    </row>
    <row r="64" spans="1:3">
      <c r="A64" s="1886"/>
      <c r="B64" s="1268" t="s">
        <v>711</v>
      </c>
      <c r="C64" s="433" t="s">
        <v>317</v>
      </c>
    </row>
    <row r="65" spans="1:3">
      <c r="A65" s="1886"/>
      <c r="B65" s="1268" t="s">
        <v>712</v>
      </c>
      <c r="C65" s="433" t="s">
        <v>279</v>
      </c>
    </row>
    <row r="66" spans="1:3">
      <c r="A66" s="1886"/>
      <c r="B66" s="1268" t="s">
        <v>713</v>
      </c>
      <c r="C66" s="433" t="s">
        <v>1546</v>
      </c>
    </row>
    <row r="67" spans="1:3">
      <c r="A67" s="1886"/>
      <c r="B67" s="1268" t="s">
        <v>714</v>
      </c>
      <c r="C67" s="1106" t="s">
        <v>1547</v>
      </c>
    </row>
    <row r="68" spans="1:3" ht="178.8" thickBot="1">
      <c r="A68" s="1887"/>
      <c r="B68" s="1413" t="s">
        <v>715</v>
      </c>
      <c r="C68" s="430" t="s">
        <v>1548</v>
      </c>
    </row>
    <row r="69" spans="1:3">
      <c r="A69" s="2056" t="s">
        <v>717</v>
      </c>
      <c r="B69" s="1412" t="s">
        <v>718</v>
      </c>
      <c r="C69" s="444" t="s">
        <v>279</v>
      </c>
    </row>
    <row r="70" spans="1:3">
      <c r="A70" s="1886"/>
      <c r="B70" s="1268" t="s">
        <v>719</v>
      </c>
      <c r="C70" s="433" t="s">
        <v>369</v>
      </c>
    </row>
    <row r="71" spans="1:3">
      <c r="A71" s="1886"/>
      <c r="B71" s="1268" t="s">
        <v>720</v>
      </c>
      <c r="C71" s="433" t="s">
        <v>317</v>
      </c>
    </row>
    <row r="72" spans="1:3">
      <c r="A72" s="1886"/>
      <c r="B72" s="1268" t="s">
        <v>721</v>
      </c>
      <c r="C72" s="433" t="s">
        <v>267</v>
      </c>
    </row>
    <row r="73" spans="1:3" ht="48.6">
      <c r="A73" s="1886"/>
      <c r="B73" s="1268" t="s">
        <v>722</v>
      </c>
      <c r="C73" s="433" t="s">
        <v>538</v>
      </c>
    </row>
    <row r="74" spans="1:3">
      <c r="A74" s="1886"/>
      <c r="B74" s="1268" t="s">
        <v>723</v>
      </c>
      <c r="C74" s="433" t="s">
        <v>301</v>
      </c>
    </row>
    <row r="75" spans="1:3">
      <c r="A75" s="1886"/>
      <c r="B75" s="1268" t="s">
        <v>724</v>
      </c>
      <c r="C75" s="433" t="s">
        <v>279</v>
      </c>
    </row>
    <row r="76" spans="1:3">
      <c r="A76" s="1886"/>
      <c r="B76" s="1268" t="s">
        <v>725</v>
      </c>
      <c r="C76" s="433" t="s">
        <v>377</v>
      </c>
    </row>
    <row r="77" spans="1:3" ht="81.599999999999994" thickBot="1">
      <c r="A77" s="1887"/>
      <c r="B77" s="1413" t="s">
        <v>726</v>
      </c>
      <c r="C77" s="432" t="s">
        <v>611</v>
      </c>
    </row>
    <row r="78" spans="1:3" ht="32.4">
      <c r="A78" s="2056" t="s">
        <v>727</v>
      </c>
      <c r="B78" s="1416" t="s">
        <v>728</v>
      </c>
      <c r="C78" s="1417" t="s">
        <v>1549</v>
      </c>
    </row>
    <row r="79" spans="1:3" ht="32.4">
      <c r="A79" s="1886"/>
      <c r="B79" s="1418" t="s">
        <v>730</v>
      </c>
      <c r="C79" s="603" t="s">
        <v>1550</v>
      </c>
    </row>
    <row r="80" spans="1:3" ht="113.4">
      <c r="A80" s="1886"/>
      <c r="B80" s="1268" t="s">
        <v>732</v>
      </c>
      <c r="C80" s="606" t="s">
        <v>1551</v>
      </c>
    </row>
    <row r="81" spans="1:3" ht="64.8">
      <c r="A81" s="1886"/>
      <c r="B81" s="1268" t="s">
        <v>734</v>
      </c>
      <c r="C81" s="606" t="s">
        <v>1552</v>
      </c>
    </row>
    <row r="82" spans="1:3" ht="64.8">
      <c r="A82" s="1886"/>
      <c r="B82" s="1268" t="s">
        <v>735</v>
      </c>
      <c r="C82" s="606" t="s">
        <v>736</v>
      </c>
    </row>
    <row r="83" spans="1:3">
      <c r="A83" s="1886"/>
      <c r="B83" s="1268" t="s">
        <v>737</v>
      </c>
      <c r="C83" s="606" t="s">
        <v>277</v>
      </c>
    </row>
    <row r="84" spans="1:3">
      <c r="A84" s="1886"/>
      <c r="B84" s="1268" t="s">
        <v>713</v>
      </c>
      <c r="C84" s="606" t="s">
        <v>317</v>
      </c>
    </row>
    <row r="85" spans="1:3">
      <c r="A85" s="1886"/>
      <c r="B85" s="1268" t="s">
        <v>714</v>
      </c>
      <c r="C85" s="1107" t="s">
        <v>317</v>
      </c>
    </row>
    <row r="86" spans="1:3">
      <c r="A86" s="1886"/>
      <c r="B86" s="1268" t="s">
        <v>738</v>
      </c>
      <c r="C86" s="606" t="s">
        <v>317</v>
      </c>
    </row>
    <row r="87" spans="1:3">
      <c r="A87" s="1886"/>
      <c r="B87" s="1268" t="s">
        <v>739</v>
      </c>
      <c r="C87" s="606"/>
    </row>
    <row r="88" spans="1:3">
      <c r="A88" s="1886"/>
      <c r="B88" s="1268" t="s">
        <v>740</v>
      </c>
      <c r="C88" s="606" t="s">
        <v>277</v>
      </c>
    </row>
    <row r="89" spans="1:3">
      <c r="A89" s="1886"/>
      <c r="B89" s="1268" t="s">
        <v>741</v>
      </c>
      <c r="C89" s="606" t="s">
        <v>317</v>
      </c>
    </row>
    <row r="90" spans="1:3">
      <c r="A90" s="1886"/>
      <c r="B90" s="1268" t="s">
        <v>742</v>
      </c>
      <c r="C90" s="606" t="s">
        <v>317</v>
      </c>
    </row>
    <row r="91" spans="1:3">
      <c r="A91" s="1886"/>
      <c r="B91" s="1268" t="s">
        <v>743</v>
      </c>
      <c r="C91" s="606" t="s">
        <v>317</v>
      </c>
    </row>
    <row r="92" spans="1:3" ht="18.600000000000001" thickBot="1">
      <c r="A92" s="1887"/>
      <c r="B92" s="1413" t="s">
        <v>744</v>
      </c>
      <c r="C92" s="605" t="s">
        <v>317</v>
      </c>
    </row>
    <row r="93" spans="1:3" ht="129.6">
      <c r="A93" s="2056" t="s">
        <v>745</v>
      </c>
      <c r="B93" s="1412" t="s">
        <v>746</v>
      </c>
      <c r="C93" s="429" t="s">
        <v>1553</v>
      </c>
    </row>
    <row r="94" spans="1:3" ht="32.4">
      <c r="A94" s="1886"/>
      <c r="B94" s="1268" t="s">
        <v>748</v>
      </c>
      <c r="C94" s="433" t="s">
        <v>566</v>
      </c>
    </row>
    <row r="95" spans="1:3">
      <c r="A95" s="1886"/>
      <c r="B95" s="1268" t="s">
        <v>749</v>
      </c>
      <c r="C95" s="433" t="s">
        <v>317</v>
      </c>
    </row>
    <row r="96" spans="1:3" ht="32.4">
      <c r="A96" s="1886"/>
      <c r="B96" s="1268" t="s">
        <v>750</v>
      </c>
      <c r="C96" s="433" t="s">
        <v>317</v>
      </c>
    </row>
    <row r="97" spans="1:3" ht="48.6">
      <c r="A97" s="1886"/>
      <c r="B97" s="1268" t="s">
        <v>751</v>
      </c>
      <c r="C97" s="433" t="s">
        <v>618</v>
      </c>
    </row>
    <row r="98" spans="1:3" ht="81">
      <c r="A98" s="1886"/>
      <c r="B98" s="1268" t="s">
        <v>753</v>
      </c>
      <c r="C98" s="433" t="s">
        <v>1319</v>
      </c>
    </row>
    <row r="99" spans="1:3" ht="145.80000000000001">
      <c r="A99" s="1886"/>
      <c r="B99" s="1268" t="s">
        <v>754</v>
      </c>
      <c r="C99" s="433" t="s">
        <v>1554</v>
      </c>
    </row>
    <row r="100" spans="1:3">
      <c r="A100" s="1886"/>
      <c r="B100" s="1268" t="s">
        <v>914</v>
      </c>
      <c r="C100" s="433" t="s">
        <v>317</v>
      </c>
    </row>
    <row r="101" spans="1:3">
      <c r="A101" s="1886"/>
      <c r="B101" s="1268" t="s">
        <v>758</v>
      </c>
      <c r="C101" s="433" t="s">
        <v>317</v>
      </c>
    </row>
    <row r="102" spans="1:3" ht="18.600000000000001" thickBot="1">
      <c r="A102" s="1887"/>
      <c r="B102" s="1414" t="s">
        <v>759</v>
      </c>
      <c r="C102" s="431" t="s">
        <v>317</v>
      </c>
    </row>
    <row r="103" spans="1:3" ht="48.6">
      <c r="A103" s="1886" t="s">
        <v>418</v>
      </c>
      <c r="B103" s="1268" t="s">
        <v>760</v>
      </c>
      <c r="C103" s="1417" t="s">
        <v>1555</v>
      </c>
    </row>
    <row r="104" spans="1:3">
      <c r="A104" s="1886"/>
      <c r="B104" s="1268" t="s">
        <v>421</v>
      </c>
      <c r="C104" s="610">
        <v>6.5839999999999996E-2</v>
      </c>
    </row>
    <row r="105" spans="1:3">
      <c r="A105" s="1886"/>
      <c r="B105" s="1268" t="s">
        <v>583</v>
      </c>
      <c r="C105" s="607">
        <v>9.4728999999999992</v>
      </c>
    </row>
    <row r="106" spans="1:3">
      <c r="A106" s="1886"/>
      <c r="B106" s="1268" t="s">
        <v>983</v>
      </c>
      <c r="C106" s="1313" t="s">
        <v>425</v>
      </c>
    </row>
    <row r="107" spans="1:3" ht="18.600000000000001" thickBot="1">
      <c r="A107" s="1887"/>
      <c r="B107" s="25" t="s">
        <v>426</v>
      </c>
      <c r="C107" s="1108" t="s">
        <v>267</v>
      </c>
    </row>
    <row r="108" spans="1:3" s="127" customFormat="1" ht="81">
      <c r="A108" s="1853" t="s">
        <v>427</v>
      </c>
      <c r="B108" s="935" t="s">
        <v>428</v>
      </c>
      <c r="C108" s="936" t="s">
        <v>1556</v>
      </c>
    </row>
    <row r="109" spans="1:3" s="127" customFormat="1" ht="389.1" customHeight="1" thickBot="1">
      <c r="A109" s="1854"/>
      <c r="B109" s="937" t="s">
        <v>430</v>
      </c>
      <c r="C109" s="938" t="s">
        <v>1557</v>
      </c>
    </row>
    <row r="110" spans="1:3" ht="18.600000000000001" thickBot="1">
      <c r="A110" s="2057" t="s">
        <v>765</v>
      </c>
      <c r="B110" s="2058"/>
      <c r="C110" s="438" t="s">
        <v>267</v>
      </c>
    </row>
    <row r="111" spans="1:3" ht="237.7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 xr:uid="{EA082498-BE89-4177-91FF-31B7AC8B0A02}"/>
    <hyperlink ref="C78" r:id="rId2" display="1027733（2024年6月24日時点）_x000a_https://beaconscan.com/_x000a_Enjin Blockchain　15_x000a_https://enjin.subscan.io/validator" xr:uid="{52017F2C-20AA-4718-8DFA-FB98BA391BB5}"/>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038" t="s">
        <v>628</v>
      </c>
      <c r="B2" s="2039"/>
      <c r="C2" s="1235">
        <v>45838</v>
      </c>
    </row>
    <row r="3" spans="1:3">
      <c r="A3" s="2040" t="s">
        <v>629</v>
      </c>
      <c r="B3" s="1237" t="s">
        <v>630</v>
      </c>
      <c r="C3" s="1247" t="s">
        <v>1558</v>
      </c>
    </row>
    <row r="4" spans="1:3">
      <c r="A4" s="1894"/>
      <c r="B4" s="1161" t="s">
        <v>632</v>
      </c>
      <c r="C4" s="1017" t="s">
        <v>1559</v>
      </c>
    </row>
    <row r="5" spans="1:3">
      <c r="A5" s="1894"/>
      <c r="B5" s="1161" t="s">
        <v>440</v>
      </c>
      <c r="C5" s="1017" t="s">
        <v>267</v>
      </c>
    </row>
    <row r="6" spans="1:3">
      <c r="A6" s="1894"/>
      <c r="B6" s="1161" t="s">
        <v>268</v>
      </c>
      <c r="C6" s="1017" t="s">
        <v>1559</v>
      </c>
    </row>
    <row r="7" spans="1:3">
      <c r="A7" s="1894"/>
      <c r="B7" s="1161" t="s">
        <v>442</v>
      </c>
      <c r="C7" s="1229" t="s">
        <v>1560</v>
      </c>
    </row>
    <row r="8" spans="1:3">
      <c r="A8" s="1894"/>
      <c r="B8" s="1161" t="s">
        <v>444</v>
      </c>
      <c r="C8" s="693">
        <v>878597302.67999995</v>
      </c>
    </row>
    <row r="9" spans="1:3">
      <c r="A9" s="1894"/>
      <c r="B9" s="1161" t="s">
        <v>446</v>
      </c>
      <c r="C9" s="1419">
        <v>125716599056.59</v>
      </c>
    </row>
    <row r="10" spans="1:3" ht="32.4">
      <c r="A10" s="1894"/>
      <c r="B10" s="1161" t="s">
        <v>637</v>
      </c>
      <c r="C10" s="1017" t="s">
        <v>1561</v>
      </c>
    </row>
    <row r="11" spans="1:3">
      <c r="A11" s="1894"/>
      <c r="B11" s="1161" t="s">
        <v>639</v>
      </c>
      <c r="C11" s="1017" t="s">
        <v>277</v>
      </c>
    </row>
    <row r="12" spans="1:3">
      <c r="A12" s="1894"/>
      <c r="B12" s="1161" t="s">
        <v>640</v>
      </c>
      <c r="C12" s="1017" t="s">
        <v>279</v>
      </c>
    </row>
    <row r="13" spans="1:3">
      <c r="A13" s="1894"/>
      <c r="B13" s="1161" t="s">
        <v>641</v>
      </c>
      <c r="C13" s="1017" t="s">
        <v>277</v>
      </c>
    </row>
    <row r="14" spans="1:3">
      <c r="A14" s="1894"/>
      <c r="B14" s="1161" t="s">
        <v>642</v>
      </c>
      <c r="C14" s="1017" t="s">
        <v>277</v>
      </c>
    </row>
    <row r="15" spans="1:3">
      <c r="A15" s="1894"/>
      <c r="B15" s="1161" t="s">
        <v>643</v>
      </c>
      <c r="C15" s="1017" t="s">
        <v>267</v>
      </c>
    </row>
    <row r="16" spans="1:3">
      <c r="A16" s="1894"/>
      <c r="B16" s="1161" t="s">
        <v>644</v>
      </c>
      <c r="C16" s="1017" t="s">
        <v>267</v>
      </c>
    </row>
    <row r="17" spans="1:3" ht="64.8">
      <c r="A17" s="1894"/>
      <c r="B17" s="1161" t="s">
        <v>645</v>
      </c>
      <c r="C17" s="1017" t="s">
        <v>1562</v>
      </c>
    </row>
    <row r="18" spans="1:3" ht="32.4">
      <c r="A18" s="1894"/>
      <c r="B18" s="1161" t="s">
        <v>286</v>
      </c>
      <c r="C18" s="1017" t="s">
        <v>287</v>
      </c>
    </row>
    <row r="19" spans="1:3">
      <c r="A19" s="1894"/>
      <c r="B19" s="1161" t="s">
        <v>647</v>
      </c>
      <c r="C19" s="1017" t="s">
        <v>267</v>
      </c>
    </row>
    <row r="20" spans="1:3" ht="32.4">
      <c r="A20" s="1894"/>
      <c r="B20" s="1161" t="s">
        <v>648</v>
      </c>
      <c r="C20" s="1017" t="s">
        <v>277</v>
      </c>
    </row>
    <row r="21" spans="1:3">
      <c r="A21" s="1894"/>
      <c r="B21" s="1161" t="s">
        <v>649</v>
      </c>
      <c r="C21" s="1017" t="s">
        <v>267</v>
      </c>
    </row>
    <row r="22" spans="1:3">
      <c r="A22" s="1894"/>
      <c r="B22" s="1161" t="s">
        <v>650</v>
      </c>
      <c r="C22" s="1017" t="s">
        <v>267</v>
      </c>
    </row>
    <row r="23" spans="1:3">
      <c r="A23" s="1894"/>
      <c r="B23" s="1161" t="s">
        <v>651</v>
      </c>
      <c r="C23" s="1017" t="s">
        <v>267</v>
      </c>
    </row>
    <row r="24" spans="1:3">
      <c r="A24" s="1894"/>
      <c r="B24" s="1161" t="s">
        <v>652</v>
      </c>
      <c r="C24" s="1017" t="s">
        <v>267</v>
      </c>
    </row>
    <row r="25" spans="1:3">
      <c r="A25" s="1894"/>
      <c r="B25" s="1161" t="s">
        <v>653</v>
      </c>
      <c r="C25" s="1017" t="s">
        <v>296</v>
      </c>
    </row>
    <row r="26" spans="1:3">
      <c r="A26" s="1894"/>
      <c r="B26" s="1161" t="s">
        <v>654</v>
      </c>
      <c r="C26" s="1017" t="s">
        <v>267</v>
      </c>
    </row>
    <row r="27" spans="1:3">
      <c r="A27" s="1894"/>
      <c r="B27" s="1161" t="s">
        <v>655</v>
      </c>
      <c r="C27" s="1017" t="s">
        <v>299</v>
      </c>
    </row>
    <row r="28" spans="1:3">
      <c r="A28" s="1894"/>
      <c r="B28" s="1161" t="s">
        <v>656</v>
      </c>
      <c r="C28" s="1017" t="s">
        <v>301</v>
      </c>
    </row>
    <row r="29" spans="1:3">
      <c r="A29" s="1894"/>
      <c r="B29" s="1161" t="s">
        <v>657</v>
      </c>
      <c r="C29" s="1017" t="s">
        <v>267</v>
      </c>
    </row>
    <row r="30" spans="1:3" ht="32.4">
      <c r="A30" s="1894"/>
      <c r="B30" s="1161" t="s">
        <v>659</v>
      </c>
      <c r="C30" s="1017" t="s">
        <v>1275</v>
      </c>
    </row>
    <row r="31" spans="1:3" ht="48.6">
      <c r="A31" s="1894"/>
      <c r="B31" s="1161" t="s">
        <v>660</v>
      </c>
      <c r="C31" s="1017" t="s">
        <v>847</v>
      </c>
    </row>
    <row r="32" spans="1:3" ht="33" thickBot="1">
      <c r="A32" s="1895"/>
      <c r="B32" s="4" t="s">
        <v>662</v>
      </c>
      <c r="C32" s="747" t="s">
        <v>267</v>
      </c>
    </row>
    <row r="33" spans="1:3">
      <c r="A33" s="2035" t="s">
        <v>663</v>
      </c>
      <c r="B33" s="1237" t="s">
        <v>664</v>
      </c>
      <c r="C33" s="1230" t="s">
        <v>1559</v>
      </c>
    </row>
    <row r="34" spans="1:3">
      <c r="A34" s="1883"/>
      <c r="B34" s="1161" t="s">
        <v>665</v>
      </c>
      <c r="C34" s="1017" t="s">
        <v>1563</v>
      </c>
    </row>
    <row r="35" spans="1:3">
      <c r="A35" s="1883"/>
      <c r="B35" s="1161" t="s">
        <v>667</v>
      </c>
      <c r="C35" s="1017" t="s">
        <v>314</v>
      </c>
    </row>
    <row r="36" spans="1:3">
      <c r="A36" s="1883"/>
      <c r="B36" s="1161" t="s">
        <v>668</v>
      </c>
      <c r="C36" s="1017" t="s">
        <v>267</v>
      </c>
    </row>
    <row r="37" spans="1:3">
      <c r="A37" s="1883"/>
      <c r="B37" s="1161" t="s">
        <v>669</v>
      </c>
      <c r="C37" s="1017" t="s">
        <v>267</v>
      </c>
    </row>
    <row r="38" spans="1:3" ht="16.8" thickBot="1">
      <c r="A38" s="1884"/>
      <c r="B38" s="1297" t="s">
        <v>670</v>
      </c>
      <c r="C38" s="136" t="s">
        <v>279</v>
      </c>
    </row>
    <row r="39" spans="1:3">
      <c r="A39" s="2035" t="s">
        <v>671</v>
      </c>
      <c r="B39" s="1237" t="s">
        <v>672</v>
      </c>
      <c r="C39" s="1230" t="s">
        <v>277</v>
      </c>
    </row>
    <row r="40" spans="1:3">
      <c r="A40" s="1883"/>
      <c r="B40" s="1161" t="s">
        <v>673</v>
      </c>
      <c r="C40" s="1017" t="s">
        <v>267</v>
      </c>
    </row>
    <row r="41" spans="1:3">
      <c r="A41" s="1883"/>
      <c r="B41" s="1161" t="s">
        <v>674</v>
      </c>
      <c r="C41" s="1017" t="s">
        <v>267</v>
      </c>
    </row>
    <row r="42" spans="1:3">
      <c r="A42" s="1883"/>
      <c r="B42" s="1161" t="s">
        <v>675</v>
      </c>
      <c r="C42" s="1017" t="s">
        <v>267</v>
      </c>
    </row>
    <row r="43" spans="1:3">
      <c r="A43" s="1883"/>
      <c r="B43" s="1161" t="s">
        <v>676</v>
      </c>
      <c r="C43" s="1017" t="s">
        <v>267</v>
      </c>
    </row>
    <row r="44" spans="1:3" ht="16.8" thickBot="1">
      <c r="A44" s="1884"/>
      <c r="B44" s="1298" t="s">
        <v>677</v>
      </c>
      <c r="C44" s="136" t="s">
        <v>267</v>
      </c>
    </row>
    <row r="45" spans="1:3">
      <c r="A45" s="2035" t="s">
        <v>678</v>
      </c>
      <c r="B45" s="1237" t="s">
        <v>679</v>
      </c>
      <c r="C45" s="1230" t="s">
        <v>279</v>
      </c>
    </row>
    <row r="46" spans="1:3" ht="81">
      <c r="A46" s="1883"/>
      <c r="B46" s="1161" t="s">
        <v>680</v>
      </c>
      <c r="C46" s="1017" t="s">
        <v>1564</v>
      </c>
    </row>
    <row r="47" spans="1:3" ht="16.8" thickBot="1">
      <c r="A47" s="1884"/>
      <c r="B47" s="1297" t="s">
        <v>682</v>
      </c>
      <c r="C47" s="136" t="s">
        <v>1565</v>
      </c>
    </row>
    <row r="48" spans="1:3">
      <c r="A48" s="1883" t="s">
        <v>332</v>
      </c>
      <c r="B48" s="4" t="s">
        <v>684</v>
      </c>
      <c r="C48" s="1230" t="s">
        <v>279</v>
      </c>
    </row>
    <row r="49" spans="1:3" ht="48.6">
      <c r="A49" s="1883"/>
      <c r="B49" s="1161" t="s">
        <v>685</v>
      </c>
      <c r="C49" s="1017" t="s">
        <v>1566</v>
      </c>
    </row>
    <row r="50" spans="1:3">
      <c r="A50" s="1883"/>
      <c r="B50" s="1161" t="s">
        <v>687</v>
      </c>
      <c r="C50" s="1017" t="s">
        <v>1567</v>
      </c>
    </row>
    <row r="51" spans="1:3">
      <c r="A51" s="1883"/>
      <c r="B51" s="1161" t="s">
        <v>689</v>
      </c>
      <c r="C51" s="1017" t="s">
        <v>690</v>
      </c>
    </row>
    <row r="52" spans="1:3" ht="64.8">
      <c r="A52" s="1883"/>
      <c r="B52" s="1161" t="s">
        <v>691</v>
      </c>
      <c r="C52" s="1017" t="s">
        <v>1568</v>
      </c>
    </row>
    <row r="53" spans="1:3" ht="48.6">
      <c r="A53" s="1883"/>
      <c r="B53" s="1161" t="s">
        <v>693</v>
      </c>
      <c r="C53" s="1017" t="s">
        <v>849</v>
      </c>
    </row>
    <row r="54" spans="1:3">
      <c r="A54" s="1883"/>
      <c r="B54" s="1161" t="s">
        <v>695</v>
      </c>
      <c r="C54" s="1017" t="s">
        <v>509</v>
      </c>
    </row>
    <row r="55" spans="1:3">
      <c r="A55" s="1883"/>
      <c r="B55" s="1161" t="s">
        <v>697</v>
      </c>
      <c r="C55" s="1017" t="s">
        <v>851</v>
      </c>
    </row>
    <row r="56" spans="1:3">
      <c r="A56" s="1883"/>
      <c r="B56" s="1161" t="s">
        <v>699</v>
      </c>
      <c r="C56" s="1017" t="s">
        <v>819</v>
      </c>
    </row>
    <row r="57" spans="1:3">
      <c r="A57" s="1883"/>
      <c r="B57" s="1161" t="s">
        <v>700</v>
      </c>
      <c r="C57" s="1017" t="s">
        <v>267</v>
      </c>
    </row>
    <row r="58" spans="1:3">
      <c r="A58" s="1883"/>
      <c r="B58" s="1161" t="s">
        <v>701</v>
      </c>
      <c r="C58" s="1229" t="s">
        <v>267</v>
      </c>
    </row>
    <row r="59" spans="1:3">
      <c r="A59" s="1883"/>
      <c r="B59" s="1161" t="s">
        <v>702</v>
      </c>
      <c r="C59" s="1287" t="s">
        <v>1569</v>
      </c>
    </row>
    <row r="60" spans="1:3">
      <c r="A60" s="1883"/>
      <c r="B60" s="1161" t="s">
        <v>704</v>
      </c>
      <c r="C60" s="1017" t="s">
        <v>1570</v>
      </c>
    </row>
    <row r="61" spans="1:3">
      <c r="A61" s="1883"/>
      <c r="B61" s="1161" t="s">
        <v>706</v>
      </c>
      <c r="C61" s="1048" t="s">
        <v>1571</v>
      </c>
    </row>
    <row r="62" spans="1:3" ht="113.4">
      <c r="A62" s="1883"/>
      <c r="B62" s="1161" t="s">
        <v>708</v>
      </c>
      <c r="C62" s="1017" t="s">
        <v>1572</v>
      </c>
    </row>
    <row r="63" spans="1:3" ht="113.4">
      <c r="A63" s="1883"/>
      <c r="B63" s="1161" t="s">
        <v>710</v>
      </c>
      <c r="C63" s="1017" t="s">
        <v>1573</v>
      </c>
    </row>
    <row r="64" spans="1:3" ht="48.6">
      <c r="A64" s="1883"/>
      <c r="B64" s="1161" t="s">
        <v>711</v>
      </c>
      <c r="C64" s="1017" t="s">
        <v>1574</v>
      </c>
    </row>
    <row r="65" spans="1:3">
      <c r="A65" s="1883"/>
      <c r="B65" s="1161" t="s">
        <v>712</v>
      </c>
      <c r="C65" s="1017" t="s">
        <v>277</v>
      </c>
    </row>
    <row r="66" spans="1:3">
      <c r="A66" s="1883"/>
      <c r="B66" s="1161" t="s">
        <v>713</v>
      </c>
      <c r="C66" s="1017" t="s">
        <v>267</v>
      </c>
    </row>
    <row r="67" spans="1:3">
      <c r="A67" s="1883"/>
      <c r="B67" s="1161" t="s">
        <v>714</v>
      </c>
      <c r="C67" s="1017" t="s">
        <v>267</v>
      </c>
    </row>
    <row r="68" spans="1:3" ht="16.8" thickBot="1">
      <c r="A68" s="1884"/>
      <c r="B68" s="1297" t="s">
        <v>715</v>
      </c>
      <c r="C68" s="747" t="s">
        <v>267</v>
      </c>
    </row>
    <row r="69" spans="1:3">
      <c r="A69" s="2035" t="s">
        <v>717</v>
      </c>
      <c r="B69" s="1237" t="s">
        <v>718</v>
      </c>
      <c r="C69" s="1230" t="s">
        <v>279</v>
      </c>
    </row>
    <row r="70" spans="1:3">
      <c r="A70" s="1883"/>
      <c r="B70" s="1161" t="s">
        <v>719</v>
      </c>
      <c r="C70" s="1017" t="s">
        <v>369</v>
      </c>
    </row>
    <row r="71" spans="1:3">
      <c r="A71" s="1883"/>
      <c r="B71" s="1161" t="s">
        <v>720</v>
      </c>
      <c r="C71" s="1017" t="s">
        <v>267</v>
      </c>
    </row>
    <row r="72" spans="1:3">
      <c r="A72" s="1883"/>
      <c r="B72" s="1161" t="s">
        <v>721</v>
      </c>
      <c r="C72" s="1017" t="s">
        <v>267</v>
      </c>
    </row>
    <row r="73" spans="1:3" ht="48.6">
      <c r="A73" s="1883"/>
      <c r="B73" s="1161" t="s">
        <v>722</v>
      </c>
      <c r="C73" s="1017" t="s">
        <v>538</v>
      </c>
    </row>
    <row r="74" spans="1:3">
      <c r="A74" s="1883"/>
      <c r="B74" s="1161" t="s">
        <v>723</v>
      </c>
      <c r="C74" s="1017" t="s">
        <v>301</v>
      </c>
    </row>
    <row r="75" spans="1:3">
      <c r="A75" s="1883"/>
      <c r="B75" s="1161" t="s">
        <v>724</v>
      </c>
      <c r="C75" s="1017" t="s">
        <v>279</v>
      </c>
    </row>
    <row r="76" spans="1:3">
      <c r="A76" s="1883"/>
      <c r="B76" s="1161" t="s">
        <v>725</v>
      </c>
      <c r="C76" s="1017" t="s">
        <v>377</v>
      </c>
    </row>
    <row r="77" spans="1:3" ht="81.599999999999994" thickBot="1">
      <c r="A77" s="1884"/>
      <c r="B77" s="1297" t="s">
        <v>726</v>
      </c>
      <c r="C77" s="136" t="s">
        <v>856</v>
      </c>
    </row>
    <row r="78" spans="1:3">
      <c r="A78" s="2035" t="s">
        <v>727</v>
      </c>
      <c r="B78" s="1237" t="s">
        <v>728</v>
      </c>
      <c r="C78" s="1244" t="s">
        <v>1575</v>
      </c>
    </row>
    <row r="79" spans="1:3">
      <c r="A79" s="1883"/>
      <c r="B79" s="1161" t="s">
        <v>730</v>
      </c>
      <c r="C79" s="1017" t="s">
        <v>384</v>
      </c>
    </row>
    <row r="80" spans="1:3" ht="48.6">
      <c r="A80" s="1883"/>
      <c r="B80" s="1161" t="s">
        <v>732</v>
      </c>
      <c r="C80" s="1017" t="s">
        <v>1576</v>
      </c>
    </row>
    <row r="81" spans="1:3">
      <c r="A81" s="1883"/>
      <c r="B81" s="1161" t="s">
        <v>734</v>
      </c>
      <c r="C81" s="1017" t="s">
        <v>1577</v>
      </c>
    </row>
    <row r="82" spans="1:3" ht="48.6">
      <c r="A82" s="1883"/>
      <c r="B82" s="1161" t="s">
        <v>735</v>
      </c>
      <c r="C82" s="1017" t="s">
        <v>1578</v>
      </c>
    </row>
    <row r="83" spans="1:3">
      <c r="A83" s="1883"/>
      <c r="B83" s="1161" t="s">
        <v>737</v>
      </c>
      <c r="C83" s="1017" t="s">
        <v>277</v>
      </c>
    </row>
    <row r="84" spans="1:3">
      <c r="A84" s="1883"/>
      <c r="B84" s="1161" t="s">
        <v>713</v>
      </c>
      <c r="C84" s="1017" t="s">
        <v>267</v>
      </c>
    </row>
    <row r="85" spans="1:3">
      <c r="A85" s="1883"/>
      <c r="B85" s="1161" t="s">
        <v>714</v>
      </c>
      <c r="C85" s="1017" t="s">
        <v>267</v>
      </c>
    </row>
    <row r="86" spans="1:3">
      <c r="A86" s="1883"/>
      <c r="B86" s="1161" t="s">
        <v>738</v>
      </c>
      <c r="C86" s="1017" t="s">
        <v>267</v>
      </c>
    </row>
    <row r="87" spans="1:3">
      <c r="A87" s="1883"/>
      <c r="B87" s="1161" t="s">
        <v>739</v>
      </c>
      <c r="C87" s="1017"/>
    </row>
    <row r="88" spans="1:3">
      <c r="A88" s="1883"/>
      <c r="B88" s="1161" t="s">
        <v>740</v>
      </c>
      <c r="C88" s="1017" t="s">
        <v>277</v>
      </c>
    </row>
    <row r="89" spans="1:3">
      <c r="A89" s="1883"/>
      <c r="B89" s="1161" t="s">
        <v>741</v>
      </c>
      <c r="C89" s="1017" t="s">
        <v>267</v>
      </c>
    </row>
    <row r="90" spans="1:3">
      <c r="A90" s="1883"/>
      <c r="B90" s="1161" t="s">
        <v>742</v>
      </c>
      <c r="C90" s="1017" t="s">
        <v>267</v>
      </c>
    </row>
    <row r="91" spans="1:3">
      <c r="A91" s="1883"/>
      <c r="B91" s="1161" t="s">
        <v>743</v>
      </c>
      <c r="C91" s="1017" t="s">
        <v>267</v>
      </c>
    </row>
    <row r="92" spans="1:3" ht="16.8" thickBot="1">
      <c r="A92" s="1884"/>
      <c r="B92" s="1297" t="s">
        <v>744</v>
      </c>
      <c r="C92" s="747" t="s">
        <v>267</v>
      </c>
    </row>
    <row r="93" spans="1:3" ht="64.8">
      <c r="A93" s="2035" t="s">
        <v>745</v>
      </c>
      <c r="B93" s="1237" t="s">
        <v>746</v>
      </c>
      <c r="C93" s="1230" t="s">
        <v>862</v>
      </c>
    </row>
    <row r="94" spans="1:3" ht="32.4">
      <c r="A94" s="1883"/>
      <c r="B94" s="1161" t="s">
        <v>748</v>
      </c>
      <c r="C94" s="1017" t="s">
        <v>566</v>
      </c>
    </row>
    <row r="95" spans="1:3">
      <c r="A95" s="1883"/>
      <c r="B95" s="1161" t="s">
        <v>749</v>
      </c>
      <c r="C95" s="1017" t="s">
        <v>267</v>
      </c>
    </row>
    <row r="96" spans="1:3" ht="64.8">
      <c r="A96" s="1883"/>
      <c r="B96" s="1161" t="s">
        <v>750</v>
      </c>
      <c r="C96" s="1017" t="s">
        <v>863</v>
      </c>
    </row>
    <row r="97" spans="1:3" ht="32.4">
      <c r="A97" s="1883"/>
      <c r="B97" s="1161" t="s">
        <v>751</v>
      </c>
      <c r="C97" s="1017" t="s">
        <v>864</v>
      </c>
    </row>
    <row r="98" spans="1:3" ht="48.6">
      <c r="A98" s="1883"/>
      <c r="B98" s="1161" t="s">
        <v>753</v>
      </c>
      <c r="C98" s="1017" t="s">
        <v>865</v>
      </c>
    </row>
    <row r="99" spans="1:3" ht="32.4">
      <c r="A99" s="1883"/>
      <c r="B99" s="1161" t="s">
        <v>754</v>
      </c>
      <c r="C99" s="1017" t="s">
        <v>1579</v>
      </c>
    </row>
    <row r="100" spans="1:3">
      <c r="A100" s="1883"/>
      <c r="B100" s="1161" t="s">
        <v>756</v>
      </c>
      <c r="C100" s="1017" t="s">
        <v>267</v>
      </c>
    </row>
    <row r="101" spans="1:3">
      <c r="A101" s="1883"/>
      <c r="B101" s="1161" t="s">
        <v>758</v>
      </c>
      <c r="C101" s="1017" t="s">
        <v>267</v>
      </c>
    </row>
    <row r="102" spans="1:3" ht="16.8" thickBot="1">
      <c r="A102" s="1884"/>
      <c r="B102" s="1298" t="s">
        <v>759</v>
      </c>
      <c r="C102" s="136" t="s">
        <v>267</v>
      </c>
    </row>
    <row r="103" spans="1:3" ht="32.4">
      <c r="A103" s="1886" t="s">
        <v>418</v>
      </c>
      <c r="B103" s="1161" t="s">
        <v>760</v>
      </c>
      <c r="C103" s="1230" t="s">
        <v>1580</v>
      </c>
    </row>
    <row r="104" spans="1:3">
      <c r="A104" s="1886"/>
      <c r="B104" s="1161" t="s">
        <v>421</v>
      </c>
      <c r="C104" s="614">
        <v>0.5696</v>
      </c>
    </row>
    <row r="105" spans="1:3">
      <c r="A105" s="1886"/>
      <c r="B105" s="1161" t="s">
        <v>583</v>
      </c>
      <c r="C105" s="615">
        <v>0.5696</v>
      </c>
    </row>
    <row r="106" spans="1:3">
      <c r="A106" s="1886"/>
      <c r="B106" s="1161" t="s">
        <v>424</v>
      </c>
      <c r="C106" s="1246" t="s">
        <v>425</v>
      </c>
    </row>
    <row r="107" spans="1:3" ht="16.8" thickBot="1">
      <c r="A107" s="1887"/>
      <c r="B107" s="25" t="s">
        <v>426</v>
      </c>
      <c r="C107" s="747" t="s">
        <v>267</v>
      </c>
    </row>
    <row r="108" spans="1:3" s="127" customFormat="1" ht="226.8">
      <c r="A108" s="2064" t="s">
        <v>427</v>
      </c>
      <c r="B108" s="935" t="s">
        <v>428</v>
      </c>
      <c r="C108" s="936" t="s">
        <v>1581</v>
      </c>
    </row>
    <row r="109" spans="1:3" s="127" customFormat="1" ht="18.600000000000001" thickBot="1">
      <c r="A109" s="2065"/>
      <c r="B109" s="937" t="s">
        <v>430</v>
      </c>
      <c r="C109" s="938" t="s">
        <v>267</v>
      </c>
    </row>
    <row r="110" spans="1:3" ht="243.6" thickBot="1">
      <c r="A110" s="2036" t="s">
        <v>765</v>
      </c>
      <c r="B110" s="2037"/>
      <c r="C110" s="1236" t="s">
        <v>1582</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D111"/>
  <sheetViews>
    <sheetView workbookViewId="0">
      <selection sqref="A1:C1"/>
    </sheetView>
  </sheetViews>
  <sheetFormatPr defaultColWidth="6.69921875" defaultRowHeight="16.2"/>
  <cols>
    <col min="1" max="1" width="3.59765625" style="54" customWidth="1"/>
    <col min="2" max="3" width="47.59765625" style="55" customWidth="1"/>
    <col min="4" max="5" width="7.09765625" style="54" customWidth="1"/>
    <col min="6" max="16384" width="6.69921875" style="54"/>
  </cols>
  <sheetData>
    <row r="1" spans="1:4" ht="20.399999999999999" thickBot="1">
      <c r="A1" s="1838" t="s">
        <v>627</v>
      </c>
      <c r="B1" s="1838"/>
      <c r="C1" s="1838"/>
    </row>
    <row r="2" spans="1:4" ht="16.8" thickBot="1">
      <c r="A2" s="2067" t="s">
        <v>628</v>
      </c>
      <c r="B2" s="2068"/>
      <c r="C2" s="1235">
        <v>45838</v>
      </c>
    </row>
    <row r="3" spans="1:4">
      <c r="A3" s="2061" t="s">
        <v>629</v>
      </c>
      <c r="B3" s="1412" t="s">
        <v>630</v>
      </c>
      <c r="C3" s="1420" t="s">
        <v>1583</v>
      </c>
    </row>
    <row r="4" spans="1:4">
      <c r="A4" s="2062"/>
      <c r="B4" s="1268" t="s">
        <v>632</v>
      </c>
      <c r="C4" s="62" t="s">
        <v>1584</v>
      </c>
    </row>
    <row r="5" spans="1:4">
      <c r="A5" s="2062"/>
      <c r="B5" s="1268" t="s">
        <v>440</v>
      </c>
      <c r="C5" s="61" t="s">
        <v>317</v>
      </c>
    </row>
    <row r="6" spans="1:4">
      <c r="A6" s="2062"/>
      <c r="B6" s="1268" t="s">
        <v>1585</v>
      </c>
      <c r="C6" s="58" t="s">
        <v>1586</v>
      </c>
    </row>
    <row r="7" spans="1:4">
      <c r="A7" s="2062"/>
      <c r="B7" s="1268" t="s">
        <v>442</v>
      </c>
      <c r="C7" s="1421" t="s">
        <v>1587</v>
      </c>
    </row>
    <row r="8" spans="1:4">
      <c r="A8" s="2062"/>
      <c r="B8" s="1268" t="s">
        <v>444</v>
      </c>
      <c r="C8" s="612">
        <v>2530410651</v>
      </c>
    </row>
    <row r="9" spans="1:4">
      <c r="A9" s="2062"/>
      <c r="B9" s="1268" t="s">
        <v>446</v>
      </c>
      <c r="C9" s="1243">
        <v>365668377942</v>
      </c>
      <c r="D9" s="56"/>
    </row>
    <row r="10" spans="1:4">
      <c r="A10" s="2062"/>
      <c r="B10" s="1268" t="s">
        <v>637</v>
      </c>
      <c r="C10" s="61" t="s">
        <v>1588</v>
      </c>
    </row>
    <row r="11" spans="1:4">
      <c r="A11" s="2062"/>
      <c r="B11" s="1268" t="s">
        <v>639</v>
      </c>
      <c r="C11" s="58" t="s">
        <v>317</v>
      </c>
    </row>
    <row r="12" spans="1:4">
      <c r="A12" s="2062"/>
      <c r="B12" s="1268" t="s">
        <v>640</v>
      </c>
      <c r="C12" s="58" t="s">
        <v>279</v>
      </c>
    </row>
    <row r="13" spans="1:4">
      <c r="A13" s="2062"/>
      <c r="B13" s="1268" t="s">
        <v>641</v>
      </c>
      <c r="C13" s="58" t="s">
        <v>279</v>
      </c>
    </row>
    <row r="14" spans="1:4">
      <c r="A14" s="2062"/>
      <c r="B14" s="1268" t="s">
        <v>642</v>
      </c>
      <c r="C14" s="58" t="s">
        <v>277</v>
      </c>
    </row>
    <row r="15" spans="1:4">
      <c r="A15" s="2062"/>
      <c r="B15" s="1268" t="s">
        <v>643</v>
      </c>
      <c r="C15" s="58" t="s">
        <v>317</v>
      </c>
    </row>
    <row r="16" spans="1:4">
      <c r="A16" s="2062"/>
      <c r="B16" s="1268" t="s">
        <v>644</v>
      </c>
      <c r="C16" s="58" t="s">
        <v>317</v>
      </c>
    </row>
    <row r="17" spans="1:3" ht="81">
      <c r="A17" s="2062"/>
      <c r="B17" s="1268" t="s">
        <v>645</v>
      </c>
      <c r="C17" s="58" t="s">
        <v>1429</v>
      </c>
    </row>
    <row r="18" spans="1:3" ht="32.4">
      <c r="A18" s="2062"/>
      <c r="B18" s="1268" t="s">
        <v>286</v>
      </c>
      <c r="C18" s="58" t="s">
        <v>287</v>
      </c>
    </row>
    <row r="19" spans="1:3">
      <c r="A19" s="2062"/>
      <c r="B19" s="1268" t="s">
        <v>647</v>
      </c>
      <c r="C19" s="58" t="s">
        <v>317</v>
      </c>
    </row>
    <row r="20" spans="1:3" ht="32.4">
      <c r="A20" s="2062"/>
      <c r="B20" s="1268" t="s">
        <v>648</v>
      </c>
      <c r="C20" s="58" t="s">
        <v>277</v>
      </c>
    </row>
    <row r="21" spans="1:3">
      <c r="A21" s="2062"/>
      <c r="B21" s="1268" t="s">
        <v>649</v>
      </c>
      <c r="C21" s="58" t="s">
        <v>317</v>
      </c>
    </row>
    <row r="22" spans="1:3">
      <c r="A22" s="2062"/>
      <c r="B22" s="1268" t="s">
        <v>650</v>
      </c>
      <c r="C22" s="58" t="s">
        <v>317</v>
      </c>
    </row>
    <row r="23" spans="1:3">
      <c r="A23" s="2062"/>
      <c r="B23" s="1268" t="s">
        <v>651</v>
      </c>
      <c r="C23" s="58" t="s">
        <v>317</v>
      </c>
    </row>
    <row r="24" spans="1:3">
      <c r="A24" s="2062"/>
      <c r="B24" s="1268" t="s">
        <v>652</v>
      </c>
      <c r="C24" s="58" t="s">
        <v>317</v>
      </c>
    </row>
    <row r="25" spans="1:3">
      <c r="A25" s="2062"/>
      <c r="B25" s="1268" t="s">
        <v>653</v>
      </c>
      <c r="C25" s="58" t="s">
        <v>296</v>
      </c>
    </row>
    <row r="26" spans="1:3">
      <c r="A26" s="2062"/>
      <c r="B26" s="1268" t="s">
        <v>654</v>
      </c>
      <c r="C26" s="58" t="s">
        <v>317</v>
      </c>
    </row>
    <row r="27" spans="1:3">
      <c r="A27" s="2062"/>
      <c r="B27" s="1268" t="s">
        <v>655</v>
      </c>
      <c r="C27" s="58" t="s">
        <v>299</v>
      </c>
    </row>
    <row r="28" spans="1:3">
      <c r="A28" s="2062"/>
      <c r="B28" s="1268" t="s">
        <v>656</v>
      </c>
      <c r="C28" s="58" t="s">
        <v>301</v>
      </c>
    </row>
    <row r="29" spans="1:3">
      <c r="A29" s="2062"/>
      <c r="B29" s="1268" t="s">
        <v>657</v>
      </c>
      <c r="C29" s="58" t="s">
        <v>658</v>
      </c>
    </row>
    <row r="30" spans="1:3" ht="32.4">
      <c r="A30" s="2062"/>
      <c r="B30" s="1268" t="s">
        <v>659</v>
      </c>
      <c r="C30" s="58" t="s">
        <v>1275</v>
      </c>
    </row>
    <row r="31" spans="1:3" ht="97.2">
      <c r="A31" s="2062"/>
      <c r="B31" s="1268" t="s">
        <v>660</v>
      </c>
      <c r="C31" s="1422" t="s">
        <v>1589</v>
      </c>
    </row>
    <row r="32" spans="1:3" ht="33" thickBot="1">
      <c r="A32" s="2063"/>
      <c r="B32" s="60" t="s">
        <v>308</v>
      </c>
      <c r="C32" s="1049" t="s">
        <v>775</v>
      </c>
    </row>
    <row r="33" spans="1:3">
      <c r="A33" s="2056" t="s">
        <v>663</v>
      </c>
      <c r="B33" s="1412" t="s">
        <v>664</v>
      </c>
      <c r="C33" s="1423" t="s">
        <v>1590</v>
      </c>
    </row>
    <row r="34" spans="1:3">
      <c r="A34" s="1886"/>
      <c r="B34" s="1268" t="s">
        <v>665</v>
      </c>
      <c r="C34" s="58" t="s">
        <v>1591</v>
      </c>
    </row>
    <row r="35" spans="1:3">
      <c r="A35" s="1886"/>
      <c r="B35" s="1268" t="s">
        <v>667</v>
      </c>
      <c r="C35" s="58" t="s">
        <v>314</v>
      </c>
    </row>
    <row r="36" spans="1:3">
      <c r="A36" s="1886"/>
      <c r="B36" s="1268" t="s">
        <v>668</v>
      </c>
      <c r="C36" s="58" t="s">
        <v>317</v>
      </c>
    </row>
    <row r="37" spans="1:3">
      <c r="A37" s="1886"/>
      <c r="B37" s="1268" t="s">
        <v>669</v>
      </c>
      <c r="C37" s="58" t="s">
        <v>317</v>
      </c>
    </row>
    <row r="38" spans="1:3" ht="16.8" thickBot="1">
      <c r="A38" s="1887"/>
      <c r="B38" s="1413" t="s">
        <v>670</v>
      </c>
      <c r="C38" s="59" t="s">
        <v>279</v>
      </c>
    </row>
    <row r="39" spans="1:3">
      <c r="A39" s="2056" t="s">
        <v>671</v>
      </c>
      <c r="B39" s="1412" t="s">
        <v>672</v>
      </c>
      <c r="C39" s="1423" t="s">
        <v>277</v>
      </c>
    </row>
    <row r="40" spans="1:3">
      <c r="A40" s="1886"/>
      <c r="B40" s="1268" t="s">
        <v>673</v>
      </c>
      <c r="C40" s="58" t="s">
        <v>317</v>
      </c>
    </row>
    <row r="41" spans="1:3">
      <c r="A41" s="1886"/>
      <c r="B41" s="1268" t="s">
        <v>674</v>
      </c>
      <c r="C41" s="58" t="s">
        <v>317</v>
      </c>
    </row>
    <row r="42" spans="1:3">
      <c r="A42" s="1886"/>
      <c r="B42" s="1268" t="s">
        <v>675</v>
      </c>
      <c r="C42" s="58" t="s">
        <v>317</v>
      </c>
    </row>
    <row r="43" spans="1:3">
      <c r="A43" s="1886"/>
      <c r="B43" s="1268" t="s">
        <v>676</v>
      </c>
      <c r="C43" s="58" t="s">
        <v>317</v>
      </c>
    </row>
    <row r="44" spans="1:3" ht="16.8" thickBot="1">
      <c r="A44" s="1887"/>
      <c r="B44" s="1414" t="s">
        <v>677</v>
      </c>
      <c r="C44" s="59" t="s">
        <v>317</v>
      </c>
    </row>
    <row r="45" spans="1:3">
      <c r="A45" s="2056" t="s">
        <v>678</v>
      </c>
      <c r="B45" s="1412" t="s">
        <v>679</v>
      </c>
      <c r="C45" s="1423" t="s">
        <v>279</v>
      </c>
    </row>
    <row r="46" spans="1:3" ht="32.4">
      <c r="A46" s="1886"/>
      <c r="B46" s="1268" t="s">
        <v>680</v>
      </c>
      <c r="C46" s="58" t="s">
        <v>1592</v>
      </c>
    </row>
    <row r="47" spans="1:3" ht="33" thickBot="1">
      <c r="A47" s="1887"/>
      <c r="B47" s="1413" t="s">
        <v>682</v>
      </c>
      <c r="C47" s="59" t="s">
        <v>1593</v>
      </c>
    </row>
    <row r="48" spans="1:3">
      <c r="A48" s="1886" t="s">
        <v>332</v>
      </c>
      <c r="B48" s="60" t="s">
        <v>684</v>
      </c>
      <c r="C48" s="1420" t="s">
        <v>317</v>
      </c>
    </row>
    <row r="49" spans="1:3">
      <c r="A49" s="1886"/>
      <c r="B49" s="1268" t="s">
        <v>685</v>
      </c>
      <c r="C49" s="58" t="s">
        <v>509</v>
      </c>
    </row>
    <row r="50" spans="1:3">
      <c r="A50" s="1886"/>
      <c r="B50" s="1268" t="s">
        <v>687</v>
      </c>
      <c r="C50" s="58" t="s">
        <v>317</v>
      </c>
    </row>
    <row r="51" spans="1:3">
      <c r="A51" s="1886"/>
      <c r="B51" s="1268" t="s">
        <v>689</v>
      </c>
      <c r="C51" s="58" t="s">
        <v>317</v>
      </c>
    </row>
    <row r="52" spans="1:3" ht="32.4">
      <c r="A52" s="1886"/>
      <c r="B52" s="1268" t="s">
        <v>691</v>
      </c>
      <c r="C52" s="58" t="s">
        <v>505</v>
      </c>
    </row>
    <row r="53" spans="1:3" ht="97.2">
      <c r="A53" s="1886"/>
      <c r="B53" s="1268" t="s">
        <v>693</v>
      </c>
      <c r="C53" s="58" t="s">
        <v>1437</v>
      </c>
    </row>
    <row r="54" spans="1:3" ht="48.6">
      <c r="A54" s="1886"/>
      <c r="B54" s="1268" t="s">
        <v>695</v>
      </c>
      <c r="C54" s="58" t="s">
        <v>1594</v>
      </c>
    </row>
    <row r="55" spans="1:3">
      <c r="A55" s="1886"/>
      <c r="B55" s="1268" t="s">
        <v>697</v>
      </c>
      <c r="C55" s="57" t="s">
        <v>1595</v>
      </c>
    </row>
    <row r="56" spans="1:3">
      <c r="A56" s="1886"/>
      <c r="B56" s="1268" t="s">
        <v>699</v>
      </c>
      <c r="C56" s="57" t="s">
        <v>349</v>
      </c>
    </row>
    <row r="57" spans="1:3">
      <c r="A57" s="1886"/>
      <c r="B57" s="1268" t="s">
        <v>700</v>
      </c>
      <c r="C57" s="57" t="s">
        <v>317</v>
      </c>
    </row>
    <row r="58" spans="1:3">
      <c r="A58" s="1886"/>
      <c r="B58" s="1268" t="s">
        <v>701</v>
      </c>
      <c r="C58" s="1422" t="s">
        <v>317</v>
      </c>
    </row>
    <row r="59" spans="1:3">
      <c r="A59" s="1886"/>
      <c r="B59" s="1268" t="s">
        <v>702</v>
      </c>
      <c r="C59" s="1018" t="s">
        <v>1596</v>
      </c>
    </row>
    <row r="60" spans="1:3" ht="97.2">
      <c r="A60" s="1886"/>
      <c r="B60" s="1268" t="s">
        <v>704</v>
      </c>
      <c r="C60" s="330" t="s">
        <v>1597</v>
      </c>
    </row>
    <row r="61" spans="1:3">
      <c r="A61" s="1886"/>
      <c r="B61" s="1268" t="s">
        <v>706</v>
      </c>
      <c r="C61" s="57" t="s">
        <v>1598</v>
      </c>
    </row>
    <row r="62" spans="1:3">
      <c r="A62" s="1886"/>
      <c r="B62" s="1268" t="s">
        <v>708</v>
      </c>
      <c r="C62" s="57" t="s">
        <v>1599</v>
      </c>
    </row>
    <row r="63" spans="1:3">
      <c r="A63" s="1886"/>
      <c r="B63" s="1268" t="s">
        <v>710</v>
      </c>
      <c r="C63" s="57" t="s">
        <v>317</v>
      </c>
    </row>
    <row r="64" spans="1:3">
      <c r="A64" s="1886"/>
      <c r="B64" s="1268" t="s">
        <v>711</v>
      </c>
      <c r="C64" s="58" t="s">
        <v>317</v>
      </c>
    </row>
    <row r="65" spans="1:3">
      <c r="A65" s="1886"/>
      <c r="B65" s="1268" t="s">
        <v>712</v>
      </c>
      <c r="C65" s="58" t="s">
        <v>317</v>
      </c>
    </row>
    <row r="66" spans="1:3">
      <c r="A66" s="1886"/>
      <c r="B66" s="1268" t="s">
        <v>713</v>
      </c>
      <c r="C66" s="58" t="s">
        <v>317</v>
      </c>
    </row>
    <row r="67" spans="1:3">
      <c r="A67" s="1886"/>
      <c r="B67" s="1268" t="s">
        <v>714</v>
      </c>
      <c r="C67" s="58" t="s">
        <v>317</v>
      </c>
    </row>
    <row r="68" spans="1:3" ht="16.8" thickBot="1">
      <c r="A68" s="1887"/>
      <c r="B68" s="1413" t="s">
        <v>715</v>
      </c>
      <c r="C68" s="59" t="s">
        <v>317</v>
      </c>
    </row>
    <row r="69" spans="1:3">
      <c r="A69" s="2056" t="s">
        <v>717</v>
      </c>
      <c r="B69" s="1412" t="s">
        <v>718</v>
      </c>
      <c r="C69" s="1423" t="s">
        <v>279</v>
      </c>
    </row>
    <row r="70" spans="1:3">
      <c r="A70" s="1886"/>
      <c r="B70" s="1268" t="s">
        <v>719</v>
      </c>
      <c r="C70" s="58" t="s">
        <v>369</v>
      </c>
    </row>
    <row r="71" spans="1:3">
      <c r="A71" s="1886"/>
      <c r="B71" s="1268" t="s">
        <v>720</v>
      </c>
      <c r="C71" s="58" t="s">
        <v>317</v>
      </c>
    </row>
    <row r="72" spans="1:3">
      <c r="A72" s="1886"/>
      <c r="B72" s="1268" t="s">
        <v>721</v>
      </c>
      <c r="C72" s="58" t="s">
        <v>317</v>
      </c>
    </row>
    <row r="73" spans="1:3" ht="64.8">
      <c r="A73" s="1886"/>
      <c r="B73" s="1268" t="s">
        <v>722</v>
      </c>
      <c r="C73" s="58" t="s">
        <v>1203</v>
      </c>
    </row>
    <row r="74" spans="1:3">
      <c r="A74" s="1886"/>
      <c r="B74" s="1268" t="s">
        <v>723</v>
      </c>
      <c r="C74" s="58" t="s">
        <v>301</v>
      </c>
    </row>
    <row r="75" spans="1:3">
      <c r="A75" s="1886"/>
      <c r="B75" s="1268" t="s">
        <v>724</v>
      </c>
      <c r="C75" s="58" t="s">
        <v>279</v>
      </c>
    </row>
    <row r="76" spans="1:3">
      <c r="A76" s="1886"/>
      <c r="B76" s="1268" t="s">
        <v>725</v>
      </c>
      <c r="C76" s="58" t="s">
        <v>377</v>
      </c>
    </row>
    <row r="77" spans="1:3" ht="81.599999999999994" thickBot="1">
      <c r="A77" s="1887"/>
      <c r="B77" s="1413" t="s">
        <v>726</v>
      </c>
      <c r="C77" s="331" t="s">
        <v>1600</v>
      </c>
    </row>
    <row r="78" spans="1:3" ht="48.6">
      <c r="A78" s="2056" t="s">
        <v>727</v>
      </c>
      <c r="B78" s="1412" t="s">
        <v>728</v>
      </c>
      <c r="C78" s="1244" t="s">
        <v>1601</v>
      </c>
    </row>
    <row r="79" spans="1:3">
      <c r="A79" s="1886"/>
      <c r="B79" s="1268" t="s">
        <v>730</v>
      </c>
      <c r="C79" s="61" t="s">
        <v>1459</v>
      </c>
    </row>
    <row r="80" spans="1:3">
      <c r="A80" s="1886"/>
      <c r="B80" s="1268" t="s">
        <v>732</v>
      </c>
      <c r="C80" s="58" t="s">
        <v>384</v>
      </c>
    </row>
    <row r="81" spans="1:3">
      <c r="A81" s="1886"/>
      <c r="B81" s="1268" t="s">
        <v>734</v>
      </c>
      <c r="C81" s="58" t="s">
        <v>1078</v>
      </c>
    </row>
    <row r="82" spans="1:3" ht="64.8">
      <c r="A82" s="1886"/>
      <c r="B82" s="1268" t="s">
        <v>735</v>
      </c>
      <c r="C82" s="58" t="s">
        <v>736</v>
      </c>
    </row>
    <row r="83" spans="1:3">
      <c r="A83" s="1886"/>
      <c r="B83" s="1268" t="s">
        <v>737</v>
      </c>
      <c r="C83" s="58" t="s">
        <v>277</v>
      </c>
    </row>
    <row r="84" spans="1:3">
      <c r="A84" s="1886"/>
      <c r="B84" s="1268" t="s">
        <v>713</v>
      </c>
      <c r="C84" s="58" t="s">
        <v>317</v>
      </c>
    </row>
    <row r="85" spans="1:3">
      <c r="A85" s="1886"/>
      <c r="B85" s="1268" t="s">
        <v>714</v>
      </c>
      <c r="C85" s="58" t="s">
        <v>317</v>
      </c>
    </row>
    <row r="86" spans="1:3">
      <c r="A86" s="1886"/>
      <c r="B86" s="1268" t="s">
        <v>738</v>
      </c>
      <c r="C86" s="58" t="s">
        <v>317</v>
      </c>
    </row>
    <row r="87" spans="1:3">
      <c r="A87" s="1886"/>
      <c r="B87" s="1268" t="s">
        <v>739</v>
      </c>
      <c r="C87" s="58"/>
    </row>
    <row r="88" spans="1:3">
      <c r="A88" s="1886"/>
      <c r="B88" s="1268" t="s">
        <v>740</v>
      </c>
      <c r="C88" s="58" t="s">
        <v>277</v>
      </c>
    </row>
    <row r="89" spans="1:3">
      <c r="A89" s="1886"/>
      <c r="B89" s="1268" t="s">
        <v>741</v>
      </c>
      <c r="C89" s="58" t="s">
        <v>317</v>
      </c>
    </row>
    <row r="90" spans="1:3">
      <c r="A90" s="1886"/>
      <c r="B90" s="1268" t="s">
        <v>742</v>
      </c>
      <c r="C90" s="58" t="s">
        <v>317</v>
      </c>
    </row>
    <row r="91" spans="1:3">
      <c r="A91" s="1886"/>
      <c r="B91" s="1268" t="s">
        <v>743</v>
      </c>
      <c r="C91" s="58" t="s">
        <v>317</v>
      </c>
    </row>
    <row r="92" spans="1:3" ht="16.8" thickBot="1">
      <c r="A92" s="1887"/>
      <c r="B92" s="1413" t="s">
        <v>744</v>
      </c>
      <c r="C92" s="59" t="s">
        <v>317</v>
      </c>
    </row>
    <row r="93" spans="1:3" ht="48.6">
      <c r="A93" s="2056" t="s">
        <v>745</v>
      </c>
      <c r="B93" s="1412" t="s">
        <v>746</v>
      </c>
      <c r="C93" s="1423" t="s">
        <v>1602</v>
      </c>
    </row>
    <row r="94" spans="1:3" ht="32.4">
      <c r="A94" s="1886"/>
      <c r="B94" s="1268" t="s">
        <v>748</v>
      </c>
      <c r="C94" s="58" t="s">
        <v>566</v>
      </c>
    </row>
    <row r="95" spans="1:3">
      <c r="A95" s="1886"/>
      <c r="B95" s="1268" t="s">
        <v>749</v>
      </c>
      <c r="C95" s="58" t="s">
        <v>317</v>
      </c>
    </row>
    <row r="96" spans="1:3" ht="32.4">
      <c r="A96" s="1886"/>
      <c r="B96" s="1268" t="s">
        <v>750</v>
      </c>
      <c r="C96" s="58" t="s">
        <v>317</v>
      </c>
    </row>
    <row r="97" spans="1:4" ht="48.6">
      <c r="A97" s="1886"/>
      <c r="B97" s="1268" t="s">
        <v>751</v>
      </c>
      <c r="C97" s="58" t="s">
        <v>1603</v>
      </c>
    </row>
    <row r="98" spans="1:4" ht="48.6">
      <c r="A98" s="1886"/>
      <c r="B98" s="1268" t="s">
        <v>753</v>
      </c>
      <c r="C98" s="58" t="s">
        <v>619</v>
      </c>
    </row>
    <row r="99" spans="1:4" ht="64.8">
      <c r="A99" s="1886"/>
      <c r="B99" s="1268" t="s">
        <v>754</v>
      </c>
      <c r="C99" s="58" t="s">
        <v>1604</v>
      </c>
    </row>
    <row r="100" spans="1:4" ht="113.4">
      <c r="A100" s="1886"/>
      <c r="B100" s="1268" t="s">
        <v>914</v>
      </c>
      <c r="C100" s="57" t="s">
        <v>1605</v>
      </c>
    </row>
    <row r="101" spans="1:4">
      <c r="A101" s="1886"/>
      <c r="B101" s="1268" t="s">
        <v>758</v>
      </c>
      <c r="C101" s="57" t="s">
        <v>317</v>
      </c>
    </row>
    <row r="102" spans="1:4" ht="65.400000000000006" thickBot="1">
      <c r="A102" s="1887"/>
      <c r="B102" s="1414" t="s">
        <v>759</v>
      </c>
      <c r="C102" s="1049" t="s">
        <v>1606</v>
      </c>
    </row>
    <row r="103" spans="1:4" ht="32.4">
      <c r="A103" s="1886" t="s">
        <v>418</v>
      </c>
      <c r="B103" s="1268" t="s">
        <v>760</v>
      </c>
      <c r="C103" s="1424" t="s">
        <v>1607</v>
      </c>
    </row>
    <row r="104" spans="1:4">
      <c r="A104" s="1886"/>
      <c r="B104" s="1268" t="s">
        <v>421</v>
      </c>
      <c r="C104" s="694">
        <v>16.59</v>
      </c>
    </row>
    <row r="105" spans="1:4">
      <c r="A105" s="1886"/>
      <c r="B105" s="1268" t="s">
        <v>583</v>
      </c>
      <c r="C105" s="615">
        <v>2387.0500000000002</v>
      </c>
      <c r="D105" s="56"/>
    </row>
    <row r="106" spans="1:4">
      <c r="A106" s="1886"/>
      <c r="B106" s="1268" t="s">
        <v>983</v>
      </c>
      <c r="C106" s="1246" t="s">
        <v>425</v>
      </c>
    </row>
    <row r="107" spans="1:4" ht="16.8" thickBot="1">
      <c r="A107" s="1887"/>
      <c r="B107" s="1413" t="s">
        <v>1608</v>
      </c>
      <c r="C107" s="1049" t="s">
        <v>317</v>
      </c>
    </row>
    <row r="108" spans="1:4" s="127" customFormat="1" ht="65.099999999999994" customHeight="1">
      <c r="A108" s="1853" t="s">
        <v>427</v>
      </c>
      <c r="B108" s="935" t="s">
        <v>428</v>
      </c>
      <c r="C108" s="936" t="s">
        <v>267</v>
      </c>
    </row>
    <row r="109" spans="1:4" s="127" customFormat="1" ht="65.400000000000006" thickBot="1">
      <c r="A109" s="1854"/>
      <c r="B109" s="937" t="s">
        <v>430</v>
      </c>
      <c r="C109" s="938" t="s">
        <v>1609</v>
      </c>
    </row>
    <row r="110" spans="1:4" ht="114" thickBot="1">
      <c r="A110" s="2057" t="s">
        <v>765</v>
      </c>
      <c r="B110" s="2066"/>
      <c r="C110" s="1425" t="s">
        <v>1610</v>
      </c>
    </row>
    <row r="111" spans="1:4" ht="234"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D111"/>
  <sheetViews>
    <sheetView workbookViewId="0">
      <selection sqref="A1:C1"/>
    </sheetView>
  </sheetViews>
  <sheetFormatPr defaultColWidth="6.69921875" defaultRowHeight="16.2"/>
  <cols>
    <col min="1" max="1" width="3.59765625" style="54" customWidth="1"/>
    <col min="2" max="2" width="47.59765625" style="55" customWidth="1"/>
    <col min="3" max="3" width="47.59765625" style="274" customWidth="1"/>
    <col min="4" max="8" width="8.09765625" style="54" customWidth="1"/>
    <col min="9" max="16384" width="6.69921875" style="54"/>
  </cols>
  <sheetData>
    <row r="1" spans="1:4" ht="20.399999999999999" thickBot="1">
      <c r="A1" s="1838" t="s">
        <v>627</v>
      </c>
      <c r="B1" s="1838"/>
      <c r="C1" s="1838"/>
    </row>
    <row r="2" spans="1:4" ht="16.8" thickBot="1">
      <c r="A2" s="2059" t="s">
        <v>628</v>
      </c>
      <c r="B2" s="2060"/>
      <c r="C2" s="1235">
        <v>45838</v>
      </c>
    </row>
    <row r="3" spans="1:4">
      <c r="A3" s="2061" t="s">
        <v>629</v>
      </c>
      <c r="B3" s="1412" t="s">
        <v>630</v>
      </c>
      <c r="C3" s="1426" t="s">
        <v>1611</v>
      </c>
    </row>
    <row r="4" spans="1:4">
      <c r="A4" s="2062"/>
      <c r="B4" s="1268" t="s">
        <v>632</v>
      </c>
      <c r="C4" s="647" t="s">
        <v>1612</v>
      </c>
    </row>
    <row r="5" spans="1:4">
      <c r="A5" s="2062"/>
      <c r="B5" s="1268" t="s">
        <v>440</v>
      </c>
      <c r="C5" s="603" t="s">
        <v>317</v>
      </c>
    </row>
    <row r="6" spans="1:4">
      <c r="A6" s="2062"/>
      <c r="B6" s="1268" t="s">
        <v>268</v>
      </c>
      <c r="C6" s="606" t="s">
        <v>775</v>
      </c>
    </row>
    <row r="7" spans="1:4">
      <c r="A7" s="2062"/>
      <c r="B7" s="1268" t="s">
        <v>442</v>
      </c>
      <c r="C7" s="1292" t="s">
        <v>1613</v>
      </c>
      <c r="D7" s="78"/>
    </row>
    <row r="8" spans="1:4">
      <c r="A8" s="2062"/>
      <c r="B8" s="1268" t="s">
        <v>444</v>
      </c>
      <c r="C8" s="612">
        <v>300156161035</v>
      </c>
    </row>
    <row r="9" spans="1:4">
      <c r="A9" s="2062"/>
      <c r="B9" s="1268" t="s">
        <v>446</v>
      </c>
      <c r="C9" s="1243">
        <v>43372565269590</v>
      </c>
    </row>
    <row r="10" spans="1:4">
      <c r="A10" s="2062"/>
      <c r="B10" s="1268" t="s">
        <v>637</v>
      </c>
      <c r="C10" s="603" t="s">
        <v>1588</v>
      </c>
    </row>
    <row r="11" spans="1:4">
      <c r="A11" s="2062"/>
      <c r="B11" s="1268" t="s">
        <v>639</v>
      </c>
      <c r="C11" s="606" t="s">
        <v>277</v>
      </c>
    </row>
    <row r="12" spans="1:4">
      <c r="A12" s="2062"/>
      <c r="B12" s="1268" t="s">
        <v>640</v>
      </c>
      <c r="C12" s="606" t="s">
        <v>279</v>
      </c>
    </row>
    <row r="13" spans="1:4">
      <c r="A13" s="2062"/>
      <c r="B13" s="1268" t="s">
        <v>641</v>
      </c>
      <c r="C13" s="606" t="s">
        <v>279</v>
      </c>
    </row>
    <row r="14" spans="1:4">
      <c r="A14" s="2062"/>
      <c r="B14" s="1268" t="s">
        <v>642</v>
      </c>
      <c r="C14" s="606" t="s">
        <v>277</v>
      </c>
    </row>
    <row r="15" spans="1:4">
      <c r="A15" s="2062"/>
      <c r="B15" s="1268" t="s">
        <v>643</v>
      </c>
      <c r="C15" s="606" t="s">
        <v>291</v>
      </c>
    </row>
    <row r="16" spans="1:4">
      <c r="A16" s="2062"/>
      <c r="B16" s="1268" t="s">
        <v>644</v>
      </c>
      <c r="C16" s="606" t="s">
        <v>291</v>
      </c>
    </row>
    <row r="17" spans="1:3" ht="81">
      <c r="A17" s="2062"/>
      <c r="B17" s="1268" t="s">
        <v>645</v>
      </c>
      <c r="C17" s="606" t="s">
        <v>1429</v>
      </c>
    </row>
    <row r="18" spans="1:3" ht="32.4">
      <c r="A18" s="2062"/>
      <c r="B18" s="1268" t="s">
        <v>286</v>
      </c>
      <c r="C18" s="606" t="s">
        <v>287</v>
      </c>
    </row>
    <row r="19" spans="1:3">
      <c r="A19" s="2062"/>
      <c r="B19" s="1268" t="s">
        <v>647</v>
      </c>
      <c r="C19" s="606" t="s">
        <v>317</v>
      </c>
    </row>
    <row r="20" spans="1:3" ht="32.4">
      <c r="A20" s="2062"/>
      <c r="B20" s="1268" t="s">
        <v>648</v>
      </c>
      <c r="C20" s="606" t="s">
        <v>277</v>
      </c>
    </row>
    <row r="21" spans="1:3">
      <c r="A21" s="2062"/>
      <c r="B21" s="1268" t="s">
        <v>649</v>
      </c>
      <c r="C21" s="606" t="s">
        <v>291</v>
      </c>
    </row>
    <row r="22" spans="1:3">
      <c r="A22" s="2062"/>
      <c r="B22" s="1268" t="s">
        <v>650</v>
      </c>
      <c r="C22" s="606" t="s">
        <v>317</v>
      </c>
    </row>
    <row r="23" spans="1:3">
      <c r="A23" s="2062"/>
      <c r="B23" s="1268" t="s">
        <v>651</v>
      </c>
      <c r="C23" s="606" t="s">
        <v>291</v>
      </c>
    </row>
    <row r="24" spans="1:3">
      <c r="A24" s="2062"/>
      <c r="B24" s="1268" t="s">
        <v>652</v>
      </c>
      <c r="C24" s="606" t="s">
        <v>291</v>
      </c>
    </row>
    <row r="25" spans="1:3">
      <c r="A25" s="2062"/>
      <c r="B25" s="1268" t="s">
        <v>653</v>
      </c>
      <c r="C25" s="606" t="s">
        <v>296</v>
      </c>
    </row>
    <row r="26" spans="1:3">
      <c r="A26" s="2062"/>
      <c r="B26" s="1268" t="s">
        <v>654</v>
      </c>
      <c r="C26" s="606" t="s">
        <v>291</v>
      </c>
    </row>
    <row r="27" spans="1:3">
      <c r="A27" s="2062"/>
      <c r="B27" s="1268" t="s">
        <v>655</v>
      </c>
      <c r="C27" s="606" t="s">
        <v>299</v>
      </c>
    </row>
    <row r="28" spans="1:3">
      <c r="A28" s="2062"/>
      <c r="B28" s="1268" t="s">
        <v>656</v>
      </c>
      <c r="C28" s="606" t="s">
        <v>301</v>
      </c>
    </row>
    <row r="29" spans="1:3">
      <c r="A29" s="2062"/>
      <c r="B29" s="1268" t="s">
        <v>657</v>
      </c>
      <c r="C29" s="606" t="s">
        <v>658</v>
      </c>
    </row>
    <row r="30" spans="1:3" ht="32.4">
      <c r="A30" s="2062"/>
      <c r="B30" s="1268" t="s">
        <v>659</v>
      </c>
      <c r="C30" s="606" t="s">
        <v>471</v>
      </c>
    </row>
    <row r="31" spans="1:3" ht="97.2">
      <c r="A31" s="2062"/>
      <c r="B31" s="1268" t="s">
        <v>660</v>
      </c>
      <c r="C31" s="1246" t="s">
        <v>307</v>
      </c>
    </row>
    <row r="32" spans="1:3" ht="33" thickBot="1">
      <c r="A32" s="2063"/>
      <c r="B32" s="60" t="s">
        <v>308</v>
      </c>
      <c r="C32" s="1028" t="s">
        <v>291</v>
      </c>
    </row>
    <row r="33" spans="1:3" ht="48.6">
      <c r="A33" s="2056" t="s">
        <v>663</v>
      </c>
      <c r="B33" s="1412" t="s">
        <v>664</v>
      </c>
      <c r="C33" s="99" t="s">
        <v>1614</v>
      </c>
    </row>
    <row r="34" spans="1:3">
      <c r="A34" s="1886"/>
      <c r="B34" s="1268" t="s">
        <v>665</v>
      </c>
      <c r="C34" s="98" t="s">
        <v>1615</v>
      </c>
    </row>
    <row r="35" spans="1:3">
      <c r="A35" s="1886"/>
      <c r="B35" s="1268" t="s">
        <v>667</v>
      </c>
      <c r="C35" s="98" t="s">
        <v>314</v>
      </c>
    </row>
    <row r="36" spans="1:3">
      <c r="A36" s="1886"/>
      <c r="B36" s="1268" t="s">
        <v>668</v>
      </c>
      <c r="C36" s="98" t="s">
        <v>291</v>
      </c>
    </row>
    <row r="37" spans="1:3">
      <c r="A37" s="1886"/>
      <c r="B37" s="1268" t="s">
        <v>669</v>
      </c>
      <c r="C37" s="98" t="s">
        <v>317</v>
      </c>
    </row>
    <row r="38" spans="1:3" ht="16.8" thickBot="1">
      <c r="A38" s="1887"/>
      <c r="B38" s="1413" t="s">
        <v>670</v>
      </c>
      <c r="C38" s="100" t="s">
        <v>279</v>
      </c>
    </row>
    <row r="39" spans="1:3">
      <c r="A39" s="2056" t="s">
        <v>671</v>
      </c>
      <c r="B39" s="1412" t="s">
        <v>672</v>
      </c>
      <c r="C39" s="99" t="s">
        <v>277</v>
      </c>
    </row>
    <row r="40" spans="1:3">
      <c r="A40" s="1886"/>
      <c r="B40" s="1268" t="s">
        <v>673</v>
      </c>
      <c r="C40" s="98" t="s">
        <v>317</v>
      </c>
    </row>
    <row r="41" spans="1:3">
      <c r="A41" s="1886"/>
      <c r="B41" s="1268" t="s">
        <v>674</v>
      </c>
      <c r="C41" s="98" t="s">
        <v>317</v>
      </c>
    </row>
    <row r="42" spans="1:3">
      <c r="A42" s="1886"/>
      <c r="B42" s="1268" t="s">
        <v>675</v>
      </c>
      <c r="C42" s="98" t="s">
        <v>317</v>
      </c>
    </row>
    <row r="43" spans="1:3">
      <c r="A43" s="1886"/>
      <c r="B43" s="1268" t="s">
        <v>676</v>
      </c>
      <c r="C43" s="98" t="s">
        <v>317</v>
      </c>
    </row>
    <row r="44" spans="1:3" ht="16.8" thickBot="1">
      <c r="A44" s="1887"/>
      <c r="B44" s="1414" t="s">
        <v>677</v>
      </c>
      <c r="C44" s="100" t="s">
        <v>317</v>
      </c>
    </row>
    <row r="45" spans="1:3">
      <c r="A45" s="2056" t="s">
        <v>678</v>
      </c>
      <c r="B45" s="1412" t="s">
        <v>679</v>
      </c>
      <c r="C45" s="99" t="s">
        <v>279</v>
      </c>
    </row>
    <row r="46" spans="1:3" ht="32.4">
      <c r="A46" s="1886"/>
      <c r="B46" s="1268" t="s">
        <v>680</v>
      </c>
      <c r="C46" s="98" t="s">
        <v>1616</v>
      </c>
    </row>
    <row r="47" spans="1:3" ht="16.8" thickBot="1">
      <c r="A47" s="1887"/>
      <c r="B47" s="1413" t="s">
        <v>682</v>
      </c>
      <c r="C47" s="100" t="s">
        <v>1193</v>
      </c>
    </row>
    <row r="48" spans="1:3">
      <c r="A48" s="1886" t="s">
        <v>332</v>
      </c>
      <c r="B48" s="60" t="s">
        <v>684</v>
      </c>
      <c r="C48" s="441" t="s">
        <v>279</v>
      </c>
    </row>
    <row r="49" spans="1:3">
      <c r="A49" s="1886"/>
      <c r="B49" s="1268" t="s">
        <v>685</v>
      </c>
      <c r="C49" s="98" t="s">
        <v>1617</v>
      </c>
    </row>
    <row r="50" spans="1:3">
      <c r="A50" s="1886"/>
      <c r="B50" s="1268" t="s">
        <v>687</v>
      </c>
      <c r="C50" s="98" t="s">
        <v>1618</v>
      </c>
    </row>
    <row r="51" spans="1:3">
      <c r="A51" s="1886"/>
      <c r="B51" s="1268" t="s">
        <v>689</v>
      </c>
      <c r="C51" s="98" t="s">
        <v>1619</v>
      </c>
    </row>
    <row r="52" spans="1:3" ht="32.4">
      <c r="A52" s="1886"/>
      <c r="B52" s="1268" t="s">
        <v>691</v>
      </c>
      <c r="C52" s="98" t="s">
        <v>505</v>
      </c>
    </row>
    <row r="53" spans="1:3" ht="97.2">
      <c r="A53" s="1886"/>
      <c r="B53" s="1268" t="s">
        <v>693</v>
      </c>
      <c r="C53" s="98" t="s">
        <v>1437</v>
      </c>
    </row>
    <row r="54" spans="1:3" ht="48.6">
      <c r="A54" s="1886"/>
      <c r="B54" s="1268" t="s">
        <v>695</v>
      </c>
      <c r="C54" s="98" t="s">
        <v>1594</v>
      </c>
    </row>
    <row r="55" spans="1:3">
      <c r="A55" s="1886"/>
      <c r="B55" s="1268" t="s">
        <v>697</v>
      </c>
      <c r="C55" s="101" t="s">
        <v>1620</v>
      </c>
    </row>
    <row r="56" spans="1:3">
      <c r="A56" s="1886"/>
      <c r="B56" s="1268" t="s">
        <v>699</v>
      </c>
      <c r="C56" s="101" t="s">
        <v>349</v>
      </c>
    </row>
    <row r="57" spans="1:3">
      <c r="A57" s="1886"/>
      <c r="B57" s="1268" t="s">
        <v>700</v>
      </c>
      <c r="C57" s="101" t="s">
        <v>317</v>
      </c>
    </row>
    <row r="58" spans="1:3">
      <c r="A58" s="1886"/>
      <c r="B58" s="1268" t="s">
        <v>701</v>
      </c>
      <c r="C58" s="695" t="s">
        <v>317</v>
      </c>
    </row>
    <row r="59" spans="1:3">
      <c r="A59" s="1886"/>
      <c r="B59" s="1415" t="s">
        <v>702</v>
      </c>
      <c r="C59" s="696" t="s">
        <v>1621</v>
      </c>
    </row>
    <row r="60" spans="1:3" ht="32.4">
      <c r="A60" s="1886"/>
      <c r="B60" s="1268" t="s">
        <v>704</v>
      </c>
      <c r="C60" s="324" t="s">
        <v>1622</v>
      </c>
    </row>
    <row r="61" spans="1:3" ht="97.2">
      <c r="A61" s="1886"/>
      <c r="B61" s="1268" t="s">
        <v>706</v>
      </c>
      <c r="C61" s="13" t="s">
        <v>1623</v>
      </c>
    </row>
    <row r="62" spans="1:3" ht="48.6">
      <c r="A62" s="1886"/>
      <c r="B62" s="1268" t="s">
        <v>708</v>
      </c>
      <c r="C62" s="13" t="s">
        <v>1624</v>
      </c>
    </row>
    <row r="63" spans="1:3" ht="32.4">
      <c r="A63" s="1886"/>
      <c r="B63" s="1268" t="s">
        <v>710</v>
      </c>
      <c r="C63" s="13" t="s">
        <v>1625</v>
      </c>
    </row>
    <row r="64" spans="1:3" ht="48.6">
      <c r="A64" s="1886"/>
      <c r="B64" s="1268" t="s">
        <v>711</v>
      </c>
      <c r="C64" s="13" t="s">
        <v>1626</v>
      </c>
    </row>
    <row r="65" spans="1:3">
      <c r="A65" s="1886"/>
      <c r="B65" s="1268" t="s">
        <v>712</v>
      </c>
      <c r="C65" s="98" t="s">
        <v>277</v>
      </c>
    </row>
    <row r="66" spans="1:3">
      <c r="A66" s="1886"/>
      <c r="B66" s="1268" t="s">
        <v>713</v>
      </c>
      <c r="C66" s="98" t="s">
        <v>317</v>
      </c>
    </row>
    <row r="67" spans="1:3">
      <c r="A67" s="1886"/>
      <c r="B67" s="1268" t="s">
        <v>714</v>
      </c>
      <c r="C67" s="98" t="s">
        <v>317</v>
      </c>
    </row>
    <row r="68" spans="1:3" ht="16.8" thickBot="1">
      <c r="A68" s="1887"/>
      <c r="B68" s="1413" t="s">
        <v>715</v>
      </c>
      <c r="C68" s="100" t="s">
        <v>317</v>
      </c>
    </row>
    <row r="69" spans="1:3">
      <c r="A69" s="2056" t="s">
        <v>717</v>
      </c>
      <c r="B69" s="1412" t="s">
        <v>718</v>
      </c>
      <c r="C69" s="99" t="s">
        <v>279</v>
      </c>
    </row>
    <row r="70" spans="1:3">
      <c r="A70" s="1886"/>
      <c r="B70" s="1268" t="s">
        <v>719</v>
      </c>
      <c r="C70" s="98" t="s">
        <v>369</v>
      </c>
    </row>
    <row r="71" spans="1:3">
      <c r="A71" s="1886"/>
      <c r="B71" s="1268" t="s">
        <v>720</v>
      </c>
      <c r="C71" s="98" t="s">
        <v>317</v>
      </c>
    </row>
    <row r="72" spans="1:3">
      <c r="A72" s="1886"/>
      <c r="B72" s="1268" t="s">
        <v>721</v>
      </c>
      <c r="C72" s="98" t="s">
        <v>317</v>
      </c>
    </row>
    <row r="73" spans="1:3" ht="48.6">
      <c r="A73" s="1886"/>
      <c r="B73" s="1268" t="s">
        <v>722</v>
      </c>
      <c r="C73" s="98" t="s">
        <v>538</v>
      </c>
    </row>
    <row r="74" spans="1:3">
      <c r="A74" s="1886"/>
      <c r="B74" s="1268" t="s">
        <v>723</v>
      </c>
      <c r="C74" s="98" t="s">
        <v>301</v>
      </c>
    </row>
    <row r="75" spans="1:3">
      <c r="A75" s="1886"/>
      <c r="B75" s="1268" t="s">
        <v>724</v>
      </c>
      <c r="C75" s="98" t="s">
        <v>279</v>
      </c>
    </row>
    <row r="76" spans="1:3">
      <c r="A76" s="1886"/>
      <c r="B76" s="1268" t="s">
        <v>725</v>
      </c>
      <c r="C76" s="98" t="s">
        <v>377</v>
      </c>
    </row>
    <row r="77" spans="1:3" ht="81.599999999999994" thickBot="1">
      <c r="A77" s="1887"/>
      <c r="B77" s="1413" t="s">
        <v>726</v>
      </c>
      <c r="C77" s="332" t="s">
        <v>611</v>
      </c>
    </row>
    <row r="78" spans="1:3" ht="32.4">
      <c r="A78" s="2056" t="s">
        <v>727</v>
      </c>
      <c r="B78" s="1416" t="s">
        <v>728</v>
      </c>
      <c r="C78" s="1427" t="s">
        <v>1265</v>
      </c>
    </row>
    <row r="79" spans="1:3" ht="81">
      <c r="A79" s="1886"/>
      <c r="B79" s="1418" t="s">
        <v>730</v>
      </c>
      <c r="C79" s="603" t="s">
        <v>1627</v>
      </c>
    </row>
    <row r="80" spans="1:3" ht="32.4">
      <c r="A80" s="1886"/>
      <c r="B80" s="1268" t="s">
        <v>732</v>
      </c>
      <c r="C80" s="606" t="s">
        <v>1628</v>
      </c>
    </row>
    <row r="81" spans="1:3" ht="32.4">
      <c r="A81" s="1886"/>
      <c r="B81" s="1268" t="s">
        <v>734</v>
      </c>
      <c r="C81" s="606" t="s">
        <v>388</v>
      </c>
    </row>
    <row r="82" spans="1:3" ht="64.8">
      <c r="A82" s="1886"/>
      <c r="B82" s="1268" t="s">
        <v>735</v>
      </c>
      <c r="C82" s="606" t="s">
        <v>736</v>
      </c>
    </row>
    <row r="83" spans="1:3">
      <c r="A83" s="1886"/>
      <c r="B83" s="1268" t="s">
        <v>737</v>
      </c>
      <c r="C83" s="606" t="s">
        <v>277</v>
      </c>
    </row>
    <row r="84" spans="1:3">
      <c r="A84" s="1886"/>
      <c r="B84" s="1268" t="s">
        <v>713</v>
      </c>
      <c r="C84" s="606" t="s">
        <v>317</v>
      </c>
    </row>
    <row r="85" spans="1:3">
      <c r="A85" s="1886"/>
      <c r="B85" s="1268" t="s">
        <v>714</v>
      </c>
      <c r="C85" s="606" t="s">
        <v>317</v>
      </c>
    </row>
    <row r="86" spans="1:3">
      <c r="A86" s="1886"/>
      <c r="B86" s="1268" t="s">
        <v>738</v>
      </c>
      <c r="C86" s="606" t="s">
        <v>317</v>
      </c>
    </row>
    <row r="87" spans="1:3">
      <c r="A87" s="1886"/>
      <c r="B87" s="1268" t="s">
        <v>739</v>
      </c>
      <c r="C87" s="606"/>
    </row>
    <row r="88" spans="1:3">
      <c r="A88" s="1886"/>
      <c r="B88" s="1268" t="s">
        <v>740</v>
      </c>
      <c r="C88" s="606" t="s">
        <v>277</v>
      </c>
    </row>
    <row r="89" spans="1:3">
      <c r="A89" s="1886"/>
      <c r="B89" s="1268" t="s">
        <v>741</v>
      </c>
      <c r="C89" s="606" t="s">
        <v>317</v>
      </c>
    </row>
    <row r="90" spans="1:3">
      <c r="A90" s="1886"/>
      <c r="B90" s="1268" t="s">
        <v>742</v>
      </c>
      <c r="C90" s="606" t="s">
        <v>317</v>
      </c>
    </row>
    <row r="91" spans="1:3">
      <c r="A91" s="1886"/>
      <c r="B91" s="1268" t="s">
        <v>743</v>
      </c>
      <c r="C91" s="606" t="s">
        <v>317</v>
      </c>
    </row>
    <row r="92" spans="1:3" ht="16.8" thickBot="1">
      <c r="A92" s="1887"/>
      <c r="B92" s="1413" t="s">
        <v>744</v>
      </c>
      <c r="C92" s="605" t="s">
        <v>317</v>
      </c>
    </row>
    <row r="93" spans="1:3" ht="48.6">
      <c r="A93" s="2056" t="s">
        <v>745</v>
      </c>
      <c r="B93" s="1412" t="s">
        <v>746</v>
      </c>
      <c r="C93" s="99" t="s">
        <v>1629</v>
      </c>
    </row>
    <row r="94" spans="1:3" ht="32.4">
      <c r="A94" s="1886"/>
      <c r="B94" s="1268" t="s">
        <v>748</v>
      </c>
      <c r="C94" s="98" t="s">
        <v>566</v>
      </c>
    </row>
    <row r="95" spans="1:3">
      <c r="A95" s="1886"/>
      <c r="B95" s="1268" t="s">
        <v>749</v>
      </c>
      <c r="C95" s="98" t="s">
        <v>291</v>
      </c>
    </row>
    <row r="96" spans="1:3" ht="32.4">
      <c r="A96" s="1886"/>
      <c r="B96" s="1268" t="s">
        <v>750</v>
      </c>
      <c r="C96" s="98" t="s">
        <v>317</v>
      </c>
    </row>
    <row r="97" spans="1:3" ht="32.4">
      <c r="A97" s="1886"/>
      <c r="B97" s="1268" t="s">
        <v>751</v>
      </c>
      <c r="C97" s="98" t="s">
        <v>1630</v>
      </c>
    </row>
    <row r="98" spans="1:3" ht="48.6">
      <c r="A98" s="1886"/>
      <c r="B98" s="1268" t="s">
        <v>753</v>
      </c>
      <c r="C98" s="98" t="s">
        <v>619</v>
      </c>
    </row>
    <row r="99" spans="1:3" ht="64.8">
      <c r="A99" s="1886"/>
      <c r="B99" s="1268" t="s">
        <v>754</v>
      </c>
      <c r="C99" s="98" t="s">
        <v>1604</v>
      </c>
    </row>
    <row r="100" spans="1:3" ht="145.80000000000001">
      <c r="A100" s="1886"/>
      <c r="B100" s="1268" t="s">
        <v>914</v>
      </c>
      <c r="C100" s="98" t="s">
        <v>1631</v>
      </c>
    </row>
    <row r="101" spans="1:3">
      <c r="A101" s="1886"/>
      <c r="B101" s="1268" t="s">
        <v>758</v>
      </c>
      <c r="C101" s="98" t="s">
        <v>291</v>
      </c>
    </row>
    <row r="102" spans="1:3" ht="16.8" thickBot="1">
      <c r="A102" s="1887"/>
      <c r="B102" s="1414" t="s">
        <v>759</v>
      </c>
      <c r="C102" s="103" t="s">
        <v>317</v>
      </c>
    </row>
    <row r="103" spans="1:3" ht="32.4">
      <c r="A103" s="1886" t="s">
        <v>418</v>
      </c>
      <c r="B103" s="1268" t="s">
        <v>760</v>
      </c>
      <c r="C103" s="1295" t="s">
        <v>1632</v>
      </c>
    </row>
    <row r="104" spans="1:3">
      <c r="A104" s="1886"/>
      <c r="B104" s="1268" t="s">
        <v>421</v>
      </c>
      <c r="C104" s="697">
        <v>2486.46</v>
      </c>
    </row>
    <row r="105" spans="1:3">
      <c r="A105" s="1886"/>
      <c r="B105" s="1268" t="s">
        <v>583</v>
      </c>
      <c r="C105" s="698">
        <v>357765.2</v>
      </c>
    </row>
    <row r="106" spans="1:3">
      <c r="A106" s="1886"/>
      <c r="B106" s="1268" t="s">
        <v>983</v>
      </c>
      <c r="C106" s="1246" t="s">
        <v>425</v>
      </c>
    </row>
    <row r="107" spans="1:3" ht="16.8" thickBot="1">
      <c r="A107" s="1887"/>
      <c r="B107" s="25" t="s">
        <v>426</v>
      </c>
      <c r="C107" s="1041" t="s">
        <v>1633</v>
      </c>
    </row>
    <row r="108" spans="1:3" s="127" customFormat="1" ht="65.099999999999994" customHeight="1">
      <c r="A108" s="1853" t="s">
        <v>427</v>
      </c>
      <c r="B108" s="935" t="s">
        <v>428</v>
      </c>
      <c r="C108" s="936" t="s">
        <v>1167</v>
      </c>
    </row>
    <row r="109" spans="1:3" s="127" customFormat="1" ht="65.099999999999994" customHeight="1" thickBot="1">
      <c r="A109" s="1854"/>
      <c r="B109" s="937" t="s">
        <v>430</v>
      </c>
      <c r="C109" s="938" t="s">
        <v>1167</v>
      </c>
    </row>
    <row r="110" spans="1:3" ht="130.19999999999999" thickBot="1">
      <c r="A110" s="2057" t="s">
        <v>765</v>
      </c>
      <c r="B110" s="2058"/>
      <c r="C110" s="1428" t="s">
        <v>1634</v>
      </c>
    </row>
    <row r="111" spans="1:3" ht="231.7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C1002"/>
  <sheetViews>
    <sheetView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16384" width="12.59765625" style="141"/>
  </cols>
  <sheetData>
    <row r="1" spans="1:3" ht="20.399999999999999" thickBot="1">
      <c r="A1" s="2044" t="s">
        <v>433</v>
      </c>
      <c r="B1" s="2045"/>
      <c r="C1" s="2046"/>
    </row>
    <row r="2" spans="1:3" ht="18.600000000000001" thickBot="1">
      <c r="A2" s="2047" t="s">
        <v>434</v>
      </c>
      <c r="B2" s="2048"/>
      <c r="C2" s="1411">
        <v>45838</v>
      </c>
    </row>
    <row r="3" spans="1:3" ht="18">
      <c r="A3" s="2049" t="s">
        <v>435</v>
      </c>
      <c r="B3" s="142" t="s">
        <v>436</v>
      </c>
      <c r="C3" s="1429" t="s">
        <v>1635</v>
      </c>
    </row>
    <row r="4" spans="1:3" ht="18">
      <c r="A4" s="2042"/>
      <c r="B4" s="143" t="s">
        <v>438</v>
      </c>
      <c r="C4" s="666" t="s">
        <v>1636</v>
      </c>
    </row>
    <row r="5" spans="1:3" ht="18">
      <c r="A5" s="2042"/>
      <c r="B5" s="143" t="s">
        <v>440</v>
      </c>
      <c r="C5" s="648" t="s">
        <v>1637</v>
      </c>
    </row>
    <row r="6" spans="1:3" ht="18">
      <c r="A6" s="2042"/>
      <c r="B6" s="143" t="s">
        <v>268</v>
      </c>
      <c r="C6" s="649" t="s">
        <v>1637</v>
      </c>
    </row>
    <row r="7" spans="1:3" ht="18">
      <c r="A7" s="2042"/>
      <c r="B7" s="143" t="s">
        <v>442</v>
      </c>
      <c r="C7" s="1430" t="s">
        <v>1638</v>
      </c>
    </row>
    <row r="8" spans="1:3" ht="18">
      <c r="A8" s="2042"/>
      <c r="B8" s="143" t="s">
        <v>444</v>
      </c>
      <c r="C8" s="630">
        <v>1559251</v>
      </c>
    </row>
    <row r="9" spans="1:3" ht="18">
      <c r="A9" s="2042"/>
      <c r="B9" s="143" t="s">
        <v>446</v>
      </c>
      <c r="C9" s="1353">
        <v>225000000</v>
      </c>
    </row>
    <row r="10" spans="1:3" ht="32.4">
      <c r="A10" s="2042"/>
      <c r="B10" s="143" t="s">
        <v>447</v>
      </c>
      <c r="C10" s="648" t="s">
        <v>1639</v>
      </c>
    </row>
    <row r="11" spans="1:3" ht="18">
      <c r="A11" s="2042"/>
      <c r="B11" s="143" t="s">
        <v>449</v>
      </c>
      <c r="C11" s="649" t="s">
        <v>277</v>
      </c>
    </row>
    <row r="12" spans="1:3" ht="18">
      <c r="A12" s="2042"/>
      <c r="B12" s="143" t="s">
        <v>450</v>
      </c>
      <c r="C12" s="649" t="s">
        <v>277</v>
      </c>
    </row>
    <row r="13" spans="1:3" ht="18">
      <c r="A13" s="2042"/>
      <c r="B13" s="143" t="s">
        <v>451</v>
      </c>
      <c r="C13" s="649" t="s">
        <v>279</v>
      </c>
    </row>
    <row r="14" spans="1:3" ht="18">
      <c r="A14" s="2042"/>
      <c r="B14" s="143" t="s">
        <v>452</v>
      </c>
      <c r="C14" s="649" t="s">
        <v>277</v>
      </c>
    </row>
    <row r="15" spans="1:3" ht="18">
      <c r="A15" s="2042"/>
      <c r="B15" s="143" t="s">
        <v>453</v>
      </c>
      <c r="C15" s="649" t="s">
        <v>291</v>
      </c>
    </row>
    <row r="16" spans="1:3" ht="18">
      <c r="A16" s="2042"/>
      <c r="B16" s="143" t="s">
        <v>454</v>
      </c>
      <c r="C16" s="649" t="s">
        <v>291</v>
      </c>
    </row>
    <row r="17" spans="1:3" ht="32.4">
      <c r="A17" s="2042"/>
      <c r="B17" s="143" t="s">
        <v>455</v>
      </c>
      <c r="C17" s="649" t="s">
        <v>1640</v>
      </c>
    </row>
    <row r="18" spans="1:3" ht="32.4">
      <c r="A18" s="2042"/>
      <c r="B18" s="143" t="s">
        <v>286</v>
      </c>
      <c r="C18" s="649" t="s">
        <v>878</v>
      </c>
    </row>
    <row r="19" spans="1:3" ht="18">
      <c r="A19" s="2042"/>
      <c r="B19" s="143" t="s">
        <v>457</v>
      </c>
      <c r="C19" s="649" t="s">
        <v>291</v>
      </c>
    </row>
    <row r="20" spans="1:3" ht="32.4">
      <c r="A20" s="2042"/>
      <c r="B20" s="143" t="s">
        <v>458</v>
      </c>
      <c r="C20" s="649" t="s">
        <v>277</v>
      </c>
    </row>
    <row r="21" spans="1:3" ht="18">
      <c r="A21" s="2042"/>
      <c r="B21" s="143" t="s">
        <v>459</v>
      </c>
      <c r="C21" s="649" t="s">
        <v>291</v>
      </c>
    </row>
    <row r="22" spans="1:3" ht="18">
      <c r="A22" s="2042"/>
      <c r="B22" s="143" t="s">
        <v>460</v>
      </c>
      <c r="C22" s="649" t="s">
        <v>291</v>
      </c>
    </row>
    <row r="23" spans="1:3" ht="18">
      <c r="A23" s="2042"/>
      <c r="B23" s="143" t="s">
        <v>461</v>
      </c>
      <c r="C23" s="649" t="s">
        <v>291</v>
      </c>
    </row>
    <row r="24" spans="1:3" ht="18">
      <c r="A24" s="2042"/>
      <c r="B24" s="143" t="s">
        <v>463</v>
      </c>
      <c r="C24" s="649" t="s">
        <v>291</v>
      </c>
    </row>
    <row r="25" spans="1:3" ht="18">
      <c r="A25" s="2042"/>
      <c r="B25" s="143" t="s">
        <v>464</v>
      </c>
      <c r="C25" s="649" t="s">
        <v>1641</v>
      </c>
    </row>
    <row r="26" spans="1:3" ht="18">
      <c r="A26" s="2042"/>
      <c r="B26" s="143" t="s">
        <v>465</v>
      </c>
      <c r="C26" s="649" t="s">
        <v>291</v>
      </c>
    </row>
    <row r="27" spans="1:3" ht="32.4">
      <c r="A27" s="2042"/>
      <c r="B27" s="143" t="s">
        <v>466</v>
      </c>
      <c r="C27" s="649" t="s">
        <v>1642</v>
      </c>
    </row>
    <row r="28" spans="1:3" ht="18">
      <c r="A28" s="2042"/>
      <c r="B28" s="143" t="s">
        <v>467</v>
      </c>
      <c r="C28" s="649" t="s">
        <v>301</v>
      </c>
    </row>
    <row r="29" spans="1:3" ht="18">
      <c r="A29" s="2042"/>
      <c r="B29" s="143" t="s">
        <v>468</v>
      </c>
      <c r="C29" s="649" t="s">
        <v>291</v>
      </c>
    </row>
    <row r="30" spans="1:3" ht="32.4">
      <c r="A30" s="2042"/>
      <c r="B30" s="143" t="s">
        <v>470</v>
      </c>
      <c r="C30" s="649" t="s">
        <v>1275</v>
      </c>
    </row>
    <row r="31" spans="1:3" ht="97.2">
      <c r="A31" s="2042"/>
      <c r="B31" s="143" t="s">
        <v>472</v>
      </c>
      <c r="C31" s="649" t="s">
        <v>1643</v>
      </c>
    </row>
    <row r="32" spans="1:3" ht="33" thickBot="1">
      <c r="A32" s="2043"/>
      <c r="B32" s="144" t="s">
        <v>308</v>
      </c>
      <c r="C32" s="1028" t="s">
        <v>291</v>
      </c>
    </row>
    <row r="33" spans="1:3" ht="18">
      <c r="A33" s="2041" t="s">
        <v>475</v>
      </c>
      <c r="B33" s="142" t="s">
        <v>476</v>
      </c>
      <c r="C33" s="379" t="s">
        <v>1637</v>
      </c>
    </row>
    <row r="34" spans="1:3" ht="18">
      <c r="A34" s="2042"/>
      <c r="B34" s="143" t="s">
        <v>477</v>
      </c>
      <c r="C34" s="377" t="s">
        <v>1644</v>
      </c>
    </row>
    <row r="35" spans="1:3" ht="18">
      <c r="A35" s="2042"/>
      <c r="B35" s="143" t="s">
        <v>479</v>
      </c>
      <c r="C35" s="377" t="s">
        <v>314</v>
      </c>
    </row>
    <row r="36" spans="1:3" ht="18">
      <c r="A36" s="2042"/>
      <c r="B36" s="143" t="s">
        <v>480</v>
      </c>
      <c r="C36" s="377" t="s">
        <v>291</v>
      </c>
    </row>
    <row r="37" spans="1:3" ht="18">
      <c r="A37" s="2042"/>
      <c r="B37" s="143" t="s">
        <v>481</v>
      </c>
      <c r="C37" s="377" t="s">
        <v>291</v>
      </c>
    </row>
    <row r="38" spans="1:3" ht="18.600000000000001" thickBot="1">
      <c r="A38" s="2043"/>
      <c r="B38" s="145" t="s">
        <v>482</v>
      </c>
      <c r="C38" s="393" t="s">
        <v>279</v>
      </c>
    </row>
    <row r="39" spans="1:3" ht="18">
      <c r="A39" s="2041" t="s">
        <v>483</v>
      </c>
      <c r="B39" s="142" t="s">
        <v>484</v>
      </c>
      <c r="C39" s="474" t="s">
        <v>277</v>
      </c>
    </row>
    <row r="40" spans="1:3" ht="18">
      <c r="A40" s="2042"/>
      <c r="B40" s="143" t="s">
        <v>485</v>
      </c>
      <c r="C40" s="377" t="s">
        <v>291</v>
      </c>
    </row>
    <row r="41" spans="1:3" ht="18">
      <c r="A41" s="2042"/>
      <c r="B41" s="143" t="s">
        <v>486</v>
      </c>
      <c r="C41" s="377" t="s">
        <v>291</v>
      </c>
    </row>
    <row r="42" spans="1:3" ht="18">
      <c r="A42" s="2042"/>
      <c r="B42" s="143" t="s">
        <v>487</v>
      </c>
      <c r="C42" s="377" t="s">
        <v>291</v>
      </c>
    </row>
    <row r="43" spans="1:3" ht="18">
      <c r="A43" s="2042"/>
      <c r="B43" s="143" t="s">
        <v>488</v>
      </c>
      <c r="C43" s="377" t="s">
        <v>291</v>
      </c>
    </row>
    <row r="44" spans="1:3" ht="18.600000000000001" thickBot="1">
      <c r="A44" s="2043"/>
      <c r="B44" s="146" t="s">
        <v>489</v>
      </c>
      <c r="C44" s="393" t="s">
        <v>291</v>
      </c>
    </row>
    <row r="45" spans="1:3" ht="18">
      <c r="A45" s="2041" t="s">
        <v>490</v>
      </c>
      <c r="B45" s="142" t="s">
        <v>491</v>
      </c>
      <c r="C45" s="474" t="s">
        <v>277</v>
      </c>
    </row>
    <row r="46" spans="1:3" ht="18">
      <c r="A46" s="2042"/>
      <c r="B46" s="143" t="s">
        <v>492</v>
      </c>
      <c r="C46" s="377" t="s">
        <v>291</v>
      </c>
    </row>
    <row r="47" spans="1:3" ht="18.600000000000001" thickBot="1">
      <c r="A47" s="2043"/>
      <c r="B47" s="145" t="s">
        <v>494</v>
      </c>
      <c r="C47" s="393" t="s">
        <v>291</v>
      </c>
    </row>
    <row r="48" spans="1:3" ht="18">
      <c r="A48" s="2052" t="s">
        <v>496</v>
      </c>
      <c r="B48" s="144" t="s">
        <v>497</v>
      </c>
      <c r="C48" s="448" t="s">
        <v>279</v>
      </c>
    </row>
    <row r="49" spans="1:3" ht="18">
      <c r="A49" s="2042"/>
      <c r="B49" s="143" t="s">
        <v>498</v>
      </c>
      <c r="C49" s="377" t="s">
        <v>1645</v>
      </c>
    </row>
    <row r="50" spans="1:3" ht="18">
      <c r="A50" s="2042"/>
      <c r="B50" s="143" t="s">
        <v>500</v>
      </c>
      <c r="C50" s="377" t="s">
        <v>1646</v>
      </c>
    </row>
    <row r="51" spans="1:3" ht="18">
      <c r="A51" s="2042"/>
      <c r="B51" s="143" t="s">
        <v>502</v>
      </c>
      <c r="C51" s="377" t="s">
        <v>1647</v>
      </c>
    </row>
    <row r="52" spans="1:3" ht="48.6">
      <c r="A52" s="2042"/>
      <c r="B52" s="143" t="s">
        <v>504</v>
      </c>
      <c r="C52" s="377" t="s">
        <v>1648</v>
      </c>
    </row>
    <row r="53" spans="1:3" ht="81">
      <c r="A53" s="2042"/>
      <c r="B53" s="143" t="s">
        <v>506</v>
      </c>
      <c r="C53" s="377" t="s">
        <v>1649</v>
      </c>
    </row>
    <row r="54" spans="1:3" ht="18">
      <c r="A54" s="2042"/>
      <c r="B54" s="143" t="s">
        <v>508</v>
      </c>
      <c r="C54" s="377" t="s">
        <v>1650</v>
      </c>
    </row>
    <row r="55" spans="1:3" ht="18">
      <c r="A55" s="2042"/>
      <c r="B55" s="143" t="s">
        <v>510</v>
      </c>
      <c r="C55" s="377" t="s">
        <v>1651</v>
      </c>
    </row>
    <row r="56" spans="1:3" ht="18">
      <c r="A56" s="2042"/>
      <c r="B56" s="143" t="s">
        <v>512</v>
      </c>
      <c r="C56" s="377" t="s">
        <v>349</v>
      </c>
    </row>
    <row r="57" spans="1:3" ht="18">
      <c r="A57" s="2042"/>
      <c r="B57" s="143" t="s">
        <v>513</v>
      </c>
      <c r="C57" s="377" t="s">
        <v>291</v>
      </c>
    </row>
    <row r="58" spans="1:3" ht="18">
      <c r="A58" s="2042"/>
      <c r="B58" s="143" t="s">
        <v>514</v>
      </c>
      <c r="C58" s="701" t="s">
        <v>291</v>
      </c>
    </row>
    <row r="59" spans="1:3" ht="18">
      <c r="A59" s="2042"/>
      <c r="B59" s="143" t="s">
        <v>515</v>
      </c>
      <c r="C59" s="700" t="s">
        <v>1651</v>
      </c>
    </row>
    <row r="60" spans="1:3" ht="18">
      <c r="A60" s="2042"/>
      <c r="B60" s="143" t="s">
        <v>516</v>
      </c>
      <c r="C60" s="391" t="s">
        <v>1652</v>
      </c>
    </row>
    <row r="61" spans="1:3" ht="18">
      <c r="A61" s="2042"/>
      <c r="B61" s="143" t="s">
        <v>517</v>
      </c>
      <c r="C61" s="377" t="s">
        <v>1651</v>
      </c>
    </row>
    <row r="62" spans="1:3" ht="18">
      <c r="A62" s="2042"/>
      <c r="B62" s="143" t="s">
        <v>519</v>
      </c>
      <c r="C62" s="377" t="s">
        <v>1653</v>
      </c>
    </row>
    <row r="63" spans="1:3" ht="18">
      <c r="A63" s="2042"/>
      <c r="B63" s="143" t="s">
        <v>521</v>
      </c>
      <c r="C63" s="377" t="s">
        <v>291</v>
      </c>
    </row>
    <row r="64" spans="1:3" ht="18">
      <c r="A64" s="2042"/>
      <c r="B64" s="143" t="s">
        <v>523</v>
      </c>
      <c r="C64" s="377" t="s">
        <v>291</v>
      </c>
    </row>
    <row r="65" spans="1:3" ht="18">
      <c r="A65" s="2042"/>
      <c r="B65" s="143" t="s">
        <v>525</v>
      </c>
      <c r="C65" s="377" t="s">
        <v>277</v>
      </c>
    </row>
    <row r="66" spans="1:3" ht="18">
      <c r="A66" s="2042"/>
      <c r="B66" s="143" t="s">
        <v>526</v>
      </c>
      <c r="C66" s="377" t="s">
        <v>291</v>
      </c>
    </row>
    <row r="67" spans="1:3" ht="18">
      <c r="A67" s="2042"/>
      <c r="B67" s="143" t="s">
        <v>528</v>
      </c>
      <c r="C67" s="475" t="s">
        <v>291</v>
      </c>
    </row>
    <row r="68" spans="1:3" ht="18.600000000000001" thickBot="1">
      <c r="A68" s="2043"/>
      <c r="B68" s="145" t="s">
        <v>530</v>
      </c>
      <c r="C68" s="393" t="s">
        <v>291</v>
      </c>
    </row>
    <row r="69" spans="1:3" ht="18">
      <c r="A69" s="2041" t="s">
        <v>532</v>
      </c>
      <c r="B69" s="142" t="s">
        <v>533</v>
      </c>
      <c r="C69" s="474" t="s">
        <v>279</v>
      </c>
    </row>
    <row r="70" spans="1:3" ht="18">
      <c r="A70" s="2042"/>
      <c r="B70" s="143" t="s">
        <v>534</v>
      </c>
      <c r="C70" s="377" t="s">
        <v>299</v>
      </c>
    </row>
    <row r="71" spans="1:3" ht="18">
      <c r="A71" s="2042"/>
      <c r="B71" s="143" t="s">
        <v>535</v>
      </c>
      <c r="C71" s="377" t="s">
        <v>291</v>
      </c>
    </row>
    <row r="72" spans="1:3" ht="18">
      <c r="A72" s="2042"/>
      <c r="B72" s="143" t="s">
        <v>536</v>
      </c>
      <c r="C72" s="377" t="s">
        <v>291</v>
      </c>
    </row>
    <row r="73" spans="1:3" ht="64.8">
      <c r="A73" s="2042"/>
      <c r="B73" s="143" t="s">
        <v>537</v>
      </c>
      <c r="C73" s="377" t="s">
        <v>1654</v>
      </c>
    </row>
    <row r="74" spans="1:3" ht="18">
      <c r="A74" s="2042"/>
      <c r="B74" s="143" t="s">
        <v>539</v>
      </c>
      <c r="C74" s="377" t="s">
        <v>301</v>
      </c>
    </row>
    <row r="75" spans="1:3" ht="18">
      <c r="A75" s="2042"/>
      <c r="B75" s="143" t="s">
        <v>540</v>
      </c>
      <c r="C75" s="377" t="s">
        <v>279</v>
      </c>
    </row>
    <row r="76" spans="1:3" ht="18">
      <c r="A76" s="2042"/>
      <c r="B76" s="143" t="s">
        <v>541</v>
      </c>
      <c r="C76" s="377" t="s">
        <v>377</v>
      </c>
    </row>
    <row r="77" spans="1:3" ht="81.599999999999994" thickBot="1">
      <c r="A77" s="2043"/>
      <c r="B77" s="145" t="s">
        <v>542</v>
      </c>
      <c r="C77" s="378" t="s">
        <v>1412</v>
      </c>
    </row>
    <row r="78" spans="1:3" ht="97.2">
      <c r="A78" s="2041" t="s">
        <v>544</v>
      </c>
      <c r="B78" s="142" t="s">
        <v>545</v>
      </c>
      <c r="C78" s="102" t="s">
        <v>1655</v>
      </c>
    </row>
    <row r="79" spans="1:3" ht="18">
      <c r="A79" s="2042"/>
      <c r="B79" s="143" t="s">
        <v>547</v>
      </c>
      <c r="C79" s="379" t="s">
        <v>384</v>
      </c>
    </row>
    <row r="80" spans="1:3" ht="113.4">
      <c r="A80" s="2042"/>
      <c r="B80" s="143" t="s">
        <v>548</v>
      </c>
      <c r="C80" s="377" t="s">
        <v>1656</v>
      </c>
    </row>
    <row r="81" spans="1:3" ht="18">
      <c r="A81" s="2042"/>
      <c r="B81" s="143" t="s">
        <v>550</v>
      </c>
      <c r="C81" s="377" t="s">
        <v>1012</v>
      </c>
    </row>
    <row r="82" spans="1:3" ht="48.6">
      <c r="A82" s="2042"/>
      <c r="B82" s="143" t="s">
        <v>552</v>
      </c>
      <c r="C82" s="377" t="s">
        <v>1414</v>
      </c>
    </row>
    <row r="83" spans="1:3" ht="18">
      <c r="A83" s="2042"/>
      <c r="B83" s="143" t="s">
        <v>554</v>
      </c>
      <c r="C83" s="377" t="s">
        <v>277</v>
      </c>
    </row>
    <row r="84" spans="1:3" ht="18">
      <c r="A84" s="2042"/>
      <c r="B84" s="143" t="s">
        <v>526</v>
      </c>
      <c r="C84" s="377" t="s">
        <v>291</v>
      </c>
    </row>
    <row r="85" spans="1:3" ht="18">
      <c r="A85" s="2042"/>
      <c r="B85" s="143" t="s">
        <v>528</v>
      </c>
      <c r="C85" s="377" t="s">
        <v>291</v>
      </c>
    </row>
    <row r="86" spans="1:3" ht="18">
      <c r="A86" s="2042"/>
      <c r="B86" s="143" t="s">
        <v>555</v>
      </c>
      <c r="C86" s="377" t="s">
        <v>291</v>
      </c>
    </row>
    <row r="87" spans="1:3" ht="18">
      <c r="A87" s="2042"/>
      <c r="B87" s="143" t="s">
        <v>556</v>
      </c>
      <c r="C87" s="377"/>
    </row>
    <row r="88" spans="1:3" ht="18">
      <c r="A88" s="2042"/>
      <c r="B88" s="143" t="s">
        <v>557</v>
      </c>
      <c r="C88" s="377" t="s">
        <v>277</v>
      </c>
    </row>
    <row r="89" spans="1:3" ht="18">
      <c r="A89" s="2042"/>
      <c r="B89" s="143" t="s">
        <v>558</v>
      </c>
      <c r="C89" s="377" t="s">
        <v>291</v>
      </c>
    </row>
    <row r="90" spans="1:3" ht="18">
      <c r="A90" s="2042"/>
      <c r="B90" s="143" t="s">
        <v>559</v>
      </c>
      <c r="C90" s="377" t="s">
        <v>291</v>
      </c>
    </row>
    <row r="91" spans="1:3" ht="18">
      <c r="A91" s="2042"/>
      <c r="B91" s="143" t="s">
        <v>560</v>
      </c>
      <c r="C91" s="377" t="s">
        <v>291</v>
      </c>
    </row>
    <row r="92" spans="1:3" ht="18.600000000000001" thickBot="1">
      <c r="A92" s="2043"/>
      <c r="B92" s="145" t="s">
        <v>561</v>
      </c>
      <c r="C92" s="393" t="s">
        <v>291</v>
      </c>
    </row>
    <row r="93" spans="1:3" ht="48.6">
      <c r="A93" s="2041" t="s">
        <v>562</v>
      </c>
      <c r="B93" s="142" t="s">
        <v>563</v>
      </c>
      <c r="C93" s="474" t="s">
        <v>1415</v>
      </c>
    </row>
    <row r="94" spans="1:3" ht="32.4">
      <c r="A94" s="2042"/>
      <c r="B94" s="143" t="s">
        <v>565</v>
      </c>
      <c r="C94" s="377" t="s">
        <v>1341</v>
      </c>
    </row>
    <row r="95" spans="1:3" ht="48.6">
      <c r="A95" s="2042"/>
      <c r="B95" s="143" t="s">
        <v>567</v>
      </c>
      <c r="C95" s="377" t="s">
        <v>1657</v>
      </c>
    </row>
    <row r="96" spans="1:3" ht="113.4">
      <c r="A96" s="2042"/>
      <c r="B96" s="143" t="s">
        <v>568</v>
      </c>
      <c r="C96" s="377" t="s">
        <v>1658</v>
      </c>
    </row>
    <row r="97" spans="1:3" ht="64.8">
      <c r="A97" s="2042"/>
      <c r="B97" s="143" t="s">
        <v>570</v>
      </c>
      <c r="C97" s="377" t="s">
        <v>1659</v>
      </c>
    </row>
    <row r="98" spans="1:3" ht="48.6">
      <c r="A98" s="2042"/>
      <c r="B98" s="143" t="s">
        <v>572</v>
      </c>
      <c r="C98" s="377" t="s">
        <v>1660</v>
      </c>
    </row>
    <row r="99" spans="1:3" ht="32.4">
      <c r="A99" s="2042"/>
      <c r="B99" s="143" t="s">
        <v>574</v>
      </c>
      <c r="C99" s="377" t="s">
        <v>291</v>
      </c>
    </row>
    <row r="100" spans="1:3" ht="32.4">
      <c r="A100" s="2042"/>
      <c r="B100" s="143" t="s">
        <v>575</v>
      </c>
      <c r="C100" s="377" t="s">
        <v>1419</v>
      </c>
    </row>
    <row r="101" spans="1:3" ht="18">
      <c r="A101" s="2042"/>
      <c r="B101" s="143" t="s">
        <v>576</v>
      </c>
      <c r="C101" s="377" t="s">
        <v>291</v>
      </c>
    </row>
    <row r="102" spans="1:3" ht="18.600000000000001" thickBot="1">
      <c r="A102" s="2043"/>
      <c r="B102" s="146" t="s">
        <v>577</v>
      </c>
      <c r="C102" s="448" t="s">
        <v>1420</v>
      </c>
    </row>
    <row r="103" spans="1:3" ht="18">
      <c r="A103" s="2052" t="s">
        <v>578</v>
      </c>
      <c r="B103" s="143" t="s">
        <v>579</v>
      </c>
      <c r="C103" s="1431" t="s">
        <v>1661</v>
      </c>
    </row>
    <row r="104" spans="1:3" ht="18">
      <c r="A104" s="2042"/>
      <c r="B104" s="143" t="s">
        <v>581</v>
      </c>
      <c r="C104" s="631">
        <v>1.5592500000000001E-3</v>
      </c>
    </row>
    <row r="105" spans="1:3" ht="18">
      <c r="A105" s="2042"/>
      <c r="B105" s="143" t="s">
        <v>1422</v>
      </c>
      <c r="C105" s="699">
        <v>0.22500000000000001</v>
      </c>
    </row>
    <row r="106" spans="1:3" ht="18">
      <c r="A106" s="2042"/>
      <c r="B106" s="143" t="s">
        <v>584</v>
      </c>
      <c r="C106" s="1432" t="s">
        <v>425</v>
      </c>
    </row>
    <row r="107" spans="1:3" ht="18.600000000000001" thickBot="1">
      <c r="A107" s="2043"/>
      <c r="B107" s="147" t="s">
        <v>585</v>
      </c>
      <c r="C107" s="1050" t="s">
        <v>291</v>
      </c>
    </row>
    <row r="108" spans="1:3" s="127" customFormat="1" ht="259.2">
      <c r="A108" s="1853" t="s">
        <v>427</v>
      </c>
      <c r="B108" s="935" t="s">
        <v>428</v>
      </c>
      <c r="C108" s="936" t="s">
        <v>1662</v>
      </c>
    </row>
    <row r="109" spans="1:3" s="127" customFormat="1" ht="18.600000000000001" thickBot="1">
      <c r="A109" s="1854"/>
      <c r="B109" s="937" t="s">
        <v>430</v>
      </c>
      <c r="C109" s="938" t="s">
        <v>267</v>
      </c>
    </row>
    <row r="110" spans="1:3" ht="18.600000000000001" thickBot="1">
      <c r="A110" s="2053" t="s">
        <v>587</v>
      </c>
      <c r="B110" s="2054"/>
      <c r="C110" s="454" t="s">
        <v>267</v>
      </c>
    </row>
    <row r="111" spans="1:3" ht="235.5" customHeight="1">
      <c r="A111" s="2050" t="s">
        <v>432</v>
      </c>
      <c r="B111" s="2051"/>
      <c r="C111" s="2051"/>
    </row>
    <row r="112" spans="1:3" ht="16.5" customHeight="1">
      <c r="A112" s="140"/>
      <c r="B112" s="140"/>
      <c r="C112" s="140"/>
    </row>
    <row r="113" spans="1:3" ht="16.5" customHeight="1">
      <c r="A113" s="140"/>
      <c r="B113" s="140"/>
      <c r="C113" s="140"/>
    </row>
    <row r="114" spans="1:3" ht="16.5" customHeight="1">
      <c r="A114" s="140"/>
      <c r="B114" s="140"/>
      <c r="C114" s="140"/>
    </row>
    <row r="115" spans="1:3" ht="16.5" customHeight="1">
      <c r="A115" s="140"/>
      <c r="B115" s="140"/>
      <c r="C115" s="140"/>
    </row>
    <row r="116" spans="1:3" ht="16.5" customHeight="1">
      <c r="A116" s="140"/>
      <c r="B116" s="140"/>
      <c r="C116" s="140"/>
    </row>
    <row r="117" spans="1:3" ht="16.5" customHeight="1">
      <c r="A117" s="140"/>
      <c r="B117" s="140"/>
      <c r="C117" s="140"/>
    </row>
    <row r="118" spans="1:3" ht="16.5" customHeight="1">
      <c r="A118" s="140"/>
      <c r="B118" s="140"/>
      <c r="C118" s="140"/>
    </row>
    <row r="119" spans="1:3" ht="16.5" customHeight="1">
      <c r="A119" s="140"/>
      <c r="B119" s="140"/>
      <c r="C119" s="140"/>
    </row>
    <row r="120" spans="1:3" ht="16.5" customHeight="1">
      <c r="A120" s="140"/>
      <c r="B120" s="140"/>
      <c r="C120" s="140"/>
    </row>
    <row r="121" spans="1:3" ht="16.5" customHeight="1">
      <c r="A121" s="140"/>
      <c r="B121" s="140"/>
      <c r="C121" s="140"/>
    </row>
    <row r="122" spans="1:3" ht="16.5" customHeight="1">
      <c r="A122" s="140"/>
      <c r="B122" s="140"/>
      <c r="C122" s="140"/>
    </row>
    <row r="123" spans="1:3" ht="16.5" customHeight="1">
      <c r="A123" s="140"/>
      <c r="B123" s="140"/>
      <c r="C123" s="140"/>
    </row>
    <row r="124" spans="1:3" ht="16.5" customHeight="1">
      <c r="A124" s="140"/>
      <c r="B124" s="140"/>
      <c r="C124" s="140"/>
    </row>
    <row r="125" spans="1:3" ht="16.5" customHeight="1">
      <c r="A125" s="140"/>
      <c r="B125" s="140"/>
      <c r="C125" s="140"/>
    </row>
    <row r="126" spans="1:3" ht="16.5" customHeight="1">
      <c r="A126" s="140"/>
      <c r="B126" s="140"/>
      <c r="C126" s="140"/>
    </row>
    <row r="127" spans="1:3" ht="16.5" customHeight="1">
      <c r="A127" s="140"/>
      <c r="B127" s="140"/>
      <c r="C127" s="140"/>
    </row>
    <row r="128" spans="1:3" ht="16.5" customHeight="1">
      <c r="A128" s="140"/>
      <c r="B128" s="140"/>
      <c r="C128" s="140"/>
    </row>
    <row r="129" spans="1:3" ht="16.5" customHeight="1">
      <c r="A129" s="140"/>
      <c r="B129" s="140"/>
      <c r="C129" s="140"/>
    </row>
    <row r="130" spans="1:3" ht="16.5" customHeight="1">
      <c r="A130" s="140"/>
      <c r="B130" s="140"/>
      <c r="C130" s="140"/>
    </row>
    <row r="131" spans="1:3" ht="16.5" customHeight="1">
      <c r="A131" s="140"/>
      <c r="B131" s="140"/>
      <c r="C131" s="140"/>
    </row>
    <row r="132" spans="1:3" ht="16.5" customHeight="1">
      <c r="A132" s="140"/>
      <c r="B132" s="140"/>
      <c r="C132" s="140"/>
    </row>
    <row r="133" spans="1:3" ht="16.5" customHeight="1">
      <c r="A133" s="140"/>
      <c r="B133" s="140"/>
      <c r="C133" s="140"/>
    </row>
    <row r="134" spans="1:3" ht="16.5" customHeight="1">
      <c r="A134" s="140"/>
      <c r="B134" s="140"/>
      <c r="C134" s="140"/>
    </row>
    <row r="135" spans="1:3" ht="16.5" customHeight="1">
      <c r="A135" s="140"/>
      <c r="B135" s="140"/>
      <c r="C135" s="140"/>
    </row>
    <row r="136" spans="1:3" ht="16.5" customHeight="1">
      <c r="A136" s="140"/>
      <c r="B136" s="140"/>
      <c r="C136" s="140"/>
    </row>
    <row r="137" spans="1:3" ht="16.5" customHeight="1">
      <c r="A137" s="140"/>
      <c r="B137" s="140"/>
      <c r="C137" s="140"/>
    </row>
    <row r="138" spans="1:3" ht="16.5" customHeight="1">
      <c r="A138" s="140"/>
      <c r="B138" s="140"/>
      <c r="C138" s="140"/>
    </row>
    <row r="139" spans="1:3" ht="16.5" customHeight="1">
      <c r="A139" s="140"/>
      <c r="B139" s="140"/>
      <c r="C139" s="140"/>
    </row>
    <row r="140" spans="1:3" ht="16.5" customHeight="1">
      <c r="A140" s="140"/>
      <c r="B140" s="140"/>
      <c r="C140" s="140"/>
    </row>
    <row r="141" spans="1:3" ht="16.5" customHeight="1">
      <c r="A141" s="140"/>
      <c r="B141" s="140"/>
      <c r="C141" s="140"/>
    </row>
    <row r="142" spans="1:3" ht="16.5" customHeight="1">
      <c r="A142" s="140"/>
      <c r="B142" s="140"/>
      <c r="C142" s="140"/>
    </row>
    <row r="143" spans="1:3" ht="16.5" customHeight="1">
      <c r="A143" s="140"/>
      <c r="B143" s="140"/>
      <c r="C143" s="140"/>
    </row>
    <row r="144" spans="1:3" ht="16.5" customHeight="1">
      <c r="A144" s="140"/>
      <c r="B144" s="140"/>
      <c r="C144" s="140"/>
    </row>
    <row r="145" spans="1:3" ht="16.5" customHeight="1">
      <c r="A145" s="140"/>
      <c r="B145" s="140"/>
      <c r="C145" s="140"/>
    </row>
    <row r="146" spans="1:3" ht="16.5" customHeight="1">
      <c r="A146" s="140"/>
      <c r="B146" s="140"/>
      <c r="C146" s="140"/>
    </row>
    <row r="147" spans="1:3" ht="16.5" customHeight="1">
      <c r="A147" s="140"/>
      <c r="B147" s="140"/>
      <c r="C147" s="140"/>
    </row>
    <row r="148" spans="1:3" ht="16.5" customHeight="1">
      <c r="A148" s="140"/>
      <c r="B148" s="140"/>
      <c r="C148" s="140"/>
    </row>
    <row r="149" spans="1:3" ht="16.5" customHeight="1">
      <c r="A149" s="140"/>
      <c r="B149" s="140"/>
      <c r="C149" s="140"/>
    </row>
    <row r="150" spans="1:3" ht="16.5" customHeight="1">
      <c r="A150" s="140"/>
      <c r="B150" s="140"/>
      <c r="C150" s="140"/>
    </row>
    <row r="151" spans="1:3" ht="16.5" customHeight="1">
      <c r="A151" s="140"/>
      <c r="B151" s="140"/>
      <c r="C151" s="140"/>
    </row>
    <row r="152" spans="1:3" ht="16.5" customHeight="1">
      <c r="A152" s="140"/>
      <c r="B152" s="140"/>
      <c r="C152" s="140"/>
    </row>
    <row r="153" spans="1:3" ht="16.5" customHeight="1">
      <c r="A153" s="140"/>
      <c r="B153" s="140"/>
      <c r="C153" s="140"/>
    </row>
    <row r="154" spans="1:3" ht="16.5" customHeight="1">
      <c r="A154" s="140"/>
      <c r="B154" s="140"/>
      <c r="C154" s="140"/>
    </row>
    <row r="155" spans="1:3" ht="16.5" customHeight="1">
      <c r="A155" s="140"/>
      <c r="B155" s="140"/>
      <c r="C155" s="140"/>
    </row>
    <row r="156" spans="1:3" ht="16.5" customHeight="1">
      <c r="A156" s="140"/>
      <c r="B156" s="140"/>
      <c r="C156" s="140"/>
    </row>
    <row r="157" spans="1:3" ht="16.5" customHeight="1">
      <c r="A157" s="140"/>
      <c r="B157" s="140"/>
      <c r="C157" s="140"/>
    </row>
    <row r="158" spans="1:3" ht="16.5" customHeight="1">
      <c r="A158" s="140"/>
      <c r="B158" s="140"/>
      <c r="C158" s="140"/>
    </row>
    <row r="159" spans="1:3" ht="16.5" customHeight="1">
      <c r="A159" s="140"/>
      <c r="B159" s="140"/>
      <c r="C159" s="140"/>
    </row>
    <row r="160" spans="1:3" ht="16.5" customHeight="1">
      <c r="A160" s="140"/>
      <c r="B160" s="140"/>
      <c r="C160" s="140"/>
    </row>
    <row r="161" spans="1:3" ht="16.5" customHeight="1">
      <c r="A161" s="140"/>
      <c r="B161" s="140"/>
      <c r="C161" s="140"/>
    </row>
    <row r="162" spans="1:3" ht="16.5" customHeight="1">
      <c r="A162" s="140"/>
      <c r="B162" s="140"/>
      <c r="C162" s="140"/>
    </row>
    <row r="163" spans="1:3" ht="16.5" customHeight="1">
      <c r="A163" s="140"/>
      <c r="B163" s="140"/>
      <c r="C163" s="140"/>
    </row>
    <row r="164" spans="1:3" ht="16.5" customHeight="1">
      <c r="A164" s="140"/>
      <c r="B164" s="140"/>
      <c r="C164" s="140"/>
    </row>
    <row r="165" spans="1:3" ht="16.5" customHeight="1">
      <c r="A165" s="140"/>
      <c r="B165" s="140"/>
      <c r="C165" s="140"/>
    </row>
    <row r="166" spans="1:3" ht="16.5" customHeight="1">
      <c r="A166" s="140"/>
      <c r="B166" s="140"/>
      <c r="C166" s="140"/>
    </row>
    <row r="167" spans="1:3" ht="16.5" customHeight="1">
      <c r="A167" s="140"/>
      <c r="B167" s="140"/>
      <c r="C167" s="140"/>
    </row>
    <row r="168" spans="1:3" ht="16.5" customHeight="1">
      <c r="A168" s="140"/>
      <c r="B168" s="140"/>
      <c r="C168" s="140"/>
    </row>
    <row r="169" spans="1:3" ht="16.5" customHeight="1">
      <c r="A169" s="140"/>
      <c r="B169" s="140"/>
      <c r="C169" s="140"/>
    </row>
    <row r="170" spans="1:3" ht="16.5" customHeight="1">
      <c r="A170" s="140"/>
      <c r="B170" s="140"/>
      <c r="C170" s="140"/>
    </row>
    <row r="171" spans="1:3" ht="16.5" customHeight="1">
      <c r="A171" s="140"/>
      <c r="B171" s="140"/>
      <c r="C171" s="140"/>
    </row>
    <row r="172" spans="1:3" ht="16.5" customHeight="1">
      <c r="A172" s="140"/>
      <c r="B172" s="140"/>
      <c r="C172" s="140"/>
    </row>
    <row r="173" spans="1:3" ht="16.5" customHeight="1">
      <c r="A173" s="140"/>
      <c r="B173" s="140"/>
      <c r="C173" s="140"/>
    </row>
    <row r="174" spans="1:3" ht="16.5" customHeight="1">
      <c r="A174" s="140"/>
      <c r="B174" s="140"/>
      <c r="C174" s="140"/>
    </row>
    <row r="175" spans="1:3" ht="16.5" customHeight="1">
      <c r="A175" s="140"/>
      <c r="B175" s="140"/>
      <c r="C175" s="140"/>
    </row>
    <row r="176" spans="1:3" ht="16.5" customHeight="1">
      <c r="A176" s="140"/>
      <c r="B176" s="140"/>
      <c r="C176" s="140"/>
    </row>
    <row r="177" spans="1:3" ht="16.5" customHeight="1">
      <c r="A177" s="140"/>
      <c r="B177" s="140"/>
      <c r="C177" s="140"/>
    </row>
    <row r="178" spans="1:3" ht="16.5" customHeight="1">
      <c r="A178" s="140"/>
      <c r="B178" s="140"/>
      <c r="C178" s="140"/>
    </row>
    <row r="179" spans="1:3" ht="16.5" customHeight="1">
      <c r="A179" s="140"/>
      <c r="B179" s="140"/>
      <c r="C179" s="140"/>
    </row>
    <row r="180" spans="1:3" ht="16.5" customHeight="1">
      <c r="A180" s="140"/>
      <c r="B180" s="140"/>
      <c r="C180" s="140"/>
    </row>
    <row r="181" spans="1:3" ht="16.5" customHeight="1">
      <c r="A181" s="140"/>
      <c r="B181" s="140"/>
      <c r="C181" s="140"/>
    </row>
    <row r="182" spans="1:3" ht="16.5" customHeight="1">
      <c r="A182" s="140"/>
      <c r="B182" s="140"/>
      <c r="C182" s="140"/>
    </row>
    <row r="183" spans="1:3" ht="16.5" customHeight="1">
      <c r="A183" s="140"/>
      <c r="B183" s="140"/>
      <c r="C183" s="140"/>
    </row>
    <row r="184" spans="1:3" ht="16.5" customHeight="1">
      <c r="A184" s="140"/>
      <c r="B184" s="140"/>
      <c r="C184" s="140"/>
    </row>
    <row r="185" spans="1:3" ht="16.5" customHeight="1">
      <c r="A185" s="140"/>
      <c r="B185" s="140"/>
      <c r="C185" s="140"/>
    </row>
    <row r="186" spans="1:3" ht="16.5" customHeight="1">
      <c r="A186" s="140"/>
      <c r="B186" s="140"/>
      <c r="C186" s="140"/>
    </row>
    <row r="187" spans="1:3" ht="16.5" customHeight="1">
      <c r="A187" s="140"/>
      <c r="B187" s="140"/>
      <c r="C187" s="140"/>
    </row>
    <row r="188" spans="1:3" ht="16.5" customHeight="1">
      <c r="A188" s="140"/>
      <c r="B188" s="140"/>
      <c r="C188" s="140"/>
    </row>
    <row r="189" spans="1:3" ht="16.5" customHeight="1">
      <c r="A189" s="140"/>
      <c r="B189" s="140"/>
      <c r="C189" s="140"/>
    </row>
    <row r="190" spans="1:3" ht="16.5" customHeight="1">
      <c r="A190" s="140"/>
      <c r="B190" s="140"/>
      <c r="C190" s="140"/>
    </row>
    <row r="191" spans="1:3" ht="16.5" customHeight="1">
      <c r="A191" s="140"/>
      <c r="B191" s="140"/>
      <c r="C191" s="140"/>
    </row>
    <row r="192" spans="1:3" ht="16.5" customHeight="1">
      <c r="A192" s="140"/>
      <c r="B192" s="140"/>
      <c r="C192" s="140"/>
    </row>
    <row r="193" spans="1:3" ht="16.5" customHeight="1">
      <c r="A193" s="140"/>
      <c r="B193" s="140"/>
      <c r="C193" s="140"/>
    </row>
    <row r="194" spans="1:3" ht="16.5" customHeight="1">
      <c r="A194" s="140"/>
      <c r="B194" s="140"/>
      <c r="C194" s="140"/>
    </row>
    <row r="195" spans="1:3" ht="16.5" customHeight="1">
      <c r="A195" s="140"/>
      <c r="B195" s="140"/>
      <c r="C195" s="140"/>
    </row>
    <row r="196" spans="1:3" ht="16.5" customHeight="1">
      <c r="A196" s="140"/>
      <c r="B196" s="140"/>
      <c r="C196" s="140"/>
    </row>
    <row r="197" spans="1:3" ht="16.5" customHeight="1">
      <c r="A197" s="140"/>
      <c r="B197" s="140"/>
      <c r="C197" s="140"/>
    </row>
    <row r="198" spans="1:3" ht="16.5" customHeight="1">
      <c r="A198" s="140"/>
      <c r="B198" s="140"/>
      <c r="C198" s="140"/>
    </row>
    <row r="199" spans="1:3" ht="16.5" customHeight="1">
      <c r="A199" s="140"/>
      <c r="B199" s="140"/>
      <c r="C199" s="140"/>
    </row>
    <row r="200" spans="1:3" ht="16.5" customHeight="1">
      <c r="A200" s="140"/>
      <c r="B200" s="140"/>
      <c r="C200" s="140"/>
    </row>
    <row r="201" spans="1:3" ht="16.5" customHeight="1">
      <c r="A201" s="140"/>
      <c r="B201" s="140"/>
      <c r="C201" s="140"/>
    </row>
    <row r="202" spans="1:3" ht="16.5" customHeight="1">
      <c r="A202" s="140"/>
      <c r="B202" s="140"/>
      <c r="C202" s="140"/>
    </row>
    <row r="203" spans="1:3" ht="16.5" customHeight="1">
      <c r="A203" s="140"/>
      <c r="B203" s="140"/>
      <c r="C203" s="140"/>
    </row>
    <row r="204" spans="1:3" ht="16.5" customHeight="1">
      <c r="A204" s="140"/>
      <c r="B204" s="140"/>
      <c r="C204" s="140"/>
    </row>
    <row r="205" spans="1:3" ht="16.5" customHeight="1">
      <c r="A205" s="140"/>
      <c r="B205" s="140"/>
      <c r="C205" s="140"/>
    </row>
    <row r="206" spans="1:3" ht="16.5" customHeight="1">
      <c r="A206" s="140"/>
      <c r="B206" s="140"/>
      <c r="C206" s="140"/>
    </row>
    <row r="207" spans="1:3" ht="16.5" customHeight="1">
      <c r="A207" s="140"/>
      <c r="B207" s="140"/>
      <c r="C207" s="140"/>
    </row>
    <row r="208" spans="1:3" ht="16.5" customHeight="1">
      <c r="A208" s="140"/>
      <c r="B208" s="140"/>
      <c r="C208" s="140"/>
    </row>
    <row r="209" spans="1:3" ht="16.5" customHeight="1">
      <c r="A209" s="140"/>
      <c r="B209" s="140"/>
      <c r="C209" s="140"/>
    </row>
    <row r="210" spans="1:3" ht="16.5" customHeight="1">
      <c r="A210" s="140"/>
      <c r="B210" s="140"/>
      <c r="C210" s="140"/>
    </row>
    <row r="211" spans="1:3" ht="16.5" customHeight="1">
      <c r="A211" s="140"/>
      <c r="B211" s="140"/>
      <c r="C211" s="140"/>
    </row>
    <row r="212" spans="1:3" ht="16.5" customHeight="1">
      <c r="A212" s="140"/>
      <c r="B212" s="140"/>
      <c r="C212" s="140"/>
    </row>
    <row r="213" spans="1:3" ht="16.5" customHeight="1">
      <c r="A213" s="140"/>
      <c r="B213" s="140"/>
      <c r="C213" s="140"/>
    </row>
    <row r="214" spans="1:3" ht="16.5" customHeight="1">
      <c r="A214" s="140"/>
      <c r="B214" s="140"/>
      <c r="C214" s="140"/>
    </row>
    <row r="215" spans="1:3" ht="16.5" customHeight="1">
      <c r="A215" s="140"/>
      <c r="B215" s="140"/>
      <c r="C215" s="140"/>
    </row>
    <row r="216" spans="1:3" ht="16.5" customHeight="1">
      <c r="A216" s="140"/>
      <c r="B216" s="140"/>
      <c r="C216" s="140"/>
    </row>
    <row r="217" spans="1:3" ht="16.5" customHeight="1">
      <c r="A217" s="140"/>
      <c r="B217" s="140"/>
      <c r="C217" s="140"/>
    </row>
    <row r="218" spans="1:3" ht="16.5" customHeight="1">
      <c r="A218" s="140"/>
      <c r="B218" s="140"/>
      <c r="C218" s="140"/>
    </row>
    <row r="219" spans="1:3" ht="16.5" customHeight="1">
      <c r="A219" s="140"/>
      <c r="B219" s="140"/>
      <c r="C219" s="140"/>
    </row>
    <row r="220" spans="1:3" ht="16.5" customHeight="1">
      <c r="A220" s="140"/>
      <c r="B220" s="140"/>
      <c r="C220" s="140"/>
    </row>
    <row r="221" spans="1:3" ht="16.5" customHeight="1">
      <c r="A221" s="140"/>
      <c r="B221" s="140"/>
      <c r="C221" s="140"/>
    </row>
    <row r="222" spans="1:3" ht="16.5" customHeight="1">
      <c r="A222" s="140"/>
      <c r="B222" s="140"/>
      <c r="C222" s="140"/>
    </row>
    <row r="223" spans="1:3" ht="16.5" customHeight="1">
      <c r="A223" s="140"/>
      <c r="B223" s="140"/>
      <c r="C223" s="140"/>
    </row>
    <row r="224" spans="1:3" ht="16.5" customHeight="1">
      <c r="A224" s="140"/>
      <c r="B224" s="140"/>
      <c r="C224" s="140"/>
    </row>
    <row r="225" spans="1:3" ht="16.5" customHeight="1">
      <c r="A225" s="140"/>
      <c r="B225" s="140"/>
      <c r="C225" s="140"/>
    </row>
    <row r="226" spans="1:3" ht="16.5" customHeight="1">
      <c r="A226" s="140"/>
      <c r="B226" s="140"/>
      <c r="C226" s="140"/>
    </row>
    <row r="227" spans="1:3" ht="16.5" customHeight="1">
      <c r="A227" s="140"/>
      <c r="B227" s="140"/>
      <c r="C227" s="140"/>
    </row>
    <row r="228" spans="1:3" ht="16.5" customHeight="1">
      <c r="A228" s="140"/>
      <c r="B228" s="140"/>
      <c r="C228" s="140"/>
    </row>
    <row r="229" spans="1:3" ht="16.5" customHeight="1">
      <c r="A229" s="140"/>
      <c r="B229" s="140"/>
      <c r="C229" s="140"/>
    </row>
    <row r="230" spans="1:3" ht="16.5" customHeight="1">
      <c r="A230" s="140"/>
      <c r="B230" s="140"/>
      <c r="C230" s="140"/>
    </row>
    <row r="231" spans="1:3" ht="16.5" customHeight="1">
      <c r="A231" s="140"/>
      <c r="B231" s="140"/>
      <c r="C231" s="140"/>
    </row>
    <row r="232" spans="1:3" ht="16.5" customHeight="1">
      <c r="A232" s="140"/>
      <c r="B232" s="140"/>
      <c r="C232" s="140"/>
    </row>
    <row r="233" spans="1:3" ht="16.5" customHeight="1">
      <c r="A233" s="140"/>
      <c r="B233" s="140"/>
      <c r="C233" s="140"/>
    </row>
    <row r="234" spans="1:3" ht="16.5" customHeight="1">
      <c r="A234" s="140"/>
      <c r="B234" s="140"/>
      <c r="C234" s="140"/>
    </row>
    <row r="235" spans="1:3" ht="16.5" customHeight="1">
      <c r="A235" s="140"/>
      <c r="B235" s="140"/>
      <c r="C235" s="140"/>
    </row>
    <row r="236" spans="1:3" ht="16.5" customHeight="1">
      <c r="A236" s="140"/>
      <c r="B236" s="140"/>
      <c r="C236" s="140"/>
    </row>
    <row r="237" spans="1:3" ht="16.5" customHeight="1">
      <c r="A237" s="140"/>
      <c r="B237" s="140"/>
      <c r="C237" s="140"/>
    </row>
    <row r="238" spans="1:3" ht="16.5" customHeight="1">
      <c r="A238" s="140"/>
      <c r="B238" s="140"/>
      <c r="C238" s="140"/>
    </row>
    <row r="239" spans="1:3" ht="16.5" customHeight="1">
      <c r="A239" s="140"/>
      <c r="B239" s="140"/>
      <c r="C239" s="140"/>
    </row>
    <row r="240" spans="1:3" ht="16.5" customHeight="1">
      <c r="A240" s="140"/>
      <c r="B240" s="140"/>
      <c r="C240" s="140"/>
    </row>
    <row r="241" spans="1:3" ht="16.5" customHeight="1">
      <c r="A241" s="140"/>
      <c r="B241" s="140"/>
      <c r="C241" s="140"/>
    </row>
    <row r="242" spans="1:3" ht="16.5" customHeight="1">
      <c r="A242" s="140"/>
      <c r="B242" s="140"/>
      <c r="C242" s="140"/>
    </row>
    <row r="243" spans="1:3" ht="16.5" customHeight="1">
      <c r="A243" s="140"/>
      <c r="B243" s="140"/>
      <c r="C243" s="140"/>
    </row>
    <row r="244" spans="1:3" ht="16.5" customHeight="1">
      <c r="A244" s="140"/>
      <c r="B244" s="140"/>
      <c r="C244" s="140"/>
    </row>
    <row r="245" spans="1:3" ht="16.5" customHeight="1">
      <c r="A245" s="140"/>
      <c r="B245" s="140"/>
      <c r="C245" s="140"/>
    </row>
    <row r="246" spans="1:3" ht="16.5" customHeight="1">
      <c r="A246" s="140"/>
      <c r="B246" s="140"/>
      <c r="C246" s="140"/>
    </row>
    <row r="247" spans="1:3" ht="16.5" customHeight="1">
      <c r="A247" s="140"/>
      <c r="B247" s="140"/>
      <c r="C247" s="140"/>
    </row>
    <row r="248" spans="1:3" ht="16.5" customHeight="1">
      <c r="A248" s="140"/>
      <c r="B248" s="140"/>
      <c r="C248" s="140"/>
    </row>
    <row r="249" spans="1:3" ht="16.5" customHeight="1">
      <c r="A249" s="140"/>
      <c r="B249" s="140"/>
      <c r="C249" s="140"/>
    </row>
    <row r="250" spans="1:3" ht="16.5" customHeight="1">
      <c r="A250" s="140"/>
      <c r="B250" s="140"/>
      <c r="C250" s="140"/>
    </row>
    <row r="251" spans="1:3" ht="16.5" customHeight="1">
      <c r="A251" s="140"/>
      <c r="B251" s="140"/>
      <c r="C251" s="140"/>
    </row>
    <row r="252" spans="1:3" ht="16.5" customHeight="1">
      <c r="A252" s="140"/>
      <c r="B252" s="140"/>
      <c r="C252" s="140"/>
    </row>
    <row r="253" spans="1:3" ht="16.5" customHeight="1">
      <c r="A253" s="140"/>
      <c r="B253" s="140"/>
      <c r="C253" s="140"/>
    </row>
    <row r="254" spans="1:3" ht="16.5" customHeight="1">
      <c r="A254" s="140"/>
      <c r="B254" s="140"/>
      <c r="C254" s="140"/>
    </row>
    <row r="255" spans="1:3" ht="16.5" customHeight="1">
      <c r="A255" s="140"/>
      <c r="B255" s="140"/>
      <c r="C255" s="140"/>
    </row>
    <row r="256" spans="1:3" ht="16.5" customHeight="1">
      <c r="A256" s="140"/>
      <c r="B256" s="140"/>
      <c r="C256" s="140"/>
    </row>
    <row r="257" spans="1:3" ht="16.5" customHeight="1">
      <c r="A257" s="140"/>
      <c r="B257" s="140"/>
      <c r="C257" s="140"/>
    </row>
    <row r="258" spans="1:3" ht="16.5" customHeight="1">
      <c r="A258" s="140"/>
      <c r="B258" s="140"/>
      <c r="C258" s="140"/>
    </row>
    <row r="259" spans="1:3" ht="16.5" customHeight="1">
      <c r="A259" s="140"/>
      <c r="B259" s="140"/>
      <c r="C259" s="140"/>
    </row>
    <row r="260" spans="1:3" ht="16.5" customHeight="1">
      <c r="A260" s="140"/>
      <c r="B260" s="140"/>
      <c r="C260" s="140"/>
    </row>
    <row r="261" spans="1:3" ht="16.5" customHeight="1">
      <c r="A261" s="140"/>
      <c r="B261" s="140"/>
      <c r="C261" s="140"/>
    </row>
    <row r="262" spans="1:3" ht="16.5" customHeight="1">
      <c r="A262" s="140"/>
      <c r="B262" s="140"/>
      <c r="C262" s="140"/>
    </row>
    <row r="263" spans="1:3" ht="16.5" customHeight="1">
      <c r="A263" s="140"/>
      <c r="B263" s="140"/>
      <c r="C263" s="140"/>
    </row>
    <row r="264" spans="1:3" ht="16.5" customHeight="1">
      <c r="A264" s="140"/>
      <c r="B264" s="140"/>
      <c r="C264" s="140"/>
    </row>
    <row r="265" spans="1:3" ht="16.5" customHeight="1">
      <c r="A265" s="140"/>
      <c r="B265" s="140"/>
      <c r="C265" s="140"/>
    </row>
    <row r="266" spans="1:3" ht="16.5" customHeight="1">
      <c r="A266" s="140"/>
      <c r="B266" s="140"/>
      <c r="C266" s="140"/>
    </row>
    <row r="267" spans="1:3" ht="16.5" customHeight="1">
      <c r="A267" s="140"/>
      <c r="B267" s="140"/>
      <c r="C267" s="140"/>
    </row>
    <row r="268" spans="1:3" ht="16.5" customHeight="1">
      <c r="A268" s="140"/>
      <c r="B268" s="140"/>
      <c r="C268" s="140"/>
    </row>
    <row r="269" spans="1:3" ht="16.5" customHeight="1">
      <c r="A269" s="140"/>
      <c r="B269" s="140"/>
      <c r="C269" s="140"/>
    </row>
    <row r="270" spans="1:3" ht="16.5" customHeight="1">
      <c r="A270" s="140"/>
      <c r="B270" s="140"/>
      <c r="C270" s="140"/>
    </row>
    <row r="271" spans="1:3" ht="16.5" customHeight="1">
      <c r="A271" s="140"/>
      <c r="B271" s="140"/>
      <c r="C271" s="140"/>
    </row>
    <row r="272" spans="1:3" ht="16.5" customHeight="1">
      <c r="A272" s="140"/>
      <c r="B272" s="140"/>
      <c r="C272" s="140"/>
    </row>
    <row r="273" spans="1:3" ht="16.5" customHeight="1">
      <c r="A273" s="140"/>
      <c r="B273" s="140"/>
      <c r="C273" s="140"/>
    </row>
    <row r="274" spans="1:3" ht="16.5" customHeight="1">
      <c r="A274" s="140"/>
      <c r="B274" s="140"/>
      <c r="C274" s="140"/>
    </row>
    <row r="275" spans="1:3" ht="16.5" customHeight="1">
      <c r="A275" s="140"/>
      <c r="B275" s="140"/>
      <c r="C275" s="140"/>
    </row>
    <row r="276" spans="1:3" ht="16.5" customHeight="1">
      <c r="A276" s="140"/>
      <c r="B276" s="140"/>
      <c r="C276" s="140"/>
    </row>
    <row r="277" spans="1:3" ht="16.5" customHeight="1">
      <c r="A277" s="140"/>
      <c r="B277" s="140"/>
      <c r="C277" s="140"/>
    </row>
    <row r="278" spans="1:3" ht="16.5" customHeight="1">
      <c r="A278" s="140"/>
      <c r="B278" s="140"/>
      <c r="C278" s="140"/>
    </row>
    <row r="279" spans="1:3" ht="16.5" customHeight="1">
      <c r="A279" s="140"/>
      <c r="B279" s="140"/>
      <c r="C279" s="140"/>
    </row>
    <row r="280" spans="1:3" ht="16.5" customHeight="1">
      <c r="A280" s="140"/>
      <c r="B280" s="140"/>
      <c r="C280" s="140"/>
    </row>
    <row r="281" spans="1:3" ht="16.5" customHeight="1">
      <c r="A281" s="140"/>
      <c r="B281" s="140"/>
      <c r="C281" s="140"/>
    </row>
    <row r="282" spans="1:3" ht="16.5" customHeight="1">
      <c r="A282" s="140"/>
      <c r="B282" s="140"/>
      <c r="C282" s="140"/>
    </row>
    <row r="283" spans="1:3" ht="16.5" customHeight="1">
      <c r="A283" s="140"/>
      <c r="B283" s="140"/>
      <c r="C283" s="140"/>
    </row>
    <row r="284" spans="1:3" ht="16.5" customHeight="1">
      <c r="A284" s="140"/>
      <c r="B284" s="140"/>
      <c r="C284" s="140"/>
    </row>
    <row r="285" spans="1:3" ht="16.5" customHeight="1">
      <c r="A285" s="140"/>
      <c r="B285" s="140"/>
      <c r="C285" s="140"/>
    </row>
    <row r="286" spans="1:3" ht="16.5" customHeight="1">
      <c r="A286" s="140"/>
      <c r="B286" s="140"/>
      <c r="C286" s="140"/>
    </row>
    <row r="287" spans="1:3" ht="16.5" customHeight="1">
      <c r="A287" s="140"/>
      <c r="B287" s="140"/>
      <c r="C287" s="140"/>
    </row>
    <row r="288" spans="1:3" ht="16.5" customHeight="1">
      <c r="A288" s="140"/>
      <c r="B288" s="140"/>
      <c r="C288" s="140"/>
    </row>
    <row r="289" spans="1:3" ht="16.5" customHeight="1">
      <c r="A289" s="140"/>
      <c r="B289" s="140"/>
      <c r="C289" s="140"/>
    </row>
    <row r="290" spans="1:3" ht="16.5" customHeight="1">
      <c r="A290" s="140"/>
      <c r="B290" s="140"/>
      <c r="C290" s="140"/>
    </row>
    <row r="291" spans="1:3" ht="16.5" customHeight="1">
      <c r="A291" s="140"/>
      <c r="B291" s="140"/>
      <c r="C291" s="140"/>
    </row>
    <row r="292" spans="1:3" ht="16.5" customHeight="1">
      <c r="A292" s="140"/>
      <c r="B292" s="140"/>
      <c r="C292" s="140"/>
    </row>
    <row r="293" spans="1:3" ht="16.5" customHeight="1">
      <c r="A293" s="140"/>
      <c r="B293" s="140"/>
      <c r="C293" s="140"/>
    </row>
    <row r="294" spans="1:3" ht="16.5" customHeight="1">
      <c r="A294" s="140"/>
      <c r="B294" s="140"/>
      <c r="C294" s="140"/>
    </row>
    <row r="295" spans="1:3" ht="16.5" customHeight="1">
      <c r="A295" s="140"/>
      <c r="B295" s="140"/>
      <c r="C295" s="140"/>
    </row>
    <row r="296" spans="1:3" ht="16.5" customHeight="1">
      <c r="A296" s="140"/>
      <c r="B296" s="140"/>
      <c r="C296" s="140"/>
    </row>
    <row r="297" spans="1:3" ht="16.5" customHeight="1">
      <c r="A297" s="140"/>
      <c r="B297" s="140"/>
      <c r="C297" s="140"/>
    </row>
    <row r="298" spans="1:3" ht="16.5" customHeight="1">
      <c r="A298" s="140"/>
      <c r="B298" s="140"/>
      <c r="C298" s="140"/>
    </row>
    <row r="299" spans="1:3" ht="16.5" customHeight="1">
      <c r="A299" s="140"/>
      <c r="B299" s="140"/>
      <c r="C299" s="140"/>
    </row>
    <row r="300" spans="1:3" ht="16.5" customHeight="1">
      <c r="A300" s="140"/>
      <c r="B300" s="140"/>
      <c r="C300" s="140"/>
    </row>
    <row r="301" spans="1:3" ht="16.5" customHeight="1">
      <c r="A301" s="140"/>
      <c r="B301" s="140"/>
      <c r="C301" s="140"/>
    </row>
    <row r="302" spans="1:3" ht="16.5" customHeight="1">
      <c r="A302" s="140"/>
      <c r="B302" s="140"/>
      <c r="C302" s="140"/>
    </row>
    <row r="303" spans="1:3" ht="16.5" customHeight="1">
      <c r="A303" s="140"/>
      <c r="B303" s="140"/>
      <c r="C303" s="140"/>
    </row>
    <row r="304" spans="1:3" ht="16.5" customHeight="1">
      <c r="A304" s="140"/>
      <c r="B304" s="140"/>
      <c r="C304" s="140"/>
    </row>
    <row r="305" spans="1:3" ht="16.5" customHeight="1">
      <c r="A305" s="140"/>
      <c r="B305" s="140"/>
      <c r="C305" s="140"/>
    </row>
    <row r="306" spans="1:3" ht="16.5" customHeight="1">
      <c r="A306" s="140"/>
      <c r="B306" s="140"/>
      <c r="C306" s="140"/>
    </row>
    <row r="307" spans="1:3" ht="16.5" customHeight="1">
      <c r="A307" s="140"/>
      <c r="B307" s="140"/>
      <c r="C307" s="140"/>
    </row>
    <row r="308" spans="1:3" ht="16.5" customHeight="1">
      <c r="A308" s="140"/>
      <c r="B308" s="140"/>
      <c r="C308" s="140"/>
    </row>
    <row r="309" spans="1:3" ht="16.5" customHeight="1">
      <c r="A309" s="140"/>
      <c r="B309" s="140"/>
      <c r="C309" s="140"/>
    </row>
    <row r="310" spans="1:3" ht="16.5" customHeight="1">
      <c r="A310" s="140"/>
      <c r="B310" s="140"/>
      <c r="C310" s="140"/>
    </row>
    <row r="311" spans="1:3" ht="16.5" customHeight="1">
      <c r="A311" s="140"/>
      <c r="B311" s="140"/>
      <c r="C311" s="140"/>
    </row>
    <row r="312" spans="1:3" ht="16.5" customHeight="1">
      <c r="A312" s="140"/>
      <c r="B312" s="140"/>
      <c r="C312" s="140"/>
    </row>
    <row r="313" spans="1:3" ht="16.5" customHeight="1">
      <c r="A313" s="140"/>
      <c r="B313" s="140"/>
      <c r="C313" s="140"/>
    </row>
    <row r="314" spans="1:3" ht="16.5" customHeight="1">
      <c r="A314" s="140"/>
      <c r="B314" s="140"/>
      <c r="C314" s="140"/>
    </row>
    <row r="315" spans="1:3" ht="16.5" customHeight="1">
      <c r="A315" s="140"/>
      <c r="B315" s="140"/>
      <c r="C315" s="140"/>
    </row>
    <row r="316" spans="1:3" ht="16.5" customHeight="1">
      <c r="A316" s="140"/>
      <c r="B316" s="140"/>
      <c r="C316" s="140"/>
    </row>
    <row r="317" spans="1:3" ht="16.5" customHeight="1">
      <c r="A317" s="140"/>
      <c r="B317" s="140"/>
      <c r="C317" s="140"/>
    </row>
    <row r="318" spans="1:3" ht="16.5" customHeight="1">
      <c r="A318" s="140"/>
      <c r="B318" s="140"/>
      <c r="C318" s="140"/>
    </row>
    <row r="319" spans="1:3" ht="16.5" customHeight="1">
      <c r="A319" s="140"/>
      <c r="B319" s="140"/>
      <c r="C319" s="140"/>
    </row>
    <row r="320" spans="1:3" ht="16.5" customHeight="1">
      <c r="A320" s="140"/>
      <c r="B320" s="140"/>
      <c r="C320" s="140"/>
    </row>
    <row r="321" spans="1:3" ht="16.5" customHeight="1">
      <c r="A321" s="140"/>
      <c r="B321" s="140"/>
      <c r="C321" s="140"/>
    </row>
    <row r="322" spans="1:3" ht="16.5" customHeight="1">
      <c r="A322" s="140"/>
      <c r="B322" s="140"/>
      <c r="C322" s="140"/>
    </row>
    <row r="323" spans="1:3" ht="16.5" customHeight="1">
      <c r="A323" s="140"/>
      <c r="B323" s="140"/>
      <c r="C323" s="140"/>
    </row>
    <row r="324" spans="1:3" ht="16.5" customHeight="1">
      <c r="A324" s="140"/>
      <c r="B324" s="140"/>
      <c r="C324" s="140"/>
    </row>
    <row r="325" spans="1:3" ht="16.5" customHeight="1">
      <c r="A325" s="140"/>
      <c r="B325" s="140"/>
      <c r="C325" s="140"/>
    </row>
    <row r="326" spans="1:3" ht="16.5" customHeight="1">
      <c r="A326" s="140"/>
      <c r="B326" s="140"/>
      <c r="C326" s="140"/>
    </row>
    <row r="327" spans="1:3" ht="16.5" customHeight="1">
      <c r="A327" s="140"/>
      <c r="B327" s="140"/>
      <c r="C327" s="140"/>
    </row>
    <row r="328" spans="1:3" ht="16.5" customHeight="1">
      <c r="A328" s="140"/>
      <c r="B328" s="140"/>
      <c r="C328" s="140"/>
    </row>
    <row r="329" spans="1:3" ht="16.5" customHeight="1">
      <c r="A329" s="140"/>
      <c r="B329" s="140"/>
      <c r="C329" s="140"/>
    </row>
    <row r="330" spans="1:3" ht="16.5" customHeight="1">
      <c r="A330" s="140"/>
      <c r="B330" s="140"/>
      <c r="C330" s="140"/>
    </row>
    <row r="331" spans="1:3" ht="16.5" customHeight="1">
      <c r="A331" s="140"/>
      <c r="B331" s="140"/>
      <c r="C331" s="140"/>
    </row>
    <row r="332" spans="1:3" ht="16.5" customHeight="1">
      <c r="A332" s="140"/>
      <c r="B332" s="140"/>
      <c r="C332" s="140"/>
    </row>
    <row r="333" spans="1:3" ht="16.5" customHeight="1">
      <c r="A333" s="140"/>
      <c r="B333" s="140"/>
      <c r="C333" s="140"/>
    </row>
    <row r="334" spans="1:3" ht="16.5" customHeight="1">
      <c r="A334" s="140"/>
      <c r="B334" s="140"/>
      <c r="C334" s="140"/>
    </row>
    <row r="335" spans="1:3" ht="16.5" customHeight="1">
      <c r="A335" s="140"/>
      <c r="B335" s="140"/>
      <c r="C335" s="140"/>
    </row>
    <row r="336" spans="1:3" ht="16.5" customHeight="1">
      <c r="A336" s="140"/>
      <c r="B336" s="140"/>
      <c r="C336" s="140"/>
    </row>
    <row r="337" spans="1:3" ht="16.5" customHeight="1">
      <c r="A337" s="140"/>
      <c r="B337" s="140"/>
      <c r="C337" s="140"/>
    </row>
    <row r="338" spans="1:3" ht="16.5" customHeight="1">
      <c r="A338" s="140"/>
      <c r="B338" s="140"/>
      <c r="C338" s="140"/>
    </row>
    <row r="339" spans="1:3" ht="16.5" customHeight="1">
      <c r="A339" s="140"/>
      <c r="B339" s="140"/>
      <c r="C339" s="140"/>
    </row>
    <row r="340" spans="1:3" ht="16.5" customHeight="1">
      <c r="A340" s="140"/>
      <c r="B340" s="140"/>
      <c r="C340" s="140"/>
    </row>
    <row r="341" spans="1:3" ht="16.5" customHeight="1">
      <c r="A341" s="140"/>
      <c r="B341" s="140"/>
      <c r="C341" s="140"/>
    </row>
    <row r="342" spans="1:3" ht="16.5" customHeight="1">
      <c r="A342" s="140"/>
      <c r="B342" s="140"/>
      <c r="C342" s="140"/>
    </row>
    <row r="343" spans="1:3" ht="16.5" customHeight="1">
      <c r="A343" s="140"/>
      <c r="B343" s="140"/>
      <c r="C343" s="140"/>
    </row>
    <row r="344" spans="1:3" ht="16.5" customHeight="1">
      <c r="A344" s="140"/>
      <c r="B344" s="140"/>
      <c r="C344" s="140"/>
    </row>
    <row r="345" spans="1:3" ht="16.5" customHeight="1">
      <c r="A345" s="140"/>
      <c r="B345" s="140"/>
      <c r="C345" s="140"/>
    </row>
    <row r="346" spans="1:3" ht="16.5" customHeight="1">
      <c r="A346" s="140"/>
      <c r="B346" s="140"/>
      <c r="C346" s="140"/>
    </row>
    <row r="347" spans="1:3" ht="16.5" customHeight="1">
      <c r="A347" s="140"/>
      <c r="B347" s="140"/>
      <c r="C347" s="140"/>
    </row>
    <row r="348" spans="1:3" ht="16.5" customHeight="1">
      <c r="A348" s="140"/>
      <c r="B348" s="140"/>
      <c r="C348" s="140"/>
    </row>
    <row r="349" spans="1:3" ht="16.5" customHeight="1">
      <c r="A349" s="140"/>
      <c r="B349" s="140"/>
      <c r="C349" s="140"/>
    </row>
    <row r="350" spans="1:3" ht="16.5" customHeight="1">
      <c r="A350" s="140"/>
      <c r="B350" s="140"/>
      <c r="C350" s="140"/>
    </row>
    <row r="351" spans="1:3" ht="16.5" customHeight="1">
      <c r="A351" s="140"/>
      <c r="B351" s="140"/>
      <c r="C351" s="140"/>
    </row>
    <row r="352" spans="1:3" ht="16.5" customHeight="1">
      <c r="A352" s="140"/>
      <c r="B352" s="140"/>
      <c r="C352" s="140"/>
    </row>
    <row r="353" spans="1:3" ht="16.5" customHeight="1">
      <c r="A353" s="140"/>
      <c r="B353" s="140"/>
      <c r="C353" s="140"/>
    </row>
    <row r="354" spans="1:3" ht="16.5" customHeight="1">
      <c r="A354" s="140"/>
      <c r="B354" s="140"/>
      <c r="C354" s="140"/>
    </row>
    <row r="355" spans="1:3" ht="16.5" customHeight="1">
      <c r="A355" s="140"/>
      <c r="B355" s="140"/>
      <c r="C355" s="140"/>
    </row>
    <row r="356" spans="1:3" ht="16.5" customHeight="1">
      <c r="A356" s="140"/>
      <c r="B356" s="140"/>
      <c r="C356" s="140"/>
    </row>
    <row r="357" spans="1:3" ht="16.5" customHeight="1">
      <c r="A357" s="140"/>
      <c r="B357" s="140"/>
      <c r="C357" s="140"/>
    </row>
    <row r="358" spans="1:3" ht="16.5" customHeight="1">
      <c r="A358" s="140"/>
      <c r="B358" s="140"/>
      <c r="C358" s="140"/>
    </row>
    <row r="359" spans="1:3" ht="16.5" customHeight="1">
      <c r="A359" s="140"/>
      <c r="B359" s="140"/>
      <c r="C359" s="140"/>
    </row>
    <row r="360" spans="1:3" ht="16.5" customHeight="1">
      <c r="A360" s="140"/>
      <c r="B360" s="140"/>
      <c r="C360" s="140"/>
    </row>
    <row r="361" spans="1:3" ht="16.5" customHeight="1">
      <c r="A361" s="140"/>
      <c r="B361" s="140"/>
      <c r="C361" s="140"/>
    </row>
    <row r="362" spans="1:3" ht="16.5" customHeight="1">
      <c r="A362" s="140"/>
      <c r="B362" s="140"/>
      <c r="C362" s="140"/>
    </row>
    <row r="363" spans="1:3" ht="16.5" customHeight="1">
      <c r="A363" s="140"/>
      <c r="B363" s="140"/>
      <c r="C363" s="140"/>
    </row>
    <row r="364" spans="1:3" ht="16.5" customHeight="1">
      <c r="A364" s="140"/>
      <c r="B364" s="140"/>
      <c r="C364" s="140"/>
    </row>
    <row r="365" spans="1:3" ht="16.5" customHeight="1">
      <c r="A365" s="140"/>
      <c r="B365" s="140"/>
      <c r="C365" s="140"/>
    </row>
    <row r="366" spans="1:3" ht="16.5" customHeight="1">
      <c r="A366" s="140"/>
      <c r="B366" s="140"/>
      <c r="C366" s="140"/>
    </row>
    <row r="367" spans="1:3" ht="16.5" customHeight="1">
      <c r="A367" s="140"/>
      <c r="B367" s="140"/>
      <c r="C367" s="140"/>
    </row>
    <row r="368" spans="1:3" ht="16.5" customHeight="1">
      <c r="A368" s="140"/>
      <c r="B368" s="140"/>
      <c r="C368" s="140"/>
    </row>
    <row r="369" spans="1:3" ht="16.5" customHeight="1">
      <c r="A369" s="140"/>
      <c r="B369" s="140"/>
      <c r="C369" s="140"/>
    </row>
    <row r="370" spans="1:3" ht="16.5" customHeight="1">
      <c r="A370" s="140"/>
      <c r="B370" s="140"/>
      <c r="C370" s="140"/>
    </row>
    <row r="371" spans="1:3" ht="16.5" customHeight="1">
      <c r="A371" s="140"/>
      <c r="B371" s="140"/>
      <c r="C371" s="140"/>
    </row>
    <row r="372" spans="1:3" ht="16.5" customHeight="1">
      <c r="A372" s="140"/>
      <c r="B372" s="140"/>
      <c r="C372" s="140"/>
    </row>
    <row r="373" spans="1:3" ht="16.5" customHeight="1">
      <c r="A373" s="140"/>
      <c r="B373" s="140"/>
      <c r="C373" s="140"/>
    </row>
    <row r="374" spans="1:3" ht="16.5" customHeight="1">
      <c r="A374" s="140"/>
      <c r="B374" s="140"/>
      <c r="C374" s="140"/>
    </row>
    <row r="375" spans="1:3" ht="16.5" customHeight="1">
      <c r="A375" s="140"/>
      <c r="B375" s="140"/>
      <c r="C375" s="140"/>
    </row>
    <row r="376" spans="1:3" ht="16.5" customHeight="1">
      <c r="A376" s="140"/>
      <c r="B376" s="140"/>
      <c r="C376" s="140"/>
    </row>
    <row r="377" spans="1:3" ht="16.5" customHeight="1">
      <c r="A377" s="140"/>
      <c r="B377" s="140"/>
      <c r="C377" s="140"/>
    </row>
    <row r="378" spans="1:3" ht="16.5" customHeight="1">
      <c r="A378" s="140"/>
      <c r="B378" s="140"/>
      <c r="C378" s="140"/>
    </row>
    <row r="379" spans="1:3" ht="16.5" customHeight="1">
      <c r="A379" s="140"/>
      <c r="B379" s="140"/>
      <c r="C379" s="140"/>
    </row>
    <row r="380" spans="1:3" ht="16.5" customHeight="1">
      <c r="A380" s="140"/>
      <c r="B380" s="140"/>
      <c r="C380" s="140"/>
    </row>
    <row r="381" spans="1:3" ht="16.5" customHeight="1">
      <c r="A381" s="140"/>
      <c r="B381" s="140"/>
      <c r="C381" s="140"/>
    </row>
    <row r="382" spans="1:3" ht="16.5" customHeight="1">
      <c r="A382" s="140"/>
      <c r="B382" s="140"/>
      <c r="C382" s="140"/>
    </row>
    <row r="383" spans="1:3" ht="16.5" customHeight="1">
      <c r="A383" s="140"/>
      <c r="B383" s="140"/>
      <c r="C383" s="140"/>
    </row>
    <row r="384" spans="1:3" ht="16.5" customHeight="1">
      <c r="A384" s="140"/>
      <c r="B384" s="140"/>
      <c r="C384" s="140"/>
    </row>
    <row r="385" spans="1:3" ht="16.5" customHeight="1">
      <c r="A385" s="140"/>
      <c r="B385" s="140"/>
      <c r="C385" s="140"/>
    </row>
    <row r="386" spans="1:3" ht="16.5" customHeight="1">
      <c r="A386" s="140"/>
      <c r="B386" s="140"/>
      <c r="C386" s="140"/>
    </row>
    <row r="387" spans="1:3" ht="16.5" customHeight="1">
      <c r="A387" s="140"/>
      <c r="B387" s="140"/>
      <c r="C387" s="140"/>
    </row>
    <row r="388" spans="1:3" ht="16.5" customHeight="1">
      <c r="A388" s="140"/>
      <c r="B388" s="140"/>
      <c r="C388" s="140"/>
    </row>
    <row r="389" spans="1:3" ht="16.5" customHeight="1">
      <c r="A389" s="140"/>
      <c r="B389" s="140"/>
      <c r="C389" s="140"/>
    </row>
    <row r="390" spans="1:3" ht="16.5" customHeight="1">
      <c r="A390" s="140"/>
      <c r="B390" s="140"/>
      <c r="C390" s="140"/>
    </row>
    <row r="391" spans="1:3" ht="16.5" customHeight="1">
      <c r="A391" s="140"/>
      <c r="B391" s="140"/>
      <c r="C391" s="140"/>
    </row>
    <row r="392" spans="1:3" ht="16.5" customHeight="1">
      <c r="A392" s="140"/>
      <c r="B392" s="140"/>
      <c r="C392" s="140"/>
    </row>
    <row r="393" spans="1:3" ht="16.5" customHeight="1">
      <c r="A393" s="140"/>
      <c r="B393" s="140"/>
      <c r="C393" s="140"/>
    </row>
    <row r="394" spans="1:3" ht="16.5" customHeight="1">
      <c r="A394" s="140"/>
      <c r="B394" s="140"/>
      <c r="C394" s="140"/>
    </row>
    <row r="395" spans="1:3" ht="16.5" customHeight="1">
      <c r="A395" s="140"/>
      <c r="B395" s="140"/>
      <c r="C395" s="140"/>
    </row>
    <row r="396" spans="1:3" ht="16.5" customHeight="1">
      <c r="A396" s="140"/>
      <c r="B396" s="140"/>
      <c r="C396" s="140"/>
    </row>
    <row r="397" spans="1:3" ht="16.5" customHeight="1">
      <c r="A397" s="140"/>
      <c r="B397" s="140"/>
      <c r="C397" s="140"/>
    </row>
    <row r="398" spans="1:3" ht="16.5" customHeight="1">
      <c r="A398" s="140"/>
      <c r="B398" s="140"/>
      <c r="C398" s="140"/>
    </row>
    <row r="399" spans="1:3" ht="16.5" customHeight="1">
      <c r="A399" s="140"/>
      <c r="B399" s="140"/>
      <c r="C399" s="140"/>
    </row>
    <row r="400" spans="1:3" ht="16.5" customHeight="1">
      <c r="A400" s="140"/>
      <c r="B400" s="140"/>
      <c r="C400" s="140"/>
    </row>
    <row r="401" spans="1:3" ht="16.5" customHeight="1">
      <c r="A401" s="140"/>
      <c r="B401" s="140"/>
      <c r="C401" s="140"/>
    </row>
    <row r="402" spans="1:3" ht="16.5" customHeight="1">
      <c r="A402" s="140"/>
      <c r="B402" s="140"/>
      <c r="C402" s="140"/>
    </row>
    <row r="403" spans="1:3" ht="16.5" customHeight="1">
      <c r="A403" s="140"/>
      <c r="B403" s="140"/>
      <c r="C403" s="140"/>
    </row>
    <row r="404" spans="1:3" ht="16.5" customHeight="1">
      <c r="A404" s="140"/>
      <c r="B404" s="140"/>
      <c r="C404" s="140"/>
    </row>
    <row r="405" spans="1:3" ht="16.5" customHeight="1">
      <c r="A405" s="140"/>
      <c r="B405" s="140"/>
      <c r="C405" s="140"/>
    </row>
    <row r="406" spans="1:3" ht="16.5" customHeight="1">
      <c r="A406" s="140"/>
      <c r="B406" s="140"/>
      <c r="C406" s="140"/>
    </row>
    <row r="407" spans="1:3" ht="16.5" customHeight="1">
      <c r="A407" s="140"/>
      <c r="B407" s="140"/>
      <c r="C407" s="140"/>
    </row>
    <row r="408" spans="1:3" ht="16.5" customHeight="1">
      <c r="A408" s="140"/>
      <c r="B408" s="140"/>
      <c r="C408" s="140"/>
    </row>
    <row r="409" spans="1:3" ht="16.5" customHeight="1">
      <c r="A409" s="140"/>
      <c r="B409" s="140"/>
      <c r="C409" s="140"/>
    </row>
    <row r="410" spans="1:3" ht="16.5" customHeight="1">
      <c r="A410" s="140"/>
      <c r="B410" s="140"/>
      <c r="C410" s="140"/>
    </row>
    <row r="411" spans="1:3" ht="16.5" customHeight="1">
      <c r="A411" s="140"/>
      <c r="B411" s="140"/>
      <c r="C411" s="140"/>
    </row>
    <row r="412" spans="1:3" ht="16.5" customHeight="1">
      <c r="A412" s="140"/>
      <c r="B412" s="140"/>
      <c r="C412" s="140"/>
    </row>
    <row r="413" spans="1:3" ht="16.5" customHeight="1">
      <c r="A413" s="140"/>
      <c r="B413" s="140"/>
      <c r="C413" s="140"/>
    </row>
    <row r="414" spans="1:3" ht="16.5" customHeight="1">
      <c r="A414" s="140"/>
      <c r="B414" s="140"/>
      <c r="C414" s="140"/>
    </row>
    <row r="415" spans="1:3" ht="16.5" customHeight="1">
      <c r="A415" s="140"/>
      <c r="B415" s="140"/>
      <c r="C415" s="140"/>
    </row>
    <row r="416" spans="1:3" ht="16.5" customHeight="1">
      <c r="A416" s="140"/>
      <c r="B416" s="140"/>
      <c r="C416" s="140"/>
    </row>
    <row r="417" spans="1:3" ht="16.5" customHeight="1">
      <c r="A417" s="140"/>
      <c r="B417" s="140"/>
      <c r="C417" s="140"/>
    </row>
    <row r="418" spans="1:3" ht="16.5" customHeight="1">
      <c r="A418" s="140"/>
      <c r="B418" s="140"/>
      <c r="C418" s="140"/>
    </row>
    <row r="419" spans="1:3" ht="16.5" customHeight="1">
      <c r="A419" s="140"/>
      <c r="B419" s="140"/>
      <c r="C419" s="140"/>
    </row>
    <row r="420" spans="1:3" ht="16.5" customHeight="1">
      <c r="A420" s="140"/>
      <c r="B420" s="140"/>
      <c r="C420" s="140"/>
    </row>
    <row r="421" spans="1:3" ht="16.5" customHeight="1">
      <c r="A421" s="140"/>
      <c r="B421" s="140"/>
      <c r="C421" s="140"/>
    </row>
    <row r="422" spans="1:3" ht="16.5" customHeight="1">
      <c r="A422" s="140"/>
      <c r="B422" s="140"/>
      <c r="C422" s="140"/>
    </row>
    <row r="423" spans="1:3" ht="16.5" customHeight="1">
      <c r="A423" s="140"/>
      <c r="B423" s="140"/>
      <c r="C423" s="140"/>
    </row>
    <row r="424" spans="1:3" ht="16.5" customHeight="1">
      <c r="A424" s="140"/>
      <c r="B424" s="140"/>
      <c r="C424" s="140"/>
    </row>
    <row r="425" spans="1:3" ht="16.5" customHeight="1">
      <c r="A425" s="140"/>
      <c r="B425" s="140"/>
      <c r="C425" s="140"/>
    </row>
    <row r="426" spans="1:3" ht="16.5" customHeight="1">
      <c r="A426" s="140"/>
      <c r="B426" s="140"/>
      <c r="C426" s="140"/>
    </row>
    <row r="427" spans="1:3" ht="16.5" customHeight="1">
      <c r="A427" s="140"/>
      <c r="B427" s="140"/>
      <c r="C427" s="140"/>
    </row>
    <row r="428" spans="1:3" ht="16.5" customHeight="1">
      <c r="A428" s="140"/>
      <c r="B428" s="140"/>
      <c r="C428" s="140"/>
    </row>
    <row r="429" spans="1:3" ht="16.5" customHeight="1">
      <c r="A429" s="140"/>
      <c r="B429" s="140"/>
      <c r="C429" s="140"/>
    </row>
    <row r="430" spans="1:3" ht="16.5" customHeight="1">
      <c r="A430" s="140"/>
      <c r="B430" s="140"/>
      <c r="C430" s="140"/>
    </row>
    <row r="431" spans="1:3" ht="16.5" customHeight="1">
      <c r="A431" s="140"/>
      <c r="B431" s="140"/>
      <c r="C431" s="140"/>
    </row>
    <row r="432" spans="1:3" ht="16.5" customHeight="1">
      <c r="A432" s="140"/>
      <c r="B432" s="140"/>
      <c r="C432" s="140"/>
    </row>
    <row r="433" spans="1:3" ht="16.5" customHeight="1">
      <c r="A433" s="140"/>
      <c r="B433" s="140"/>
      <c r="C433" s="140"/>
    </row>
    <row r="434" spans="1:3" ht="16.5" customHeight="1">
      <c r="A434" s="140"/>
      <c r="B434" s="140"/>
      <c r="C434" s="140"/>
    </row>
    <row r="435" spans="1:3" ht="16.5" customHeight="1">
      <c r="A435" s="140"/>
      <c r="B435" s="140"/>
      <c r="C435" s="140"/>
    </row>
    <row r="436" spans="1:3" ht="16.5" customHeight="1">
      <c r="A436" s="140"/>
      <c r="B436" s="140"/>
      <c r="C436" s="140"/>
    </row>
    <row r="437" spans="1:3" ht="16.5" customHeight="1">
      <c r="A437" s="140"/>
      <c r="B437" s="140"/>
      <c r="C437" s="140"/>
    </row>
    <row r="438" spans="1:3" ht="16.5" customHeight="1">
      <c r="A438" s="140"/>
      <c r="B438" s="140"/>
      <c r="C438" s="140"/>
    </row>
    <row r="439" spans="1:3" ht="16.5" customHeight="1">
      <c r="A439" s="140"/>
      <c r="B439" s="140"/>
      <c r="C439" s="140"/>
    </row>
    <row r="440" spans="1:3" ht="16.5" customHeight="1">
      <c r="A440" s="140"/>
      <c r="B440" s="140"/>
      <c r="C440" s="140"/>
    </row>
    <row r="441" spans="1:3" ht="16.5" customHeight="1">
      <c r="A441" s="140"/>
      <c r="B441" s="140"/>
      <c r="C441" s="140"/>
    </row>
    <row r="442" spans="1:3" ht="16.5" customHeight="1">
      <c r="A442" s="140"/>
      <c r="B442" s="140"/>
      <c r="C442" s="140"/>
    </row>
    <row r="443" spans="1:3" ht="16.5" customHeight="1">
      <c r="A443" s="140"/>
      <c r="B443" s="140"/>
      <c r="C443" s="140"/>
    </row>
    <row r="444" spans="1:3" ht="16.5" customHeight="1">
      <c r="A444" s="140"/>
      <c r="B444" s="140"/>
      <c r="C444" s="140"/>
    </row>
    <row r="445" spans="1:3" ht="16.5" customHeight="1">
      <c r="A445" s="140"/>
      <c r="B445" s="140"/>
      <c r="C445" s="140"/>
    </row>
    <row r="446" spans="1:3" ht="16.5" customHeight="1">
      <c r="A446" s="140"/>
      <c r="B446" s="140"/>
      <c r="C446" s="140"/>
    </row>
    <row r="447" spans="1:3" ht="16.5" customHeight="1">
      <c r="A447" s="140"/>
      <c r="B447" s="140"/>
      <c r="C447" s="140"/>
    </row>
    <row r="448" spans="1:3" ht="16.5" customHeight="1">
      <c r="A448" s="140"/>
      <c r="B448" s="140"/>
      <c r="C448" s="140"/>
    </row>
    <row r="449" spans="1:3" ht="16.5" customHeight="1">
      <c r="A449" s="140"/>
      <c r="B449" s="140"/>
      <c r="C449" s="140"/>
    </row>
    <row r="450" spans="1:3" ht="16.5" customHeight="1">
      <c r="A450" s="140"/>
      <c r="B450" s="140"/>
      <c r="C450" s="140"/>
    </row>
    <row r="451" spans="1:3" ht="16.5" customHeight="1">
      <c r="A451" s="140"/>
      <c r="B451" s="140"/>
      <c r="C451" s="140"/>
    </row>
    <row r="452" spans="1:3" ht="16.5" customHeight="1">
      <c r="A452" s="140"/>
      <c r="B452" s="140"/>
      <c r="C452" s="140"/>
    </row>
    <row r="453" spans="1:3" ht="16.5" customHeight="1">
      <c r="A453" s="140"/>
      <c r="B453" s="140"/>
      <c r="C453" s="140"/>
    </row>
    <row r="454" spans="1:3" ht="16.5" customHeight="1">
      <c r="A454" s="140"/>
      <c r="B454" s="140"/>
      <c r="C454" s="140"/>
    </row>
    <row r="455" spans="1:3" ht="16.5" customHeight="1">
      <c r="A455" s="140"/>
      <c r="B455" s="140"/>
      <c r="C455" s="140"/>
    </row>
    <row r="456" spans="1:3" ht="16.5" customHeight="1">
      <c r="A456" s="140"/>
      <c r="B456" s="140"/>
      <c r="C456" s="140"/>
    </row>
    <row r="457" spans="1:3" ht="16.5" customHeight="1">
      <c r="A457" s="140"/>
      <c r="B457" s="140"/>
      <c r="C457" s="140"/>
    </row>
    <row r="458" spans="1:3" ht="16.5" customHeight="1">
      <c r="A458" s="140"/>
      <c r="B458" s="140"/>
      <c r="C458" s="140"/>
    </row>
    <row r="459" spans="1:3" ht="16.5" customHeight="1">
      <c r="A459" s="140"/>
      <c r="B459" s="140"/>
      <c r="C459" s="140"/>
    </row>
    <row r="460" spans="1:3" ht="16.5" customHeight="1">
      <c r="A460" s="140"/>
      <c r="B460" s="140"/>
      <c r="C460" s="140"/>
    </row>
    <row r="461" spans="1:3" ht="16.5" customHeight="1">
      <c r="A461" s="140"/>
      <c r="B461" s="140"/>
      <c r="C461" s="140"/>
    </row>
    <row r="462" spans="1:3" ht="16.5" customHeight="1">
      <c r="A462" s="140"/>
      <c r="B462" s="140"/>
      <c r="C462" s="140"/>
    </row>
    <row r="463" spans="1:3" ht="16.5" customHeight="1">
      <c r="A463" s="140"/>
      <c r="B463" s="140"/>
      <c r="C463" s="140"/>
    </row>
    <row r="464" spans="1:3" ht="16.5" customHeight="1">
      <c r="A464" s="140"/>
      <c r="B464" s="140"/>
      <c r="C464" s="140"/>
    </row>
    <row r="465" spans="1:3" ht="16.5" customHeight="1">
      <c r="A465" s="140"/>
      <c r="B465" s="140"/>
      <c r="C465" s="140"/>
    </row>
    <row r="466" spans="1:3" ht="16.5" customHeight="1">
      <c r="A466" s="140"/>
      <c r="B466" s="140"/>
      <c r="C466" s="140"/>
    </row>
    <row r="467" spans="1:3" ht="16.5" customHeight="1">
      <c r="A467" s="140"/>
      <c r="B467" s="140"/>
      <c r="C467" s="140"/>
    </row>
    <row r="468" spans="1:3" ht="16.5" customHeight="1">
      <c r="A468" s="140"/>
      <c r="B468" s="140"/>
      <c r="C468" s="140"/>
    </row>
    <row r="469" spans="1:3" ht="16.5" customHeight="1">
      <c r="A469" s="140"/>
      <c r="B469" s="140"/>
      <c r="C469" s="140"/>
    </row>
    <row r="470" spans="1:3" ht="16.5" customHeight="1">
      <c r="A470" s="140"/>
      <c r="B470" s="140"/>
      <c r="C470" s="140"/>
    </row>
    <row r="471" spans="1:3" ht="16.5" customHeight="1">
      <c r="A471" s="140"/>
      <c r="B471" s="140"/>
      <c r="C471" s="140"/>
    </row>
    <row r="472" spans="1:3" ht="16.5" customHeight="1">
      <c r="A472" s="140"/>
      <c r="B472" s="140"/>
      <c r="C472" s="140"/>
    </row>
    <row r="473" spans="1:3" ht="16.5" customHeight="1">
      <c r="A473" s="140"/>
      <c r="B473" s="140"/>
      <c r="C473" s="140"/>
    </row>
    <row r="474" spans="1:3" ht="16.5" customHeight="1">
      <c r="A474" s="140"/>
      <c r="B474" s="140"/>
      <c r="C474" s="140"/>
    </row>
    <row r="475" spans="1:3" ht="16.5" customHeight="1">
      <c r="A475" s="140"/>
      <c r="B475" s="140"/>
      <c r="C475" s="140"/>
    </row>
    <row r="476" spans="1:3" ht="16.5" customHeight="1">
      <c r="A476" s="140"/>
      <c r="B476" s="140"/>
      <c r="C476" s="140"/>
    </row>
    <row r="477" spans="1:3" ht="16.5" customHeight="1">
      <c r="A477" s="140"/>
      <c r="B477" s="140"/>
      <c r="C477" s="140"/>
    </row>
    <row r="478" spans="1:3" ht="16.5" customHeight="1">
      <c r="A478" s="140"/>
      <c r="B478" s="140"/>
      <c r="C478" s="140"/>
    </row>
    <row r="479" spans="1:3" ht="16.5" customHeight="1">
      <c r="A479" s="140"/>
      <c r="B479" s="140"/>
      <c r="C479" s="140"/>
    </row>
    <row r="480" spans="1:3" ht="16.5" customHeight="1">
      <c r="A480" s="140"/>
      <c r="B480" s="140"/>
      <c r="C480" s="140"/>
    </row>
    <row r="481" spans="1:3" ht="16.5" customHeight="1">
      <c r="A481" s="140"/>
      <c r="B481" s="140"/>
      <c r="C481" s="140"/>
    </row>
    <row r="482" spans="1:3" ht="16.5" customHeight="1">
      <c r="A482" s="140"/>
      <c r="B482" s="140"/>
      <c r="C482" s="140"/>
    </row>
    <row r="483" spans="1:3" ht="16.5" customHeight="1">
      <c r="A483" s="140"/>
      <c r="B483" s="140"/>
      <c r="C483" s="140"/>
    </row>
    <row r="484" spans="1:3" ht="16.5" customHeight="1">
      <c r="A484" s="140"/>
      <c r="B484" s="140"/>
      <c r="C484" s="140"/>
    </row>
    <row r="485" spans="1:3" ht="16.5" customHeight="1">
      <c r="A485" s="140"/>
      <c r="B485" s="140"/>
      <c r="C485" s="140"/>
    </row>
    <row r="486" spans="1:3" ht="16.5" customHeight="1">
      <c r="A486" s="140"/>
      <c r="B486" s="140"/>
      <c r="C486" s="140"/>
    </row>
    <row r="487" spans="1:3" ht="16.5" customHeight="1">
      <c r="A487" s="140"/>
      <c r="B487" s="140"/>
      <c r="C487" s="140"/>
    </row>
    <row r="488" spans="1:3" ht="16.5" customHeight="1">
      <c r="A488" s="140"/>
      <c r="B488" s="140"/>
      <c r="C488" s="140"/>
    </row>
    <row r="489" spans="1:3" ht="16.5" customHeight="1">
      <c r="A489" s="140"/>
      <c r="B489" s="140"/>
      <c r="C489" s="140"/>
    </row>
    <row r="490" spans="1:3" ht="16.5" customHeight="1">
      <c r="A490" s="140"/>
      <c r="B490" s="140"/>
      <c r="C490" s="140"/>
    </row>
    <row r="491" spans="1:3" ht="16.5" customHeight="1">
      <c r="A491" s="140"/>
      <c r="B491" s="140"/>
      <c r="C491" s="140"/>
    </row>
    <row r="492" spans="1:3" ht="16.5" customHeight="1">
      <c r="A492" s="140"/>
      <c r="B492" s="140"/>
      <c r="C492" s="140"/>
    </row>
    <row r="493" spans="1:3" ht="16.5" customHeight="1">
      <c r="A493" s="140"/>
      <c r="B493" s="140"/>
      <c r="C493" s="140"/>
    </row>
    <row r="494" spans="1:3" ht="16.5" customHeight="1">
      <c r="A494" s="140"/>
      <c r="B494" s="140"/>
      <c r="C494" s="140"/>
    </row>
    <row r="495" spans="1:3" ht="16.5" customHeight="1">
      <c r="A495" s="140"/>
      <c r="B495" s="140"/>
      <c r="C495" s="140"/>
    </row>
    <row r="496" spans="1:3" ht="16.5" customHeight="1">
      <c r="A496" s="140"/>
      <c r="B496" s="140"/>
      <c r="C496" s="140"/>
    </row>
    <row r="497" spans="1:3" ht="16.5" customHeight="1">
      <c r="A497" s="140"/>
      <c r="B497" s="140"/>
      <c r="C497" s="140"/>
    </row>
    <row r="498" spans="1:3" ht="16.5" customHeight="1">
      <c r="A498" s="140"/>
      <c r="B498" s="140"/>
      <c r="C498" s="140"/>
    </row>
    <row r="499" spans="1:3" ht="16.5" customHeight="1">
      <c r="A499" s="140"/>
      <c r="B499" s="140"/>
      <c r="C499" s="140"/>
    </row>
    <row r="500" spans="1:3" ht="16.5" customHeight="1">
      <c r="A500" s="140"/>
      <c r="B500" s="140"/>
      <c r="C500" s="140"/>
    </row>
    <row r="501" spans="1:3" ht="16.5" customHeight="1">
      <c r="A501" s="140"/>
      <c r="B501" s="140"/>
      <c r="C501" s="140"/>
    </row>
    <row r="502" spans="1:3" ht="16.5" customHeight="1">
      <c r="A502" s="140"/>
      <c r="B502" s="140"/>
      <c r="C502" s="140"/>
    </row>
    <row r="503" spans="1:3" ht="16.5" customHeight="1">
      <c r="A503" s="140"/>
      <c r="B503" s="140"/>
      <c r="C503" s="140"/>
    </row>
    <row r="504" spans="1:3" ht="16.5" customHeight="1">
      <c r="A504" s="140"/>
      <c r="B504" s="140"/>
      <c r="C504" s="140"/>
    </row>
    <row r="505" spans="1:3" ht="16.5" customHeight="1">
      <c r="A505" s="140"/>
      <c r="B505" s="140"/>
      <c r="C505" s="140"/>
    </row>
    <row r="506" spans="1:3" ht="16.5" customHeight="1">
      <c r="A506" s="140"/>
      <c r="B506" s="140"/>
      <c r="C506" s="140"/>
    </row>
    <row r="507" spans="1:3" ht="16.5" customHeight="1">
      <c r="A507" s="140"/>
      <c r="B507" s="140"/>
      <c r="C507" s="140"/>
    </row>
    <row r="508" spans="1:3" ht="16.5" customHeight="1">
      <c r="A508" s="140"/>
      <c r="B508" s="140"/>
      <c r="C508" s="140"/>
    </row>
    <row r="509" spans="1:3" ht="16.5" customHeight="1">
      <c r="A509" s="140"/>
      <c r="B509" s="140"/>
      <c r="C509" s="140"/>
    </row>
    <row r="510" spans="1:3" ht="16.5" customHeight="1">
      <c r="A510" s="140"/>
      <c r="B510" s="140"/>
      <c r="C510" s="140"/>
    </row>
    <row r="511" spans="1:3" ht="16.5" customHeight="1">
      <c r="A511" s="140"/>
      <c r="B511" s="140"/>
      <c r="C511" s="140"/>
    </row>
    <row r="512" spans="1:3" ht="16.5" customHeight="1">
      <c r="A512" s="140"/>
      <c r="B512" s="140"/>
      <c r="C512" s="140"/>
    </row>
    <row r="513" spans="1:3" ht="16.5" customHeight="1">
      <c r="A513" s="140"/>
      <c r="B513" s="140"/>
      <c r="C513" s="140"/>
    </row>
    <row r="514" spans="1:3" ht="16.5" customHeight="1">
      <c r="A514" s="140"/>
      <c r="B514" s="140"/>
      <c r="C514" s="140"/>
    </row>
    <row r="515" spans="1:3" ht="16.5" customHeight="1">
      <c r="A515" s="140"/>
      <c r="B515" s="140"/>
      <c r="C515" s="140"/>
    </row>
    <row r="516" spans="1:3" ht="16.5" customHeight="1">
      <c r="A516" s="140"/>
      <c r="B516" s="140"/>
      <c r="C516" s="140"/>
    </row>
    <row r="517" spans="1:3" ht="16.5" customHeight="1">
      <c r="A517" s="140"/>
      <c r="B517" s="140"/>
      <c r="C517" s="140"/>
    </row>
    <row r="518" spans="1:3" ht="16.5" customHeight="1">
      <c r="A518" s="140"/>
      <c r="B518" s="140"/>
      <c r="C518" s="140"/>
    </row>
    <row r="519" spans="1:3" ht="16.5" customHeight="1">
      <c r="A519" s="140"/>
      <c r="B519" s="140"/>
      <c r="C519" s="140"/>
    </row>
    <row r="520" spans="1:3" ht="16.5" customHeight="1">
      <c r="A520" s="140"/>
      <c r="B520" s="140"/>
      <c r="C520" s="140"/>
    </row>
    <row r="521" spans="1:3" ht="16.5" customHeight="1">
      <c r="A521" s="140"/>
      <c r="B521" s="140"/>
      <c r="C521" s="140"/>
    </row>
    <row r="522" spans="1:3" ht="16.5" customHeight="1">
      <c r="A522" s="140"/>
      <c r="B522" s="140"/>
      <c r="C522" s="140"/>
    </row>
    <row r="523" spans="1:3" ht="16.5" customHeight="1">
      <c r="A523" s="140"/>
      <c r="B523" s="140"/>
      <c r="C523" s="140"/>
    </row>
    <row r="524" spans="1:3" ht="16.5" customHeight="1">
      <c r="A524" s="140"/>
      <c r="B524" s="140"/>
      <c r="C524" s="140"/>
    </row>
    <row r="525" spans="1:3" ht="16.5" customHeight="1">
      <c r="A525" s="140"/>
      <c r="B525" s="140"/>
      <c r="C525" s="140"/>
    </row>
    <row r="526" spans="1:3" ht="16.5" customHeight="1">
      <c r="A526" s="140"/>
      <c r="B526" s="140"/>
      <c r="C526" s="140"/>
    </row>
    <row r="527" spans="1:3" ht="16.5" customHeight="1">
      <c r="A527" s="140"/>
      <c r="B527" s="140"/>
      <c r="C527" s="140"/>
    </row>
    <row r="528" spans="1:3" ht="16.5" customHeight="1">
      <c r="A528" s="140"/>
      <c r="B528" s="140"/>
      <c r="C528" s="140"/>
    </row>
    <row r="529" spans="1:3" ht="16.5" customHeight="1">
      <c r="A529" s="140"/>
      <c r="B529" s="140"/>
      <c r="C529" s="140"/>
    </row>
    <row r="530" spans="1:3" ht="16.5" customHeight="1">
      <c r="A530" s="140"/>
      <c r="B530" s="140"/>
      <c r="C530" s="140"/>
    </row>
    <row r="531" spans="1:3" ht="16.5" customHeight="1">
      <c r="A531" s="140"/>
      <c r="B531" s="140"/>
      <c r="C531" s="140"/>
    </row>
    <row r="532" spans="1:3" ht="16.5" customHeight="1">
      <c r="A532" s="140"/>
      <c r="B532" s="140"/>
      <c r="C532" s="140"/>
    </row>
    <row r="533" spans="1:3" ht="16.5" customHeight="1">
      <c r="A533" s="140"/>
      <c r="B533" s="140"/>
      <c r="C533" s="140"/>
    </row>
    <row r="534" spans="1:3" ht="16.5" customHeight="1">
      <c r="A534" s="140"/>
      <c r="B534" s="140"/>
      <c r="C534" s="140"/>
    </row>
    <row r="535" spans="1:3" ht="16.5" customHeight="1">
      <c r="A535" s="140"/>
      <c r="B535" s="140"/>
      <c r="C535" s="140"/>
    </row>
    <row r="536" spans="1:3" ht="16.5" customHeight="1">
      <c r="A536" s="140"/>
      <c r="B536" s="140"/>
      <c r="C536" s="140"/>
    </row>
    <row r="537" spans="1:3" ht="16.5" customHeight="1">
      <c r="A537" s="140"/>
      <c r="B537" s="140"/>
      <c r="C537" s="140"/>
    </row>
    <row r="538" spans="1:3" ht="16.5" customHeight="1">
      <c r="A538" s="140"/>
      <c r="B538" s="140"/>
      <c r="C538" s="140"/>
    </row>
    <row r="539" spans="1:3" ht="16.5" customHeight="1">
      <c r="A539" s="140"/>
      <c r="B539" s="140"/>
      <c r="C539" s="140"/>
    </row>
    <row r="540" spans="1:3" ht="16.5" customHeight="1">
      <c r="A540" s="140"/>
      <c r="B540" s="140"/>
      <c r="C540" s="140"/>
    </row>
    <row r="541" spans="1:3" ht="16.5" customHeight="1">
      <c r="A541" s="140"/>
      <c r="B541" s="140"/>
      <c r="C541" s="140"/>
    </row>
    <row r="542" spans="1:3" ht="16.5" customHeight="1">
      <c r="A542" s="140"/>
      <c r="B542" s="140"/>
      <c r="C542" s="140"/>
    </row>
    <row r="543" spans="1:3" ht="16.5" customHeight="1">
      <c r="A543" s="140"/>
      <c r="B543" s="140"/>
      <c r="C543" s="140"/>
    </row>
    <row r="544" spans="1:3" ht="16.5" customHeight="1">
      <c r="A544" s="140"/>
      <c r="B544" s="140"/>
      <c r="C544" s="140"/>
    </row>
    <row r="545" spans="1:3" ht="16.5" customHeight="1">
      <c r="A545" s="140"/>
      <c r="B545" s="140"/>
      <c r="C545" s="140"/>
    </row>
    <row r="546" spans="1:3" ht="16.5" customHeight="1">
      <c r="A546" s="140"/>
      <c r="B546" s="140"/>
      <c r="C546" s="140"/>
    </row>
    <row r="547" spans="1:3" ht="16.5" customHeight="1">
      <c r="A547" s="140"/>
      <c r="B547" s="140"/>
      <c r="C547" s="140"/>
    </row>
    <row r="548" spans="1:3" ht="16.5" customHeight="1">
      <c r="A548" s="140"/>
      <c r="B548" s="140"/>
      <c r="C548" s="140"/>
    </row>
    <row r="549" spans="1:3" ht="16.5" customHeight="1">
      <c r="A549" s="140"/>
      <c r="B549" s="140"/>
      <c r="C549" s="140"/>
    </row>
    <row r="550" spans="1:3" ht="16.5" customHeight="1">
      <c r="A550" s="140"/>
      <c r="B550" s="140"/>
      <c r="C550" s="140"/>
    </row>
    <row r="551" spans="1:3" ht="16.5" customHeight="1">
      <c r="A551" s="140"/>
      <c r="B551" s="140"/>
      <c r="C551" s="140"/>
    </row>
    <row r="552" spans="1:3" ht="16.5" customHeight="1">
      <c r="A552" s="140"/>
      <c r="B552" s="140"/>
      <c r="C552" s="140"/>
    </row>
    <row r="553" spans="1:3" ht="16.5" customHeight="1">
      <c r="A553" s="140"/>
      <c r="B553" s="140"/>
      <c r="C553" s="140"/>
    </row>
    <row r="554" spans="1:3" ht="16.5" customHeight="1">
      <c r="A554" s="140"/>
      <c r="B554" s="140"/>
      <c r="C554" s="140"/>
    </row>
    <row r="555" spans="1:3" ht="16.5" customHeight="1">
      <c r="A555" s="140"/>
      <c r="B555" s="140"/>
      <c r="C555" s="140"/>
    </row>
    <row r="556" spans="1:3" ht="16.5" customHeight="1">
      <c r="A556" s="140"/>
      <c r="B556" s="140"/>
      <c r="C556" s="140"/>
    </row>
    <row r="557" spans="1:3" ht="16.5" customHeight="1">
      <c r="A557" s="140"/>
      <c r="B557" s="140"/>
      <c r="C557" s="140"/>
    </row>
    <row r="558" spans="1:3" ht="16.5" customHeight="1">
      <c r="A558" s="140"/>
      <c r="B558" s="140"/>
      <c r="C558" s="140"/>
    </row>
    <row r="559" spans="1:3" ht="16.5" customHeight="1">
      <c r="A559" s="140"/>
      <c r="B559" s="140"/>
      <c r="C559" s="140"/>
    </row>
    <row r="560" spans="1:3" ht="16.5" customHeight="1">
      <c r="A560" s="140"/>
      <c r="B560" s="140"/>
      <c r="C560" s="140"/>
    </row>
    <row r="561" spans="1:3" ht="16.5" customHeight="1">
      <c r="A561" s="140"/>
      <c r="B561" s="140"/>
      <c r="C561" s="140"/>
    </row>
    <row r="562" spans="1:3" ht="16.5" customHeight="1">
      <c r="A562" s="140"/>
      <c r="B562" s="140"/>
      <c r="C562" s="140"/>
    </row>
    <row r="563" spans="1:3" ht="16.5" customHeight="1">
      <c r="A563" s="140"/>
      <c r="B563" s="140"/>
      <c r="C563" s="140"/>
    </row>
    <row r="564" spans="1:3" ht="16.5" customHeight="1">
      <c r="A564" s="140"/>
      <c r="B564" s="140"/>
      <c r="C564" s="140"/>
    </row>
    <row r="565" spans="1:3" ht="16.5" customHeight="1">
      <c r="A565" s="140"/>
      <c r="B565" s="140"/>
      <c r="C565" s="140"/>
    </row>
    <row r="566" spans="1:3" ht="16.5" customHeight="1">
      <c r="A566" s="140"/>
      <c r="B566" s="140"/>
      <c r="C566" s="140"/>
    </row>
    <row r="567" spans="1:3" ht="16.5" customHeight="1">
      <c r="A567" s="140"/>
      <c r="B567" s="140"/>
      <c r="C567" s="140"/>
    </row>
    <row r="568" spans="1:3" ht="16.5" customHeight="1">
      <c r="A568" s="140"/>
      <c r="B568" s="140"/>
      <c r="C568" s="140"/>
    </row>
    <row r="569" spans="1:3" ht="16.5" customHeight="1">
      <c r="A569" s="140"/>
      <c r="B569" s="140"/>
      <c r="C569" s="140"/>
    </row>
    <row r="570" spans="1:3" ht="16.5" customHeight="1">
      <c r="A570" s="140"/>
      <c r="B570" s="140"/>
      <c r="C570" s="140"/>
    </row>
    <row r="571" spans="1:3" ht="16.5" customHeight="1">
      <c r="A571" s="140"/>
      <c r="B571" s="140"/>
      <c r="C571" s="140"/>
    </row>
    <row r="572" spans="1:3" ht="16.5" customHeight="1">
      <c r="A572" s="140"/>
      <c r="B572" s="140"/>
      <c r="C572" s="140"/>
    </row>
    <row r="573" spans="1:3" ht="16.5" customHeight="1">
      <c r="A573" s="140"/>
      <c r="B573" s="140"/>
      <c r="C573" s="140"/>
    </row>
    <row r="574" spans="1:3" ht="16.5" customHeight="1">
      <c r="A574" s="140"/>
      <c r="B574" s="140"/>
      <c r="C574" s="140"/>
    </row>
    <row r="575" spans="1:3" ht="16.5" customHeight="1">
      <c r="A575" s="140"/>
      <c r="B575" s="140"/>
      <c r="C575" s="140"/>
    </row>
    <row r="576" spans="1:3" ht="16.5" customHeight="1">
      <c r="A576" s="140"/>
      <c r="B576" s="140"/>
      <c r="C576" s="140"/>
    </row>
    <row r="577" spans="1:3" ht="16.5" customHeight="1">
      <c r="A577" s="140"/>
      <c r="B577" s="140"/>
      <c r="C577" s="140"/>
    </row>
    <row r="578" spans="1:3" ht="16.5" customHeight="1">
      <c r="A578" s="140"/>
      <c r="B578" s="140"/>
      <c r="C578" s="140"/>
    </row>
    <row r="579" spans="1:3" ht="16.5" customHeight="1">
      <c r="A579" s="140"/>
      <c r="B579" s="140"/>
      <c r="C579" s="140"/>
    </row>
    <row r="580" spans="1:3" ht="16.5" customHeight="1">
      <c r="A580" s="140"/>
      <c r="B580" s="140"/>
      <c r="C580" s="140"/>
    </row>
    <row r="581" spans="1:3" ht="16.5" customHeight="1">
      <c r="A581" s="140"/>
      <c r="B581" s="140"/>
      <c r="C581" s="140"/>
    </row>
    <row r="582" spans="1:3" ht="16.5" customHeight="1">
      <c r="A582" s="140"/>
      <c r="B582" s="140"/>
      <c r="C582" s="140"/>
    </row>
    <row r="583" spans="1:3" ht="16.5" customHeight="1">
      <c r="A583" s="140"/>
      <c r="B583" s="140"/>
      <c r="C583" s="140"/>
    </row>
    <row r="584" spans="1:3" ht="16.5" customHeight="1">
      <c r="A584" s="140"/>
      <c r="B584" s="140"/>
      <c r="C584" s="140"/>
    </row>
    <row r="585" spans="1:3" ht="16.5" customHeight="1">
      <c r="A585" s="140"/>
      <c r="B585" s="140"/>
      <c r="C585" s="140"/>
    </row>
    <row r="586" spans="1:3" ht="16.5" customHeight="1">
      <c r="A586" s="140"/>
      <c r="B586" s="140"/>
      <c r="C586" s="140"/>
    </row>
    <row r="587" spans="1:3" ht="16.5" customHeight="1">
      <c r="A587" s="140"/>
      <c r="B587" s="140"/>
      <c r="C587" s="140"/>
    </row>
    <row r="588" spans="1:3" ht="16.5" customHeight="1">
      <c r="A588" s="140"/>
      <c r="B588" s="140"/>
      <c r="C588" s="140"/>
    </row>
    <row r="589" spans="1:3" ht="16.5" customHeight="1">
      <c r="A589" s="140"/>
      <c r="B589" s="140"/>
      <c r="C589" s="140"/>
    </row>
    <row r="590" spans="1:3" ht="16.5" customHeight="1">
      <c r="A590" s="140"/>
      <c r="B590" s="140"/>
      <c r="C590" s="140"/>
    </row>
    <row r="591" spans="1:3" ht="16.5" customHeight="1">
      <c r="A591" s="140"/>
      <c r="B591" s="140"/>
      <c r="C591" s="140"/>
    </row>
    <row r="592" spans="1:3" ht="16.5" customHeight="1">
      <c r="A592" s="140"/>
      <c r="B592" s="140"/>
      <c r="C592" s="140"/>
    </row>
    <row r="593" spans="1:3" ht="16.5" customHeight="1">
      <c r="A593" s="140"/>
      <c r="B593" s="140"/>
      <c r="C593" s="140"/>
    </row>
    <row r="594" spans="1:3" ht="16.5" customHeight="1">
      <c r="A594" s="140"/>
      <c r="B594" s="140"/>
      <c r="C594" s="140"/>
    </row>
    <row r="595" spans="1:3" ht="16.5" customHeight="1">
      <c r="A595" s="140"/>
      <c r="B595" s="140"/>
      <c r="C595" s="140"/>
    </row>
    <row r="596" spans="1:3" ht="16.5" customHeight="1">
      <c r="A596" s="140"/>
      <c r="B596" s="140"/>
      <c r="C596" s="140"/>
    </row>
    <row r="597" spans="1:3" ht="16.5" customHeight="1">
      <c r="A597" s="140"/>
      <c r="B597" s="140"/>
      <c r="C597" s="140"/>
    </row>
    <row r="598" spans="1:3" ht="16.5" customHeight="1">
      <c r="A598" s="140"/>
      <c r="B598" s="140"/>
      <c r="C598" s="140"/>
    </row>
    <row r="599" spans="1:3" ht="16.5" customHeight="1">
      <c r="A599" s="140"/>
      <c r="B599" s="140"/>
      <c r="C599" s="140"/>
    </row>
    <row r="600" spans="1:3" ht="16.5" customHeight="1">
      <c r="A600" s="140"/>
      <c r="B600" s="140"/>
      <c r="C600" s="140"/>
    </row>
    <row r="601" spans="1:3" ht="16.5" customHeight="1">
      <c r="A601" s="140"/>
      <c r="B601" s="140"/>
      <c r="C601" s="140"/>
    </row>
    <row r="602" spans="1:3" ht="16.5" customHeight="1">
      <c r="A602" s="140"/>
      <c r="B602" s="140"/>
      <c r="C602" s="140"/>
    </row>
    <row r="603" spans="1:3" ht="16.5" customHeight="1">
      <c r="A603" s="140"/>
      <c r="B603" s="140"/>
      <c r="C603" s="140"/>
    </row>
    <row r="604" spans="1:3" ht="16.5" customHeight="1">
      <c r="A604" s="140"/>
      <c r="B604" s="140"/>
      <c r="C604" s="140"/>
    </row>
    <row r="605" spans="1:3" ht="16.5" customHeight="1">
      <c r="A605" s="140"/>
      <c r="B605" s="140"/>
      <c r="C605" s="140"/>
    </row>
    <row r="606" spans="1:3" ht="16.5" customHeight="1">
      <c r="A606" s="140"/>
      <c r="B606" s="140"/>
      <c r="C606" s="140"/>
    </row>
    <row r="607" spans="1:3" ht="16.5" customHeight="1">
      <c r="A607" s="140"/>
      <c r="B607" s="140"/>
      <c r="C607" s="140"/>
    </row>
    <row r="608" spans="1:3" ht="16.5" customHeight="1">
      <c r="A608" s="140"/>
      <c r="B608" s="140"/>
      <c r="C608" s="140"/>
    </row>
    <row r="609" spans="1:3" ht="16.5" customHeight="1">
      <c r="A609" s="140"/>
      <c r="B609" s="140"/>
      <c r="C609" s="140"/>
    </row>
    <row r="610" spans="1:3" ht="16.5" customHeight="1">
      <c r="A610" s="140"/>
      <c r="B610" s="140"/>
      <c r="C610" s="140"/>
    </row>
    <row r="611" spans="1:3" ht="16.5" customHeight="1">
      <c r="A611" s="140"/>
      <c r="B611" s="140"/>
      <c r="C611" s="140"/>
    </row>
    <row r="612" spans="1:3" ht="16.5" customHeight="1">
      <c r="A612" s="140"/>
      <c r="B612" s="140"/>
      <c r="C612" s="140"/>
    </row>
    <row r="613" spans="1:3" ht="16.5" customHeight="1">
      <c r="A613" s="140"/>
      <c r="B613" s="140"/>
      <c r="C613" s="140"/>
    </row>
    <row r="614" spans="1:3" ht="16.5" customHeight="1">
      <c r="A614" s="140"/>
      <c r="B614" s="140"/>
      <c r="C614" s="140"/>
    </row>
    <row r="615" spans="1:3" ht="16.5" customHeight="1">
      <c r="A615" s="140"/>
      <c r="B615" s="140"/>
      <c r="C615" s="140"/>
    </row>
    <row r="616" spans="1:3" ht="16.5" customHeight="1">
      <c r="A616" s="140"/>
      <c r="B616" s="140"/>
      <c r="C616" s="140"/>
    </row>
    <row r="617" spans="1:3" ht="16.5" customHeight="1">
      <c r="A617" s="140"/>
      <c r="B617" s="140"/>
      <c r="C617" s="140"/>
    </row>
    <row r="618" spans="1:3" ht="16.5" customHeight="1">
      <c r="A618" s="140"/>
      <c r="B618" s="140"/>
      <c r="C618" s="140"/>
    </row>
    <row r="619" spans="1:3" ht="16.5" customHeight="1">
      <c r="A619" s="140"/>
      <c r="B619" s="140"/>
      <c r="C619" s="140"/>
    </row>
    <row r="620" spans="1:3" ht="16.5" customHeight="1">
      <c r="A620" s="140"/>
      <c r="B620" s="140"/>
      <c r="C620" s="140"/>
    </row>
    <row r="621" spans="1:3" ht="16.5" customHeight="1">
      <c r="A621" s="140"/>
      <c r="B621" s="140"/>
      <c r="C621" s="140"/>
    </row>
    <row r="622" spans="1:3" ht="16.5" customHeight="1">
      <c r="A622" s="140"/>
      <c r="B622" s="140"/>
      <c r="C622" s="140"/>
    </row>
    <row r="623" spans="1:3" ht="16.5" customHeight="1">
      <c r="A623" s="140"/>
      <c r="B623" s="140"/>
      <c r="C623" s="140"/>
    </row>
    <row r="624" spans="1:3" ht="16.5" customHeight="1">
      <c r="A624" s="140"/>
      <c r="B624" s="140"/>
      <c r="C624" s="140"/>
    </row>
    <row r="625" spans="1:3" ht="16.5" customHeight="1">
      <c r="A625" s="140"/>
      <c r="B625" s="140"/>
      <c r="C625" s="140"/>
    </row>
    <row r="626" spans="1:3" ht="16.5" customHeight="1">
      <c r="A626" s="140"/>
      <c r="B626" s="140"/>
      <c r="C626" s="140"/>
    </row>
    <row r="627" spans="1:3" ht="16.5" customHeight="1">
      <c r="A627" s="140"/>
      <c r="B627" s="140"/>
      <c r="C627" s="140"/>
    </row>
    <row r="628" spans="1:3" ht="16.5" customHeight="1">
      <c r="A628" s="140"/>
      <c r="B628" s="140"/>
      <c r="C628" s="140"/>
    </row>
    <row r="629" spans="1:3" ht="16.5" customHeight="1">
      <c r="A629" s="140"/>
      <c r="B629" s="140"/>
      <c r="C629" s="140"/>
    </row>
    <row r="630" spans="1:3" ht="16.5" customHeight="1">
      <c r="A630" s="140"/>
      <c r="B630" s="140"/>
      <c r="C630" s="140"/>
    </row>
    <row r="631" spans="1:3" ht="16.5" customHeight="1">
      <c r="A631" s="140"/>
      <c r="B631" s="140"/>
      <c r="C631" s="140"/>
    </row>
    <row r="632" spans="1:3" ht="16.5" customHeight="1">
      <c r="A632" s="140"/>
      <c r="B632" s="140"/>
      <c r="C632" s="140"/>
    </row>
    <row r="633" spans="1:3" ht="16.5" customHeight="1">
      <c r="A633" s="140"/>
      <c r="B633" s="140"/>
      <c r="C633" s="140"/>
    </row>
    <row r="634" spans="1:3" ht="16.5" customHeight="1">
      <c r="A634" s="140"/>
      <c r="B634" s="140"/>
      <c r="C634" s="140"/>
    </row>
    <row r="635" spans="1:3" ht="16.5" customHeight="1">
      <c r="A635" s="140"/>
      <c r="B635" s="140"/>
      <c r="C635" s="140"/>
    </row>
    <row r="636" spans="1:3" ht="16.5" customHeight="1">
      <c r="A636" s="140"/>
      <c r="B636" s="140"/>
      <c r="C636" s="140"/>
    </row>
    <row r="637" spans="1:3" ht="16.5" customHeight="1">
      <c r="A637" s="140"/>
      <c r="B637" s="140"/>
      <c r="C637" s="140"/>
    </row>
    <row r="638" spans="1:3" ht="16.5" customHeight="1">
      <c r="A638" s="140"/>
      <c r="B638" s="140"/>
      <c r="C638" s="140"/>
    </row>
    <row r="639" spans="1:3" ht="16.5" customHeight="1">
      <c r="A639" s="140"/>
      <c r="B639" s="140"/>
      <c r="C639" s="140"/>
    </row>
    <row r="640" spans="1:3" ht="16.5" customHeight="1">
      <c r="A640" s="140"/>
      <c r="B640" s="140"/>
      <c r="C640" s="140"/>
    </row>
    <row r="641" spans="1:3" ht="16.5" customHeight="1">
      <c r="A641" s="140"/>
      <c r="B641" s="140"/>
      <c r="C641" s="140"/>
    </row>
    <row r="642" spans="1:3" ht="16.5" customHeight="1">
      <c r="A642" s="140"/>
      <c r="B642" s="140"/>
      <c r="C642" s="140"/>
    </row>
    <row r="643" spans="1:3" ht="16.5" customHeight="1">
      <c r="A643" s="140"/>
      <c r="B643" s="140"/>
      <c r="C643" s="140"/>
    </row>
    <row r="644" spans="1:3" ht="16.5" customHeight="1">
      <c r="A644" s="140"/>
      <c r="B644" s="140"/>
      <c r="C644" s="140"/>
    </row>
    <row r="645" spans="1:3" ht="16.5" customHeight="1">
      <c r="A645" s="140"/>
      <c r="B645" s="140"/>
      <c r="C645" s="140"/>
    </row>
    <row r="646" spans="1:3" ht="16.5" customHeight="1">
      <c r="A646" s="140"/>
      <c r="B646" s="140"/>
      <c r="C646" s="140"/>
    </row>
    <row r="647" spans="1:3" ht="16.5" customHeight="1">
      <c r="A647" s="140"/>
      <c r="B647" s="140"/>
      <c r="C647" s="140"/>
    </row>
    <row r="648" spans="1:3" ht="16.5" customHeight="1">
      <c r="A648" s="140"/>
      <c r="B648" s="140"/>
      <c r="C648" s="140"/>
    </row>
    <row r="649" spans="1:3" ht="16.5" customHeight="1">
      <c r="A649" s="140"/>
      <c r="B649" s="140"/>
      <c r="C649" s="140"/>
    </row>
    <row r="650" spans="1:3" ht="16.5" customHeight="1">
      <c r="A650" s="140"/>
      <c r="B650" s="140"/>
      <c r="C650" s="140"/>
    </row>
    <row r="651" spans="1:3" ht="16.5" customHeight="1">
      <c r="A651" s="140"/>
      <c r="B651" s="140"/>
      <c r="C651" s="140"/>
    </row>
    <row r="652" spans="1:3" ht="16.5" customHeight="1">
      <c r="A652" s="140"/>
      <c r="B652" s="140"/>
      <c r="C652" s="140"/>
    </row>
    <row r="653" spans="1:3" ht="16.5" customHeight="1">
      <c r="A653" s="140"/>
      <c r="B653" s="140"/>
      <c r="C653" s="140"/>
    </row>
    <row r="654" spans="1:3" ht="16.5" customHeight="1">
      <c r="A654" s="140"/>
      <c r="B654" s="140"/>
      <c r="C654" s="140"/>
    </row>
    <row r="655" spans="1:3" ht="16.5" customHeight="1">
      <c r="A655" s="140"/>
      <c r="B655" s="140"/>
      <c r="C655" s="140"/>
    </row>
    <row r="656" spans="1:3" ht="16.5" customHeight="1">
      <c r="A656" s="140"/>
      <c r="B656" s="140"/>
      <c r="C656" s="140"/>
    </row>
    <row r="657" spans="1:3" ht="16.5" customHeight="1">
      <c r="A657" s="140"/>
      <c r="B657" s="140"/>
      <c r="C657" s="140"/>
    </row>
    <row r="658" spans="1:3" ht="16.5" customHeight="1">
      <c r="A658" s="140"/>
      <c r="B658" s="140"/>
      <c r="C658" s="140"/>
    </row>
    <row r="659" spans="1:3" ht="16.5" customHeight="1">
      <c r="A659" s="140"/>
      <c r="B659" s="140"/>
      <c r="C659" s="140"/>
    </row>
    <row r="660" spans="1:3" ht="16.5" customHeight="1">
      <c r="A660" s="140"/>
      <c r="B660" s="140"/>
      <c r="C660" s="140"/>
    </row>
    <row r="661" spans="1:3" ht="16.5" customHeight="1">
      <c r="A661" s="140"/>
      <c r="B661" s="140"/>
      <c r="C661" s="140"/>
    </row>
    <row r="662" spans="1:3" ht="16.5" customHeight="1">
      <c r="A662" s="140"/>
      <c r="B662" s="140"/>
      <c r="C662" s="140"/>
    </row>
    <row r="663" spans="1:3" ht="16.5" customHeight="1">
      <c r="A663" s="140"/>
      <c r="B663" s="140"/>
      <c r="C663" s="140"/>
    </row>
    <row r="664" spans="1:3" ht="16.5" customHeight="1">
      <c r="A664" s="140"/>
      <c r="B664" s="140"/>
      <c r="C664" s="140"/>
    </row>
    <row r="665" spans="1:3" ht="16.5" customHeight="1">
      <c r="A665" s="140"/>
      <c r="B665" s="140"/>
      <c r="C665" s="140"/>
    </row>
    <row r="666" spans="1:3" ht="16.5" customHeight="1">
      <c r="A666" s="140"/>
      <c r="B666" s="140"/>
      <c r="C666" s="140"/>
    </row>
    <row r="667" spans="1:3" ht="16.5" customHeight="1">
      <c r="A667" s="140"/>
      <c r="B667" s="140"/>
      <c r="C667" s="140"/>
    </row>
    <row r="668" spans="1:3" ht="16.5" customHeight="1">
      <c r="A668" s="140"/>
      <c r="B668" s="140"/>
      <c r="C668" s="140"/>
    </row>
    <row r="669" spans="1:3" ht="16.5" customHeight="1">
      <c r="A669" s="140"/>
      <c r="B669" s="140"/>
      <c r="C669" s="140"/>
    </row>
    <row r="670" spans="1:3" ht="16.5" customHeight="1">
      <c r="A670" s="140"/>
      <c r="B670" s="140"/>
      <c r="C670" s="140"/>
    </row>
    <row r="671" spans="1:3" ht="16.5" customHeight="1">
      <c r="A671" s="140"/>
      <c r="B671" s="140"/>
      <c r="C671" s="140"/>
    </row>
    <row r="672" spans="1:3" ht="16.5" customHeight="1">
      <c r="A672" s="140"/>
      <c r="B672" s="140"/>
      <c r="C672" s="140"/>
    </row>
    <row r="673" spans="1:3" ht="16.5" customHeight="1">
      <c r="A673" s="140"/>
      <c r="B673" s="140"/>
      <c r="C673" s="140"/>
    </row>
    <row r="674" spans="1:3" ht="16.5" customHeight="1">
      <c r="A674" s="140"/>
      <c r="B674" s="140"/>
      <c r="C674" s="140"/>
    </row>
    <row r="675" spans="1:3" ht="16.5" customHeight="1">
      <c r="A675" s="140"/>
      <c r="B675" s="140"/>
      <c r="C675" s="140"/>
    </row>
    <row r="676" spans="1:3" ht="16.5" customHeight="1">
      <c r="A676" s="140"/>
      <c r="B676" s="140"/>
      <c r="C676" s="140"/>
    </row>
    <row r="677" spans="1:3" ht="16.5" customHeight="1">
      <c r="A677" s="140"/>
      <c r="B677" s="140"/>
      <c r="C677" s="140"/>
    </row>
    <row r="678" spans="1:3" ht="16.5" customHeight="1">
      <c r="A678" s="140"/>
      <c r="B678" s="140"/>
      <c r="C678" s="140"/>
    </row>
    <row r="679" spans="1:3" ht="16.5" customHeight="1">
      <c r="A679" s="140"/>
      <c r="B679" s="140"/>
      <c r="C679" s="140"/>
    </row>
    <row r="680" spans="1:3" ht="16.5" customHeight="1">
      <c r="A680" s="140"/>
      <c r="B680" s="140"/>
      <c r="C680" s="140"/>
    </row>
    <row r="681" spans="1:3" ht="16.5" customHeight="1">
      <c r="A681" s="140"/>
      <c r="B681" s="140"/>
      <c r="C681" s="140"/>
    </row>
    <row r="682" spans="1:3" ht="16.5" customHeight="1">
      <c r="A682" s="140"/>
      <c r="B682" s="140"/>
      <c r="C682" s="140"/>
    </row>
    <row r="683" spans="1:3" ht="16.5" customHeight="1">
      <c r="A683" s="140"/>
      <c r="B683" s="140"/>
      <c r="C683" s="140"/>
    </row>
    <row r="684" spans="1:3" ht="16.5" customHeight="1">
      <c r="A684" s="140"/>
      <c r="B684" s="140"/>
      <c r="C684" s="140"/>
    </row>
    <row r="685" spans="1:3" ht="16.5" customHeight="1">
      <c r="A685" s="140"/>
      <c r="B685" s="140"/>
      <c r="C685" s="140"/>
    </row>
    <row r="686" spans="1:3" ht="16.5" customHeight="1">
      <c r="A686" s="140"/>
      <c r="B686" s="140"/>
      <c r="C686" s="140"/>
    </row>
    <row r="687" spans="1:3" ht="16.5" customHeight="1">
      <c r="A687" s="140"/>
      <c r="B687" s="140"/>
      <c r="C687" s="140"/>
    </row>
    <row r="688" spans="1:3" ht="16.5" customHeight="1">
      <c r="A688" s="140"/>
      <c r="B688" s="140"/>
      <c r="C688" s="140"/>
    </row>
    <row r="689" spans="1:3" ht="16.5" customHeight="1">
      <c r="A689" s="140"/>
      <c r="B689" s="140"/>
      <c r="C689" s="140"/>
    </row>
    <row r="690" spans="1:3" ht="16.5" customHeight="1">
      <c r="A690" s="140"/>
      <c r="B690" s="140"/>
      <c r="C690" s="140"/>
    </row>
    <row r="691" spans="1:3" ht="16.5" customHeight="1">
      <c r="A691" s="140"/>
      <c r="B691" s="140"/>
      <c r="C691" s="140"/>
    </row>
    <row r="692" spans="1:3" ht="16.5" customHeight="1">
      <c r="A692" s="140"/>
      <c r="B692" s="140"/>
      <c r="C692" s="140"/>
    </row>
    <row r="693" spans="1:3" ht="16.5" customHeight="1">
      <c r="A693" s="140"/>
      <c r="B693" s="140"/>
      <c r="C693" s="140"/>
    </row>
    <row r="694" spans="1:3" ht="16.5" customHeight="1">
      <c r="A694" s="140"/>
      <c r="B694" s="140"/>
      <c r="C694" s="140"/>
    </row>
    <row r="695" spans="1:3" ht="16.5" customHeight="1">
      <c r="A695" s="140"/>
      <c r="B695" s="140"/>
      <c r="C695" s="140"/>
    </row>
    <row r="696" spans="1:3" ht="16.5" customHeight="1">
      <c r="A696" s="140"/>
      <c r="B696" s="140"/>
      <c r="C696" s="140"/>
    </row>
    <row r="697" spans="1:3" ht="16.5" customHeight="1">
      <c r="A697" s="140"/>
      <c r="B697" s="140"/>
      <c r="C697" s="140"/>
    </row>
    <row r="698" spans="1:3" ht="16.5" customHeight="1">
      <c r="A698" s="140"/>
      <c r="B698" s="140"/>
      <c r="C698" s="140"/>
    </row>
    <row r="699" spans="1:3" ht="16.5" customHeight="1">
      <c r="A699" s="140"/>
      <c r="B699" s="140"/>
      <c r="C699" s="140"/>
    </row>
    <row r="700" spans="1:3" ht="16.5" customHeight="1">
      <c r="A700" s="140"/>
      <c r="B700" s="140"/>
      <c r="C700" s="140"/>
    </row>
    <row r="701" spans="1:3" ht="16.5" customHeight="1">
      <c r="A701" s="140"/>
      <c r="B701" s="140"/>
      <c r="C701" s="140"/>
    </row>
    <row r="702" spans="1:3" ht="16.5" customHeight="1">
      <c r="A702" s="140"/>
      <c r="B702" s="140"/>
      <c r="C702" s="140"/>
    </row>
    <row r="703" spans="1:3" ht="16.5" customHeight="1">
      <c r="A703" s="140"/>
      <c r="B703" s="140"/>
      <c r="C703" s="140"/>
    </row>
    <row r="704" spans="1:3" ht="16.5" customHeight="1">
      <c r="A704" s="140"/>
      <c r="B704" s="140"/>
      <c r="C704" s="140"/>
    </row>
    <row r="705" spans="1:3" ht="16.5" customHeight="1">
      <c r="A705" s="140"/>
      <c r="B705" s="140"/>
      <c r="C705" s="140"/>
    </row>
    <row r="706" spans="1:3" ht="16.5" customHeight="1">
      <c r="A706" s="140"/>
      <c r="B706" s="140"/>
      <c r="C706" s="140"/>
    </row>
    <row r="707" spans="1:3" ht="16.5" customHeight="1">
      <c r="A707" s="140"/>
      <c r="B707" s="140"/>
      <c r="C707" s="140"/>
    </row>
    <row r="708" spans="1:3" ht="16.5" customHeight="1">
      <c r="A708" s="140"/>
      <c r="B708" s="140"/>
      <c r="C708" s="140"/>
    </row>
    <row r="709" spans="1:3" ht="16.5" customHeight="1">
      <c r="A709" s="140"/>
      <c r="B709" s="140"/>
      <c r="C709" s="140"/>
    </row>
    <row r="710" spans="1:3" ht="16.5" customHeight="1">
      <c r="A710" s="140"/>
      <c r="B710" s="140"/>
      <c r="C710" s="140"/>
    </row>
    <row r="711" spans="1:3" ht="16.5" customHeight="1">
      <c r="A711" s="140"/>
      <c r="B711" s="140"/>
      <c r="C711" s="140"/>
    </row>
    <row r="712" spans="1:3" ht="16.5" customHeight="1">
      <c r="A712" s="140"/>
      <c r="B712" s="140"/>
      <c r="C712" s="140"/>
    </row>
    <row r="713" spans="1:3" ht="16.5" customHeight="1">
      <c r="A713" s="140"/>
      <c r="B713" s="140"/>
      <c r="C713" s="140"/>
    </row>
    <row r="714" spans="1:3" ht="16.5" customHeight="1">
      <c r="A714" s="140"/>
      <c r="B714" s="140"/>
      <c r="C714" s="140"/>
    </row>
    <row r="715" spans="1:3" ht="16.5" customHeight="1">
      <c r="A715" s="140"/>
      <c r="B715" s="140"/>
      <c r="C715" s="140"/>
    </row>
    <row r="716" spans="1:3" ht="16.5" customHeight="1">
      <c r="A716" s="140"/>
      <c r="B716" s="140"/>
      <c r="C716" s="140"/>
    </row>
    <row r="717" spans="1:3" ht="16.5" customHeight="1">
      <c r="A717" s="140"/>
      <c r="B717" s="140"/>
      <c r="C717" s="140"/>
    </row>
    <row r="718" spans="1:3" ht="16.5" customHeight="1">
      <c r="A718" s="140"/>
      <c r="B718" s="140"/>
      <c r="C718" s="140"/>
    </row>
    <row r="719" spans="1:3" ht="16.5" customHeight="1">
      <c r="A719" s="140"/>
      <c r="B719" s="140"/>
      <c r="C719" s="140"/>
    </row>
    <row r="720" spans="1:3" ht="16.5" customHeight="1">
      <c r="A720" s="140"/>
      <c r="B720" s="140"/>
      <c r="C720" s="140"/>
    </row>
    <row r="721" spans="1:3" ht="16.5" customHeight="1">
      <c r="A721" s="140"/>
      <c r="B721" s="140"/>
      <c r="C721" s="140"/>
    </row>
    <row r="722" spans="1:3" ht="16.5" customHeight="1">
      <c r="A722" s="140"/>
      <c r="B722" s="140"/>
      <c r="C722" s="140"/>
    </row>
    <row r="723" spans="1:3" ht="16.5" customHeight="1">
      <c r="A723" s="140"/>
      <c r="B723" s="140"/>
      <c r="C723" s="140"/>
    </row>
    <row r="724" spans="1:3" ht="16.5" customHeight="1">
      <c r="A724" s="140"/>
      <c r="B724" s="140"/>
      <c r="C724" s="140"/>
    </row>
    <row r="725" spans="1:3" ht="16.5" customHeight="1">
      <c r="A725" s="140"/>
      <c r="B725" s="140"/>
      <c r="C725" s="140"/>
    </row>
    <row r="726" spans="1:3" ht="16.5" customHeight="1">
      <c r="A726" s="140"/>
      <c r="B726" s="140"/>
      <c r="C726" s="140"/>
    </row>
    <row r="727" spans="1:3" ht="16.5" customHeight="1">
      <c r="A727" s="140"/>
      <c r="B727" s="140"/>
      <c r="C727" s="140"/>
    </row>
    <row r="728" spans="1:3" ht="16.5" customHeight="1">
      <c r="A728" s="140"/>
      <c r="B728" s="140"/>
      <c r="C728" s="140"/>
    </row>
    <row r="729" spans="1:3" ht="16.5" customHeight="1">
      <c r="A729" s="140"/>
      <c r="B729" s="140"/>
      <c r="C729" s="140"/>
    </row>
    <row r="730" spans="1:3" ht="16.5" customHeight="1">
      <c r="A730" s="140"/>
      <c r="B730" s="140"/>
      <c r="C730" s="140"/>
    </row>
    <row r="731" spans="1:3" ht="16.5" customHeight="1">
      <c r="A731" s="140"/>
      <c r="B731" s="140"/>
      <c r="C731" s="140"/>
    </row>
    <row r="732" spans="1:3" ht="16.5" customHeight="1">
      <c r="A732" s="140"/>
      <c r="B732" s="140"/>
      <c r="C732" s="140"/>
    </row>
    <row r="733" spans="1:3" ht="16.5" customHeight="1">
      <c r="A733" s="140"/>
      <c r="B733" s="140"/>
      <c r="C733" s="140"/>
    </row>
    <row r="734" spans="1:3" ht="16.5" customHeight="1">
      <c r="A734" s="140"/>
      <c r="B734" s="140"/>
      <c r="C734" s="140"/>
    </row>
    <row r="735" spans="1:3" ht="16.5" customHeight="1">
      <c r="A735" s="140"/>
      <c r="B735" s="140"/>
      <c r="C735" s="140"/>
    </row>
    <row r="736" spans="1:3" ht="16.5" customHeight="1">
      <c r="A736" s="140"/>
      <c r="B736" s="140"/>
      <c r="C736" s="140"/>
    </row>
    <row r="737" spans="1:3" ht="16.5" customHeight="1">
      <c r="A737" s="140"/>
      <c r="B737" s="140"/>
      <c r="C737" s="140"/>
    </row>
    <row r="738" spans="1:3" ht="16.5" customHeight="1">
      <c r="A738" s="140"/>
      <c r="B738" s="140"/>
      <c r="C738" s="140"/>
    </row>
    <row r="739" spans="1:3" ht="16.5" customHeight="1">
      <c r="A739" s="140"/>
      <c r="B739" s="140"/>
      <c r="C739" s="140"/>
    </row>
    <row r="740" spans="1:3" ht="16.5" customHeight="1">
      <c r="A740" s="140"/>
      <c r="B740" s="140"/>
      <c r="C740" s="140"/>
    </row>
    <row r="741" spans="1:3" ht="16.5" customHeight="1">
      <c r="A741" s="140"/>
      <c r="B741" s="140"/>
      <c r="C741" s="140"/>
    </row>
    <row r="742" spans="1:3" ht="16.5" customHeight="1">
      <c r="A742" s="140"/>
      <c r="B742" s="140"/>
      <c r="C742" s="140"/>
    </row>
    <row r="743" spans="1:3" ht="16.5" customHeight="1">
      <c r="A743" s="140"/>
      <c r="B743" s="140"/>
      <c r="C743" s="140"/>
    </row>
    <row r="744" spans="1:3" ht="16.5" customHeight="1">
      <c r="A744" s="140"/>
      <c r="B744" s="140"/>
      <c r="C744" s="140"/>
    </row>
    <row r="745" spans="1:3" ht="16.5" customHeight="1">
      <c r="A745" s="140"/>
      <c r="B745" s="140"/>
      <c r="C745" s="140"/>
    </row>
    <row r="746" spans="1:3" ht="16.5" customHeight="1">
      <c r="A746" s="140"/>
      <c r="B746" s="140"/>
      <c r="C746" s="140"/>
    </row>
    <row r="747" spans="1:3" ht="16.5" customHeight="1">
      <c r="A747" s="140"/>
      <c r="B747" s="140"/>
      <c r="C747" s="140"/>
    </row>
    <row r="748" spans="1:3" ht="16.5" customHeight="1">
      <c r="A748" s="140"/>
      <c r="B748" s="140"/>
      <c r="C748" s="140"/>
    </row>
    <row r="749" spans="1:3" ht="16.5" customHeight="1">
      <c r="A749" s="140"/>
      <c r="B749" s="140"/>
      <c r="C749" s="140"/>
    </row>
    <row r="750" spans="1:3" ht="16.5" customHeight="1">
      <c r="A750" s="140"/>
      <c r="B750" s="140"/>
      <c r="C750" s="140"/>
    </row>
    <row r="751" spans="1:3" ht="16.5" customHeight="1">
      <c r="A751" s="140"/>
      <c r="B751" s="140"/>
      <c r="C751" s="140"/>
    </row>
    <row r="752" spans="1:3" ht="16.5" customHeight="1">
      <c r="A752" s="140"/>
      <c r="B752" s="140"/>
      <c r="C752" s="140"/>
    </row>
    <row r="753" spans="1:3" ht="16.5" customHeight="1">
      <c r="A753" s="140"/>
      <c r="B753" s="140"/>
      <c r="C753" s="140"/>
    </row>
    <row r="754" spans="1:3" ht="16.5" customHeight="1">
      <c r="A754" s="140"/>
      <c r="B754" s="140"/>
      <c r="C754" s="140"/>
    </row>
    <row r="755" spans="1:3" ht="16.5" customHeight="1">
      <c r="A755" s="140"/>
      <c r="B755" s="140"/>
      <c r="C755" s="140"/>
    </row>
    <row r="756" spans="1:3" ht="16.5" customHeight="1">
      <c r="A756" s="140"/>
      <c r="B756" s="140"/>
      <c r="C756" s="140"/>
    </row>
    <row r="757" spans="1:3" ht="16.5" customHeight="1">
      <c r="A757" s="140"/>
      <c r="B757" s="140"/>
      <c r="C757" s="140"/>
    </row>
    <row r="758" spans="1:3" ht="16.5" customHeight="1">
      <c r="A758" s="140"/>
      <c r="B758" s="140"/>
      <c r="C758" s="140"/>
    </row>
    <row r="759" spans="1:3" ht="16.5" customHeight="1">
      <c r="A759" s="140"/>
      <c r="B759" s="140"/>
      <c r="C759" s="140"/>
    </row>
    <row r="760" spans="1:3" ht="16.5" customHeight="1">
      <c r="A760" s="140"/>
      <c r="B760" s="140"/>
      <c r="C760" s="140"/>
    </row>
    <row r="761" spans="1:3" ht="16.5" customHeight="1">
      <c r="A761" s="140"/>
      <c r="B761" s="140"/>
      <c r="C761" s="140"/>
    </row>
    <row r="762" spans="1:3" ht="16.5" customHeight="1">
      <c r="A762" s="140"/>
      <c r="B762" s="140"/>
      <c r="C762" s="140"/>
    </row>
    <row r="763" spans="1:3" ht="16.5" customHeight="1">
      <c r="A763" s="140"/>
      <c r="B763" s="140"/>
      <c r="C763" s="140"/>
    </row>
    <row r="764" spans="1:3" ht="16.5" customHeight="1">
      <c r="A764" s="140"/>
      <c r="B764" s="140"/>
      <c r="C764" s="140"/>
    </row>
    <row r="765" spans="1:3" ht="16.5" customHeight="1">
      <c r="A765" s="140"/>
      <c r="B765" s="140"/>
      <c r="C765" s="140"/>
    </row>
    <row r="766" spans="1:3" ht="16.5" customHeight="1">
      <c r="A766" s="140"/>
      <c r="B766" s="140"/>
      <c r="C766" s="140"/>
    </row>
    <row r="767" spans="1:3" ht="16.5" customHeight="1">
      <c r="A767" s="140"/>
      <c r="B767" s="140"/>
      <c r="C767" s="140"/>
    </row>
    <row r="768" spans="1:3" ht="16.5" customHeight="1">
      <c r="A768" s="140"/>
      <c r="B768" s="140"/>
      <c r="C768" s="140"/>
    </row>
    <row r="769" spans="1:3" ht="16.5" customHeight="1">
      <c r="A769" s="140"/>
      <c r="B769" s="140"/>
      <c r="C769" s="140"/>
    </row>
    <row r="770" spans="1:3" ht="16.5" customHeight="1">
      <c r="A770" s="140"/>
      <c r="B770" s="140"/>
      <c r="C770" s="140"/>
    </row>
    <row r="771" spans="1:3" ht="16.5" customHeight="1">
      <c r="A771" s="140"/>
      <c r="B771" s="140"/>
      <c r="C771" s="140"/>
    </row>
    <row r="772" spans="1:3" ht="16.5" customHeight="1">
      <c r="A772" s="140"/>
      <c r="B772" s="140"/>
      <c r="C772" s="140"/>
    </row>
    <row r="773" spans="1:3" ht="16.5" customHeight="1">
      <c r="A773" s="140"/>
      <c r="B773" s="140"/>
      <c r="C773" s="140"/>
    </row>
    <row r="774" spans="1:3" ht="16.5" customHeight="1">
      <c r="A774" s="140"/>
      <c r="B774" s="140"/>
      <c r="C774" s="140"/>
    </row>
    <row r="775" spans="1:3" ht="16.5" customHeight="1">
      <c r="A775" s="140"/>
      <c r="B775" s="140"/>
      <c r="C775" s="140"/>
    </row>
    <row r="776" spans="1:3" ht="16.5" customHeight="1">
      <c r="A776" s="140"/>
      <c r="B776" s="140"/>
      <c r="C776" s="140"/>
    </row>
    <row r="777" spans="1:3" ht="16.5" customHeight="1">
      <c r="A777" s="140"/>
      <c r="B777" s="140"/>
      <c r="C777" s="140"/>
    </row>
    <row r="778" spans="1:3" ht="16.5" customHeight="1">
      <c r="A778" s="140"/>
      <c r="B778" s="140"/>
      <c r="C778" s="140"/>
    </row>
    <row r="779" spans="1:3" ht="16.5" customHeight="1">
      <c r="A779" s="140"/>
      <c r="B779" s="140"/>
      <c r="C779" s="140"/>
    </row>
    <row r="780" spans="1:3" ht="16.5" customHeight="1">
      <c r="A780" s="140"/>
      <c r="B780" s="140"/>
      <c r="C780" s="140"/>
    </row>
    <row r="781" spans="1:3" ht="16.5" customHeight="1">
      <c r="A781" s="140"/>
      <c r="B781" s="140"/>
      <c r="C781" s="140"/>
    </row>
    <row r="782" spans="1:3" ht="16.5" customHeight="1">
      <c r="A782" s="140"/>
      <c r="B782" s="140"/>
      <c r="C782" s="140"/>
    </row>
    <row r="783" spans="1:3" ht="16.5" customHeight="1">
      <c r="A783" s="140"/>
      <c r="B783" s="140"/>
      <c r="C783" s="140"/>
    </row>
    <row r="784" spans="1:3" ht="16.5" customHeight="1">
      <c r="A784" s="140"/>
      <c r="B784" s="140"/>
      <c r="C784" s="140"/>
    </row>
    <row r="785" spans="1:3" ht="16.5" customHeight="1">
      <c r="A785" s="140"/>
      <c r="B785" s="140"/>
      <c r="C785" s="140"/>
    </row>
    <row r="786" spans="1:3" ht="16.5" customHeight="1">
      <c r="A786" s="140"/>
      <c r="B786" s="140"/>
      <c r="C786" s="140"/>
    </row>
    <row r="787" spans="1:3" ht="16.5" customHeight="1">
      <c r="A787" s="140"/>
      <c r="B787" s="140"/>
      <c r="C787" s="140"/>
    </row>
    <row r="788" spans="1:3" ht="16.5" customHeight="1">
      <c r="A788" s="140"/>
      <c r="B788" s="140"/>
      <c r="C788" s="140"/>
    </row>
    <row r="789" spans="1:3" ht="16.5" customHeight="1">
      <c r="A789" s="140"/>
      <c r="B789" s="140"/>
      <c r="C789" s="140"/>
    </row>
    <row r="790" spans="1:3" ht="16.5" customHeight="1">
      <c r="A790" s="140"/>
      <c r="B790" s="140"/>
      <c r="C790" s="140"/>
    </row>
    <row r="791" spans="1:3" ht="16.5" customHeight="1">
      <c r="A791" s="140"/>
      <c r="B791" s="140"/>
      <c r="C791" s="140"/>
    </row>
    <row r="792" spans="1:3" ht="16.5" customHeight="1">
      <c r="A792" s="140"/>
      <c r="B792" s="140"/>
      <c r="C792" s="140"/>
    </row>
    <row r="793" spans="1:3" ht="16.5" customHeight="1">
      <c r="A793" s="140"/>
      <c r="B793" s="140"/>
      <c r="C793" s="140"/>
    </row>
    <row r="794" spans="1:3" ht="16.5" customHeight="1">
      <c r="A794" s="140"/>
      <c r="B794" s="140"/>
      <c r="C794" s="140"/>
    </row>
    <row r="795" spans="1:3" ht="16.5" customHeight="1">
      <c r="A795" s="140"/>
      <c r="B795" s="140"/>
      <c r="C795" s="140"/>
    </row>
    <row r="796" spans="1:3" ht="16.5" customHeight="1">
      <c r="A796" s="140"/>
      <c r="B796" s="140"/>
      <c r="C796" s="140"/>
    </row>
    <row r="797" spans="1:3" ht="16.5" customHeight="1">
      <c r="A797" s="140"/>
      <c r="B797" s="140"/>
      <c r="C797" s="140"/>
    </row>
    <row r="798" spans="1:3" ht="16.5" customHeight="1">
      <c r="A798" s="140"/>
      <c r="B798" s="140"/>
      <c r="C798" s="140"/>
    </row>
    <row r="799" spans="1:3" ht="16.5" customHeight="1">
      <c r="A799" s="140"/>
      <c r="B799" s="140"/>
      <c r="C799" s="140"/>
    </row>
    <row r="800" spans="1:3" ht="16.5" customHeight="1">
      <c r="A800" s="140"/>
      <c r="B800" s="140"/>
      <c r="C800" s="140"/>
    </row>
    <row r="801" spans="1:3" ht="16.5" customHeight="1">
      <c r="A801" s="140"/>
      <c r="B801" s="140"/>
      <c r="C801" s="140"/>
    </row>
    <row r="802" spans="1:3" ht="16.5" customHeight="1">
      <c r="A802" s="140"/>
      <c r="B802" s="140"/>
      <c r="C802" s="140"/>
    </row>
    <row r="803" spans="1:3" ht="16.5" customHeight="1">
      <c r="A803" s="140"/>
      <c r="B803" s="140"/>
      <c r="C803" s="140"/>
    </row>
    <row r="804" spans="1:3" ht="16.5" customHeight="1">
      <c r="A804" s="140"/>
      <c r="B804" s="140"/>
      <c r="C804" s="140"/>
    </row>
    <row r="805" spans="1:3" ht="16.5" customHeight="1">
      <c r="A805" s="140"/>
      <c r="B805" s="140"/>
      <c r="C805" s="140"/>
    </row>
    <row r="806" spans="1:3" ht="16.5" customHeight="1">
      <c r="A806" s="140"/>
      <c r="B806" s="140"/>
      <c r="C806" s="140"/>
    </row>
    <row r="807" spans="1:3" ht="16.5" customHeight="1">
      <c r="A807" s="140"/>
      <c r="B807" s="140"/>
      <c r="C807" s="140"/>
    </row>
    <row r="808" spans="1:3" ht="16.5" customHeight="1">
      <c r="A808" s="140"/>
      <c r="B808" s="140"/>
      <c r="C808" s="140"/>
    </row>
    <row r="809" spans="1:3" ht="16.5" customHeight="1">
      <c r="A809" s="140"/>
      <c r="B809" s="140"/>
      <c r="C809" s="140"/>
    </row>
    <row r="810" spans="1:3" ht="16.5" customHeight="1">
      <c r="A810" s="140"/>
      <c r="B810" s="140"/>
      <c r="C810" s="140"/>
    </row>
    <row r="811" spans="1:3" ht="16.5" customHeight="1">
      <c r="A811" s="140"/>
      <c r="B811" s="140"/>
      <c r="C811" s="140"/>
    </row>
    <row r="812" spans="1:3" ht="16.5" customHeight="1">
      <c r="A812" s="140"/>
      <c r="B812" s="140"/>
      <c r="C812" s="140"/>
    </row>
    <row r="813" spans="1:3" ht="16.5" customHeight="1">
      <c r="A813" s="140"/>
      <c r="B813" s="140"/>
      <c r="C813" s="140"/>
    </row>
    <row r="814" spans="1:3" ht="16.5" customHeight="1">
      <c r="A814" s="140"/>
      <c r="B814" s="140"/>
      <c r="C814" s="140"/>
    </row>
    <row r="815" spans="1:3" ht="16.5" customHeight="1">
      <c r="A815" s="140"/>
      <c r="B815" s="140"/>
      <c r="C815" s="140"/>
    </row>
    <row r="816" spans="1:3" ht="16.5" customHeight="1">
      <c r="A816" s="140"/>
      <c r="B816" s="140"/>
      <c r="C816" s="140"/>
    </row>
    <row r="817" spans="1:3" ht="16.5" customHeight="1">
      <c r="A817" s="140"/>
      <c r="B817" s="140"/>
      <c r="C817" s="140"/>
    </row>
    <row r="818" spans="1:3" ht="16.5" customHeight="1">
      <c r="A818" s="140"/>
      <c r="B818" s="140"/>
      <c r="C818" s="140"/>
    </row>
    <row r="819" spans="1:3" ht="16.5" customHeight="1">
      <c r="A819" s="140"/>
      <c r="B819" s="140"/>
      <c r="C819" s="140"/>
    </row>
    <row r="820" spans="1:3" ht="16.5" customHeight="1">
      <c r="A820" s="140"/>
      <c r="B820" s="140"/>
      <c r="C820" s="140"/>
    </row>
    <row r="821" spans="1:3" ht="16.5" customHeight="1">
      <c r="A821" s="140"/>
      <c r="B821" s="140"/>
      <c r="C821" s="140"/>
    </row>
    <row r="822" spans="1:3" ht="16.5" customHeight="1">
      <c r="A822" s="140"/>
      <c r="B822" s="140"/>
      <c r="C822" s="140"/>
    </row>
    <row r="823" spans="1:3" ht="16.5" customHeight="1">
      <c r="A823" s="140"/>
      <c r="B823" s="140"/>
      <c r="C823" s="140"/>
    </row>
    <row r="824" spans="1:3" ht="16.5" customHeight="1">
      <c r="A824" s="140"/>
      <c r="B824" s="140"/>
      <c r="C824" s="140"/>
    </row>
    <row r="825" spans="1:3" ht="16.5" customHeight="1">
      <c r="A825" s="140"/>
      <c r="B825" s="140"/>
      <c r="C825" s="140"/>
    </row>
    <row r="826" spans="1:3" ht="16.5" customHeight="1">
      <c r="A826" s="140"/>
      <c r="B826" s="140"/>
      <c r="C826" s="140"/>
    </row>
    <row r="827" spans="1:3" ht="16.5" customHeight="1">
      <c r="A827" s="140"/>
      <c r="B827" s="140"/>
      <c r="C827" s="140"/>
    </row>
    <row r="828" spans="1:3" ht="16.5" customHeight="1">
      <c r="A828" s="140"/>
      <c r="B828" s="140"/>
      <c r="C828" s="140"/>
    </row>
    <row r="829" spans="1:3" ht="16.5" customHeight="1">
      <c r="A829" s="140"/>
      <c r="B829" s="140"/>
      <c r="C829" s="140"/>
    </row>
    <row r="830" spans="1:3" ht="16.5" customHeight="1">
      <c r="A830" s="140"/>
      <c r="B830" s="140"/>
      <c r="C830" s="140"/>
    </row>
    <row r="831" spans="1:3" ht="16.5" customHeight="1">
      <c r="A831" s="140"/>
      <c r="B831" s="140"/>
      <c r="C831" s="140"/>
    </row>
    <row r="832" spans="1:3" ht="16.5" customHeight="1">
      <c r="A832" s="140"/>
      <c r="B832" s="140"/>
      <c r="C832" s="140"/>
    </row>
    <row r="833" spans="1:3" ht="16.5" customHeight="1">
      <c r="A833" s="140"/>
      <c r="B833" s="140"/>
      <c r="C833" s="140"/>
    </row>
    <row r="834" spans="1:3" ht="16.5" customHeight="1">
      <c r="A834" s="140"/>
      <c r="B834" s="140"/>
      <c r="C834" s="140"/>
    </row>
    <row r="835" spans="1:3" ht="16.5" customHeight="1">
      <c r="A835" s="140"/>
      <c r="B835" s="140"/>
      <c r="C835" s="140"/>
    </row>
    <row r="836" spans="1:3" ht="16.5" customHeight="1">
      <c r="A836" s="140"/>
      <c r="B836" s="140"/>
      <c r="C836" s="140"/>
    </row>
    <row r="837" spans="1:3" ht="16.5" customHeight="1">
      <c r="A837" s="140"/>
      <c r="B837" s="140"/>
      <c r="C837" s="140"/>
    </row>
    <row r="838" spans="1:3" ht="16.5" customHeight="1">
      <c r="A838" s="140"/>
      <c r="B838" s="140"/>
      <c r="C838" s="140"/>
    </row>
    <row r="839" spans="1:3" ht="16.5" customHeight="1">
      <c r="A839" s="140"/>
      <c r="B839" s="140"/>
      <c r="C839" s="140"/>
    </row>
    <row r="840" spans="1:3" ht="16.5" customHeight="1">
      <c r="A840" s="140"/>
      <c r="B840" s="140"/>
      <c r="C840" s="140"/>
    </row>
    <row r="841" spans="1:3" ht="16.5" customHeight="1">
      <c r="A841" s="140"/>
      <c r="B841" s="140"/>
      <c r="C841" s="140"/>
    </row>
    <row r="842" spans="1:3" ht="16.5" customHeight="1">
      <c r="A842" s="140"/>
      <c r="B842" s="140"/>
      <c r="C842" s="140"/>
    </row>
    <row r="843" spans="1:3" ht="16.5" customHeight="1">
      <c r="A843" s="140"/>
      <c r="B843" s="140"/>
      <c r="C843" s="140"/>
    </row>
    <row r="844" spans="1:3" ht="16.5" customHeight="1">
      <c r="A844" s="140"/>
      <c r="B844" s="140"/>
      <c r="C844" s="140"/>
    </row>
    <row r="845" spans="1:3" ht="16.5" customHeight="1">
      <c r="A845" s="140"/>
      <c r="B845" s="140"/>
      <c r="C845" s="140"/>
    </row>
    <row r="846" spans="1:3" ht="16.5" customHeight="1">
      <c r="A846" s="140"/>
      <c r="B846" s="140"/>
      <c r="C846" s="140"/>
    </row>
    <row r="847" spans="1:3" ht="16.5" customHeight="1">
      <c r="A847" s="140"/>
      <c r="B847" s="140"/>
      <c r="C847" s="140"/>
    </row>
    <row r="848" spans="1:3" ht="16.5" customHeight="1">
      <c r="A848" s="140"/>
      <c r="B848" s="140"/>
      <c r="C848" s="140"/>
    </row>
    <row r="849" spans="1:3" ht="16.5" customHeight="1">
      <c r="A849" s="140"/>
      <c r="B849" s="140"/>
      <c r="C849" s="140"/>
    </row>
    <row r="850" spans="1:3" ht="16.5" customHeight="1">
      <c r="A850" s="140"/>
      <c r="B850" s="140"/>
      <c r="C850" s="140"/>
    </row>
    <row r="851" spans="1:3" ht="16.5" customHeight="1">
      <c r="A851" s="140"/>
      <c r="B851" s="140"/>
      <c r="C851" s="140"/>
    </row>
    <row r="852" spans="1:3" ht="16.5" customHeight="1">
      <c r="A852" s="140"/>
      <c r="B852" s="140"/>
      <c r="C852" s="140"/>
    </row>
    <row r="853" spans="1:3" ht="16.5" customHeight="1">
      <c r="A853" s="140"/>
      <c r="B853" s="140"/>
      <c r="C853" s="140"/>
    </row>
    <row r="854" spans="1:3" ht="16.5" customHeight="1">
      <c r="A854" s="140"/>
      <c r="B854" s="140"/>
      <c r="C854" s="140"/>
    </row>
    <row r="855" spans="1:3" ht="16.5" customHeight="1">
      <c r="A855" s="140"/>
      <c r="B855" s="140"/>
      <c r="C855" s="140"/>
    </row>
    <row r="856" spans="1:3" ht="16.5" customHeight="1">
      <c r="A856" s="140"/>
      <c r="B856" s="140"/>
      <c r="C856" s="140"/>
    </row>
    <row r="857" spans="1:3" ht="16.5" customHeight="1">
      <c r="A857" s="140"/>
      <c r="B857" s="140"/>
      <c r="C857" s="140"/>
    </row>
    <row r="858" spans="1:3" ht="16.5" customHeight="1">
      <c r="A858" s="140"/>
      <c r="B858" s="140"/>
      <c r="C858" s="140"/>
    </row>
    <row r="859" spans="1:3" ht="16.5" customHeight="1">
      <c r="A859" s="140"/>
      <c r="B859" s="140"/>
      <c r="C859" s="140"/>
    </row>
    <row r="860" spans="1:3" ht="16.5" customHeight="1">
      <c r="A860" s="140"/>
      <c r="B860" s="140"/>
      <c r="C860" s="140"/>
    </row>
    <row r="861" spans="1:3" ht="16.5" customHeight="1">
      <c r="A861" s="140"/>
      <c r="B861" s="140"/>
      <c r="C861" s="140"/>
    </row>
    <row r="862" spans="1:3" ht="16.5" customHeight="1">
      <c r="A862" s="140"/>
      <c r="B862" s="140"/>
      <c r="C862" s="140"/>
    </row>
    <row r="863" spans="1:3" ht="16.5" customHeight="1">
      <c r="A863" s="140"/>
      <c r="B863" s="140"/>
      <c r="C863" s="140"/>
    </row>
    <row r="864" spans="1:3" ht="16.5" customHeight="1">
      <c r="A864" s="140"/>
      <c r="B864" s="140"/>
      <c r="C864" s="140"/>
    </row>
    <row r="865" spans="1:3" ht="16.5" customHeight="1">
      <c r="A865" s="140"/>
      <c r="B865" s="140"/>
      <c r="C865" s="140"/>
    </row>
    <row r="866" spans="1:3" ht="16.5" customHeight="1">
      <c r="A866" s="140"/>
      <c r="B866" s="140"/>
      <c r="C866" s="140"/>
    </row>
    <row r="867" spans="1:3" ht="16.5" customHeight="1">
      <c r="A867" s="140"/>
      <c r="B867" s="140"/>
      <c r="C867" s="140"/>
    </row>
    <row r="868" spans="1:3" ht="16.5" customHeight="1">
      <c r="A868" s="140"/>
      <c r="B868" s="140"/>
      <c r="C868" s="140"/>
    </row>
    <row r="869" spans="1:3" ht="16.5" customHeight="1">
      <c r="A869" s="140"/>
      <c r="B869" s="140"/>
      <c r="C869" s="140"/>
    </row>
    <row r="870" spans="1:3" ht="16.5" customHeight="1">
      <c r="A870" s="140"/>
      <c r="B870" s="140"/>
      <c r="C870" s="140"/>
    </row>
    <row r="871" spans="1:3" ht="16.5" customHeight="1">
      <c r="A871" s="140"/>
      <c r="B871" s="140"/>
      <c r="C871" s="140"/>
    </row>
    <row r="872" spans="1:3" ht="16.5" customHeight="1">
      <c r="A872" s="140"/>
      <c r="B872" s="140"/>
      <c r="C872" s="140"/>
    </row>
    <row r="873" spans="1:3" ht="16.5" customHeight="1">
      <c r="A873" s="140"/>
      <c r="B873" s="140"/>
      <c r="C873" s="140"/>
    </row>
    <row r="874" spans="1:3" ht="16.5" customHeight="1">
      <c r="A874" s="140"/>
      <c r="B874" s="140"/>
      <c r="C874" s="140"/>
    </row>
    <row r="875" spans="1:3" ht="16.5" customHeight="1">
      <c r="A875" s="140"/>
      <c r="B875" s="140"/>
      <c r="C875" s="140"/>
    </row>
    <row r="876" spans="1:3" ht="16.5" customHeight="1">
      <c r="A876" s="140"/>
      <c r="B876" s="140"/>
      <c r="C876" s="140"/>
    </row>
    <row r="877" spans="1:3" ht="16.5" customHeight="1">
      <c r="A877" s="140"/>
      <c r="B877" s="140"/>
      <c r="C877" s="140"/>
    </row>
    <row r="878" spans="1:3" ht="16.5" customHeight="1">
      <c r="A878" s="140"/>
      <c r="B878" s="140"/>
      <c r="C878" s="140"/>
    </row>
    <row r="879" spans="1:3" ht="16.5" customHeight="1">
      <c r="A879" s="140"/>
      <c r="B879" s="140"/>
      <c r="C879" s="140"/>
    </row>
    <row r="880" spans="1:3" ht="16.5" customHeight="1">
      <c r="A880" s="140"/>
      <c r="B880" s="140"/>
      <c r="C880" s="140"/>
    </row>
    <row r="881" spans="1:3" ht="16.5" customHeight="1">
      <c r="A881" s="140"/>
      <c r="B881" s="140"/>
      <c r="C881" s="140"/>
    </row>
    <row r="882" spans="1:3" ht="16.5" customHeight="1">
      <c r="A882" s="140"/>
      <c r="B882" s="140"/>
      <c r="C882" s="140"/>
    </row>
    <row r="883" spans="1:3" ht="16.5" customHeight="1">
      <c r="A883" s="140"/>
      <c r="B883" s="140"/>
      <c r="C883" s="140"/>
    </row>
    <row r="884" spans="1:3" ht="16.5" customHeight="1">
      <c r="A884" s="140"/>
      <c r="B884" s="140"/>
      <c r="C884" s="140"/>
    </row>
    <row r="885" spans="1:3" ht="16.5" customHeight="1">
      <c r="A885" s="140"/>
      <c r="B885" s="140"/>
      <c r="C885" s="140"/>
    </row>
    <row r="886" spans="1:3" ht="16.5" customHeight="1">
      <c r="A886" s="140"/>
      <c r="B886" s="140"/>
      <c r="C886" s="140"/>
    </row>
    <row r="887" spans="1:3" ht="16.5" customHeight="1">
      <c r="A887" s="140"/>
      <c r="B887" s="140"/>
      <c r="C887" s="140"/>
    </row>
    <row r="888" spans="1:3" ht="16.5" customHeight="1">
      <c r="A888" s="140"/>
      <c r="B888" s="140"/>
      <c r="C888" s="140"/>
    </row>
    <row r="889" spans="1:3" ht="16.5" customHeight="1">
      <c r="A889" s="140"/>
      <c r="B889" s="140"/>
      <c r="C889" s="140"/>
    </row>
    <row r="890" spans="1:3" ht="16.5" customHeight="1">
      <c r="A890" s="140"/>
      <c r="B890" s="140"/>
      <c r="C890" s="140"/>
    </row>
    <row r="891" spans="1:3" ht="16.5" customHeight="1">
      <c r="A891" s="140"/>
      <c r="B891" s="140"/>
      <c r="C891" s="140"/>
    </row>
    <row r="892" spans="1:3" ht="16.5" customHeight="1">
      <c r="A892" s="140"/>
      <c r="B892" s="140"/>
      <c r="C892" s="140"/>
    </row>
    <row r="893" spans="1:3" ht="16.5" customHeight="1">
      <c r="A893" s="140"/>
      <c r="B893" s="140"/>
      <c r="C893" s="140"/>
    </row>
    <row r="894" spans="1:3" ht="16.5" customHeight="1">
      <c r="A894" s="140"/>
      <c r="B894" s="140"/>
      <c r="C894" s="140"/>
    </row>
    <row r="895" spans="1:3" ht="16.5" customHeight="1">
      <c r="A895" s="140"/>
      <c r="B895" s="140"/>
      <c r="C895" s="140"/>
    </row>
    <row r="896" spans="1:3" ht="16.5" customHeight="1">
      <c r="A896" s="140"/>
      <c r="B896" s="140"/>
      <c r="C896" s="140"/>
    </row>
    <row r="897" spans="1:3" ht="16.5" customHeight="1">
      <c r="A897" s="140"/>
      <c r="B897" s="140"/>
      <c r="C897" s="140"/>
    </row>
    <row r="898" spans="1:3" ht="16.5" customHeight="1">
      <c r="A898" s="140"/>
      <c r="B898" s="140"/>
      <c r="C898" s="140"/>
    </row>
    <row r="899" spans="1:3" ht="16.5" customHeight="1">
      <c r="A899" s="140"/>
      <c r="B899" s="140"/>
      <c r="C899" s="140"/>
    </row>
    <row r="900" spans="1:3" ht="16.5" customHeight="1">
      <c r="A900" s="140"/>
      <c r="B900" s="140"/>
      <c r="C900" s="140"/>
    </row>
    <row r="901" spans="1:3" ht="16.5" customHeight="1">
      <c r="A901" s="140"/>
      <c r="B901" s="140"/>
      <c r="C901" s="140"/>
    </row>
    <row r="902" spans="1:3" ht="16.5" customHeight="1">
      <c r="A902" s="140"/>
      <c r="B902" s="140"/>
      <c r="C902" s="140"/>
    </row>
    <row r="903" spans="1:3" ht="16.5" customHeight="1">
      <c r="A903" s="140"/>
      <c r="B903" s="140"/>
      <c r="C903" s="140"/>
    </row>
    <row r="904" spans="1:3" ht="16.5" customHeight="1">
      <c r="A904" s="140"/>
      <c r="B904" s="140"/>
      <c r="C904" s="140"/>
    </row>
    <row r="905" spans="1:3" ht="16.5" customHeight="1">
      <c r="A905" s="140"/>
      <c r="B905" s="140"/>
      <c r="C905" s="140"/>
    </row>
    <row r="906" spans="1:3" ht="16.5" customHeight="1">
      <c r="A906" s="140"/>
      <c r="B906" s="140"/>
      <c r="C906" s="140"/>
    </row>
    <row r="907" spans="1:3" ht="16.5" customHeight="1">
      <c r="A907" s="140"/>
      <c r="B907" s="140"/>
      <c r="C907" s="140"/>
    </row>
    <row r="908" spans="1:3" ht="16.5" customHeight="1">
      <c r="A908" s="140"/>
      <c r="B908" s="140"/>
      <c r="C908" s="140"/>
    </row>
    <row r="909" spans="1:3" ht="16.5" customHeight="1">
      <c r="A909" s="140"/>
      <c r="B909" s="140"/>
      <c r="C909" s="140"/>
    </row>
    <row r="910" spans="1:3" ht="16.5" customHeight="1">
      <c r="A910" s="140"/>
      <c r="B910" s="140"/>
      <c r="C910" s="140"/>
    </row>
    <row r="911" spans="1:3" ht="16.5" customHeight="1">
      <c r="A911" s="140"/>
      <c r="B911" s="140"/>
      <c r="C911" s="140"/>
    </row>
    <row r="912" spans="1:3" ht="16.5" customHeight="1">
      <c r="A912" s="140"/>
      <c r="B912" s="140"/>
      <c r="C912" s="140"/>
    </row>
    <row r="913" spans="1:3" ht="16.5" customHeight="1">
      <c r="A913" s="140"/>
      <c r="B913" s="140"/>
      <c r="C913" s="140"/>
    </row>
    <row r="914" spans="1:3" ht="16.5" customHeight="1">
      <c r="A914" s="140"/>
      <c r="B914" s="140"/>
      <c r="C914" s="140"/>
    </row>
    <row r="915" spans="1:3" ht="16.5" customHeight="1">
      <c r="A915" s="140"/>
      <c r="B915" s="140"/>
      <c r="C915" s="140"/>
    </row>
    <row r="916" spans="1:3" ht="16.5" customHeight="1">
      <c r="A916" s="140"/>
      <c r="B916" s="140"/>
      <c r="C916" s="140"/>
    </row>
    <row r="917" spans="1:3" ht="16.5" customHeight="1">
      <c r="A917" s="140"/>
      <c r="B917" s="140"/>
      <c r="C917" s="140"/>
    </row>
    <row r="918" spans="1:3" ht="16.5" customHeight="1">
      <c r="A918" s="140"/>
      <c r="B918" s="140"/>
      <c r="C918" s="140"/>
    </row>
    <row r="919" spans="1:3" ht="16.5" customHeight="1">
      <c r="A919" s="140"/>
      <c r="B919" s="140"/>
      <c r="C919" s="140"/>
    </row>
    <row r="920" spans="1:3" ht="16.5" customHeight="1">
      <c r="A920" s="140"/>
      <c r="B920" s="140"/>
      <c r="C920" s="140"/>
    </row>
    <row r="921" spans="1:3" ht="16.5" customHeight="1">
      <c r="A921" s="140"/>
      <c r="B921" s="140"/>
      <c r="C921" s="140"/>
    </row>
    <row r="922" spans="1:3" ht="16.5" customHeight="1">
      <c r="A922" s="140"/>
      <c r="B922" s="140"/>
      <c r="C922" s="140"/>
    </row>
    <row r="923" spans="1:3" ht="16.5" customHeight="1">
      <c r="A923" s="140"/>
      <c r="B923" s="140"/>
      <c r="C923" s="140"/>
    </row>
    <row r="924" spans="1:3" ht="16.5" customHeight="1">
      <c r="A924" s="140"/>
      <c r="B924" s="140"/>
      <c r="C924" s="140"/>
    </row>
    <row r="925" spans="1:3" ht="16.5" customHeight="1">
      <c r="A925" s="140"/>
      <c r="B925" s="140"/>
      <c r="C925" s="140"/>
    </row>
    <row r="926" spans="1:3" ht="16.5" customHeight="1">
      <c r="A926" s="140"/>
      <c r="B926" s="140"/>
      <c r="C926" s="140"/>
    </row>
    <row r="927" spans="1:3" ht="16.5" customHeight="1">
      <c r="A927" s="140"/>
      <c r="B927" s="140"/>
      <c r="C927" s="140"/>
    </row>
    <row r="928" spans="1:3" ht="16.5" customHeight="1">
      <c r="A928" s="140"/>
      <c r="B928" s="140"/>
      <c r="C928" s="140"/>
    </row>
    <row r="929" spans="1:3" ht="16.5" customHeight="1">
      <c r="A929" s="140"/>
      <c r="B929" s="140"/>
      <c r="C929" s="140"/>
    </row>
    <row r="930" spans="1:3" ht="16.5" customHeight="1">
      <c r="A930" s="140"/>
      <c r="B930" s="140"/>
      <c r="C930" s="140"/>
    </row>
    <row r="931" spans="1:3" ht="16.5" customHeight="1">
      <c r="A931" s="140"/>
      <c r="B931" s="140"/>
      <c r="C931" s="140"/>
    </row>
    <row r="932" spans="1:3" ht="16.5" customHeight="1">
      <c r="A932" s="140"/>
      <c r="B932" s="140"/>
      <c r="C932" s="140"/>
    </row>
    <row r="933" spans="1:3" ht="16.5" customHeight="1">
      <c r="A933" s="140"/>
      <c r="B933" s="140"/>
      <c r="C933" s="140"/>
    </row>
    <row r="934" spans="1:3" ht="16.5" customHeight="1">
      <c r="A934" s="140"/>
      <c r="B934" s="140"/>
      <c r="C934" s="140"/>
    </row>
    <row r="935" spans="1:3" ht="16.5" customHeight="1">
      <c r="A935" s="140"/>
      <c r="B935" s="140"/>
      <c r="C935" s="140"/>
    </row>
    <row r="936" spans="1:3" ht="16.5" customHeight="1">
      <c r="A936" s="140"/>
      <c r="B936" s="140"/>
      <c r="C936" s="140"/>
    </row>
    <row r="937" spans="1:3" ht="16.5" customHeight="1">
      <c r="A937" s="140"/>
      <c r="B937" s="140"/>
      <c r="C937" s="140"/>
    </row>
    <row r="938" spans="1:3" ht="16.5" customHeight="1">
      <c r="A938" s="140"/>
      <c r="B938" s="140"/>
      <c r="C938" s="140"/>
    </row>
    <row r="939" spans="1:3" ht="16.5" customHeight="1">
      <c r="A939" s="140"/>
      <c r="B939" s="140"/>
      <c r="C939" s="140"/>
    </row>
    <row r="940" spans="1:3" ht="16.5" customHeight="1">
      <c r="A940" s="140"/>
      <c r="B940" s="140"/>
      <c r="C940" s="140"/>
    </row>
    <row r="941" spans="1:3" ht="16.5" customHeight="1">
      <c r="A941" s="140"/>
      <c r="B941" s="140"/>
      <c r="C941" s="140"/>
    </row>
    <row r="942" spans="1:3" ht="16.5" customHeight="1">
      <c r="A942" s="140"/>
      <c r="B942" s="140"/>
      <c r="C942" s="140"/>
    </row>
    <row r="943" spans="1:3" ht="16.5" customHeight="1">
      <c r="A943" s="140"/>
      <c r="B943" s="140"/>
      <c r="C943" s="140"/>
    </row>
    <row r="944" spans="1:3" ht="16.5" customHeight="1">
      <c r="A944" s="140"/>
      <c r="B944" s="140"/>
      <c r="C944" s="140"/>
    </row>
    <row r="945" spans="1:3" ht="16.5" customHeight="1">
      <c r="A945" s="140"/>
      <c r="B945" s="140"/>
      <c r="C945" s="140"/>
    </row>
    <row r="946" spans="1:3" ht="16.5" customHeight="1">
      <c r="A946" s="140"/>
      <c r="B946" s="140"/>
      <c r="C946" s="140"/>
    </row>
    <row r="947" spans="1:3" ht="16.5" customHeight="1">
      <c r="A947" s="140"/>
      <c r="B947" s="140"/>
      <c r="C947" s="140"/>
    </row>
    <row r="948" spans="1:3" ht="16.5" customHeight="1">
      <c r="A948" s="140"/>
      <c r="B948" s="140"/>
      <c r="C948" s="140"/>
    </row>
    <row r="949" spans="1:3" ht="16.5" customHeight="1">
      <c r="A949" s="140"/>
      <c r="B949" s="140"/>
      <c r="C949" s="140"/>
    </row>
    <row r="950" spans="1:3" ht="16.5" customHeight="1">
      <c r="A950" s="140"/>
      <c r="B950" s="140"/>
      <c r="C950" s="140"/>
    </row>
    <row r="951" spans="1:3" ht="16.5" customHeight="1">
      <c r="A951" s="140"/>
      <c r="B951" s="140"/>
      <c r="C951" s="140"/>
    </row>
    <row r="952" spans="1:3" ht="16.5" customHeight="1">
      <c r="A952" s="140"/>
      <c r="B952" s="140"/>
      <c r="C952" s="140"/>
    </row>
    <row r="953" spans="1:3" ht="16.5" customHeight="1">
      <c r="A953" s="140"/>
      <c r="B953" s="140"/>
      <c r="C953" s="140"/>
    </row>
    <row r="954" spans="1:3" ht="16.5" customHeight="1">
      <c r="A954" s="140"/>
      <c r="B954" s="140"/>
      <c r="C954" s="140"/>
    </row>
    <row r="955" spans="1:3" ht="16.5" customHeight="1">
      <c r="A955" s="140"/>
      <c r="B955" s="140"/>
      <c r="C955" s="140"/>
    </row>
    <row r="956" spans="1:3" ht="16.5" customHeight="1">
      <c r="A956" s="140"/>
      <c r="B956" s="140"/>
      <c r="C956" s="140"/>
    </row>
    <row r="957" spans="1:3" ht="16.5" customHeight="1">
      <c r="A957" s="140"/>
      <c r="B957" s="140"/>
      <c r="C957" s="140"/>
    </row>
    <row r="958" spans="1:3" ht="16.5" customHeight="1">
      <c r="A958" s="140"/>
      <c r="B958" s="140"/>
      <c r="C958" s="140"/>
    </row>
    <row r="959" spans="1:3" ht="16.5" customHeight="1">
      <c r="A959" s="140"/>
      <c r="B959" s="140"/>
      <c r="C959" s="140"/>
    </row>
    <row r="960" spans="1:3" ht="16.5" customHeight="1">
      <c r="A960" s="140"/>
      <c r="B960" s="140"/>
      <c r="C960" s="140"/>
    </row>
    <row r="961" spans="1:3" ht="16.5" customHeight="1">
      <c r="A961" s="140"/>
      <c r="B961" s="140"/>
      <c r="C961" s="140"/>
    </row>
    <row r="962" spans="1:3" ht="16.5" customHeight="1">
      <c r="A962" s="140"/>
      <c r="B962" s="140"/>
      <c r="C962" s="140"/>
    </row>
    <row r="963" spans="1:3" ht="16.5" customHeight="1">
      <c r="A963" s="140"/>
      <c r="B963" s="140"/>
      <c r="C963" s="140"/>
    </row>
    <row r="964" spans="1:3" ht="16.5" customHeight="1">
      <c r="A964" s="140"/>
      <c r="B964" s="140"/>
      <c r="C964" s="140"/>
    </row>
    <row r="965" spans="1:3" ht="16.5" customHeight="1">
      <c r="A965" s="140"/>
      <c r="B965" s="140"/>
      <c r="C965" s="140"/>
    </row>
    <row r="966" spans="1:3" ht="16.5" customHeight="1">
      <c r="A966" s="140"/>
      <c r="B966" s="140"/>
      <c r="C966" s="140"/>
    </row>
    <row r="967" spans="1:3" ht="16.5" customHeight="1">
      <c r="A967" s="140"/>
      <c r="B967" s="140"/>
      <c r="C967" s="140"/>
    </row>
    <row r="968" spans="1:3" ht="16.5" customHeight="1">
      <c r="A968" s="140"/>
      <c r="B968" s="140"/>
      <c r="C968" s="140"/>
    </row>
    <row r="969" spans="1:3" ht="16.5" customHeight="1">
      <c r="A969" s="140"/>
      <c r="B969" s="140"/>
      <c r="C969" s="140"/>
    </row>
    <row r="970" spans="1:3" ht="16.5" customHeight="1">
      <c r="A970" s="140"/>
      <c r="B970" s="140"/>
      <c r="C970" s="140"/>
    </row>
    <row r="971" spans="1:3" ht="16.5" customHeight="1">
      <c r="A971" s="140"/>
      <c r="B971" s="140"/>
      <c r="C971" s="140"/>
    </row>
    <row r="972" spans="1:3" ht="16.5" customHeight="1">
      <c r="A972" s="140"/>
      <c r="B972" s="140"/>
      <c r="C972" s="140"/>
    </row>
    <row r="973" spans="1:3" ht="16.5" customHeight="1">
      <c r="A973" s="140"/>
      <c r="B973" s="140"/>
      <c r="C973" s="140"/>
    </row>
    <row r="974" spans="1:3" ht="16.5" customHeight="1">
      <c r="A974" s="140"/>
      <c r="B974" s="140"/>
      <c r="C974" s="140"/>
    </row>
    <row r="975" spans="1:3" ht="16.5" customHeight="1">
      <c r="A975" s="140"/>
      <c r="B975" s="140"/>
      <c r="C975" s="140"/>
    </row>
    <row r="976" spans="1:3" ht="16.5" customHeight="1">
      <c r="A976" s="140"/>
      <c r="B976" s="140"/>
      <c r="C976" s="140"/>
    </row>
    <row r="977" spans="1:3" ht="16.5" customHeight="1">
      <c r="A977" s="140"/>
      <c r="B977" s="140"/>
      <c r="C977" s="140"/>
    </row>
    <row r="978" spans="1:3" ht="16.5" customHeight="1">
      <c r="A978" s="140"/>
      <c r="B978" s="140"/>
      <c r="C978" s="140"/>
    </row>
    <row r="979" spans="1:3" ht="16.5" customHeight="1">
      <c r="A979" s="140"/>
      <c r="B979" s="140"/>
      <c r="C979" s="140"/>
    </row>
    <row r="980" spans="1:3" ht="16.5" customHeight="1">
      <c r="A980" s="140"/>
      <c r="B980" s="140"/>
      <c r="C980" s="140"/>
    </row>
    <row r="981" spans="1:3" ht="16.5" customHeight="1">
      <c r="A981" s="140"/>
      <c r="B981" s="140"/>
      <c r="C981" s="140"/>
    </row>
    <row r="982" spans="1:3" ht="16.5" customHeight="1">
      <c r="A982" s="140"/>
      <c r="B982" s="140"/>
      <c r="C982" s="140"/>
    </row>
    <row r="983" spans="1:3" ht="16.5" customHeight="1">
      <c r="A983" s="140"/>
      <c r="B983" s="140"/>
      <c r="C983" s="140"/>
    </row>
    <row r="984" spans="1:3" ht="16.5" customHeight="1">
      <c r="A984" s="140"/>
      <c r="B984" s="140"/>
      <c r="C984" s="140"/>
    </row>
    <row r="985" spans="1:3" ht="16.5" customHeight="1">
      <c r="A985" s="140"/>
      <c r="B985" s="140"/>
      <c r="C985" s="140"/>
    </row>
    <row r="986" spans="1:3" ht="16.5" customHeight="1">
      <c r="A986" s="140"/>
      <c r="B986" s="140"/>
      <c r="C986" s="140"/>
    </row>
    <row r="987" spans="1:3" ht="16.5" customHeight="1">
      <c r="A987" s="140"/>
      <c r="B987" s="140"/>
      <c r="C987" s="140"/>
    </row>
    <row r="988" spans="1:3" ht="16.5" customHeight="1">
      <c r="A988" s="140"/>
      <c r="B988" s="140"/>
      <c r="C988" s="140"/>
    </row>
    <row r="989" spans="1:3" ht="16.5" customHeight="1">
      <c r="A989" s="140"/>
      <c r="B989" s="140"/>
      <c r="C989" s="140"/>
    </row>
    <row r="990" spans="1:3" ht="16.5" customHeight="1">
      <c r="A990" s="140"/>
      <c r="B990" s="140"/>
      <c r="C990" s="140"/>
    </row>
    <row r="991" spans="1:3" ht="16.5" customHeight="1">
      <c r="A991" s="140"/>
      <c r="B991" s="140"/>
      <c r="C991" s="140"/>
    </row>
    <row r="992" spans="1:3" ht="16.5" customHeight="1">
      <c r="A992" s="140"/>
      <c r="B992" s="140"/>
      <c r="C992" s="140"/>
    </row>
    <row r="993" spans="1:3" ht="16.5" customHeight="1">
      <c r="A993" s="140"/>
      <c r="B993" s="140"/>
      <c r="C993" s="140"/>
    </row>
    <row r="994" spans="1:3" ht="16.5" customHeight="1">
      <c r="A994" s="140"/>
      <c r="B994" s="140"/>
      <c r="C994" s="140"/>
    </row>
    <row r="995" spans="1:3" ht="16.5" customHeight="1">
      <c r="A995" s="140"/>
      <c r="B995" s="140"/>
      <c r="C995" s="140"/>
    </row>
    <row r="996" spans="1:3" ht="16.5" customHeight="1">
      <c r="A996" s="140"/>
      <c r="B996" s="140"/>
      <c r="C996" s="140"/>
    </row>
    <row r="997" spans="1:3" ht="16.5" customHeight="1">
      <c r="A997" s="140"/>
      <c r="B997" s="140"/>
      <c r="C997" s="140"/>
    </row>
    <row r="998" spans="1:3" ht="16.5" customHeight="1">
      <c r="A998" s="140"/>
      <c r="B998" s="140"/>
      <c r="C998" s="140"/>
    </row>
    <row r="999" spans="1:3" ht="16.5" customHeight="1">
      <c r="A999" s="140"/>
      <c r="B999" s="140"/>
      <c r="C999" s="140"/>
    </row>
    <row r="1000" spans="1:3" ht="16.5" customHeight="1">
      <c r="A1000" s="140"/>
      <c r="B1000" s="140"/>
      <c r="C1000" s="140"/>
    </row>
    <row r="1001" spans="1:3" ht="16.5" customHeight="1">
      <c r="A1001" s="140"/>
      <c r="B1001" s="140"/>
      <c r="C1001" s="140"/>
    </row>
    <row r="1002" spans="1:3" ht="16.5" customHeight="1">
      <c r="A1002" s="140"/>
      <c r="B1002" s="140"/>
      <c r="C1002" s="14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2038" t="s">
        <v>628</v>
      </c>
      <c r="B2" s="2039"/>
      <c r="C2" s="1411">
        <v>45838</v>
      </c>
    </row>
    <row r="3" spans="1:3">
      <c r="A3" s="2040" t="s">
        <v>629</v>
      </c>
      <c r="B3" s="1237" t="s">
        <v>630</v>
      </c>
      <c r="C3" s="1357" t="s">
        <v>1663</v>
      </c>
    </row>
    <row r="4" spans="1:3">
      <c r="A4" s="1894"/>
      <c r="B4" s="1161" t="s">
        <v>632</v>
      </c>
      <c r="C4" s="619" t="s">
        <v>1664</v>
      </c>
    </row>
    <row r="5" spans="1:3">
      <c r="A5" s="1894"/>
      <c r="B5" s="1161" t="s">
        <v>440</v>
      </c>
      <c r="C5" s="619" t="s">
        <v>267</v>
      </c>
    </row>
    <row r="6" spans="1:3">
      <c r="A6" s="1894"/>
      <c r="B6" s="1161" t="s">
        <v>268</v>
      </c>
      <c r="C6" s="619" t="s">
        <v>1665</v>
      </c>
    </row>
    <row r="7" spans="1:3">
      <c r="A7" s="1894"/>
      <c r="B7" s="1161" t="s">
        <v>442</v>
      </c>
      <c r="C7" s="1311" t="s">
        <v>1666</v>
      </c>
    </row>
    <row r="8" spans="1:3">
      <c r="A8" s="1894"/>
      <c r="B8" s="1161" t="s">
        <v>444</v>
      </c>
      <c r="C8" s="630">
        <v>1563270423</v>
      </c>
    </row>
    <row r="9" spans="1:3">
      <c r="A9" s="1894"/>
      <c r="B9" s="1161" t="s">
        <v>446</v>
      </c>
      <c r="C9" s="1312">
        <v>225907427253</v>
      </c>
    </row>
    <row r="10" spans="1:3" ht="162">
      <c r="A10" s="1894"/>
      <c r="B10" s="1161" t="s">
        <v>637</v>
      </c>
      <c r="C10" s="618" t="s">
        <v>1667</v>
      </c>
    </row>
    <row r="11" spans="1:3">
      <c r="A11" s="1894"/>
      <c r="B11" s="1161" t="s">
        <v>639</v>
      </c>
      <c r="C11" s="619" t="s">
        <v>277</v>
      </c>
    </row>
    <row r="12" spans="1:3">
      <c r="A12" s="1894"/>
      <c r="B12" s="1161" t="s">
        <v>640</v>
      </c>
      <c r="C12" s="619" t="s">
        <v>279</v>
      </c>
    </row>
    <row r="13" spans="1:3">
      <c r="A13" s="1894"/>
      <c r="B13" s="1161" t="s">
        <v>641</v>
      </c>
      <c r="C13" s="619" t="s">
        <v>279</v>
      </c>
    </row>
    <row r="14" spans="1:3">
      <c r="A14" s="1894"/>
      <c r="B14" s="1161" t="s">
        <v>642</v>
      </c>
      <c r="C14" s="619" t="s">
        <v>277</v>
      </c>
    </row>
    <row r="15" spans="1:3">
      <c r="A15" s="1894"/>
      <c r="B15" s="1161" t="s">
        <v>643</v>
      </c>
      <c r="C15" s="619" t="s">
        <v>267</v>
      </c>
    </row>
    <row r="16" spans="1:3">
      <c r="A16" s="1894"/>
      <c r="B16" s="1161" t="s">
        <v>644</v>
      </c>
      <c r="C16" s="619" t="s">
        <v>267</v>
      </c>
    </row>
    <row r="17" spans="1:3" ht="48.6">
      <c r="A17" s="1894"/>
      <c r="B17" s="1161" t="s">
        <v>645</v>
      </c>
      <c r="C17" s="619" t="s">
        <v>1668</v>
      </c>
    </row>
    <row r="18" spans="1:3" ht="32.4">
      <c r="A18" s="1894"/>
      <c r="B18" s="1161" t="s">
        <v>286</v>
      </c>
      <c r="C18" s="619" t="s">
        <v>287</v>
      </c>
    </row>
    <row r="19" spans="1:3">
      <c r="A19" s="1894"/>
      <c r="B19" s="1161" t="s">
        <v>647</v>
      </c>
      <c r="C19" s="619" t="s">
        <v>267</v>
      </c>
    </row>
    <row r="20" spans="1:3" ht="32.4">
      <c r="A20" s="1894"/>
      <c r="B20" s="1161" t="s">
        <v>648</v>
      </c>
      <c r="C20" s="619" t="s">
        <v>277</v>
      </c>
    </row>
    <row r="21" spans="1:3">
      <c r="A21" s="1894"/>
      <c r="B21" s="1161" t="s">
        <v>649</v>
      </c>
      <c r="C21" s="619" t="s">
        <v>267</v>
      </c>
    </row>
    <row r="22" spans="1:3">
      <c r="A22" s="1894"/>
      <c r="B22" s="1161" t="s">
        <v>650</v>
      </c>
      <c r="C22" s="619" t="s">
        <v>267</v>
      </c>
    </row>
    <row r="23" spans="1:3">
      <c r="A23" s="1894"/>
      <c r="B23" s="1161" t="s">
        <v>651</v>
      </c>
      <c r="C23" s="619" t="s">
        <v>1669</v>
      </c>
    </row>
    <row r="24" spans="1:3">
      <c r="A24" s="1894"/>
      <c r="B24" s="1161" t="s">
        <v>652</v>
      </c>
      <c r="C24" s="619" t="s">
        <v>267</v>
      </c>
    </row>
    <row r="25" spans="1:3">
      <c r="A25" s="1894"/>
      <c r="B25" s="1161" t="s">
        <v>653</v>
      </c>
      <c r="C25" s="619" t="s">
        <v>1670</v>
      </c>
    </row>
    <row r="26" spans="1:3">
      <c r="A26" s="1894"/>
      <c r="B26" s="1161" t="s">
        <v>654</v>
      </c>
      <c r="C26" s="619" t="s">
        <v>267</v>
      </c>
    </row>
    <row r="27" spans="1:3">
      <c r="A27" s="1894"/>
      <c r="B27" s="1161" t="s">
        <v>655</v>
      </c>
      <c r="C27" s="619" t="s">
        <v>299</v>
      </c>
    </row>
    <row r="28" spans="1:3">
      <c r="A28" s="1894"/>
      <c r="B28" s="1161" t="s">
        <v>656</v>
      </c>
      <c r="C28" s="619" t="s">
        <v>301</v>
      </c>
    </row>
    <row r="29" spans="1:3">
      <c r="A29" s="1894"/>
      <c r="B29" s="1161" t="s">
        <v>657</v>
      </c>
      <c r="C29" s="619" t="s">
        <v>267</v>
      </c>
    </row>
    <row r="30" spans="1:3" ht="32.4">
      <c r="A30" s="1894"/>
      <c r="B30" s="1161" t="s">
        <v>659</v>
      </c>
      <c r="C30" s="619" t="s">
        <v>471</v>
      </c>
    </row>
    <row r="31" spans="1:3" ht="97.2">
      <c r="A31" s="1894"/>
      <c r="B31" s="1161" t="s">
        <v>660</v>
      </c>
      <c r="C31" s="619" t="s">
        <v>1671</v>
      </c>
    </row>
    <row r="32" spans="1:3" ht="33" thickBot="1">
      <c r="A32" s="1895"/>
      <c r="B32" s="4" t="s">
        <v>308</v>
      </c>
      <c r="C32" s="673" t="s">
        <v>267</v>
      </c>
    </row>
    <row r="33" spans="1:3">
      <c r="A33" s="2035" t="s">
        <v>663</v>
      </c>
      <c r="B33" s="1237" t="s">
        <v>664</v>
      </c>
      <c r="C33" s="449" t="s">
        <v>1665</v>
      </c>
    </row>
    <row r="34" spans="1:3">
      <c r="A34" s="1883"/>
      <c r="B34" s="1161" t="s">
        <v>665</v>
      </c>
      <c r="C34" s="389" t="s">
        <v>1672</v>
      </c>
    </row>
    <row r="35" spans="1:3">
      <c r="A35" s="1883"/>
      <c r="B35" s="1161" t="s">
        <v>667</v>
      </c>
      <c r="C35" s="389" t="s">
        <v>314</v>
      </c>
    </row>
    <row r="36" spans="1:3">
      <c r="A36" s="1883"/>
      <c r="B36" s="1161" t="s">
        <v>668</v>
      </c>
      <c r="C36" s="389" t="s">
        <v>267</v>
      </c>
    </row>
    <row r="37" spans="1:3">
      <c r="A37" s="1883"/>
      <c r="B37" s="1161" t="s">
        <v>669</v>
      </c>
      <c r="C37" s="389" t="s">
        <v>267</v>
      </c>
    </row>
    <row r="38" spans="1:3" ht="16.8" thickBot="1">
      <c r="A38" s="1884"/>
      <c r="B38" s="1297" t="s">
        <v>670</v>
      </c>
      <c r="C38" s="450" t="s">
        <v>279</v>
      </c>
    </row>
    <row r="39" spans="1:3">
      <c r="A39" s="2035" t="s">
        <v>671</v>
      </c>
      <c r="B39" s="1237" t="s">
        <v>672</v>
      </c>
      <c r="C39" s="449" t="s">
        <v>277</v>
      </c>
    </row>
    <row r="40" spans="1:3">
      <c r="A40" s="1883"/>
      <c r="B40" s="1161" t="s">
        <v>673</v>
      </c>
      <c r="C40" s="389" t="s">
        <v>317</v>
      </c>
    </row>
    <row r="41" spans="1:3">
      <c r="A41" s="1883"/>
      <c r="B41" s="1161" t="s">
        <v>674</v>
      </c>
      <c r="C41" s="389" t="s">
        <v>317</v>
      </c>
    </row>
    <row r="42" spans="1:3">
      <c r="A42" s="1883"/>
      <c r="B42" s="1161" t="s">
        <v>675</v>
      </c>
      <c r="C42" s="389" t="s">
        <v>317</v>
      </c>
    </row>
    <row r="43" spans="1:3">
      <c r="A43" s="1883"/>
      <c r="B43" s="1161" t="s">
        <v>676</v>
      </c>
      <c r="C43" s="389" t="s">
        <v>317</v>
      </c>
    </row>
    <row r="44" spans="1:3" ht="16.8" thickBot="1">
      <c r="A44" s="1884"/>
      <c r="B44" s="1298" t="s">
        <v>677</v>
      </c>
      <c r="C44" s="450" t="s">
        <v>317</v>
      </c>
    </row>
    <row r="45" spans="1:3">
      <c r="A45" s="2035" t="s">
        <v>678</v>
      </c>
      <c r="B45" s="1237" t="s">
        <v>679</v>
      </c>
      <c r="C45" s="449" t="s">
        <v>277</v>
      </c>
    </row>
    <row r="46" spans="1:3">
      <c r="A46" s="1883"/>
      <c r="B46" s="1161" t="s">
        <v>680</v>
      </c>
      <c r="C46" s="389" t="s">
        <v>317</v>
      </c>
    </row>
    <row r="47" spans="1:3" ht="16.8" thickBot="1">
      <c r="A47" s="1884"/>
      <c r="B47" s="1297" t="s">
        <v>682</v>
      </c>
      <c r="C47" s="390" t="s">
        <v>317</v>
      </c>
    </row>
    <row r="48" spans="1:3">
      <c r="A48" s="1883" t="s">
        <v>332</v>
      </c>
      <c r="B48" s="4" t="s">
        <v>684</v>
      </c>
      <c r="C48" s="1357" t="s">
        <v>509</v>
      </c>
    </row>
    <row r="49" spans="1:3">
      <c r="A49" s="1883"/>
      <c r="B49" s="1161" t="s">
        <v>685</v>
      </c>
      <c r="C49" s="619" t="s">
        <v>317</v>
      </c>
    </row>
    <row r="50" spans="1:3">
      <c r="A50" s="1883"/>
      <c r="B50" s="1161" t="s">
        <v>687</v>
      </c>
      <c r="C50" s="619" t="s">
        <v>317</v>
      </c>
    </row>
    <row r="51" spans="1:3">
      <c r="A51" s="1883"/>
      <c r="B51" s="1161" t="s">
        <v>689</v>
      </c>
      <c r="C51" s="619" t="s">
        <v>317</v>
      </c>
    </row>
    <row r="52" spans="1:3">
      <c r="A52" s="1883"/>
      <c r="B52" s="1161" t="s">
        <v>691</v>
      </c>
      <c r="C52" s="619" t="s">
        <v>317</v>
      </c>
    </row>
    <row r="53" spans="1:3" ht="32.4">
      <c r="A53" s="1883"/>
      <c r="B53" s="1161" t="s">
        <v>693</v>
      </c>
      <c r="C53" s="619" t="s">
        <v>1673</v>
      </c>
    </row>
    <row r="54" spans="1:3" ht="32.4">
      <c r="A54" s="1883"/>
      <c r="B54" s="1161" t="s">
        <v>695</v>
      </c>
      <c r="C54" s="619" t="s">
        <v>1674</v>
      </c>
    </row>
    <row r="55" spans="1:3">
      <c r="A55" s="1883"/>
      <c r="B55" s="1161" t="s">
        <v>697</v>
      </c>
      <c r="C55" s="619" t="s">
        <v>1675</v>
      </c>
    </row>
    <row r="56" spans="1:3">
      <c r="A56" s="1883"/>
      <c r="B56" s="1161" t="s">
        <v>699</v>
      </c>
      <c r="C56" s="619" t="s">
        <v>349</v>
      </c>
    </row>
    <row r="57" spans="1:3">
      <c r="A57" s="1883"/>
      <c r="B57" s="1161" t="s">
        <v>700</v>
      </c>
      <c r="C57" s="619" t="s">
        <v>267</v>
      </c>
    </row>
    <row r="58" spans="1:3">
      <c r="A58" s="1883"/>
      <c r="B58" s="1161" t="s">
        <v>701</v>
      </c>
      <c r="C58" s="1313" t="s">
        <v>267</v>
      </c>
    </row>
    <row r="59" spans="1:3">
      <c r="A59" s="1883"/>
      <c r="B59" s="1161" t="s">
        <v>702</v>
      </c>
      <c r="C59" s="1433">
        <v>1959299788</v>
      </c>
    </row>
    <row r="60" spans="1:3">
      <c r="A60" s="1883"/>
      <c r="B60" s="1161" t="s">
        <v>704</v>
      </c>
      <c r="C60" s="627" t="s">
        <v>1676</v>
      </c>
    </row>
    <row r="61" spans="1:3">
      <c r="A61" s="1883"/>
      <c r="B61" s="1161" t="s">
        <v>706</v>
      </c>
      <c r="C61" s="619" t="s">
        <v>1677</v>
      </c>
    </row>
    <row r="62" spans="1:3" ht="64.8">
      <c r="A62" s="1883"/>
      <c r="B62" s="1161" t="s">
        <v>708</v>
      </c>
      <c r="C62" s="619" t="s">
        <v>1678</v>
      </c>
    </row>
    <row r="63" spans="1:3">
      <c r="A63" s="1883"/>
      <c r="B63" s="1161" t="s">
        <v>710</v>
      </c>
      <c r="C63" s="619" t="s">
        <v>267</v>
      </c>
    </row>
    <row r="64" spans="1:3">
      <c r="A64" s="1883"/>
      <c r="B64" s="1161" t="s">
        <v>711</v>
      </c>
      <c r="C64" s="619" t="s">
        <v>267</v>
      </c>
    </row>
    <row r="65" spans="1:3">
      <c r="A65" s="1883"/>
      <c r="B65" s="1161" t="s">
        <v>712</v>
      </c>
      <c r="C65" s="619" t="s">
        <v>277</v>
      </c>
    </row>
    <row r="66" spans="1:3">
      <c r="A66" s="1883"/>
      <c r="B66" s="1161" t="s">
        <v>713</v>
      </c>
      <c r="C66" s="619" t="s">
        <v>267</v>
      </c>
    </row>
    <row r="67" spans="1:3">
      <c r="A67" s="1883"/>
      <c r="B67" s="1161" t="s">
        <v>714</v>
      </c>
      <c r="C67" s="833" t="s">
        <v>267</v>
      </c>
    </row>
    <row r="68" spans="1:3" ht="16.8" thickBot="1">
      <c r="A68" s="1884"/>
      <c r="B68" s="1297" t="s">
        <v>715</v>
      </c>
      <c r="C68" s="616" t="s">
        <v>267</v>
      </c>
    </row>
    <row r="69" spans="1:3">
      <c r="A69" s="2035" t="s">
        <v>717</v>
      </c>
      <c r="B69" s="1237" t="s">
        <v>718</v>
      </c>
      <c r="C69" s="618" t="s">
        <v>279</v>
      </c>
    </row>
    <row r="70" spans="1:3">
      <c r="A70" s="1883"/>
      <c r="B70" s="1161" t="s">
        <v>719</v>
      </c>
      <c r="C70" s="619" t="s">
        <v>369</v>
      </c>
    </row>
    <row r="71" spans="1:3">
      <c r="A71" s="1883"/>
      <c r="B71" s="1161" t="s">
        <v>720</v>
      </c>
      <c r="C71" s="619" t="s">
        <v>317</v>
      </c>
    </row>
    <row r="72" spans="1:3">
      <c r="A72" s="1883"/>
      <c r="B72" s="1161" t="s">
        <v>721</v>
      </c>
      <c r="C72" s="619" t="s">
        <v>317</v>
      </c>
    </row>
    <row r="73" spans="1:3" ht="48.6">
      <c r="A73" s="1883"/>
      <c r="B73" s="1161" t="s">
        <v>722</v>
      </c>
      <c r="C73" s="619" t="s">
        <v>1679</v>
      </c>
    </row>
    <row r="74" spans="1:3">
      <c r="A74" s="1883"/>
      <c r="B74" s="1161" t="s">
        <v>723</v>
      </c>
      <c r="C74" s="619" t="s">
        <v>301</v>
      </c>
    </row>
    <row r="75" spans="1:3">
      <c r="A75" s="1883"/>
      <c r="B75" s="1161" t="s">
        <v>724</v>
      </c>
      <c r="C75" s="619" t="s">
        <v>279</v>
      </c>
    </row>
    <row r="76" spans="1:3">
      <c r="A76" s="1883"/>
      <c r="B76" s="1161" t="s">
        <v>725</v>
      </c>
      <c r="C76" s="619" t="s">
        <v>377</v>
      </c>
    </row>
    <row r="77" spans="1:3" ht="81.599999999999994" thickBot="1">
      <c r="A77" s="1884"/>
      <c r="B77" s="1297" t="s">
        <v>726</v>
      </c>
      <c r="C77" s="673" t="s">
        <v>1680</v>
      </c>
    </row>
    <row r="78" spans="1:3" ht="32.4">
      <c r="A78" s="2035" t="s">
        <v>727</v>
      </c>
      <c r="B78" s="1237" t="s">
        <v>728</v>
      </c>
      <c r="C78" s="1431" t="s">
        <v>1681</v>
      </c>
    </row>
    <row r="79" spans="1:3">
      <c r="A79" s="1883"/>
      <c r="B79" s="1161" t="s">
        <v>730</v>
      </c>
      <c r="C79" s="618" t="s">
        <v>384</v>
      </c>
    </row>
    <row r="80" spans="1:3" ht="32.4">
      <c r="A80" s="1883"/>
      <c r="B80" s="1161" t="s">
        <v>732</v>
      </c>
      <c r="C80" s="619" t="s">
        <v>1682</v>
      </c>
    </row>
    <row r="81" spans="1:3">
      <c r="A81" s="1883"/>
      <c r="B81" s="1161" t="s">
        <v>734</v>
      </c>
      <c r="C81" s="619" t="s">
        <v>1012</v>
      </c>
    </row>
    <row r="82" spans="1:3" ht="129.6">
      <c r="A82" s="1883"/>
      <c r="B82" s="1161" t="s">
        <v>735</v>
      </c>
      <c r="C82" s="619" t="s">
        <v>1683</v>
      </c>
    </row>
    <row r="83" spans="1:3">
      <c r="A83" s="1883"/>
      <c r="B83" s="1161" t="s">
        <v>737</v>
      </c>
      <c r="C83" s="619" t="s">
        <v>277</v>
      </c>
    </row>
    <row r="84" spans="1:3">
      <c r="A84" s="1883"/>
      <c r="B84" s="1161" t="s">
        <v>713</v>
      </c>
      <c r="C84" s="619" t="s">
        <v>317</v>
      </c>
    </row>
    <row r="85" spans="1:3">
      <c r="A85" s="1883"/>
      <c r="B85" s="1161" t="s">
        <v>714</v>
      </c>
      <c r="C85" s="833" t="s">
        <v>317</v>
      </c>
    </row>
    <row r="86" spans="1:3">
      <c r="A86" s="1883"/>
      <c r="B86" s="1161" t="s">
        <v>738</v>
      </c>
      <c r="C86" s="619" t="s">
        <v>317</v>
      </c>
    </row>
    <row r="87" spans="1:3">
      <c r="A87" s="1883"/>
      <c r="B87" s="1161" t="s">
        <v>739</v>
      </c>
      <c r="C87" s="619"/>
    </row>
    <row r="88" spans="1:3">
      <c r="A88" s="1883"/>
      <c r="B88" s="1161" t="s">
        <v>740</v>
      </c>
      <c r="C88" s="619" t="s">
        <v>277</v>
      </c>
    </row>
    <row r="89" spans="1:3">
      <c r="A89" s="1883"/>
      <c r="B89" s="1161" t="s">
        <v>741</v>
      </c>
      <c r="C89" s="619" t="s">
        <v>317</v>
      </c>
    </row>
    <row r="90" spans="1:3">
      <c r="A90" s="1883"/>
      <c r="B90" s="1161" t="s">
        <v>742</v>
      </c>
      <c r="C90" s="619" t="s">
        <v>317</v>
      </c>
    </row>
    <row r="91" spans="1:3">
      <c r="A91" s="1883"/>
      <c r="B91" s="1161" t="s">
        <v>743</v>
      </c>
      <c r="C91" s="619" t="s">
        <v>317</v>
      </c>
    </row>
    <row r="92" spans="1:3" ht="16.8" thickBot="1">
      <c r="A92" s="1884"/>
      <c r="B92" s="1297" t="s">
        <v>744</v>
      </c>
      <c r="C92" s="673" t="s">
        <v>317</v>
      </c>
    </row>
    <row r="93" spans="1:3" ht="81">
      <c r="A93" s="2035" t="s">
        <v>745</v>
      </c>
      <c r="B93" s="1237" t="s">
        <v>746</v>
      </c>
      <c r="C93" s="449" t="s">
        <v>1684</v>
      </c>
    </row>
    <row r="94" spans="1:3" ht="32.4">
      <c r="A94" s="1883"/>
      <c r="B94" s="1161" t="s">
        <v>748</v>
      </c>
      <c r="C94" s="389" t="s">
        <v>1461</v>
      </c>
    </row>
    <row r="95" spans="1:3">
      <c r="A95" s="1883"/>
      <c r="B95" s="1161" t="s">
        <v>749</v>
      </c>
      <c r="C95" s="389" t="s">
        <v>317</v>
      </c>
    </row>
    <row r="96" spans="1:3" ht="64.8">
      <c r="A96" s="1883"/>
      <c r="B96" s="1161" t="s">
        <v>750</v>
      </c>
      <c r="C96" s="389" t="s">
        <v>1685</v>
      </c>
    </row>
    <row r="97" spans="1:3" ht="32.4">
      <c r="A97" s="1883"/>
      <c r="B97" s="1161" t="s">
        <v>751</v>
      </c>
      <c r="C97" s="389" t="s">
        <v>864</v>
      </c>
    </row>
    <row r="98" spans="1:3" ht="48.6">
      <c r="A98" s="1883"/>
      <c r="B98" s="1161" t="s">
        <v>753</v>
      </c>
      <c r="C98" s="389" t="s">
        <v>1660</v>
      </c>
    </row>
    <row r="99" spans="1:3" ht="32.4">
      <c r="A99" s="1883"/>
      <c r="B99" s="1161" t="s">
        <v>754</v>
      </c>
      <c r="C99" s="389" t="s">
        <v>1579</v>
      </c>
    </row>
    <row r="100" spans="1:3">
      <c r="A100" s="1883"/>
      <c r="B100" s="1161" t="s">
        <v>914</v>
      </c>
      <c r="C100" s="389" t="s">
        <v>1686</v>
      </c>
    </row>
    <row r="101" spans="1:3">
      <c r="A101" s="1883"/>
      <c r="B101" s="1161" t="s">
        <v>758</v>
      </c>
      <c r="C101" s="389" t="s">
        <v>317</v>
      </c>
    </row>
    <row r="102" spans="1:3" ht="16.8" thickBot="1">
      <c r="A102" s="1884"/>
      <c r="B102" s="1298" t="s">
        <v>759</v>
      </c>
      <c r="C102" s="390" t="s">
        <v>317</v>
      </c>
    </row>
    <row r="103" spans="1:3" ht="32.4">
      <c r="A103" s="1886" t="s">
        <v>418</v>
      </c>
      <c r="B103" s="1161" t="s">
        <v>760</v>
      </c>
      <c r="C103" s="1434" t="s">
        <v>1687</v>
      </c>
    </row>
    <row r="104" spans="1:3">
      <c r="A104" s="1886"/>
      <c r="B104" s="1161" t="s">
        <v>421</v>
      </c>
      <c r="C104" s="697">
        <v>2.302</v>
      </c>
    </row>
    <row r="105" spans="1:3">
      <c r="A105" s="1886"/>
      <c r="B105" s="1161" t="s">
        <v>583</v>
      </c>
      <c r="C105" s="629">
        <v>331.22</v>
      </c>
    </row>
    <row r="106" spans="1:3">
      <c r="A106" s="1886"/>
      <c r="B106" s="1161" t="s">
        <v>424</v>
      </c>
      <c r="C106" s="1313" t="s">
        <v>425</v>
      </c>
    </row>
    <row r="107" spans="1:3" ht="16.8" thickBot="1">
      <c r="A107" s="1887"/>
      <c r="B107" s="25" t="s">
        <v>426</v>
      </c>
      <c r="C107" s="1026" t="s">
        <v>317</v>
      </c>
    </row>
    <row r="108" spans="1:3" s="127" customFormat="1" ht="18">
      <c r="A108" s="1853" t="s">
        <v>427</v>
      </c>
      <c r="B108" s="935" t="s">
        <v>428</v>
      </c>
      <c r="C108" s="936" t="s">
        <v>317</v>
      </c>
    </row>
    <row r="109" spans="1:3" s="127" customFormat="1" ht="133.19999999999999" customHeight="1" thickBot="1">
      <c r="A109" s="1854"/>
      <c r="B109" s="937" t="s">
        <v>430</v>
      </c>
      <c r="C109" s="938" t="s">
        <v>1688</v>
      </c>
    </row>
    <row r="110" spans="1:3" ht="16.8" thickBot="1">
      <c r="A110" s="2036" t="s">
        <v>765</v>
      </c>
      <c r="B110" s="2037"/>
      <c r="C110" s="451" t="s">
        <v>317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V1002"/>
  <sheetViews>
    <sheetView workbookViewId="0">
      <selection sqref="A1:C1"/>
    </sheetView>
  </sheetViews>
  <sheetFormatPr defaultColWidth="13.19921875" defaultRowHeight="15" customHeight="1"/>
  <cols>
    <col min="1" max="1" width="3.59765625" style="198" customWidth="1"/>
    <col min="2" max="2" width="47.59765625" style="198" customWidth="1"/>
    <col min="3" max="3" width="47.59765625" style="482" customWidth="1"/>
    <col min="4" max="22" width="6.59765625" style="198" customWidth="1"/>
    <col min="23" max="16384" width="13.19921875" style="198"/>
  </cols>
  <sheetData>
    <row r="1" spans="1:22" ht="20.399999999999999" thickBot="1">
      <c r="A1" s="2077" t="s">
        <v>259</v>
      </c>
      <c r="B1" s="2078"/>
      <c r="C1" s="2079"/>
      <c r="D1" s="197"/>
      <c r="E1" s="197"/>
      <c r="F1" s="197"/>
      <c r="G1" s="197"/>
      <c r="H1" s="197"/>
      <c r="I1" s="197"/>
      <c r="J1" s="197"/>
      <c r="K1" s="197"/>
      <c r="L1" s="197"/>
      <c r="M1" s="197"/>
      <c r="N1" s="197"/>
      <c r="O1" s="197"/>
      <c r="P1" s="197"/>
      <c r="Q1" s="197"/>
      <c r="R1" s="197"/>
      <c r="S1" s="197"/>
      <c r="T1" s="197"/>
      <c r="U1" s="197"/>
      <c r="V1" s="197"/>
    </row>
    <row r="2" spans="1:22" ht="18.600000000000001" thickBot="1">
      <c r="A2" s="2080" t="s">
        <v>434</v>
      </c>
      <c r="B2" s="2081"/>
      <c r="C2" s="1235">
        <v>45840</v>
      </c>
      <c r="D2" s="197"/>
      <c r="E2" s="197"/>
      <c r="F2" s="197"/>
      <c r="G2" s="197"/>
      <c r="H2" s="197"/>
      <c r="I2" s="197"/>
      <c r="J2" s="197"/>
      <c r="K2" s="197"/>
      <c r="L2" s="197"/>
      <c r="M2" s="197"/>
      <c r="N2" s="197"/>
      <c r="O2" s="197"/>
      <c r="P2" s="197"/>
      <c r="Q2" s="197"/>
      <c r="R2" s="197"/>
      <c r="S2" s="197"/>
      <c r="T2" s="197"/>
      <c r="U2" s="197"/>
      <c r="V2" s="197"/>
    </row>
    <row r="3" spans="1:22" ht="18">
      <c r="A3" s="2082" t="s">
        <v>435</v>
      </c>
      <c r="B3" s="199" t="s">
        <v>436</v>
      </c>
      <c r="C3" s="1435" t="s">
        <v>1689</v>
      </c>
      <c r="D3" s="197"/>
      <c r="E3" s="197"/>
      <c r="F3" s="197"/>
      <c r="G3" s="197"/>
      <c r="H3" s="197"/>
      <c r="I3" s="197"/>
      <c r="J3" s="197"/>
      <c r="K3" s="197"/>
      <c r="L3" s="197"/>
      <c r="M3" s="197"/>
      <c r="N3" s="197"/>
      <c r="O3" s="197"/>
      <c r="P3" s="197"/>
      <c r="Q3" s="197"/>
      <c r="R3" s="197"/>
      <c r="S3" s="197"/>
      <c r="T3" s="197"/>
      <c r="U3" s="197"/>
      <c r="V3" s="197"/>
    </row>
    <row r="4" spans="1:22" ht="18">
      <c r="A4" s="2072"/>
      <c r="B4" s="200" t="s">
        <v>438</v>
      </c>
      <c r="C4" s="702" t="s">
        <v>1690</v>
      </c>
      <c r="D4" s="197"/>
      <c r="E4" s="197"/>
      <c r="F4" s="197"/>
      <c r="G4" s="197"/>
      <c r="H4" s="197"/>
      <c r="I4" s="197"/>
      <c r="J4" s="197"/>
      <c r="K4" s="197"/>
      <c r="L4" s="197"/>
      <c r="M4" s="197"/>
      <c r="N4" s="197"/>
      <c r="O4" s="197"/>
      <c r="P4" s="197"/>
      <c r="Q4" s="197"/>
      <c r="R4" s="197"/>
      <c r="S4" s="197"/>
      <c r="T4" s="197"/>
      <c r="U4" s="197"/>
      <c r="V4" s="197"/>
    </row>
    <row r="5" spans="1:22" ht="18">
      <c r="A5" s="2072"/>
      <c r="B5" s="200" t="s">
        <v>440</v>
      </c>
      <c r="C5" s="703" t="s">
        <v>267</v>
      </c>
      <c r="D5" s="197"/>
      <c r="E5" s="197"/>
      <c r="F5" s="197"/>
      <c r="G5" s="197"/>
      <c r="H5" s="197"/>
      <c r="I5" s="197"/>
      <c r="J5" s="197"/>
      <c r="K5" s="197"/>
      <c r="L5" s="197"/>
      <c r="M5" s="197"/>
      <c r="N5" s="197"/>
      <c r="O5" s="197"/>
      <c r="P5" s="197"/>
      <c r="Q5" s="197"/>
      <c r="R5" s="197"/>
      <c r="S5" s="197"/>
      <c r="T5" s="197"/>
      <c r="U5" s="197"/>
      <c r="V5" s="197"/>
    </row>
    <row r="6" spans="1:22" ht="18">
      <c r="A6" s="2072"/>
      <c r="B6" s="200" t="s">
        <v>268</v>
      </c>
      <c r="C6" s="703" t="s">
        <v>1691</v>
      </c>
      <c r="D6" s="197"/>
      <c r="E6" s="197"/>
      <c r="F6" s="197"/>
      <c r="G6" s="197"/>
      <c r="H6" s="197"/>
      <c r="I6" s="197"/>
      <c r="J6" s="197"/>
      <c r="K6" s="197"/>
      <c r="L6" s="197"/>
      <c r="M6" s="197"/>
      <c r="N6" s="197"/>
      <c r="O6" s="197"/>
      <c r="P6" s="197"/>
      <c r="Q6" s="197"/>
      <c r="R6" s="197"/>
      <c r="S6" s="197"/>
      <c r="T6" s="197"/>
      <c r="U6" s="197"/>
      <c r="V6" s="197"/>
    </row>
    <row r="7" spans="1:22" ht="18">
      <c r="A7" s="2072"/>
      <c r="B7" s="200" t="s">
        <v>442</v>
      </c>
      <c r="C7" s="1436" t="s">
        <v>1692</v>
      </c>
      <c r="D7" s="197"/>
      <c r="E7" s="197"/>
      <c r="F7" s="197"/>
      <c r="G7" s="197"/>
      <c r="H7" s="197"/>
      <c r="I7" s="197"/>
      <c r="J7" s="197"/>
      <c r="K7" s="197"/>
      <c r="L7" s="197"/>
      <c r="M7" s="197"/>
      <c r="N7" s="197"/>
      <c r="O7" s="197"/>
      <c r="P7" s="197"/>
      <c r="Q7" s="197"/>
      <c r="R7" s="197"/>
      <c r="S7" s="197"/>
      <c r="T7" s="197"/>
      <c r="U7" s="197"/>
      <c r="V7" s="197"/>
    </row>
    <row r="8" spans="1:22" ht="18">
      <c r="A8" s="2072"/>
      <c r="B8" s="200" t="s">
        <v>444</v>
      </c>
      <c r="C8" s="713">
        <v>1176472754.4789128</v>
      </c>
      <c r="D8" s="197"/>
      <c r="E8" s="197"/>
      <c r="F8" s="197"/>
      <c r="G8" s="197"/>
      <c r="H8" s="197"/>
      <c r="I8" s="197"/>
      <c r="J8" s="197"/>
      <c r="K8" s="197"/>
      <c r="L8" s="197"/>
      <c r="M8" s="197"/>
      <c r="N8" s="197"/>
      <c r="O8" s="197"/>
      <c r="P8" s="197"/>
      <c r="Q8" s="197"/>
      <c r="R8" s="197"/>
      <c r="S8" s="197"/>
      <c r="T8" s="197"/>
      <c r="U8" s="197"/>
      <c r="V8" s="197"/>
    </row>
    <row r="9" spans="1:22" ht="18">
      <c r="A9" s="2072"/>
      <c r="B9" s="200" t="s">
        <v>446</v>
      </c>
      <c r="C9" s="1437">
        <v>169129723183.88849</v>
      </c>
      <c r="D9" s="197"/>
      <c r="E9" s="197"/>
      <c r="F9" s="197"/>
      <c r="G9" s="197"/>
      <c r="H9" s="197"/>
      <c r="I9" s="197"/>
      <c r="J9" s="197"/>
      <c r="K9" s="197"/>
      <c r="L9" s="197"/>
      <c r="M9" s="197"/>
      <c r="N9" s="197"/>
      <c r="O9" s="197"/>
      <c r="P9" s="197"/>
      <c r="Q9" s="197"/>
      <c r="R9" s="197"/>
      <c r="S9" s="197"/>
      <c r="T9" s="197"/>
      <c r="U9" s="197"/>
      <c r="V9" s="197"/>
    </row>
    <row r="10" spans="1:22" ht="64.8">
      <c r="A10" s="2072"/>
      <c r="B10" s="200" t="s">
        <v>447</v>
      </c>
      <c r="C10" s="705" t="s">
        <v>1693</v>
      </c>
      <c r="D10" s="197"/>
      <c r="E10" s="197"/>
      <c r="F10" s="197"/>
      <c r="G10" s="197"/>
      <c r="H10" s="197"/>
      <c r="I10" s="197"/>
      <c r="J10" s="197"/>
      <c r="K10" s="197"/>
      <c r="L10" s="197"/>
      <c r="M10" s="197"/>
      <c r="N10" s="197"/>
      <c r="O10" s="197"/>
      <c r="P10" s="197"/>
      <c r="Q10" s="197"/>
      <c r="R10" s="197"/>
      <c r="S10" s="197"/>
      <c r="T10" s="197"/>
      <c r="U10" s="197"/>
      <c r="V10" s="197"/>
    </row>
    <row r="11" spans="1:22" ht="18">
      <c r="A11" s="2072"/>
      <c r="B11" s="200" t="s">
        <v>449</v>
      </c>
      <c r="C11" s="703" t="s">
        <v>277</v>
      </c>
      <c r="D11" s="197"/>
      <c r="E11" s="197"/>
      <c r="F11" s="197"/>
      <c r="G11" s="197"/>
      <c r="H11" s="197"/>
      <c r="I11" s="197"/>
      <c r="J11" s="197"/>
      <c r="K11" s="197"/>
      <c r="L11" s="197"/>
      <c r="M11" s="197"/>
      <c r="N11" s="197"/>
      <c r="O11" s="197"/>
      <c r="P11" s="197"/>
      <c r="Q11" s="197"/>
      <c r="R11" s="197"/>
      <c r="S11" s="197"/>
      <c r="T11" s="197"/>
      <c r="U11" s="197"/>
      <c r="V11" s="197"/>
    </row>
    <row r="12" spans="1:22" ht="18">
      <c r="A12" s="2072"/>
      <c r="B12" s="200" t="s">
        <v>450</v>
      </c>
      <c r="C12" s="703" t="s">
        <v>279</v>
      </c>
      <c r="D12" s="197"/>
      <c r="E12" s="197"/>
      <c r="F12" s="197"/>
      <c r="G12" s="197"/>
      <c r="H12" s="197"/>
      <c r="I12" s="197"/>
      <c r="J12" s="197"/>
      <c r="K12" s="197"/>
      <c r="L12" s="197"/>
      <c r="M12" s="197"/>
      <c r="N12" s="197"/>
      <c r="O12" s="197"/>
      <c r="P12" s="197"/>
      <c r="Q12" s="197"/>
      <c r="R12" s="197"/>
      <c r="S12" s="197"/>
      <c r="T12" s="197"/>
      <c r="U12" s="197"/>
      <c r="V12" s="197"/>
    </row>
    <row r="13" spans="1:22" ht="18">
      <c r="A13" s="2072"/>
      <c r="B13" s="200" t="s">
        <v>451</v>
      </c>
      <c r="C13" s="703" t="s">
        <v>279</v>
      </c>
      <c r="D13" s="197"/>
      <c r="E13" s="197"/>
      <c r="F13" s="197"/>
      <c r="G13" s="197"/>
      <c r="H13" s="197"/>
      <c r="I13" s="197"/>
      <c r="J13" s="197"/>
      <c r="K13" s="197"/>
      <c r="L13" s="197"/>
      <c r="M13" s="197"/>
      <c r="N13" s="197"/>
      <c r="O13" s="197"/>
      <c r="P13" s="197"/>
      <c r="Q13" s="197"/>
      <c r="R13" s="197"/>
      <c r="S13" s="197"/>
      <c r="T13" s="197"/>
      <c r="U13" s="197"/>
      <c r="V13" s="197"/>
    </row>
    <row r="14" spans="1:22" ht="18">
      <c r="A14" s="2072"/>
      <c r="B14" s="200" t="s">
        <v>452</v>
      </c>
      <c r="C14" s="703" t="s">
        <v>277</v>
      </c>
      <c r="D14" s="197"/>
      <c r="E14" s="197"/>
      <c r="F14" s="197"/>
      <c r="G14" s="197"/>
      <c r="H14" s="197"/>
      <c r="I14" s="197"/>
      <c r="J14" s="197"/>
      <c r="K14" s="197"/>
      <c r="L14" s="197"/>
      <c r="M14" s="197"/>
      <c r="N14" s="197"/>
      <c r="O14" s="197"/>
      <c r="P14" s="197"/>
      <c r="Q14" s="197"/>
      <c r="R14" s="197"/>
      <c r="S14" s="197"/>
      <c r="T14" s="197"/>
      <c r="U14" s="197"/>
      <c r="V14" s="197"/>
    </row>
    <row r="15" spans="1:22" ht="18">
      <c r="A15" s="2072"/>
      <c r="B15" s="200" t="s">
        <v>453</v>
      </c>
      <c r="C15" s="703" t="s">
        <v>267</v>
      </c>
      <c r="D15" s="197"/>
      <c r="E15" s="197"/>
      <c r="F15" s="197"/>
      <c r="G15" s="197"/>
      <c r="H15" s="197"/>
      <c r="I15" s="197"/>
      <c r="J15" s="197"/>
      <c r="K15" s="197"/>
      <c r="L15" s="197"/>
      <c r="M15" s="197"/>
      <c r="N15" s="197"/>
      <c r="O15" s="197"/>
      <c r="P15" s="197"/>
      <c r="Q15" s="197"/>
      <c r="R15" s="197"/>
      <c r="S15" s="197"/>
      <c r="T15" s="197"/>
      <c r="U15" s="197"/>
      <c r="V15" s="197"/>
    </row>
    <row r="16" spans="1:22" ht="18">
      <c r="A16" s="2072"/>
      <c r="B16" s="200" t="s">
        <v>454</v>
      </c>
      <c r="C16" s="703" t="s">
        <v>267</v>
      </c>
      <c r="D16" s="197"/>
      <c r="E16" s="197"/>
      <c r="F16" s="197"/>
      <c r="G16" s="197"/>
      <c r="H16" s="197"/>
      <c r="I16" s="197"/>
      <c r="J16" s="197"/>
      <c r="K16" s="197"/>
      <c r="L16" s="197"/>
      <c r="M16" s="197"/>
      <c r="N16" s="197"/>
      <c r="O16" s="197"/>
      <c r="P16" s="197"/>
      <c r="Q16" s="197"/>
      <c r="R16" s="197"/>
      <c r="S16" s="197"/>
      <c r="T16" s="197"/>
      <c r="U16" s="197"/>
      <c r="V16" s="197"/>
    </row>
    <row r="17" spans="1:22" ht="48.6">
      <c r="A17" s="2072"/>
      <c r="B17" s="200" t="s">
        <v>455</v>
      </c>
      <c r="C17" s="703" t="s">
        <v>1694</v>
      </c>
      <c r="D17" s="197"/>
      <c r="E17" s="197"/>
      <c r="F17" s="197"/>
      <c r="G17" s="197"/>
      <c r="H17" s="197"/>
      <c r="I17" s="197"/>
      <c r="J17" s="197"/>
      <c r="K17" s="197"/>
      <c r="L17" s="197"/>
      <c r="M17" s="197"/>
      <c r="N17" s="197"/>
      <c r="O17" s="197"/>
      <c r="P17" s="197"/>
      <c r="Q17" s="197"/>
      <c r="R17" s="197"/>
      <c r="S17" s="197"/>
      <c r="T17" s="197"/>
      <c r="U17" s="197"/>
      <c r="V17" s="197"/>
    </row>
    <row r="18" spans="1:22" ht="32.4">
      <c r="A18" s="2072"/>
      <c r="B18" s="200" t="s">
        <v>286</v>
      </c>
      <c r="C18" s="703" t="s">
        <v>1695</v>
      </c>
      <c r="D18" s="197"/>
      <c r="E18" s="197"/>
      <c r="F18" s="197"/>
      <c r="G18" s="197"/>
      <c r="H18" s="197"/>
      <c r="I18" s="197"/>
      <c r="J18" s="197"/>
      <c r="K18" s="197"/>
      <c r="L18" s="197"/>
      <c r="M18" s="197"/>
      <c r="N18" s="197"/>
      <c r="O18" s="197"/>
      <c r="P18" s="197"/>
      <c r="Q18" s="197"/>
      <c r="R18" s="197"/>
      <c r="S18" s="197"/>
      <c r="T18" s="197"/>
      <c r="U18" s="197"/>
      <c r="V18" s="197"/>
    </row>
    <row r="19" spans="1:22" ht="18">
      <c r="A19" s="2072"/>
      <c r="B19" s="200" t="s">
        <v>457</v>
      </c>
      <c r="C19" s="703" t="s">
        <v>267</v>
      </c>
      <c r="D19" s="197"/>
      <c r="E19" s="197"/>
      <c r="F19" s="197"/>
      <c r="G19" s="197"/>
      <c r="H19" s="197"/>
      <c r="I19" s="197"/>
      <c r="J19" s="197"/>
      <c r="K19" s="197"/>
      <c r="L19" s="197"/>
      <c r="M19" s="197"/>
      <c r="N19" s="197"/>
      <c r="O19" s="197"/>
      <c r="P19" s="197"/>
      <c r="Q19" s="197"/>
      <c r="R19" s="197"/>
      <c r="S19" s="197"/>
      <c r="T19" s="197"/>
      <c r="U19" s="197"/>
      <c r="V19" s="197"/>
    </row>
    <row r="20" spans="1:22" ht="32.4">
      <c r="A20" s="2072"/>
      <c r="B20" s="200" t="s">
        <v>458</v>
      </c>
      <c r="C20" s="703" t="s">
        <v>277</v>
      </c>
      <c r="D20" s="197"/>
      <c r="E20" s="197"/>
      <c r="F20" s="197"/>
      <c r="G20" s="197"/>
      <c r="H20" s="197"/>
      <c r="I20" s="197"/>
      <c r="J20" s="197"/>
      <c r="K20" s="197"/>
      <c r="L20" s="197"/>
      <c r="M20" s="197"/>
      <c r="N20" s="197"/>
      <c r="O20" s="197"/>
      <c r="P20" s="197"/>
      <c r="Q20" s="197"/>
      <c r="R20" s="197"/>
      <c r="S20" s="197"/>
      <c r="T20" s="197"/>
      <c r="U20" s="197"/>
      <c r="V20" s="197"/>
    </row>
    <row r="21" spans="1:22" ht="18">
      <c r="A21" s="2072"/>
      <c r="B21" s="200" t="s">
        <v>459</v>
      </c>
      <c r="C21" s="703" t="s">
        <v>267</v>
      </c>
      <c r="D21" s="197"/>
      <c r="E21" s="197"/>
      <c r="F21" s="197"/>
      <c r="G21" s="197"/>
      <c r="H21" s="197"/>
      <c r="I21" s="197"/>
      <c r="J21" s="197"/>
      <c r="K21" s="197"/>
      <c r="L21" s="197"/>
      <c r="M21" s="197"/>
      <c r="N21" s="197"/>
      <c r="O21" s="197"/>
      <c r="P21" s="197"/>
      <c r="Q21" s="197"/>
      <c r="R21" s="197"/>
      <c r="S21" s="197"/>
      <c r="T21" s="197"/>
      <c r="U21" s="197"/>
      <c r="V21" s="197"/>
    </row>
    <row r="22" spans="1:22" ht="18">
      <c r="A22" s="2072"/>
      <c r="B22" s="200" t="s">
        <v>460</v>
      </c>
      <c r="C22" s="703" t="s">
        <v>267</v>
      </c>
      <c r="D22" s="197"/>
      <c r="E22" s="197"/>
      <c r="F22" s="197"/>
      <c r="G22" s="197"/>
      <c r="H22" s="197"/>
      <c r="I22" s="197"/>
      <c r="J22" s="197"/>
      <c r="K22" s="197"/>
      <c r="L22" s="197"/>
      <c r="M22" s="197"/>
      <c r="N22" s="197"/>
      <c r="O22" s="197"/>
      <c r="P22" s="197"/>
      <c r="Q22" s="197"/>
      <c r="R22" s="197"/>
      <c r="S22" s="197"/>
      <c r="T22" s="197"/>
      <c r="U22" s="197"/>
      <c r="V22" s="197"/>
    </row>
    <row r="23" spans="1:22" ht="18">
      <c r="A23" s="2072"/>
      <c r="B23" s="200" t="s">
        <v>461</v>
      </c>
      <c r="C23" s="703" t="s">
        <v>267</v>
      </c>
      <c r="D23" s="197"/>
      <c r="E23" s="197"/>
      <c r="F23" s="197"/>
      <c r="G23" s="197"/>
      <c r="H23" s="197"/>
      <c r="I23" s="197"/>
      <c r="J23" s="197"/>
      <c r="K23" s="197"/>
      <c r="L23" s="197"/>
      <c r="M23" s="197"/>
      <c r="N23" s="197"/>
      <c r="O23" s="197"/>
      <c r="P23" s="197"/>
      <c r="Q23" s="197"/>
      <c r="R23" s="197"/>
      <c r="S23" s="197"/>
      <c r="T23" s="197"/>
      <c r="U23" s="197"/>
      <c r="V23" s="197"/>
    </row>
    <row r="24" spans="1:22" ht="18">
      <c r="A24" s="2072"/>
      <c r="B24" s="200" t="s">
        <v>463</v>
      </c>
      <c r="C24" s="703" t="s">
        <v>267</v>
      </c>
      <c r="D24" s="197"/>
      <c r="E24" s="197"/>
      <c r="F24" s="197"/>
      <c r="G24" s="197"/>
      <c r="H24" s="197"/>
      <c r="I24" s="197"/>
      <c r="J24" s="197"/>
      <c r="K24" s="197"/>
      <c r="L24" s="197"/>
      <c r="M24" s="197"/>
      <c r="N24" s="197"/>
      <c r="O24" s="197"/>
      <c r="P24" s="197"/>
      <c r="Q24" s="197"/>
      <c r="R24" s="197"/>
      <c r="S24" s="197"/>
      <c r="T24" s="197"/>
      <c r="U24" s="197"/>
      <c r="V24" s="197"/>
    </row>
    <row r="25" spans="1:22" ht="18">
      <c r="A25" s="2072"/>
      <c r="B25" s="200" t="s">
        <v>464</v>
      </c>
      <c r="C25" s="703" t="s">
        <v>296</v>
      </c>
      <c r="D25" s="197"/>
      <c r="E25" s="197"/>
      <c r="F25" s="197"/>
      <c r="G25" s="197"/>
      <c r="H25" s="197"/>
      <c r="I25" s="197"/>
      <c r="J25" s="197"/>
      <c r="K25" s="197"/>
      <c r="L25" s="197"/>
      <c r="M25" s="197"/>
      <c r="N25" s="197"/>
      <c r="O25" s="197"/>
      <c r="P25" s="197"/>
      <c r="Q25" s="197"/>
      <c r="R25" s="197"/>
      <c r="S25" s="197"/>
      <c r="T25" s="197"/>
      <c r="U25" s="197"/>
      <c r="V25" s="197"/>
    </row>
    <row r="26" spans="1:22" ht="18">
      <c r="A26" s="2072"/>
      <c r="B26" s="200" t="s">
        <v>465</v>
      </c>
      <c r="C26" s="703" t="s">
        <v>267</v>
      </c>
      <c r="D26" s="197"/>
      <c r="E26" s="197"/>
      <c r="F26" s="197"/>
      <c r="G26" s="197"/>
      <c r="H26" s="197"/>
      <c r="I26" s="197"/>
      <c r="J26" s="197"/>
      <c r="K26" s="197"/>
      <c r="L26" s="197"/>
      <c r="M26" s="197"/>
      <c r="N26" s="197"/>
      <c r="O26" s="197"/>
      <c r="P26" s="197"/>
      <c r="Q26" s="197"/>
      <c r="R26" s="197"/>
      <c r="S26" s="197"/>
      <c r="T26" s="197"/>
      <c r="U26" s="197"/>
      <c r="V26" s="197"/>
    </row>
    <row r="27" spans="1:22" ht="18">
      <c r="A27" s="2072"/>
      <c r="B27" s="200" t="s">
        <v>466</v>
      </c>
      <c r="C27" s="703" t="s">
        <v>267</v>
      </c>
      <c r="D27" s="197"/>
      <c r="E27" s="197"/>
      <c r="F27" s="197"/>
      <c r="G27" s="197"/>
      <c r="H27" s="197"/>
      <c r="I27" s="197"/>
      <c r="J27" s="197"/>
      <c r="K27" s="197"/>
      <c r="L27" s="197"/>
      <c r="M27" s="197"/>
      <c r="N27" s="197"/>
      <c r="O27" s="197"/>
      <c r="P27" s="197"/>
      <c r="Q27" s="197"/>
      <c r="R27" s="197"/>
      <c r="S27" s="197"/>
      <c r="T27" s="197"/>
      <c r="U27" s="197"/>
      <c r="V27" s="197"/>
    </row>
    <row r="28" spans="1:22" ht="18">
      <c r="A28" s="2072"/>
      <c r="B28" s="200" t="s">
        <v>467</v>
      </c>
      <c r="C28" s="703" t="s">
        <v>267</v>
      </c>
      <c r="D28" s="197"/>
      <c r="E28" s="197"/>
      <c r="F28" s="197"/>
      <c r="G28" s="197"/>
      <c r="H28" s="197"/>
      <c r="I28" s="197"/>
      <c r="J28" s="197"/>
      <c r="K28" s="197"/>
      <c r="L28" s="197"/>
      <c r="M28" s="197"/>
      <c r="N28" s="197"/>
      <c r="O28" s="197"/>
      <c r="P28" s="197"/>
      <c r="Q28" s="197"/>
      <c r="R28" s="197"/>
      <c r="S28" s="197"/>
      <c r="T28" s="197"/>
      <c r="U28" s="197"/>
      <c r="V28" s="197"/>
    </row>
    <row r="29" spans="1:22" ht="48.6">
      <c r="A29" s="2072"/>
      <c r="B29" s="200" t="s">
        <v>468</v>
      </c>
      <c r="C29" s="703" t="s">
        <v>1696</v>
      </c>
      <c r="D29" s="197"/>
      <c r="E29" s="197"/>
      <c r="F29" s="197"/>
      <c r="G29" s="197"/>
      <c r="H29" s="197"/>
      <c r="I29" s="197"/>
      <c r="J29" s="197"/>
      <c r="K29" s="197"/>
      <c r="L29" s="197"/>
      <c r="M29" s="197"/>
      <c r="N29" s="197"/>
      <c r="O29" s="197"/>
      <c r="P29" s="197"/>
      <c r="Q29" s="197"/>
      <c r="R29" s="197"/>
      <c r="S29" s="197"/>
      <c r="T29" s="197"/>
      <c r="U29" s="197"/>
      <c r="V29" s="197"/>
    </row>
    <row r="30" spans="1:22" ht="18">
      <c r="A30" s="2072"/>
      <c r="B30" s="200" t="s">
        <v>470</v>
      </c>
      <c r="C30" s="703" t="s">
        <v>267</v>
      </c>
      <c r="D30" s="197"/>
      <c r="E30" s="197"/>
      <c r="F30" s="197"/>
      <c r="G30" s="197"/>
      <c r="H30" s="197"/>
      <c r="I30" s="197"/>
      <c r="J30" s="197"/>
      <c r="K30" s="197"/>
      <c r="L30" s="197"/>
      <c r="M30" s="197"/>
      <c r="N30" s="197"/>
      <c r="O30" s="197"/>
      <c r="P30" s="197"/>
      <c r="Q30" s="197"/>
      <c r="R30" s="197"/>
      <c r="S30" s="197"/>
      <c r="T30" s="197"/>
      <c r="U30" s="197"/>
      <c r="V30" s="197"/>
    </row>
    <row r="31" spans="1:22" ht="18">
      <c r="A31" s="2072"/>
      <c r="B31" s="200" t="s">
        <v>472</v>
      </c>
      <c r="C31" s="703" t="s">
        <v>1697</v>
      </c>
      <c r="D31" s="197"/>
      <c r="E31" s="197"/>
      <c r="F31" s="197"/>
      <c r="G31" s="197"/>
      <c r="H31" s="197"/>
      <c r="I31" s="197"/>
      <c r="J31" s="197"/>
      <c r="K31" s="197"/>
      <c r="L31" s="197"/>
      <c r="M31" s="197"/>
      <c r="N31" s="197"/>
      <c r="O31" s="197"/>
      <c r="P31" s="197"/>
      <c r="Q31" s="197"/>
      <c r="R31" s="197"/>
      <c r="S31" s="197"/>
      <c r="T31" s="197"/>
      <c r="U31" s="197"/>
      <c r="V31" s="197"/>
    </row>
    <row r="32" spans="1:22" ht="81.599999999999994" thickBot="1">
      <c r="A32" s="2073"/>
      <c r="B32" s="201" t="s">
        <v>308</v>
      </c>
      <c r="C32" s="706" t="s">
        <v>1698</v>
      </c>
      <c r="D32" s="197"/>
      <c r="E32" s="197"/>
      <c r="F32" s="197"/>
      <c r="G32" s="197"/>
      <c r="H32" s="197"/>
      <c r="I32" s="197"/>
      <c r="J32" s="197"/>
      <c r="K32" s="197"/>
      <c r="L32" s="197"/>
      <c r="M32" s="197"/>
      <c r="N32" s="197"/>
      <c r="O32" s="197"/>
      <c r="P32" s="197"/>
      <c r="Q32" s="197"/>
      <c r="R32" s="197"/>
      <c r="S32" s="197"/>
      <c r="T32" s="197"/>
      <c r="U32" s="197"/>
      <c r="V32" s="197"/>
    </row>
    <row r="33" spans="1:22" ht="18">
      <c r="A33" s="2074" t="s">
        <v>475</v>
      </c>
      <c r="B33" s="199" t="s">
        <v>476</v>
      </c>
      <c r="C33" s="478" t="s">
        <v>1691</v>
      </c>
      <c r="D33" s="197"/>
      <c r="E33" s="197"/>
      <c r="F33" s="197"/>
      <c r="G33" s="197"/>
      <c r="H33" s="197"/>
      <c r="I33" s="197"/>
      <c r="J33" s="197"/>
      <c r="K33" s="197"/>
      <c r="L33" s="197"/>
      <c r="M33" s="197"/>
      <c r="N33" s="197"/>
      <c r="O33" s="197"/>
      <c r="P33" s="197"/>
      <c r="Q33" s="197"/>
      <c r="R33" s="197"/>
      <c r="S33" s="197"/>
      <c r="T33" s="197"/>
      <c r="U33" s="197"/>
      <c r="V33" s="197"/>
    </row>
    <row r="34" spans="1:22" ht="18">
      <c r="A34" s="2072"/>
      <c r="B34" s="200" t="s">
        <v>477</v>
      </c>
      <c r="C34" s="476" t="s">
        <v>1699</v>
      </c>
      <c r="D34" s="197"/>
      <c r="E34" s="197"/>
      <c r="F34" s="197"/>
      <c r="G34" s="197"/>
      <c r="H34" s="197"/>
      <c r="I34" s="197"/>
      <c r="J34" s="197"/>
      <c r="K34" s="197"/>
      <c r="L34" s="197"/>
      <c r="M34" s="197"/>
      <c r="N34" s="197"/>
      <c r="O34" s="197"/>
      <c r="P34" s="197"/>
      <c r="Q34" s="197"/>
      <c r="R34" s="197"/>
      <c r="S34" s="197"/>
      <c r="T34" s="197"/>
      <c r="U34" s="197"/>
      <c r="V34" s="197"/>
    </row>
    <row r="35" spans="1:22" ht="18">
      <c r="A35" s="2072"/>
      <c r="B35" s="200" t="s">
        <v>479</v>
      </c>
      <c r="C35" s="476" t="s">
        <v>314</v>
      </c>
      <c r="D35" s="197"/>
      <c r="E35" s="197"/>
      <c r="F35" s="197"/>
      <c r="G35" s="197"/>
      <c r="H35" s="197"/>
      <c r="I35" s="197"/>
      <c r="J35" s="197"/>
      <c r="K35" s="197"/>
      <c r="L35" s="197"/>
      <c r="M35" s="197"/>
      <c r="N35" s="197"/>
      <c r="O35" s="197"/>
      <c r="P35" s="197"/>
      <c r="Q35" s="197"/>
      <c r="R35" s="197"/>
      <c r="S35" s="197"/>
      <c r="T35" s="197"/>
      <c r="U35" s="197"/>
      <c r="V35" s="197"/>
    </row>
    <row r="36" spans="1:22" ht="18">
      <c r="A36" s="2072"/>
      <c r="B36" s="200" t="s">
        <v>480</v>
      </c>
      <c r="C36" s="476" t="s">
        <v>267</v>
      </c>
      <c r="D36" s="197"/>
      <c r="E36" s="197"/>
      <c r="F36" s="197"/>
      <c r="G36" s="197"/>
      <c r="H36" s="197"/>
      <c r="I36" s="197"/>
      <c r="J36" s="197"/>
      <c r="K36" s="197"/>
      <c r="L36" s="197"/>
      <c r="M36" s="197"/>
      <c r="N36" s="197"/>
      <c r="O36" s="197"/>
      <c r="P36" s="197"/>
      <c r="Q36" s="197"/>
      <c r="R36" s="197"/>
      <c r="S36" s="197"/>
      <c r="T36" s="197"/>
      <c r="U36" s="197"/>
      <c r="V36" s="197"/>
    </row>
    <row r="37" spans="1:22" ht="18">
      <c r="A37" s="2072"/>
      <c r="B37" s="200" t="s">
        <v>481</v>
      </c>
      <c r="C37" s="476" t="s">
        <v>267</v>
      </c>
      <c r="D37" s="197"/>
      <c r="E37" s="197"/>
      <c r="F37" s="197"/>
      <c r="G37" s="197"/>
      <c r="H37" s="197"/>
      <c r="I37" s="197"/>
      <c r="J37" s="197"/>
      <c r="K37" s="197"/>
      <c r="L37" s="197"/>
      <c r="M37" s="197"/>
      <c r="N37" s="197"/>
      <c r="O37" s="197"/>
      <c r="P37" s="197"/>
      <c r="Q37" s="197"/>
      <c r="R37" s="197"/>
      <c r="S37" s="197"/>
      <c r="T37" s="197"/>
      <c r="U37" s="197"/>
      <c r="V37" s="197"/>
    </row>
    <row r="38" spans="1:22" ht="18.600000000000001" thickBot="1">
      <c r="A38" s="2073"/>
      <c r="B38" s="202" t="s">
        <v>482</v>
      </c>
      <c r="C38" s="479" t="s">
        <v>277</v>
      </c>
      <c r="D38" s="197"/>
      <c r="E38" s="197"/>
      <c r="F38" s="197"/>
      <c r="G38" s="197"/>
      <c r="H38" s="197"/>
      <c r="I38" s="197"/>
      <c r="J38" s="197"/>
      <c r="K38" s="197"/>
      <c r="L38" s="197"/>
      <c r="M38" s="197"/>
      <c r="N38" s="197"/>
      <c r="O38" s="197"/>
      <c r="P38" s="197"/>
      <c r="Q38" s="197"/>
      <c r="R38" s="197"/>
      <c r="S38" s="197"/>
      <c r="T38" s="197"/>
      <c r="U38" s="197"/>
      <c r="V38" s="197"/>
    </row>
    <row r="39" spans="1:22" ht="18">
      <c r="A39" s="2074" t="s">
        <v>483</v>
      </c>
      <c r="B39" s="199" t="s">
        <v>484</v>
      </c>
      <c r="C39" s="476" t="s">
        <v>277</v>
      </c>
      <c r="D39" s="197"/>
      <c r="E39" s="197"/>
      <c r="F39" s="197"/>
      <c r="G39" s="197"/>
      <c r="H39" s="197"/>
      <c r="I39" s="197"/>
      <c r="J39" s="197"/>
      <c r="K39" s="197"/>
      <c r="L39" s="197"/>
      <c r="M39" s="197"/>
      <c r="N39" s="197"/>
      <c r="O39" s="197"/>
      <c r="P39" s="197"/>
      <c r="Q39" s="197"/>
      <c r="R39" s="197"/>
      <c r="S39" s="197"/>
      <c r="T39" s="197"/>
      <c r="U39" s="197"/>
      <c r="V39" s="197"/>
    </row>
    <row r="40" spans="1:22" ht="18">
      <c r="A40" s="2072"/>
      <c r="B40" s="200" t="s">
        <v>485</v>
      </c>
      <c r="C40" s="476" t="s">
        <v>267</v>
      </c>
      <c r="D40" s="197"/>
      <c r="E40" s="197"/>
      <c r="F40" s="197"/>
      <c r="G40" s="197"/>
      <c r="H40" s="197"/>
      <c r="I40" s="197"/>
      <c r="J40" s="197"/>
      <c r="K40" s="197"/>
      <c r="L40" s="197"/>
      <c r="M40" s="197"/>
      <c r="N40" s="197"/>
      <c r="O40" s="197"/>
      <c r="P40" s="197"/>
      <c r="Q40" s="197"/>
      <c r="R40" s="197"/>
      <c r="S40" s="197"/>
      <c r="T40" s="197"/>
      <c r="U40" s="197"/>
      <c r="V40" s="197"/>
    </row>
    <row r="41" spans="1:22" ht="18">
      <c r="A41" s="2072"/>
      <c r="B41" s="200" t="s">
        <v>486</v>
      </c>
      <c r="C41" s="476" t="s">
        <v>267</v>
      </c>
      <c r="D41" s="197"/>
      <c r="E41" s="197"/>
      <c r="F41" s="197"/>
      <c r="G41" s="197"/>
      <c r="H41" s="197"/>
      <c r="I41" s="197"/>
      <c r="J41" s="197"/>
      <c r="K41" s="197"/>
      <c r="L41" s="197"/>
      <c r="M41" s="197"/>
      <c r="N41" s="197"/>
      <c r="O41" s="197"/>
      <c r="P41" s="197"/>
      <c r="Q41" s="197"/>
      <c r="R41" s="197"/>
      <c r="S41" s="197"/>
      <c r="T41" s="197"/>
      <c r="U41" s="197"/>
      <c r="V41" s="197"/>
    </row>
    <row r="42" spans="1:22" ht="18">
      <c r="A42" s="2072"/>
      <c r="B42" s="200" t="s">
        <v>487</v>
      </c>
      <c r="C42" s="476" t="s">
        <v>267</v>
      </c>
      <c r="D42" s="197"/>
      <c r="E42" s="197"/>
      <c r="F42" s="197"/>
      <c r="G42" s="197"/>
      <c r="H42" s="197"/>
      <c r="I42" s="197"/>
      <c r="J42" s="197"/>
      <c r="K42" s="197"/>
      <c r="L42" s="197"/>
      <c r="M42" s="197"/>
      <c r="N42" s="197"/>
      <c r="O42" s="197"/>
      <c r="P42" s="197"/>
      <c r="Q42" s="197"/>
      <c r="R42" s="197"/>
      <c r="S42" s="197"/>
      <c r="T42" s="197"/>
      <c r="U42" s="197"/>
      <c r="V42" s="197"/>
    </row>
    <row r="43" spans="1:22" ht="18">
      <c r="A43" s="2072"/>
      <c r="B43" s="200" t="s">
        <v>488</v>
      </c>
      <c r="C43" s="476" t="s">
        <v>267</v>
      </c>
      <c r="D43" s="197"/>
      <c r="E43" s="197"/>
      <c r="F43" s="197"/>
      <c r="G43" s="197"/>
      <c r="H43" s="197"/>
      <c r="I43" s="197"/>
      <c r="J43" s="197"/>
      <c r="K43" s="197"/>
      <c r="L43" s="197"/>
      <c r="M43" s="197"/>
      <c r="N43" s="197"/>
      <c r="O43" s="197"/>
      <c r="P43" s="197"/>
      <c r="Q43" s="197"/>
      <c r="R43" s="197"/>
      <c r="S43" s="197"/>
      <c r="T43" s="197"/>
      <c r="U43" s="197"/>
      <c r="V43" s="197"/>
    </row>
    <row r="44" spans="1:22" ht="18.600000000000001" thickBot="1">
      <c r="A44" s="2073"/>
      <c r="B44" s="203" t="s">
        <v>489</v>
      </c>
      <c r="C44" s="479" t="s">
        <v>267</v>
      </c>
      <c r="D44" s="197"/>
      <c r="E44" s="197"/>
      <c r="F44" s="197"/>
      <c r="G44" s="197"/>
      <c r="H44" s="197"/>
      <c r="I44" s="197"/>
      <c r="J44" s="197"/>
      <c r="K44" s="197"/>
      <c r="L44" s="197"/>
      <c r="M44" s="197"/>
      <c r="N44" s="197"/>
      <c r="O44" s="197"/>
      <c r="P44" s="197"/>
      <c r="Q44" s="197"/>
      <c r="R44" s="197"/>
      <c r="S44" s="197"/>
      <c r="T44" s="197"/>
      <c r="U44" s="197"/>
      <c r="V44" s="197"/>
    </row>
    <row r="45" spans="1:22" ht="18">
      <c r="A45" s="2074" t="s">
        <v>490</v>
      </c>
      <c r="B45" s="199" t="s">
        <v>491</v>
      </c>
      <c r="C45" s="476" t="s">
        <v>279</v>
      </c>
      <c r="D45" s="197"/>
      <c r="E45" s="197"/>
      <c r="F45" s="197"/>
      <c r="G45" s="197"/>
      <c r="H45" s="197"/>
      <c r="I45" s="197"/>
      <c r="J45" s="197"/>
      <c r="K45" s="197"/>
      <c r="L45" s="197"/>
      <c r="M45" s="197"/>
      <c r="N45" s="197"/>
      <c r="O45" s="197"/>
      <c r="P45" s="197"/>
      <c r="Q45" s="197"/>
      <c r="R45" s="197"/>
      <c r="S45" s="197"/>
      <c r="T45" s="197"/>
      <c r="U45" s="197"/>
      <c r="V45" s="197"/>
    </row>
    <row r="46" spans="1:22" ht="113.4">
      <c r="A46" s="2072"/>
      <c r="B46" s="200" t="s">
        <v>492</v>
      </c>
      <c r="C46" s="476" t="s">
        <v>1700</v>
      </c>
      <c r="D46" s="197"/>
      <c r="E46" s="197"/>
      <c r="F46" s="197"/>
      <c r="G46" s="197"/>
      <c r="H46" s="197"/>
      <c r="I46" s="197"/>
      <c r="J46" s="197"/>
      <c r="K46" s="197"/>
      <c r="L46" s="197"/>
      <c r="M46" s="197"/>
      <c r="N46" s="197"/>
      <c r="O46" s="197"/>
      <c r="P46" s="197"/>
      <c r="Q46" s="197"/>
      <c r="R46" s="197"/>
      <c r="S46" s="197"/>
      <c r="T46" s="197"/>
      <c r="U46" s="197"/>
      <c r="V46" s="197"/>
    </row>
    <row r="47" spans="1:22" ht="162.6" thickBot="1">
      <c r="A47" s="2073"/>
      <c r="B47" s="202" t="s">
        <v>494</v>
      </c>
      <c r="C47" s="477" t="s">
        <v>1701</v>
      </c>
      <c r="D47" s="197"/>
      <c r="E47" s="197"/>
      <c r="F47" s="197"/>
      <c r="G47" s="197"/>
      <c r="H47" s="197"/>
      <c r="I47" s="197"/>
      <c r="J47" s="197"/>
      <c r="K47" s="197"/>
      <c r="L47" s="197"/>
      <c r="M47" s="197"/>
      <c r="N47" s="197"/>
      <c r="O47" s="197"/>
      <c r="P47" s="197"/>
      <c r="Q47" s="197"/>
      <c r="R47" s="197"/>
      <c r="S47" s="197"/>
      <c r="T47" s="197"/>
      <c r="U47" s="197"/>
      <c r="V47" s="197"/>
    </row>
    <row r="48" spans="1:22" ht="18">
      <c r="A48" s="2071" t="s">
        <v>496</v>
      </c>
      <c r="B48" s="201" t="s">
        <v>497</v>
      </c>
      <c r="C48" s="1438" t="s">
        <v>279</v>
      </c>
      <c r="D48" s="197"/>
      <c r="E48" s="197"/>
      <c r="F48" s="197"/>
      <c r="G48" s="197"/>
      <c r="H48" s="197"/>
      <c r="I48" s="197"/>
      <c r="J48" s="197"/>
      <c r="K48" s="197"/>
      <c r="L48" s="197"/>
      <c r="M48" s="197"/>
      <c r="N48" s="197"/>
      <c r="O48" s="197"/>
      <c r="P48" s="197"/>
      <c r="Q48" s="197"/>
      <c r="R48" s="197"/>
      <c r="S48" s="197"/>
      <c r="T48" s="197"/>
      <c r="U48" s="197"/>
      <c r="V48" s="197"/>
    </row>
    <row r="49" spans="1:22" ht="18">
      <c r="A49" s="2072"/>
      <c r="B49" s="200" t="s">
        <v>498</v>
      </c>
      <c r="C49" s="703" t="s">
        <v>1702</v>
      </c>
      <c r="D49" s="197"/>
      <c r="E49" s="197"/>
      <c r="F49" s="197"/>
      <c r="G49" s="197"/>
      <c r="H49" s="197"/>
      <c r="I49" s="197"/>
      <c r="J49" s="197"/>
      <c r="K49" s="197"/>
      <c r="L49" s="197"/>
      <c r="M49" s="197"/>
      <c r="N49" s="197"/>
      <c r="O49" s="197"/>
      <c r="P49" s="197"/>
      <c r="Q49" s="197"/>
      <c r="R49" s="197"/>
      <c r="S49" s="197"/>
      <c r="T49" s="197"/>
      <c r="U49" s="197"/>
      <c r="V49" s="197"/>
    </row>
    <row r="50" spans="1:22" ht="18">
      <c r="A50" s="2072"/>
      <c r="B50" s="200" t="s">
        <v>500</v>
      </c>
      <c r="C50" s="703" t="s">
        <v>1703</v>
      </c>
      <c r="D50" s="197"/>
      <c r="E50" s="197"/>
      <c r="F50" s="197"/>
      <c r="G50" s="197"/>
      <c r="H50" s="197"/>
      <c r="I50" s="197"/>
      <c r="J50" s="197"/>
      <c r="K50" s="197"/>
      <c r="L50" s="197"/>
      <c r="M50" s="197"/>
      <c r="N50" s="197"/>
      <c r="O50" s="197"/>
      <c r="P50" s="197"/>
      <c r="Q50" s="197"/>
      <c r="R50" s="197"/>
      <c r="S50" s="197"/>
      <c r="T50" s="197"/>
      <c r="U50" s="197"/>
      <c r="V50" s="197"/>
    </row>
    <row r="51" spans="1:22" ht="18">
      <c r="A51" s="2072"/>
      <c r="B51" s="200" t="s">
        <v>502</v>
      </c>
      <c r="C51" s="703" t="s">
        <v>339</v>
      </c>
      <c r="D51" s="197"/>
      <c r="E51" s="197"/>
      <c r="F51" s="197"/>
      <c r="G51" s="197"/>
      <c r="H51" s="197"/>
      <c r="I51" s="197"/>
      <c r="J51" s="197"/>
      <c r="K51" s="197"/>
      <c r="L51" s="197"/>
      <c r="M51" s="197"/>
      <c r="N51" s="197"/>
      <c r="O51" s="197"/>
      <c r="P51" s="197"/>
      <c r="Q51" s="197"/>
      <c r="R51" s="197"/>
      <c r="S51" s="197"/>
      <c r="T51" s="197"/>
      <c r="U51" s="197"/>
      <c r="V51" s="197"/>
    </row>
    <row r="52" spans="1:22" ht="32.4">
      <c r="A52" s="2072"/>
      <c r="B52" s="200" t="s">
        <v>504</v>
      </c>
      <c r="C52" s="703" t="s">
        <v>1704</v>
      </c>
      <c r="D52" s="197"/>
      <c r="E52" s="197"/>
      <c r="F52" s="197"/>
      <c r="G52" s="197"/>
      <c r="H52" s="197"/>
      <c r="I52" s="197"/>
      <c r="J52" s="197"/>
      <c r="K52" s="197"/>
      <c r="L52" s="197"/>
      <c r="M52" s="197"/>
      <c r="N52" s="197"/>
      <c r="O52" s="197"/>
      <c r="P52" s="197"/>
      <c r="Q52" s="197"/>
      <c r="R52" s="197"/>
      <c r="S52" s="197"/>
      <c r="T52" s="197"/>
      <c r="U52" s="197"/>
      <c r="V52" s="197"/>
    </row>
    <row r="53" spans="1:22" ht="81">
      <c r="A53" s="2072"/>
      <c r="B53" s="200" t="s">
        <v>506</v>
      </c>
      <c r="C53" s="703" t="s">
        <v>1705</v>
      </c>
      <c r="D53" s="197"/>
      <c r="E53" s="197"/>
      <c r="F53" s="197"/>
      <c r="G53" s="197"/>
      <c r="H53" s="197"/>
      <c r="I53" s="197"/>
      <c r="J53" s="197"/>
      <c r="K53" s="197"/>
      <c r="L53" s="197"/>
      <c r="M53" s="197"/>
      <c r="N53" s="197"/>
      <c r="O53" s="197"/>
      <c r="P53" s="197"/>
      <c r="Q53" s="197"/>
      <c r="R53" s="197"/>
      <c r="S53" s="197"/>
      <c r="T53" s="197"/>
      <c r="U53" s="197"/>
      <c r="V53" s="197"/>
    </row>
    <row r="54" spans="1:22" ht="97.2">
      <c r="A54" s="2072"/>
      <c r="B54" s="200" t="s">
        <v>508</v>
      </c>
      <c r="C54" s="703" t="s">
        <v>1706</v>
      </c>
      <c r="D54" s="197"/>
      <c r="E54" s="197"/>
      <c r="F54" s="197"/>
      <c r="G54" s="197"/>
      <c r="H54" s="197"/>
      <c r="I54" s="197"/>
      <c r="J54" s="197"/>
      <c r="K54" s="197"/>
      <c r="L54" s="197"/>
      <c r="M54" s="197"/>
      <c r="N54" s="197"/>
      <c r="O54" s="197"/>
      <c r="P54" s="197"/>
      <c r="Q54" s="197"/>
      <c r="R54" s="197"/>
      <c r="S54" s="197"/>
      <c r="T54" s="197"/>
      <c r="U54" s="197"/>
      <c r="V54" s="197"/>
    </row>
    <row r="55" spans="1:22" ht="18">
      <c r="A55" s="2072"/>
      <c r="B55" s="200" t="s">
        <v>510</v>
      </c>
      <c r="C55" s="703" t="s">
        <v>1707</v>
      </c>
      <c r="D55" s="197"/>
      <c r="E55" s="197"/>
      <c r="F55" s="197"/>
      <c r="G55" s="197"/>
      <c r="H55" s="197"/>
      <c r="I55" s="197"/>
      <c r="J55" s="197"/>
      <c r="K55" s="197"/>
      <c r="L55" s="197"/>
      <c r="M55" s="197"/>
      <c r="N55" s="197"/>
      <c r="O55" s="197"/>
      <c r="P55" s="197"/>
      <c r="Q55" s="197"/>
      <c r="R55" s="197"/>
      <c r="S55" s="197"/>
      <c r="T55" s="197"/>
      <c r="U55" s="197"/>
      <c r="V55" s="197"/>
    </row>
    <row r="56" spans="1:22" ht="18">
      <c r="A56" s="2072"/>
      <c r="B56" s="200" t="s">
        <v>512</v>
      </c>
      <c r="C56" s="703" t="s">
        <v>267</v>
      </c>
      <c r="D56" s="197"/>
      <c r="E56" s="197"/>
      <c r="F56" s="197"/>
      <c r="G56" s="197"/>
      <c r="H56" s="197"/>
      <c r="I56" s="197"/>
      <c r="J56" s="197"/>
      <c r="K56" s="197"/>
      <c r="L56" s="197"/>
      <c r="M56" s="197"/>
      <c r="N56" s="197"/>
      <c r="O56" s="197"/>
      <c r="P56" s="197"/>
      <c r="Q56" s="197"/>
      <c r="R56" s="197"/>
      <c r="S56" s="197"/>
      <c r="T56" s="197"/>
      <c r="U56" s="197"/>
      <c r="V56" s="197"/>
    </row>
    <row r="57" spans="1:22" ht="18">
      <c r="A57" s="2072"/>
      <c r="B57" s="200" t="s">
        <v>513</v>
      </c>
      <c r="C57" s="703" t="s">
        <v>267</v>
      </c>
      <c r="D57" s="197"/>
      <c r="E57" s="197"/>
      <c r="F57" s="197"/>
      <c r="G57" s="197"/>
      <c r="H57" s="197"/>
      <c r="I57" s="197"/>
      <c r="J57" s="197"/>
      <c r="K57" s="197"/>
      <c r="L57" s="197"/>
      <c r="M57" s="197"/>
      <c r="N57" s="197"/>
      <c r="O57" s="197"/>
      <c r="P57" s="197"/>
      <c r="Q57" s="197"/>
      <c r="R57" s="197"/>
      <c r="S57" s="197"/>
      <c r="T57" s="197"/>
      <c r="U57" s="197"/>
      <c r="V57" s="197"/>
    </row>
    <row r="58" spans="1:22" ht="18">
      <c r="A58" s="2072"/>
      <c r="B58" s="200" t="s">
        <v>514</v>
      </c>
      <c r="C58" s="1436" t="s">
        <v>267</v>
      </c>
      <c r="D58" s="197"/>
      <c r="E58" s="197"/>
      <c r="F58" s="197"/>
      <c r="G58" s="197"/>
      <c r="H58" s="197"/>
      <c r="I58" s="197"/>
      <c r="J58" s="197"/>
      <c r="K58" s="197"/>
      <c r="L58" s="197"/>
      <c r="M58" s="197"/>
      <c r="N58" s="197"/>
      <c r="O58" s="197"/>
      <c r="P58" s="197"/>
      <c r="Q58" s="197"/>
      <c r="R58" s="197"/>
      <c r="S58" s="197"/>
      <c r="T58" s="197"/>
      <c r="U58" s="197"/>
      <c r="V58" s="197"/>
    </row>
    <row r="59" spans="1:22" ht="18">
      <c r="A59" s="2072"/>
      <c r="B59" s="200" t="s">
        <v>515</v>
      </c>
      <c r="C59" s="1146" t="s">
        <v>1708</v>
      </c>
      <c r="D59" s="197"/>
      <c r="E59" s="197"/>
      <c r="F59" s="197"/>
      <c r="G59" s="197"/>
      <c r="H59" s="197"/>
      <c r="I59" s="197"/>
      <c r="J59" s="197"/>
      <c r="K59" s="197"/>
      <c r="L59" s="197"/>
      <c r="M59" s="197"/>
      <c r="N59" s="197"/>
      <c r="O59" s="197"/>
      <c r="P59" s="197"/>
      <c r="Q59" s="197"/>
      <c r="R59" s="197"/>
      <c r="S59" s="197"/>
      <c r="T59" s="197"/>
      <c r="U59" s="197"/>
      <c r="V59" s="197"/>
    </row>
    <row r="60" spans="1:22" ht="48.6">
      <c r="A60" s="2072"/>
      <c r="B60" s="200" t="s">
        <v>516</v>
      </c>
      <c r="C60" s="707" t="s">
        <v>1709</v>
      </c>
      <c r="D60" s="197"/>
      <c r="E60" s="197"/>
      <c r="F60" s="197"/>
      <c r="G60" s="197"/>
      <c r="H60" s="197"/>
      <c r="I60" s="197"/>
      <c r="J60" s="197"/>
      <c r="K60" s="197"/>
      <c r="L60" s="197"/>
      <c r="M60" s="197"/>
      <c r="N60" s="197"/>
      <c r="O60" s="197"/>
      <c r="P60" s="197"/>
      <c r="Q60" s="197"/>
      <c r="R60" s="197"/>
      <c r="S60" s="197"/>
      <c r="T60" s="197"/>
      <c r="U60" s="197"/>
      <c r="V60" s="197"/>
    </row>
    <row r="61" spans="1:22" ht="18">
      <c r="A61" s="2072"/>
      <c r="B61" s="200" t="s">
        <v>517</v>
      </c>
      <c r="C61" s="703" t="s">
        <v>1710</v>
      </c>
      <c r="D61" s="197"/>
      <c r="E61" s="197"/>
      <c r="F61" s="197"/>
      <c r="G61" s="197"/>
      <c r="H61" s="197"/>
      <c r="I61" s="197"/>
      <c r="J61" s="197"/>
      <c r="K61" s="197"/>
      <c r="L61" s="197"/>
      <c r="M61" s="197"/>
      <c r="N61" s="197"/>
      <c r="O61" s="197"/>
      <c r="P61" s="197"/>
      <c r="Q61" s="197"/>
      <c r="R61" s="197"/>
      <c r="S61" s="197"/>
      <c r="T61" s="197"/>
      <c r="U61" s="197"/>
      <c r="V61" s="197"/>
    </row>
    <row r="62" spans="1:22" ht="32.4">
      <c r="A62" s="2072"/>
      <c r="B62" s="200" t="s">
        <v>519</v>
      </c>
      <c r="C62" s="1143" t="s">
        <v>1711</v>
      </c>
      <c r="D62" s="197"/>
      <c r="E62" s="197"/>
      <c r="F62" s="197"/>
      <c r="G62" s="197"/>
      <c r="H62" s="197"/>
      <c r="I62" s="197"/>
      <c r="J62" s="197"/>
      <c r="K62" s="197"/>
      <c r="L62" s="197"/>
      <c r="M62" s="197"/>
      <c r="N62" s="197"/>
      <c r="O62" s="197"/>
      <c r="P62" s="197"/>
      <c r="Q62" s="197"/>
      <c r="R62" s="197"/>
      <c r="S62" s="197"/>
      <c r="T62" s="197"/>
      <c r="U62" s="197"/>
      <c r="V62" s="197"/>
    </row>
    <row r="63" spans="1:22" ht="81">
      <c r="A63" s="2072"/>
      <c r="B63" s="200" t="s">
        <v>521</v>
      </c>
      <c r="C63" s="703" t="s">
        <v>1712</v>
      </c>
      <c r="D63" s="197"/>
      <c r="E63" s="197"/>
      <c r="F63" s="197"/>
      <c r="G63" s="197"/>
      <c r="H63" s="197"/>
      <c r="I63" s="197"/>
      <c r="J63" s="197"/>
      <c r="K63" s="197"/>
      <c r="L63" s="197"/>
      <c r="M63" s="197"/>
      <c r="N63" s="197"/>
      <c r="O63" s="197"/>
      <c r="P63" s="197"/>
      <c r="Q63" s="197"/>
      <c r="R63" s="197"/>
      <c r="S63" s="197"/>
      <c r="T63" s="197"/>
      <c r="U63" s="197"/>
      <c r="V63" s="197"/>
    </row>
    <row r="64" spans="1:22" ht="32.4">
      <c r="A64" s="2072"/>
      <c r="B64" s="200" t="s">
        <v>523</v>
      </c>
      <c r="C64" s="703" t="s">
        <v>1713</v>
      </c>
      <c r="D64" s="197"/>
      <c r="E64" s="197"/>
      <c r="F64" s="197"/>
      <c r="G64" s="197"/>
      <c r="H64" s="197"/>
      <c r="I64" s="197"/>
      <c r="J64" s="197"/>
      <c r="K64" s="197"/>
      <c r="L64" s="197"/>
      <c r="M64" s="197"/>
      <c r="N64" s="197"/>
      <c r="O64" s="197"/>
      <c r="P64" s="197"/>
      <c r="Q64" s="197"/>
      <c r="R64" s="197"/>
      <c r="S64" s="197"/>
      <c r="T64" s="197"/>
      <c r="U64" s="197"/>
      <c r="V64" s="197"/>
    </row>
    <row r="65" spans="1:22" ht="48.6">
      <c r="A65" s="2072"/>
      <c r="B65" s="200" t="s">
        <v>525</v>
      </c>
      <c r="C65" s="703" t="s">
        <v>1714</v>
      </c>
      <c r="D65" s="197"/>
      <c r="E65" s="197"/>
      <c r="F65" s="197"/>
      <c r="G65" s="197"/>
      <c r="H65" s="197"/>
      <c r="I65" s="197"/>
      <c r="J65" s="197"/>
      <c r="K65" s="197"/>
      <c r="L65" s="197"/>
      <c r="M65" s="197"/>
      <c r="N65" s="197"/>
      <c r="O65" s="197"/>
      <c r="P65" s="197"/>
      <c r="Q65" s="197"/>
      <c r="R65" s="197"/>
      <c r="S65" s="197"/>
      <c r="T65" s="197"/>
      <c r="U65" s="197"/>
      <c r="V65" s="197"/>
    </row>
    <row r="66" spans="1:22" ht="18">
      <c r="A66" s="2072"/>
      <c r="B66" s="200" t="s">
        <v>526</v>
      </c>
      <c r="C66" s="703" t="s">
        <v>291</v>
      </c>
      <c r="D66" s="197"/>
      <c r="E66" s="197"/>
      <c r="F66" s="197"/>
      <c r="G66" s="197"/>
      <c r="H66" s="197"/>
      <c r="I66" s="197"/>
      <c r="J66" s="197"/>
      <c r="K66" s="197"/>
      <c r="L66" s="197"/>
      <c r="M66" s="197"/>
      <c r="N66" s="197"/>
      <c r="O66" s="197"/>
      <c r="P66" s="197"/>
      <c r="Q66" s="197"/>
      <c r="R66" s="197"/>
      <c r="S66" s="197"/>
      <c r="T66" s="197"/>
      <c r="U66" s="197"/>
      <c r="V66" s="197"/>
    </row>
    <row r="67" spans="1:22" ht="18">
      <c r="A67" s="2072"/>
      <c r="B67" s="200" t="s">
        <v>528</v>
      </c>
      <c r="C67" s="703" t="s">
        <v>291</v>
      </c>
      <c r="D67" s="197"/>
      <c r="E67" s="197"/>
      <c r="F67" s="197"/>
      <c r="G67" s="197"/>
      <c r="H67" s="197"/>
      <c r="I67" s="197"/>
      <c r="J67" s="197"/>
      <c r="K67" s="197"/>
      <c r="L67" s="197"/>
      <c r="M67" s="197"/>
      <c r="N67" s="197"/>
      <c r="O67" s="197"/>
      <c r="P67" s="197"/>
      <c r="Q67" s="197"/>
      <c r="R67" s="197"/>
      <c r="S67" s="197"/>
      <c r="T67" s="197"/>
      <c r="U67" s="197"/>
      <c r="V67" s="197"/>
    </row>
    <row r="68" spans="1:22" ht="18.600000000000001" thickBot="1">
      <c r="A68" s="2073"/>
      <c r="B68" s="202" t="s">
        <v>530</v>
      </c>
      <c r="C68" s="708" t="s">
        <v>291</v>
      </c>
      <c r="D68" s="197"/>
      <c r="E68" s="197"/>
      <c r="F68" s="197"/>
      <c r="G68" s="197"/>
      <c r="H68" s="197"/>
      <c r="I68" s="197"/>
      <c r="J68" s="197"/>
      <c r="K68" s="197"/>
      <c r="L68" s="197"/>
      <c r="M68" s="197"/>
      <c r="N68" s="197"/>
      <c r="O68" s="197"/>
      <c r="P68" s="197"/>
      <c r="Q68" s="197"/>
      <c r="R68" s="197"/>
      <c r="S68" s="197"/>
      <c r="T68" s="197"/>
      <c r="U68" s="197"/>
      <c r="V68" s="197"/>
    </row>
    <row r="69" spans="1:22" ht="18">
      <c r="A69" s="2074" t="s">
        <v>532</v>
      </c>
      <c r="B69" s="199" t="s">
        <v>533</v>
      </c>
      <c r="C69" s="1438" t="s">
        <v>279</v>
      </c>
      <c r="D69" s="197"/>
      <c r="E69" s="197"/>
      <c r="F69" s="197"/>
      <c r="G69" s="197"/>
      <c r="H69" s="197"/>
      <c r="I69" s="197"/>
      <c r="J69" s="197"/>
      <c r="K69" s="197"/>
      <c r="L69" s="197"/>
      <c r="M69" s="197"/>
      <c r="N69" s="197"/>
      <c r="O69" s="197"/>
      <c r="P69" s="197"/>
      <c r="Q69" s="197"/>
      <c r="R69" s="197"/>
      <c r="S69" s="197"/>
      <c r="T69" s="197"/>
      <c r="U69" s="197"/>
      <c r="V69" s="197"/>
    </row>
    <row r="70" spans="1:22" ht="18">
      <c r="A70" s="2072"/>
      <c r="B70" s="200" t="s">
        <v>534</v>
      </c>
      <c r="C70" s="703" t="s">
        <v>369</v>
      </c>
      <c r="D70" s="197"/>
      <c r="E70" s="197"/>
      <c r="F70" s="197"/>
      <c r="G70" s="197"/>
      <c r="H70" s="197"/>
      <c r="I70" s="197"/>
      <c r="J70" s="197"/>
      <c r="K70" s="197"/>
      <c r="L70" s="197"/>
      <c r="M70" s="197"/>
      <c r="N70" s="197"/>
      <c r="O70" s="197"/>
      <c r="P70" s="197"/>
      <c r="Q70" s="197"/>
      <c r="R70" s="197"/>
      <c r="S70" s="197"/>
      <c r="T70" s="197"/>
      <c r="U70" s="197"/>
      <c r="V70" s="197"/>
    </row>
    <row r="71" spans="1:22" ht="18">
      <c r="A71" s="2072"/>
      <c r="B71" s="200" t="s">
        <v>535</v>
      </c>
      <c r="C71" s="703" t="s">
        <v>267</v>
      </c>
      <c r="D71" s="197"/>
      <c r="E71" s="197"/>
      <c r="F71" s="197"/>
      <c r="G71" s="197"/>
      <c r="H71" s="197"/>
      <c r="I71" s="197"/>
      <c r="J71" s="197"/>
      <c r="K71" s="197"/>
      <c r="L71" s="197"/>
      <c r="M71" s="197"/>
      <c r="N71" s="197"/>
      <c r="O71" s="197"/>
      <c r="P71" s="197"/>
      <c r="Q71" s="197"/>
      <c r="R71" s="197"/>
      <c r="S71" s="197"/>
      <c r="T71" s="197"/>
      <c r="U71" s="197"/>
      <c r="V71" s="197"/>
    </row>
    <row r="72" spans="1:22" ht="18">
      <c r="A72" s="2072"/>
      <c r="B72" s="200" t="s">
        <v>536</v>
      </c>
      <c r="C72" s="703" t="s">
        <v>267</v>
      </c>
      <c r="D72" s="197"/>
      <c r="E72" s="197"/>
      <c r="F72" s="197"/>
      <c r="G72" s="197"/>
      <c r="H72" s="197"/>
      <c r="I72" s="197"/>
      <c r="J72" s="197"/>
      <c r="K72" s="197"/>
      <c r="L72" s="197"/>
      <c r="M72" s="197"/>
      <c r="N72" s="197"/>
      <c r="O72" s="197"/>
      <c r="P72" s="197"/>
      <c r="Q72" s="197"/>
      <c r="R72" s="197"/>
      <c r="S72" s="197"/>
      <c r="T72" s="197"/>
      <c r="U72" s="197"/>
      <c r="V72" s="197"/>
    </row>
    <row r="73" spans="1:22" ht="48.6">
      <c r="A73" s="2072"/>
      <c r="B73" s="200" t="s">
        <v>537</v>
      </c>
      <c r="C73" s="703" t="s">
        <v>538</v>
      </c>
      <c r="D73" s="197"/>
      <c r="E73" s="197"/>
      <c r="F73" s="197"/>
      <c r="G73" s="197"/>
      <c r="H73" s="197"/>
      <c r="I73" s="197"/>
      <c r="J73" s="197"/>
      <c r="K73" s="197"/>
      <c r="L73" s="197"/>
      <c r="M73" s="197"/>
      <c r="N73" s="197"/>
      <c r="O73" s="197"/>
      <c r="P73" s="197"/>
      <c r="Q73" s="197"/>
      <c r="R73" s="197"/>
      <c r="S73" s="197"/>
      <c r="T73" s="197"/>
      <c r="U73" s="197"/>
      <c r="V73" s="197"/>
    </row>
    <row r="74" spans="1:22" ht="18">
      <c r="A74" s="2072"/>
      <c r="B74" s="200" t="s">
        <v>539</v>
      </c>
      <c r="C74" s="703" t="s">
        <v>267</v>
      </c>
      <c r="D74" s="197"/>
      <c r="E74" s="197"/>
      <c r="F74" s="197"/>
      <c r="G74" s="197"/>
      <c r="H74" s="197"/>
      <c r="I74" s="197"/>
      <c r="J74" s="197"/>
      <c r="K74" s="197"/>
      <c r="L74" s="197"/>
      <c r="M74" s="197"/>
      <c r="N74" s="197"/>
      <c r="O74" s="197"/>
      <c r="P74" s="197"/>
      <c r="Q74" s="197"/>
      <c r="R74" s="197"/>
      <c r="S74" s="197"/>
      <c r="T74" s="197"/>
      <c r="U74" s="197"/>
      <c r="V74" s="197"/>
    </row>
    <row r="75" spans="1:22" ht="18">
      <c r="A75" s="2072"/>
      <c r="B75" s="200" t="s">
        <v>540</v>
      </c>
      <c r="C75" s="703" t="s">
        <v>279</v>
      </c>
      <c r="D75" s="197"/>
      <c r="E75" s="197"/>
      <c r="F75" s="197"/>
      <c r="G75" s="197"/>
      <c r="H75" s="197"/>
      <c r="I75" s="197"/>
      <c r="J75" s="197"/>
      <c r="K75" s="197"/>
      <c r="L75" s="197"/>
      <c r="M75" s="197"/>
      <c r="N75" s="197"/>
      <c r="O75" s="197"/>
      <c r="P75" s="197"/>
      <c r="Q75" s="197"/>
      <c r="R75" s="197"/>
      <c r="S75" s="197"/>
      <c r="T75" s="197"/>
      <c r="U75" s="197"/>
      <c r="V75" s="197"/>
    </row>
    <row r="76" spans="1:22" ht="18">
      <c r="A76" s="2072"/>
      <c r="B76" s="200" t="s">
        <v>541</v>
      </c>
      <c r="C76" s="703" t="s">
        <v>267</v>
      </c>
      <c r="D76" s="197"/>
      <c r="E76" s="197"/>
      <c r="F76" s="197"/>
      <c r="G76" s="197"/>
      <c r="H76" s="197"/>
      <c r="I76" s="197"/>
      <c r="J76" s="197"/>
      <c r="K76" s="197"/>
      <c r="L76" s="197"/>
      <c r="M76" s="197"/>
      <c r="N76" s="197"/>
      <c r="O76" s="197"/>
      <c r="P76" s="197"/>
      <c r="Q76" s="197"/>
      <c r="R76" s="197"/>
      <c r="S76" s="197"/>
      <c r="T76" s="197"/>
      <c r="U76" s="197"/>
      <c r="V76" s="197"/>
    </row>
    <row r="77" spans="1:22" ht="49.2" thickBot="1">
      <c r="A77" s="2073"/>
      <c r="B77" s="202" t="s">
        <v>542</v>
      </c>
      <c r="C77" s="706" t="s">
        <v>1715</v>
      </c>
      <c r="D77" s="197"/>
      <c r="E77" s="197"/>
      <c r="F77" s="197"/>
      <c r="G77" s="197"/>
      <c r="H77" s="197"/>
      <c r="I77" s="197"/>
      <c r="J77" s="197"/>
      <c r="K77" s="197"/>
      <c r="L77" s="197"/>
      <c r="M77" s="197"/>
      <c r="N77" s="197"/>
      <c r="O77" s="197"/>
      <c r="P77" s="197"/>
      <c r="Q77" s="197"/>
      <c r="R77" s="197"/>
      <c r="S77" s="197"/>
      <c r="T77" s="197"/>
      <c r="U77" s="197"/>
      <c r="V77" s="197"/>
    </row>
    <row r="78" spans="1:22" ht="32.4">
      <c r="A78" s="2074" t="s">
        <v>544</v>
      </c>
      <c r="B78" s="199" t="s">
        <v>545</v>
      </c>
      <c r="C78" s="1439" t="s">
        <v>1716</v>
      </c>
      <c r="D78" s="197"/>
      <c r="E78" s="197"/>
      <c r="F78" s="197"/>
      <c r="G78" s="197"/>
      <c r="H78" s="197"/>
      <c r="I78" s="197"/>
      <c r="J78" s="197"/>
      <c r="K78" s="197"/>
      <c r="L78" s="197"/>
      <c r="M78" s="197"/>
      <c r="N78" s="197"/>
      <c r="O78" s="197"/>
      <c r="P78" s="197"/>
      <c r="Q78" s="197"/>
      <c r="R78" s="197"/>
      <c r="S78" s="197"/>
      <c r="T78" s="197"/>
      <c r="U78" s="197"/>
      <c r="V78" s="197"/>
    </row>
    <row r="79" spans="1:22" ht="97.2">
      <c r="A79" s="2072"/>
      <c r="B79" s="200" t="s">
        <v>547</v>
      </c>
      <c r="C79" s="705" t="s">
        <v>1717</v>
      </c>
      <c r="D79" s="197"/>
      <c r="E79" s="197"/>
      <c r="F79" s="197"/>
      <c r="G79" s="197"/>
      <c r="H79" s="197"/>
      <c r="I79" s="197"/>
      <c r="J79" s="197"/>
      <c r="K79" s="197"/>
      <c r="L79" s="197"/>
      <c r="M79" s="197"/>
      <c r="N79" s="197"/>
      <c r="O79" s="197"/>
      <c r="P79" s="197"/>
      <c r="Q79" s="197"/>
      <c r="R79" s="197"/>
      <c r="S79" s="197"/>
      <c r="T79" s="197"/>
      <c r="U79" s="197"/>
      <c r="V79" s="197"/>
    </row>
    <row r="80" spans="1:22" ht="129.6">
      <c r="A80" s="2072"/>
      <c r="B80" s="200" t="s">
        <v>548</v>
      </c>
      <c r="C80" s="703" t="s">
        <v>1718</v>
      </c>
      <c r="D80" s="197"/>
      <c r="E80" s="197"/>
      <c r="F80" s="197"/>
      <c r="G80" s="197"/>
      <c r="H80" s="197"/>
      <c r="I80" s="197"/>
      <c r="J80" s="197"/>
      <c r="K80" s="197"/>
      <c r="L80" s="197"/>
      <c r="M80" s="197"/>
      <c r="N80" s="197"/>
      <c r="O80" s="197"/>
      <c r="P80" s="197"/>
      <c r="Q80" s="197"/>
      <c r="R80" s="197"/>
      <c r="S80" s="197"/>
      <c r="T80" s="197"/>
      <c r="U80" s="197"/>
      <c r="V80" s="197"/>
    </row>
    <row r="81" spans="1:22" ht="18">
      <c r="A81" s="2072"/>
      <c r="B81" s="200" t="s">
        <v>550</v>
      </c>
      <c r="C81" s="703" t="s">
        <v>267</v>
      </c>
      <c r="D81" s="197"/>
      <c r="E81" s="197"/>
      <c r="F81" s="197"/>
      <c r="G81" s="197"/>
      <c r="H81" s="197"/>
      <c r="I81" s="197"/>
      <c r="J81" s="197"/>
      <c r="K81" s="197"/>
      <c r="L81" s="197"/>
      <c r="M81" s="197"/>
      <c r="N81" s="197"/>
      <c r="O81" s="197"/>
      <c r="P81" s="197"/>
      <c r="Q81" s="197"/>
      <c r="R81" s="197"/>
      <c r="S81" s="197"/>
      <c r="T81" s="197"/>
      <c r="U81" s="197"/>
      <c r="V81" s="197"/>
    </row>
    <row r="82" spans="1:22" ht="48.6">
      <c r="A82" s="2072"/>
      <c r="B82" s="200" t="s">
        <v>552</v>
      </c>
      <c r="C82" s="703" t="s">
        <v>1719</v>
      </c>
      <c r="D82" s="197"/>
      <c r="E82" s="197"/>
      <c r="F82" s="197"/>
      <c r="G82" s="197"/>
      <c r="H82" s="197"/>
      <c r="I82" s="197"/>
      <c r="J82" s="197"/>
      <c r="K82" s="197"/>
      <c r="L82" s="197"/>
      <c r="M82" s="197"/>
      <c r="N82" s="197"/>
      <c r="O82" s="197"/>
      <c r="P82" s="197"/>
      <c r="Q82" s="197"/>
      <c r="R82" s="197"/>
      <c r="S82" s="197"/>
      <c r="T82" s="197"/>
      <c r="U82" s="197"/>
      <c r="V82" s="197"/>
    </row>
    <row r="83" spans="1:22" ht="18">
      <c r="A83" s="2072"/>
      <c r="B83" s="200" t="s">
        <v>554</v>
      </c>
      <c r="C83" s="703" t="s">
        <v>279</v>
      </c>
      <c r="D83" s="197"/>
      <c r="E83" s="197"/>
      <c r="F83" s="197"/>
      <c r="G83" s="197"/>
      <c r="H83" s="197"/>
      <c r="I83" s="197"/>
      <c r="J83" s="197"/>
      <c r="K83" s="197"/>
      <c r="L83" s="197"/>
      <c r="M83" s="197"/>
      <c r="N83" s="197"/>
      <c r="O83" s="197"/>
      <c r="P83" s="197"/>
      <c r="Q83" s="197"/>
      <c r="R83" s="197"/>
      <c r="S83" s="197"/>
      <c r="T83" s="197"/>
      <c r="U83" s="197"/>
      <c r="V83" s="197"/>
    </row>
    <row r="84" spans="1:22" ht="18">
      <c r="A84" s="2072"/>
      <c r="B84" s="200" t="s">
        <v>526</v>
      </c>
      <c r="C84" s="703" t="s">
        <v>1720</v>
      </c>
      <c r="D84" s="197"/>
      <c r="E84" s="197"/>
      <c r="F84" s="197"/>
      <c r="G84" s="197"/>
      <c r="H84" s="197"/>
      <c r="I84" s="197"/>
      <c r="J84" s="197"/>
      <c r="K84" s="197"/>
      <c r="L84" s="197"/>
      <c r="M84" s="197"/>
      <c r="N84" s="197"/>
      <c r="O84" s="197"/>
      <c r="P84" s="197"/>
      <c r="Q84" s="197"/>
      <c r="R84" s="197"/>
      <c r="S84" s="197"/>
      <c r="T84" s="197"/>
      <c r="U84" s="197"/>
      <c r="V84" s="197"/>
    </row>
    <row r="85" spans="1:22" ht="18">
      <c r="A85" s="2072"/>
      <c r="B85" s="200" t="s">
        <v>528</v>
      </c>
      <c r="C85" s="703" t="s">
        <v>1721</v>
      </c>
      <c r="D85" s="197"/>
      <c r="E85" s="197"/>
      <c r="F85" s="197"/>
      <c r="G85" s="197"/>
      <c r="H85" s="197"/>
      <c r="I85" s="197"/>
      <c r="J85" s="197"/>
      <c r="K85" s="197"/>
      <c r="L85" s="197"/>
      <c r="M85" s="197"/>
      <c r="N85" s="197"/>
      <c r="O85" s="197"/>
      <c r="P85" s="197"/>
      <c r="Q85" s="197"/>
      <c r="R85" s="197"/>
      <c r="S85" s="197"/>
      <c r="T85" s="197"/>
      <c r="U85" s="197"/>
      <c r="V85" s="197"/>
    </row>
    <row r="86" spans="1:22" ht="18">
      <c r="A86" s="2072"/>
      <c r="B86" s="200" t="s">
        <v>555</v>
      </c>
      <c r="C86" s="703" t="s">
        <v>1722</v>
      </c>
      <c r="D86" s="197"/>
      <c r="E86" s="197"/>
      <c r="F86" s="197"/>
      <c r="G86" s="197"/>
      <c r="H86" s="197"/>
      <c r="I86" s="197"/>
      <c r="J86" s="197"/>
      <c r="K86" s="197"/>
      <c r="L86" s="197"/>
      <c r="M86" s="197"/>
      <c r="N86" s="197"/>
      <c r="O86" s="197"/>
      <c r="P86" s="197"/>
      <c r="Q86" s="197"/>
      <c r="R86" s="197"/>
      <c r="S86" s="197"/>
      <c r="T86" s="197"/>
      <c r="U86" s="197"/>
      <c r="V86" s="197"/>
    </row>
    <row r="87" spans="1:22" ht="18">
      <c r="A87" s="2072"/>
      <c r="B87" s="200" t="s">
        <v>556</v>
      </c>
      <c r="C87" s="703"/>
      <c r="D87" s="197"/>
      <c r="E87" s="197"/>
      <c r="F87" s="197"/>
      <c r="G87" s="197"/>
      <c r="H87" s="197"/>
      <c r="I87" s="197"/>
      <c r="J87" s="197"/>
      <c r="K87" s="197"/>
      <c r="L87" s="197"/>
      <c r="M87" s="197"/>
      <c r="N87" s="197"/>
      <c r="O87" s="197"/>
      <c r="P87" s="197"/>
      <c r="Q87" s="197"/>
      <c r="R87" s="197"/>
      <c r="S87" s="197"/>
      <c r="T87" s="197"/>
      <c r="U87" s="197"/>
      <c r="V87" s="197"/>
    </row>
    <row r="88" spans="1:22" ht="18">
      <c r="A88" s="2072"/>
      <c r="B88" s="200" t="s">
        <v>557</v>
      </c>
      <c r="C88" s="703" t="s">
        <v>277</v>
      </c>
      <c r="D88" s="197"/>
      <c r="E88" s="197"/>
      <c r="F88" s="197"/>
      <c r="G88" s="197"/>
      <c r="H88" s="197"/>
      <c r="I88" s="197"/>
      <c r="J88" s="197"/>
      <c r="K88" s="197"/>
      <c r="L88" s="197"/>
      <c r="M88" s="197"/>
      <c r="N88" s="197"/>
      <c r="O88" s="197"/>
      <c r="P88" s="197"/>
      <c r="Q88" s="197"/>
      <c r="R88" s="197"/>
      <c r="S88" s="197"/>
      <c r="T88" s="197"/>
      <c r="U88" s="197"/>
      <c r="V88" s="197"/>
    </row>
    <row r="89" spans="1:22" ht="18">
      <c r="A89" s="2072"/>
      <c r="B89" s="200" t="s">
        <v>558</v>
      </c>
      <c r="C89" s="703" t="s">
        <v>267</v>
      </c>
      <c r="D89" s="197"/>
      <c r="E89" s="197"/>
      <c r="F89" s="197"/>
      <c r="G89" s="197"/>
      <c r="H89" s="197"/>
      <c r="I89" s="197"/>
      <c r="J89" s="197"/>
      <c r="K89" s="197"/>
      <c r="L89" s="197"/>
      <c r="M89" s="197"/>
      <c r="N89" s="197"/>
      <c r="O89" s="197"/>
      <c r="P89" s="197"/>
      <c r="Q89" s="197"/>
      <c r="R89" s="197"/>
      <c r="S89" s="197"/>
      <c r="T89" s="197"/>
      <c r="U89" s="197"/>
      <c r="V89" s="197"/>
    </row>
    <row r="90" spans="1:22" ht="18">
      <c r="A90" s="2072"/>
      <c r="B90" s="200" t="s">
        <v>559</v>
      </c>
      <c r="C90" s="703" t="s">
        <v>267</v>
      </c>
      <c r="D90" s="197"/>
      <c r="E90" s="197"/>
      <c r="F90" s="197"/>
      <c r="G90" s="197"/>
      <c r="H90" s="197"/>
      <c r="I90" s="197"/>
      <c r="J90" s="197"/>
      <c r="K90" s="197"/>
      <c r="L90" s="197"/>
      <c r="M90" s="197"/>
      <c r="N90" s="197"/>
      <c r="O90" s="197"/>
      <c r="P90" s="197"/>
      <c r="Q90" s="197"/>
      <c r="R90" s="197"/>
      <c r="S90" s="197"/>
      <c r="T90" s="197"/>
      <c r="U90" s="197"/>
      <c r="V90" s="197"/>
    </row>
    <row r="91" spans="1:22" ht="18">
      <c r="A91" s="2072"/>
      <c r="B91" s="200" t="s">
        <v>560</v>
      </c>
      <c r="C91" s="703" t="s">
        <v>267</v>
      </c>
      <c r="D91" s="197"/>
      <c r="E91" s="197"/>
      <c r="F91" s="197"/>
      <c r="G91" s="197"/>
      <c r="H91" s="197"/>
      <c r="I91" s="197"/>
      <c r="J91" s="197"/>
      <c r="K91" s="197"/>
      <c r="L91" s="197"/>
      <c r="M91" s="197"/>
      <c r="N91" s="197"/>
      <c r="O91" s="197"/>
      <c r="P91" s="197"/>
      <c r="Q91" s="197"/>
      <c r="R91" s="197"/>
      <c r="S91" s="197"/>
      <c r="T91" s="197"/>
      <c r="U91" s="197"/>
      <c r="V91" s="197"/>
    </row>
    <row r="92" spans="1:22" ht="18.600000000000001" thickBot="1">
      <c r="A92" s="2073"/>
      <c r="B92" s="202" t="s">
        <v>561</v>
      </c>
      <c r="C92" s="709" t="s">
        <v>267</v>
      </c>
      <c r="D92" s="197"/>
      <c r="E92" s="197"/>
      <c r="F92" s="197"/>
      <c r="G92" s="197"/>
      <c r="H92" s="197"/>
      <c r="I92" s="197"/>
      <c r="J92" s="197"/>
      <c r="K92" s="197"/>
      <c r="L92" s="197"/>
      <c r="M92" s="197"/>
      <c r="N92" s="197"/>
      <c r="O92" s="197"/>
      <c r="P92" s="197"/>
      <c r="Q92" s="197"/>
      <c r="R92" s="197"/>
      <c r="S92" s="197"/>
      <c r="T92" s="197"/>
      <c r="U92" s="197"/>
      <c r="V92" s="197"/>
    </row>
    <row r="93" spans="1:22" ht="97.2">
      <c r="A93" s="2074" t="s">
        <v>562</v>
      </c>
      <c r="B93" s="199" t="s">
        <v>563</v>
      </c>
      <c r="C93" s="705" t="s">
        <v>1723</v>
      </c>
      <c r="D93" s="197"/>
      <c r="E93" s="197"/>
      <c r="F93" s="197"/>
      <c r="G93" s="197"/>
      <c r="H93" s="197"/>
      <c r="I93" s="197"/>
      <c r="J93" s="197"/>
      <c r="K93" s="197"/>
      <c r="L93" s="197"/>
      <c r="M93" s="197"/>
      <c r="N93" s="197"/>
      <c r="O93" s="197"/>
      <c r="P93" s="197"/>
      <c r="Q93" s="197"/>
      <c r="R93" s="197"/>
      <c r="S93" s="197"/>
      <c r="T93" s="197"/>
      <c r="U93" s="197"/>
      <c r="V93" s="197"/>
    </row>
    <row r="94" spans="1:22" ht="18">
      <c r="A94" s="2072"/>
      <c r="B94" s="200" t="s">
        <v>565</v>
      </c>
      <c r="C94" s="703" t="s">
        <v>267</v>
      </c>
      <c r="D94" s="197"/>
      <c r="E94" s="197"/>
      <c r="F94" s="197"/>
      <c r="G94" s="197"/>
      <c r="H94" s="197"/>
      <c r="I94" s="197"/>
      <c r="J94" s="197"/>
      <c r="K94" s="197"/>
      <c r="L94" s="197"/>
      <c r="M94" s="197"/>
      <c r="N94" s="197"/>
      <c r="O94" s="197"/>
      <c r="P94" s="197"/>
      <c r="Q94" s="197"/>
      <c r="R94" s="197"/>
      <c r="S94" s="197"/>
      <c r="T94" s="197"/>
      <c r="U94" s="197"/>
      <c r="V94" s="197"/>
    </row>
    <row r="95" spans="1:22" ht="113.4">
      <c r="A95" s="2072"/>
      <c r="B95" s="200" t="s">
        <v>567</v>
      </c>
      <c r="C95" s="703" t="s">
        <v>1724</v>
      </c>
      <c r="D95" s="197"/>
      <c r="E95" s="197"/>
      <c r="F95" s="197"/>
      <c r="G95" s="197"/>
      <c r="H95" s="197"/>
      <c r="I95" s="197"/>
      <c r="J95" s="197"/>
      <c r="K95" s="197"/>
      <c r="L95" s="197"/>
      <c r="M95" s="197"/>
      <c r="N95" s="197"/>
      <c r="O95" s="197"/>
      <c r="P95" s="197"/>
      <c r="Q95" s="197"/>
      <c r="R95" s="197"/>
      <c r="S95" s="197"/>
      <c r="T95" s="197"/>
      <c r="U95" s="197"/>
      <c r="V95" s="197"/>
    </row>
    <row r="96" spans="1:22" ht="226.8">
      <c r="A96" s="2072"/>
      <c r="B96" s="200" t="s">
        <v>568</v>
      </c>
      <c r="C96" s="703" t="s">
        <v>1725</v>
      </c>
      <c r="D96" s="197"/>
      <c r="E96" s="197"/>
      <c r="F96" s="197"/>
      <c r="G96" s="197"/>
      <c r="H96" s="197"/>
      <c r="I96" s="197"/>
      <c r="J96" s="197"/>
      <c r="K96" s="197"/>
      <c r="L96" s="197"/>
      <c r="M96" s="197"/>
      <c r="N96" s="197"/>
      <c r="O96" s="197"/>
      <c r="P96" s="197"/>
      <c r="Q96" s="197"/>
      <c r="R96" s="197"/>
      <c r="S96" s="197"/>
      <c r="T96" s="197"/>
      <c r="U96" s="197"/>
      <c r="V96" s="197"/>
    </row>
    <row r="97" spans="1:22" ht="81">
      <c r="A97" s="2072"/>
      <c r="B97" s="200" t="s">
        <v>570</v>
      </c>
      <c r="C97" s="703" t="s">
        <v>1726</v>
      </c>
      <c r="D97" s="197"/>
      <c r="E97" s="197"/>
      <c r="F97" s="197"/>
      <c r="G97" s="197"/>
      <c r="H97" s="197"/>
      <c r="I97" s="197"/>
      <c r="J97" s="197"/>
      <c r="K97" s="197"/>
      <c r="L97" s="197"/>
      <c r="M97" s="197"/>
      <c r="N97" s="197"/>
      <c r="O97" s="197"/>
      <c r="P97" s="197"/>
      <c r="Q97" s="197"/>
      <c r="R97" s="197"/>
      <c r="S97" s="197"/>
      <c r="T97" s="197"/>
      <c r="U97" s="197"/>
      <c r="V97" s="197"/>
    </row>
    <row r="98" spans="1:22" ht="113.4">
      <c r="A98" s="2072"/>
      <c r="B98" s="200" t="s">
        <v>572</v>
      </c>
      <c r="C98" s="703" t="s">
        <v>1727</v>
      </c>
      <c r="D98" s="197"/>
      <c r="E98" s="197"/>
      <c r="F98" s="197"/>
      <c r="G98" s="197"/>
      <c r="H98" s="197"/>
      <c r="I98" s="197"/>
      <c r="J98" s="197"/>
      <c r="K98" s="197"/>
      <c r="L98" s="197"/>
      <c r="M98" s="197"/>
      <c r="N98" s="197"/>
      <c r="O98" s="197"/>
      <c r="P98" s="197"/>
      <c r="Q98" s="197"/>
      <c r="R98" s="197"/>
      <c r="S98" s="197"/>
      <c r="T98" s="197"/>
      <c r="U98" s="197"/>
      <c r="V98" s="197"/>
    </row>
    <row r="99" spans="1:22" ht="97.2">
      <c r="A99" s="2072"/>
      <c r="B99" s="200" t="s">
        <v>574</v>
      </c>
      <c r="C99" s="703" t="s">
        <v>1728</v>
      </c>
      <c r="D99" s="197"/>
      <c r="E99" s="197"/>
      <c r="F99" s="197"/>
      <c r="G99" s="197"/>
      <c r="H99" s="197"/>
      <c r="I99" s="197"/>
      <c r="J99" s="197"/>
      <c r="K99" s="197"/>
      <c r="L99" s="197"/>
      <c r="M99" s="197"/>
      <c r="N99" s="197"/>
      <c r="O99" s="197"/>
      <c r="P99" s="197"/>
      <c r="Q99" s="197"/>
      <c r="R99" s="197"/>
      <c r="S99" s="197"/>
      <c r="T99" s="197"/>
      <c r="U99" s="197"/>
      <c r="V99" s="197"/>
    </row>
    <row r="100" spans="1:22" ht="113.4">
      <c r="A100" s="2072"/>
      <c r="B100" s="200" t="s">
        <v>575</v>
      </c>
      <c r="C100" s="703" t="s">
        <v>1729</v>
      </c>
      <c r="D100" s="197"/>
      <c r="E100" s="197"/>
      <c r="F100" s="197"/>
      <c r="G100" s="197"/>
      <c r="H100" s="197"/>
      <c r="I100" s="197"/>
      <c r="J100" s="197"/>
      <c r="K100" s="197"/>
      <c r="L100" s="197"/>
      <c r="M100" s="197"/>
      <c r="N100" s="197"/>
      <c r="O100" s="197"/>
      <c r="P100" s="197"/>
      <c r="Q100" s="197"/>
      <c r="R100" s="197"/>
      <c r="S100" s="197"/>
      <c r="T100" s="197"/>
      <c r="U100" s="197"/>
      <c r="V100" s="197"/>
    </row>
    <row r="101" spans="1:22" ht="18">
      <c r="A101" s="2072"/>
      <c r="B101" s="200" t="s">
        <v>576</v>
      </c>
      <c r="C101" s="703" t="s">
        <v>267</v>
      </c>
      <c r="D101" s="197"/>
      <c r="E101" s="197"/>
      <c r="F101" s="197"/>
      <c r="G101" s="197"/>
      <c r="H101" s="197"/>
      <c r="I101" s="197"/>
      <c r="J101" s="197"/>
      <c r="K101" s="197"/>
      <c r="L101" s="197"/>
      <c r="M101" s="197"/>
      <c r="N101" s="197"/>
      <c r="O101" s="197"/>
      <c r="P101" s="197"/>
      <c r="Q101" s="197"/>
      <c r="R101" s="197"/>
      <c r="S101" s="197"/>
      <c r="T101" s="197"/>
      <c r="U101" s="197"/>
      <c r="V101" s="197"/>
    </row>
    <row r="102" spans="1:22" ht="18.600000000000001" thickBot="1">
      <c r="A102" s="2073"/>
      <c r="B102" s="203" t="s">
        <v>577</v>
      </c>
      <c r="C102" s="704" t="s">
        <v>267</v>
      </c>
      <c r="D102" s="197"/>
      <c r="E102" s="197"/>
      <c r="F102" s="197"/>
      <c r="G102" s="197"/>
      <c r="H102" s="197"/>
      <c r="I102" s="197"/>
      <c r="J102" s="197"/>
      <c r="K102" s="197"/>
      <c r="L102" s="197"/>
      <c r="M102" s="197"/>
      <c r="N102" s="197"/>
      <c r="O102" s="197"/>
      <c r="P102" s="197"/>
      <c r="Q102" s="197"/>
      <c r="R102" s="197"/>
      <c r="S102" s="197"/>
      <c r="T102" s="197"/>
      <c r="U102" s="197"/>
      <c r="V102" s="197"/>
    </row>
    <row r="103" spans="1:22" ht="32.4">
      <c r="A103" s="2071" t="s">
        <v>578</v>
      </c>
      <c r="B103" s="200" t="s">
        <v>579</v>
      </c>
      <c r="C103" s="712" t="s">
        <v>1730</v>
      </c>
      <c r="D103" s="197"/>
      <c r="E103" s="197"/>
      <c r="F103" s="197"/>
      <c r="G103" s="197"/>
      <c r="H103" s="197"/>
      <c r="I103" s="197"/>
      <c r="J103" s="197"/>
      <c r="K103" s="197"/>
      <c r="L103" s="197"/>
      <c r="M103" s="197"/>
      <c r="N103" s="197"/>
      <c r="O103" s="197"/>
      <c r="P103" s="197"/>
      <c r="Q103" s="197"/>
      <c r="R103" s="197"/>
      <c r="S103" s="197"/>
      <c r="T103" s="197"/>
      <c r="U103" s="197"/>
      <c r="V103" s="197"/>
    </row>
    <row r="104" spans="1:22" ht="18">
      <c r="A104" s="2072"/>
      <c r="B104" s="200" t="s">
        <v>581</v>
      </c>
      <c r="C104" s="711">
        <v>1.7460350584307179E-2</v>
      </c>
      <c r="D104" s="197"/>
      <c r="E104" s="197"/>
      <c r="F104" s="197"/>
      <c r="G104" s="197"/>
      <c r="H104" s="197"/>
      <c r="I104" s="197"/>
      <c r="J104" s="197"/>
      <c r="K104" s="197"/>
      <c r="L104" s="197"/>
      <c r="M104" s="197"/>
      <c r="N104" s="197"/>
      <c r="O104" s="197"/>
      <c r="P104" s="197"/>
      <c r="Q104" s="197"/>
      <c r="R104" s="197"/>
      <c r="S104" s="197"/>
      <c r="T104" s="197"/>
      <c r="U104" s="197"/>
      <c r="V104" s="197"/>
    </row>
    <row r="105" spans="1:22" ht="18">
      <c r="A105" s="2072"/>
      <c r="B105" s="200" t="s">
        <v>583</v>
      </c>
      <c r="C105" s="710">
        <v>2.5101</v>
      </c>
      <c r="D105" s="197"/>
      <c r="E105" s="197"/>
      <c r="F105" s="197"/>
      <c r="G105" s="197"/>
      <c r="H105" s="197"/>
      <c r="I105" s="197"/>
      <c r="J105" s="197"/>
      <c r="K105" s="197"/>
      <c r="L105" s="197"/>
      <c r="M105" s="197"/>
      <c r="N105" s="197"/>
      <c r="O105" s="197"/>
      <c r="P105" s="197"/>
      <c r="Q105" s="197"/>
      <c r="R105" s="197"/>
      <c r="S105" s="197"/>
      <c r="T105" s="197"/>
      <c r="U105" s="197"/>
      <c r="V105" s="197"/>
    </row>
    <row r="106" spans="1:22" ht="18">
      <c r="A106" s="2072"/>
      <c r="B106" s="200" t="s">
        <v>584</v>
      </c>
      <c r="C106" s="1440">
        <v>143.76</v>
      </c>
      <c r="D106" s="197"/>
      <c r="E106" s="197"/>
      <c r="F106" s="197"/>
      <c r="G106" s="197"/>
      <c r="H106" s="197"/>
      <c r="I106" s="197"/>
      <c r="J106" s="197"/>
      <c r="K106" s="197"/>
      <c r="L106" s="197"/>
      <c r="M106" s="197"/>
      <c r="N106" s="197"/>
      <c r="O106" s="197"/>
      <c r="P106" s="197"/>
      <c r="Q106" s="197"/>
      <c r="R106" s="197"/>
      <c r="S106" s="197"/>
      <c r="T106" s="197"/>
      <c r="U106" s="197"/>
      <c r="V106" s="197"/>
    </row>
    <row r="107" spans="1:22" ht="18.600000000000001" thickBot="1">
      <c r="A107" s="2073"/>
      <c r="B107" s="204" t="s">
        <v>585</v>
      </c>
      <c r="C107" s="1052" t="s">
        <v>267</v>
      </c>
      <c r="D107" s="197"/>
      <c r="E107" s="197"/>
      <c r="F107" s="197"/>
      <c r="G107" s="197"/>
      <c r="H107" s="197"/>
      <c r="I107" s="197"/>
      <c r="J107" s="197"/>
      <c r="K107" s="197"/>
      <c r="L107" s="197"/>
      <c r="M107" s="197"/>
      <c r="N107" s="197"/>
      <c r="O107" s="197"/>
      <c r="P107" s="197"/>
      <c r="Q107" s="197"/>
      <c r="R107" s="197"/>
      <c r="S107" s="197"/>
      <c r="T107" s="197"/>
      <c r="U107" s="197"/>
      <c r="V107" s="197"/>
    </row>
    <row r="108" spans="1:22" s="127" customFormat="1" ht="65.099999999999994" customHeight="1">
      <c r="A108" s="1853" t="s">
        <v>427</v>
      </c>
      <c r="B108" s="935" t="s">
        <v>428</v>
      </c>
      <c r="C108" s="936" t="s">
        <v>1731</v>
      </c>
    </row>
    <row r="109" spans="1:22" s="127" customFormat="1" ht="65.099999999999994" customHeight="1" thickBot="1">
      <c r="A109" s="1854"/>
      <c r="B109" s="937" t="s">
        <v>430</v>
      </c>
      <c r="C109" s="938" t="s">
        <v>267</v>
      </c>
    </row>
    <row r="110" spans="1:22" ht="18.600000000000001" thickBot="1">
      <c r="A110" s="2075" t="s">
        <v>587</v>
      </c>
      <c r="B110" s="2076"/>
      <c r="C110" s="480" t="s">
        <v>267</v>
      </c>
      <c r="D110" s="197"/>
      <c r="E110" s="197"/>
      <c r="F110" s="197"/>
      <c r="G110" s="197"/>
      <c r="H110" s="197"/>
      <c r="I110" s="197"/>
      <c r="J110" s="197"/>
      <c r="K110" s="197"/>
      <c r="L110" s="197"/>
      <c r="M110" s="197"/>
      <c r="N110" s="197"/>
      <c r="O110" s="197"/>
      <c r="P110" s="197"/>
      <c r="Q110" s="197"/>
      <c r="R110" s="197"/>
      <c r="S110" s="197"/>
      <c r="T110" s="197"/>
      <c r="U110" s="197"/>
      <c r="V110" s="197"/>
    </row>
    <row r="111" spans="1:22" ht="235.5" customHeight="1">
      <c r="A111" s="2069" t="s">
        <v>432</v>
      </c>
      <c r="B111" s="2070"/>
      <c r="C111" s="2070"/>
      <c r="D111" s="197"/>
      <c r="E111" s="197"/>
      <c r="F111" s="197"/>
      <c r="G111" s="197"/>
      <c r="H111" s="197"/>
      <c r="I111" s="197"/>
      <c r="J111" s="197"/>
      <c r="K111" s="197"/>
      <c r="L111" s="197"/>
      <c r="M111" s="197"/>
      <c r="N111" s="197"/>
      <c r="O111" s="197"/>
      <c r="P111" s="197"/>
      <c r="Q111" s="197"/>
      <c r="R111" s="197"/>
      <c r="S111" s="197"/>
      <c r="T111" s="197"/>
      <c r="U111" s="197"/>
      <c r="V111" s="197"/>
    </row>
    <row r="112" spans="1:22" ht="16.5" customHeight="1">
      <c r="A112" s="197"/>
      <c r="B112" s="197"/>
      <c r="C112" s="481"/>
      <c r="D112" s="197"/>
      <c r="E112" s="197"/>
      <c r="F112" s="197"/>
      <c r="G112" s="197"/>
      <c r="H112" s="197"/>
      <c r="I112" s="197"/>
      <c r="J112" s="197"/>
      <c r="K112" s="197"/>
      <c r="L112" s="197"/>
      <c r="M112" s="197"/>
      <c r="N112" s="197"/>
      <c r="O112" s="197"/>
      <c r="P112" s="197"/>
      <c r="Q112" s="197"/>
      <c r="R112" s="197"/>
      <c r="S112" s="197"/>
      <c r="T112" s="197"/>
      <c r="U112" s="197"/>
      <c r="V112" s="197"/>
    </row>
    <row r="113" spans="1:22" ht="16.5" customHeight="1">
      <c r="A113" s="197"/>
      <c r="B113" s="197"/>
      <c r="C113" s="481"/>
      <c r="D113" s="197"/>
      <c r="E113" s="197"/>
      <c r="F113" s="197"/>
      <c r="G113" s="197"/>
      <c r="H113" s="197"/>
      <c r="I113" s="197"/>
      <c r="J113" s="197"/>
      <c r="K113" s="197"/>
      <c r="L113" s="197"/>
      <c r="M113" s="197"/>
      <c r="N113" s="197"/>
      <c r="O113" s="197"/>
      <c r="P113" s="197"/>
      <c r="Q113" s="197"/>
      <c r="R113" s="197"/>
      <c r="S113" s="197"/>
      <c r="T113" s="197"/>
      <c r="U113" s="197"/>
      <c r="V113" s="197"/>
    </row>
    <row r="114" spans="1:22" ht="16.5" customHeight="1">
      <c r="A114" s="197"/>
      <c r="B114" s="197"/>
      <c r="C114" s="481"/>
      <c r="D114" s="197"/>
      <c r="E114" s="197"/>
      <c r="F114" s="197"/>
      <c r="G114" s="197"/>
      <c r="H114" s="197"/>
      <c r="I114" s="197"/>
      <c r="J114" s="197"/>
      <c r="K114" s="197"/>
      <c r="L114" s="197"/>
      <c r="M114" s="197"/>
      <c r="N114" s="197"/>
      <c r="O114" s="197"/>
      <c r="P114" s="197"/>
      <c r="Q114" s="197"/>
      <c r="R114" s="197"/>
      <c r="S114" s="197"/>
      <c r="T114" s="197"/>
      <c r="U114" s="197"/>
      <c r="V114" s="197"/>
    </row>
    <row r="115" spans="1:22" ht="16.5" customHeight="1">
      <c r="A115" s="197"/>
      <c r="B115" s="197"/>
      <c r="C115" s="481"/>
      <c r="D115" s="197"/>
      <c r="E115" s="197"/>
      <c r="F115" s="197"/>
      <c r="G115" s="197"/>
      <c r="H115" s="197"/>
      <c r="I115" s="197"/>
      <c r="J115" s="197"/>
      <c r="K115" s="197"/>
      <c r="L115" s="197"/>
      <c r="M115" s="197"/>
      <c r="N115" s="197"/>
      <c r="O115" s="197"/>
      <c r="P115" s="197"/>
      <c r="Q115" s="197"/>
      <c r="R115" s="197"/>
      <c r="S115" s="197"/>
      <c r="T115" s="197"/>
      <c r="U115" s="197"/>
      <c r="V115" s="197"/>
    </row>
    <row r="116" spans="1:22" ht="16.5" customHeight="1">
      <c r="A116" s="197"/>
      <c r="B116" s="197"/>
      <c r="C116" s="481"/>
      <c r="D116" s="197"/>
      <c r="E116" s="197"/>
      <c r="F116" s="197"/>
      <c r="G116" s="197"/>
      <c r="H116" s="197"/>
      <c r="I116" s="197"/>
      <c r="J116" s="197"/>
      <c r="K116" s="197"/>
      <c r="L116" s="197"/>
      <c r="M116" s="197"/>
      <c r="N116" s="197"/>
      <c r="O116" s="197"/>
      <c r="P116" s="197"/>
      <c r="Q116" s="197"/>
      <c r="R116" s="197"/>
      <c r="S116" s="197"/>
      <c r="T116" s="197"/>
      <c r="U116" s="197"/>
      <c r="V116" s="197"/>
    </row>
    <row r="117" spans="1:22" ht="16.5" customHeight="1">
      <c r="A117" s="197"/>
      <c r="B117" s="197"/>
      <c r="C117" s="481"/>
      <c r="D117" s="197"/>
      <c r="E117" s="197"/>
      <c r="F117" s="197"/>
      <c r="G117" s="197"/>
      <c r="H117" s="197"/>
      <c r="I117" s="197"/>
      <c r="J117" s="197"/>
      <c r="K117" s="197"/>
      <c r="L117" s="197"/>
      <c r="M117" s="197"/>
      <c r="N117" s="197"/>
      <c r="O117" s="197"/>
      <c r="P117" s="197"/>
      <c r="Q117" s="197"/>
      <c r="R117" s="197"/>
      <c r="S117" s="197"/>
      <c r="T117" s="197"/>
      <c r="U117" s="197"/>
      <c r="V117" s="197"/>
    </row>
    <row r="118" spans="1:22" ht="16.5" customHeight="1">
      <c r="A118" s="197"/>
      <c r="B118" s="197"/>
      <c r="C118" s="481"/>
      <c r="D118" s="197"/>
      <c r="E118" s="197"/>
      <c r="F118" s="197"/>
      <c r="G118" s="197"/>
      <c r="H118" s="197"/>
      <c r="I118" s="197"/>
      <c r="J118" s="197"/>
      <c r="K118" s="197"/>
      <c r="L118" s="197"/>
      <c r="M118" s="197"/>
      <c r="N118" s="197"/>
      <c r="O118" s="197"/>
      <c r="P118" s="197"/>
      <c r="Q118" s="197"/>
      <c r="R118" s="197"/>
      <c r="S118" s="197"/>
      <c r="T118" s="197"/>
      <c r="U118" s="197"/>
      <c r="V118" s="197"/>
    </row>
    <row r="119" spans="1:22" ht="16.5" customHeight="1">
      <c r="A119" s="197"/>
      <c r="B119" s="197"/>
      <c r="C119" s="481"/>
      <c r="D119" s="197"/>
      <c r="E119" s="197"/>
      <c r="F119" s="197"/>
      <c r="G119" s="197"/>
      <c r="H119" s="197"/>
      <c r="I119" s="197"/>
      <c r="J119" s="197"/>
      <c r="K119" s="197"/>
      <c r="L119" s="197"/>
      <c r="M119" s="197"/>
      <c r="N119" s="197"/>
      <c r="O119" s="197"/>
      <c r="P119" s="197"/>
      <c r="Q119" s="197"/>
      <c r="R119" s="197"/>
      <c r="S119" s="197"/>
      <c r="T119" s="197"/>
      <c r="U119" s="197"/>
      <c r="V119" s="197"/>
    </row>
    <row r="120" spans="1:22" ht="16.5" customHeight="1">
      <c r="A120" s="197"/>
      <c r="B120" s="197"/>
      <c r="C120" s="481"/>
      <c r="D120" s="197"/>
      <c r="E120" s="197"/>
      <c r="F120" s="197"/>
      <c r="G120" s="197"/>
      <c r="H120" s="197"/>
      <c r="I120" s="197"/>
      <c r="J120" s="197"/>
      <c r="K120" s="197"/>
      <c r="L120" s="197"/>
      <c r="M120" s="197"/>
      <c r="N120" s="197"/>
      <c r="O120" s="197"/>
      <c r="P120" s="197"/>
      <c r="Q120" s="197"/>
      <c r="R120" s="197"/>
      <c r="S120" s="197"/>
      <c r="T120" s="197"/>
      <c r="U120" s="197"/>
      <c r="V120" s="197"/>
    </row>
    <row r="121" spans="1:22" ht="16.5" customHeight="1">
      <c r="A121" s="197"/>
      <c r="B121" s="197"/>
      <c r="C121" s="481"/>
      <c r="D121" s="197"/>
      <c r="E121" s="197"/>
      <c r="F121" s="197"/>
      <c r="G121" s="197"/>
      <c r="H121" s="197"/>
      <c r="I121" s="197"/>
      <c r="J121" s="197"/>
      <c r="K121" s="197"/>
      <c r="L121" s="197"/>
      <c r="M121" s="197"/>
      <c r="N121" s="197"/>
      <c r="O121" s="197"/>
      <c r="P121" s="197"/>
      <c r="Q121" s="197"/>
      <c r="R121" s="197"/>
      <c r="S121" s="197"/>
      <c r="T121" s="197"/>
      <c r="U121" s="197"/>
      <c r="V121" s="197"/>
    </row>
    <row r="122" spans="1:22" ht="16.5" customHeight="1">
      <c r="A122" s="197"/>
      <c r="B122" s="197"/>
      <c r="C122" s="481"/>
      <c r="D122" s="197"/>
      <c r="E122" s="197"/>
      <c r="F122" s="197"/>
      <c r="G122" s="197"/>
      <c r="H122" s="197"/>
      <c r="I122" s="197"/>
      <c r="J122" s="197"/>
      <c r="K122" s="197"/>
      <c r="L122" s="197"/>
      <c r="M122" s="197"/>
      <c r="N122" s="197"/>
      <c r="O122" s="197"/>
      <c r="P122" s="197"/>
      <c r="Q122" s="197"/>
      <c r="R122" s="197"/>
      <c r="S122" s="197"/>
      <c r="T122" s="197"/>
      <c r="U122" s="197"/>
      <c r="V122" s="197"/>
    </row>
    <row r="123" spans="1:22" ht="16.5" customHeight="1">
      <c r="A123" s="197"/>
      <c r="B123" s="197"/>
      <c r="C123" s="481"/>
      <c r="D123" s="197"/>
      <c r="E123" s="197"/>
      <c r="F123" s="197"/>
      <c r="G123" s="197"/>
      <c r="H123" s="197"/>
      <c r="I123" s="197"/>
      <c r="J123" s="197"/>
      <c r="K123" s="197"/>
      <c r="L123" s="197"/>
      <c r="M123" s="197"/>
      <c r="N123" s="197"/>
      <c r="O123" s="197"/>
      <c r="P123" s="197"/>
      <c r="Q123" s="197"/>
      <c r="R123" s="197"/>
      <c r="S123" s="197"/>
      <c r="T123" s="197"/>
      <c r="U123" s="197"/>
      <c r="V123" s="197"/>
    </row>
    <row r="124" spans="1:22" ht="16.5" customHeight="1">
      <c r="A124" s="197"/>
      <c r="B124" s="197"/>
      <c r="C124" s="481"/>
      <c r="D124" s="197"/>
      <c r="E124" s="197"/>
      <c r="F124" s="197"/>
      <c r="G124" s="197"/>
      <c r="H124" s="197"/>
      <c r="I124" s="197"/>
      <c r="J124" s="197"/>
      <c r="K124" s="197"/>
      <c r="L124" s="197"/>
      <c r="M124" s="197"/>
      <c r="N124" s="197"/>
      <c r="O124" s="197"/>
      <c r="P124" s="197"/>
      <c r="Q124" s="197"/>
      <c r="R124" s="197"/>
      <c r="S124" s="197"/>
      <c r="T124" s="197"/>
      <c r="U124" s="197"/>
      <c r="V124" s="197"/>
    </row>
    <row r="125" spans="1:22" ht="16.5" customHeight="1">
      <c r="A125" s="197"/>
      <c r="B125" s="197"/>
      <c r="C125" s="481"/>
      <c r="D125" s="197"/>
      <c r="E125" s="197"/>
      <c r="F125" s="197"/>
      <c r="G125" s="197"/>
      <c r="H125" s="197"/>
      <c r="I125" s="197"/>
      <c r="J125" s="197"/>
      <c r="K125" s="197"/>
      <c r="L125" s="197"/>
      <c r="M125" s="197"/>
      <c r="N125" s="197"/>
      <c r="O125" s="197"/>
      <c r="P125" s="197"/>
      <c r="Q125" s="197"/>
      <c r="R125" s="197"/>
      <c r="S125" s="197"/>
      <c r="T125" s="197"/>
      <c r="U125" s="197"/>
      <c r="V125" s="197"/>
    </row>
    <row r="126" spans="1:22" ht="16.5" customHeight="1">
      <c r="A126" s="197"/>
      <c r="B126" s="197"/>
      <c r="C126" s="481"/>
      <c r="D126" s="197"/>
      <c r="E126" s="197"/>
      <c r="F126" s="197"/>
      <c r="G126" s="197"/>
      <c r="H126" s="197"/>
      <c r="I126" s="197"/>
      <c r="J126" s="197"/>
      <c r="K126" s="197"/>
      <c r="L126" s="197"/>
      <c r="M126" s="197"/>
      <c r="N126" s="197"/>
      <c r="O126" s="197"/>
      <c r="P126" s="197"/>
      <c r="Q126" s="197"/>
      <c r="R126" s="197"/>
      <c r="S126" s="197"/>
      <c r="T126" s="197"/>
      <c r="U126" s="197"/>
      <c r="V126" s="197"/>
    </row>
    <row r="127" spans="1:22" ht="16.5" customHeight="1">
      <c r="A127" s="197"/>
      <c r="B127" s="197"/>
      <c r="C127" s="481"/>
      <c r="D127" s="197"/>
      <c r="E127" s="197"/>
      <c r="F127" s="197"/>
      <c r="G127" s="197"/>
      <c r="H127" s="197"/>
      <c r="I127" s="197"/>
      <c r="J127" s="197"/>
      <c r="K127" s="197"/>
      <c r="L127" s="197"/>
      <c r="M127" s="197"/>
      <c r="N127" s="197"/>
      <c r="O127" s="197"/>
      <c r="P127" s="197"/>
      <c r="Q127" s="197"/>
      <c r="R127" s="197"/>
      <c r="S127" s="197"/>
      <c r="T127" s="197"/>
      <c r="U127" s="197"/>
      <c r="V127" s="197"/>
    </row>
    <row r="128" spans="1:22" ht="16.5" customHeight="1">
      <c r="A128" s="197"/>
      <c r="B128" s="197"/>
      <c r="C128" s="481"/>
      <c r="D128" s="197"/>
      <c r="E128" s="197"/>
      <c r="F128" s="197"/>
      <c r="G128" s="197"/>
      <c r="H128" s="197"/>
      <c r="I128" s="197"/>
      <c r="J128" s="197"/>
      <c r="K128" s="197"/>
      <c r="L128" s="197"/>
      <c r="M128" s="197"/>
      <c r="N128" s="197"/>
      <c r="O128" s="197"/>
      <c r="P128" s="197"/>
      <c r="Q128" s="197"/>
      <c r="R128" s="197"/>
      <c r="S128" s="197"/>
      <c r="T128" s="197"/>
      <c r="U128" s="197"/>
      <c r="V128" s="197"/>
    </row>
    <row r="129" spans="1:22" ht="16.5" customHeight="1">
      <c r="A129" s="197"/>
      <c r="B129" s="197"/>
      <c r="C129" s="481"/>
      <c r="D129" s="197"/>
      <c r="E129" s="197"/>
      <c r="F129" s="197"/>
      <c r="G129" s="197"/>
      <c r="H129" s="197"/>
      <c r="I129" s="197"/>
      <c r="J129" s="197"/>
      <c r="K129" s="197"/>
      <c r="L129" s="197"/>
      <c r="M129" s="197"/>
      <c r="N129" s="197"/>
      <c r="O129" s="197"/>
      <c r="P129" s="197"/>
      <c r="Q129" s="197"/>
      <c r="R129" s="197"/>
      <c r="S129" s="197"/>
      <c r="T129" s="197"/>
      <c r="U129" s="197"/>
      <c r="V129" s="197"/>
    </row>
    <row r="130" spans="1:22" ht="16.5" customHeight="1">
      <c r="A130" s="197"/>
      <c r="B130" s="197"/>
      <c r="C130" s="481"/>
      <c r="D130" s="197"/>
      <c r="E130" s="197"/>
      <c r="F130" s="197"/>
      <c r="G130" s="197"/>
      <c r="H130" s="197"/>
      <c r="I130" s="197"/>
      <c r="J130" s="197"/>
      <c r="K130" s="197"/>
      <c r="L130" s="197"/>
      <c r="M130" s="197"/>
      <c r="N130" s="197"/>
      <c r="O130" s="197"/>
      <c r="P130" s="197"/>
      <c r="Q130" s="197"/>
      <c r="R130" s="197"/>
      <c r="S130" s="197"/>
      <c r="T130" s="197"/>
      <c r="U130" s="197"/>
      <c r="V130" s="197"/>
    </row>
    <row r="131" spans="1:22" ht="16.5" customHeight="1">
      <c r="A131" s="197"/>
      <c r="B131" s="197"/>
      <c r="C131" s="481"/>
      <c r="D131" s="197"/>
      <c r="E131" s="197"/>
      <c r="F131" s="197"/>
      <c r="G131" s="197"/>
      <c r="H131" s="197"/>
      <c r="I131" s="197"/>
      <c r="J131" s="197"/>
      <c r="K131" s="197"/>
      <c r="L131" s="197"/>
      <c r="M131" s="197"/>
      <c r="N131" s="197"/>
      <c r="O131" s="197"/>
      <c r="P131" s="197"/>
      <c r="Q131" s="197"/>
      <c r="R131" s="197"/>
      <c r="S131" s="197"/>
      <c r="T131" s="197"/>
      <c r="U131" s="197"/>
      <c r="V131" s="197"/>
    </row>
    <row r="132" spans="1:22" ht="16.5" customHeight="1">
      <c r="A132" s="197"/>
      <c r="B132" s="197"/>
      <c r="C132" s="481"/>
      <c r="D132" s="197"/>
      <c r="E132" s="197"/>
      <c r="F132" s="197"/>
      <c r="G132" s="197"/>
      <c r="H132" s="197"/>
      <c r="I132" s="197"/>
      <c r="J132" s="197"/>
      <c r="K132" s="197"/>
      <c r="L132" s="197"/>
      <c r="M132" s="197"/>
      <c r="N132" s="197"/>
      <c r="O132" s="197"/>
      <c r="P132" s="197"/>
      <c r="Q132" s="197"/>
      <c r="R132" s="197"/>
      <c r="S132" s="197"/>
      <c r="T132" s="197"/>
      <c r="U132" s="197"/>
      <c r="V132" s="197"/>
    </row>
    <row r="133" spans="1:22" ht="16.5" customHeight="1">
      <c r="A133" s="197"/>
      <c r="B133" s="197"/>
      <c r="C133" s="481"/>
      <c r="D133" s="197"/>
      <c r="E133" s="197"/>
      <c r="F133" s="197"/>
      <c r="G133" s="197"/>
      <c r="H133" s="197"/>
      <c r="I133" s="197"/>
      <c r="J133" s="197"/>
      <c r="K133" s="197"/>
      <c r="L133" s="197"/>
      <c r="M133" s="197"/>
      <c r="N133" s="197"/>
      <c r="O133" s="197"/>
      <c r="P133" s="197"/>
      <c r="Q133" s="197"/>
      <c r="R133" s="197"/>
      <c r="S133" s="197"/>
      <c r="T133" s="197"/>
      <c r="U133" s="197"/>
      <c r="V133" s="197"/>
    </row>
    <row r="134" spans="1:22" ht="16.5" customHeight="1">
      <c r="A134" s="197"/>
      <c r="B134" s="197"/>
      <c r="C134" s="481"/>
      <c r="D134" s="197"/>
      <c r="E134" s="197"/>
      <c r="F134" s="197"/>
      <c r="G134" s="197"/>
      <c r="H134" s="197"/>
      <c r="I134" s="197"/>
      <c r="J134" s="197"/>
      <c r="K134" s="197"/>
      <c r="L134" s="197"/>
      <c r="M134" s="197"/>
      <c r="N134" s="197"/>
      <c r="O134" s="197"/>
      <c r="P134" s="197"/>
      <c r="Q134" s="197"/>
      <c r="R134" s="197"/>
      <c r="S134" s="197"/>
      <c r="T134" s="197"/>
      <c r="U134" s="197"/>
      <c r="V134" s="197"/>
    </row>
    <row r="135" spans="1:22" ht="16.5" customHeight="1">
      <c r="A135" s="197"/>
      <c r="B135" s="197"/>
      <c r="C135" s="481"/>
      <c r="D135" s="197"/>
      <c r="E135" s="197"/>
      <c r="F135" s="197"/>
      <c r="G135" s="197"/>
      <c r="H135" s="197"/>
      <c r="I135" s="197"/>
      <c r="J135" s="197"/>
      <c r="K135" s="197"/>
      <c r="L135" s="197"/>
      <c r="M135" s="197"/>
      <c r="N135" s="197"/>
      <c r="O135" s="197"/>
      <c r="P135" s="197"/>
      <c r="Q135" s="197"/>
      <c r="R135" s="197"/>
      <c r="S135" s="197"/>
      <c r="T135" s="197"/>
      <c r="U135" s="197"/>
      <c r="V135" s="197"/>
    </row>
    <row r="136" spans="1:22" ht="16.5" customHeight="1">
      <c r="A136" s="197"/>
      <c r="B136" s="197"/>
      <c r="C136" s="481"/>
      <c r="D136" s="197"/>
      <c r="E136" s="197"/>
      <c r="F136" s="197"/>
      <c r="G136" s="197"/>
      <c r="H136" s="197"/>
      <c r="I136" s="197"/>
      <c r="J136" s="197"/>
      <c r="K136" s="197"/>
      <c r="L136" s="197"/>
      <c r="M136" s="197"/>
      <c r="N136" s="197"/>
      <c r="O136" s="197"/>
      <c r="P136" s="197"/>
      <c r="Q136" s="197"/>
      <c r="R136" s="197"/>
      <c r="S136" s="197"/>
      <c r="T136" s="197"/>
      <c r="U136" s="197"/>
      <c r="V136" s="197"/>
    </row>
    <row r="137" spans="1:22" ht="16.5" customHeight="1">
      <c r="A137" s="197"/>
      <c r="B137" s="197"/>
      <c r="C137" s="481"/>
      <c r="D137" s="197"/>
      <c r="E137" s="197"/>
      <c r="F137" s="197"/>
      <c r="G137" s="197"/>
      <c r="H137" s="197"/>
      <c r="I137" s="197"/>
      <c r="J137" s="197"/>
      <c r="K137" s="197"/>
      <c r="L137" s="197"/>
      <c r="M137" s="197"/>
      <c r="N137" s="197"/>
      <c r="O137" s="197"/>
      <c r="P137" s="197"/>
      <c r="Q137" s="197"/>
      <c r="R137" s="197"/>
      <c r="S137" s="197"/>
      <c r="T137" s="197"/>
      <c r="U137" s="197"/>
      <c r="V137" s="197"/>
    </row>
    <row r="138" spans="1:22" ht="16.5" customHeight="1">
      <c r="A138" s="197"/>
      <c r="B138" s="197"/>
      <c r="C138" s="481"/>
      <c r="D138" s="197"/>
      <c r="E138" s="197"/>
      <c r="F138" s="197"/>
      <c r="G138" s="197"/>
      <c r="H138" s="197"/>
      <c r="I138" s="197"/>
      <c r="J138" s="197"/>
      <c r="K138" s="197"/>
      <c r="L138" s="197"/>
      <c r="M138" s="197"/>
      <c r="N138" s="197"/>
      <c r="O138" s="197"/>
      <c r="P138" s="197"/>
      <c r="Q138" s="197"/>
      <c r="R138" s="197"/>
      <c r="S138" s="197"/>
      <c r="T138" s="197"/>
      <c r="U138" s="197"/>
      <c r="V138" s="197"/>
    </row>
    <row r="139" spans="1:22" ht="16.5" customHeight="1">
      <c r="A139" s="197"/>
      <c r="B139" s="197"/>
      <c r="C139" s="481"/>
      <c r="D139" s="197"/>
      <c r="E139" s="197"/>
      <c r="F139" s="197"/>
      <c r="G139" s="197"/>
      <c r="H139" s="197"/>
      <c r="I139" s="197"/>
      <c r="J139" s="197"/>
      <c r="K139" s="197"/>
      <c r="L139" s="197"/>
      <c r="M139" s="197"/>
      <c r="N139" s="197"/>
      <c r="O139" s="197"/>
      <c r="P139" s="197"/>
      <c r="Q139" s="197"/>
      <c r="R139" s="197"/>
      <c r="S139" s="197"/>
      <c r="T139" s="197"/>
      <c r="U139" s="197"/>
      <c r="V139" s="197"/>
    </row>
    <row r="140" spans="1:22" ht="16.5" customHeight="1">
      <c r="A140" s="197"/>
      <c r="B140" s="197"/>
      <c r="C140" s="481"/>
      <c r="D140" s="197"/>
      <c r="E140" s="197"/>
      <c r="F140" s="197"/>
      <c r="G140" s="197"/>
      <c r="H140" s="197"/>
      <c r="I140" s="197"/>
      <c r="J140" s="197"/>
      <c r="K140" s="197"/>
      <c r="L140" s="197"/>
      <c r="M140" s="197"/>
      <c r="N140" s="197"/>
      <c r="O140" s="197"/>
      <c r="P140" s="197"/>
      <c r="Q140" s="197"/>
      <c r="R140" s="197"/>
      <c r="S140" s="197"/>
      <c r="T140" s="197"/>
      <c r="U140" s="197"/>
      <c r="V140" s="197"/>
    </row>
    <row r="141" spans="1:22" ht="16.5" customHeight="1">
      <c r="A141" s="197"/>
      <c r="B141" s="197"/>
      <c r="C141" s="481"/>
      <c r="D141" s="197"/>
      <c r="E141" s="197"/>
      <c r="F141" s="197"/>
      <c r="G141" s="197"/>
      <c r="H141" s="197"/>
      <c r="I141" s="197"/>
      <c r="J141" s="197"/>
      <c r="K141" s="197"/>
      <c r="L141" s="197"/>
      <c r="M141" s="197"/>
      <c r="N141" s="197"/>
      <c r="O141" s="197"/>
      <c r="P141" s="197"/>
      <c r="Q141" s="197"/>
      <c r="R141" s="197"/>
      <c r="S141" s="197"/>
      <c r="T141" s="197"/>
      <c r="U141" s="197"/>
      <c r="V141" s="197"/>
    </row>
    <row r="142" spans="1:22" ht="16.5" customHeight="1">
      <c r="A142" s="197"/>
      <c r="B142" s="197"/>
      <c r="C142" s="481"/>
      <c r="D142" s="197"/>
      <c r="E142" s="197"/>
      <c r="F142" s="197"/>
      <c r="G142" s="197"/>
      <c r="H142" s="197"/>
      <c r="I142" s="197"/>
      <c r="J142" s="197"/>
      <c r="K142" s="197"/>
      <c r="L142" s="197"/>
      <c r="M142" s="197"/>
      <c r="N142" s="197"/>
      <c r="O142" s="197"/>
      <c r="P142" s="197"/>
      <c r="Q142" s="197"/>
      <c r="R142" s="197"/>
      <c r="S142" s="197"/>
      <c r="T142" s="197"/>
      <c r="U142" s="197"/>
      <c r="V142" s="197"/>
    </row>
    <row r="143" spans="1:22" ht="16.5" customHeight="1">
      <c r="A143" s="197"/>
      <c r="B143" s="197"/>
      <c r="C143" s="481"/>
      <c r="D143" s="197"/>
      <c r="E143" s="197"/>
      <c r="F143" s="197"/>
      <c r="G143" s="197"/>
      <c r="H143" s="197"/>
      <c r="I143" s="197"/>
      <c r="J143" s="197"/>
      <c r="K143" s="197"/>
      <c r="L143" s="197"/>
      <c r="M143" s="197"/>
      <c r="N143" s="197"/>
      <c r="O143" s="197"/>
      <c r="P143" s="197"/>
      <c r="Q143" s="197"/>
      <c r="R143" s="197"/>
      <c r="S143" s="197"/>
      <c r="T143" s="197"/>
      <c r="U143" s="197"/>
      <c r="V143" s="197"/>
    </row>
    <row r="144" spans="1:22" ht="16.5" customHeight="1">
      <c r="A144" s="197"/>
      <c r="B144" s="197"/>
      <c r="C144" s="481"/>
      <c r="D144" s="197"/>
      <c r="E144" s="197"/>
      <c r="F144" s="197"/>
      <c r="G144" s="197"/>
      <c r="H144" s="197"/>
      <c r="I144" s="197"/>
      <c r="J144" s="197"/>
      <c r="K144" s="197"/>
      <c r="L144" s="197"/>
      <c r="M144" s="197"/>
      <c r="N144" s="197"/>
      <c r="O144" s="197"/>
      <c r="P144" s="197"/>
      <c r="Q144" s="197"/>
      <c r="R144" s="197"/>
      <c r="S144" s="197"/>
      <c r="T144" s="197"/>
      <c r="U144" s="197"/>
      <c r="V144" s="197"/>
    </row>
    <row r="145" spans="1:22" ht="16.5" customHeight="1">
      <c r="A145" s="197"/>
      <c r="B145" s="197"/>
      <c r="C145" s="481"/>
      <c r="D145" s="197"/>
      <c r="E145" s="197"/>
      <c r="F145" s="197"/>
      <c r="G145" s="197"/>
      <c r="H145" s="197"/>
      <c r="I145" s="197"/>
      <c r="J145" s="197"/>
      <c r="K145" s="197"/>
      <c r="L145" s="197"/>
      <c r="M145" s="197"/>
      <c r="N145" s="197"/>
      <c r="O145" s="197"/>
      <c r="P145" s="197"/>
      <c r="Q145" s="197"/>
      <c r="R145" s="197"/>
      <c r="S145" s="197"/>
      <c r="T145" s="197"/>
      <c r="U145" s="197"/>
      <c r="V145" s="197"/>
    </row>
    <row r="146" spans="1:22" ht="16.5" customHeight="1">
      <c r="A146" s="197"/>
      <c r="B146" s="197"/>
      <c r="C146" s="481"/>
      <c r="D146" s="197"/>
      <c r="E146" s="197"/>
      <c r="F146" s="197"/>
      <c r="G146" s="197"/>
      <c r="H146" s="197"/>
      <c r="I146" s="197"/>
      <c r="J146" s="197"/>
      <c r="K146" s="197"/>
      <c r="L146" s="197"/>
      <c r="M146" s="197"/>
      <c r="N146" s="197"/>
      <c r="O146" s="197"/>
      <c r="P146" s="197"/>
      <c r="Q146" s="197"/>
      <c r="R146" s="197"/>
      <c r="S146" s="197"/>
      <c r="T146" s="197"/>
      <c r="U146" s="197"/>
      <c r="V146" s="197"/>
    </row>
    <row r="147" spans="1:22" ht="16.5" customHeight="1">
      <c r="A147" s="197"/>
      <c r="B147" s="197"/>
      <c r="C147" s="481"/>
      <c r="D147" s="197"/>
      <c r="E147" s="197"/>
      <c r="F147" s="197"/>
      <c r="G147" s="197"/>
      <c r="H147" s="197"/>
      <c r="I147" s="197"/>
      <c r="J147" s="197"/>
      <c r="K147" s="197"/>
      <c r="L147" s="197"/>
      <c r="M147" s="197"/>
      <c r="N147" s="197"/>
      <c r="O147" s="197"/>
      <c r="P147" s="197"/>
      <c r="Q147" s="197"/>
      <c r="R147" s="197"/>
      <c r="S147" s="197"/>
      <c r="T147" s="197"/>
      <c r="U147" s="197"/>
      <c r="V147" s="197"/>
    </row>
    <row r="148" spans="1:22" ht="16.5" customHeight="1">
      <c r="A148" s="197"/>
      <c r="B148" s="197"/>
      <c r="C148" s="481"/>
      <c r="D148" s="197"/>
      <c r="E148" s="197"/>
      <c r="F148" s="197"/>
      <c r="G148" s="197"/>
      <c r="H148" s="197"/>
      <c r="I148" s="197"/>
      <c r="J148" s="197"/>
      <c r="K148" s="197"/>
      <c r="L148" s="197"/>
      <c r="M148" s="197"/>
      <c r="N148" s="197"/>
      <c r="O148" s="197"/>
      <c r="P148" s="197"/>
      <c r="Q148" s="197"/>
      <c r="R148" s="197"/>
      <c r="S148" s="197"/>
      <c r="T148" s="197"/>
      <c r="U148" s="197"/>
      <c r="V148" s="197"/>
    </row>
    <row r="149" spans="1:22" ht="16.5" customHeight="1">
      <c r="A149" s="197"/>
      <c r="B149" s="197"/>
      <c r="C149" s="481"/>
      <c r="D149" s="197"/>
      <c r="E149" s="197"/>
      <c r="F149" s="197"/>
      <c r="G149" s="197"/>
      <c r="H149" s="197"/>
      <c r="I149" s="197"/>
      <c r="J149" s="197"/>
      <c r="K149" s="197"/>
      <c r="L149" s="197"/>
      <c r="M149" s="197"/>
      <c r="N149" s="197"/>
      <c r="O149" s="197"/>
      <c r="P149" s="197"/>
      <c r="Q149" s="197"/>
      <c r="R149" s="197"/>
      <c r="S149" s="197"/>
      <c r="T149" s="197"/>
      <c r="U149" s="197"/>
      <c r="V149" s="197"/>
    </row>
    <row r="150" spans="1:22" ht="16.5" customHeight="1">
      <c r="A150" s="197"/>
      <c r="B150" s="197"/>
      <c r="C150" s="481"/>
      <c r="D150" s="197"/>
      <c r="E150" s="197"/>
      <c r="F150" s="197"/>
      <c r="G150" s="197"/>
      <c r="H150" s="197"/>
      <c r="I150" s="197"/>
      <c r="J150" s="197"/>
      <c r="K150" s="197"/>
      <c r="L150" s="197"/>
      <c r="M150" s="197"/>
      <c r="N150" s="197"/>
      <c r="O150" s="197"/>
      <c r="P150" s="197"/>
      <c r="Q150" s="197"/>
      <c r="R150" s="197"/>
      <c r="S150" s="197"/>
      <c r="T150" s="197"/>
      <c r="U150" s="197"/>
      <c r="V150" s="197"/>
    </row>
    <row r="151" spans="1:22" ht="16.5" customHeight="1">
      <c r="A151" s="197"/>
      <c r="B151" s="197"/>
      <c r="C151" s="481"/>
      <c r="D151" s="197"/>
      <c r="E151" s="197"/>
      <c r="F151" s="197"/>
      <c r="G151" s="197"/>
      <c r="H151" s="197"/>
      <c r="I151" s="197"/>
      <c r="J151" s="197"/>
      <c r="K151" s="197"/>
      <c r="L151" s="197"/>
      <c r="M151" s="197"/>
      <c r="N151" s="197"/>
      <c r="O151" s="197"/>
      <c r="P151" s="197"/>
      <c r="Q151" s="197"/>
      <c r="R151" s="197"/>
      <c r="S151" s="197"/>
      <c r="T151" s="197"/>
      <c r="U151" s="197"/>
      <c r="V151" s="197"/>
    </row>
    <row r="152" spans="1:22" ht="16.5" customHeight="1">
      <c r="A152" s="197"/>
      <c r="B152" s="197"/>
      <c r="C152" s="481"/>
      <c r="D152" s="197"/>
      <c r="E152" s="197"/>
      <c r="F152" s="197"/>
      <c r="G152" s="197"/>
      <c r="H152" s="197"/>
      <c r="I152" s="197"/>
      <c r="J152" s="197"/>
      <c r="K152" s="197"/>
      <c r="L152" s="197"/>
      <c r="M152" s="197"/>
      <c r="N152" s="197"/>
      <c r="O152" s="197"/>
      <c r="P152" s="197"/>
      <c r="Q152" s="197"/>
      <c r="R152" s="197"/>
      <c r="S152" s="197"/>
      <c r="T152" s="197"/>
      <c r="U152" s="197"/>
      <c r="V152" s="197"/>
    </row>
    <row r="153" spans="1:22" ht="16.5" customHeight="1">
      <c r="A153" s="197"/>
      <c r="B153" s="197"/>
      <c r="C153" s="481"/>
      <c r="D153" s="197"/>
      <c r="E153" s="197"/>
      <c r="F153" s="197"/>
      <c r="G153" s="197"/>
      <c r="H153" s="197"/>
      <c r="I153" s="197"/>
      <c r="J153" s="197"/>
      <c r="K153" s="197"/>
      <c r="L153" s="197"/>
      <c r="M153" s="197"/>
      <c r="N153" s="197"/>
      <c r="O153" s="197"/>
      <c r="P153" s="197"/>
      <c r="Q153" s="197"/>
      <c r="R153" s="197"/>
      <c r="S153" s="197"/>
      <c r="T153" s="197"/>
      <c r="U153" s="197"/>
      <c r="V153" s="197"/>
    </row>
    <row r="154" spans="1:22" ht="16.5" customHeight="1">
      <c r="A154" s="197"/>
      <c r="B154" s="197"/>
      <c r="C154" s="481"/>
      <c r="D154" s="197"/>
      <c r="E154" s="197"/>
      <c r="F154" s="197"/>
      <c r="G154" s="197"/>
      <c r="H154" s="197"/>
      <c r="I154" s="197"/>
      <c r="J154" s="197"/>
      <c r="K154" s="197"/>
      <c r="L154" s="197"/>
      <c r="M154" s="197"/>
      <c r="N154" s="197"/>
      <c r="O154" s="197"/>
      <c r="P154" s="197"/>
      <c r="Q154" s="197"/>
      <c r="R154" s="197"/>
      <c r="S154" s="197"/>
      <c r="T154" s="197"/>
      <c r="U154" s="197"/>
      <c r="V154" s="197"/>
    </row>
    <row r="155" spans="1:22" ht="16.5" customHeight="1">
      <c r="A155" s="197"/>
      <c r="B155" s="197"/>
      <c r="C155" s="481"/>
      <c r="D155" s="197"/>
      <c r="E155" s="197"/>
      <c r="F155" s="197"/>
      <c r="G155" s="197"/>
      <c r="H155" s="197"/>
      <c r="I155" s="197"/>
      <c r="J155" s="197"/>
      <c r="K155" s="197"/>
      <c r="L155" s="197"/>
      <c r="M155" s="197"/>
      <c r="N155" s="197"/>
      <c r="O155" s="197"/>
      <c r="P155" s="197"/>
      <c r="Q155" s="197"/>
      <c r="R155" s="197"/>
      <c r="S155" s="197"/>
      <c r="T155" s="197"/>
      <c r="U155" s="197"/>
      <c r="V155" s="197"/>
    </row>
    <row r="156" spans="1:22" ht="16.5" customHeight="1">
      <c r="A156" s="197"/>
      <c r="B156" s="197"/>
      <c r="C156" s="481"/>
      <c r="D156" s="197"/>
      <c r="E156" s="197"/>
      <c r="F156" s="197"/>
      <c r="G156" s="197"/>
      <c r="H156" s="197"/>
      <c r="I156" s="197"/>
      <c r="J156" s="197"/>
      <c r="K156" s="197"/>
      <c r="L156" s="197"/>
      <c r="M156" s="197"/>
      <c r="N156" s="197"/>
      <c r="O156" s="197"/>
      <c r="P156" s="197"/>
      <c r="Q156" s="197"/>
      <c r="R156" s="197"/>
      <c r="S156" s="197"/>
      <c r="T156" s="197"/>
      <c r="U156" s="197"/>
      <c r="V156" s="197"/>
    </row>
    <row r="157" spans="1:22" ht="16.5" customHeight="1">
      <c r="A157" s="197"/>
      <c r="B157" s="197"/>
      <c r="C157" s="481"/>
      <c r="D157" s="197"/>
      <c r="E157" s="197"/>
      <c r="F157" s="197"/>
      <c r="G157" s="197"/>
      <c r="H157" s="197"/>
      <c r="I157" s="197"/>
      <c r="J157" s="197"/>
      <c r="K157" s="197"/>
      <c r="L157" s="197"/>
      <c r="M157" s="197"/>
      <c r="N157" s="197"/>
      <c r="O157" s="197"/>
      <c r="P157" s="197"/>
      <c r="Q157" s="197"/>
      <c r="R157" s="197"/>
      <c r="S157" s="197"/>
      <c r="T157" s="197"/>
      <c r="U157" s="197"/>
      <c r="V157" s="197"/>
    </row>
    <row r="158" spans="1:22" ht="16.5" customHeight="1">
      <c r="A158" s="197"/>
      <c r="B158" s="197"/>
      <c r="C158" s="481"/>
      <c r="D158" s="197"/>
      <c r="E158" s="197"/>
      <c r="F158" s="197"/>
      <c r="G158" s="197"/>
      <c r="H158" s="197"/>
      <c r="I158" s="197"/>
      <c r="J158" s="197"/>
      <c r="K158" s="197"/>
      <c r="L158" s="197"/>
      <c r="M158" s="197"/>
      <c r="N158" s="197"/>
      <c r="O158" s="197"/>
      <c r="P158" s="197"/>
      <c r="Q158" s="197"/>
      <c r="R158" s="197"/>
      <c r="S158" s="197"/>
      <c r="T158" s="197"/>
      <c r="U158" s="197"/>
      <c r="V158" s="197"/>
    </row>
    <row r="159" spans="1:22" ht="16.5" customHeight="1">
      <c r="A159" s="197"/>
      <c r="B159" s="197"/>
      <c r="C159" s="481"/>
      <c r="D159" s="197"/>
      <c r="E159" s="197"/>
      <c r="F159" s="197"/>
      <c r="G159" s="197"/>
      <c r="H159" s="197"/>
      <c r="I159" s="197"/>
      <c r="J159" s="197"/>
      <c r="K159" s="197"/>
      <c r="L159" s="197"/>
      <c r="M159" s="197"/>
      <c r="N159" s="197"/>
      <c r="O159" s="197"/>
      <c r="P159" s="197"/>
      <c r="Q159" s="197"/>
      <c r="R159" s="197"/>
      <c r="S159" s="197"/>
      <c r="T159" s="197"/>
      <c r="U159" s="197"/>
      <c r="V159" s="197"/>
    </row>
    <row r="160" spans="1:22" ht="16.5" customHeight="1">
      <c r="A160" s="197"/>
      <c r="B160" s="197"/>
      <c r="C160" s="481"/>
      <c r="D160" s="197"/>
      <c r="E160" s="197"/>
      <c r="F160" s="197"/>
      <c r="G160" s="197"/>
      <c r="H160" s="197"/>
      <c r="I160" s="197"/>
      <c r="J160" s="197"/>
      <c r="K160" s="197"/>
      <c r="L160" s="197"/>
      <c r="M160" s="197"/>
      <c r="N160" s="197"/>
      <c r="O160" s="197"/>
      <c r="P160" s="197"/>
      <c r="Q160" s="197"/>
      <c r="R160" s="197"/>
      <c r="S160" s="197"/>
      <c r="T160" s="197"/>
      <c r="U160" s="197"/>
      <c r="V160" s="197"/>
    </row>
    <row r="161" spans="1:22" ht="16.5" customHeight="1">
      <c r="A161" s="197"/>
      <c r="B161" s="197"/>
      <c r="C161" s="481"/>
      <c r="D161" s="197"/>
      <c r="E161" s="197"/>
      <c r="F161" s="197"/>
      <c r="G161" s="197"/>
      <c r="H161" s="197"/>
      <c r="I161" s="197"/>
      <c r="J161" s="197"/>
      <c r="K161" s="197"/>
      <c r="L161" s="197"/>
      <c r="M161" s="197"/>
      <c r="N161" s="197"/>
      <c r="O161" s="197"/>
      <c r="P161" s="197"/>
      <c r="Q161" s="197"/>
      <c r="R161" s="197"/>
      <c r="S161" s="197"/>
      <c r="T161" s="197"/>
      <c r="U161" s="197"/>
      <c r="V161" s="197"/>
    </row>
    <row r="162" spans="1:22" ht="16.5" customHeight="1">
      <c r="A162" s="197"/>
      <c r="B162" s="197"/>
      <c r="C162" s="481"/>
      <c r="D162" s="197"/>
      <c r="E162" s="197"/>
      <c r="F162" s="197"/>
      <c r="G162" s="197"/>
      <c r="H162" s="197"/>
      <c r="I162" s="197"/>
      <c r="J162" s="197"/>
      <c r="K162" s="197"/>
      <c r="L162" s="197"/>
      <c r="M162" s="197"/>
      <c r="N162" s="197"/>
      <c r="O162" s="197"/>
      <c r="P162" s="197"/>
      <c r="Q162" s="197"/>
      <c r="R162" s="197"/>
      <c r="S162" s="197"/>
      <c r="T162" s="197"/>
      <c r="U162" s="197"/>
      <c r="V162" s="197"/>
    </row>
    <row r="163" spans="1:22" ht="16.5" customHeight="1">
      <c r="A163" s="197"/>
      <c r="B163" s="197"/>
      <c r="C163" s="481"/>
      <c r="D163" s="197"/>
      <c r="E163" s="197"/>
      <c r="F163" s="197"/>
      <c r="G163" s="197"/>
      <c r="H163" s="197"/>
      <c r="I163" s="197"/>
      <c r="J163" s="197"/>
      <c r="K163" s="197"/>
      <c r="L163" s="197"/>
      <c r="M163" s="197"/>
      <c r="N163" s="197"/>
      <c r="O163" s="197"/>
      <c r="P163" s="197"/>
      <c r="Q163" s="197"/>
      <c r="R163" s="197"/>
      <c r="S163" s="197"/>
      <c r="T163" s="197"/>
      <c r="U163" s="197"/>
      <c r="V163" s="197"/>
    </row>
    <row r="164" spans="1:22" ht="16.5" customHeight="1">
      <c r="A164" s="197"/>
      <c r="B164" s="197"/>
      <c r="C164" s="481"/>
      <c r="D164" s="197"/>
      <c r="E164" s="197"/>
      <c r="F164" s="197"/>
      <c r="G164" s="197"/>
      <c r="H164" s="197"/>
      <c r="I164" s="197"/>
      <c r="J164" s="197"/>
      <c r="K164" s="197"/>
      <c r="L164" s="197"/>
      <c r="M164" s="197"/>
      <c r="N164" s="197"/>
      <c r="O164" s="197"/>
      <c r="P164" s="197"/>
      <c r="Q164" s="197"/>
      <c r="R164" s="197"/>
      <c r="S164" s="197"/>
      <c r="T164" s="197"/>
      <c r="U164" s="197"/>
      <c r="V164" s="197"/>
    </row>
    <row r="165" spans="1:22" ht="16.5" customHeight="1">
      <c r="A165" s="197"/>
      <c r="B165" s="197"/>
      <c r="C165" s="481"/>
      <c r="D165" s="197"/>
      <c r="E165" s="197"/>
      <c r="F165" s="197"/>
      <c r="G165" s="197"/>
      <c r="H165" s="197"/>
      <c r="I165" s="197"/>
      <c r="J165" s="197"/>
      <c r="K165" s="197"/>
      <c r="L165" s="197"/>
      <c r="M165" s="197"/>
      <c r="N165" s="197"/>
      <c r="O165" s="197"/>
      <c r="P165" s="197"/>
      <c r="Q165" s="197"/>
      <c r="R165" s="197"/>
      <c r="S165" s="197"/>
      <c r="T165" s="197"/>
      <c r="U165" s="197"/>
      <c r="V165" s="197"/>
    </row>
    <row r="166" spans="1:22" ht="16.5" customHeight="1">
      <c r="A166" s="197"/>
      <c r="B166" s="197"/>
      <c r="C166" s="481"/>
      <c r="D166" s="197"/>
      <c r="E166" s="197"/>
      <c r="F166" s="197"/>
      <c r="G166" s="197"/>
      <c r="H166" s="197"/>
      <c r="I166" s="197"/>
      <c r="J166" s="197"/>
      <c r="K166" s="197"/>
      <c r="L166" s="197"/>
      <c r="M166" s="197"/>
      <c r="N166" s="197"/>
      <c r="O166" s="197"/>
      <c r="P166" s="197"/>
      <c r="Q166" s="197"/>
      <c r="R166" s="197"/>
      <c r="S166" s="197"/>
      <c r="T166" s="197"/>
      <c r="U166" s="197"/>
      <c r="V166" s="197"/>
    </row>
    <row r="167" spans="1:22" ht="16.5" customHeight="1">
      <c r="A167" s="197"/>
      <c r="B167" s="197"/>
      <c r="C167" s="481"/>
      <c r="D167" s="197"/>
      <c r="E167" s="197"/>
      <c r="F167" s="197"/>
      <c r="G167" s="197"/>
      <c r="H167" s="197"/>
      <c r="I167" s="197"/>
      <c r="J167" s="197"/>
      <c r="K167" s="197"/>
      <c r="L167" s="197"/>
      <c r="M167" s="197"/>
      <c r="N167" s="197"/>
      <c r="O167" s="197"/>
      <c r="P167" s="197"/>
      <c r="Q167" s="197"/>
      <c r="R167" s="197"/>
      <c r="S167" s="197"/>
      <c r="T167" s="197"/>
      <c r="U167" s="197"/>
      <c r="V167" s="197"/>
    </row>
    <row r="168" spans="1:22" ht="16.5" customHeight="1">
      <c r="A168" s="197"/>
      <c r="B168" s="197"/>
      <c r="C168" s="481"/>
      <c r="D168" s="197"/>
      <c r="E168" s="197"/>
      <c r="F168" s="197"/>
      <c r="G168" s="197"/>
      <c r="H168" s="197"/>
      <c r="I168" s="197"/>
      <c r="J168" s="197"/>
      <c r="K168" s="197"/>
      <c r="L168" s="197"/>
      <c r="M168" s="197"/>
      <c r="N168" s="197"/>
      <c r="O168" s="197"/>
      <c r="P168" s="197"/>
      <c r="Q168" s="197"/>
      <c r="R168" s="197"/>
      <c r="S168" s="197"/>
      <c r="T168" s="197"/>
      <c r="U168" s="197"/>
      <c r="V168" s="197"/>
    </row>
    <row r="169" spans="1:22" ht="16.5" customHeight="1">
      <c r="A169" s="197"/>
      <c r="B169" s="197"/>
      <c r="C169" s="481"/>
      <c r="D169" s="197"/>
      <c r="E169" s="197"/>
      <c r="F169" s="197"/>
      <c r="G169" s="197"/>
      <c r="H169" s="197"/>
      <c r="I169" s="197"/>
      <c r="J169" s="197"/>
      <c r="K169" s="197"/>
      <c r="L169" s="197"/>
      <c r="M169" s="197"/>
      <c r="N169" s="197"/>
      <c r="O169" s="197"/>
      <c r="P169" s="197"/>
      <c r="Q169" s="197"/>
      <c r="R169" s="197"/>
      <c r="S169" s="197"/>
      <c r="T169" s="197"/>
      <c r="U169" s="197"/>
      <c r="V169" s="197"/>
    </row>
    <row r="170" spans="1:22" ht="16.5" customHeight="1">
      <c r="A170" s="197"/>
      <c r="B170" s="197"/>
      <c r="C170" s="481"/>
      <c r="D170" s="197"/>
      <c r="E170" s="197"/>
      <c r="F170" s="197"/>
      <c r="G170" s="197"/>
      <c r="H170" s="197"/>
      <c r="I170" s="197"/>
      <c r="J170" s="197"/>
      <c r="K170" s="197"/>
      <c r="L170" s="197"/>
      <c r="M170" s="197"/>
      <c r="N170" s="197"/>
      <c r="O170" s="197"/>
      <c r="P170" s="197"/>
      <c r="Q170" s="197"/>
      <c r="R170" s="197"/>
      <c r="S170" s="197"/>
      <c r="T170" s="197"/>
      <c r="U170" s="197"/>
      <c r="V170" s="197"/>
    </row>
    <row r="171" spans="1:22" ht="16.5" customHeight="1">
      <c r="A171" s="197"/>
      <c r="B171" s="197"/>
      <c r="C171" s="481"/>
      <c r="D171" s="197"/>
      <c r="E171" s="197"/>
      <c r="F171" s="197"/>
      <c r="G171" s="197"/>
      <c r="H171" s="197"/>
      <c r="I171" s="197"/>
      <c r="J171" s="197"/>
      <c r="K171" s="197"/>
      <c r="L171" s="197"/>
      <c r="M171" s="197"/>
      <c r="N171" s="197"/>
      <c r="O171" s="197"/>
      <c r="P171" s="197"/>
      <c r="Q171" s="197"/>
      <c r="R171" s="197"/>
      <c r="S171" s="197"/>
      <c r="T171" s="197"/>
      <c r="U171" s="197"/>
      <c r="V171" s="197"/>
    </row>
    <row r="172" spans="1:22" ht="16.5" customHeight="1">
      <c r="A172" s="197"/>
      <c r="B172" s="197"/>
      <c r="C172" s="481"/>
      <c r="D172" s="197"/>
      <c r="E172" s="197"/>
      <c r="F172" s="197"/>
      <c r="G172" s="197"/>
      <c r="H172" s="197"/>
      <c r="I172" s="197"/>
      <c r="J172" s="197"/>
      <c r="K172" s="197"/>
      <c r="L172" s="197"/>
      <c r="M172" s="197"/>
      <c r="N172" s="197"/>
      <c r="O172" s="197"/>
      <c r="P172" s="197"/>
      <c r="Q172" s="197"/>
      <c r="R172" s="197"/>
      <c r="S172" s="197"/>
      <c r="T172" s="197"/>
      <c r="U172" s="197"/>
      <c r="V172" s="197"/>
    </row>
    <row r="173" spans="1:22" ht="16.5" customHeight="1">
      <c r="A173" s="197"/>
      <c r="B173" s="197"/>
      <c r="C173" s="481"/>
      <c r="D173" s="197"/>
      <c r="E173" s="197"/>
      <c r="F173" s="197"/>
      <c r="G173" s="197"/>
      <c r="H173" s="197"/>
      <c r="I173" s="197"/>
      <c r="J173" s="197"/>
      <c r="K173" s="197"/>
      <c r="L173" s="197"/>
      <c r="M173" s="197"/>
      <c r="N173" s="197"/>
      <c r="O173" s="197"/>
      <c r="P173" s="197"/>
      <c r="Q173" s="197"/>
      <c r="R173" s="197"/>
      <c r="S173" s="197"/>
      <c r="T173" s="197"/>
      <c r="U173" s="197"/>
      <c r="V173" s="197"/>
    </row>
    <row r="174" spans="1:22" ht="16.5" customHeight="1">
      <c r="A174" s="197"/>
      <c r="B174" s="197"/>
      <c r="C174" s="481"/>
      <c r="D174" s="197"/>
      <c r="E174" s="197"/>
      <c r="F174" s="197"/>
      <c r="G174" s="197"/>
      <c r="H174" s="197"/>
      <c r="I174" s="197"/>
      <c r="J174" s="197"/>
      <c r="K174" s="197"/>
      <c r="L174" s="197"/>
      <c r="M174" s="197"/>
      <c r="N174" s="197"/>
      <c r="O174" s="197"/>
      <c r="P174" s="197"/>
      <c r="Q174" s="197"/>
      <c r="R174" s="197"/>
      <c r="S174" s="197"/>
      <c r="T174" s="197"/>
      <c r="U174" s="197"/>
      <c r="V174" s="197"/>
    </row>
    <row r="175" spans="1:22" ht="16.5" customHeight="1">
      <c r="A175" s="197"/>
      <c r="B175" s="197"/>
      <c r="C175" s="481"/>
      <c r="D175" s="197"/>
      <c r="E175" s="197"/>
      <c r="F175" s="197"/>
      <c r="G175" s="197"/>
      <c r="H175" s="197"/>
      <c r="I175" s="197"/>
      <c r="J175" s="197"/>
      <c r="K175" s="197"/>
      <c r="L175" s="197"/>
      <c r="M175" s="197"/>
      <c r="N175" s="197"/>
      <c r="O175" s="197"/>
      <c r="P175" s="197"/>
      <c r="Q175" s="197"/>
      <c r="R175" s="197"/>
      <c r="S175" s="197"/>
      <c r="T175" s="197"/>
      <c r="U175" s="197"/>
      <c r="V175" s="197"/>
    </row>
    <row r="176" spans="1:22" ht="16.5" customHeight="1">
      <c r="A176" s="197"/>
      <c r="B176" s="197"/>
      <c r="C176" s="481"/>
      <c r="D176" s="197"/>
      <c r="E176" s="197"/>
      <c r="F176" s="197"/>
      <c r="G176" s="197"/>
      <c r="H176" s="197"/>
      <c r="I176" s="197"/>
      <c r="J176" s="197"/>
      <c r="K176" s="197"/>
      <c r="L176" s="197"/>
      <c r="M176" s="197"/>
      <c r="N176" s="197"/>
      <c r="O176" s="197"/>
      <c r="P176" s="197"/>
      <c r="Q176" s="197"/>
      <c r="R176" s="197"/>
      <c r="S176" s="197"/>
      <c r="T176" s="197"/>
      <c r="U176" s="197"/>
      <c r="V176" s="197"/>
    </row>
    <row r="177" spans="1:22" ht="16.5" customHeight="1">
      <c r="A177" s="197"/>
      <c r="B177" s="197"/>
      <c r="C177" s="481"/>
      <c r="D177" s="197"/>
      <c r="E177" s="197"/>
      <c r="F177" s="197"/>
      <c r="G177" s="197"/>
      <c r="H177" s="197"/>
      <c r="I177" s="197"/>
      <c r="J177" s="197"/>
      <c r="K177" s="197"/>
      <c r="L177" s="197"/>
      <c r="M177" s="197"/>
      <c r="N177" s="197"/>
      <c r="O177" s="197"/>
      <c r="P177" s="197"/>
      <c r="Q177" s="197"/>
      <c r="R177" s="197"/>
      <c r="S177" s="197"/>
      <c r="T177" s="197"/>
      <c r="U177" s="197"/>
      <c r="V177" s="197"/>
    </row>
    <row r="178" spans="1:22" ht="16.5" customHeight="1">
      <c r="A178" s="197"/>
      <c r="B178" s="197"/>
      <c r="C178" s="481"/>
      <c r="D178" s="197"/>
      <c r="E178" s="197"/>
      <c r="F178" s="197"/>
      <c r="G178" s="197"/>
      <c r="H178" s="197"/>
      <c r="I178" s="197"/>
      <c r="J178" s="197"/>
      <c r="K178" s="197"/>
      <c r="L178" s="197"/>
      <c r="M178" s="197"/>
      <c r="N178" s="197"/>
      <c r="O178" s="197"/>
      <c r="P178" s="197"/>
      <c r="Q178" s="197"/>
      <c r="R178" s="197"/>
      <c r="S178" s="197"/>
      <c r="T178" s="197"/>
      <c r="U178" s="197"/>
      <c r="V178" s="197"/>
    </row>
    <row r="179" spans="1:22" ht="16.5" customHeight="1">
      <c r="A179" s="197"/>
      <c r="B179" s="197"/>
      <c r="C179" s="481"/>
      <c r="D179" s="197"/>
      <c r="E179" s="197"/>
      <c r="F179" s="197"/>
      <c r="G179" s="197"/>
      <c r="H179" s="197"/>
      <c r="I179" s="197"/>
      <c r="J179" s="197"/>
      <c r="K179" s="197"/>
      <c r="L179" s="197"/>
      <c r="M179" s="197"/>
      <c r="N179" s="197"/>
      <c r="O179" s="197"/>
      <c r="P179" s="197"/>
      <c r="Q179" s="197"/>
      <c r="R179" s="197"/>
      <c r="S179" s="197"/>
      <c r="T179" s="197"/>
      <c r="U179" s="197"/>
      <c r="V179" s="197"/>
    </row>
    <row r="180" spans="1:22" ht="16.5" customHeight="1">
      <c r="A180" s="197"/>
      <c r="B180" s="197"/>
      <c r="C180" s="481"/>
      <c r="D180" s="197"/>
      <c r="E180" s="197"/>
      <c r="F180" s="197"/>
      <c r="G180" s="197"/>
      <c r="H180" s="197"/>
      <c r="I180" s="197"/>
      <c r="J180" s="197"/>
      <c r="K180" s="197"/>
      <c r="L180" s="197"/>
      <c r="M180" s="197"/>
      <c r="N180" s="197"/>
      <c r="O180" s="197"/>
      <c r="P180" s="197"/>
      <c r="Q180" s="197"/>
      <c r="R180" s="197"/>
      <c r="S180" s="197"/>
      <c r="T180" s="197"/>
      <c r="U180" s="197"/>
      <c r="V180" s="197"/>
    </row>
    <row r="181" spans="1:22" ht="16.5" customHeight="1">
      <c r="A181" s="197"/>
      <c r="B181" s="197"/>
      <c r="C181" s="481"/>
      <c r="D181" s="197"/>
      <c r="E181" s="197"/>
      <c r="F181" s="197"/>
      <c r="G181" s="197"/>
      <c r="H181" s="197"/>
      <c r="I181" s="197"/>
      <c r="J181" s="197"/>
      <c r="K181" s="197"/>
      <c r="L181" s="197"/>
      <c r="M181" s="197"/>
      <c r="N181" s="197"/>
      <c r="O181" s="197"/>
      <c r="P181" s="197"/>
      <c r="Q181" s="197"/>
      <c r="R181" s="197"/>
      <c r="S181" s="197"/>
      <c r="T181" s="197"/>
      <c r="U181" s="197"/>
      <c r="V181" s="197"/>
    </row>
    <row r="182" spans="1:22" ht="16.5" customHeight="1">
      <c r="A182" s="197"/>
      <c r="B182" s="197"/>
      <c r="C182" s="481"/>
      <c r="D182" s="197"/>
      <c r="E182" s="197"/>
      <c r="F182" s="197"/>
      <c r="G182" s="197"/>
      <c r="H182" s="197"/>
      <c r="I182" s="197"/>
      <c r="J182" s="197"/>
      <c r="K182" s="197"/>
      <c r="L182" s="197"/>
      <c r="M182" s="197"/>
      <c r="N182" s="197"/>
      <c r="O182" s="197"/>
      <c r="P182" s="197"/>
      <c r="Q182" s="197"/>
      <c r="R182" s="197"/>
      <c r="S182" s="197"/>
      <c r="T182" s="197"/>
      <c r="U182" s="197"/>
      <c r="V182" s="197"/>
    </row>
    <row r="183" spans="1:22" ht="16.5" customHeight="1">
      <c r="A183" s="197"/>
      <c r="B183" s="197"/>
      <c r="C183" s="481"/>
      <c r="D183" s="197"/>
      <c r="E183" s="197"/>
      <c r="F183" s="197"/>
      <c r="G183" s="197"/>
      <c r="H183" s="197"/>
      <c r="I183" s="197"/>
      <c r="J183" s="197"/>
      <c r="K183" s="197"/>
      <c r="L183" s="197"/>
      <c r="M183" s="197"/>
      <c r="N183" s="197"/>
      <c r="O183" s="197"/>
      <c r="P183" s="197"/>
      <c r="Q183" s="197"/>
      <c r="R183" s="197"/>
      <c r="S183" s="197"/>
      <c r="T183" s="197"/>
      <c r="U183" s="197"/>
      <c r="V183" s="197"/>
    </row>
    <row r="184" spans="1:22" ht="16.5" customHeight="1">
      <c r="A184" s="197"/>
      <c r="B184" s="197"/>
      <c r="C184" s="481"/>
      <c r="D184" s="197"/>
      <c r="E184" s="197"/>
      <c r="F184" s="197"/>
      <c r="G184" s="197"/>
      <c r="H184" s="197"/>
      <c r="I184" s="197"/>
      <c r="J184" s="197"/>
      <c r="K184" s="197"/>
      <c r="L184" s="197"/>
      <c r="M184" s="197"/>
      <c r="N184" s="197"/>
      <c r="O184" s="197"/>
      <c r="P184" s="197"/>
      <c r="Q184" s="197"/>
      <c r="R184" s="197"/>
      <c r="S184" s="197"/>
      <c r="T184" s="197"/>
      <c r="U184" s="197"/>
      <c r="V184" s="197"/>
    </row>
    <row r="185" spans="1:22" ht="16.5" customHeight="1">
      <c r="A185" s="197"/>
      <c r="B185" s="197"/>
      <c r="C185" s="481"/>
      <c r="D185" s="197"/>
      <c r="E185" s="197"/>
      <c r="F185" s="197"/>
      <c r="G185" s="197"/>
      <c r="H185" s="197"/>
      <c r="I185" s="197"/>
      <c r="J185" s="197"/>
      <c r="K185" s="197"/>
      <c r="L185" s="197"/>
      <c r="M185" s="197"/>
      <c r="N185" s="197"/>
      <c r="O185" s="197"/>
      <c r="P185" s="197"/>
      <c r="Q185" s="197"/>
      <c r="R185" s="197"/>
      <c r="S185" s="197"/>
      <c r="T185" s="197"/>
      <c r="U185" s="197"/>
      <c r="V185" s="197"/>
    </row>
    <row r="186" spans="1:22" ht="16.5" customHeight="1">
      <c r="A186" s="197"/>
      <c r="B186" s="197"/>
      <c r="C186" s="481"/>
      <c r="D186" s="197"/>
      <c r="E186" s="197"/>
      <c r="F186" s="197"/>
      <c r="G186" s="197"/>
      <c r="H186" s="197"/>
      <c r="I186" s="197"/>
      <c r="J186" s="197"/>
      <c r="K186" s="197"/>
      <c r="L186" s="197"/>
      <c r="M186" s="197"/>
      <c r="N186" s="197"/>
      <c r="O186" s="197"/>
      <c r="P186" s="197"/>
      <c r="Q186" s="197"/>
      <c r="R186" s="197"/>
      <c r="S186" s="197"/>
      <c r="T186" s="197"/>
      <c r="U186" s="197"/>
      <c r="V186" s="197"/>
    </row>
    <row r="187" spans="1:22" ht="16.5" customHeight="1">
      <c r="A187" s="197"/>
      <c r="B187" s="197"/>
      <c r="C187" s="481"/>
      <c r="D187" s="197"/>
      <c r="E187" s="197"/>
      <c r="F187" s="197"/>
      <c r="G187" s="197"/>
      <c r="H187" s="197"/>
      <c r="I187" s="197"/>
      <c r="J187" s="197"/>
      <c r="K187" s="197"/>
      <c r="L187" s="197"/>
      <c r="M187" s="197"/>
      <c r="N187" s="197"/>
      <c r="O187" s="197"/>
      <c r="P187" s="197"/>
      <c r="Q187" s="197"/>
      <c r="R187" s="197"/>
      <c r="S187" s="197"/>
      <c r="T187" s="197"/>
      <c r="U187" s="197"/>
      <c r="V187" s="197"/>
    </row>
    <row r="188" spans="1:22" ht="16.5" customHeight="1">
      <c r="A188" s="197"/>
      <c r="B188" s="197"/>
      <c r="C188" s="481"/>
      <c r="D188" s="197"/>
      <c r="E188" s="197"/>
      <c r="F188" s="197"/>
      <c r="G188" s="197"/>
      <c r="H188" s="197"/>
      <c r="I188" s="197"/>
      <c r="J188" s="197"/>
      <c r="K188" s="197"/>
      <c r="L188" s="197"/>
      <c r="M188" s="197"/>
      <c r="N188" s="197"/>
      <c r="O188" s="197"/>
      <c r="P188" s="197"/>
      <c r="Q188" s="197"/>
      <c r="R188" s="197"/>
      <c r="S188" s="197"/>
      <c r="T188" s="197"/>
      <c r="U188" s="197"/>
      <c r="V188" s="197"/>
    </row>
    <row r="189" spans="1:22" ht="16.5" customHeight="1">
      <c r="A189" s="197"/>
      <c r="B189" s="197"/>
      <c r="C189" s="481"/>
      <c r="D189" s="197"/>
      <c r="E189" s="197"/>
      <c r="F189" s="197"/>
      <c r="G189" s="197"/>
      <c r="H189" s="197"/>
      <c r="I189" s="197"/>
      <c r="J189" s="197"/>
      <c r="K189" s="197"/>
      <c r="L189" s="197"/>
      <c r="M189" s="197"/>
      <c r="N189" s="197"/>
      <c r="O189" s="197"/>
      <c r="P189" s="197"/>
      <c r="Q189" s="197"/>
      <c r="R189" s="197"/>
      <c r="S189" s="197"/>
      <c r="T189" s="197"/>
      <c r="U189" s="197"/>
      <c r="V189" s="197"/>
    </row>
    <row r="190" spans="1:22" ht="16.5" customHeight="1">
      <c r="A190" s="197"/>
      <c r="B190" s="197"/>
      <c r="C190" s="481"/>
      <c r="D190" s="197"/>
      <c r="E190" s="197"/>
      <c r="F190" s="197"/>
      <c r="G190" s="197"/>
      <c r="H190" s="197"/>
      <c r="I190" s="197"/>
      <c r="J190" s="197"/>
      <c r="K190" s="197"/>
      <c r="L190" s="197"/>
      <c r="M190" s="197"/>
      <c r="N190" s="197"/>
      <c r="O190" s="197"/>
      <c r="P190" s="197"/>
      <c r="Q190" s="197"/>
      <c r="R190" s="197"/>
      <c r="S190" s="197"/>
      <c r="T190" s="197"/>
      <c r="U190" s="197"/>
      <c r="V190" s="197"/>
    </row>
    <row r="191" spans="1:22" ht="16.5" customHeight="1">
      <c r="A191" s="197"/>
      <c r="B191" s="197"/>
      <c r="C191" s="481"/>
      <c r="D191" s="197"/>
      <c r="E191" s="197"/>
      <c r="F191" s="197"/>
      <c r="G191" s="197"/>
      <c r="H191" s="197"/>
      <c r="I191" s="197"/>
      <c r="J191" s="197"/>
      <c r="K191" s="197"/>
      <c r="L191" s="197"/>
      <c r="M191" s="197"/>
      <c r="N191" s="197"/>
      <c r="O191" s="197"/>
      <c r="P191" s="197"/>
      <c r="Q191" s="197"/>
      <c r="R191" s="197"/>
      <c r="S191" s="197"/>
      <c r="T191" s="197"/>
      <c r="U191" s="197"/>
      <c r="V191" s="197"/>
    </row>
    <row r="192" spans="1:22" ht="16.5" customHeight="1">
      <c r="A192" s="197"/>
      <c r="B192" s="197"/>
      <c r="C192" s="481"/>
      <c r="D192" s="197"/>
      <c r="E192" s="197"/>
      <c r="F192" s="197"/>
      <c r="G192" s="197"/>
      <c r="H192" s="197"/>
      <c r="I192" s="197"/>
      <c r="J192" s="197"/>
      <c r="K192" s="197"/>
      <c r="L192" s="197"/>
      <c r="M192" s="197"/>
      <c r="N192" s="197"/>
      <c r="O192" s="197"/>
      <c r="P192" s="197"/>
      <c r="Q192" s="197"/>
      <c r="R192" s="197"/>
      <c r="S192" s="197"/>
      <c r="T192" s="197"/>
      <c r="U192" s="197"/>
      <c r="V192" s="197"/>
    </row>
    <row r="193" spans="1:22" ht="16.5" customHeight="1">
      <c r="A193" s="197"/>
      <c r="B193" s="197"/>
      <c r="C193" s="481"/>
      <c r="D193" s="197"/>
      <c r="E193" s="197"/>
      <c r="F193" s="197"/>
      <c r="G193" s="197"/>
      <c r="H193" s="197"/>
      <c r="I193" s="197"/>
      <c r="J193" s="197"/>
      <c r="K193" s="197"/>
      <c r="L193" s="197"/>
      <c r="M193" s="197"/>
      <c r="N193" s="197"/>
      <c r="O193" s="197"/>
      <c r="P193" s="197"/>
      <c r="Q193" s="197"/>
      <c r="R193" s="197"/>
      <c r="S193" s="197"/>
      <c r="T193" s="197"/>
      <c r="U193" s="197"/>
      <c r="V193" s="197"/>
    </row>
    <row r="194" spans="1:22" ht="16.5" customHeight="1">
      <c r="A194" s="197"/>
      <c r="B194" s="197"/>
      <c r="C194" s="481"/>
      <c r="D194" s="197"/>
      <c r="E194" s="197"/>
      <c r="F194" s="197"/>
      <c r="G194" s="197"/>
      <c r="H194" s="197"/>
      <c r="I194" s="197"/>
      <c r="J194" s="197"/>
      <c r="K194" s="197"/>
      <c r="L194" s="197"/>
      <c r="M194" s="197"/>
      <c r="N194" s="197"/>
      <c r="O194" s="197"/>
      <c r="P194" s="197"/>
      <c r="Q194" s="197"/>
      <c r="R194" s="197"/>
      <c r="S194" s="197"/>
      <c r="T194" s="197"/>
      <c r="U194" s="197"/>
      <c r="V194" s="197"/>
    </row>
    <row r="195" spans="1:22" ht="16.5" customHeight="1">
      <c r="A195" s="197"/>
      <c r="B195" s="197"/>
      <c r="C195" s="481"/>
      <c r="D195" s="197"/>
      <c r="E195" s="197"/>
      <c r="F195" s="197"/>
      <c r="G195" s="197"/>
      <c r="H195" s="197"/>
      <c r="I195" s="197"/>
      <c r="J195" s="197"/>
      <c r="K195" s="197"/>
      <c r="L195" s="197"/>
      <c r="M195" s="197"/>
      <c r="N195" s="197"/>
      <c r="O195" s="197"/>
      <c r="P195" s="197"/>
      <c r="Q195" s="197"/>
      <c r="R195" s="197"/>
      <c r="S195" s="197"/>
      <c r="T195" s="197"/>
      <c r="U195" s="197"/>
      <c r="V195" s="197"/>
    </row>
    <row r="196" spans="1:22" ht="16.5" customHeight="1">
      <c r="A196" s="197"/>
      <c r="B196" s="197"/>
      <c r="C196" s="481"/>
      <c r="D196" s="197"/>
      <c r="E196" s="197"/>
      <c r="F196" s="197"/>
      <c r="G196" s="197"/>
      <c r="H196" s="197"/>
      <c r="I196" s="197"/>
      <c r="J196" s="197"/>
      <c r="K196" s="197"/>
      <c r="L196" s="197"/>
      <c r="M196" s="197"/>
      <c r="N196" s="197"/>
      <c r="O196" s="197"/>
      <c r="P196" s="197"/>
      <c r="Q196" s="197"/>
      <c r="R196" s="197"/>
      <c r="S196" s="197"/>
      <c r="T196" s="197"/>
      <c r="U196" s="197"/>
      <c r="V196" s="197"/>
    </row>
    <row r="197" spans="1:22" ht="16.5" customHeight="1">
      <c r="A197" s="197"/>
      <c r="B197" s="197"/>
      <c r="C197" s="481"/>
      <c r="D197" s="197"/>
      <c r="E197" s="197"/>
      <c r="F197" s="197"/>
      <c r="G197" s="197"/>
      <c r="H197" s="197"/>
      <c r="I197" s="197"/>
      <c r="J197" s="197"/>
      <c r="K197" s="197"/>
      <c r="L197" s="197"/>
      <c r="M197" s="197"/>
      <c r="N197" s="197"/>
      <c r="O197" s="197"/>
      <c r="P197" s="197"/>
      <c r="Q197" s="197"/>
      <c r="R197" s="197"/>
      <c r="S197" s="197"/>
      <c r="T197" s="197"/>
      <c r="U197" s="197"/>
      <c r="V197" s="197"/>
    </row>
    <row r="198" spans="1:22" ht="16.5" customHeight="1">
      <c r="A198" s="197"/>
      <c r="B198" s="197"/>
      <c r="C198" s="481"/>
      <c r="D198" s="197"/>
      <c r="E198" s="197"/>
      <c r="F198" s="197"/>
      <c r="G198" s="197"/>
      <c r="H198" s="197"/>
      <c r="I198" s="197"/>
      <c r="J198" s="197"/>
      <c r="K198" s="197"/>
      <c r="L198" s="197"/>
      <c r="M198" s="197"/>
      <c r="N198" s="197"/>
      <c r="O198" s="197"/>
      <c r="P198" s="197"/>
      <c r="Q198" s="197"/>
      <c r="R198" s="197"/>
      <c r="S198" s="197"/>
      <c r="T198" s="197"/>
      <c r="U198" s="197"/>
      <c r="V198" s="197"/>
    </row>
    <row r="199" spans="1:22" ht="16.5" customHeight="1">
      <c r="A199" s="197"/>
      <c r="B199" s="197"/>
      <c r="C199" s="481"/>
      <c r="D199" s="197"/>
      <c r="E199" s="197"/>
      <c r="F199" s="197"/>
      <c r="G199" s="197"/>
      <c r="H199" s="197"/>
      <c r="I199" s="197"/>
      <c r="J199" s="197"/>
      <c r="K199" s="197"/>
      <c r="L199" s="197"/>
      <c r="M199" s="197"/>
      <c r="N199" s="197"/>
      <c r="O199" s="197"/>
      <c r="P199" s="197"/>
      <c r="Q199" s="197"/>
      <c r="R199" s="197"/>
      <c r="S199" s="197"/>
      <c r="T199" s="197"/>
      <c r="U199" s="197"/>
      <c r="V199" s="197"/>
    </row>
    <row r="200" spans="1:22" ht="16.5" customHeight="1">
      <c r="A200" s="197"/>
      <c r="B200" s="197"/>
      <c r="C200" s="481"/>
      <c r="D200" s="197"/>
      <c r="E200" s="197"/>
      <c r="F200" s="197"/>
      <c r="G200" s="197"/>
      <c r="H200" s="197"/>
      <c r="I200" s="197"/>
      <c r="J200" s="197"/>
      <c r="K200" s="197"/>
      <c r="L200" s="197"/>
      <c r="M200" s="197"/>
      <c r="N200" s="197"/>
      <c r="O200" s="197"/>
      <c r="P200" s="197"/>
      <c r="Q200" s="197"/>
      <c r="R200" s="197"/>
      <c r="S200" s="197"/>
      <c r="T200" s="197"/>
      <c r="U200" s="197"/>
      <c r="V200" s="197"/>
    </row>
    <row r="201" spans="1:22" ht="16.5" customHeight="1">
      <c r="A201" s="197"/>
      <c r="B201" s="197"/>
      <c r="C201" s="481"/>
      <c r="D201" s="197"/>
      <c r="E201" s="197"/>
      <c r="F201" s="197"/>
      <c r="G201" s="197"/>
      <c r="H201" s="197"/>
      <c r="I201" s="197"/>
      <c r="J201" s="197"/>
      <c r="K201" s="197"/>
      <c r="L201" s="197"/>
      <c r="M201" s="197"/>
      <c r="N201" s="197"/>
      <c r="O201" s="197"/>
      <c r="P201" s="197"/>
      <c r="Q201" s="197"/>
      <c r="R201" s="197"/>
      <c r="S201" s="197"/>
      <c r="T201" s="197"/>
      <c r="U201" s="197"/>
      <c r="V201" s="197"/>
    </row>
    <row r="202" spans="1:22" ht="16.5" customHeight="1">
      <c r="A202" s="197"/>
      <c r="B202" s="197"/>
      <c r="C202" s="481"/>
      <c r="D202" s="197"/>
      <c r="E202" s="197"/>
      <c r="F202" s="197"/>
      <c r="G202" s="197"/>
      <c r="H202" s="197"/>
      <c r="I202" s="197"/>
      <c r="J202" s="197"/>
      <c r="K202" s="197"/>
      <c r="L202" s="197"/>
      <c r="M202" s="197"/>
      <c r="N202" s="197"/>
      <c r="O202" s="197"/>
      <c r="P202" s="197"/>
      <c r="Q202" s="197"/>
      <c r="R202" s="197"/>
      <c r="S202" s="197"/>
      <c r="T202" s="197"/>
      <c r="U202" s="197"/>
      <c r="V202" s="197"/>
    </row>
    <row r="203" spans="1:22" ht="16.5" customHeight="1">
      <c r="A203" s="197"/>
      <c r="B203" s="197"/>
      <c r="C203" s="481"/>
      <c r="D203" s="197"/>
      <c r="E203" s="197"/>
      <c r="F203" s="197"/>
      <c r="G203" s="197"/>
      <c r="H203" s="197"/>
      <c r="I203" s="197"/>
      <c r="J203" s="197"/>
      <c r="K203" s="197"/>
      <c r="L203" s="197"/>
      <c r="M203" s="197"/>
      <c r="N203" s="197"/>
      <c r="O203" s="197"/>
      <c r="P203" s="197"/>
      <c r="Q203" s="197"/>
      <c r="R203" s="197"/>
      <c r="S203" s="197"/>
      <c r="T203" s="197"/>
      <c r="U203" s="197"/>
      <c r="V203" s="197"/>
    </row>
    <row r="204" spans="1:22" ht="16.5" customHeight="1">
      <c r="A204" s="197"/>
      <c r="B204" s="197"/>
      <c r="C204" s="481"/>
      <c r="D204" s="197"/>
      <c r="E204" s="197"/>
      <c r="F204" s="197"/>
      <c r="G204" s="197"/>
      <c r="H204" s="197"/>
      <c r="I204" s="197"/>
      <c r="J204" s="197"/>
      <c r="K204" s="197"/>
      <c r="L204" s="197"/>
      <c r="M204" s="197"/>
      <c r="N204" s="197"/>
      <c r="O204" s="197"/>
      <c r="P204" s="197"/>
      <c r="Q204" s="197"/>
      <c r="R204" s="197"/>
      <c r="S204" s="197"/>
      <c r="T204" s="197"/>
      <c r="U204" s="197"/>
      <c r="V204" s="197"/>
    </row>
    <row r="205" spans="1:22" ht="16.5" customHeight="1">
      <c r="A205" s="197"/>
      <c r="B205" s="197"/>
      <c r="C205" s="481"/>
      <c r="D205" s="197"/>
      <c r="E205" s="197"/>
      <c r="F205" s="197"/>
      <c r="G205" s="197"/>
      <c r="H205" s="197"/>
      <c r="I205" s="197"/>
      <c r="J205" s="197"/>
      <c r="K205" s="197"/>
      <c r="L205" s="197"/>
      <c r="M205" s="197"/>
      <c r="N205" s="197"/>
      <c r="O205" s="197"/>
      <c r="P205" s="197"/>
      <c r="Q205" s="197"/>
      <c r="R205" s="197"/>
      <c r="S205" s="197"/>
      <c r="T205" s="197"/>
      <c r="U205" s="197"/>
      <c r="V205" s="197"/>
    </row>
    <row r="206" spans="1:22" ht="16.5" customHeight="1">
      <c r="A206" s="197"/>
      <c r="B206" s="197"/>
      <c r="C206" s="481"/>
      <c r="D206" s="197"/>
      <c r="E206" s="197"/>
      <c r="F206" s="197"/>
      <c r="G206" s="197"/>
      <c r="H206" s="197"/>
      <c r="I206" s="197"/>
      <c r="J206" s="197"/>
      <c r="K206" s="197"/>
      <c r="L206" s="197"/>
      <c r="M206" s="197"/>
      <c r="N206" s="197"/>
      <c r="O206" s="197"/>
      <c r="P206" s="197"/>
      <c r="Q206" s="197"/>
      <c r="R206" s="197"/>
      <c r="S206" s="197"/>
      <c r="T206" s="197"/>
      <c r="U206" s="197"/>
      <c r="V206" s="197"/>
    </row>
    <row r="207" spans="1:22" ht="16.5" customHeight="1">
      <c r="A207" s="197"/>
      <c r="B207" s="197"/>
      <c r="C207" s="481"/>
      <c r="D207" s="197"/>
      <c r="E207" s="197"/>
      <c r="F207" s="197"/>
      <c r="G207" s="197"/>
      <c r="H207" s="197"/>
      <c r="I207" s="197"/>
      <c r="J207" s="197"/>
      <c r="K207" s="197"/>
      <c r="L207" s="197"/>
      <c r="M207" s="197"/>
      <c r="N207" s="197"/>
      <c r="O207" s="197"/>
      <c r="P207" s="197"/>
      <c r="Q207" s="197"/>
      <c r="R207" s="197"/>
      <c r="S207" s="197"/>
      <c r="T207" s="197"/>
      <c r="U207" s="197"/>
      <c r="V207" s="197"/>
    </row>
    <row r="208" spans="1:22" ht="16.5" customHeight="1">
      <c r="A208" s="197"/>
      <c r="B208" s="197"/>
      <c r="C208" s="481"/>
      <c r="D208" s="197"/>
      <c r="E208" s="197"/>
      <c r="F208" s="197"/>
      <c r="G208" s="197"/>
      <c r="H208" s="197"/>
      <c r="I208" s="197"/>
      <c r="J208" s="197"/>
      <c r="K208" s="197"/>
      <c r="L208" s="197"/>
      <c r="M208" s="197"/>
      <c r="N208" s="197"/>
      <c r="O208" s="197"/>
      <c r="P208" s="197"/>
      <c r="Q208" s="197"/>
      <c r="R208" s="197"/>
      <c r="S208" s="197"/>
      <c r="T208" s="197"/>
      <c r="U208" s="197"/>
      <c r="V208" s="197"/>
    </row>
    <row r="209" spans="1:22" ht="16.5" customHeight="1">
      <c r="A209" s="197"/>
      <c r="B209" s="197"/>
      <c r="C209" s="481"/>
      <c r="D209" s="197"/>
      <c r="E209" s="197"/>
      <c r="F209" s="197"/>
      <c r="G209" s="197"/>
      <c r="H209" s="197"/>
      <c r="I209" s="197"/>
      <c r="J209" s="197"/>
      <c r="K209" s="197"/>
      <c r="L209" s="197"/>
      <c r="M209" s="197"/>
      <c r="N209" s="197"/>
      <c r="O209" s="197"/>
      <c r="P209" s="197"/>
      <c r="Q209" s="197"/>
      <c r="R209" s="197"/>
      <c r="S209" s="197"/>
      <c r="T209" s="197"/>
      <c r="U209" s="197"/>
      <c r="V209" s="197"/>
    </row>
    <row r="210" spans="1:22" ht="16.5" customHeight="1">
      <c r="A210" s="197"/>
      <c r="B210" s="197"/>
      <c r="C210" s="481"/>
      <c r="D210" s="197"/>
      <c r="E210" s="197"/>
      <c r="F210" s="197"/>
      <c r="G210" s="197"/>
      <c r="H210" s="197"/>
      <c r="I210" s="197"/>
      <c r="J210" s="197"/>
      <c r="K210" s="197"/>
      <c r="L210" s="197"/>
      <c r="M210" s="197"/>
      <c r="N210" s="197"/>
      <c r="O210" s="197"/>
      <c r="P210" s="197"/>
      <c r="Q210" s="197"/>
      <c r="R210" s="197"/>
      <c r="S210" s="197"/>
      <c r="T210" s="197"/>
      <c r="U210" s="197"/>
      <c r="V210" s="197"/>
    </row>
    <row r="211" spans="1:22" ht="16.5" customHeight="1">
      <c r="A211" s="197"/>
      <c r="B211" s="197"/>
      <c r="C211" s="481"/>
      <c r="D211" s="197"/>
      <c r="E211" s="197"/>
      <c r="F211" s="197"/>
      <c r="G211" s="197"/>
      <c r="H211" s="197"/>
      <c r="I211" s="197"/>
      <c r="J211" s="197"/>
      <c r="K211" s="197"/>
      <c r="L211" s="197"/>
      <c r="M211" s="197"/>
      <c r="N211" s="197"/>
      <c r="O211" s="197"/>
      <c r="P211" s="197"/>
      <c r="Q211" s="197"/>
      <c r="R211" s="197"/>
      <c r="S211" s="197"/>
      <c r="T211" s="197"/>
      <c r="U211" s="197"/>
      <c r="V211" s="197"/>
    </row>
    <row r="212" spans="1:22" ht="16.5" customHeight="1">
      <c r="A212" s="197"/>
      <c r="B212" s="197"/>
      <c r="C212" s="481"/>
      <c r="D212" s="197"/>
      <c r="E212" s="197"/>
      <c r="F212" s="197"/>
      <c r="G212" s="197"/>
      <c r="H212" s="197"/>
      <c r="I212" s="197"/>
      <c r="J212" s="197"/>
      <c r="K212" s="197"/>
      <c r="L212" s="197"/>
      <c r="M212" s="197"/>
      <c r="N212" s="197"/>
      <c r="O212" s="197"/>
      <c r="P212" s="197"/>
      <c r="Q212" s="197"/>
      <c r="R212" s="197"/>
      <c r="S212" s="197"/>
      <c r="T212" s="197"/>
      <c r="U212" s="197"/>
      <c r="V212" s="197"/>
    </row>
    <row r="213" spans="1:22" ht="16.5" customHeight="1">
      <c r="A213" s="197"/>
      <c r="B213" s="197"/>
      <c r="C213" s="481"/>
      <c r="D213" s="197"/>
      <c r="E213" s="197"/>
      <c r="F213" s="197"/>
      <c r="G213" s="197"/>
      <c r="H213" s="197"/>
      <c r="I213" s="197"/>
      <c r="J213" s="197"/>
      <c r="K213" s="197"/>
      <c r="L213" s="197"/>
      <c r="M213" s="197"/>
      <c r="N213" s="197"/>
      <c r="O213" s="197"/>
      <c r="P213" s="197"/>
      <c r="Q213" s="197"/>
      <c r="R213" s="197"/>
      <c r="S213" s="197"/>
      <c r="T213" s="197"/>
      <c r="U213" s="197"/>
      <c r="V213" s="197"/>
    </row>
    <row r="214" spans="1:22" ht="16.5" customHeight="1">
      <c r="A214" s="197"/>
      <c r="B214" s="197"/>
      <c r="C214" s="481"/>
      <c r="D214" s="197"/>
      <c r="E214" s="197"/>
      <c r="F214" s="197"/>
      <c r="G214" s="197"/>
      <c r="H214" s="197"/>
      <c r="I214" s="197"/>
      <c r="J214" s="197"/>
      <c r="K214" s="197"/>
      <c r="L214" s="197"/>
      <c r="M214" s="197"/>
      <c r="N214" s="197"/>
      <c r="O214" s="197"/>
      <c r="P214" s="197"/>
      <c r="Q214" s="197"/>
      <c r="R214" s="197"/>
      <c r="S214" s="197"/>
      <c r="T214" s="197"/>
      <c r="U214" s="197"/>
      <c r="V214" s="197"/>
    </row>
    <row r="215" spans="1:22" ht="16.5" customHeight="1">
      <c r="A215" s="197"/>
      <c r="B215" s="197"/>
      <c r="C215" s="481"/>
      <c r="D215" s="197"/>
      <c r="E215" s="197"/>
      <c r="F215" s="197"/>
      <c r="G215" s="197"/>
      <c r="H215" s="197"/>
      <c r="I215" s="197"/>
      <c r="J215" s="197"/>
      <c r="K215" s="197"/>
      <c r="L215" s="197"/>
      <c r="M215" s="197"/>
      <c r="N215" s="197"/>
      <c r="O215" s="197"/>
      <c r="P215" s="197"/>
      <c r="Q215" s="197"/>
      <c r="R215" s="197"/>
      <c r="S215" s="197"/>
      <c r="T215" s="197"/>
      <c r="U215" s="197"/>
      <c r="V215" s="197"/>
    </row>
    <row r="216" spans="1:22" ht="16.5" customHeight="1">
      <c r="A216" s="197"/>
      <c r="B216" s="197"/>
      <c r="C216" s="481"/>
      <c r="D216" s="197"/>
      <c r="E216" s="197"/>
      <c r="F216" s="197"/>
      <c r="G216" s="197"/>
      <c r="H216" s="197"/>
      <c r="I216" s="197"/>
      <c r="J216" s="197"/>
      <c r="K216" s="197"/>
      <c r="L216" s="197"/>
      <c r="M216" s="197"/>
      <c r="N216" s="197"/>
      <c r="O216" s="197"/>
      <c r="P216" s="197"/>
      <c r="Q216" s="197"/>
      <c r="R216" s="197"/>
      <c r="S216" s="197"/>
      <c r="T216" s="197"/>
      <c r="U216" s="197"/>
      <c r="V216" s="197"/>
    </row>
    <row r="217" spans="1:22" ht="16.5" customHeight="1">
      <c r="A217" s="197"/>
      <c r="B217" s="197"/>
      <c r="C217" s="481"/>
      <c r="D217" s="197"/>
      <c r="E217" s="197"/>
      <c r="F217" s="197"/>
      <c r="G217" s="197"/>
      <c r="H217" s="197"/>
      <c r="I217" s="197"/>
      <c r="J217" s="197"/>
      <c r="K217" s="197"/>
      <c r="L217" s="197"/>
      <c r="M217" s="197"/>
      <c r="N217" s="197"/>
      <c r="O217" s="197"/>
      <c r="P217" s="197"/>
      <c r="Q217" s="197"/>
      <c r="R217" s="197"/>
      <c r="S217" s="197"/>
      <c r="T217" s="197"/>
      <c r="U217" s="197"/>
      <c r="V217" s="197"/>
    </row>
    <row r="218" spans="1:22" ht="16.5" customHeight="1">
      <c r="A218" s="197"/>
      <c r="B218" s="197"/>
      <c r="C218" s="481"/>
      <c r="D218" s="197"/>
      <c r="E218" s="197"/>
      <c r="F218" s="197"/>
      <c r="G218" s="197"/>
      <c r="H218" s="197"/>
      <c r="I218" s="197"/>
      <c r="J218" s="197"/>
      <c r="K218" s="197"/>
      <c r="L218" s="197"/>
      <c r="M218" s="197"/>
      <c r="N218" s="197"/>
      <c r="O218" s="197"/>
      <c r="P218" s="197"/>
      <c r="Q218" s="197"/>
      <c r="R218" s="197"/>
      <c r="S218" s="197"/>
      <c r="T218" s="197"/>
      <c r="U218" s="197"/>
      <c r="V218" s="197"/>
    </row>
    <row r="219" spans="1:22" ht="16.5" customHeight="1">
      <c r="A219" s="197"/>
      <c r="B219" s="197"/>
      <c r="C219" s="481"/>
      <c r="D219" s="197"/>
      <c r="E219" s="197"/>
      <c r="F219" s="197"/>
      <c r="G219" s="197"/>
      <c r="H219" s="197"/>
      <c r="I219" s="197"/>
      <c r="J219" s="197"/>
      <c r="K219" s="197"/>
      <c r="L219" s="197"/>
      <c r="M219" s="197"/>
      <c r="N219" s="197"/>
      <c r="O219" s="197"/>
      <c r="P219" s="197"/>
      <c r="Q219" s="197"/>
      <c r="R219" s="197"/>
      <c r="S219" s="197"/>
      <c r="T219" s="197"/>
      <c r="U219" s="197"/>
      <c r="V219" s="197"/>
    </row>
    <row r="220" spans="1:22" ht="16.5" customHeight="1">
      <c r="A220" s="197"/>
      <c r="B220" s="197"/>
      <c r="C220" s="481"/>
      <c r="D220" s="197"/>
      <c r="E220" s="197"/>
      <c r="F220" s="197"/>
      <c r="G220" s="197"/>
      <c r="H220" s="197"/>
      <c r="I220" s="197"/>
      <c r="J220" s="197"/>
      <c r="K220" s="197"/>
      <c r="L220" s="197"/>
      <c r="M220" s="197"/>
      <c r="N220" s="197"/>
      <c r="O220" s="197"/>
      <c r="P220" s="197"/>
      <c r="Q220" s="197"/>
      <c r="R220" s="197"/>
      <c r="S220" s="197"/>
      <c r="T220" s="197"/>
      <c r="U220" s="197"/>
      <c r="V220" s="197"/>
    </row>
    <row r="221" spans="1:22" ht="16.5" customHeight="1">
      <c r="A221" s="197"/>
      <c r="B221" s="197"/>
      <c r="C221" s="481"/>
      <c r="D221" s="197"/>
      <c r="E221" s="197"/>
      <c r="F221" s="197"/>
      <c r="G221" s="197"/>
      <c r="H221" s="197"/>
      <c r="I221" s="197"/>
      <c r="J221" s="197"/>
      <c r="K221" s="197"/>
      <c r="L221" s="197"/>
      <c r="M221" s="197"/>
      <c r="N221" s="197"/>
      <c r="O221" s="197"/>
      <c r="P221" s="197"/>
      <c r="Q221" s="197"/>
      <c r="R221" s="197"/>
      <c r="S221" s="197"/>
      <c r="T221" s="197"/>
      <c r="U221" s="197"/>
      <c r="V221" s="197"/>
    </row>
    <row r="222" spans="1:22" ht="16.5" customHeight="1">
      <c r="A222" s="197"/>
      <c r="B222" s="197"/>
      <c r="C222" s="481"/>
      <c r="D222" s="197"/>
      <c r="E222" s="197"/>
      <c r="F222" s="197"/>
      <c r="G222" s="197"/>
      <c r="H222" s="197"/>
      <c r="I222" s="197"/>
      <c r="J222" s="197"/>
      <c r="K222" s="197"/>
      <c r="L222" s="197"/>
      <c r="M222" s="197"/>
      <c r="N222" s="197"/>
      <c r="O222" s="197"/>
      <c r="P222" s="197"/>
      <c r="Q222" s="197"/>
      <c r="R222" s="197"/>
      <c r="S222" s="197"/>
      <c r="T222" s="197"/>
      <c r="U222" s="197"/>
      <c r="V222" s="197"/>
    </row>
    <row r="223" spans="1:22" ht="16.5" customHeight="1">
      <c r="A223" s="197"/>
      <c r="B223" s="197"/>
      <c r="C223" s="481"/>
      <c r="D223" s="197"/>
      <c r="E223" s="197"/>
      <c r="F223" s="197"/>
      <c r="G223" s="197"/>
      <c r="H223" s="197"/>
      <c r="I223" s="197"/>
      <c r="J223" s="197"/>
      <c r="K223" s="197"/>
      <c r="L223" s="197"/>
      <c r="M223" s="197"/>
      <c r="N223" s="197"/>
      <c r="O223" s="197"/>
      <c r="P223" s="197"/>
      <c r="Q223" s="197"/>
      <c r="R223" s="197"/>
      <c r="S223" s="197"/>
      <c r="T223" s="197"/>
      <c r="U223" s="197"/>
      <c r="V223" s="197"/>
    </row>
    <row r="224" spans="1:22" ht="16.5" customHeight="1">
      <c r="A224" s="197"/>
      <c r="B224" s="197"/>
      <c r="C224" s="481"/>
      <c r="D224" s="197"/>
      <c r="E224" s="197"/>
      <c r="F224" s="197"/>
      <c r="G224" s="197"/>
      <c r="H224" s="197"/>
      <c r="I224" s="197"/>
      <c r="J224" s="197"/>
      <c r="K224" s="197"/>
      <c r="L224" s="197"/>
      <c r="M224" s="197"/>
      <c r="N224" s="197"/>
      <c r="O224" s="197"/>
      <c r="P224" s="197"/>
      <c r="Q224" s="197"/>
      <c r="R224" s="197"/>
      <c r="S224" s="197"/>
      <c r="T224" s="197"/>
      <c r="U224" s="197"/>
      <c r="V224" s="197"/>
    </row>
    <row r="225" spans="1:22" ht="16.5" customHeight="1">
      <c r="A225" s="197"/>
      <c r="B225" s="197"/>
      <c r="C225" s="481"/>
      <c r="D225" s="197"/>
      <c r="E225" s="197"/>
      <c r="F225" s="197"/>
      <c r="G225" s="197"/>
      <c r="H225" s="197"/>
      <c r="I225" s="197"/>
      <c r="J225" s="197"/>
      <c r="K225" s="197"/>
      <c r="L225" s="197"/>
      <c r="M225" s="197"/>
      <c r="N225" s="197"/>
      <c r="O225" s="197"/>
      <c r="P225" s="197"/>
      <c r="Q225" s="197"/>
      <c r="R225" s="197"/>
      <c r="S225" s="197"/>
      <c r="T225" s="197"/>
      <c r="U225" s="197"/>
      <c r="V225" s="197"/>
    </row>
    <row r="226" spans="1:22" ht="16.5" customHeight="1">
      <c r="A226" s="197"/>
      <c r="B226" s="197"/>
      <c r="C226" s="481"/>
      <c r="D226" s="197"/>
      <c r="E226" s="197"/>
      <c r="F226" s="197"/>
      <c r="G226" s="197"/>
      <c r="H226" s="197"/>
      <c r="I226" s="197"/>
      <c r="J226" s="197"/>
      <c r="K226" s="197"/>
      <c r="L226" s="197"/>
      <c r="M226" s="197"/>
      <c r="N226" s="197"/>
      <c r="O226" s="197"/>
      <c r="P226" s="197"/>
      <c r="Q226" s="197"/>
      <c r="R226" s="197"/>
      <c r="S226" s="197"/>
      <c r="T226" s="197"/>
      <c r="U226" s="197"/>
      <c r="V226" s="197"/>
    </row>
    <row r="227" spans="1:22" ht="16.5" customHeight="1">
      <c r="A227" s="197"/>
      <c r="B227" s="197"/>
      <c r="C227" s="481"/>
      <c r="D227" s="197"/>
      <c r="E227" s="197"/>
      <c r="F227" s="197"/>
      <c r="G227" s="197"/>
      <c r="H227" s="197"/>
      <c r="I227" s="197"/>
      <c r="J227" s="197"/>
      <c r="K227" s="197"/>
      <c r="L227" s="197"/>
      <c r="M227" s="197"/>
      <c r="N227" s="197"/>
      <c r="O227" s="197"/>
      <c r="P227" s="197"/>
      <c r="Q227" s="197"/>
      <c r="R227" s="197"/>
      <c r="S227" s="197"/>
      <c r="T227" s="197"/>
      <c r="U227" s="197"/>
      <c r="V227" s="197"/>
    </row>
    <row r="228" spans="1:22" ht="16.5" customHeight="1">
      <c r="A228" s="197"/>
      <c r="B228" s="197"/>
      <c r="C228" s="481"/>
      <c r="D228" s="197"/>
      <c r="E228" s="197"/>
      <c r="F228" s="197"/>
      <c r="G228" s="197"/>
      <c r="H228" s="197"/>
      <c r="I228" s="197"/>
      <c r="J228" s="197"/>
      <c r="K228" s="197"/>
      <c r="L228" s="197"/>
      <c r="M228" s="197"/>
      <c r="N228" s="197"/>
      <c r="O228" s="197"/>
      <c r="P228" s="197"/>
      <c r="Q228" s="197"/>
      <c r="R228" s="197"/>
      <c r="S228" s="197"/>
      <c r="T228" s="197"/>
      <c r="U228" s="197"/>
      <c r="V228" s="197"/>
    </row>
    <row r="229" spans="1:22" ht="16.5" customHeight="1">
      <c r="A229" s="197"/>
      <c r="B229" s="197"/>
      <c r="C229" s="481"/>
      <c r="D229" s="197"/>
      <c r="E229" s="197"/>
      <c r="F229" s="197"/>
      <c r="G229" s="197"/>
      <c r="H229" s="197"/>
      <c r="I229" s="197"/>
      <c r="J229" s="197"/>
      <c r="K229" s="197"/>
      <c r="L229" s="197"/>
      <c r="M229" s="197"/>
      <c r="N229" s="197"/>
      <c r="O229" s="197"/>
      <c r="P229" s="197"/>
      <c r="Q229" s="197"/>
      <c r="R229" s="197"/>
      <c r="S229" s="197"/>
      <c r="T229" s="197"/>
      <c r="U229" s="197"/>
      <c r="V229" s="197"/>
    </row>
    <row r="230" spans="1:22" ht="16.5" customHeight="1">
      <c r="A230" s="197"/>
      <c r="B230" s="197"/>
      <c r="C230" s="481"/>
      <c r="D230" s="197"/>
      <c r="E230" s="197"/>
      <c r="F230" s="197"/>
      <c r="G230" s="197"/>
      <c r="H230" s="197"/>
      <c r="I230" s="197"/>
      <c r="J230" s="197"/>
      <c r="K230" s="197"/>
      <c r="L230" s="197"/>
      <c r="M230" s="197"/>
      <c r="N230" s="197"/>
      <c r="O230" s="197"/>
      <c r="P230" s="197"/>
      <c r="Q230" s="197"/>
      <c r="R230" s="197"/>
      <c r="S230" s="197"/>
      <c r="T230" s="197"/>
      <c r="U230" s="197"/>
      <c r="V230" s="197"/>
    </row>
    <row r="231" spans="1:22" ht="16.5" customHeight="1">
      <c r="A231" s="197"/>
      <c r="B231" s="197"/>
      <c r="C231" s="481"/>
      <c r="D231" s="197"/>
      <c r="E231" s="197"/>
      <c r="F231" s="197"/>
      <c r="G231" s="197"/>
      <c r="H231" s="197"/>
      <c r="I231" s="197"/>
      <c r="J231" s="197"/>
      <c r="K231" s="197"/>
      <c r="L231" s="197"/>
      <c r="M231" s="197"/>
      <c r="N231" s="197"/>
      <c r="O231" s="197"/>
      <c r="P231" s="197"/>
      <c r="Q231" s="197"/>
      <c r="R231" s="197"/>
      <c r="S231" s="197"/>
      <c r="T231" s="197"/>
      <c r="U231" s="197"/>
      <c r="V231" s="197"/>
    </row>
    <row r="232" spans="1:22" ht="16.5" customHeight="1">
      <c r="A232" s="197"/>
      <c r="B232" s="197"/>
      <c r="C232" s="481"/>
      <c r="D232" s="197"/>
      <c r="E232" s="197"/>
      <c r="F232" s="197"/>
      <c r="G232" s="197"/>
      <c r="H232" s="197"/>
      <c r="I232" s="197"/>
      <c r="J232" s="197"/>
      <c r="K232" s="197"/>
      <c r="L232" s="197"/>
      <c r="M232" s="197"/>
      <c r="N232" s="197"/>
      <c r="O232" s="197"/>
      <c r="P232" s="197"/>
      <c r="Q232" s="197"/>
      <c r="R232" s="197"/>
      <c r="S232" s="197"/>
      <c r="T232" s="197"/>
      <c r="U232" s="197"/>
      <c r="V232" s="197"/>
    </row>
    <row r="233" spans="1:22" ht="16.5" customHeight="1">
      <c r="A233" s="197"/>
      <c r="B233" s="197"/>
      <c r="C233" s="481"/>
      <c r="D233" s="197"/>
      <c r="E233" s="197"/>
      <c r="F233" s="197"/>
      <c r="G233" s="197"/>
      <c r="H233" s="197"/>
      <c r="I233" s="197"/>
      <c r="J233" s="197"/>
      <c r="K233" s="197"/>
      <c r="L233" s="197"/>
      <c r="M233" s="197"/>
      <c r="N233" s="197"/>
      <c r="O233" s="197"/>
      <c r="P233" s="197"/>
      <c r="Q233" s="197"/>
      <c r="R233" s="197"/>
      <c r="S233" s="197"/>
      <c r="T233" s="197"/>
      <c r="U233" s="197"/>
      <c r="V233" s="197"/>
    </row>
    <row r="234" spans="1:22" ht="16.5" customHeight="1">
      <c r="A234" s="197"/>
      <c r="B234" s="197"/>
      <c r="C234" s="481"/>
      <c r="D234" s="197"/>
      <c r="E234" s="197"/>
      <c r="F234" s="197"/>
      <c r="G234" s="197"/>
      <c r="H234" s="197"/>
      <c r="I234" s="197"/>
      <c r="J234" s="197"/>
      <c r="K234" s="197"/>
      <c r="L234" s="197"/>
      <c r="M234" s="197"/>
      <c r="N234" s="197"/>
      <c r="O234" s="197"/>
      <c r="P234" s="197"/>
      <c r="Q234" s="197"/>
      <c r="R234" s="197"/>
      <c r="S234" s="197"/>
      <c r="T234" s="197"/>
      <c r="U234" s="197"/>
      <c r="V234" s="197"/>
    </row>
    <row r="235" spans="1:22" ht="16.5" customHeight="1">
      <c r="A235" s="197"/>
      <c r="B235" s="197"/>
      <c r="C235" s="481"/>
      <c r="D235" s="197"/>
      <c r="E235" s="197"/>
      <c r="F235" s="197"/>
      <c r="G235" s="197"/>
      <c r="H235" s="197"/>
      <c r="I235" s="197"/>
      <c r="J235" s="197"/>
      <c r="K235" s="197"/>
      <c r="L235" s="197"/>
      <c r="M235" s="197"/>
      <c r="N235" s="197"/>
      <c r="O235" s="197"/>
      <c r="P235" s="197"/>
      <c r="Q235" s="197"/>
      <c r="R235" s="197"/>
      <c r="S235" s="197"/>
      <c r="T235" s="197"/>
      <c r="U235" s="197"/>
      <c r="V235" s="197"/>
    </row>
    <row r="236" spans="1:22" ht="16.5" customHeight="1">
      <c r="A236" s="197"/>
      <c r="B236" s="197"/>
      <c r="C236" s="481"/>
      <c r="D236" s="197"/>
      <c r="E236" s="197"/>
      <c r="F236" s="197"/>
      <c r="G236" s="197"/>
      <c r="H236" s="197"/>
      <c r="I236" s="197"/>
      <c r="J236" s="197"/>
      <c r="K236" s="197"/>
      <c r="L236" s="197"/>
      <c r="M236" s="197"/>
      <c r="N236" s="197"/>
      <c r="O236" s="197"/>
      <c r="P236" s="197"/>
      <c r="Q236" s="197"/>
      <c r="R236" s="197"/>
      <c r="S236" s="197"/>
      <c r="T236" s="197"/>
      <c r="U236" s="197"/>
      <c r="V236" s="197"/>
    </row>
    <row r="237" spans="1:22" ht="16.5" customHeight="1">
      <c r="A237" s="197"/>
      <c r="B237" s="197"/>
      <c r="C237" s="481"/>
      <c r="D237" s="197"/>
      <c r="E237" s="197"/>
      <c r="F237" s="197"/>
      <c r="G237" s="197"/>
      <c r="H237" s="197"/>
      <c r="I237" s="197"/>
      <c r="J237" s="197"/>
      <c r="K237" s="197"/>
      <c r="L237" s="197"/>
      <c r="M237" s="197"/>
      <c r="N237" s="197"/>
      <c r="O237" s="197"/>
      <c r="P237" s="197"/>
      <c r="Q237" s="197"/>
      <c r="R237" s="197"/>
      <c r="S237" s="197"/>
      <c r="T237" s="197"/>
      <c r="U237" s="197"/>
      <c r="V237" s="197"/>
    </row>
    <row r="238" spans="1:22" ht="16.5" customHeight="1">
      <c r="A238" s="197"/>
      <c r="B238" s="197"/>
      <c r="C238" s="481"/>
      <c r="D238" s="197"/>
      <c r="E238" s="197"/>
      <c r="F238" s="197"/>
      <c r="G238" s="197"/>
      <c r="H238" s="197"/>
      <c r="I238" s="197"/>
      <c r="J238" s="197"/>
      <c r="K238" s="197"/>
      <c r="L238" s="197"/>
      <c r="M238" s="197"/>
      <c r="N238" s="197"/>
      <c r="O238" s="197"/>
      <c r="P238" s="197"/>
      <c r="Q238" s="197"/>
      <c r="R238" s="197"/>
      <c r="S238" s="197"/>
      <c r="T238" s="197"/>
      <c r="U238" s="197"/>
      <c r="V238" s="197"/>
    </row>
    <row r="239" spans="1:22" ht="16.5" customHeight="1">
      <c r="A239" s="197"/>
      <c r="B239" s="197"/>
      <c r="C239" s="481"/>
      <c r="D239" s="197"/>
      <c r="E239" s="197"/>
      <c r="F239" s="197"/>
      <c r="G239" s="197"/>
      <c r="H239" s="197"/>
      <c r="I239" s="197"/>
      <c r="J239" s="197"/>
      <c r="K239" s="197"/>
      <c r="L239" s="197"/>
      <c r="M239" s="197"/>
      <c r="N239" s="197"/>
      <c r="O239" s="197"/>
      <c r="P239" s="197"/>
      <c r="Q239" s="197"/>
      <c r="R239" s="197"/>
      <c r="S239" s="197"/>
      <c r="T239" s="197"/>
      <c r="U239" s="197"/>
      <c r="V239" s="197"/>
    </row>
    <row r="240" spans="1:22" ht="16.5" customHeight="1">
      <c r="A240" s="197"/>
      <c r="B240" s="197"/>
      <c r="C240" s="481"/>
      <c r="D240" s="197"/>
      <c r="E240" s="197"/>
      <c r="F240" s="197"/>
      <c r="G240" s="197"/>
      <c r="H240" s="197"/>
      <c r="I240" s="197"/>
      <c r="J240" s="197"/>
      <c r="K240" s="197"/>
      <c r="L240" s="197"/>
      <c r="M240" s="197"/>
      <c r="N240" s="197"/>
      <c r="O240" s="197"/>
      <c r="P240" s="197"/>
      <c r="Q240" s="197"/>
      <c r="R240" s="197"/>
      <c r="S240" s="197"/>
      <c r="T240" s="197"/>
      <c r="U240" s="197"/>
      <c r="V240" s="197"/>
    </row>
    <row r="241" spans="1:22" ht="16.5" customHeight="1">
      <c r="A241" s="197"/>
      <c r="B241" s="197"/>
      <c r="C241" s="481"/>
      <c r="D241" s="197"/>
      <c r="E241" s="197"/>
      <c r="F241" s="197"/>
      <c r="G241" s="197"/>
      <c r="H241" s="197"/>
      <c r="I241" s="197"/>
      <c r="J241" s="197"/>
      <c r="K241" s="197"/>
      <c r="L241" s="197"/>
      <c r="M241" s="197"/>
      <c r="N241" s="197"/>
      <c r="O241" s="197"/>
      <c r="P241" s="197"/>
      <c r="Q241" s="197"/>
      <c r="R241" s="197"/>
      <c r="S241" s="197"/>
      <c r="T241" s="197"/>
      <c r="U241" s="197"/>
      <c r="V241" s="197"/>
    </row>
    <row r="242" spans="1:22" ht="16.5" customHeight="1">
      <c r="A242" s="197"/>
      <c r="B242" s="197"/>
      <c r="C242" s="481"/>
      <c r="D242" s="197"/>
      <c r="E242" s="197"/>
      <c r="F242" s="197"/>
      <c r="G242" s="197"/>
      <c r="H242" s="197"/>
      <c r="I242" s="197"/>
      <c r="J242" s="197"/>
      <c r="K242" s="197"/>
      <c r="L242" s="197"/>
      <c r="M242" s="197"/>
      <c r="N242" s="197"/>
      <c r="O242" s="197"/>
      <c r="P242" s="197"/>
      <c r="Q242" s="197"/>
      <c r="R242" s="197"/>
      <c r="S242" s="197"/>
      <c r="T242" s="197"/>
      <c r="U242" s="197"/>
      <c r="V242" s="197"/>
    </row>
    <row r="243" spans="1:22" ht="16.5" customHeight="1">
      <c r="A243" s="197"/>
      <c r="B243" s="197"/>
      <c r="C243" s="481"/>
      <c r="D243" s="197"/>
      <c r="E243" s="197"/>
      <c r="F243" s="197"/>
      <c r="G243" s="197"/>
      <c r="H243" s="197"/>
      <c r="I243" s="197"/>
      <c r="J243" s="197"/>
      <c r="K243" s="197"/>
      <c r="L243" s="197"/>
      <c r="M243" s="197"/>
      <c r="N243" s="197"/>
      <c r="O243" s="197"/>
      <c r="P243" s="197"/>
      <c r="Q243" s="197"/>
      <c r="R243" s="197"/>
      <c r="S243" s="197"/>
      <c r="T243" s="197"/>
      <c r="U243" s="197"/>
      <c r="V243" s="197"/>
    </row>
    <row r="244" spans="1:22" ht="16.5" customHeight="1">
      <c r="A244" s="197"/>
      <c r="B244" s="197"/>
      <c r="C244" s="481"/>
      <c r="D244" s="197"/>
      <c r="E244" s="197"/>
      <c r="F244" s="197"/>
      <c r="G244" s="197"/>
      <c r="H244" s="197"/>
      <c r="I244" s="197"/>
      <c r="J244" s="197"/>
      <c r="K244" s="197"/>
      <c r="L244" s="197"/>
      <c r="M244" s="197"/>
      <c r="N244" s="197"/>
      <c r="O244" s="197"/>
      <c r="P244" s="197"/>
      <c r="Q244" s="197"/>
      <c r="R244" s="197"/>
      <c r="S244" s="197"/>
      <c r="T244" s="197"/>
      <c r="U244" s="197"/>
      <c r="V244" s="197"/>
    </row>
    <row r="245" spans="1:22" ht="16.5" customHeight="1">
      <c r="A245" s="197"/>
      <c r="B245" s="197"/>
      <c r="C245" s="481"/>
      <c r="D245" s="197"/>
      <c r="E245" s="197"/>
      <c r="F245" s="197"/>
      <c r="G245" s="197"/>
      <c r="H245" s="197"/>
      <c r="I245" s="197"/>
      <c r="J245" s="197"/>
      <c r="K245" s="197"/>
      <c r="L245" s="197"/>
      <c r="M245" s="197"/>
      <c r="N245" s="197"/>
      <c r="O245" s="197"/>
      <c r="P245" s="197"/>
      <c r="Q245" s="197"/>
      <c r="R245" s="197"/>
      <c r="S245" s="197"/>
      <c r="T245" s="197"/>
      <c r="U245" s="197"/>
      <c r="V245" s="197"/>
    </row>
    <row r="246" spans="1:22" ht="16.5" customHeight="1">
      <c r="A246" s="197"/>
      <c r="B246" s="197"/>
      <c r="C246" s="481"/>
      <c r="D246" s="197"/>
      <c r="E246" s="197"/>
      <c r="F246" s="197"/>
      <c r="G246" s="197"/>
      <c r="H246" s="197"/>
      <c r="I246" s="197"/>
      <c r="J246" s="197"/>
      <c r="K246" s="197"/>
      <c r="L246" s="197"/>
      <c r="M246" s="197"/>
      <c r="N246" s="197"/>
      <c r="O246" s="197"/>
      <c r="P246" s="197"/>
      <c r="Q246" s="197"/>
      <c r="R246" s="197"/>
      <c r="S246" s="197"/>
      <c r="T246" s="197"/>
      <c r="U246" s="197"/>
      <c r="V246" s="197"/>
    </row>
    <row r="247" spans="1:22" ht="16.5" customHeight="1">
      <c r="A247" s="197"/>
      <c r="B247" s="197"/>
      <c r="C247" s="481"/>
      <c r="D247" s="197"/>
      <c r="E247" s="197"/>
      <c r="F247" s="197"/>
      <c r="G247" s="197"/>
      <c r="H247" s="197"/>
      <c r="I247" s="197"/>
      <c r="J247" s="197"/>
      <c r="K247" s="197"/>
      <c r="L247" s="197"/>
      <c r="M247" s="197"/>
      <c r="N247" s="197"/>
      <c r="O247" s="197"/>
      <c r="P247" s="197"/>
      <c r="Q247" s="197"/>
      <c r="R247" s="197"/>
      <c r="S247" s="197"/>
      <c r="T247" s="197"/>
      <c r="U247" s="197"/>
      <c r="V247" s="197"/>
    </row>
    <row r="248" spans="1:22" ht="16.5" customHeight="1">
      <c r="A248" s="197"/>
      <c r="B248" s="197"/>
      <c r="C248" s="481"/>
      <c r="D248" s="197"/>
      <c r="E248" s="197"/>
      <c r="F248" s="197"/>
      <c r="G248" s="197"/>
      <c r="H248" s="197"/>
      <c r="I248" s="197"/>
      <c r="J248" s="197"/>
      <c r="K248" s="197"/>
      <c r="L248" s="197"/>
      <c r="M248" s="197"/>
      <c r="N248" s="197"/>
      <c r="O248" s="197"/>
      <c r="P248" s="197"/>
      <c r="Q248" s="197"/>
      <c r="R248" s="197"/>
      <c r="S248" s="197"/>
      <c r="T248" s="197"/>
      <c r="U248" s="197"/>
      <c r="V248" s="197"/>
    </row>
    <row r="249" spans="1:22" ht="16.5" customHeight="1">
      <c r="A249" s="197"/>
      <c r="B249" s="197"/>
      <c r="C249" s="481"/>
      <c r="D249" s="197"/>
      <c r="E249" s="197"/>
      <c r="F249" s="197"/>
      <c r="G249" s="197"/>
      <c r="H249" s="197"/>
      <c r="I249" s="197"/>
      <c r="J249" s="197"/>
      <c r="K249" s="197"/>
      <c r="L249" s="197"/>
      <c r="M249" s="197"/>
      <c r="N249" s="197"/>
      <c r="O249" s="197"/>
      <c r="P249" s="197"/>
      <c r="Q249" s="197"/>
      <c r="R249" s="197"/>
      <c r="S249" s="197"/>
      <c r="T249" s="197"/>
      <c r="U249" s="197"/>
      <c r="V249" s="197"/>
    </row>
    <row r="250" spans="1:22" ht="16.5" customHeight="1">
      <c r="A250" s="197"/>
      <c r="B250" s="197"/>
      <c r="C250" s="481"/>
      <c r="D250" s="197"/>
      <c r="E250" s="197"/>
      <c r="F250" s="197"/>
      <c r="G250" s="197"/>
      <c r="H250" s="197"/>
      <c r="I250" s="197"/>
      <c r="J250" s="197"/>
      <c r="K250" s="197"/>
      <c r="L250" s="197"/>
      <c r="M250" s="197"/>
      <c r="N250" s="197"/>
      <c r="O250" s="197"/>
      <c r="P250" s="197"/>
      <c r="Q250" s="197"/>
      <c r="R250" s="197"/>
      <c r="S250" s="197"/>
      <c r="T250" s="197"/>
      <c r="U250" s="197"/>
      <c r="V250" s="197"/>
    </row>
    <row r="251" spans="1:22" ht="16.5" customHeight="1">
      <c r="A251" s="197"/>
      <c r="B251" s="197"/>
      <c r="C251" s="481"/>
      <c r="D251" s="197"/>
      <c r="E251" s="197"/>
      <c r="F251" s="197"/>
      <c r="G251" s="197"/>
      <c r="H251" s="197"/>
      <c r="I251" s="197"/>
      <c r="J251" s="197"/>
      <c r="K251" s="197"/>
      <c r="L251" s="197"/>
      <c r="M251" s="197"/>
      <c r="N251" s="197"/>
      <c r="O251" s="197"/>
      <c r="P251" s="197"/>
      <c r="Q251" s="197"/>
      <c r="R251" s="197"/>
      <c r="S251" s="197"/>
      <c r="T251" s="197"/>
      <c r="U251" s="197"/>
      <c r="V251" s="197"/>
    </row>
    <row r="252" spans="1:22" ht="16.5" customHeight="1">
      <c r="A252" s="197"/>
      <c r="B252" s="197"/>
      <c r="C252" s="481"/>
      <c r="D252" s="197"/>
      <c r="E252" s="197"/>
      <c r="F252" s="197"/>
      <c r="G252" s="197"/>
      <c r="H252" s="197"/>
      <c r="I252" s="197"/>
      <c r="J252" s="197"/>
      <c r="K252" s="197"/>
      <c r="L252" s="197"/>
      <c r="M252" s="197"/>
      <c r="N252" s="197"/>
      <c r="O252" s="197"/>
      <c r="P252" s="197"/>
      <c r="Q252" s="197"/>
      <c r="R252" s="197"/>
      <c r="S252" s="197"/>
      <c r="T252" s="197"/>
      <c r="U252" s="197"/>
      <c r="V252" s="197"/>
    </row>
    <row r="253" spans="1:22" ht="16.5" customHeight="1">
      <c r="A253" s="197"/>
      <c r="B253" s="197"/>
      <c r="C253" s="481"/>
      <c r="D253" s="197"/>
      <c r="E253" s="197"/>
      <c r="F253" s="197"/>
      <c r="G253" s="197"/>
      <c r="H253" s="197"/>
      <c r="I253" s="197"/>
      <c r="J253" s="197"/>
      <c r="K253" s="197"/>
      <c r="L253" s="197"/>
      <c r="M253" s="197"/>
      <c r="N253" s="197"/>
      <c r="O253" s="197"/>
      <c r="P253" s="197"/>
      <c r="Q253" s="197"/>
      <c r="R253" s="197"/>
      <c r="S253" s="197"/>
      <c r="T253" s="197"/>
      <c r="U253" s="197"/>
      <c r="V253" s="197"/>
    </row>
    <row r="254" spans="1:22" ht="16.5" customHeight="1">
      <c r="A254" s="197"/>
      <c r="B254" s="197"/>
      <c r="C254" s="481"/>
      <c r="D254" s="197"/>
      <c r="E254" s="197"/>
      <c r="F254" s="197"/>
      <c r="G254" s="197"/>
      <c r="H254" s="197"/>
      <c r="I254" s="197"/>
      <c r="J254" s="197"/>
      <c r="K254" s="197"/>
      <c r="L254" s="197"/>
      <c r="M254" s="197"/>
      <c r="N254" s="197"/>
      <c r="O254" s="197"/>
      <c r="P254" s="197"/>
      <c r="Q254" s="197"/>
      <c r="R254" s="197"/>
      <c r="S254" s="197"/>
      <c r="T254" s="197"/>
      <c r="U254" s="197"/>
      <c r="V254" s="197"/>
    </row>
    <row r="255" spans="1:22" ht="16.5" customHeight="1">
      <c r="A255" s="197"/>
      <c r="B255" s="197"/>
      <c r="C255" s="481"/>
      <c r="D255" s="197"/>
      <c r="E255" s="197"/>
      <c r="F255" s="197"/>
      <c r="G255" s="197"/>
      <c r="H255" s="197"/>
      <c r="I255" s="197"/>
      <c r="J255" s="197"/>
      <c r="K255" s="197"/>
      <c r="L255" s="197"/>
      <c r="M255" s="197"/>
      <c r="N255" s="197"/>
      <c r="O255" s="197"/>
      <c r="P255" s="197"/>
      <c r="Q255" s="197"/>
      <c r="R255" s="197"/>
      <c r="S255" s="197"/>
      <c r="T255" s="197"/>
      <c r="U255" s="197"/>
      <c r="V255" s="197"/>
    </row>
    <row r="256" spans="1:22" ht="16.5" customHeight="1">
      <c r="A256" s="197"/>
      <c r="B256" s="197"/>
      <c r="C256" s="481"/>
      <c r="D256" s="197"/>
      <c r="E256" s="197"/>
      <c r="F256" s="197"/>
      <c r="G256" s="197"/>
      <c r="H256" s="197"/>
      <c r="I256" s="197"/>
      <c r="J256" s="197"/>
      <c r="K256" s="197"/>
      <c r="L256" s="197"/>
      <c r="M256" s="197"/>
      <c r="N256" s="197"/>
      <c r="O256" s="197"/>
      <c r="P256" s="197"/>
      <c r="Q256" s="197"/>
      <c r="R256" s="197"/>
      <c r="S256" s="197"/>
      <c r="T256" s="197"/>
      <c r="U256" s="197"/>
      <c r="V256" s="197"/>
    </row>
    <row r="257" spans="1:22" ht="16.5" customHeight="1">
      <c r="A257" s="197"/>
      <c r="B257" s="197"/>
      <c r="C257" s="481"/>
      <c r="D257" s="197"/>
      <c r="E257" s="197"/>
      <c r="F257" s="197"/>
      <c r="G257" s="197"/>
      <c r="H257" s="197"/>
      <c r="I257" s="197"/>
      <c r="J257" s="197"/>
      <c r="K257" s="197"/>
      <c r="L257" s="197"/>
      <c r="M257" s="197"/>
      <c r="N257" s="197"/>
      <c r="O257" s="197"/>
      <c r="P257" s="197"/>
      <c r="Q257" s="197"/>
      <c r="R257" s="197"/>
      <c r="S257" s="197"/>
      <c r="T257" s="197"/>
      <c r="U257" s="197"/>
      <c r="V257" s="197"/>
    </row>
    <row r="258" spans="1:22" ht="16.5" customHeight="1">
      <c r="A258" s="197"/>
      <c r="B258" s="197"/>
      <c r="C258" s="481"/>
      <c r="D258" s="197"/>
      <c r="E258" s="197"/>
      <c r="F258" s="197"/>
      <c r="G258" s="197"/>
      <c r="H258" s="197"/>
      <c r="I258" s="197"/>
      <c r="J258" s="197"/>
      <c r="K258" s="197"/>
      <c r="L258" s="197"/>
      <c r="M258" s="197"/>
      <c r="N258" s="197"/>
      <c r="O258" s="197"/>
      <c r="P258" s="197"/>
      <c r="Q258" s="197"/>
      <c r="R258" s="197"/>
      <c r="S258" s="197"/>
      <c r="T258" s="197"/>
      <c r="U258" s="197"/>
      <c r="V258" s="197"/>
    </row>
    <row r="259" spans="1:22" ht="16.5" customHeight="1">
      <c r="A259" s="197"/>
      <c r="B259" s="197"/>
      <c r="C259" s="481"/>
      <c r="D259" s="197"/>
      <c r="E259" s="197"/>
      <c r="F259" s="197"/>
      <c r="G259" s="197"/>
      <c r="H259" s="197"/>
      <c r="I259" s="197"/>
      <c r="J259" s="197"/>
      <c r="K259" s="197"/>
      <c r="L259" s="197"/>
      <c r="M259" s="197"/>
      <c r="N259" s="197"/>
      <c r="O259" s="197"/>
      <c r="P259" s="197"/>
      <c r="Q259" s="197"/>
      <c r="R259" s="197"/>
      <c r="S259" s="197"/>
      <c r="T259" s="197"/>
      <c r="U259" s="197"/>
      <c r="V259" s="197"/>
    </row>
    <row r="260" spans="1:22" ht="16.5" customHeight="1">
      <c r="A260" s="197"/>
      <c r="B260" s="197"/>
      <c r="C260" s="481"/>
      <c r="D260" s="197"/>
      <c r="E260" s="197"/>
      <c r="F260" s="197"/>
      <c r="G260" s="197"/>
      <c r="H260" s="197"/>
      <c r="I260" s="197"/>
      <c r="J260" s="197"/>
      <c r="K260" s="197"/>
      <c r="L260" s="197"/>
      <c r="M260" s="197"/>
      <c r="N260" s="197"/>
      <c r="O260" s="197"/>
      <c r="P260" s="197"/>
      <c r="Q260" s="197"/>
      <c r="R260" s="197"/>
      <c r="S260" s="197"/>
      <c r="T260" s="197"/>
      <c r="U260" s="197"/>
      <c r="V260" s="197"/>
    </row>
    <row r="261" spans="1:22" ht="16.5" customHeight="1">
      <c r="A261" s="197"/>
      <c r="B261" s="197"/>
      <c r="C261" s="481"/>
      <c r="D261" s="197"/>
      <c r="E261" s="197"/>
      <c r="F261" s="197"/>
      <c r="G261" s="197"/>
      <c r="H261" s="197"/>
      <c r="I261" s="197"/>
      <c r="J261" s="197"/>
      <c r="K261" s="197"/>
      <c r="L261" s="197"/>
      <c r="M261" s="197"/>
      <c r="N261" s="197"/>
      <c r="O261" s="197"/>
      <c r="P261" s="197"/>
      <c r="Q261" s="197"/>
      <c r="R261" s="197"/>
      <c r="S261" s="197"/>
      <c r="T261" s="197"/>
      <c r="U261" s="197"/>
      <c r="V261" s="197"/>
    </row>
    <row r="262" spans="1:22" ht="16.5" customHeight="1">
      <c r="A262" s="197"/>
      <c r="B262" s="197"/>
      <c r="C262" s="481"/>
      <c r="D262" s="197"/>
      <c r="E262" s="197"/>
      <c r="F262" s="197"/>
      <c r="G262" s="197"/>
      <c r="H262" s="197"/>
      <c r="I262" s="197"/>
      <c r="J262" s="197"/>
      <c r="K262" s="197"/>
      <c r="L262" s="197"/>
      <c r="M262" s="197"/>
      <c r="N262" s="197"/>
      <c r="O262" s="197"/>
      <c r="P262" s="197"/>
      <c r="Q262" s="197"/>
      <c r="R262" s="197"/>
      <c r="S262" s="197"/>
      <c r="T262" s="197"/>
      <c r="U262" s="197"/>
      <c r="V262" s="197"/>
    </row>
    <row r="263" spans="1:22" ht="16.5" customHeight="1">
      <c r="A263" s="197"/>
      <c r="B263" s="197"/>
      <c r="C263" s="481"/>
      <c r="D263" s="197"/>
      <c r="E263" s="197"/>
      <c r="F263" s="197"/>
      <c r="G263" s="197"/>
      <c r="H263" s="197"/>
      <c r="I263" s="197"/>
      <c r="J263" s="197"/>
      <c r="K263" s="197"/>
      <c r="L263" s="197"/>
      <c r="M263" s="197"/>
      <c r="N263" s="197"/>
      <c r="O263" s="197"/>
      <c r="P263" s="197"/>
      <c r="Q263" s="197"/>
      <c r="R263" s="197"/>
      <c r="S263" s="197"/>
      <c r="T263" s="197"/>
      <c r="U263" s="197"/>
      <c r="V263" s="197"/>
    </row>
    <row r="264" spans="1:22" ht="16.5" customHeight="1">
      <c r="A264" s="197"/>
      <c r="B264" s="197"/>
      <c r="C264" s="481"/>
      <c r="D264" s="197"/>
      <c r="E264" s="197"/>
      <c r="F264" s="197"/>
      <c r="G264" s="197"/>
      <c r="H264" s="197"/>
      <c r="I264" s="197"/>
      <c r="J264" s="197"/>
      <c r="K264" s="197"/>
      <c r="L264" s="197"/>
      <c r="M264" s="197"/>
      <c r="N264" s="197"/>
      <c r="O264" s="197"/>
      <c r="P264" s="197"/>
      <c r="Q264" s="197"/>
      <c r="R264" s="197"/>
      <c r="S264" s="197"/>
      <c r="T264" s="197"/>
      <c r="U264" s="197"/>
      <c r="V264" s="197"/>
    </row>
    <row r="265" spans="1:22" ht="16.5" customHeight="1">
      <c r="A265" s="197"/>
      <c r="B265" s="197"/>
      <c r="C265" s="481"/>
      <c r="D265" s="197"/>
      <c r="E265" s="197"/>
      <c r="F265" s="197"/>
      <c r="G265" s="197"/>
      <c r="H265" s="197"/>
      <c r="I265" s="197"/>
      <c r="J265" s="197"/>
      <c r="K265" s="197"/>
      <c r="L265" s="197"/>
      <c r="M265" s="197"/>
      <c r="N265" s="197"/>
      <c r="O265" s="197"/>
      <c r="P265" s="197"/>
      <c r="Q265" s="197"/>
      <c r="R265" s="197"/>
      <c r="S265" s="197"/>
      <c r="T265" s="197"/>
      <c r="U265" s="197"/>
      <c r="V265" s="197"/>
    </row>
    <row r="266" spans="1:22" ht="16.5" customHeight="1">
      <c r="A266" s="197"/>
      <c r="B266" s="197"/>
      <c r="C266" s="481"/>
      <c r="D266" s="197"/>
      <c r="E266" s="197"/>
      <c r="F266" s="197"/>
      <c r="G266" s="197"/>
      <c r="H266" s="197"/>
      <c r="I266" s="197"/>
      <c r="J266" s="197"/>
      <c r="K266" s="197"/>
      <c r="L266" s="197"/>
      <c r="M266" s="197"/>
      <c r="N266" s="197"/>
      <c r="O266" s="197"/>
      <c r="P266" s="197"/>
      <c r="Q266" s="197"/>
      <c r="R266" s="197"/>
      <c r="S266" s="197"/>
      <c r="T266" s="197"/>
      <c r="U266" s="197"/>
      <c r="V266" s="197"/>
    </row>
    <row r="267" spans="1:22" ht="16.5" customHeight="1">
      <c r="A267" s="197"/>
      <c r="B267" s="197"/>
      <c r="C267" s="481"/>
      <c r="D267" s="197"/>
      <c r="E267" s="197"/>
      <c r="F267" s="197"/>
      <c r="G267" s="197"/>
      <c r="H267" s="197"/>
      <c r="I267" s="197"/>
      <c r="J267" s="197"/>
      <c r="K267" s="197"/>
      <c r="L267" s="197"/>
      <c r="M267" s="197"/>
      <c r="N267" s="197"/>
      <c r="O267" s="197"/>
      <c r="P267" s="197"/>
      <c r="Q267" s="197"/>
      <c r="R267" s="197"/>
      <c r="S267" s="197"/>
      <c r="T267" s="197"/>
      <c r="U267" s="197"/>
      <c r="V267" s="197"/>
    </row>
    <row r="268" spans="1:22" ht="16.5" customHeight="1">
      <c r="A268" s="197"/>
      <c r="B268" s="197"/>
      <c r="C268" s="481"/>
      <c r="D268" s="197"/>
      <c r="E268" s="197"/>
      <c r="F268" s="197"/>
      <c r="G268" s="197"/>
      <c r="H268" s="197"/>
      <c r="I268" s="197"/>
      <c r="J268" s="197"/>
      <c r="K268" s="197"/>
      <c r="L268" s="197"/>
      <c r="M268" s="197"/>
      <c r="N268" s="197"/>
      <c r="O268" s="197"/>
      <c r="P268" s="197"/>
      <c r="Q268" s="197"/>
      <c r="R268" s="197"/>
      <c r="S268" s="197"/>
      <c r="T268" s="197"/>
      <c r="U268" s="197"/>
      <c r="V268" s="197"/>
    </row>
    <row r="269" spans="1:22" ht="16.5" customHeight="1">
      <c r="A269" s="197"/>
      <c r="B269" s="197"/>
      <c r="C269" s="481"/>
      <c r="D269" s="197"/>
      <c r="E269" s="197"/>
      <c r="F269" s="197"/>
      <c r="G269" s="197"/>
      <c r="H269" s="197"/>
      <c r="I269" s="197"/>
      <c r="J269" s="197"/>
      <c r="K269" s="197"/>
      <c r="L269" s="197"/>
      <c r="M269" s="197"/>
      <c r="N269" s="197"/>
      <c r="O269" s="197"/>
      <c r="P269" s="197"/>
      <c r="Q269" s="197"/>
      <c r="R269" s="197"/>
      <c r="S269" s="197"/>
      <c r="T269" s="197"/>
      <c r="U269" s="197"/>
      <c r="V269" s="197"/>
    </row>
    <row r="270" spans="1:22" ht="16.5" customHeight="1">
      <c r="A270" s="197"/>
      <c r="B270" s="197"/>
      <c r="C270" s="481"/>
      <c r="D270" s="197"/>
      <c r="E270" s="197"/>
      <c r="F270" s="197"/>
      <c r="G270" s="197"/>
      <c r="H270" s="197"/>
      <c r="I270" s="197"/>
      <c r="J270" s="197"/>
      <c r="K270" s="197"/>
      <c r="L270" s="197"/>
      <c r="M270" s="197"/>
      <c r="N270" s="197"/>
      <c r="O270" s="197"/>
      <c r="P270" s="197"/>
      <c r="Q270" s="197"/>
      <c r="R270" s="197"/>
      <c r="S270" s="197"/>
      <c r="T270" s="197"/>
      <c r="U270" s="197"/>
      <c r="V270" s="197"/>
    </row>
    <row r="271" spans="1:22" ht="16.5" customHeight="1">
      <c r="A271" s="197"/>
      <c r="B271" s="197"/>
      <c r="C271" s="481"/>
      <c r="D271" s="197"/>
      <c r="E271" s="197"/>
      <c r="F271" s="197"/>
      <c r="G271" s="197"/>
      <c r="H271" s="197"/>
      <c r="I271" s="197"/>
      <c r="J271" s="197"/>
      <c r="K271" s="197"/>
      <c r="L271" s="197"/>
      <c r="M271" s="197"/>
      <c r="N271" s="197"/>
      <c r="O271" s="197"/>
      <c r="P271" s="197"/>
      <c r="Q271" s="197"/>
      <c r="R271" s="197"/>
      <c r="S271" s="197"/>
      <c r="T271" s="197"/>
      <c r="U271" s="197"/>
      <c r="V271" s="197"/>
    </row>
    <row r="272" spans="1:22" ht="16.5" customHeight="1">
      <c r="A272" s="197"/>
      <c r="B272" s="197"/>
      <c r="C272" s="481"/>
      <c r="D272" s="197"/>
      <c r="E272" s="197"/>
      <c r="F272" s="197"/>
      <c r="G272" s="197"/>
      <c r="H272" s="197"/>
      <c r="I272" s="197"/>
      <c r="J272" s="197"/>
      <c r="K272" s="197"/>
      <c r="L272" s="197"/>
      <c r="M272" s="197"/>
      <c r="N272" s="197"/>
      <c r="O272" s="197"/>
      <c r="P272" s="197"/>
      <c r="Q272" s="197"/>
      <c r="R272" s="197"/>
      <c r="S272" s="197"/>
      <c r="T272" s="197"/>
      <c r="U272" s="197"/>
      <c r="V272" s="197"/>
    </row>
    <row r="273" spans="1:22" ht="16.5" customHeight="1">
      <c r="A273" s="197"/>
      <c r="B273" s="197"/>
      <c r="C273" s="481"/>
      <c r="D273" s="197"/>
      <c r="E273" s="197"/>
      <c r="F273" s="197"/>
      <c r="G273" s="197"/>
      <c r="H273" s="197"/>
      <c r="I273" s="197"/>
      <c r="J273" s="197"/>
      <c r="K273" s="197"/>
      <c r="L273" s="197"/>
      <c r="M273" s="197"/>
      <c r="N273" s="197"/>
      <c r="O273" s="197"/>
      <c r="P273" s="197"/>
      <c r="Q273" s="197"/>
      <c r="R273" s="197"/>
      <c r="S273" s="197"/>
      <c r="T273" s="197"/>
      <c r="U273" s="197"/>
      <c r="V273" s="197"/>
    </row>
    <row r="274" spans="1:22" ht="16.5" customHeight="1">
      <c r="A274" s="197"/>
      <c r="B274" s="197"/>
      <c r="C274" s="481"/>
      <c r="D274" s="197"/>
      <c r="E274" s="197"/>
      <c r="F274" s="197"/>
      <c r="G274" s="197"/>
      <c r="H274" s="197"/>
      <c r="I274" s="197"/>
      <c r="J274" s="197"/>
      <c r="K274" s="197"/>
      <c r="L274" s="197"/>
      <c r="M274" s="197"/>
      <c r="N274" s="197"/>
      <c r="O274" s="197"/>
      <c r="P274" s="197"/>
      <c r="Q274" s="197"/>
      <c r="R274" s="197"/>
      <c r="S274" s="197"/>
      <c r="T274" s="197"/>
      <c r="U274" s="197"/>
      <c r="V274" s="197"/>
    </row>
    <row r="275" spans="1:22" ht="16.5" customHeight="1">
      <c r="A275" s="197"/>
      <c r="B275" s="197"/>
      <c r="C275" s="481"/>
      <c r="D275" s="197"/>
      <c r="E275" s="197"/>
      <c r="F275" s="197"/>
      <c r="G275" s="197"/>
      <c r="H275" s="197"/>
      <c r="I275" s="197"/>
      <c r="J275" s="197"/>
      <c r="K275" s="197"/>
      <c r="L275" s="197"/>
      <c r="M275" s="197"/>
      <c r="N275" s="197"/>
      <c r="O275" s="197"/>
      <c r="P275" s="197"/>
      <c r="Q275" s="197"/>
      <c r="R275" s="197"/>
      <c r="S275" s="197"/>
      <c r="T275" s="197"/>
      <c r="U275" s="197"/>
      <c r="V275" s="197"/>
    </row>
    <row r="276" spans="1:22" ht="16.5" customHeight="1">
      <c r="A276" s="197"/>
      <c r="B276" s="197"/>
      <c r="C276" s="481"/>
      <c r="D276" s="197"/>
      <c r="E276" s="197"/>
      <c r="F276" s="197"/>
      <c r="G276" s="197"/>
      <c r="H276" s="197"/>
      <c r="I276" s="197"/>
      <c r="J276" s="197"/>
      <c r="K276" s="197"/>
      <c r="L276" s="197"/>
      <c r="M276" s="197"/>
      <c r="N276" s="197"/>
      <c r="O276" s="197"/>
      <c r="P276" s="197"/>
      <c r="Q276" s="197"/>
      <c r="R276" s="197"/>
      <c r="S276" s="197"/>
      <c r="T276" s="197"/>
      <c r="U276" s="197"/>
      <c r="V276" s="197"/>
    </row>
    <row r="277" spans="1:22" ht="16.5" customHeight="1">
      <c r="A277" s="197"/>
      <c r="B277" s="197"/>
      <c r="C277" s="481"/>
      <c r="D277" s="197"/>
      <c r="E277" s="197"/>
      <c r="F277" s="197"/>
      <c r="G277" s="197"/>
      <c r="H277" s="197"/>
      <c r="I277" s="197"/>
      <c r="J277" s="197"/>
      <c r="K277" s="197"/>
      <c r="L277" s="197"/>
      <c r="M277" s="197"/>
      <c r="N277" s="197"/>
      <c r="O277" s="197"/>
      <c r="P277" s="197"/>
      <c r="Q277" s="197"/>
      <c r="R277" s="197"/>
      <c r="S277" s="197"/>
      <c r="T277" s="197"/>
      <c r="U277" s="197"/>
      <c r="V277" s="197"/>
    </row>
    <row r="278" spans="1:22" ht="16.5" customHeight="1">
      <c r="A278" s="197"/>
      <c r="B278" s="197"/>
      <c r="C278" s="481"/>
      <c r="D278" s="197"/>
      <c r="E278" s="197"/>
      <c r="F278" s="197"/>
      <c r="G278" s="197"/>
      <c r="H278" s="197"/>
      <c r="I278" s="197"/>
      <c r="J278" s="197"/>
      <c r="K278" s="197"/>
      <c r="L278" s="197"/>
      <c r="M278" s="197"/>
      <c r="N278" s="197"/>
      <c r="O278" s="197"/>
      <c r="P278" s="197"/>
      <c r="Q278" s="197"/>
      <c r="R278" s="197"/>
      <c r="S278" s="197"/>
      <c r="T278" s="197"/>
      <c r="U278" s="197"/>
      <c r="V278" s="197"/>
    </row>
    <row r="279" spans="1:22" ht="16.5" customHeight="1">
      <c r="A279" s="197"/>
      <c r="B279" s="197"/>
      <c r="C279" s="481"/>
      <c r="D279" s="197"/>
      <c r="E279" s="197"/>
      <c r="F279" s="197"/>
      <c r="G279" s="197"/>
      <c r="H279" s="197"/>
      <c r="I279" s="197"/>
      <c r="J279" s="197"/>
      <c r="K279" s="197"/>
      <c r="L279" s="197"/>
      <c r="M279" s="197"/>
      <c r="N279" s="197"/>
      <c r="O279" s="197"/>
      <c r="P279" s="197"/>
      <c r="Q279" s="197"/>
      <c r="R279" s="197"/>
      <c r="S279" s="197"/>
      <c r="T279" s="197"/>
      <c r="U279" s="197"/>
      <c r="V279" s="197"/>
    </row>
    <row r="280" spans="1:22" ht="16.5" customHeight="1">
      <c r="A280" s="197"/>
      <c r="B280" s="197"/>
      <c r="C280" s="481"/>
      <c r="D280" s="197"/>
      <c r="E280" s="197"/>
      <c r="F280" s="197"/>
      <c r="G280" s="197"/>
      <c r="H280" s="197"/>
      <c r="I280" s="197"/>
      <c r="J280" s="197"/>
      <c r="K280" s="197"/>
      <c r="L280" s="197"/>
      <c r="M280" s="197"/>
      <c r="N280" s="197"/>
      <c r="O280" s="197"/>
      <c r="P280" s="197"/>
      <c r="Q280" s="197"/>
      <c r="R280" s="197"/>
      <c r="S280" s="197"/>
      <c r="T280" s="197"/>
      <c r="U280" s="197"/>
      <c r="V280" s="197"/>
    </row>
    <row r="281" spans="1:22" ht="16.5" customHeight="1">
      <c r="A281" s="197"/>
      <c r="B281" s="197"/>
      <c r="C281" s="481"/>
      <c r="D281" s="197"/>
      <c r="E281" s="197"/>
      <c r="F281" s="197"/>
      <c r="G281" s="197"/>
      <c r="H281" s="197"/>
      <c r="I281" s="197"/>
      <c r="J281" s="197"/>
      <c r="K281" s="197"/>
      <c r="L281" s="197"/>
      <c r="M281" s="197"/>
      <c r="N281" s="197"/>
      <c r="O281" s="197"/>
      <c r="P281" s="197"/>
      <c r="Q281" s="197"/>
      <c r="R281" s="197"/>
      <c r="S281" s="197"/>
      <c r="T281" s="197"/>
      <c r="U281" s="197"/>
      <c r="V281" s="197"/>
    </row>
    <row r="282" spans="1:22" ht="16.5" customHeight="1">
      <c r="A282" s="197"/>
      <c r="B282" s="197"/>
      <c r="C282" s="481"/>
      <c r="D282" s="197"/>
      <c r="E282" s="197"/>
      <c r="F282" s="197"/>
      <c r="G282" s="197"/>
      <c r="H282" s="197"/>
      <c r="I282" s="197"/>
      <c r="J282" s="197"/>
      <c r="K282" s="197"/>
      <c r="L282" s="197"/>
      <c r="M282" s="197"/>
      <c r="N282" s="197"/>
      <c r="O282" s="197"/>
      <c r="P282" s="197"/>
      <c r="Q282" s="197"/>
      <c r="R282" s="197"/>
      <c r="S282" s="197"/>
      <c r="T282" s="197"/>
      <c r="U282" s="197"/>
      <c r="V282" s="197"/>
    </row>
    <row r="283" spans="1:22" ht="16.5" customHeight="1">
      <c r="A283" s="197"/>
      <c r="B283" s="197"/>
      <c r="C283" s="481"/>
      <c r="D283" s="197"/>
      <c r="E283" s="197"/>
      <c r="F283" s="197"/>
      <c r="G283" s="197"/>
      <c r="H283" s="197"/>
      <c r="I283" s="197"/>
      <c r="J283" s="197"/>
      <c r="K283" s="197"/>
      <c r="L283" s="197"/>
      <c r="M283" s="197"/>
      <c r="N283" s="197"/>
      <c r="O283" s="197"/>
      <c r="P283" s="197"/>
      <c r="Q283" s="197"/>
      <c r="R283" s="197"/>
      <c r="S283" s="197"/>
      <c r="T283" s="197"/>
      <c r="U283" s="197"/>
      <c r="V283" s="197"/>
    </row>
    <row r="284" spans="1:22" ht="16.5" customHeight="1">
      <c r="A284" s="197"/>
      <c r="B284" s="197"/>
      <c r="C284" s="481"/>
      <c r="D284" s="197"/>
      <c r="E284" s="197"/>
      <c r="F284" s="197"/>
      <c r="G284" s="197"/>
      <c r="H284" s="197"/>
      <c r="I284" s="197"/>
      <c r="J284" s="197"/>
      <c r="K284" s="197"/>
      <c r="L284" s="197"/>
      <c r="M284" s="197"/>
      <c r="N284" s="197"/>
      <c r="O284" s="197"/>
      <c r="P284" s="197"/>
      <c r="Q284" s="197"/>
      <c r="R284" s="197"/>
      <c r="S284" s="197"/>
      <c r="T284" s="197"/>
      <c r="U284" s="197"/>
      <c r="V284" s="197"/>
    </row>
    <row r="285" spans="1:22" ht="16.5" customHeight="1">
      <c r="A285" s="197"/>
      <c r="B285" s="197"/>
      <c r="C285" s="481"/>
      <c r="D285" s="197"/>
      <c r="E285" s="197"/>
      <c r="F285" s="197"/>
      <c r="G285" s="197"/>
      <c r="H285" s="197"/>
      <c r="I285" s="197"/>
      <c r="J285" s="197"/>
      <c r="K285" s="197"/>
      <c r="L285" s="197"/>
      <c r="M285" s="197"/>
      <c r="N285" s="197"/>
      <c r="O285" s="197"/>
      <c r="P285" s="197"/>
      <c r="Q285" s="197"/>
      <c r="R285" s="197"/>
      <c r="S285" s="197"/>
      <c r="T285" s="197"/>
      <c r="U285" s="197"/>
      <c r="V285" s="197"/>
    </row>
    <row r="286" spans="1:22" ht="16.5" customHeight="1">
      <c r="A286" s="197"/>
      <c r="B286" s="197"/>
      <c r="C286" s="481"/>
      <c r="D286" s="197"/>
      <c r="E286" s="197"/>
      <c r="F286" s="197"/>
      <c r="G286" s="197"/>
      <c r="H286" s="197"/>
      <c r="I286" s="197"/>
      <c r="J286" s="197"/>
      <c r="K286" s="197"/>
      <c r="L286" s="197"/>
      <c r="M286" s="197"/>
      <c r="N286" s="197"/>
      <c r="O286" s="197"/>
      <c r="P286" s="197"/>
      <c r="Q286" s="197"/>
      <c r="R286" s="197"/>
      <c r="S286" s="197"/>
      <c r="T286" s="197"/>
      <c r="U286" s="197"/>
      <c r="V286" s="197"/>
    </row>
    <row r="287" spans="1:22" ht="16.5" customHeight="1">
      <c r="A287" s="197"/>
      <c r="B287" s="197"/>
      <c r="C287" s="481"/>
      <c r="D287" s="197"/>
      <c r="E287" s="197"/>
      <c r="F287" s="197"/>
      <c r="G287" s="197"/>
      <c r="H287" s="197"/>
      <c r="I287" s="197"/>
      <c r="J287" s="197"/>
      <c r="K287" s="197"/>
      <c r="L287" s="197"/>
      <c r="M287" s="197"/>
      <c r="N287" s="197"/>
      <c r="O287" s="197"/>
      <c r="P287" s="197"/>
      <c r="Q287" s="197"/>
      <c r="R287" s="197"/>
      <c r="S287" s="197"/>
      <c r="T287" s="197"/>
      <c r="U287" s="197"/>
      <c r="V287" s="197"/>
    </row>
    <row r="288" spans="1:22" ht="16.5" customHeight="1">
      <c r="A288" s="197"/>
      <c r="B288" s="197"/>
      <c r="C288" s="481"/>
      <c r="D288" s="197"/>
      <c r="E288" s="197"/>
      <c r="F288" s="197"/>
      <c r="G288" s="197"/>
      <c r="H288" s="197"/>
      <c r="I288" s="197"/>
      <c r="J288" s="197"/>
      <c r="K288" s="197"/>
      <c r="L288" s="197"/>
      <c r="M288" s="197"/>
      <c r="N288" s="197"/>
      <c r="O288" s="197"/>
      <c r="P288" s="197"/>
      <c r="Q288" s="197"/>
      <c r="R288" s="197"/>
      <c r="S288" s="197"/>
      <c r="T288" s="197"/>
      <c r="U288" s="197"/>
      <c r="V288" s="197"/>
    </row>
    <row r="289" spans="1:22" ht="16.5" customHeight="1">
      <c r="A289" s="197"/>
      <c r="B289" s="197"/>
      <c r="C289" s="481"/>
      <c r="D289" s="197"/>
      <c r="E289" s="197"/>
      <c r="F289" s="197"/>
      <c r="G289" s="197"/>
      <c r="H289" s="197"/>
      <c r="I289" s="197"/>
      <c r="J289" s="197"/>
      <c r="K289" s="197"/>
      <c r="L289" s="197"/>
      <c r="M289" s="197"/>
      <c r="N289" s="197"/>
      <c r="O289" s="197"/>
      <c r="P289" s="197"/>
      <c r="Q289" s="197"/>
      <c r="R289" s="197"/>
      <c r="S289" s="197"/>
      <c r="T289" s="197"/>
      <c r="U289" s="197"/>
      <c r="V289" s="197"/>
    </row>
    <row r="290" spans="1:22" ht="16.5" customHeight="1">
      <c r="A290" s="197"/>
      <c r="B290" s="197"/>
      <c r="C290" s="481"/>
      <c r="D290" s="197"/>
      <c r="E290" s="197"/>
      <c r="F290" s="197"/>
      <c r="G290" s="197"/>
      <c r="H290" s="197"/>
      <c r="I290" s="197"/>
      <c r="J290" s="197"/>
      <c r="K290" s="197"/>
      <c r="L290" s="197"/>
      <c r="M290" s="197"/>
      <c r="N290" s="197"/>
      <c r="O290" s="197"/>
      <c r="P290" s="197"/>
      <c r="Q290" s="197"/>
      <c r="R290" s="197"/>
      <c r="S290" s="197"/>
      <c r="T290" s="197"/>
      <c r="U290" s="197"/>
      <c r="V290" s="197"/>
    </row>
    <row r="291" spans="1:22" ht="16.5" customHeight="1">
      <c r="A291" s="197"/>
      <c r="B291" s="197"/>
      <c r="C291" s="481"/>
      <c r="D291" s="197"/>
      <c r="E291" s="197"/>
      <c r="F291" s="197"/>
      <c r="G291" s="197"/>
      <c r="H291" s="197"/>
      <c r="I291" s="197"/>
      <c r="J291" s="197"/>
      <c r="K291" s="197"/>
      <c r="L291" s="197"/>
      <c r="M291" s="197"/>
      <c r="N291" s="197"/>
      <c r="O291" s="197"/>
      <c r="P291" s="197"/>
      <c r="Q291" s="197"/>
      <c r="R291" s="197"/>
      <c r="S291" s="197"/>
      <c r="T291" s="197"/>
      <c r="U291" s="197"/>
      <c r="V291" s="197"/>
    </row>
    <row r="292" spans="1:22" ht="16.5" customHeight="1">
      <c r="A292" s="197"/>
      <c r="B292" s="197"/>
      <c r="C292" s="481"/>
      <c r="D292" s="197"/>
      <c r="E292" s="197"/>
      <c r="F292" s="197"/>
      <c r="G292" s="197"/>
      <c r="H292" s="197"/>
      <c r="I292" s="197"/>
      <c r="J292" s="197"/>
      <c r="K292" s="197"/>
      <c r="L292" s="197"/>
      <c r="M292" s="197"/>
      <c r="N292" s="197"/>
      <c r="O292" s="197"/>
      <c r="P292" s="197"/>
      <c r="Q292" s="197"/>
      <c r="R292" s="197"/>
      <c r="S292" s="197"/>
      <c r="T292" s="197"/>
      <c r="U292" s="197"/>
      <c r="V292" s="197"/>
    </row>
    <row r="293" spans="1:22" ht="16.5" customHeight="1">
      <c r="A293" s="197"/>
      <c r="B293" s="197"/>
      <c r="C293" s="481"/>
      <c r="D293" s="197"/>
      <c r="E293" s="197"/>
      <c r="F293" s="197"/>
      <c r="G293" s="197"/>
      <c r="H293" s="197"/>
      <c r="I293" s="197"/>
      <c r="J293" s="197"/>
      <c r="K293" s="197"/>
      <c r="L293" s="197"/>
      <c r="M293" s="197"/>
      <c r="N293" s="197"/>
      <c r="O293" s="197"/>
      <c r="P293" s="197"/>
      <c r="Q293" s="197"/>
      <c r="R293" s="197"/>
      <c r="S293" s="197"/>
      <c r="T293" s="197"/>
      <c r="U293" s="197"/>
      <c r="V293" s="197"/>
    </row>
    <row r="294" spans="1:22" ht="16.5" customHeight="1">
      <c r="A294" s="197"/>
      <c r="B294" s="197"/>
      <c r="C294" s="481"/>
      <c r="D294" s="197"/>
      <c r="E294" s="197"/>
      <c r="F294" s="197"/>
      <c r="G294" s="197"/>
      <c r="H294" s="197"/>
      <c r="I294" s="197"/>
      <c r="J294" s="197"/>
      <c r="K294" s="197"/>
      <c r="L294" s="197"/>
      <c r="M294" s="197"/>
      <c r="N294" s="197"/>
      <c r="O294" s="197"/>
      <c r="P294" s="197"/>
      <c r="Q294" s="197"/>
      <c r="R294" s="197"/>
      <c r="S294" s="197"/>
      <c r="T294" s="197"/>
      <c r="U294" s="197"/>
      <c r="V294" s="197"/>
    </row>
    <row r="295" spans="1:22" ht="16.5" customHeight="1">
      <c r="A295" s="197"/>
      <c r="B295" s="197"/>
      <c r="C295" s="481"/>
      <c r="D295" s="197"/>
      <c r="E295" s="197"/>
      <c r="F295" s="197"/>
      <c r="G295" s="197"/>
      <c r="H295" s="197"/>
      <c r="I295" s="197"/>
      <c r="J295" s="197"/>
      <c r="K295" s="197"/>
      <c r="L295" s="197"/>
      <c r="M295" s="197"/>
      <c r="N295" s="197"/>
      <c r="O295" s="197"/>
      <c r="P295" s="197"/>
      <c r="Q295" s="197"/>
      <c r="R295" s="197"/>
      <c r="S295" s="197"/>
      <c r="T295" s="197"/>
      <c r="U295" s="197"/>
      <c r="V295" s="197"/>
    </row>
    <row r="296" spans="1:22" ht="16.5" customHeight="1">
      <c r="A296" s="197"/>
      <c r="B296" s="197"/>
      <c r="C296" s="481"/>
      <c r="D296" s="197"/>
      <c r="E296" s="197"/>
      <c r="F296" s="197"/>
      <c r="G296" s="197"/>
      <c r="H296" s="197"/>
      <c r="I296" s="197"/>
      <c r="J296" s="197"/>
      <c r="K296" s="197"/>
      <c r="L296" s="197"/>
      <c r="M296" s="197"/>
      <c r="N296" s="197"/>
      <c r="O296" s="197"/>
      <c r="P296" s="197"/>
      <c r="Q296" s="197"/>
      <c r="R296" s="197"/>
      <c r="S296" s="197"/>
      <c r="T296" s="197"/>
      <c r="U296" s="197"/>
      <c r="V296" s="197"/>
    </row>
    <row r="297" spans="1:22" ht="16.5" customHeight="1">
      <c r="A297" s="197"/>
      <c r="B297" s="197"/>
      <c r="C297" s="481"/>
      <c r="D297" s="197"/>
      <c r="E297" s="197"/>
      <c r="F297" s="197"/>
      <c r="G297" s="197"/>
      <c r="H297" s="197"/>
      <c r="I297" s="197"/>
      <c r="J297" s="197"/>
      <c r="K297" s="197"/>
      <c r="L297" s="197"/>
      <c r="M297" s="197"/>
      <c r="N297" s="197"/>
      <c r="O297" s="197"/>
      <c r="P297" s="197"/>
      <c r="Q297" s="197"/>
      <c r="R297" s="197"/>
      <c r="S297" s="197"/>
      <c r="T297" s="197"/>
      <c r="U297" s="197"/>
      <c r="V297" s="197"/>
    </row>
    <row r="298" spans="1:22" ht="16.5" customHeight="1">
      <c r="A298" s="197"/>
      <c r="B298" s="197"/>
      <c r="C298" s="481"/>
      <c r="D298" s="197"/>
      <c r="E298" s="197"/>
      <c r="F298" s="197"/>
      <c r="G298" s="197"/>
      <c r="H298" s="197"/>
      <c r="I298" s="197"/>
      <c r="J298" s="197"/>
      <c r="K298" s="197"/>
      <c r="L298" s="197"/>
      <c r="M298" s="197"/>
      <c r="N298" s="197"/>
      <c r="O298" s="197"/>
      <c r="P298" s="197"/>
      <c r="Q298" s="197"/>
      <c r="R298" s="197"/>
      <c r="S298" s="197"/>
      <c r="T298" s="197"/>
      <c r="U298" s="197"/>
      <c r="V298" s="197"/>
    </row>
    <row r="299" spans="1:22" ht="16.5" customHeight="1">
      <c r="A299" s="197"/>
      <c r="B299" s="197"/>
      <c r="C299" s="481"/>
      <c r="D299" s="197"/>
      <c r="E299" s="197"/>
      <c r="F299" s="197"/>
      <c r="G299" s="197"/>
      <c r="H299" s="197"/>
      <c r="I299" s="197"/>
      <c r="J299" s="197"/>
      <c r="K299" s="197"/>
      <c r="L299" s="197"/>
      <c r="M299" s="197"/>
      <c r="N299" s="197"/>
      <c r="O299" s="197"/>
      <c r="P299" s="197"/>
      <c r="Q299" s="197"/>
      <c r="R299" s="197"/>
      <c r="S299" s="197"/>
      <c r="T299" s="197"/>
      <c r="U299" s="197"/>
      <c r="V299" s="197"/>
    </row>
    <row r="300" spans="1:22" ht="16.5" customHeight="1">
      <c r="A300" s="197"/>
      <c r="B300" s="197"/>
      <c r="C300" s="481"/>
      <c r="D300" s="197"/>
      <c r="E300" s="197"/>
      <c r="F300" s="197"/>
      <c r="G300" s="197"/>
      <c r="H300" s="197"/>
      <c r="I300" s="197"/>
      <c r="J300" s="197"/>
      <c r="K300" s="197"/>
      <c r="L300" s="197"/>
      <c r="M300" s="197"/>
      <c r="N300" s="197"/>
      <c r="O300" s="197"/>
      <c r="P300" s="197"/>
      <c r="Q300" s="197"/>
      <c r="R300" s="197"/>
      <c r="S300" s="197"/>
      <c r="T300" s="197"/>
      <c r="U300" s="197"/>
      <c r="V300" s="197"/>
    </row>
    <row r="301" spans="1:22" ht="16.5" customHeight="1">
      <c r="A301" s="197"/>
      <c r="B301" s="197"/>
      <c r="C301" s="481"/>
      <c r="D301" s="197"/>
      <c r="E301" s="197"/>
      <c r="F301" s="197"/>
      <c r="G301" s="197"/>
      <c r="H301" s="197"/>
      <c r="I301" s="197"/>
      <c r="J301" s="197"/>
      <c r="K301" s="197"/>
      <c r="L301" s="197"/>
      <c r="M301" s="197"/>
      <c r="N301" s="197"/>
      <c r="O301" s="197"/>
      <c r="P301" s="197"/>
      <c r="Q301" s="197"/>
      <c r="R301" s="197"/>
      <c r="S301" s="197"/>
      <c r="T301" s="197"/>
      <c r="U301" s="197"/>
      <c r="V301" s="197"/>
    </row>
    <row r="302" spans="1:22" ht="16.5" customHeight="1">
      <c r="A302" s="197"/>
      <c r="B302" s="197"/>
      <c r="C302" s="481"/>
      <c r="D302" s="197"/>
      <c r="E302" s="197"/>
      <c r="F302" s="197"/>
      <c r="G302" s="197"/>
      <c r="H302" s="197"/>
      <c r="I302" s="197"/>
      <c r="J302" s="197"/>
      <c r="K302" s="197"/>
      <c r="L302" s="197"/>
      <c r="M302" s="197"/>
      <c r="N302" s="197"/>
      <c r="O302" s="197"/>
      <c r="P302" s="197"/>
      <c r="Q302" s="197"/>
      <c r="R302" s="197"/>
      <c r="S302" s="197"/>
      <c r="T302" s="197"/>
      <c r="U302" s="197"/>
      <c r="V302" s="197"/>
    </row>
    <row r="303" spans="1:22" ht="16.5" customHeight="1">
      <c r="A303" s="197"/>
      <c r="B303" s="197"/>
      <c r="C303" s="481"/>
      <c r="D303" s="197"/>
      <c r="E303" s="197"/>
      <c r="F303" s="197"/>
      <c r="G303" s="197"/>
      <c r="H303" s="197"/>
      <c r="I303" s="197"/>
      <c r="J303" s="197"/>
      <c r="K303" s="197"/>
      <c r="L303" s="197"/>
      <c r="M303" s="197"/>
      <c r="N303" s="197"/>
      <c r="O303" s="197"/>
      <c r="P303" s="197"/>
      <c r="Q303" s="197"/>
      <c r="R303" s="197"/>
      <c r="S303" s="197"/>
      <c r="T303" s="197"/>
      <c r="U303" s="197"/>
      <c r="V303" s="197"/>
    </row>
    <row r="304" spans="1:22" ht="16.5" customHeight="1">
      <c r="A304" s="197"/>
      <c r="B304" s="197"/>
      <c r="C304" s="481"/>
      <c r="D304" s="197"/>
      <c r="E304" s="197"/>
      <c r="F304" s="197"/>
      <c r="G304" s="197"/>
      <c r="H304" s="197"/>
      <c r="I304" s="197"/>
      <c r="J304" s="197"/>
      <c r="K304" s="197"/>
      <c r="L304" s="197"/>
      <c r="M304" s="197"/>
      <c r="N304" s="197"/>
      <c r="O304" s="197"/>
      <c r="P304" s="197"/>
      <c r="Q304" s="197"/>
      <c r="R304" s="197"/>
      <c r="S304" s="197"/>
      <c r="T304" s="197"/>
      <c r="U304" s="197"/>
      <c r="V304" s="197"/>
    </row>
    <row r="305" spans="1:22" ht="16.5" customHeight="1">
      <c r="A305" s="197"/>
      <c r="B305" s="197"/>
      <c r="C305" s="481"/>
      <c r="D305" s="197"/>
      <c r="E305" s="197"/>
      <c r="F305" s="197"/>
      <c r="G305" s="197"/>
      <c r="H305" s="197"/>
      <c r="I305" s="197"/>
      <c r="J305" s="197"/>
      <c r="K305" s="197"/>
      <c r="L305" s="197"/>
      <c r="M305" s="197"/>
      <c r="N305" s="197"/>
      <c r="O305" s="197"/>
      <c r="P305" s="197"/>
      <c r="Q305" s="197"/>
      <c r="R305" s="197"/>
      <c r="S305" s="197"/>
      <c r="T305" s="197"/>
      <c r="U305" s="197"/>
      <c r="V305" s="197"/>
    </row>
    <row r="306" spans="1:22" ht="16.5" customHeight="1">
      <c r="A306" s="197"/>
      <c r="B306" s="197"/>
      <c r="C306" s="481"/>
      <c r="D306" s="197"/>
      <c r="E306" s="197"/>
      <c r="F306" s="197"/>
      <c r="G306" s="197"/>
      <c r="H306" s="197"/>
      <c r="I306" s="197"/>
      <c r="J306" s="197"/>
      <c r="K306" s="197"/>
      <c r="L306" s="197"/>
      <c r="M306" s="197"/>
      <c r="N306" s="197"/>
      <c r="O306" s="197"/>
      <c r="P306" s="197"/>
      <c r="Q306" s="197"/>
      <c r="R306" s="197"/>
      <c r="S306" s="197"/>
      <c r="T306" s="197"/>
      <c r="U306" s="197"/>
      <c r="V306" s="197"/>
    </row>
    <row r="307" spans="1:22" ht="16.5" customHeight="1">
      <c r="A307" s="197"/>
      <c r="B307" s="197"/>
      <c r="C307" s="481"/>
      <c r="D307" s="197"/>
      <c r="E307" s="197"/>
      <c r="F307" s="197"/>
      <c r="G307" s="197"/>
      <c r="H307" s="197"/>
      <c r="I307" s="197"/>
      <c r="J307" s="197"/>
      <c r="K307" s="197"/>
      <c r="L307" s="197"/>
      <c r="M307" s="197"/>
      <c r="N307" s="197"/>
      <c r="O307" s="197"/>
      <c r="P307" s="197"/>
      <c r="Q307" s="197"/>
      <c r="R307" s="197"/>
      <c r="S307" s="197"/>
      <c r="T307" s="197"/>
      <c r="U307" s="197"/>
      <c r="V307" s="197"/>
    </row>
    <row r="308" spans="1:22" ht="16.5" customHeight="1">
      <c r="A308" s="197"/>
      <c r="B308" s="197"/>
      <c r="C308" s="481"/>
      <c r="D308" s="197"/>
      <c r="E308" s="197"/>
      <c r="F308" s="197"/>
      <c r="G308" s="197"/>
      <c r="H308" s="197"/>
      <c r="I308" s="197"/>
      <c r="J308" s="197"/>
      <c r="K308" s="197"/>
      <c r="L308" s="197"/>
      <c r="M308" s="197"/>
      <c r="N308" s="197"/>
      <c r="O308" s="197"/>
      <c r="P308" s="197"/>
      <c r="Q308" s="197"/>
      <c r="R308" s="197"/>
      <c r="S308" s="197"/>
      <c r="T308" s="197"/>
      <c r="U308" s="197"/>
      <c r="V308" s="197"/>
    </row>
    <row r="309" spans="1:22" ht="16.5" customHeight="1">
      <c r="A309" s="197"/>
      <c r="B309" s="197"/>
      <c r="C309" s="481"/>
      <c r="D309" s="197"/>
      <c r="E309" s="197"/>
      <c r="F309" s="197"/>
      <c r="G309" s="197"/>
      <c r="H309" s="197"/>
      <c r="I309" s="197"/>
      <c r="J309" s="197"/>
      <c r="K309" s="197"/>
      <c r="L309" s="197"/>
      <c r="M309" s="197"/>
      <c r="N309" s="197"/>
      <c r="O309" s="197"/>
      <c r="P309" s="197"/>
      <c r="Q309" s="197"/>
      <c r="R309" s="197"/>
      <c r="S309" s="197"/>
      <c r="T309" s="197"/>
      <c r="U309" s="197"/>
      <c r="V309" s="197"/>
    </row>
    <row r="310" spans="1:22" ht="16.5" customHeight="1">
      <c r="A310" s="197"/>
      <c r="B310" s="197"/>
      <c r="C310" s="481"/>
      <c r="D310" s="197"/>
      <c r="E310" s="197"/>
      <c r="F310" s="197"/>
      <c r="G310" s="197"/>
      <c r="H310" s="197"/>
      <c r="I310" s="197"/>
      <c r="J310" s="197"/>
      <c r="K310" s="197"/>
      <c r="L310" s="197"/>
      <c r="M310" s="197"/>
      <c r="N310" s="197"/>
      <c r="O310" s="197"/>
      <c r="P310" s="197"/>
      <c r="Q310" s="197"/>
      <c r="R310" s="197"/>
      <c r="S310" s="197"/>
      <c r="T310" s="197"/>
      <c r="U310" s="197"/>
      <c r="V310" s="197"/>
    </row>
    <row r="311" spans="1:22" ht="16.5" customHeight="1">
      <c r="A311" s="197"/>
      <c r="B311" s="197"/>
      <c r="C311" s="481"/>
      <c r="D311" s="197"/>
      <c r="E311" s="197"/>
      <c r="F311" s="197"/>
      <c r="G311" s="197"/>
      <c r="H311" s="197"/>
      <c r="I311" s="197"/>
      <c r="J311" s="197"/>
      <c r="K311" s="197"/>
      <c r="L311" s="197"/>
      <c r="M311" s="197"/>
      <c r="N311" s="197"/>
      <c r="O311" s="197"/>
      <c r="P311" s="197"/>
      <c r="Q311" s="197"/>
      <c r="R311" s="197"/>
      <c r="S311" s="197"/>
      <c r="T311" s="197"/>
      <c r="U311" s="197"/>
      <c r="V311" s="197"/>
    </row>
    <row r="312" spans="1:22" ht="16.5" customHeight="1">
      <c r="A312" s="197"/>
      <c r="B312" s="197"/>
      <c r="C312" s="481"/>
      <c r="D312" s="197"/>
      <c r="E312" s="197"/>
      <c r="F312" s="197"/>
      <c r="G312" s="197"/>
      <c r="H312" s="197"/>
      <c r="I312" s="197"/>
      <c r="J312" s="197"/>
      <c r="K312" s="197"/>
      <c r="L312" s="197"/>
      <c r="M312" s="197"/>
      <c r="N312" s="197"/>
      <c r="O312" s="197"/>
      <c r="P312" s="197"/>
      <c r="Q312" s="197"/>
      <c r="R312" s="197"/>
      <c r="S312" s="197"/>
      <c r="T312" s="197"/>
      <c r="U312" s="197"/>
      <c r="V312" s="197"/>
    </row>
    <row r="313" spans="1:22" ht="16.5" customHeight="1">
      <c r="A313" s="197"/>
      <c r="B313" s="197"/>
      <c r="C313" s="481"/>
      <c r="D313" s="197"/>
      <c r="E313" s="197"/>
      <c r="F313" s="197"/>
      <c r="G313" s="197"/>
      <c r="H313" s="197"/>
      <c r="I313" s="197"/>
      <c r="J313" s="197"/>
      <c r="K313" s="197"/>
      <c r="L313" s="197"/>
      <c r="M313" s="197"/>
      <c r="N313" s="197"/>
      <c r="O313" s="197"/>
      <c r="P313" s="197"/>
      <c r="Q313" s="197"/>
      <c r="R313" s="197"/>
      <c r="S313" s="197"/>
      <c r="T313" s="197"/>
      <c r="U313" s="197"/>
      <c r="V313" s="197"/>
    </row>
    <row r="314" spans="1:22" ht="16.5" customHeight="1">
      <c r="A314" s="197"/>
      <c r="B314" s="197"/>
      <c r="C314" s="481"/>
      <c r="D314" s="197"/>
      <c r="E314" s="197"/>
      <c r="F314" s="197"/>
      <c r="G314" s="197"/>
      <c r="H314" s="197"/>
      <c r="I314" s="197"/>
      <c r="J314" s="197"/>
      <c r="K314" s="197"/>
      <c r="L314" s="197"/>
      <c r="M314" s="197"/>
      <c r="N314" s="197"/>
      <c r="O314" s="197"/>
      <c r="P314" s="197"/>
      <c r="Q314" s="197"/>
      <c r="R314" s="197"/>
      <c r="S314" s="197"/>
      <c r="T314" s="197"/>
      <c r="U314" s="197"/>
      <c r="V314" s="197"/>
    </row>
    <row r="315" spans="1:22" ht="16.5" customHeight="1">
      <c r="A315" s="197"/>
      <c r="B315" s="197"/>
      <c r="C315" s="481"/>
      <c r="D315" s="197"/>
      <c r="E315" s="197"/>
      <c r="F315" s="197"/>
      <c r="G315" s="197"/>
      <c r="H315" s="197"/>
      <c r="I315" s="197"/>
      <c r="J315" s="197"/>
      <c r="K315" s="197"/>
      <c r="L315" s="197"/>
      <c r="M315" s="197"/>
      <c r="N315" s="197"/>
      <c r="O315" s="197"/>
      <c r="P315" s="197"/>
      <c r="Q315" s="197"/>
      <c r="R315" s="197"/>
      <c r="S315" s="197"/>
      <c r="T315" s="197"/>
      <c r="U315" s="197"/>
      <c r="V315" s="197"/>
    </row>
    <row r="316" spans="1:22" ht="16.5" customHeight="1">
      <c r="A316" s="197"/>
      <c r="B316" s="197"/>
      <c r="C316" s="481"/>
      <c r="D316" s="197"/>
      <c r="E316" s="197"/>
      <c r="F316" s="197"/>
      <c r="G316" s="197"/>
      <c r="H316" s="197"/>
      <c r="I316" s="197"/>
      <c r="J316" s="197"/>
      <c r="K316" s="197"/>
      <c r="L316" s="197"/>
      <c r="M316" s="197"/>
      <c r="N316" s="197"/>
      <c r="O316" s="197"/>
      <c r="P316" s="197"/>
      <c r="Q316" s="197"/>
      <c r="R316" s="197"/>
      <c r="S316" s="197"/>
      <c r="T316" s="197"/>
      <c r="U316" s="197"/>
      <c r="V316" s="197"/>
    </row>
    <row r="317" spans="1:22" ht="16.5" customHeight="1">
      <c r="A317" s="197"/>
      <c r="B317" s="197"/>
      <c r="C317" s="481"/>
      <c r="D317" s="197"/>
      <c r="E317" s="197"/>
      <c r="F317" s="197"/>
      <c r="G317" s="197"/>
      <c r="H317" s="197"/>
      <c r="I317" s="197"/>
      <c r="J317" s="197"/>
      <c r="K317" s="197"/>
      <c r="L317" s="197"/>
      <c r="M317" s="197"/>
      <c r="N317" s="197"/>
      <c r="O317" s="197"/>
      <c r="P317" s="197"/>
      <c r="Q317" s="197"/>
      <c r="R317" s="197"/>
      <c r="S317" s="197"/>
      <c r="T317" s="197"/>
      <c r="U317" s="197"/>
      <c r="V317" s="197"/>
    </row>
    <row r="318" spans="1:22" ht="16.5" customHeight="1">
      <c r="A318" s="197"/>
      <c r="B318" s="197"/>
      <c r="C318" s="481"/>
      <c r="D318" s="197"/>
      <c r="E318" s="197"/>
      <c r="F318" s="197"/>
      <c r="G318" s="197"/>
      <c r="H318" s="197"/>
      <c r="I318" s="197"/>
      <c r="J318" s="197"/>
      <c r="K318" s="197"/>
      <c r="L318" s="197"/>
      <c r="M318" s="197"/>
      <c r="N318" s="197"/>
      <c r="O318" s="197"/>
      <c r="P318" s="197"/>
      <c r="Q318" s="197"/>
      <c r="R318" s="197"/>
      <c r="S318" s="197"/>
      <c r="T318" s="197"/>
      <c r="U318" s="197"/>
      <c r="V318" s="197"/>
    </row>
    <row r="319" spans="1:22" ht="16.5" customHeight="1">
      <c r="A319" s="197"/>
      <c r="B319" s="197"/>
      <c r="C319" s="481"/>
      <c r="D319" s="197"/>
      <c r="E319" s="197"/>
      <c r="F319" s="197"/>
      <c r="G319" s="197"/>
      <c r="H319" s="197"/>
      <c r="I319" s="197"/>
      <c r="J319" s="197"/>
      <c r="K319" s="197"/>
      <c r="L319" s="197"/>
      <c r="M319" s="197"/>
      <c r="N319" s="197"/>
      <c r="O319" s="197"/>
      <c r="P319" s="197"/>
      <c r="Q319" s="197"/>
      <c r="R319" s="197"/>
      <c r="S319" s="197"/>
      <c r="T319" s="197"/>
      <c r="U319" s="197"/>
      <c r="V319" s="197"/>
    </row>
    <row r="320" spans="1:22" ht="16.5" customHeight="1">
      <c r="A320" s="197"/>
      <c r="B320" s="197"/>
      <c r="C320" s="481"/>
      <c r="D320" s="197"/>
      <c r="E320" s="197"/>
      <c r="F320" s="197"/>
      <c r="G320" s="197"/>
      <c r="H320" s="197"/>
      <c r="I320" s="197"/>
      <c r="J320" s="197"/>
      <c r="K320" s="197"/>
      <c r="L320" s="197"/>
      <c r="M320" s="197"/>
      <c r="N320" s="197"/>
      <c r="O320" s="197"/>
      <c r="P320" s="197"/>
      <c r="Q320" s="197"/>
      <c r="R320" s="197"/>
      <c r="S320" s="197"/>
      <c r="T320" s="197"/>
      <c r="U320" s="197"/>
      <c r="V320" s="197"/>
    </row>
    <row r="321" spans="1:22" ht="16.5" customHeight="1">
      <c r="A321" s="197"/>
      <c r="B321" s="197"/>
      <c r="C321" s="481"/>
      <c r="D321" s="197"/>
      <c r="E321" s="197"/>
      <c r="F321" s="197"/>
      <c r="G321" s="197"/>
      <c r="H321" s="197"/>
      <c r="I321" s="197"/>
      <c r="J321" s="197"/>
      <c r="K321" s="197"/>
      <c r="L321" s="197"/>
      <c r="M321" s="197"/>
      <c r="N321" s="197"/>
      <c r="O321" s="197"/>
      <c r="P321" s="197"/>
      <c r="Q321" s="197"/>
      <c r="R321" s="197"/>
      <c r="S321" s="197"/>
      <c r="T321" s="197"/>
      <c r="U321" s="197"/>
      <c r="V321" s="197"/>
    </row>
    <row r="322" spans="1:22" ht="16.5" customHeight="1">
      <c r="A322" s="197"/>
      <c r="B322" s="197"/>
      <c r="C322" s="481"/>
      <c r="D322" s="197"/>
      <c r="E322" s="197"/>
      <c r="F322" s="197"/>
      <c r="G322" s="197"/>
      <c r="H322" s="197"/>
      <c r="I322" s="197"/>
      <c r="J322" s="197"/>
      <c r="K322" s="197"/>
      <c r="L322" s="197"/>
      <c r="M322" s="197"/>
      <c r="N322" s="197"/>
      <c r="O322" s="197"/>
      <c r="P322" s="197"/>
      <c r="Q322" s="197"/>
      <c r="R322" s="197"/>
      <c r="S322" s="197"/>
      <c r="T322" s="197"/>
      <c r="U322" s="197"/>
      <c r="V322" s="197"/>
    </row>
    <row r="323" spans="1:22" ht="16.5" customHeight="1">
      <c r="A323" s="197"/>
      <c r="B323" s="197"/>
      <c r="C323" s="481"/>
      <c r="D323" s="197"/>
      <c r="E323" s="197"/>
      <c r="F323" s="197"/>
      <c r="G323" s="197"/>
      <c r="H323" s="197"/>
      <c r="I323" s="197"/>
      <c r="J323" s="197"/>
      <c r="K323" s="197"/>
      <c r="L323" s="197"/>
      <c r="M323" s="197"/>
      <c r="N323" s="197"/>
      <c r="O323" s="197"/>
      <c r="P323" s="197"/>
      <c r="Q323" s="197"/>
      <c r="R323" s="197"/>
      <c r="S323" s="197"/>
      <c r="T323" s="197"/>
      <c r="U323" s="197"/>
      <c r="V323" s="197"/>
    </row>
    <row r="324" spans="1:22" ht="16.5" customHeight="1">
      <c r="A324" s="197"/>
      <c r="B324" s="197"/>
      <c r="C324" s="481"/>
      <c r="D324" s="197"/>
      <c r="E324" s="197"/>
      <c r="F324" s="197"/>
      <c r="G324" s="197"/>
      <c r="H324" s="197"/>
      <c r="I324" s="197"/>
      <c r="J324" s="197"/>
      <c r="K324" s="197"/>
      <c r="L324" s="197"/>
      <c r="M324" s="197"/>
      <c r="N324" s="197"/>
      <c r="O324" s="197"/>
      <c r="P324" s="197"/>
      <c r="Q324" s="197"/>
      <c r="R324" s="197"/>
      <c r="S324" s="197"/>
      <c r="T324" s="197"/>
      <c r="U324" s="197"/>
      <c r="V324" s="197"/>
    </row>
    <row r="325" spans="1:22" ht="16.5" customHeight="1">
      <c r="A325" s="197"/>
      <c r="B325" s="197"/>
      <c r="C325" s="481"/>
      <c r="D325" s="197"/>
      <c r="E325" s="197"/>
      <c r="F325" s="197"/>
      <c r="G325" s="197"/>
      <c r="H325" s="197"/>
      <c r="I325" s="197"/>
      <c r="J325" s="197"/>
      <c r="K325" s="197"/>
      <c r="L325" s="197"/>
      <c r="M325" s="197"/>
      <c r="N325" s="197"/>
      <c r="O325" s="197"/>
      <c r="P325" s="197"/>
      <c r="Q325" s="197"/>
      <c r="R325" s="197"/>
      <c r="S325" s="197"/>
      <c r="T325" s="197"/>
      <c r="U325" s="197"/>
      <c r="V325" s="197"/>
    </row>
    <row r="326" spans="1:22" ht="16.5" customHeight="1">
      <c r="A326" s="197"/>
      <c r="B326" s="197"/>
      <c r="C326" s="481"/>
      <c r="D326" s="197"/>
      <c r="E326" s="197"/>
      <c r="F326" s="197"/>
      <c r="G326" s="197"/>
      <c r="H326" s="197"/>
      <c r="I326" s="197"/>
      <c r="J326" s="197"/>
      <c r="K326" s="197"/>
      <c r="L326" s="197"/>
      <c r="M326" s="197"/>
      <c r="N326" s="197"/>
      <c r="O326" s="197"/>
      <c r="P326" s="197"/>
      <c r="Q326" s="197"/>
      <c r="R326" s="197"/>
      <c r="S326" s="197"/>
      <c r="T326" s="197"/>
      <c r="U326" s="197"/>
      <c r="V326" s="197"/>
    </row>
    <row r="327" spans="1:22" ht="16.5" customHeight="1">
      <c r="A327" s="197"/>
      <c r="B327" s="197"/>
      <c r="C327" s="481"/>
      <c r="D327" s="197"/>
      <c r="E327" s="197"/>
      <c r="F327" s="197"/>
      <c r="G327" s="197"/>
      <c r="H327" s="197"/>
      <c r="I327" s="197"/>
      <c r="J327" s="197"/>
      <c r="K327" s="197"/>
      <c r="L327" s="197"/>
      <c r="M327" s="197"/>
      <c r="N327" s="197"/>
      <c r="O327" s="197"/>
      <c r="P327" s="197"/>
      <c r="Q327" s="197"/>
      <c r="R327" s="197"/>
      <c r="S327" s="197"/>
      <c r="T327" s="197"/>
      <c r="U327" s="197"/>
      <c r="V327" s="197"/>
    </row>
    <row r="328" spans="1:22" ht="16.5" customHeight="1">
      <c r="A328" s="197"/>
      <c r="B328" s="197"/>
      <c r="C328" s="481"/>
      <c r="D328" s="197"/>
      <c r="E328" s="197"/>
      <c r="F328" s="197"/>
      <c r="G328" s="197"/>
      <c r="H328" s="197"/>
      <c r="I328" s="197"/>
      <c r="J328" s="197"/>
      <c r="K328" s="197"/>
      <c r="L328" s="197"/>
      <c r="M328" s="197"/>
      <c r="N328" s="197"/>
      <c r="O328" s="197"/>
      <c r="P328" s="197"/>
      <c r="Q328" s="197"/>
      <c r="R328" s="197"/>
      <c r="S328" s="197"/>
      <c r="T328" s="197"/>
      <c r="U328" s="197"/>
      <c r="V328" s="197"/>
    </row>
    <row r="329" spans="1:22" ht="16.5" customHeight="1">
      <c r="A329" s="197"/>
      <c r="B329" s="197"/>
      <c r="C329" s="481"/>
      <c r="D329" s="197"/>
      <c r="E329" s="197"/>
      <c r="F329" s="197"/>
      <c r="G329" s="197"/>
      <c r="H329" s="197"/>
      <c r="I329" s="197"/>
      <c r="J329" s="197"/>
      <c r="K329" s="197"/>
      <c r="L329" s="197"/>
      <c r="M329" s="197"/>
      <c r="N329" s="197"/>
      <c r="O329" s="197"/>
      <c r="P329" s="197"/>
      <c r="Q329" s="197"/>
      <c r="R329" s="197"/>
      <c r="S329" s="197"/>
      <c r="T329" s="197"/>
      <c r="U329" s="197"/>
      <c r="V329" s="197"/>
    </row>
    <row r="330" spans="1:22" ht="16.5" customHeight="1">
      <c r="A330" s="197"/>
      <c r="B330" s="197"/>
      <c r="C330" s="481"/>
      <c r="D330" s="197"/>
      <c r="E330" s="197"/>
      <c r="F330" s="197"/>
      <c r="G330" s="197"/>
      <c r="H330" s="197"/>
      <c r="I330" s="197"/>
      <c r="J330" s="197"/>
      <c r="K330" s="197"/>
      <c r="L330" s="197"/>
      <c r="M330" s="197"/>
      <c r="N330" s="197"/>
      <c r="O330" s="197"/>
      <c r="P330" s="197"/>
      <c r="Q330" s="197"/>
      <c r="R330" s="197"/>
      <c r="S330" s="197"/>
      <c r="T330" s="197"/>
      <c r="U330" s="197"/>
      <c r="V330" s="197"/>
    </row>
    <row r="331" spans="1:22" ht="16.5" customHeight="1">
      <c r="A331" s="197"/>
      <c r="B331" s="197"/>
      <c r="C331" s="481"/>
      <c r="D331" s="197"/>
      <c r="E331" s="197"/>
      <c r="F331" s="197"/>
      <c r="G331" s="197"/>
      <c r="H331" s="197"/>
      <c r="I331" s="197"/>
      <c r="J331" s="197"/>
      <c r="K331" s="197"/>
      <c r="L331" s="197"/>
      <c r="M331" s="197"/>
      <c r="N331" s="197"/>
      <c r="O331" s="197"/>
      <c r="P331" s="197"/>
      <c r="Q331" s="197"/>
      <c r="R331" s="197"/>
      <c r="S331" s="197"/>
      <c r="T331" s="197"/>
      <c r="U331" s="197"/>
      <c r="V331" s="197"/>
    </row>
    <row r="332" spans="1:22" ht="16.5" customHeight="1">
      <c r="A332" s="197"/>
      <c r="B332" s="197"/>
      <c r="C332" s="481"/>
      <c r="D332" s="197"/>
      <c r="E332" s="197"/>
      <c r="F332" s="197"/>
      <c r="G332" s="197"/>
      <c r="H332" s="197"/>
      <c r="I332" s="197"/>
      <c r="J332" s="197"/>
      <c r="K332" s="197"/>
      <c r="L332" s="197"/>
      <c r="M332" s="197"/>
      <c r="N332" s="197"/>
      <c r="O332" s="197"/>
      <c r="P332" s="197"/>
      <c r="Q332" s="197"/>
      <c r="R332" s="197"/>
      <c r="S332" s="197"/>
      <c r="T332" s="197"/>
      <c r="U332" s="197"/>
      <c r="V332" s="197"/>
    </row>
    <row r="333" spans="1:22" ht="16.5" customHeight="1">
      <c r="A333" s="197"/>
      <c r="B333" s="197"/>
      <c r="C333" s="481"/>
      <c r="D333" s="197"/>
      <c r="E333" s="197"/>
      <c r="F333" s="197"/>
      <c r="G333" s="197"/>
      <c r="H333" s="197"/>
      <c r="I333" s="197"/>
      <c r="J333" s="197"/>
      <c r="K333" s="197"/>
      <c r="L333" s="197"/>
      <c r="M333" s="197"/>
      <c r="N333" s="197"/>
      <c r="O333" s="197"/>
      <c r="P333" s="197"/>
      <c r="Q333" s="197"/>
      <c r="R333" s="197"/>
      <c r="S333" s="197"/>
      <c r="T333" s="197"/>
      <c r="U333" s="197"/>
      <c r="V333" s="197"/>
    </row>
    <row r="334" spans="1:22" ht="16.5" customHeight="1">
      <c r="A334" s="197"/>
      <c r="B334" s="197"/>
      <c r="C334" s="481"/>
      <c r="D334" s="197"/>
      <c r="E334" s="197"/>
      <c r="F334" s="197"/>
      <c r="G334" s="197"/>
      <c r="H334" s="197"/>
      <c r="I334" s="197"/>
      <c r="J334" s="197"/>
      <c r="K334" s="197"/>
      <c r="L334" s="197"/>
      <c r="M334" s="197"/>
      <c r="N334" s="197"/>
      <c r="O334" s="197"/>
      <c r="P334" s="197"/>
      <c r="Q334" s="197"/>
      <c r="R334" s="197"/>
      <c r="S334" s="197"/>
      <c r="T334" s="197"/>
      <c r="U334" s="197"/>
      <c r="V334" s="197"/>
    </row>
    <row r="335" spans="1:22" ht="16.5" customHeight="1">
      <c r="A335" s="197"/>
      <c r="B335" s="197"/>
      <c r="C335" s="481"/>
      <c r="D335" s="197"/>
      <c r="E335" s="197"/>
      <c r="F335" s="197"/>
      <c r="G335" s="197"/>
      <c r="H335" s="197"/>
      <c r="I335" s="197"/>
      <c r="J335" s="197"/>
      <c r="K335" s="197"/>
      <c r="L335" s="197"/>
      <c r="M335" s="197"/>
      <c r="N335" s="197"/>
      <c r="O335" s="197"/>
      <c r="P335" s="197"/>
      <c r="Q335" s="197"/>
      <c r="R335" s="197"/>
      <c r="S335" s="197"/>
      <c r="T335" s="197"/>
      <c r="U335" s="197"/>
      <c r="V335" s="197"/>
    </row>
    <row r="336" spans="1:22" ht="16.5" customHeight="1">
      <c r="A336" s="197"/>
      <c r="B336" s="197"/>
      <c r="C336" s="481"/>
      <c r="D336" s="197"/>
      <c r="E336" s="197"/>
      <c r="F336" s="197"/>
      <c r="G336" s="197"/>
      <c r="H336" s="197"/>
      <c r="I336" s="197"/>
      <c r="J336" s="197"/>
      <c r="K336" s="197"/>
      <c r="L336" s="197"/>
      <c r="M336" s="197"/>
      <c r="N336" s="197"/>
      <c r="O336" s="197"/>
      <c r="P336" s="197"/>
      <c r="Q336" s="197"/>
      <c r="R336" s="197"/>
      <c r="S336" s="197"/>
      <c r="T336" s="197"/>
      <c r="U336" s="197"/>
      <c r="V336" s="197"/>
    </row>
    <row r="337" spans="1:22" ht="16.5" customHeight="1">
      <c r="A337" s="197"/>
      <c r="B337" s="197"/>
      <c r="C337" s="481"/>
      <c r="D337" s="197"/>
      <c r="E337" s="197"/>
      <c r="F337" s="197"/>
      <c r="G337" s="197"/>
      <c r="H337" s="197"/>
      <c r="I337" s="197"/>
      <c r="J337" s="197"/>
      <c r="K337" s="197"/>
      <c r="L337" s="197"/>
      <c r="M337" s="197"/>
      <c r="N337" s="197"/>
      <c r="O337" s="197"/>
      <c r="P337" s="197"/>
      <c r="Q337" s="197"/>
      <c r="R337" s="197"/>
      <c r="S337" s="197"/>
      <c r="T337" s="197"/>
      <c r="U337" s="197"/>
      <c r="V337" s="197"/>
    </row>
    <row r="338" spans="1:22" ht="16.5" customHeight="1">
      <c r="A338" s="197"/>
      <c r="B338" s="197"/>
      <c r="C338" s="481"/>
      <c r="D338" s="197"/>
      <c r="E338" s="197"/>
      <c r="F338" s="197"/>
      <c r="G338" s="197"/>
      <c r="H338" s="197"/>
      <c r="I338" s="197"/>
      <c r="J338" s="197"/>
      <c r="K338" s="197"/>
      <c r="L338" s="197"/>
      <c r="M338" s="197"/>
      <c r="N338" s="197"/>
      <c r="O338" s="197"/>
      <c r="P338" s="197"/>
      <c r="Q338" s="197"/>
      <c r="R338" s="197"/>
      <c r="S338" s="197"/>
      <c r="T338" s="197"/>
      <c r="U338" s="197"/>
      <c r="V338" s="197"/>
    </row>
    <row r="339" spans="1:22" ht="16.5" customHeight="1">
      <c r="A339" s="197"/>
      <c r="B339" s="197"/>
      <c r="C339" s="481"/>
      <c r="D339" s="197"/>
      <c r="E339" s="197"/>
      <c r="F339" s="197"/>
      <c r="G339" s="197"/>
      <c r="H339" s="197"/>
      <c r="I339" s="197"/>
      <c r="J339" s="197"/>
      <c r="K339" s="197"/>
      <c r="L339" s="197"/>
      <c r="M339" s="197"/>
      <c r="N339" s="197"/>
      <c r="O339" s="197"/>
      <c r="P339" s="197"/>
      <c r="Q339" s="197"/>
      <c r="R339" s="197"/>
      <c r="S339" s="197"/>
      <c r="T339" s="197"/>
      <c r="U339" s="197"/>
      <c r="V339" s="197"/>
    </row>
    <row r="340" spans="1:22" ht="16.5" customHeight="1">
      <c r="A340" s="197"/>
      <c r="B340" s="197"/>
      <c r="C340" s="481"/>
      <c r="D340" s="197"/>
      <c r="E340" s="197"/>
      <c r="F340" s="197"/>
      <c r="G340" s="197"/>
      <c r="H340" s="197"/>
      <c r="I340" s="197"/>
      <c r="J340" s="197"/>
      <c r="K340" s="197"/>
      <c r="L340" s="197"/>
      <c r="M340" s="197"/>
      <c r="N340" s="197"/>
      <c r="O340" s="197"/>
      <c r="P340" s="197"/>
      <c r="Q340" s="197"/>
      <c r="R340" s="197"/>
      <c r="S340" s="197"/>
      <c r="T340" s="197"/>
      <c r="U340" s="197"/>
      <c r="V340" s="197"/>
    </row>
    <row r="341" spans="1:22" ht="16.5" customHeight="1">
      <c r="A341" s="197"/>
      <c r="B341" s="197"/>
      <c r="C341" s="481"/>
      <c r="D341" s="197"/>
      <c r="E341" s="197"/>
      <c r="F341" s="197"/>
      <c r="G341" s="197"/>
      <c r="H341" s="197"/>
      <c r="I341" s="197"/>
      <c r="J341" s="197"/>
      <c r="K341" s="197"/>
      <c r="L341" s="197"/>
      <c r="M341" s="197"/>
      <c r="N341" s="197"/>
      <c r="O341" s="197"/>
      <c r="P341" s="197"/>
      <c r="Q341" s="197"/>
      <c r="R341" s="197"/>
      <c r="S341" s="197"/>
      <c r="T341" s="197"/>
      <c r="U341" s="197"/>
      <c r="V341" s="197"/>
    </row>
    <row r="342" spans="1:22" ht="16.5" customHeight="1">
      <c r="A342" s="197"/>
      <c r="B342" s="197"/>
      <c r="C342" s="481"/>
      <c r="D342" s="197"/>
      <c r="E342" s="197"/>
      <c r="F342" s="197"/>
      <c r="G342" s="197"/>
      <c r="H342" s="197"/>
      <c r="I342" s="197"/>
      <c r="J342" s="197"/>
      <c r="K342" s="197"/>
      <c r="L342" s="197"/>
      <c r="M342" s="197"/>
      <c r="N342" s="197"/>
      <c r="O342" s="197"/>
      <c r="P342" s="197"/>
      <c r="Q342" s="197"/>
      <c r="R342" s="197"/>
      <c r="S342" s="197"/>
      <c r="T342" s="197"/>
      <c r="U342" s="197"/>
      <c r="V342" s="197"/>
    </row>
    <row r="343" spans="1:22" ht="16.5" customHeight="1">
      <c r="A343" s="197"/>
      <c r="B343" s="197"/>
      <c r="C343" s="481"/>
      <c r="D343" s="197"/>
      <c r="E343" s="197"/>
      <c r="F343" s="197"/>
      <c r="G343" s="197"/>
      <c r="H343" s="197"/>
      <c r="I343" s="197"/>
      <c r="J343" s="197"/>
      <c r="K343" s="197"/>
      <c r="L343" s="197"/>
      <c r="M343" s="197"/>
      <c r="N343" s="197"/>
      <c r="O343" s="197"/>
      <c r="P343" s="197"/>
      <c r="Q343" s="197"/>
      <c r="R343" s="197"/>
      <c r="S343" s="197"/>
      <c r="T343" s="197"/>
      <c r="U343" s="197"/>
      <c r="V343" s="197"/>
    </row>
    <row r="344" spans="1:22" ht="16.5" customHeight="1">
      <c r="A344" s="197"/>
      <c r="B344" s="197"/>
      <c r="C344" s="481"/>
      <c r="D344" s="197"/>
      <c r="E344" s="197"/>
      <c r="F344" s="197"/>
      <c r="G344" s="197"/>
      <c r="H344" s="197"/>
      <c r="I344" s="197"/>
      <c r="J344" s="197"/>
      <c r="K344" s="197"/>
      <c r="L344" s="197"/>
      <c r="M344" s="197"/>
      <c r="N344" s="197"/>
      <c r="O344" s="197"/>
      <c r="P344" s="197"/>
      <c r="Q344" s="197"/>
      <c r="R344" s="197"/>
      <c r="S344" s="197"/>
      <c r="T344" s="197"/>
      <c r="U344" s="197"/>
      <c r="V344" s="197"/>
    </row>
    <row r="345" spans="1:22" ht="16.5" customHeight="1">
      <c r="A345" s="197"/>
      <c r="B345" s="197"/>
      <c r="C345" s="481"/>
      <c r="D345" s="197"/>
      <c r="E345" s="197"/>
      <c r="F345" s="197"/>
      <c r="G345" s="197"/>
      <c r="H345" s="197"/>
      <c r="I345" s="197"/>
      <c r="J345" s="197"/>
      <c r="K345" s="197"/>
      <c r="L345" s="197"/>
      <c r="M345" s="197"/>
      <c r="N345" s="197"/>
      <c r="O345" s="197"/>
      <c r="P345" s="197"/>
      <c r="Q345" s="197"/>
      <c r="R345" s="197"/>
      <c r="S345" s="197"/>
      <c r="T345" s="197"/>
      <c r="U345" s="197"/>
      <c r="V345" s="197"/>
    </row>
    <row r="346" spans="1:22" ht="16.5" customHeight="1">
      <c r="A346" s="197"/>
      <c r="B346" s="197"/>
      <c r="C346" s="481"/>
      <c r="D346" s="197"/>
      <c r="E346" s="197"/>
      <c r="F346" s="197"/>
      <c r="G346" s="197"/>
      <c r="H346" s="197"/>
      <c r="I346" s="197"/>
      <c r="J346" s="197"/>
      <c r="K346" s="197"/>
      <c r="L346" s="197"/>
      <c r="M346" s="197"/>
      <c r="N346" s="197"/>
      <c r="O346" s="197"/>
      <c r="P346" s="197"/>
      <c r="Q346" s="197"/>
      <c r="R346" s="197"/>
      <c r="S346" s="197"/>
      <c r="T346" s="197"/>
      <c r="U346" s="197"/>
      <c r="V346" s="197"/>
    </row>
    <row r="347" spans="1:22" ht="16.5" customHeight="1">
      <c r="A347" s="197"/>
      <c r="B347" s="197"/>
      <c r="C347" s="481"/>
      <c r="D347" s="197"/>
      <c r="E347" s="197"/>
      <c r="F347" s="197"/>
      <c r="G347" s="197"/>
      <c r="H347" s="197"/>
      <c r="I347" s="197"/>
      <c r="J347" s="197"/>
      <c r="K347" s="197"/>
      <c r="L347" s="197"/>
      <c r="M347" s="197"/>
      <c r="N347" s="197"/>
      <c r="O347" s="197"/>
      <c r="P347" s="197"/>
      <c r="Q347" s="197"/>
      <c r="R347" s="197"/>
      <c r="S347" s="197"/>
      <c r="T347" s="197"/>
      <c r="U347" s="197"/>
      <c r="V347" s="197"/>
    </row>
    <row r="348" spans="1:22" ht="16.5" customHeight="1">
      <c r="A348" s="197"/>
      <c r="B348" s="197"/>
      <c r="C348" s="481"/>
      <c r="D348" s="197"/>
      <c r="E348" s="197"/>
      <c r="F348" s="197"/>
      <c r="G348" s="197"/>
      <c r="H348" s="197"/>
      <c r="I348" s="197"/>
      <c r="J348" s="197"/>
      <c r="K348" s="197"/>
      <c r="L348" s="197"/>
      <c r="M348" s="197"/>
      <c r="N348" s="197"/>
      <c r="O348" s="197"/>
      <c r="P348" s="197"/>
      <c r="Q348" s="197"/>
      <c r="R348" s="197"/>
      <c r="S348" s="197"/>
      <c r="T348" s="197"/>
      <c r="U348" s="197"/>
      <c r="V348" s="197"/>
    </row>
    <row r="349" spans="1:22" ht="16.5" customHeight="1">
      <c r="A349" s="197"/>
      <c r="B349" s="197"/>
      <c r="C349" s="481"/>
      <c r="D349" s="197"/>
      <c r="E349" s="197"/>
      <c r="F349" s="197"/>
      <c r="G349" s="197"/>
      <c r="H349" s="197"/>
      <c r="I349" s="197"/>
      <c r="J349" s="197"/>
      <c r="K349" s="197"/>
      <c r="L349" s="197"/>
      <c r="M349" s="197"/>
      <c r="N349" s="197"/>
      <c r="O349" s="197"/>
      <c r="P349" s="197"/>
      <c r="Q349" s="197"/>
      <c r="R349" s="197"/>
      <c r="S349" s="197"/>
      <c r="T349" s="197"/>
      <c r="U349" s="197"/>
      <c r="V349" s="197"/>
    </row>
    <row r="350" spans="1:22" ht="16.5" customHeight="1">
      <c r="A350" s="197"/>
      <c r="B350" s="197"/>
      <c r="C350" s="481"/>
      <c r="D350" s="197"/>
      <c r="E350" s="197"/>
      <c r="F350" s="197"/>
      <c r="G350" s="197"/>
      <c r="H350" s="197"/>
      <c r="I350" s="197"/>
      <c r="J350" s="197"/>
      <c r="K350" s="197"/>
      <c r="L350" s="197"/>
      <c r="M350" s="197"/>
      <c r="N350" s="197"/>
      <c r="O350" s="197"/>
      <c r="P350" s="197"/>
      <c r="Q350" s="197"/>
      <c r="R350" s="197"/>
      <c r="S350" s="197"/>
      <c r="T350" s="197"/>
      <c r="U350" s="197"/>
      <c r="V350" s="197"/>
    </row>
    <row r="351" spans="1:22" ht="16.5" customHeight="1">
      <c r="A351" s="197"/>
      <c r="B351" s="197"/>
      <c r="C351" s="481"/>
      <c r="D351" s="197"/>
      <c r="E351" s="197"/>
      <c r="F351" s="197"/>
      <c r="G351" s="197"/>
      <c r="H351" s="197"/>
      <c r="I351" s="197"/>
      <c r="J351" s="197"/>
      <c r="K351" s="197"/>
      <c r="L351" s="197"/>
      <c r="M351" s="197"/>
      <c r="N351" s="197"/>
      <c r="O351" s="197"/>
      <c r="P351" s="197"/>
      <c r="Q351" s="197"/>
      <c r="R351" s="197"/>
      <c r="S351" s="197"/>
      <c r="T351" s="197"/>
      <c r="U351" s="197"/>
      <c r="V351" s="197"/>
    </row>
    <row r="352" spans="1:22" ht="16.5" customHeight="1">
      <c r="A352" s="197"/>
      <c r="B352" s="197"/>
      <c r="C352" s="481"/>
      <c r="D352" s="197"/>
      <c r="E352" s="197"/>
      <c r="F352" s="197"/>
      <c r="G352" s="197"/>
      <c r="H352" s="197"/>
      <c r="I352" s="197"/>
      <c r="J352" s="197"/>
      <c r="K352" s="197"/>
      <c r="L352" s="197"/>
      <c r="M352" s="197"/>
      <c r="N352" s="197"/>
      <c r="O352" s="197"/>
      <c r="P352" s="197"/>
      <c r="Q352" s="197"/>
      <c r="R352" s="197"/>
      <c r="S352" s="197"/>
      <c r="T352" s="197"/>
      <c r="U352" s="197"/>
      <c r="V352" s="197"/>
    </row>
    <row r="353" spans="1:22" ht="16.5" customHeight="1">
      <c r="A353" s="197"/>
      <c r="B353" s="197"/>
      <c r="C353" s="481"/>
      <c r="D353" s="197"/>
      <c r="E353" s="197"/>
      <c r="F353" s="197"/>
      <c r="G353" s="197"/>
      <c r="H353" s="197"/>
      <c r="I353" s="197"/>
      <c r="J353" s="197"/>
      <c r="K353" s="197"/>
      <c r="L353" s="197"/>
      <c r="M353" s="197"/>
      <c r="N353" s="197"/>
      <c r="O353" s="197"/>
      <c r="P353" s="197"/>
      <c r="Q353" s="197"/>
      <c r="R353" s="197"/>
      <c r="S353" s="197"/>
      <c r="T353" s="197"/>
      <c r="U353" s="197"/>
      <c r="V353" s="197"/>
    </row>
    <row r="354" spans="1:22" ht="16.5" customHeight="1">
      <c r="A354" s="197"/>
      <c r="B354" s="197"/>
      <c r="C354" s="481"/>
      <c r="D354" s="197"/>
      <c r="E354" s="197"/>
      <c r="F354" s="197"/>
      <c r="G354" s="197"/>
      <c r="H354" s="197"/>
      <c r="I354" s="197"/>
      <c r="J354" s="197"/>
      <c r="K354" s="197"/>
      <c r="L354" s="197"/>
      <c r="M354" s="197"/>
      <c r="N354" s="197"/>
      <c r="O354" s="197"/>
      <c r="P354" s="197"/>
      <c r="Q354" s="197"/>
      <c r="R354" s="197"/>
      <c r="S354" s="197"/>
      <c r="T354" s="197"/>
      <c r="U354" s="197"/>
      <c r="V354" s="197"/>
    </row>
    <row r="355" spans="1:22" ht="16.5" customHeight="1">
      <c r="A355" s="197"/>
      <c r="B355" s="197"/>
      <c r="C355" s="481"/>
      <c r="D355" s="197"/>
      <c r="E355" s="197"/>
      <c r="F355" s="197"/>
      <c r="G355" s="197"/>
      <c r="H355" s="197"/>
      <c r="I355" s="197"/>
      <c r="J355" s="197"/>
      <c r="K355" s="197"/>
      <c r="L355" s="197"/>
      <c r="M355" s="197"/>
      <c r="N355" s="197"/>
      <c r="O355" s="197"/>
      <c r="P355" s="197"/>
      <c r="Q355" s="197"/>
      <c r="R355" s="197"/>
      <c r="S355" s="197"/>
      <c r="T355" s="197"/>
      <c r="U355" s="197"/>
      <c r="V355" s="197"/>
    </row>
    <row r="356" spans="1:22" ht="16.5" customHeight="1">
      <c r="A356" s="197"/>
      <c r="B356" s="197"/>
      <c r="C356" s="481"/>
      <c r="D356" s="197"/>
      <c r="E356" s="197"/>
      <c r="F356" s="197"/>
      <c r="G356" s="197"/>
      <c r="H356" s="197"/>
      <c r="I356" s="197"/>
      <c r="J356" s="197"/>
      <c r="K356" s="197"/>
      <c r="L356" s="197"/>
      <c r="M356" s="197"/>
      <c r="N356" s="197"/>
      <c r="O356" s="197"/>
      <c r="P356" s="197"/>
      <c r="Q356" s="197"/>
      <c r="R356" s="197"/>
      <c r="S356" s="197"/>
      <c r="T356" s="197"/>
      <c r="U356" s="197"/>
      <c r="V356" s="197"/>
    </row>
    <row r="357" spans="1:22" ht="16.5" customHeight="1">
      <c r="A357" s="197"/>
      <c r="B357" s="197"/>
      <c r="C357" s="481"/>
      <c r="D357" s="197"/>
      <c r="E357" s="197"/>
      <c r="F357" s="197"/>
      <c r="G357" s="197"/>
      <c r="H357" s="197"/>
      <c r="I357" s="197"/>
      <c r="J357" s="197"/>
      <c r="K357" s="197"/>
      <c r="L357" s="197"/>
      <c r="M357" s="197"/>
      <c r="N357" s="197"/>
      <c r="O357" s="197"/>
      <c r="P357" s="197"/>
      <c r="Q357" s="197"/>
      <c r="R357" s="197"/>
      <c r="S357" s="197"/>
      <c r="T357" s="197"/>
      <c r="U357" s="197"/>
      <c r="V357" s="197"/>
    </row>
    <row r="358" spans="1:22" ht="16.5" customHeight="1">
      <c r="A358" s="197"/>
      <c r="B358" s="197"/>
      <c r="C358" s="481"/>
      <c r="D358" s="197"/>
      <c r="E358" s="197"/>
      <c r="F358" s="197"/>
      <c r="G358" s="197"/>
      <c r="H358" s="197"/>
      <c r="I358" s="197"/>
      <c r="J358" s="197"/>
      <c r="K358" s="197"/>
      <c r="L358" s="197"/>
      <c r="M358" s="197"/>
      <c r="N358" s="197"/>
      <c r="O358" s="197"/>
      <c r="P358" s="197"/>
      <c r="Q358" s="197"/>
      <c r="R358" s="197"/>
      <c r="S358" s="197"/>
      <c r="T358" s="197"/>
      <c r="U358" s="197"/>
      <c r="V358" s="197"/>
    </row>
    <row r="359" spans="1:22" ht="16.5" customHeight="1">
      <c r="A359" s="197"/>
      <c r="B359" s="197"/>
      <c r="C359" s="481"/>
      <c r="D359" s="197"/>
      <c r="E359" s="197"/>
      <c r="F359" s="197"/>
      <c r="G359" s="197"/>
      <c r="H359" s="197"/>
      <c r="I359" s="197"/>
      <c r="J359" s="197"/>
      <c r="K359" s="197"/>
      <c r="L359" s="197"/>
      <c r="M359" s="197"/>
      <c r="N359" s="197"/>
      <c r="O359" s="197"/>
      <c r="P359" s="197"/>
      <c r="Q359" s="197"/>
      <c r="R359" s="197"/>
      <c r="S359" s="197"/>
      <c r="T359" s="197"/>
      <c r="U359" s="197"/>
      <c r="V359" s="197"/>
    </row>
    <row r="360" spans="1:22" ht="16.5" customHeight="1">
      <c r="A360" s="197"/>
      <c r="B360" s="197"/>
      <c r="C360" s="481"/>
      <c r="D360" s="197"/>
      <c r="E360" s="197"/>
      <c r="F360" s="197"/>
      <c r="G360" s="197"/>
      <c r="H360" s="197"/>
      <c r="I360" s="197"/>
      <c r="J360" s="197"/>
      <c r="K360" s="197"/>
      <c r="L360" s="197"/>
      <c r="M360" s="197"/>
      <c r="N360" s="197"/>
      <c r="O360" s="197"/>
      <c r="P360" s="197"/>
      <c r="Q360" s="197"/>
      <c r="R360" s="197"/>
      <c r="S360" s="197"/>
      <c r="T360" s="197"/>
      <c r="U360" s="197"/>
      <c r="V360" s="197"/>
    </row>
    <row r="361" spans="1:22" ht="16.5" customHeight="1">
      <c r="A361" s="197"/>
      <c r="B361" s="197"/>
      <c r="C361" s="481"/>
      <c r="D361" s="197"/>
      <c r="E361" s="197"/>
      <c r="F361" s="197"/>
      <c r="G361" s="197"/>
      <c r="H361" s="197"/>
      <c r="I361" s="197"/>
      <c r="J361" s="197"/>
      <c r="K361" s="197"/>
      <c r="L361" s="197"/>
      <c r="M361" s="197"/>
      <c r="N361" s="197"/>
      <c r="O361" s="197"/>
      <c r="P361" s="197"/>
      <c r="Q361" s="197"/>
      <c r="R361" s="197"/>
      <c r="S361" s="197"/>
      <c r="T361" s="197"/>
      <c r="U361" s="197"/>
      <c r="V361" s="197"/>
    </row>
    <row r="362" spans="1:22" ht="16.5" customHeight="1">
      <c r="A362" s="197"/>
      <c r="B362" s="197"/>
      <c r="C362" s="481"/>
      <c r="D362" s="197"/>
      <c r="E362" s="197"/>
      <c r="F362" s="197"/>
      <c r="G362" s="197"/>
      <c r="H362" s="197"/>
      <c r="I362" s="197"/>
      <c r="J362" s="197"/>
      <c r="K362" s="197"/>
      <c r="L362" s="197"/>
      <c r="M362" s="197"/>
      <c r="N362" s="197"/>
      <c r="O362" s="197"/>
      <c r="P362" s="197"/>
      <c r="Q362" s="197"/>
      <c r="R362" s="197"/>
      <c r="S362" s="197"/>
      <c r="T362" s="197"/>
      <c r="U362" s="197"/>
      <c r="V362" s="197"/>
    </row>
    <row r="363" spans="1:22" ht="16.5" customHeight="1">
      <c r="A363" s="197"/>
      <c r="B363" s="197"/>
      <c r="C363" s="481"/>
      <c r="D363" s="197"/>
      <c r="E363" s="197"/>
      <c r="F363" s="197"/>
      <c r="G363" s="197"/>
      <c r="H363" s="197"/>
      <c r="I363" s="197"/>
      <c r="J363" s="197"/>
      <c r="K363" s="197"/>
      <c r="L363" s="197"/>
      <c r="M363" s="197"/>
      <c r="N363" s="197"/>
      <c r="O363" s="197"/>
      <c r="P363" s="197"/>
      <c r="Q363" s="197"/>
      <c r="R363" s="197"/>
      <c r="S363" s="197"/>
      <c r="T363" s="197"/>
      <c r="U363" s="197"/>
      <c r="V363" s="197"/>
    </row>
    <row r="364" spans="1:22" ht="16.5" customHeight="1">
      <c r="A364" s="197"/>
      <c r="B364" s="197"/>
      <c r="C364" s="481"/>
      <c r="D364" s="197"/>
      <c r="E364" s="197"/>
      <c r="F364" s="197"/>
      <c r="G364" s="197"/>
      <c r="H364" s="197"/>
      <c r="I364" s="197"/>
      <c r="J364" s="197"/>
      <c r="K364" s="197"/>
      <c r="L364" s="197"/>
      <c r="M364" s="197"/>
      <c r="N364" s="197"/>
      <c r="O364" s="197"/>
      <c r="P364" s="197"/>
      <c r="Q364" s="197"/>
      <c r="R364" s="197"/>
      <c r="S364" s="197"/>
      <c r="T364" s="197"/>
      <c r="U364" s="197"/>
      <c r="V364" s="197"/>
    </row>
    <row r="365" spans="1:22" ht="16.5" customHeight="1">
      <c r="A365" s="197"/>
      <c r="B365" s="197"/>
      <c r="C365" s="481"/>
      <c r="D365" s="197"/>
      <c r="E365" s="197"/>
      <c r="F365" s="197"/>
      <c r="G365" s="197"/>
      <c r="H365" s="197"/>
      <c r="I365" s="197"/>
      <c r="J365" s="197"/>
      <c r="K365" s="197"/>
      <c r="L365" s="197"/>
      <c r="M365" s="197"/>
      <c r="N365" s="197"/>
      <c r="O365" s="197"/>
      <c r="P365" s="197"/>
      <c r="Q365" s="197"/>
      <c r="R365" s="197"/>
      <c r="S365" s="197"/>
      <c r="T365" s="197"/>
      <c r="U365" s="197"/>
      <c r="V365" s="197"/>
    </row>
    <row r="366" spans="1:22" ht="16.5" customHeight="1">
      <c r="A366" s="197"/>
      <c r="B366" s="197"/>
      <c r="C366" s="481"/>
      <c r="D366" s="197"/>
      <c r="E366" s="197"/>
      <c r="F366" s="197"/>
      <c r="G366" s="197"/>
      <c r="H366" s="197"/>
      <c r="I366" s="197"/>
      <c r="J366" s="197"/>
      <c r="K366" s="197"/>
      <c r="L366" s="197"/>
      <c r="M366" s="197"/>
      <c r="N366" s="197"/>
      <c r="O366" s="197"/>
      <c r="P366" s="197"/>
      <c r="Q366" s="197"/>
      <c r="R366" s="197"/>
      <c r="S366" s="197"/>
      <c r="T366" s="197"/>
      <c r="U366" s="197"/>
      <c r="V366" s="197"/>
    </row>
    <row r="367" spans="1:22" ht="16.5" customHeight="1">
      <c r="A367" s="197"/>
      <c r="B367" s="197"/>
      <c r="C367" s="481"/>
      <c r="D367" s="197"/>
      <c r="E367" s="197"/>
      <c r="F367" s="197"/>
      <c r="G367" s="197"/>
      <c r="H367" s="197"/>
      <c r="I367" s="197"/>
      <c r="J367" s="197"/>
      <c r="K367" s="197"/>
      <c r="L367" s="197"/>
      <c r="M367" s="197"/>
      <c r="N367" s="197"/>
      <c r="O367" s="197"/>
      <c r="P367" s="197"/>
      <c r="Q367" s="197"/>
      <c r="R367" s="197"/>
      <c r="S367" s="197"/>
      <c r="T367" s="197"/>
      <c r="U367" s="197"/>
      <c r="V367" s="197"/>
    </row>
    <row r="368" spans="1:22" ht="16.5" customHeight="1">
      <c r="A368" s="197"/>
      <c r="B368" s="197"/>
      <c r="C368" s="481"/>
      <c r="D368" s="197"/>
      <c r="E368" s="197"/>
      <c r="F368" s="197"/>
      <c r="G368" s="197"/>
      <c r="H368" s="197"/>
      <c r="I368" s="197"/>
      <c r="J368" s="197"/>
      <c r="K368" s="197"/>
      <c r="L368" s="197"/>
      <c r="M368" s="197"/>
      <c r="N368" s="197"/>
      <c r="O368" s="197"/>
      <c r="P368" s="197"/>
      <c r="Q368" s="197"/>
      <c r="R368" s="197"/>
      <c r="S368" s="197"/>
      <c r="T368" s="197"/>
      <c r="U368" s="197"/>
      <c r="V368" s="197"/>
    </row>
    <row r="369" spans="1:22" ht="16.5" customHeight="1">
      <c r="A369" s="197"/>
      <c r="B369" s="197"/>
      <c r="C369" s="481"/>
      <c r="D369" s="197"/>
      <c r="E369" s="197"/>
      <c r="F369" s="197"/>
      <c r="G369" s="197"/>
      <c r="H369" s="197"/>
      <c r="I369" s="197"/>
      <c r="J369" s="197"/>
      <c r="K369" s="197"/>
      <c r="L369" s="197"/>
      <c r="M369" s="197"/>
      <c r="N369" s="197"/>
      <c r="O369" s="197"/>
      <c r="P369" s="197"/>
      <c r="Q369" s="197"/>
      <c r="R369" s="197"/>
      <c r="S369" s="197"/>
      <c r="T369" s="197"/>
      <c r="U369" s="197"/>
      <c r="V369" s="197"/>
    </row>
    <row r="370" spans="1:22" ht="16.5" customHeight="1">
      <c r="A370" s="197"/>
      <c r="B370" s="197"/>
      <c r="C370" s="481"/>
      <c r="D370" s="197"/>
      <c r="E370" s="197"/>
      <c r="F370" s="197"/>
      <c r="G370" s="197"/>
      <c r="H370" s="197"/>
      <c r="I370" s="197"/>
      <c r="J370" s="197"/>
      <c r="K370" s="197"/>
      <c r="L370" s="197"/>
      <c r="M370" s="197"/>
      <c r="N370" s="197"/>
      <c r="O370" s="197"/>
      <c r="P370" s="197"/>
      <c r="Q370" s="197"/>
      <c r="R370" s="197"/>
      <c r="S370" s="197"/>
      <c r="T370" s="197"/>
      <c r="U370" s="197"/>
      <c r="V370" s="197"/>
    </row>
    <row r="371" spans="1:22" ht="16.5" customHeight="1">
      <c r="A371" s="197"/>
      <c r="B371" s="197"/>
      <c r="C371" s="481"/>
      <c r="D371" s="197"/>
      <c r="E371" s="197"/>
      <c r="F371" s="197"/>
      <c r="G371" s="197"/>
      <c r="H371" s="197"/>
      <c r="I371" s="197"/>
      <c r="J371" s="197"/>
      <c r="K371" s="197"/>
      <c r="L371" s="197"/>
      <c r="M371" s="197"/>
      <c r="N371" s="197"/>
      <c r="O371" s="197"/>
      <c r="P371" s="197"/>
      <c r="Q371" s="197"/>
      <c r="R371" s="197"/>
      <c r="S371" s="197"/>
      <c r="T371" s="197"/>
      <c r="U371" s="197"/>
      <c r="V371" s="197"/>
    </row>
    <row r="372" spans="1:22" ht="16.5" customHeight="1">
      <c r="A372" s="197"/>
      <c r="B372" s="197"/>
      <c r="C372" s="481"/>
      <c r="D372" s="197"/>
      <c r="E372" s="197"/>
      <c r="F372" s="197"/>
      <c r="G372" s="197"/>
      <c r="H372" s="197"/>
      <c r="I372" s="197"/>
      <c r="J372" s="197"/>
      <c r="K372" s="197"/>
      <c r="L372" s="197"/>
      <c r="M372" s="197"/>
      <c r="N372" s="197"/>
      <c r="O372" s="197"/>
      <c r="P372" s="197"/>
      <c r="Q372" s="197"/>
      <c r="R372" s="197"/>
      <c r="S372" s="197"/>
      <c r="T372" s="197"/>
      <c r="U372" s="197"/>
      <c r="V372" s="197"/>
    </row>
    <row r="373" spans="1:22" ht="16.5" customHeight="1">
      <c r="A373" s="197"/>
      <c r="B373" s="197"/>
      <c r="C373" s="481"/>
      <c r="D373" s="197"/>
      <c r="E373" s="197"/>
      <c r="F373" s="197"/>
      <c r="G373" s="197"/>
      <c r="H373" s="197"/>
      <c r="I373" s="197"/>
      <c r="J373" s="197"/>
      <c r="K373" s="197"/>
      <c r="L373" s="197"/>
      <c r="M373" s="197"/>
      <c r="N373" s="197"/>
      <c r="O373" s="197"/>
      <c r="P373" s="197"/>
      <c r="Q373" s="197"/>
      <c r="R373" s="197"/>
      <c r="S373" s="197"/>
      <c r="T373" s="197"/>
      <c r="U373" s="197"/>
      <c r="V373" s="197"/>
    </row>
    <row r="374" spans="1:22" ht="16.5" customHeight="1">
      <c r="A374" s="197"/>
      <c r="B374" s="197"/>
      <c r="C374" s="481"/>
      <c r="D374" s="197"/>
      <c r="E374" s="197"/>
      <c r="F374" s="197"/>
      <c r="G374" s="197"/>
      <c r="H374" s="197"/>
      <c r="I374" s="197"/>
      <c r="J374" s="197"/>
      <c r="K374" s="197"/>
      <c r="L374" s="197"/>
      <c r="M374" s="197"/>
      <c r="N374" s="197"/>
      <c r="O374" s="197"/>
      <c r="P374" s="197"/>
      <c r="Q374" s="197"/>
      <c r="R374" s="197"/>
      <c r="S374" s="197"/>
      <c r="T374" s="197"/>
      <c r="U374" s="197"/>
      <c r="V374" s="197"/>
    </row>
    <row r="375" spans="1:22" ht="16.5" customHeight="1">
      <c r="A375" s="197"/>
      <c r="B375" s="197"/>
      <c r="C375" s="481"/>
      <c r="D375" s="197"/>
      <c r="E375" s="197"/>
      <c r="F375" s="197"/>
      <c r="G375" s="197"/>
      <c r="H375" s="197"/>
      <c r="I375" s="197"/>
      <c r="J375" s="197"/>
      <c r="K375" s="197"/>
      <c r="L375" s="197"/>
      <c r="M375" s="197"/>
      <c r="N375" s="197"/>
      <c r="O375" s="197"/>
      <c r="P375" s="197"/>
      <c r="Q375" s="197"/>
      <c r="R375" s="197"/>
      <c r="S375" s="197"/>
      <c r="T375" s="197"/>
      <c r="U375" s="197"/>
      <c r="V375" s="197"/>
    </row>
    <row r="376" spans="1:22" ht="16.5" customHeight="1">
      <c r="A376" s="197"/>
      <c r="B376" s="197"/>
      <c r="C376" s="481"/>
      <c r="D376" s="197"/>
      <c r="E376" s="197"/>
      <c r="F376" s="197"/>
      <c r="G376" s="197"/>
      <c r="H376" s="197"/>
      <c r="I376" s="197"/>
      <c r="J376" s="197"/>
      <c r="K376" s="197"/>
      <c r="L376" s="197"/>
      <c r="M376" s="197"/>
      <c r="N376" s="197"/>
      <c r="O376" s="197"/>
      <c r="P376" s="197"/>
      <c r="Q376" s="197"/>
      <c r="R376" s="197"/>
      <c r="S376" s="197"/>
      <c r="T376" s="197"/>
      <c r="U376" s="197"/>
      <c r="V376" s="197"/>
    </row>
    <row r="377" spans="1:22" ht="16.5" customHeight="1">
      <c r="A377" s="197"/>
      <c r="B377" s="197"/>
      <c r="C377" s="481"/>
      <c r="D377" s="197"/>
      <c r="E377" s="197"/>
      <c r="F377" s="197"/>
      <c r="G377" s="197"/>
      <c r="H377" s="197"/>
      <c r="I377" s="197"/>
      <c r="J377" s="197"/>
      <c r="K377" s="197"/>
      <c r="L377" s="197"/>
      <c r="M377" s="197"/>
      <c r="N377" s="197"/>
      <c r="O377" s="197"/>
      <c r="P377" s="197"/>
      <c r="Q377" s="197"/>
      <c r="R377" s="197"/>
      <c r="S377" s="197"/>
      <c r="T377" s="197"/>
      <c r="U377" s="197"/>
      <c r="V377" s="197"/>
    </row>
    <row r="378" spans="1:22" ht="16.5" customHeight="1">
      <c r="A378" s="197"/>
      <c r="B378" s="197"/>
      <c r="C378" s="481"/>
      <c r="D378" s="197"/>
      <c r="E378" s="197"/>
      <c r="F378" s="197"/>
      <c r="G378" s="197"/>
      <c r="H378" s="197"/>
      <c r="I378" s="197"/>
      <c r="J378" s="197"/>
      <c r="K378" s="197"/>
      <c r="L378" s="197"/>
      <c r="M378" s="197"/>
      <c r="N378" s="197"/>
      <c r="O378" s="197"/>
      <c r="P378" s="197"/>
      <c r="Q378" s="197"/>
      <c r="R378" s="197"/>
      <c r="S378" s="197"/>
      <c r="T378" s="197"/>
      <c r="U378" s="197"/>
      <c r="V378" s="197"/>
    </row>
    <row r="379" spans="1:22" ht="16.5" customHeight="1">
      <c r="A379" s="197"/>
      <c r="B379" s="197"/>
      <c r="C379" s="481"/>
      <c r="D379" s="197"/>
      <c r="E379" s="197"/>
      <c r="F379" s="197"/>
      <c r="G379" s="197"/>
      <c r="H379" s="197"/>
      <c r="I379" s="197"/>
      <c r="J379" s="197"/>
      <c r="K379" s="197"/>
      <c r="L379" s="197"/>
      <c r="M379" s="197"/>
      <c r="N379" s="197"/>
      <c r="O379" s="197"/>
      <c r="P379" s="197"/>
      <c r="Q379" s="197"/>
      <c r="R379" s="197"/>
      <c r="S379" s="197"/>
      <c r="T379" s="197"/>
      <c r="U379" s="197"/>
      <c r="V379" s="197"/>
    </row>
    <row r="380" spans="1:22" ht="16.5" customHeight="1">
      <c r="A380" s="197"/>
      <c r="B380" s="197"/>
      <c r="C380" s="481"/>
      <c r="D380" s="197"/>
      <c r="E380" s="197"/>
      <c r="F380" s="197"/>
      <c r="G380" s="197"/>
      <c r="H380" s="197"/>
      <c r="I380" s="197"/>
      <c r="J380" s="197"/>
      <c r="K380" s="197"/>
      <c r="L380" s="197"/>
      <c r="M380" s="197"/>
      <c r="N380" s="197"/>
      <c r="O380" s="197"/>
      <c r="P380" s="197"/>
      <c r="Q380" s="197"/>
      <c r="R380" s="197"/>
      <c r="S380" s="197"/>
      <c r="T380" s="197"/>
      <c r="U380" s="197"/>
      <c r="V380" s="197"/>
    </row>
    <row r="381" spans="1:22" ht="16.5" customHeight="1">
      <c r="A381" s="197"/>
      <c r="B381" s="197"/>
      <c r="C381" s="481"/>
      <c r="D381" s="197"/>
      <c r="E381" s="197"/>
      <c r="F381" s="197"/>
      <c r="G381" s="197"/>
      <c r="H381" s="197"/>
      <c r="I381" s="197"/>
      <c r="J381" s="197"/>
      <c r="K381" s="197"/>
      <c r="L381" s="197"/>
      <c r="M381" s="197"/>
      <c r="N381" s="197"/>
      <c r="O381" s="197"/>
      <c r="P381" s="197"/>
      <c r="Q381" s="197"/>
      <c r="R381" s="197"/>
      <c r="S381" s="197"/>
      <c r="T381" s="197"/>
      <c r="U381" s="197"/>
      <c r="V381" s="197"/>
    </row>
    <row r="382" spans="1:22" ht="16.5" customHeight="1">
      <c r="A382" s="197"/>
      <c r="B382" s="197"/>
      <c r="C382" s="481"/>
      <c r="D382" s="197"/>
      <c r="E382" s="197"/>
      <c r="F382" s="197"/>
      <c r="G382" s="197"/>
      <c r="H382" s="197"/>
      <c r="I382" s="197"/>
      <c r="J382" s="197"/>
      <c r="K382" s="197"/>
      <c r="L382" s="197"/>
      <c r="M382" s="197"/>
      <c r="N382" s="197"/>
      <c r="O382" s="197"/>
      <c r="P382" s="197"/>
      <c r="Q382" s="197"/>
      <c r="R382" s="197"/>
      <c r="S382" s="197"/>
      <c r="T382" s="197"/>
      <c r="U382" s="197"/>
      <c r="V382" s="197"/>
    </row>
    <row r="383" spans="1:22" ht="16.5" customHeight="1">
      <c r="A383" s="197"/>
      <c r="B383" s="197"/>
      <c r="C383" s="481"/>
      <c r="D383" s="197"/>
      <c r="E383" s="197"/>
      <c r="F383" s="197"/>
      <c r="G383" s="197"/>
      <c r="H383" s="197"/>
      <c r="I383" s="197"/>
      <c r="J383" s="197"/>
      <c r="K383" s="197"/>
      <c r="L383" s="197"/>
      <c r="M383" s="197"/>
      <c r="N383" s="197"/>
      <c r="O383" s="197"/>
      <c r="P383" s="197"/>
      <c r="Q383" s="197"/>
      <c r="R383" s="197"/>
      <c r="S383" s="197"/>
      <c r="T383" s="197"/>
      <c r="U383" s="197"/>
      <c r="V383" s="197"/>
    </row>
    <row r="384" spans="1:22" ht="16.5" customHeight="1">
      <c r="A384" s="197"/>
      <c r="B384" s="197"/>
      <c r="C384" s="481"/>
      <c r="D384" s="197"/>
      <c r="E384" s="197"/>
      <c r="F384" s="197"/>
      <c r="G384" s="197"/>
      <c r="H384" s="197"/>
      <c r="I384" s="197"/>
      <c r="J384" s="197"/>
      <c r="K384" s="197"/>
      <c r="L384" s="197"/>
      <c r="M384" s="197"/>
      <c r="N384" s="197"/>
      <c r="O384" s="197"/>
      <c r="P384" s="197"/>
      <c r="Q384" s="197"/>
      <c r="R384" s="197"/>
      <c r="S384" s="197"/>
      <c r="T384" s="197"/>
      <c r="U384" s="197"/>
      <c r="V384" s="197"/>
    </row>
    <row r="385" spans="1:22" ht="16.5" customHeight="1">
      <c r="A385" s="197"/>
      <c r="B385" s="197"/>
      <c r="C385" s="481"/>
      <c r="D385" s="197"/>
      <c r="E385" s="197"/>
      <c r="F385" s="197"/>
      <c r="G385" s="197"/>
      <c r="H385" s="197"/>
      <c r="I385" s="197"/>
      <c r="J385" s="197"/>
      <c r="K385" s="197"/>
      <c r="L385" s="197"/>
      <c r="M385" s="197"/>
      <c r="N385" s="197"/>
      <c r="O385" s="197"/>
      <c r="P385" s="197"/>
      <c r="Q385" s="197"/>
      <c r="R385" s="197"/>
      <c r="S385" s="197"/>
      <c r="T385" s="197"/>
      <c r="U385" s="197"/>
      <c r="V385" s="197"/>
    </row>
    <row r="386" spans="1:22" ht="16.5" customHeight="1">
      <c r="A386" s="197"/>
      <c r="B386" s="197"/>
      <c r="C386" s="481"/>
      <c r="D386" s="197"/>
      <c r="E386" s="197"/>
      <c r="F386" s="197"/>
      <c r="G386" s="197"/>
      <c r="H386" s="197"/>
      <c r="I386" s="197"/>
      <c r="J386" s="197"/>
      <c r="K386" s="197"/>
      <c r="L386" s="197"/>
      <c r="M386" s="197"/>
      <c r="N386" s="197"/>
      <c r="O386" s="197"/>
      <c r="P386" s="197"/>
      <c r="Q386" s="197"/>
      <c r="R386" s="197"/>
      <c r="S386" s="197"/>
      <c r="T386" s="197"/>
      <c r="U386" s="197"/>
      <c r="V386" s="197"/>
    </row>
    <row r="387" spans="1:22" ht="16.5" customHeight="1">
      <c r="A387" s="197"/>
      <c r="B387" s="197"/>
      <c r="C387" s="481"/>
      <c r="D387" s="197"/>
      <c r="E387" s="197"/>
      <c r="F387" s="197"/>
      <c r="G387" s="197"/>
      <c r="H387" s="197"/>
      <c r="I387" s="197"/>
      <c r="J387" s="197"/>
      <c r="K387" s="197"/>
      <c r="L387" s="197"/>
      <c r="M387" s="197"/>
      <c r="N387" s="197"/>
      <c r="O387" s="197"/>
      <c r="P387" s="197"/>
      <c r="Q387" s="197"/>
      <c r="R387" s="197"/>
      <c r="S387" s="197"/>
      <c r="T387" s="197"/>
      <c r="U387" s="197"/>
      <c r="V387" s="197"/>
    </row>
    <row r="388" spans="1:22" ht="16.5" customHeight="1">
      <c r="A388" s="197"/>
      <c r="B388" s="197"/>
      <c r="C388" s="481"/>
      <c r="D388" s="197"/>
      <c r="E388" s="197"/>
      <c r="F388" s="197"/>
      <c r="G388" s="197"/>
      <c r="H388" s="197"/>
      <c r="I388" s="197"/>
      <c r="J388" s="197"/>
      <c r="K388" s="197"/>
      <c r="L388" s="197"/>
      <c r="M388" s="197"/>
      <c r="N388" s="197"/>
      <c r="O388" s="197"/>
      <c r="P388" s="197"/>
      <c r="Q388" s="197"/>
      <c r="R388" s="197"/>
      <c r="S388" s="197"/>
      <c r="T388" s="197"/>
      <c r="U388" s="197"/>
      <c r="V388" s="197"/>
    </row>
    <row r="389" spans="1:22" ht="16.5" customHeight="1">
      <c r="A389" s="197"/>
      <c r="B389" s="197"/>
      <c r="C389" s="481"/>
      <c r="D389" s="197"/>
      <c r="E389" s="197"/>
      <c r="F389" s="197"/>
      <c r="G389" s="197"/>
      <c r="H389" s="197"/>
      <c r="I389" s="197"/>
      <c r="J389" s="197"/>
      <c r="K389" s="197"/>
      <c r="L389" s="197"/>
      <c r="M389" s="197"/>
      <c r="N389" s="197"/>
      <c r="O389" s="197"/>
      <c r="P389" s="197"/>
      <c r="Q389" s="197"/>
      <c r="R389" s="197"/>
      <c r="S389" s="197"/>
      <c r="T389" s="197"/>
      <c r="U389" s="197"/>
      <c r="V389" s="197"/>
    </row>
    <row r="390" spans="1:22" ht="16.5" customHeight="1">
      <c r="A390" s="197"/>
      <c r="B390" s="197"/>
      <c r="C390" s="481"/>
      <c r="D390" s="197"/>
      <c r="E390" s="197"/>
      <c r="F390" s="197"/>
      <c r="G390" s="197"/>
      <c r="H390" s="197"/>
      <c r="I390" s="197"/>
      <c r="J390" s="197"/>
      <c r="K390" s="197"/>
      <c r="L390" s="197"/>
      <c r="M390" s="197"/>
      <c r="N390" s="197"/>
      <c r="O390" s="197"/>
      <c r="P390" s="197"/>
      <c r="Q390" s="197"/>
      <c r="R390" s="197"/>
      <c r="S390" s="197"/>
      <c r="T390" s="197"/>
      <c r="U390" s="197"/>
      <c r="V390" s="197"/>
    </row>
    <row r="391" spans="1:22" ht="16.5" customHeight="1">
      <c r="A391" s="197"/>
      <c r="B391" s="197"/>
      <c r="C391" s="481"/>
      <c r="D391" s="197"/>
      <c r="E391" s="197"/>
      <c r="F391" s="197"/>
      <c r="G391" s="197"/>
      <c r="H391" s="197"/>
      <c r="I391" s="197"/>
      <c r="J391" s="197"/>
      <c r="K391" s="197"/>
      <c r="L391" s="197"/>
      <c r="M391" s="197"/>
      <c r="N391" s="197"/>
      <c r="O391" s="197"/>
      <c r="P391" s="197"/>
      <c r="Q391" s="197"/>
      <c r="R391" s="197"/>
      <c r="S391" s="197"/>
      <c r="T391" s="197"/>
      <c r="U391" s="197"/>
      <c r="V391" s="197"/>
    </row>
    <row r="392" spans="1:22" ht="16.5" customHeight="1">
      <c r="A392" s="197"/>
      <c r="B392" s="197"/>
      <c r="C392" s="481"/>
      <c r="D392" s="197"/>
      <c r="E392" s="197"/>
      <c r="F392" s="197"/>
      <c r="G392" s="197"/>
      <c r="H392" s="197"/>
      <c r="I392" s="197"/>
      <c r="J392" s="197"/>
      <c r="K392" s="197"/>
      <c r="L392" s="197"/>
      <c r="M392" s="197"/>
      <c r="N392" s="197"/>
      <c r="O392" s="197"/>
      <c r="P392" s="197"/>
      <c r="Q392" s="197"/>
      <c r="R392" s="197"/>
      <c r="S392" s="197"/>
      <c r="T392" s="197"/>
      <c r="U392" s="197"/>
      <c r="V392" s="197"/>
    </row>
    <row r="393" spans="1:22" ht="16.5" customHeight="1">
      <c r="A393" s="197"/>
      <c r="B393" s="197"/>
      <c r="C393" s="481"/>
      <c r="D393" s="197"/>
      <c r="E393" s="197"/>
      <c r="F393" s="197"/>
      <c r="G393" s="197"/>
      <c r="H393" s="197"/>
      <c r="I393" s="197"/>
      <c r="J393" s="197"/>
      <c r="K393" s="197"/>
      <c r="L393" s="197"/>
      <c r="M393" s="197"/>
      <c r="N393" s="197"/>
      <c r="O393" s="197"/>
      <c r="P393" s="197"/>
      <c r="Q393" s="197"/>
      <c r="R393" s="197"/>
      <c r="S393" s="197"/>
      <c r="T393" s="197"/>
      <c r="U393" s="197"/>
      <c r="V393" s="197"/>
    </row>
    <row r="394" spans="1:22" ht="16.5" customHeight="1">
      <c r="A394" s="197"/>
      <c r="B394" s="197"/>
      <c r="C394" s="481"/>
      <c r="D394" s="197"/>
      <c r="E394" s="197"/>
      <c r="F394" s="197"/>
      <c r="G394" s="197"/>
      <c r="H394" s="197"/>
      <c r="I394" s="197"/>
      <c r="J394" s="197"/>
      <c r="K394" s="197"/>
      <c r="L394" s="197"/>
      <c r="M394" s="197"/>
      <c r="N394" s="197"/>
      <c r="O394" s="197"/>
      <c r="P394" s="197"/>
      <c r="Q394" s="197"/>
      <c r="R394" s="197"/>
      <c r="S394" s="197"/>
      <c r="T394" s="197"/>
      <c r="U394" s="197"/>
      <c r="V394" s="197"/>
    </row>
    <row r="395" spans="1:22" ht="16.5" customHeight="1">
      <c r="A395" s="197"/>
      <c r="B395" s="197"/>
      <c r="C395" s="481"/>
      <c r="D395" s="197"/>
      <c r="E395" s="197"/>
      <c r="F395" s="197"/>
      <c r="G395" s="197"/>
      <c r="H395" s="197"/>
      <c r="I395" s="197"/>
      <c r="J395" s="197"/>
      <c r="K395" s="197"/>
      <c r="L395" s="197"/>
      <c r="M395" s="197"/>
      <c r="N395" s="197"/>
      <c r="O395" s="197"/>
      <c r="P395" s="197"/>
      <c r="Q395" s="197"/>
      <c r="R395" s="197"/>
      <c r="S395" s="197"/>
      <c r="T395" s="197"/>
      <c r="U395" s="197"/>
      <c r="V395" s="197"/>
    </row>
    <row r="396" spans="1:22" ht="16.5" customHeight="1">
      <c r="A396" s="197"/>
      <c r="B396" s="197"/>
      <c r="C396" s="481"/>
      <c r="D396" s="197"/>
      <c r="E396" s="197"/>
      <c r="F396" s="197"/>
      <c r="G396" s="197"/>
      <c r="H396" s="197"/>
      <c r="I396" s="197"/>
      <c r="J396" s="197"/>
      <c r="K396" s="197"/>
      <c r="L396" s="197"/>
      <c r="M396" s="197"/>
      <c r="N396" s="197"/>
      <c r="O396" s="197"/>
      <c r="P396" s="197"/>
      <c r="Q396" s="197"/>
      <c r="R396" s="197"/>
      <c r="S396" s="197"/>
      <c r="T396" s="197"/>
      <c r="U396" s="197"/>
      <c r="V396" s="197"/>
    </row>
    <row r="397" spans="1:22" ht="16.5" customHeight="1">
      <c r="A397" s="197"/>
      <c r="B397" s="197"/>
      <c r="C397" s="481"/>
      <c r="D397" s="197"/>
      <c r="E397" s="197"/>
      <c r="F397" s="197"/>
      <c r="G397" s="197"/>
      <c r="H397" s="197"/>
      <c r="I397" s="197"/>
      <c r="J397" s="197"/>
      <c r="K397" s="197"/>
      <c r="L397" s="197"/>
      <c r="M397" s="197"/>
      <c r="N397" s="197"/>
      <c r="O397" s="197"/>
      <c r="P397" s="197"/>
      <c r="Q397" s="197"/>
      <c r="R397" s="197"/>
      <c r="S397" s="197"/>
      <c r="T397" s="197"/>
      <c r="U397" s="197"/>
      <c r="V397" s="197"/>
    </row>
    <row r="398" spans="1:22" ht="16.5" customHeight="1">
      <c r="A398" s="197"/>
      <c r="B398" s="197"/>
      <c r="C398" s="481"/>
      <c r="D398" s="197"/>
      <c r="E398" s="197"/>
      <c r="F398" s="197"/>
      <c r="G398" s="197"/>
      <c r="H398" s="197"/>
      <c r="I398" s="197"/>
      <c r="J398" s="197"/>
      <c r="K398" s="197"/>
      <c r="L398" s="197"/>
      <c r="M398" s="197"/>
      <c r="N398" s="197"/>
      <c r="O398" s="197"/>
      <c r="P398" s="197"/>
      <c r="Q398" s="197"/>
      <c r="R398" s="197"/>
      <c r="S398" s="197"/>
      <c r="T398" s="197"/>
      <c r="U398" s="197"/>
      <c r="V398" s="197"/>
    </row>
    <row r="399" spans="1:22" ht="16.5" customHeight="1">
      <c r="A399" s="197"/>
      <c r="B399" s="197"/>
      <c r="C399" s="481"/>
      <c r="D399" s="197"/>
      <c r="E399" s="197"/>
      <c r="F399" s="197"/>
      <c r="G399" s="197"/>
      <c r="H399" s="197"/>
      <c r="I399" s="197"/>
      <c r="J399" s="197"/>
      <c r="K399" s="197"/>
      <c r="L399" s="197"/>
      <c r="M399" s="197"/>
      <c r="N399" s="197"/>
      <c r="O399" s="197"/>
      <c r="P399" s="197"/>
      <c r="Q399" s="197"/>
      <c r="R399" s="197"/>
      <c r="S399" s="197"/>
      <c r="T399" s="197"/>
      <c r="U399" s="197"/>
      <c r="V399" s="197"/>
    </row>
    <row r="400" spans="1:22" ht="16.5" customHeight="1">
      <c r="A400" s="197"/>
      <c r="B400" s="197"/>
      <c r="C400" s="481"/>
      <c r="D400" s="197"/>
      <c r="E400" s="197"/>
      <c r="F400" s="197"/>
      <c r="G400" s="197"/>
      <c r="H400" s="197"/>
      <c r="I400" s="197"/>
      <c r="J400" s="197"/>
      <c r="K400" s="197"/>
      <c r="L400" s="197"/>
      <c r="M400" s="197"/>
      <c r="N400" s="197"/>
      <c r="O400" s="197"/>
      <c r="P400" s="197"/>
      <c r="Q400" s="197"/>
      <c r="R400" s="197"/>
      <c r="S400" s="197"/>
      <c r="T400" s="197"/>
      <c r="U400" s="197"/>
      <c r="V400" s="197"/>
    </row>
    <row r="401" spans="1:22" ht="16.5" customHeight="1">
      <c r="A401" s="197"/>
      <c r="B401" s="197"/>
      <c r="C401" s="481"/>
      <c r="D401" s="197"/>
      <c r="E401" s="197"/>
      <c r="F401" s="197"/>
      <c r="G401" s="197"/>
      <c r="H401" s="197"/>
      <c r="I401" s="197"/>
      <c r="J401" s="197"/>
      <c r="K401" s="197"/>
      <c r="L401" s="197"/>
      <c r="M401" s="197"/>
      <c r="N401" s="197"/>
      <c r="O401" s="197"/>
      <c r="P401" s="197"/>
      <c r="Q401" s="197"/>
      <c r="R401" s="197"/>
      <c r="S401" s="197"/>
      <c r="T401" s="197"/>
      <c r="U401" s="197"/>
      <c r="V401" s="197"/>
    </row>
    <row r="402" spans="1:22" ht="16.5" customHeight="1">
      <c r="A402" s="197"/>
      <c r="B402" s="197"/>
      <c r="C402" s="481"/>
      <c r="D402" s="197"/>
      <c r="E402" s="197"/>
      <c r="F402" s="197"/>
      <c r="G402" s="197"/>
      <c r="H402" s="197"/>
      <c r="I402" s="197"/>
      <c r="J402" s="197"/>
      <c r="K402" s="197"/>
      <c r="L402" s="197"/>
      <c r="M402" s="197"/>
      <c r="N402" s="197"/>
      <c r="O402" s="197"/>
      <c r="P402" s="197"/>
      <c r="Q402" s="197"/>
      <c r="R402" s="197"/>
      <c r="S402" s="197"/>
      <c r="T402" s="197"/>
      <c r="U402" s="197"/>
      <c r="V402" s="197"/>
    </row>
    <row r="403" spans="1:22" ht="16.5" customHeight="1">
      <c r="A403" s="197"/>
      <c r="B403" s="197"/>
      <c r="C403" s="481"/>
      <c r="D403" s="197"/>
      <c r="E403" s="197"/>
      <c r="F403" s="197"/>
      <c r="G403" s="197"/>
      <c r="H403" s="197"/>
      <c r="I403" s="197"/>
      <c r="J403" s="197"/>
      <c r="K403" s="197"/>
      <c r="L403" s="197"/>
      <c r="M403" s="197"/>
      <c r="N403" s="197"/>
      <c r="O403" s="197"/>
      <c r="P403" s="197"/>
      <c r="Q403" s="197"/>
      <c r="R403" s="197"/>
      <c r="S403" s="197"/>
      <c r="T403" s="197"/>
      <c r="U403" s="197"/>
      <c r="V403" s="197"/>
    </row>
    <row r="404" spans="1:22" ht="16.5" customHeight="1">
      <c r="A404" s="197"/>
      <c r="B404" s="197"/>
      <c r="C404" s="481"/>
      <c r="D404" s="197"/>
      <c r="E404" s="197"/>
      <c r="F404" s="197"/>
      <c r="G404" s="197"/>
      <c r="H404" s="197"/>
      <c r="I404" s="197"/>
      <c r="J404" s="197"/>
      <c r="K404" s="197"/>
      <c r="L404" s="197"/>
      <c r="M404" s="197"/>
      <c r="N404" s="197"/>
      <c r="O404" s="197"/>
      <c r="P404" s="197"/>
      <c r="Q404" s="197"/>
      <c r="R404" s="197"/>
      <c r="S404" s="197"/>
      <c r="T404" s="197"/>
      <c r="U404" s="197"/>
      <c r="V404" s="197"/>
    </row>
    <row r="405" spans="1:22" ht="16.5" customHeight="1">
      <c r="A405" s="197"/>
      <c r="B405" s="197"/>
      <c r="C405" s="481"/>
      <c r="D405" s="197"/>
      <c r="E405" s="197"/>
      <c r="F405" s="197"/>
      <c r="G405" s="197"/>
      <c r="H405" s="197"/>
      <c r="I405" s="197"/>
      <c r="J405" s="197"/>
      <c r="K405" s="197"/>
      <c r="L405" s="197"/>
      <c r="M405" s="197"/>
      <c r="N405" s="197"/>
      <c r="O405" s="197"/>
      <c r="P405" s="197"/>
      <c r="Q405" s="197"/>
      <c r="R405" s="197"/>
      <c r="S405" s="197"/>
      <c r="T405" s="197"/>
      <c r="U405" s="197"/>
      <c r="V405" s="197"/>
    </row>
    <row r="406" spans="1:22" ht="16.5" customHeight="1">
      <c r="A406" s="197"/>
      <c r="B406" s="197"/>
      <c r="C406" s="481"/>
      <c r="D406" s="197"/>
      <c r="E406" s="197"/>
      <c r="F406" s="197"/>
      <c r="G406" s="197"/>
      <c r="H406" s="197"/>
      <c r="I406" s="197"/>
      <c r="J406" s="197"/>
      <c r="K406" s="197"/>
      <c r="L406" s="197"/>
      <c r="M406" s="197"/>
      <c r="N406" s="197"/>
      <c r="O406" s="197"/>
      <c r="P406" s="197"/>
      <c r="Q406" s="197"/>
      <c r="R406" s="197"/>
      <c r="S406" s="197"/>
      <c r="T406" s="197"/>
      <c r="U406" s="197"/>
      <c r="V406" s="197"/>
    </row>
    <row r="407" spans="1:22" ht="16.5" customHeight="1">
      <c r="A407" s="197"/>
      <c r="B407" s="197"/>
      <c r="C407" s="481"/>
      <c r="D407" s="197"/>
      <c r="E407" s="197"/>
      <c r="F407" s="197"/>
      <c r="G407" s="197"/>
      <c r="H407" s="197"/>
      <c r="I407" s="197"/>
      <c r="J407" s="197"/>
      <c r="K407" s="197"/>
      <c r="L407" s="197"/>
      <c r="M407" s="197"/>
      <c r="N407" s="197"/>
      <c r="O407" s="197"/>
      <c r="P407" s="197"/>
      <c r="Q407" s="197"/>
      <c r="R407" s="197"/>
      <c r="S407" s="197"/>
      <c r="T407" s="197"/>
      <c r="U407" s="197"/>
      <c r="V407" s="197"/>
    </row>
    <row r="408" spans="1:22" ht="16.5" customHeight="1">
      <c r="A408" s="197"/>
      <c r="B408" s="197"/>
      <c r="C408" s="481"/>
      <c r="D408" s="197"/>
      <c r="E408" s="197"/>
      <c r="F408" s="197"/>
      <c r="G408" s="197"/>
      <c r="H408" s="197"/>
      <c r="I408" s="197"/>
      <c r="J408" s="197"/>
      <c r="K408" s="197"/>
      <c r="L408" s="197"/>
      <c r="M408" s="197"/>
      <c r="N408" s="197"/>
      <c r="O408" s="197"/>
      <c r="P408" s="197"/>
      <c r="Q408" s="197"/>
      <c r="R408" s="197"/>
      <c r="S408" s="197"/>
      <c r="T408" s="197"/>
      <c r="U408" s="197"/>
      <c r="V408" s="197"/>
    </row>
    <row r="409" spans="1:22" ht="16.5" customHeight="1">
      <c r="A409" s="197"/>
      <c r="B409" s="197"/>
      <c r="C409" s="481"/>
      <c r="D409" s="197"/>
      <c r="E409" s="197"/>
      <c r="F409" s="197"/>
      <c r="G409" s="197"/>
      <c r="H409" s="197"/>
      <c r="I409" s="197"/>
      <c r="J409" s="197"/>
      <c r="K409" s="197"/>
      <c r="L409" s="197"/>
      <c r="M409" s="197"/>
      <c r="N409" s="197"/>
      <c r="O409" s="197"/>
      <c r="P409" s="197"/>
      <c r="Q409" s="197"/>
      <c r="R409" s="197"/>
      <c r="S409" s="197"/>
      <c r="T409" s="197"/>
      <c r="U409" s="197"/>
      <c r="V409" s="197"/>
    </row>
    <row r="410" spans="1:22" ht="16.5" customHeight="1">
      <c r="A410" s="197"/>
      <c r="B410" s="197"/>
      <c r="C410" s="481"/>
      <c r="D410" s="197"/>
      <c r="E410" s="197"/>
      <c r="F410" s="197"/>
      <c r="G410" s="197"/>
      <c r="H410" s="197"/>
      <c r="I410" s="197"/>
      <c r="J410" s="197"/>
      <c r="K410" s="197"/>
      <c r="L410" s="197"/>
      <c r="M410" s="197"/>
      <c r="N410" s="197"/>
      <c r="O410" s="197"/>
      <c r="P410" s="197"/>
      <c r="Q410" s="197"/>
      <c r="R410" s="197"/>
      <c r="S410" s="197"/>
      <c r="T410" s="197"/>
      <c r="U410" s="197"/>
      <c r="V410" s="197"/>
    </row>
    <row r="411" spans="1:22" ht="16.5" customHeight="1">
      <c r="A411" s="197"/>
      <c r="B411" s="197"/>
      <c r="C411" s="481"/>
      <c r="D411" s="197"/>
      <c r="E411" s="197"/>
      <c r="F411" s="197"/>
      <c r="G411" s="197"/>
      <c r="H411" s="197"/>
      <c r="I411" s="197"/>
      <c r="J411" s="197"/>
      <c r="K411" s="197"/>
      <c r="L411" s="197"/>
      <c r="M411" s="197"/>
      <c r="N411" s="197"/>
      <c r="O411" s="197"/>
      <c r="P411" s="197"/>
      <c r="Q411" s="197"/>
      <c r="R411" s="197"/>
      <c r="S411" s="197"/>
      <c r="T411" s="197"/>
      <c r="U411" s="197"/>
      <c r="V411" s="197"/>
    </row>
    <row r="412" spans="1:22" ht="16.5" customHeight="1">
      <c r="A412" s="197"/>
      <c r="B412" s="197"/>
      <c r="C412" s="481"/>
      <c r="D412" s="197"/>
      <c r="E412" s="197"/>
      <c r="F412" s="197"/>
      <c r="G412" s="197"/>
      <c r="H412" s="197"/>
      <c r="I412" s="197"/>
      <c r="J412" s="197"/>
      <c r="K412" s="197"/>
      <c r="L412" s="197"/>
      <c r="M412" s="197"/>
      <c r="N412" s="197"/>
      <c r="O412" s="197"/>
      <c r="P412" s="197"/>
      <c r="Q412" s="197"/>
      <c r="R412" s="197"/>
      <c r="S412" s="197"/>
      <c r="T412" s="197"/>
      <c r="U412" s="197"/>
      <c r="V412" s="197"/>
    </row>
    <row r="413" spans="1:22" ht="16.5" customHeight="1">
      <c r="A413" s="197"/>
      <c r="B413" s="197"/>
      <c r="C413" s="481"/>
      <c r="D413" s="197"/>
      <c r="E413" s="197"/>
      <c r="F413" s="197"/>
      <c r="G413" s="197"/>
      <c r="H413" s="197"/>
      <c r="I413" s="197"/>
      <c r="J413" s="197"/>
      <c r="K413" s="197"/>
      <c r="L413" s="197"/>
      <c r="M413" s="197"/>
      <c r="N413" s="197"/>
      <c r="O413" s="197"/>
      <c r="P413" s="197"/>
      <c r="Q413" s="197"/>
      <c r="R413" s="197"/>
      <c r="S413" s="197"/>
      <c r="T413" s="197"/>
      <c r="U413" s="197"/>
      <c r="V413" s="197"/>
    </row>
    <row r="414" spans="1:22" ht="16.5" customHeight="1">
      <c r="A414" s="197"/>
      <c r="B414" s="197"/>
      <c r="C414" s="481"/>
      <c r="D414" s="197"/>
      <c r="E414" s="197"/>
      <c r="F414" s="197"/>
      <c r="G414" s="197"/>
      <c r="H414" s="197"/>
      <c r="I414" s="197"/>
      <c r="J414" s="197"/>
      <c r="K414" s="197"/>
      <c r="L414" s="197"/>
      <c r="M414" s="197"/>
      <c r="N414" s="197"/>
      <c r="O414" s="197"/>
      <c r="P414" s="197"/>
      <c r="Q414" s="197"/>
      <c r="R414" s="197"/>
      <c r="S414" s="197"/>
      <c r="T414" s="197"/>
      <c r="U414" s="197"/>
      <c r="V414" s="197"/>
    </row>
    <row r="415" spans="1:22" ht="16.5" customHeight="1">
      <c r="A415" s="197"/>
      <c r="B415" s="197"/>
      <c r="C415" s="481"/>
      <c r="D415" s="197"/>
      <c r="E415" s="197"/>
      <c r="F415" s="197"/>
      <c r="G415" s="197"/>
      <c r="H415" s="197"/>
      <c r="I415" s="197"/>
      <c r="J415" s="197"/>
      <c r="K415" s="197"/>
      <c r="L415" s="197"/>
      <c r="M415" s="197"/>
      <c r="N415" s="197"/>
      <c r="O415" s="197"/>
      <c r="P415" s="197"/>
      <c r="Q415" s="197"/>
      <c r="R415" s="197"/>
      <c r="S415" s="197"/>
      <c r="T415" s="197"/>
      <c r="U415" s="197"/>
      <c r="V415" s="197"/>
    </row>
    <row r="416" spans="1:22" ht="16.5" customHeight="1">
      <c r="A416" s="197"/>
      <c r="B416" s="197"/>
      <c r="C416" s="481"/>
      <c r="D416" s="197"/>
      <c r="E416" s="197"/>
      <c r="F416" s="197"/>
      <c r="G416" s="197"/>
      <c r="H416" s="197"/>
      <c r="I416" s="197"/>
      <c r="J416" s="197"/>
      <c r="K416" s="197"/>
      <c r="L416" s="197"/>
      <c r="M416" s="197"/>
      <c r="N416" s="197"/>
      <c r="O416" s="197"/>
      <c r="P416" s="197"/>
      <c r="Q416" s="197"/>
      <c r="R416" s="197"/>
      <c r="S416" s="197"/>
      <c r="T416" s="197"/>
      <c r="U416" s="197"/>
      <c r="V416" s="197"/>
    </row>
    <row r="417" spans="1:22" ht="16.5" customHeight="1">
      <c r="A417" s="197"/>
      <c r="B417" s="197"/>
      <c r="C417" s="481"/>
      <c r="D417" s="197"/>
      <c r="E417" s="197"/>
      <c r="F417" s="197"/>
      <c r="G417" s="197"/>
      <c r="H417" s="197"/>
      <c r="I417" s="197"/>
      <c r="J417" s="197"/>
      <c r="K417" s="197"/>
      <c r="L417" s="197"/>
      <c r="M417" s="197"/>
      <c r="N417" s="197"/>
      <c r="O417" s="197"/>
      <c r="P417" s="197"/>
      <c r="Q417" s="197"/>
      <c r="R417" s="197"/>
      <c r="S417" s="197"/>
      <c r="T417" s="197"/>
      <c r="U417" s="197"/>
      <c r="V417" s="197"/>
    </row>
    <row r="418" spans="1:22" ht="16.5" customHeight="1">
      <c r="A418" s="197"/>
      <c r="B418" s="197"/>
      <c r="C418" s="481"/>
      <c r="D418" s="197"/>
      <c r="E418" s="197"/>
      <c r="F418" s="197"/>
      <c r="G418" s="197"/>
      <c r="H418" s="197"/>
      <c r="I418" s="197"/>
      <c r="J418" s="197"/>
      <c r="K418" s="197"/>
      <c r="L418" s="197"/>
      <c r="M418" s="197"/>
      <c r="N418" s="197"/>
      <c r="O418" s="197"/>
      <c r="P418" s="197"/>
      <c r="Q418" s="197"/>
      <c r="R418" s="197"/>
      <c r="S418" s="197"/>
      <c r="T418" s="197"/>
      <c r="U418" s="197"/>
      <c r="V418" s="197"/>
    </row>
    <row r="419" spans="1:22" ht="16.5" customHeight="1">
      <c r="A419" s="197"/>
      <c r="B419" s="197"/>
      <c r="C419" s="481"/>
      <c r="D419" s="197"/>
      <c r="E419" s="197"/>
      <c r="F419" s="197"/>
      <c r="G419" s="197"/>
      <c r="H419" s="197"/>
      <c r="I419" s="197"/>
      <c r="J419" s="197"/>
      <c r="K419" s="197"/>
      <c r="L419" s="197"/>
      <c r="M419" s="197"/>
      <c r="N419" s="197"/>
      <c r="O419" s="197"/>
      <c r="P419" s="197"/>
      <c r="Q419" s="197"/>
      <c r="R419" s="197"/>
      <c r="S419" s="197"/>
      <c r="T419" s="197"/>
      <c r="U419" s="197"/>
      <c r="V419" s="197"/>
    </row>
    <row r="420" spans="1:22" ht="16.5" customHeight="1">
      <c r="A420" s="197"/>
      <c r="B420" s="197"/>
      <c r="C420" s="481"/>
      <c r="D420" s="197"/>
      <c r="E420" s="197"/>
      <c r="F420" s="197"/>
      <c r="G420" s="197"/>
      <c r="H420" s="197"/>
      <c r="I420" s="197"/>
      <c r="J420" s="197"/>
      <c r="K420" s="197"/>
      <c r="L420" s="197"/>
      <c r="M420" s="197"/>
      <c r="N420" s="197"/>
      <c r="O420" s="197"/>
      <c r="P420" s="197"/>
      <c r="Q420" s="197"/>
      <c r="R420" s="197"/>
      <c r="S420" s="197"/>
      <c r="T420" s="197"/>
      <c r="U420" s="197"/>
      <c r="V420" s="197"/>
    </row>
    <row r="421" spans="1:22" ht="16.5" customHeight="1">
      <c r="A421" s="197"/>
      <c r="B421" s="197"/>
      <c r="C421" s="481"/>
      <c r="D421" s="197"/>
      <c r="E421" s="197"/>
      <c r="F421" s="197"/>
      <c r="G421" s="197"/>
      <c r="H421" s="197"/>
      <c r="I421" s="197"/>
      <c r="J421" s="197"/>
      <c r="K421" s="197"/>
      <c r="L421" s="197"/>
      <c r="M421" s="197"/>
      <c r="N421" s="197"/>
      <c r="O421" s="197"/>
      <c r="P421" s="197"/>
      <c r="Q421" s="197"/>
      <c r="R421" s="197"/>
      <c r="S421" s="197"/>
      <c r="T421" s="197"/>
      <c r="U421" s="197"/>
      <c r="V421" s="197"/>
    </row>
    <row r="422" spans="1:22" ht="16.5" customHeight="1">
      <c r="A422" s="197"/>
      <c r="B422" s="197"/>
      <c r="C422" s="481"/>
      <c r="D422" s="197"/>
      <c r="E422" s="197"/>
      <c r="F422" s="197"/>
      <c r="G422" s="197"/>
      <c r="H422" s="197"/>
      <c r="I422" s="197"/>
      <c r="J422" s="197"/>
      <c r="K422" s="197"/>
      <c r="L422" s="197"/>
      <c r="M422" s="197"/>
      <c r="N422" s="197"/>
      <c r="O422" s="197"/>
      <c r="P422" s="197"/>
      <c r="Q422" s="197"/>
      <c r="R422" s="197"/>
      <c r="S422" s="197"/>
      <c r="T422" s="197"/>
      <c r="U422" s="197"/>
      <c r="V422" s="197"/>
    </row>
    <row r="423" spans="1:22" ht="16.5" customHeight="1">
      <c r="A423" s="197"/>
      <c r="B423" s="197"/>
      <c r="C423" s="481"/>
      <c r="D423" s="197"/>
      <c r="E423" s="197"/>
      <c r="F423" s="197"/>
      <c r="G423" s="197"/>
      <c r="H423" s="197"/>
      <c r="I423" s="197"/>
      <c r="J423" s="197"/>
      <c r="K423" s="197"/>
      <c r="L423" s="197"/>
      <c r="M423" s="197"/>
      <c r="N423" s="197"/>
      <c r="O423" s="197"/>
      <c r="P423" s="197"/>
      <c r="Q423" s="197"/>
      <c r="R423" s="197"/>
      <c r="S423" s="197"/>
      <c r="T423" s="197"/>
      <c r="U423" s="197"/>
      <c r="V423" s="197"/>
    </row>
    <row r="424" spans="1:22" ht="16.5" customHeight="1">
      <c r="A424" s="197"/>
      <c r="B424" s="197"/>
      <c r="C424" s="481"/>
      <c r="D424" s="197"/>
      <c r="E424" s="197"/>
      <c r="F424" s="197"/>
      <c r="G424" s="197"/>
      <c r="H424" s="197"/>
      <c r="I424" s="197"/>
      <c r="J424" s="197"/>
      <c r="K424" s="197"/>
      <c r="L424" s="197"/>
      <c r="M424" s="197"/>
      <c r="N424" s="197"/>
      <c r="O424" s="197"/>
      <c r="P424" s="197"/>
      <c r="Q424" s="197"/>
      <c r="R424" s="197"/>
      <c r="S424" s="197"/>
      <c r="T424" s="197"/>
      <c r="U424" s="197"/>
      <c r="V424" s="197"/>
    </row>
    <row r="425" spans="1:22" ht="16.5" customHeight="1">
      <c r="A425" s="197"/>
      <c r="B425" s="197"/>
      <c r="C425" s="481"/>
      <c r="D425" s="197"/>
      <c r="E425" s="197"/>
      <c r="F425" s="197"/>
      <c r="G425" s="197"/>
      <c r="H425" s="197"/>
      <c r="I425" s="197"/>
      <c r="J425" s="197"/>
      <c r="K425" s="197"/>
      <c r="L425" s="197"/>
      <c r="M425" s="197"/>
      <c r="N425" s="197"/>
      <c r="O425" s="197"/>
      <c r="P425" s="197"/>
      <c r="Q425" s="197"/>
      <c r="R425" s="197"/>
      <c r="S425" s="197"/>
      <c r="T425" s="197"/>
      <c r="U425" s="197"/>
      <c r="V425" s="197"/>
    </row>
    <row r="426" spans="1:22" ht="16.5" customHeight="1">
      <c r="A426" s="197"/>
      <c r="B426" s="197"/>
      <c r="C426" s="481"/>
      <c r="D426" s="197"/>
      <c r="E426" s="197"/>
      <c r="F426" s="197"/>
      <c r="G426" s="197"/>
      <c r="H426" s="197"/>
      <c r="I426" s="197"/>
      <c r="J426" s="197"/>
      <c r="K426" s="197"/>
      <c r="L426" s="197"/>
      <c r="M426" s="197"/>
      <c r="N426" s="197"/>
      <c r="O426" s="197"/>
      <c r="P426" s="197"/>
      <c r="Q426" s="197"/>
      <c r="R426" s="197"/>
      <c r="S426" s="197"/>
      <c r="T426" s="197"/>
      <c r="U426" s="197"/>
      <c r="V426" s="197"/>
    </row>
    <row r="427" spans="1:22" ht="16.5" customHeight="1">
      <c r="A427" s="197"/>
      <c r="B427" s="197"/>
      <c r="C427" s="481"/>
      <c r="D427" s="197"/>
      <c r="E427" s="197"/>
      <c r="F427" s="197"/>
      <c r="G427" s="197"/>
      <c r="H427" s="197"/>
      <c r="I427" s="197"/>
      <c r="J427" s="197"/>
      <c r="K427" s="197"/>
      <c r="L427" s="197"/>
      <c r="M427" s="197"/>
      <c r="N427" s="197"/>
      <c r="O427" s="197"/>
      <c r="P427" s="197"/>
      <c r="Q427" s="197"/>
      <c r="R427" s="197"/>
      <c r="S427" s="197"/>
      <c r="T427" s="197"/>
      <c r="U427" s="197"/>
      <c r="V427" s="197"/>
    </row>
    <row r="428" spans="1:22" ht="16.5" customHeight="1">
      <c r="A428" s="197"/>
      <c r="B428" s="197"/>
      <c r="C428" s="481"/>
      <c r="D428" s="197"/>
      <c r="E428" s="197"/>
      <c r="F428" s="197"/>
      <c r="G428" s="197"/>
      <c r="H428" s="197"/>
      <c r="I428" s="197"/>
      <c r="J428" s="197"/>
      <c r="K428" s="197"/>
      <c r="L428" s="197"/>
      <c r="M428" s="197"/>
      <c r="N428" s="197"/>
      <c r="O428" s="197"/>
      <c r="P428" s="197"/>
      <c r="Q428" s="197"/>
      <c r="R428" s="197"/>
      <c r="S428" s="197"/>
      <c r="T428" s="197"/>
      <c r="U428" s="197"/>
      <c r="V428" s="197"/>
    </row>
    <row r="429" spans="1:22" ht="16.5" customHeight="1">
      <c r="A429" s="197"/>
      <c r="B429" s="197"/>
      <c r="C429" s="481"/>
      <c r="D429" s="197"/>
      <c r="E429" s="197"/>
      <c r="F429" s="197"/>
      <c r="G429" s="197"/>
      <c r="H429" s="197"/>
      <c r="I429" s="197"/>
      <c r="J429" s="197"/>
      <c r="K429" s="197"/>
      <c r="L429" s="197"/>
      <c r="M429" s="197"/>
      <c r="N429" s="197"/>
      <c r="O429" s="197"/>
      <c r="P429" s="197"/>
      <c r="Q429" s="197"/>
      <c r="R429" s="197"/>
      <c r="S429" s="197"/>
      <c r="T429" s="197"/>
      <c r="U429" s="197"/>
      <c r="V429" s="197"/>
    </row>
    <row r="430" spans="1:22" ht="16.5" customHeight="1">
      <c r="A430" s="197"/>
      <c r="B430" s="197"/>
      <c r="C430" s="481"/>
      <c r="D430" s="197"/>
      <c r="E430" s="197"/>
      <c r="F430" s="197"/>
      <c r="G430" s="197"/>
      <c r="H430" s="197"/>
      <c r="I430" s="197"/>
      <c r="J430" s="197"/>
      <c r="K430" s="197"/>
      <c r="L430" s="197"/>
      <c r="M430" s="197"/>
      <c r="N430" s="197"/>
      <c r="O430" s="197"/>
      <c r="P430" s="197"/>
      <c r="Q430" s="197"/>
      <c r="R430" s="197"/>
      <c r="S430" s="197"/>
      <c r="T430" s="197"/>
      <c r="U430" s="197"/>
      <c r="V430" s="197"/>
    </row>
    <row r="431" spans="1:22" ht="16.5" customHeight="1">
      <c r="A431" s="197"/>
      <c r="B431" s="197"/>
      <c r="C431" s="481"/>
      <c r="D431" s="197"/>
      <c r="E431" s="197"/>
      <c r="F431" s="197"/>
      <c r="G431" s="197"/>
      <c r="H431" s="197"/>
      <c r="I431" s="197"/>
      <c r="J431" s="197"/>
      <c r="K431" s="197"/>
      <c r="L431" s="197"/>
      <c r="M431" s="197"/>
      <c r="N431" s="197"/>
      <c r="O431" s="197"/>
      <c r="P431" s="197"/>
      <c r="Q431" s="197"/>
      <c r="R431" s="197"/>
      <c r="S431" s="197"/>
      <c r="T431" s="197"/>
      <c r="U431" s="197"/>
      <c r="V431" s="197"/>
    </row>
    <row r="432" spans="1:22" ht="16.5" customHeight="1">
      <c r="A432" s="197"/>
      <c r="B432" s="197"/>
      <c r="C432" s="481"/>
      <c r="D432" s="197"/>
      <c r="E432" s="197"/>
      <c r="F432" s="197"/>
      <c r="G432" s="197"/>
      <c r="H432" s="197"/>
      <c r="I432" s="197"/>
      <c r="J432" s="197"/>
      <c r="K432" s="197"/>
      <c r="L432" s="197"/>
      <c r="M432" s="197"/>
      <c r="N432" s="197"/>
      <c r="O432" s="197"/>
      <c r="P432" s="197"/>
      <c r="Q432" s="197"/>
      <c r="R432" s="197"/>
      <c r="S432" s="197"/>
      <c r="T432" s="197"/>
      <c r="U432" s="197"/>
      <c r="V432" s="197"/>
    </row>
    <row r="433" spans="1:22" ht="16.5" customHeight="1">
      <c r="A433" s="197"/>
      <c r="B433" s="197"/>
      <c r="C433" s="481"/>
      <c r="D433" s="197"/>
      <c r="E433" s="197"/>
      <c r="F433" s="197"/>
      <c r="G433" s="197"/>
      <c r="H433" s="197"/>
      <c r="I433" s="197"/>
      <c r="J433" s="197"/>
      <c r="K433" s="197"/>
      <c r="L433" s="197"/>
      <c r="M433" s="197"/>
      <c r="N433" s="197"/>
      <c r="O433" s="197"/>
      <c r="P433" s="197"/>
      <c r="Q433" s="197"/>
      <c r="R433" s="197"/>
      <c r="S433" s="197"/>
      <c r="T433" s="197"/>
      <c r="U433" s="197"/>
      <c r="V433" s="197"/>
    </row>
    <row r="434" spans="1:22" ht="16.5" customHeight="1">
      <c r="A434" s="197"/>
      <c r="B434" s="197"/>
      <c r="C434" s="481"/>
      <c r="D434" s="197"/>
      <c r="E434" s="197"/>
      <c r="F434" s="197"/>
      <c r="G434" s="197"/>
      <c r="H434" s="197"/>
      <c r="I434" s="197"/>
      <c r="J434" s="197"/>
      <c r="K434" s="197"/>
      <c r="L434" s="197"/>
      <c r="M434" s="197"/>
      <c r="N434" s="197"/>
      <c r="O434" s="197"/>
      <c r="P434" s="197"/>
      <c r="Q434" s="197"/>
      <c r="R434" s="197"/>
      <c r="S434" s="197"/>
      <c r="T434" s="197"/>
      <c r="U434" s="197"/>
      <c r="V434" s="197"/>
    </row>
    <row r="435" spans="1:22" ht="16.5" customHeight="1">
      <c r="A435" s="197"/>
      <c r="B435" s="197"/>
      <c r="C435" s="481"/>
      <c r="D435" s="197"/>
      <c r="E435" s="197"/>
      <c r="F435" s="197"/>
      <c r="G435" s="197"/>
      <c r="H435" s="197"/>
      <c r="I435" s="197"/>
      <c r="J435" s="197"/>
      <c r="K435" s="197"/>
      <c r="L435" s="197"/>
      <c r="M435" s="197"/>
      <c r="N435" s="197"/>
      <c r="O435" s="197"/>
      <c r="P435" s="197"/>
      <c r="Q435" s="197"/>
      <c r="R435" s="197"/>
      <c r="S435" s="197"/>
      <c r="T435" s="197"/>
      <c r="U435" s="197"/>
      <c r="V435" s="197"/>
    </row>
    <row r="436" spans="1:22" ht="16.5" customHeight="1">
      <c r="A436" s="197"/>
      <c r="B436" s="197"/>
      <c r="C436" s="481"/>
      <c r="D436" s="197"/>
      <c r="E436" s="197"/>
      <c r="F436" s="197"/>
      <c r="G436" s="197"/>
      <c r="H436" s="197"/>
      <c r="I436" s="197"/>
      <c r="J436" s="197"/>
      <c r="K436" s="197"/>
      <c r="L436" s="197"/>
      <c r="M436" s="197"/>
      <c r="N436" s="197"/>
      <c r="O436" s="197"/>
      <c r="P436" s="197"/>
      <c r="Q436" s="197"/>
      <c r="R436" s="197"/>
      <c r="S436" s="197"/>
      <c r="T436" s="197"/>
      <c r="U436" s="197"/>
      <c r="V436" s="197"/>
    </row>
    <row r="437" spans="1:22" ht="16.5" customHeight="1">
      <c r="A437" s="197"/>
      <c r="B437" s="197"/>
      <c r="C437" s="481"/>
      <c r="D437" s="197"/>
      <c r="E437" s="197"/>
      <c r="F437" s="197"/>
      <c r="G437" s="197"/>
      <c r="H437" s="197"/>
      <c r="I437" s="197"/>
      <c r="J437" s="197"/>
      <c r="K437" s="197"/>
      <c r="L437" s="197"/>
      <c r="M437" s="197"/>
      <c r="N437" s="197"/>
      <c r="O437" s="197"/>
      <c r="P437" s="197"/>
      <c r="Q437" s="197"/>
      <c r="R437" s="197"/>
      <c r="S437" s="197"/>
      <c r="T437" s="197"/>
      <c r="U437" s="197"/>
      <c r="V437" s="197"/>
    </row>
    <row r="438" spans="1:22" ht="16.5" customHeight="1">
      <c r="A438" s="197"/>
      <c r="B438" s="197"/>
      <c r="C438" s="481"/>
      <c r="D438" s="197"/>
      <c r="E438" s="197"/>
      <c r="F438" s="197"/>
      <c r="G438" s="197"/>
      <c r="H438" s="197"/>
      <c r="I438" s="197"/>
      <c r="J438" s="197"/>
      <c r="K438" s="197"/>
      <c r="L438" s="197"/>
      <c r="M438" s="197"/>
      <c r="N438" s="197"/>
      <c r="O438" s="197"/>
      <c r="P438" s="197"/>
      <c r="Q438" s="197"/>
      <c r="R438" s="197"/>
      <c r="S438" s="197"/>
      <c r="T438" s="197"/>
      <c r="U438" s="197"/>
      <c r="V438" s="197"/>
    </row>
    <row r="439" spans="1:22" ht="16.5" customHeight="1">
      <c r="A439" s="197"/>
      <c r="B439" s="197"/>
      <c r="C439" s="481"/>
      <c r="D439" s="197"/>
      <c r="E439" s="197"/>
      <c r="F439" s="197"/>
      <c r="G439" s="197"/>
      <c r="H439" s="197"/>
      <c r="I439" s="197"/>
      <c r="J439" s="197"/>
      <c r="K439" s="197"/>
      <c r="L439" s="197"/>
      <c r="M439" s="197"/>
      <c r="N439" s="197"/>
      <c r="O439" s="197"/>
      <c r="P439" s="197"/>
      <c r="Q439" s="197"/>
      <c r="R439" s="197"/>
      <c r="S439" s="197"/>
      <c r="T439" s="197"/>
      <c r="U439" s="197"/>
      <c r="V439" s="197"/>
    </row>
    <row r="440" spans="1:22" ht="16.5" customHeight="1">
      <c r="A440" s="197"/>
      <c r="B440" s="197"/>
      <c r="C440" s="481"/>
      <c r="D440" s="197"/>
      <c r="E440" s="197"/>
      <c r="F440" s="197"/>
      <c r="G440" s="197"/>
      <c r="H440" s="197"/>
      <c r="I440" s="197"/>
      <c r="J440" s="197"/>
      <c r="K440" s="197"/>
      <c r="L440" s="197"/>
      <c r="M440" s="197"/>
      <c r="N440" s="197"/>
      <c r="O440" s="197"/>
      <c r="P440" s="197"/>
      <c r="Q440" s="197"/>
      <c r="R440" s="197"/>
      <c r="S440" s="197"/>
      <c r="T440" s="197"/>
      <c r="U440" s="197"/>
      <c r="V440" s="197"/>
    </row>
    <row r="441" spans="1:22" ht="16.5" customHeight="1">
      <c r="A441" s="197"/>
      <c r="B441" s="197"/>
      <c r="C441" s="481"/>
      <c r="D441" s="197"/>
      <c r="E441" s="197"/>
      <c r="F441" s="197"/>
      <c r="G441" s="197"/>
      <c r="H441" s="197"/>
      <c r="I441" s="197"/>
      <c r="J441" s="197"/>
      <c r="K441" s="197"/>
      <c r="L441" s="197"/>
      <c r="M441" s="197"/>
      <c r="N441" s="197"/>
      <c r="O441" s="197"/>
      <c r="P441" s="197"/>
      <c r="Q441" s="197"/>
      <c r="R441" s="197"/>
      <c r="S441" s="197"/>
      <c r="T441" s="197"/>
      <c r="U441" s="197"/>
      <c r="V441" s="197"/>
    </row>
    <row r="442" spans="1:22" ht="16.5" customHeight="1">
      <c r="A442" s="197"/>
      <c r="B442" s="197"/>
      <c r="C442" s="481"/>
      <c r="D442" s="197"/>
      <c r="E442" s="197"/>
      <c r="F442" s="197"/>
      <c r="G442" s="197"/>
      <c r="H442" s="197"/>
      <c r="I442" s="197"/>
      <c r="J442" s="197"/>
      <c r="K442" s="197"/>
      <c r="L442" s="197"/>
      <c r="M442" s="197"/>
      <c r="N442" s="197"/>
      <c r="O442" s="197"/>
      <c r="P442" s="197"/>
      <c r="Q442" s="197"/>
      <c r="R442" s="197"/>
      <c r="S442" s="197"/>
      <c r="T442" s="197"/>
      <c r="U442" s="197"/>
      <c r="V442" s="197"/>
    </row>
    <row r="443" spans="1:22" ht="16.5" customHeight="1">
      <c r="A443" s="197"/>
      <c r="B443" s="197"/>
      <c r="C443" s="481"/>
      <c r="D443" s="197"/>
      <c r="E443" s="197"/>
      <c r="F443" s="197"/>
      <c r="G443" s="197"/>
      <c r="H443" s="197"/>
      <c r="I443" s="197"/>
      <c r="J443" s="197"/>
      <c r="K443" s="197"/>
      <c r="L443" s="197"/>
      <c r="M443" s="197"/>
      <c r="N443" s="197"/>
      <c r="O443" s="197"/>
      <c r="P443" s="197"/>
      <c r="Q443" s="197"/>
      <c r="R443" s="197"/>
      <c r="S443" s="197"/>
      <c r="T443" s="197"/>
      <c r="U443" s="197"/>
      <c r="V443" s="197"/>
    </row>
    <row r="444" spans="1:22" ht="16.5" customHeight="1">
      <c r="A444" s="197"/>
      <c r="B444" s="197"/>
      <c r="C444" s="481"/>
      <c r="D444" s="197"/>
      <c r="E444" s="197"/>
      <c r="F444" s="197"/>
      <c r="G444" s="197"/>
      <c r="H444" s="197"/>
      <c r="I444" s="197"/>
      <c r="J444" s="197"/>
      <c r="K444" s="197"/>
      <c r="L444" s="197"/>
      <c r="M444" s="197"/>
      <c r="N444" s="197"/>
      <c r="O444" s="197"/>
      <c r="P444" s="197"/>
      <c r="Q444" s="197"/>
      <c r="R444" s="197"/>
      <c r="S444" s="197"/>
      <c r="T444" s="197"/>
      <c r="U444" s="197"/>
      <c r="V444" s="197"/>
    </row>
    <row r="445" spans="1:22" ht="16.5" customHeight="1">
      <c r="A445" s="197"/>
      <c r="B445" s="197"/>
      <c r="C445" s="481"/>
      <c r="D445" s="197"/>
      <c r="E445" s="197"/>
      <c r="F445" s="197"/>
      <c r="G445" s="197"/>
      <c r="H445" s="197"/>
      <c r="I445" s="197"/>
      <c r="J445" s="197"/>
      <c r="K445" s="197"/>
      <c r="L445" s="197"/>
      <c r="M445" s="197"/>
      <c r="N445" s="197"/>
      <c r="O445" s="197"/>
      <c r="P445" s="197"/>
      <c r="Q445" s="197"/>
      <c r="R445" s="197"/>
      <c r="S445" s="197"/>
      <c r="T445" s="197"/>
      <c r="U445" s="197"/>
      <c r="V445" s="197"/>
    </row>
    <row r="446" spans="1:22" ht="16.5" customHeight="1">
      <c r="A446" s="197"/>
      <c r="B446" s="197"/>
      <c r="C446" s="481"/>
      <c r="D446" s="197"/>
      <c r="E446" s="197"/>
      <c r="F446" s="197"/>
      <c r="G446" s="197"/>
      <c r="H446" s="197"/>
      <c r="I446" s="197"/>
      <c r="J446" s="197"/>
      <c r="K446" s="197"/>
      <c r="L446" s="197"/>
      <c r="M446" s="197"/>
      <c r="N446" s="197"/>
      <c r="O446" s="197"/>
      <c r="P446" s="197"/>
      <c r="Q446" s="197"/>
      <c r="R446" s="197"/>
      <c r="S446" s="197"/>
      <c r="T446" s="197"/>
      <c r="U446" s="197"/>
      <c r="V446" s="197"/>
    </row>
    <row r="447" spans="1:22" ht="16.5" customHeight="1">
      <c r="A447" s="197"/>
      <c r="B447" s="197"/>
      <c r="C447" s="481"/>
      <c r="D447" s="197"/>
      <c r="E447" s="197"/>
      <c r="F447" s="197"/>
      <c r="G447" s="197"/>
      <c r="H447" s="197"/>
      <c r="I447" s="197"/>
      <c r="J447" s="197"/>
      <c r="K447" s="197"/>
      <c r="L447" s="197"/>
      <c r="M447" s="197"/>
      <c r="N447" s="197"/>
      <c r="O447" s="197"/>
      <c r="P447" s="197"/>
      <c r="Q447" s="197"/>
      <c r="R447" s="197"/>
      <c r="S447" s="197"/>
      <c r="T447" s="197"/>
      <c r="U447" s="197"/>
      <c r="V447" s="197"/>
    </row>
    <row r="448" spans="1:22" ht="16.5" customHeight="1">
      <c r="A448" s="197"/>
      <c r="B448" s="197"/>
      <c r="C448" s="481"/>
      <c r="D448" s="197"/>
      <c r="E448" s="197"/>
      <c r="F448" s="197"/>
      <c r="G448" s="197"/>
      <c r="H448" s="197"/>
      <c r="I448" s="197"/>
      <c r="J448" s="197"/>
      <c r="K448" s="197"/>
      <c r="L448" s="197"/>
      <c r="M448" s="197"/>
      <c r="N448" s="197"/>
      <c r="O448" s="197"/>
      <c r="P448" s="197"/>
      <c r="Q448" s="197"/>
      <c r="R448" s="197"/>
      <c r="S448" s="197"/>
      <c r="T448" s="197"/>
      <c r="U448" s="197"/>
      <c r="V448" s="197"/>
    </row>
    <row r="449" spans="1:22" ht="16.5" customHeight="1">
      <c r="A449" s="197"/>
      <c r="B449" s="197"/>
      <c r="C449" s="481"/>
      <c r="D449" s="197"/>
      <c r="E449" s="197"/>
      <c r="F449" s="197"/>
      <c r="G449" s="197"/>
      <c r="H449" s="197"/>
      <c r="I449" s="197"/>
      <c r="J449" s="197"/>
      <c r="K449" s="197"/>
      <c r="L449" s="197"/>
      <c r="M449" s="197"/>
      <c r="N449" s="197"/>
      <c r="O449" s="197"/>
      <c r="P449" s="197"/>
      <c r="Q449" s="197"/>
      <c r="R449" s="197"/>
      <c r="S449" s="197"/>
      <c r="T449" s="197"/>
      <c r="U449" s="197"/>
      <c r="V449" s="197"/>
    </row>
    <row r="450" spans="1:22" ht="16.5" customHeight="1">
      <c r="A450" s="197"/>
      <c r="B450" s="197"/>
      <c r="C450" s="481"/>
      <c r="D450" s="197"/>
      <c r="E450" s="197"/>
      <c r="F450" s="197"/>
      <c r="G450" s="197"/>
      <c r="H450" s="197"/>
      <c r="I450" s="197"/>
      <c r="J450" s="197"/>
      <c r="K450" s="197"/>
      <c r="L450" s="197"/>
      <c r="M450" s="197"/>
      <c r="N450" s="197"/>
      <c r="O450" s="197"/>
      <c r="P450" s="197"/>
      <c r="Q450" s="197"/>
      <c r="R450" s="197"/>
      <c r="S450" s="197"/>
      <c r="T450" s="197"/>
      <c r="U450" s="197"/>
      <c r="V450" s="197"/>
    </row>
    <row r="451" spans="1:22" ht="16.5" customHeight="1">
      <c r="A451" s="197"/>
      <c r="B451" s="197"/>
      <c r="C451" s="481"/>
      <c r="D451" s="197"/>
      <c r="E451" s="197"/>
      <c r="F451" s="197"/>
      <c r="G451" s="197"/>
      <c r="H451" s="197"/>
      <c r="I451" s="197"/>
      <c r="J451" s="197"/>
      <c r="K451" s="197"/>
      <c r="L451" s="197"/>
      <c r="M451" s="197"/>
      <c r="N451" s="197"/>
      <c r="O451" s="197"/>
      <c r="P451" s="197"/>
      <c r="Q451" s="197"/>
      <c r="R451" s="197"/>
      <c r="S451" s="197"/>
      <c r="T451" s="197"/>
      <c r="U451" s="197"/>
      <c r="V451" s="197"/>
    </row>
    <row r="452" spans="1:22" ht="16.5" customHeight="1">
      <c r="A452" s="197"/>
      <c r="B452" s="197"/>
      <c r="C452" s="481"/>
      <c r="D452" s="197"/>
      <c r="E452" s="197"/>
      <c r="F452" s="197"/>
      <c r="G452" s="197"/>
      <c r="H452" s="197"/>
      <c r="I452" s="197"/>
      <c r="J452" s="197"/>
      <c r="K452" s="197"/>
      <c r="L452" s="197"/>
      <c r="M452" s="197"/>
      <c r="N452" s="197"/>
      <c r="O452" s="197"/>
      <c r="P452" s="197"/>
      <c r="Q452" s="197"/>
      <c r="R452" s="197"/>
      <c r="S452" s="197"/>
      <c r="T452" s="197"/>
      <c r="U452" s="197"/>
      <c r="V452" s="197"/>
    </row>
    <row r="453" spans="1:22" ht="16.5" customHeight="1">
      <c r="A453" s="197"/>
      <c r="B453" s="197"/>
      <c r="C453" s="481"/>
      <c r="D453" s="197"/>
      <c r="E453" s="197"/>
      <c r="F453" s="197"/>
      <c r="G453" s="197"/>
      <c r="H453" s="197"/>
      <c r="I453" s="197"/>
      <c r="J453" s="197"/>
      <c r="K453" s="197"/>
      <c r="L453" s="197"/>
      <c r="M453" s="197"/>
      <c r="N453" s="197"/>
      <c r="O453" s="197"/>
      <c r="P453" s="197"/>
      <c r="Q453" s="197"/>
      <c r="R453" s="197"/>
      <c r="S453" s="197"/>
      <c r="T453" s="197"/>
      <c r="U453" s="197"/>
      <c r="V453" s="197"/>
    </row>
    <row r="454" spans="1:22" ht="16.5" customHeight="1">
      <c r="A454" s="197"/>
      <c r="B454" s="197"/>
      <c r="C454" s="481"/>
      <c r="D454" s="197"/>
      <c r="E454" s="197"/>
      <c r="F454" s="197"/>
      <c r="G454" s="197"/>
      <c r="H454" s="197"/>
      <c r="I454" s="197"/>
      <c r="J454" s="197"/>
      <c r="K454" s="197"/>
      <c r="L454" s="197"/>
      <c r="M454" s="197"/>
      <c r="N454" s="197"/>
      <c r="O454" s="197"/>
      <c r="P454" s="197"/>
      <c r="Q454" s="197"/>
      <c r="R454" s="197"/>
      <c r="S454" s="197"/>
      <c r="T454" s="197"/>
      <c r="U454" s="197"/>
      <c r="V454" s="197"/>
    </row>
    <row r="455" spans="1:22" ht="16.5" customHeight="1">
      <c r="A455" s="197"/>
      <c r="B455" s="197"/>
      <c r="C455" s="481"/>
      <c r="D455" s="197"/>
      <c r="E455" s="197"/>
      <c r="F455" s="197"/>
      <c r="G455" s="197"/>
      <c r="H455" s="197"/>
      <c r="I455" s="197"/>
      <c r="J455" s="197"/>
      <c r="K455" s="197"/>
      <c r="L455" s="197"/>
      <c r="M455" s="197"/>
      <c r="N455" s="197"/>
      <c r="O455" s="197"/>
      <c r="P455" s="197"/>
      <c r="Q455" s="197"/>
      <c r="R455" s="197"/>
      <c r="S455" s="197"/>
      <c r="T455" s="197"/>
      <c r="U455" s="197"/>
      <c r="V455" s="197"/>
    </row>
    <row r="456" spans="1:22" ht="16.5" customHeight="1">
      <c r="A456" s="197"/>
      <c r="B456" s="197"/>
      <c r="C456" s="481"/>
      <c r="D456" s="197"/>
      <c r="E456" s="197"/>
      <c r="F456" s="197"/>
      <c r="G456" s="197"/>
      <c r="H456" s="197"/>
      <c r="I456" s="197"/>
      <c r="J456" s="197"/>
      <c r="K456" s="197"/>
      <c r="L456" s="197"/>
      <c r="M456" s="197"/>
      <c r="N456" s="197"/>
      <c r="O456" s="197"/>
      <c r="P456" s="197"/>
      <c r="Q456" s="197"/>
      <c r="R456" s="197"/>
      <c r="S456" s="197"/>
      <c r="T456" s="197"/>
      <c r="U456" s="197"/>
      <c r="V456" s="197"/>
    </row>
    <row r="457" spans="1:22" ht="16.5" customHeight="1">
      <c r="A457" s="197"/>
      <c r="B457" s="197"/>
      <c r="C457" s="481"/>
      <c r="D457" s="197"/>
      <c r="E457" s="197"/>
      <c r="F457" s="197"/>
      <c r="G457" s="197"/>
      <c r="H457" s="197"/>
      <c r="I457" s="197"/>
      <c r="J457" s="197"/>
      <c r="K457" s="197"/>
      <c r="L457" s="197"/>
      <c r="M457" s="197"/>
      <c r="N457" s="197"/>
      <c r="O457" s="197"/>
      <c r="P457" s="197"/>
      <c r="Q457" s="197"/>
      <c r="R457" s="197"/>
      <c r="S457" s="197"/>
      <c r="T457" s="197"/>
      <c r="U457" s="197"/>
      <c r="V457" s="197"/>
    </row>
    <row r="458" spans="1:22" ht="16.5" customHeight="1">
      <c r="A458" s="197"/>
      <c r="B458" s="197"/>
      <c r="C458" s="481"/>
      <c r="D458" s="197"/>
      <c r="E458" s="197"/>
      <c r="F458" s="197"/>
      <c r="G458" s="197"/>
      <c r="H458" s="197"/>
      <c r="I458" s="197"/>
      <c r="J458" s="197"/>
      <c r="K458" s="197"/>
      <c r="L458" s="197"/>
      <c r="M458" s="197"/>
      <c r="N458" s="197"/>
      <c r="O458" s="197"/>
      <c r="P458" s="197"/>
      <c r="Q458" s="197"/>
      <c r="R458" s="197"/>
      <c r="S458" s="197"/>
      <c r="T458" s="197"/>
      <c r="U458" s="197"/>
      <c r="V458" s="197"/>
    </row>
    <row r="459" spans="1:22" ht="16.5" customHeight="1">
      <c r="A459" s="197"/>
      <c r="B459" s="197"/>
      <c r="C459" s="481"/>
      <c r="D459" s="197"/>
      <c r="E459" s="197"/>
      <c r="F459" s="197"/>
      <c r="G459" s="197"/>
      <c r="H459" s="197"/>
      <c r="I459" s="197"/>
      <c r="J459" s="197"/>
      <c r="K459" s="197"/>
      <c r="L459" s="197"/>
      <c r="M459" s="197"/>
      <c r="N459" s="197"/>
      <c r="O459" s="197"/>
      <c r="P459" s="197"/>
      <c r="Q459" s="197"/>
      <c r="R459" s="197"/>
      <c r="S459" s="197"/>
      <c r="T459" s="197"/>
      <c r="U459" s="197"/>
      <c r="V459" s="197"/>
    </row>
    <row r="460" spans="1:22" ht="16.5" customHeight="1">
      <c r="A460" s="197"/>
      <c r="B460" s="197"/>
      <c r="C460" s="481"/>
      <c r="D460" s="197"/>
      <c r="E460" s="197"/>
      <c r="F460" s="197"/>
      <c r="G460" s="197"/>
      <c r="H460" s="197"/>
      <c r="I460" s="197"/>
      <c r="J460" s="197"/>
      <c r="K460" s="197"/>
      <c r="L460" s="197"/>
      <c r="M460" s="197"/>
      <c r="N460" s="197"/>
      <c r="O460" s="197"/>
      <c r="P460" s="197"/>
      <c r="Q460" s="197"/>
      <c r="R460" s="197"/>
      <c r="S460" s="197"/>
      <c r="T460" s="197"/>
      <c r="U460" s="197"/>
      <c r="V460" s="197"/>
    </row>
    <row r="461" spans="1:22" ht="16.5" customHeight="1">
      <c r="A461" s="197"/>
      <c r="B461" s="197"/>
      <c r="C461" s="481"/>
      <c r="D461" s="197"/>
      <c r="E461" s="197"/>
      <c r="F461" s="197"/>
      <c r="G461" s="197"/>
      <c r="H461" s="197"/>
      <c r="I461" s="197"/>
      <c r="J461" s="197"/>
      <c r="K461" s="197"/>
      <c r="L461" s="197"/>
      <c r="M461" s="197"/>
      <c r="N461" s="197"/>
      <c r="O461" s="197"/>
      <c r="P461" s="197"/>
      <c r="Q461" s="197"/>
      <c r="R461" s="197"/>
      <c r="S461" s="197"/>
      <c r="T461" s="197"/>
      <c r="U461" s="197"/>
      <c r="V461" s="197"/>
    </row>
    <row r="462" spans="1:22" ht="16.5" customHeight="1">
      <c r="A462" s="197"/>
      <c r="B462" s="197"/>
      <c r="C462" s="481"/>
      <c r="D462" s="197"/>
      <c r="E462" s="197"/>
      <c r="F462" s="197"/>
      <c r="G462" s="197"/>
      <c r="H462" s="197"/>
      <c r="I462" s="197"/>
      <c r="J462" s="197"/>
      <c r="K462" s="197"/>
      <c r="L462" s="197"/>
      <c r="M462" s="197"/>
      <c r="N462" s="197"/>
      <c r="O462" s="197"/>
      <c r="P462" s="197"/>
      <c r="Q462" s="197"/>
      <c r="R462" s="197"/>
      <c r="S462" s="197"/>
      <c r="T462" s="197"/>
      <c r="U462" s="197"/>
      <c r="V462" s="197"/>
    </row>
    <row r="463" spans="1:22" ht="16.5" customHeight="1">
      <c r="A463" s="197"/>
      <c r="B463" s="197"/>
      <c r="C463" s="481"/>
      <c r="D463" s="197"/>
      <c r="E463" s="197"/>
      <c r="F463" s="197"/>
      <c r="G463" s="197"/>
      <c r="H463" s="197"/>
      <c r="I463" s="197"/>
      <c r="J463" s="197"/>
      <c r="K463" s="197"/>
      <c r="L463" s="197"/>
      <c r="M463" s="197"/>
      <c r="N463" s="197"/>
      <c r="O463" s="197"/>
      <c r="P463" s="197"/>
      <c r="Q463" s="197"/>
      <c r="R463" s="197"/>
      <c r="S463" s="197"/>
      <c r="T463" s="197"/>
      <c r="U463" s="197"/>
      <c r="V463" s="197"/>
    </row>
    <row r="464" spans="1:22" ht="16.5" customHeight="1">
      <c r="A464" s="197"/>
      <c r="B464" s="197"/>
      <c r="C464" s="481"/>
      <c r="D464" s="197"/>
      <c r="E464" s="197"/>
      <c r="F464" s="197"/>
      <c r="G464" s="197"/>
      <c r="H464" s="197"/>
      <c r="I464" s="197"/>
      <c r="J464" s="197"/>
      <c r="K464" s="197"/>
      <c r="L464" s="197"/>
      <c r="M464" s="197"/>
      <c r="N464" s="197"/>
      <c r="O464" s="197"/>
      <c r="P464" s="197"/>
      <c r="Q464" s="197"/>
      <c r="R464" s="197"/>
      <c r="S464" s="197"/>
      <c r="T464" s="197"/>
      <c r="U464" s="197"/>
      <c r="V464" s="197"/>
    </row>
    <row r="465" spans="1:22" ht="16.5" customHeight="1">
      <c r="A465" s="197"/>
      <c r="B465" s="197"/>
      <c r="C465" s="481"/>
      <c r="D465" s="197"/>
      <c r="E465" s="197"/>
      <c r="F465" s="197"/>
      <c r="G465" s="197"/>
      <c r="H465" s="197"/>
      <c r="I465" s="197"/>
      <c r="J465" s="197"/>
      <c r="K465" s="197"/>
      <c r="L465" s="197"/>
      <c r="M465" s="197"/>
      <c r="N465" s="197"/>
      <c r="O465" s="197"/>
      <c r="P465" s="197"/>
      <c r="Q465" s="197"/>
      <c r="R465" s="197"/>
      <c r="S465" s="197"/>
      <c r="T465" s="197"/>
      <c r="U465" s="197"/>
      <c r="V465" s="197"/>
    </row>
    <row r="466" spans="1:22" ht="16.5" customHeight="1">
      <c r="A466" s="197"/>
      <c r="B466" s="197"/>
      <c r="C466" s="481"/>
      <c r="D466" s="197"/>
      <c r="E466" s="197"/>
      <c r="F466" s="197"/>
      <c r="G466" s="197"/>
      <c r="H466" s="197"/>
      <c r="I466" s="197"/>
      <c r="J466" s="197"/>
      <c r="K466" s="197"/>
      <c r="L466" s="197"/>
      <c r="M466" s="197"/>
      <c r="N466" s="197"/>
      <c r="O466" s="197"/>
      <c r="P466" s="197"/>
      <c r="Q466" s="197"/>
      <c r="R466" s="197"/>
      <c r="S466" s="197"/>
      <c r="T466" s="197"/>
      <c r="U466" s="197"/>
      <c r="V466" s="197"/>
    </row>
    <row r="467" spans="1:22" ht="16.5" customHeight="1">
      <c r="A467" s="197"/>
      <c r="B467" s="197"/>
      <c r="C467" s="481"/>
      <c r="D467" s="197"/>
      <c r="E467" s="197"/>
      <c r="F467" s="197"/>
      <c r="G467" s="197"/>
      <c r="H467" s="197"/>
      <c r="I467" s="197"/>
      <c r="J467" s="197"/>
      <c r="K467" s="197"/>
      <c r="L467" s="197"/>
      <c r="M467" s="197"/>
      <c r="N467" s="197"/>
      <c r="O467" s="197"/>
      <c r="P467" s="197"/>
      <c r="Q467" s="197"/>
      <c r="R467" s="197"/>
      <c r="S467" s="197"/>
      <c r="T467" s="197"/>
      <c r="U467" s="197"/>
      <c r="V467" s="197"/>
    </row>
    <row r="468" spans="1:22" ht="16.5" customHeight="1">
      <c r="A468" s="197"/>
      <c r="B468" s="197"/>
      <c r="C468" s="481"/>
      <c r="D468" s="197"/>
      <c r="E468" s="197"/>
      <c r="F468" s="197"/>
      <c r="G468" s="197"/>
      <c r="H468" s="197"/>
      <c r="I468" s="197"/>
      <c r="J468" s="197"/>
      <c r="K468" s="197"/>
      <c r="L468" s="197"/>
      <c r="M468" s="197"/>
      <c r="N468" s="197"/>
      <c r="O468" s="197"/>
      <c r="P468" s="197"/>
      <c r="Q468" s="197"/>
      <c r="R468" s="197"/>
      <c r="S468" s="197"/>
      <c r="T468" s="197"/>
      <c r="U468" s="197"/>
      <c r="V468" s="197"/>
    </row>
    <row r="469" spans="1:22" ht="16.5" customHeight="1">
      <c r="A469" s="197"/>
      <c r="B469" s="197"/>
      <c r="C469" s="481"/>
      <c r="D469" s="197"/>
      <c r="E469" s="197"/>
      <c r="F469" s="197"/>
      <c r="G469" s="197"/>
      <c r="H469" s="197"/>
      <c r="I469" s="197"/>
      <c r="J469" s="197"/>
      <c r="K469" s="197"/>
      <c r="L469" s="197"/>
      <c r="M469" s="197"/>
      <c r="N469" s="197"/>
      <c r="O469" s="197"/>
      <c r="P469" s="197"/>
      <c r="Q469" s="197"/>
      <c r="R469" s="197"/>
      <c r="S469" s="197"/>
      <c r="T469" s="197"/>
      <c r="U469" s="197"/>
      <c r="V469" s="197"/>
    </row>
    <row r="470" spans="1:22" ht="16.5" customHeight="1">
      <c r="A470" s="197"/>
      <c r="B470" s="197"/>
      <c r="C470" s="481"/>
      <c r="D470" s="197"/>
      <c r="E470" s="197"/>
      <c r="F470" s="197"/>
      <c r="G470" s="197"/>
      <c r="H470" s="197"/>
      <c r="I470" s="197"/>
      <c r="J470" s="197"/>
      <c r="K470" s="197"/>
      <c r="L470" s="197"/>
      <c r="M470" s="197"/>
      <c r="N470" s="197"/>
      <c r="O470" s="197"/>
      <c r="P470" s="197"/>
      <c r="Q470" s="197"/>
      <c r="R470" s="197"/>
      <c r="S470" s="197"/>
      <c r="T470" s="197"/>
      <c r="U470" s="197"/>
      <c r="V470" s="197"/>
    </row>
    <row r="471" spans="1:22" ht="16.5" customHeight="1">
      <c r="A471" s="197"/>
      <c r="B471" s="197"/>
      <c r="C471" s="481"/>
      <c r="D471" s="197"/>
      <c r="E471" s="197"/>
      <c r="F471" s="197"/>
      <c r="G471" s="197"/>
      <c r="H471" s="197"/>
      <c r="I471" s="197"/>
      <c r="J471" s="197"/>
      <c r="K471" s="197"/>
      <c r="L471" s="197"/>
      <c r="M471" s="197"/>
      <c r="N471" s="197"/>
      <c r="O471" s="197"/>
      <c r="P471" s="197"/>
      <c r="Q471" s="197"/>
      <c r="R471" s="197"/>
      <c r="S471" s="197"/>
      <c r="T471" s="197"/>
      <c r="U471" s="197"/>
      <c r="V471" s="197"/>
    </row>
    <row r="472" spans="1:22" ht="16.5" customHeight="1">
      <c r="A472" s="197"/>
      <c r="B472" s="197"/>
      <c r="C472" s="481"/>
      <c r="D472" s="197"/>
      <c r="E472" s="197"/>
      <c r="F472" s="197"/>
      <c r="G472" s="197"/>
      <c r="H472" s="197"/>
      <c r="I472" s="197"/>
      <c r="J472" s="197"/>
      <c r="K472" s="197"/>
      <c r="L472" s="197"/>
      <c r="M472" s="197"/>
      <c r="N472" s="197"/>
      <c r="O472" s="197"/>
      <c r="P472" s="197"/>
      <c r="Q472" s="197"/>
      <c r="R472" s="197"/>
      <c r="S472" s="197"/>
      <c r="T472" s="197"/>
      <c r="U472" s="197"/>
      <c r="V472" s="197"/>
    </row>
    <row r="473" spans="1:22" ht="16.5" customHeight="1">
      <c r="A473" s="197"/>
      <c r="B473" s="197"/>
      <c r="C473" s="481"/>
      <c r="D473" s="197"/>
      <c r="E473" s="197"/>
      <c r="F473" s="197"/>
      <c r="G473" s="197"/>
      <c r="H473" s="197"/>
      <c r="I473" s="197"/>
      <c r="J473" s="197"/>
      <c r="K473" s="197"/>
      <c r="L473" s="197"/>
      <c r="M473" s="197"/>
      <c r="N473" s="197"/>
      <c r="O473" s="197"/>
      <c r="P473" s="197"/>
      <c r="Q473" s="197"/>
      <c r="R473" s="197"/>
      <c r="S473" s="197"/>
      <c r="T473" s="197"/>
      <c r="U473" s="197"/>
      <c r="V473" s="197"/>
    </row>
    <row r="474" spans="1:22" ht="16.5" customHeight="1">
      <c r="A474" s="197"/>
      <c r="B474" s="197"/>
      <c r="C474" s="481"/>
      <c r="D474" s="197"/>
      <c r="E474" s="197"/>
      <c r="F474" s="197"/>
      <c r="G474" s="197"/>
      <c r="H474" s="197"/>
      <c r="I474" s="197"/>
      <c r="J474" s="197"/>
      <c r="K474" s="197"/>
      <c r="L474" s="197"/>
      <c r="M474" s="197"/>
      <c r="N474" s="197"/>
      <c r="O474" s="197"/>
      <c r="P474" s="197"/>
      <c r="Q474" s="197"/>
      <c r="R474" s="197"/>
      <c r="S474" s="197"/>
      <c r="T474" s="197"/>
      <c r="U474" s="197"/>
      <c r="V474" s="197"/>
    </row>
    <row r="475" spans="1:22" ht="16.5" customHeight="1">
      <c r="A475" s="197"/>
      <c r="B475" s="197"/>
      <c r="C475" s="481"/>
      <c r="D475" s="197"/>
      <c r="E475" s="197"/>
      <c r="F475" s="197"/>
      <c r="G475" s="197"/>
      <c r="H475" s="197"/>
      <c r="I475" s="197"/>
      <c r="J475" s="197"/>
      <c r="K475" s="197"/>
      <c r="L475" s="197"/>
      <c r="M475" s="197"/>
      <c r="N475" s="197"/>
      <c r="O475" s="197"/>
      <c r="P475" s="197"/>
      <c r="Q475" s="197"/>
      <c r="R475" s="197"/>
      <c r="S475" s="197"/>
      <c r="T475" s="197"/>
      <c r="U475" s="197"/>
      <c r="V475" s="197"/>
    </row>
    <row r="476" spans="1:22" ht="16.5" customHeight="1">
      <c r="A476" s="197"/>
      <c r="B476" s="197"/>
      <c r="C476" s="481"/>
      <c r="D476" s="197"/>
      <c r="E476" s="197"/>
      <c r="F476" s="197"/>
      <c r="G476" s="197"/>
      <c r="H476" s="197"/>
      <c r="I476" s="197"/>
      <c r="J476" s="197"/>
      <c r="K476" s="197"/>
      <c r="L476" s="197"/>
      <c r="M476" s="197"/>
      <c r="N476" s="197"/>
      <c r="O476" s="197"/>
      <c r="P476" s="197"/>
      <c r="Q476" s="197"/>
      <c r="R476" s="197"/>
      <c r="S476" s="197"/>
      <c r="T476" s="197"/>
      <c r="U476" s="197"/>
      <c r="V476" s="197"/>
    </row>
    <row r="477" spans="1:22" ht="16.5" customHeight="1">
      <c r="A477" s="197"/>
      <c r="B477" s="197"/>
      <c r="C477" s="481"/>
      <c r="D477" s="197"/>
      <c r="E477" s="197"/>
      <c r="F477" s="197"/>
      <c r="G477" s="197"/>
      <c r="H477" s="197"/>
      <c r="I477" s="197"/>
      <c r="J477" s="197"/>
      <c r="K477" s="197"/>
      <c r="L477" s="197"/>
      <c r="M477" s="197"/>
      <c r="N477" s="197"/>
      <c r="O477" s="197"/>
      <c r="P477" s="197"/>
      <c r="Q477" s="197"/>
      <c r="R477" s="197"/>
      <c r="S477" s="197"/>
      <c r="T477" s="197"/>
      <c r="U477" s="197"/>
      <c r="V477" s="197"/>
    </row>
    <row r="478" spans="1:22" ht="16.5" customHeight="1">
      <c r="A478" s="197"/>
      <c r="B478" s="197"/>
      <c r="C478" s="481"/>
      <c r="D478" s="197"/>
      <c r="E478" s="197"/>
      <c r="F478" s="197"/>
      <c r="G478" s="197"/>
      <c r="H478" s="197"/>
      <c r="I478" s="197"/>
      <c r="J478" s="197"/>
      <c r="K478" s="197"/>
      <c r="L478" s="197"/>
      <c r="M478" s="197"/>
      <c r="N478" s="197"/>
      <c r="O478" s="197"/>
      <c r="P478" s="197"/>
      <c r="Q478" s="197"/>
      <c r="R478" s="197"/>
      <c r="S478" s="197"/>
      <c r="T478" s="197"/>
      <c r="U478" s="197"/>
      <c r="V478" s="197"/>
    </row>
    <row r="479" spans="1:22" ht="16.5" customHeight="1">
      <c r="A479" s="197"/>
      <c r="B479" s="197"/>
      <c r="C479" s="481"/>
      <c r="D479" s="197"/>
      <c r="E479" s="197"/>
      <c r="F479" s="197"/>
      <c r="G479" s="197"/>
      <c r="H479" s="197"/>
      <c r="I479" s="197"/>
      <c r="J479" s="197"/>
      <c r="K479" s="197"/>
      <c r="L479" s="197"/>
      <c r="M479" s="197"/>
      <c r="N479" s="197"/>
      <c r="O479" s="197"/>
      <c r="P479" s="197"/>
      <c r="Q479" s="197"/>
      <c r="R479" s="197"/>
      <c r="S479" s="197"/>
      <c r="T479" s="197"/>
      <c r="U479" s="197"/>
      <c r="V479" s="197"/>
    </row>
    <row r="480" spans="1:22" ht="16.5" customHeight="1">
      <c r="A480" s="197"/>
      <c r="B480" s="197"/>
      <c r="C480" s="481"/>
      <c r="D480" s="197"/>
      <c r="E480" s="197"/>
      <c r="F480" s="197"/>
      <c r="G480" s="197"/>
      <c r="H480" s="197"/>
      <c r="I480" s="197"/>
      <c r="J480" s="197"/>
      <c r="K480" s="197"/>
      <c r="L480" s="197"/>
      <c r="M480" s="197"/>
      <c r="N480" s="197"/>
      <c r="O480" s="197"/>
      <c r="P480" s="197"/>
      <c r="Q480" s="197"/>
      <c r="R480" s="197"/>
      <c r="S480" s="197"/>
      <c r="T480" s="197"/>
      <c r="U480" s="197"/>
      <c r="V480" s="197"/>
    </row>
    <row r="481" spans="1:22" ht="16.5" customHeight="1">
      <c r="A481" s="197"/>
      <c r="B481" s="197"/>
      <c r="C481" s="481"/>
      <c r="D481" s="197"/>
      <c r="E481" s="197"/>
      <c r="F481" s="197"/>
      <c r="G481" s="197"/>
      <c r="H481" s="197"/>
      <c r="I481" s="197"/>
      <c r="J481" s="197"/>
      <c r="K481" s="197"/>
      <c r="L481" s="197"/>
      <c r="M481" s="197"/>
      <c r="N481" s="197"/>
      <c r="O481" s="197"/>
      <c r="P481" s="197"/>
      <c r="Q481" s="197"/>
      <c r="R481" s="197"/>
      <c r="S481" s="197"/>
      <c r="T481" s="197"/>
      <c r="U481" s="197"/>
      <c r="V481" s="197"/>
    </row>
    <row r="482" spans="1:22" ht="16.5" customHeight="1">
      <c r="A482" s="197"/>
      <c r="B482" s="197"/>
      <c r="C482" s="481"/>
      <c r="D482" s="197"/>
      <c r="E482" s="197"/>
      <c r="F482" s="197"/>
      <c r="G482" s="197"/>
      <c r="H482" s="197"/>
      <c r="I482" s="197"/>
      <c r="J482" s="197"/>
      <c r="K482" s="197"/>
      <c r="L482" s="197"/>
      <c r="M482" s="197"/>
      <c r="N482" s="197"/>
      <c r="O482" s="197"/>
      <c r="P482" s="197"/>
      <c r="Q482" s="197"/>
      <c r="R482" s="197"/>
      <c r="S482" s="197"/>
      <c r="T482" s="197"/>
      <c r="U482" s="197"/>
      <c r="V482" s="197"/>
    </row>
    <row r="483" spans="1:22" ht="16.5" customHeight="1">
      <c r="A483" s="197"/>
      <c r="B483" s="197"/>
      <c r="C483" s="481"/>
      <c r="D483" s="197"/>
      <c r="E483" s="197"/>
      <c r="F483" s="197"/>
      <c r="G483" s="197"/>
      <c r="H483" s="197"/>
      <c r="I483" s="197"/>
      <c r="J483" s="197"/>
      <c r="K483" s="197"/>
      <c r="L483" s="197"/>
      <c r="M483" s="197"/>
      <c r="N483" s="197"/>
      <c r="O483" s="197"/>
      <c r="P483" s="197"/>
      <c r="Q483" s="197"/>
      <c r="R483" s="197"/>
      <c r="S483" s="197"/>
      <c r="T483" s="197"/>
      <c r="U483" s="197"/>
      <c r="V483" s="197"/>
    </row>
    <row r="484" spans="1:22" ht="16.5" customHeight="1">
      <c r="A484" s="197"/>
      <c r="B484" s="197"/>
      <c r="C484" s="481"/>
      <c r="D484" s="197"/>
      <c r="E484" s="197"/>
      <c r="F484" s="197"/>
      <c r="G484" s="197"/>
      <c r="H484" s="197"/>
      <c r="I484" s="197"/>
      <c r="J484" s="197"/>
      <c r="K484" s="197"/>
      <c r="L484" s="197"/>
      <c r="M484" s="197"/>
      <c r="N484" s="197"/>
      <c r="O484" s="197"/>
      <c r="P484" s="197"/>
      <c r="Q484" s="197"/>
      <c r="R484" s="197"/>
      <c r="S484" s="197"/>
      <c r="T484" s="197"/>
      <c r="U484" s="197"/>
      <c r="V484" s="197"/>
    </row>
    <row r="485" spans="1:22" ht="16.5" customHeight="1">
      <c r="A485" s="197"/>
      <c r="B485" s="197"/>
      <c r="C485" s="481"/>
      <c r="D485" s="197"/>
      <c r="E485" s="197"/>
      <c r="F485" s="197"/>
      <c r="G485" s="197"/>
      <c r="H485" s="197"/>
      <c r="I485" s="197"/>
      <c r="J485" s="197"/>
      <c r="K485" s="197"/>
      <c r="L485" s="197"/>
      <c r="M485" s="197"/>
      <c r="N485" s="197"/>
      <c r="O485" s="197"/>
      <c r="P485" s="197"/>
      <c r="Q485" s="197"/>
      <c r="R485" s="197"/>
      <c r="S485" s="197"/>
      <c r="T485" s="197"/>
      <c r="U485" s="197"/>
      <c r="V485" s="197"/>
    </row>
    <row r="486" spans="1:22" ht="16.5" customHeight="1">
      <c r="A486" s="197"/>
      <c r="B486" s="197"/>
      <c r="C486" s="481"/>
      <c r="D486" s="197"/>
      <c r="E486" s="197"/>
      <c r="F486" s="197"/>
      <c r="G486" s="197"/>
      <c r="H486" s="197"/>
      <c r="I486" s="197"/>
      <c r="J486" s="197"/>
      <c r="K486" s="197"/>
      <c r="L486" s="197"/>
      <c r="M486" s="197"/>
      <c r="N486" s="197"/>
      <c r="O486" s="197"/>
      <c r="P486" s="197"/>
      <c r="Q486" s="197"/>
      <c r="R486" s="197"/>
      <c r="S486" s="197"/>
      <c r="T486" s="197"/>
      <c r="U486" s="197"/>
      <c r="V486" s="197"/>
    </row>
    <row r="487" spans="1:22" ht="16.5" customHeight="1">
      <c r="A487" s="197"/>
      <c r="B487" s="197"/>
      <c r="C487" s="481"/>
      <c r="D487" s="197"/>
      <c r="E487" s="197"/>
      <c r="F487" s="197"/>
      <c r="G487" s="197"/>
      <c r="H487" s="197"/>
      <c r="I487" s="197"/>
      <c r="J487" s="197"/>
      <c r="K487" s="197"/>
      <c r="L487" s="197"/>
      <c r="M487" s="197"/>
      <c r="N487" s="197"/>
      <c r="O487" s="197"/>
      <c r="P487" s="197"/>
      <c r="Q487" s="197"/>
      <c r="R487" s="197"/>
      <c r="S487" s="197"/>
      <c r="T487" s="197"/>
      <c r="U487" s="197"/>
      <c r="V487" s="197"/>
    </row>
    <row r="488" spans="1:22" ht="16.5" customHeight="1">
      <c r="A488" s="197"/>
      <c r="B488" s="197"/>
      <c r="C488" s="481"/>
      <c r="D488" s="197"/>
      <c r="E488" s="197"/>
      <c r="F488" s="197"/>
      <c r="G488" s="197"/>
      <c r="H488" s="197"/>
      <c r="I488" s="197"/>
      <c r="J488" s="197"/>
      <c r="K488" s="197"/>
      <c r="L488" s="197"/>
      <c r="M488" s="197"/>
      <c r="N488" s="197"/>
      <c r="O488" s="197"/>
      <c r="P488" s="197"/>
      <c r="Q488" s="197"/>
      <c r="R488" s="197"/>
      <c r="S488" s="197"/>
      <c r="T488" s="197"/>
      <c r="U488" s="197"/>
      <c r="V488" s="197"/>
    </row>
    <row r="489" spans="1:22" ht="16.5" customHeight="1">
      <c r="A489" s="197"/>
      <c r="B489" s="197"/>
      <c r="C489" s="481"/>
      <c r="D489" s="197"/>
      <c r="E489" s="197"/>
      <c r="F489" s="197"/>
      <c r="G489" s="197"/>
      <c r="H489" s="197"/>
      <c r="I489" s="197"/>
      <c r="J489" s="197"/>
      <c r="K489" s="197"/>
      <c r="L489" s="197"/>
      <c r="M489" s="197"/>
      <c r="N489" s="197"/>
      <c r="O489" s="197"/>
      <c r="P489" s="197"/>
      <c r="Q489" s="197"/>
      <c r="R489" s="197"/>
      <c r="S489" s="197"/>
      <c r="T489" s="197"/>
      <c r="U489" s="197"/>
      <c r="V489" s="197"/>
    </row>
    <row r="490" spans="1:22" ht="16.5" customHeight="1">
      <c r="A490" s="197"/>
      <c r="B490" s="197"/>
      <c r="C490" s="481"/>
      <c r="D490" s="197"/>
      <c r="E490" s="197"/>
      <c r="F490" s="197"/>
      <c r="G490" s="197"/>
      <c r="H490" s="197"/>
      <c r="I490" s="197"/>
      <c r="J490" s="197"/>
      <c r="K490" s="197"/>
      <c r="L490" s="197"/>
      <c r="M490" s="197"/>
      <c r="N490" s="197"/>
      <c r="O490" s="197"/>
      <c r="P490" s="197"/>
      <c r="Q490" s="197"/>
      <c r="R490" s="197"/>
      <c r="S490" s="197"/>
      <c r="T490" s="197"/>
      <c r="U490" s="197"/>
      <c r="V490" s="197"/>
    </row>
    <row r="491" spans="1:22" ht="16.5" customHeight="1">
      <c r="A491" s="197"/>
      <c r="B491" s="197"/>
      <c r="C491" s="481"/>
      <c r="D491" s="197"/>
      <c r="E491" s="197"/>
      <c r="F491" s="197"/>
      <c r="G491" s="197"/>
      <c r="H491" s="197"/>
      <c r="I491" s="197"/>
      <c r="J491" s="197"/>
      <c r="K491" s="197"/>
      <c r="L491" s="197"/>
      <c r="M491" s="197"/>
      <c r="N491" s="197"/>
      <c r="O491" s="197"/>
      <c r="P491" s="197"/>
      <c r="Q491" s="197"/>
      <c r="R491" s="197"/>
      <c r="S491" s="197"/>
      <c r="T491" s="197"/>
      <c r="U491" s="197"/>
      <c r="V491" s="197"/>
    </row>
    <row r="492" spans="1:22" ht="16.5" customHeight="1">
      <c r="A492" s="197"/>
      <c r="B492" s="197"/>
      <c r="C492" s="481"/>
      <c r="D492" s="197"/>
      <c r="E492" s="197"/>
      <c r="F492" s="197"/>
      <c r="G492" s="197"/>
      <c r="H492" s="197"/>
      <c r="I492" s="197"/>
      <c r="J492" s="197"/>
      <c r="K492" s="197"/>
      <c r="L492" s="197"/>
      <c r="M492" s="197"/>
      <c r="N492" s="197"/>
      <c r="O492" s="197"/>
      <c r="P492" s="197"/>
      <c r="Q492" s="197"/>
      <c r="R492" s="197"/>
      <c r="S492" s="197"/>
      <c r="T492" s="197"/>
      <c r="U492" s="197"/>
      <c r="V492" s="197"/>
    </row>
    <row r="493" spans="1:22" ht="16.5" customHeight="1">
      <c r="A493" s="197"/>
      <c r="B493" s="197"/>
      <c r="C493" s="481"/>
      <c r="D493" s="197"/>
      <c r="E493" s="197"/>
      <c r="F493" s="197"/>
      <c r="G493" s="197"/>
      <c r="H493" s="197"/>
      <c r="I493" s="197"/>
      <c r="J493" s="197"/>
      <c r="K493" s="197"/>
      <c r="L493" s="197"/>
      <c r="M493" s="197"/>
      <c r="N493" s="197"/>
      <c r="O493" s="197"/>
      <c r="P493" s="197"/>
      <c r="Q493" s="197"/>
      <c r="R493" s="197"/>
      <c r="S493" s="197"/>
      <c r="T493" s="197"/>
      <c r="U493" s="197"/>
      <c r="V493" s="197"/>
    </row>
    <row r="494" spans="1:22" ht="16.5" customHeight="1">
      <c r="A494" s="197"/>
      <c r="B494" s="197"/>
      <c r="C494" s="481"/>
      <c r="D494" s="197"/>
      <c r="E494" s="197"/>
      <c r="F494" s="197"/>
      <c r="G494" s="197"/>
      <c r="H494" s="197"/>
      <c r="I494" s="197"/>
      <c r="J494" s="197"/>
      <c r="K494" s="197"/>
      <c r="L494" s="197"/>
      <c r="M494" s="197"/>
      <c r="N494" s="197"/>
      <c r="O494" s="197"/>
      <c r="P494" s="197"/>
      <c r="Q494" s="197"/>
      <c r="R494" s="197"/>
      <c r="S494" s="197"/>
      <c r="T494" s="197"/>
      <c r="U494" s="197"/>
      <c r="V494" s="197"/>
    </row>
    <row r="495" spans="1:22" ht="16.5" customHeight="1">
      <c r="A495" s="197"/>
      <c r="B495" s="197"/>
      <c r="C495" s="481"/>
      <c r="D495" s="197"/>
      <c r="E495" s="197"/>
      <c r="F495" s="197"/>
      <c r="G495" s="197"/>
      <c r="H495" s="197"/>
      <c r="I495" s="197"/>
      <c r="J495" s="197"/>
      <c r="K495" s="197"/>
      <c r="L495" s="197"/>
      <c r="M495" s="197"/>
      <c r="N495" s="197"/>
      <c r="O495" s="197"/>
      <c r="P495" s="197"/>
      <c r="Q495" s="197"/>
      <c r="R495" s="197"/>
      <c r="S495" s="197"/>
      <c r="T495" s="197"/>
      <c r="U495" s="197"/>
      <c r="V495" s="197"/>
    </row>
    <row r="496" spans="1:22" ht="16.5" customHeight="1">
      <c r="A496" s="197"/>
      <c r="B496" s="197"/>
      <c r="C496" s="481"/>
      <c r="D496" s="197"/>
      <c r="E496" s="197"/>
      <c r="F496" s="197"/>
      <c r="G496" s="197"/>
      <c r="H496" s="197"/>
      <c r="I496" s="197"/>
      <c r="J496" s="197"/>
      <c r="K496" s="197"/>
      <c r="L496" s="197"/>
      <c r="M496" s="197"/>
      <c r="N496" s="197"/>
      <c r="O496" s="197"/>
      <c r="P496" s="197"/>
      <c r="Q496" s="197"/>
      <c r="R496" s="197"/>
      <c r="S496" s="197"/>
      <c r="T496" s="197"/>
      <c r="U496" s="197"/>
      <c r="V496" s="197"/>
    </row>
    <row r="497" spans="1:22" ht="16.5" customHeight="1">
      <c r="A497" s="197"/>
      <c r="B497" s="197"/>
      <c r="C497" s="481"/>
      <c r="D497" s="197"/>
      <c r="E497" s="197"/>
      <c r="F497" s="197"/>
      <c r="G497" s="197"/>
      <c r="H497" s="197"/>
      <c r="I497" s="197"/>
      <c r="J497" s="197"/>
      <c r="K497" s="197"/>
      <c r="L497" s="197"/>
      <c r="M497" s="197"/>
      <c r="N497" s="197"/>
      <c r="O497" s="197"/>
      <c r="P497" s="197"/>
      <c r="Q497" s="197"/>
      <c r="R497" s="197"/>
      <c r="S497" s="197"/>
      <c r="T497" s="197"/>
      <c r="U497" s="197"/>
      <c r="V497" s="197"/>
    </row>
    <row r="498" spans="1:22" ht="16.5" customHeight="1">
      <c r="A498" s="197"/>
      <c r="B498" s="197"/>
      <c r="C498" s="481"/>
      <c r="D498" s="197"/>
      <c r="E498" s="197"/>
      <c r="F498" s="197"/>
      <c r="G498" s="197"/>
      <c r="H498" s="197"/>
      <c r="I498" s="197"/>
      <c r="J498" s="197"/>
      <c r="K498" s="197"/>
      <c r="L498" s="197"/>
      <c r="M498" s="197"/>
      <c r="N498" s="197"/>
      <c r="O498" s="197"/>
      <c r="P498" s="197"/>
      <c r="Q498" s="197"/>
      <c r="R498" s="197"/>
      <c r="S498" s="197"/>
      <c r="T498" s="197"/>
      <c r="U498" s="197"/>
      <c r="V498" s="197"/>
    </row>
    <row r="499" spans="1:22" ht="16.5" customHeight="1">
      <c r="A499" s="197"/>
      <c r="B499" s="197"/>
      <c r="C499" s="481"/>
      <c r="D499" s="197"/>
      <c r="E499" s="197"/>
      <c r="F499" s="197"/>
      <c r="G499" s="197"/>
      <c r="H499" s="197"/>
      <c r="I499" s="197"/>
      <c r="J499" s="197"/>
      <c r="K499" s="197"/>
      <c r="L499" s="197"/>
      <c r="M499" s="197"/>
      <c r="N499" s="197"/>
      <c r="O499" s="197"/>
      <c r="P499" s="197"/>
      <c r="Q499" s="197"/>
      <c r="R499" s="197"/>
      <c r="S499" s="197"/>
      <c r="T499" s="197"/>
      <c r="U499" s="197"/>
      <c r="V499" s="197"/>
    </row>
    <row r="500" spans="1:22" ht="16.5" customHeight="1">
      <c r="A500" s="197"/>
      <c r="B500" s="197"/>
      <c r="C500" s="481"/>
      <c r="D500" s="197"/>
      <c r="E500" s="197"/>
      <c r="F500" s="197"/>
      <c r="G500" s="197"/>
      <c r="H500" s="197"/>
      <c r="I500" s="197"/>
      <c r="J500" s="197"/>
      <c r="K500" s="197"/>
      <c r="L500" s="197"/>
      <c r="M500" s="197"/>
      <c r="N500" s="197"/>
      <c r="O500" s="197"/>
      <c r="P500" s="197"/>
      <c r="Q500" s="197"/>
      <c r="R500" s="197"/>
      <c r="S500" s="197"/>
      <c r="T500" s="197"/>
      <c r="U500" s="197"/>
      <c r="V500" s="197"/>
    </row>
    <row r="501" spans="1:22" ht="16.5" customHeight="1">
      <c r="A501" s="197"/>
      <c r="B501" s="197"/>
      <c r="C501" s="481"/>
      <c r="D501" s="197"/>
      <c r="E501" s="197"/>
      <c r="F501" s="197"/>
      <c r="G501" s="197"/>
      <c r="H501" s="197"/>
      <c r="I501" s="197"/>
      <c r="J501" s="197"/>
      <c r="K501" s="197"/>
      <c r="L501" s="197"/>
      <c r="M501" s="197"/>
      <c r="N501" s="197"/>
      <c r="O501" s="197"/>
      <c r="P501" s="197"/>
      <c r="Q501" s="197"/>
      <c r="R501" s="197"/>
      <c r="S501" s="197"/>
      <c r="T501" s="197"/>
      <c r="U501" s="197"/>
      <c r="V501" s="197"/>
    </row>
    <row r="502" spans="1:22" ht="16.5" customHeight="1">
      <c r="A502" s="197"/>
      <c r="B502" s="197"/>
      <c r="C502" s="481"/>
      <c r="D502" s="197"/>
      <c r="E502" s="197"/>
      <c r="F502" s="197"/>
      <c r="G502" s="197"/>
      <c r="H502" s="197"/>
      <c r="I502" s="197"/>
      <c r="J502" s="197"/>
      <c r="K502" s="197"/>
      <c r="L502" s="197"/>
      <c r="M502" s="197"/>
      <c r="N502" s="197"/>
      <c r="O502" s="197"/>
      <c r="P502" s="197"/>
      <c r="Q502" s="197"/>
      <c r="R502" s="197"/>
      <c r="S502" s="197"/>
      <c r="T502" s="197"/>
      <c r="U502" s="197"/>
      <c r="V502" s="197"/>
    </row>
    <row r="503" spans="1:22" ht="16.5" customHeight="1">
      <c r="A503" s="197"/>
      <c r="B503" s="197"/>
      <c r="C503" s="481"/>
      <c r="D503" s="197"/>
      <c r="E503" s="197"/>
      <c r="F503" s="197"/>
      <c r="G503" s="197"/>
      <c r="H503" s="197"/>
      <c r="I503" s="197"/>
      <c r="J503" s="197"/>
      <c r="K503" s="197"/>
      <c r="L503" s="197"/>
      <c r="M503" s="197"/>
      <c r="N503" s="197"/>
      <c r="O503" s="197"/>
      <c r="P503" s="197"/>
      <c r="Q503" s="197"/>
      <c r="R503" s="197"/>
      <c r="S503" s="197"/>
      <c r="T503" s="197"/>
      <c r="U503" s="197"/>
      <c r="V503" s="197"/>
    </row>
    <row r="504" spans="1:22" ht="16.5" customHeight="1">
      <c r="A504" s="197"/>
      <c r="B504" s="197"/>
      <c r="C504" s="481"/>
      <c r="D504" s="197"/>
      <c r="E504" s="197"/>
      <c r="F504" s="197"/>
      <c r="G504" s="197"/>
      <c r="H504" s="197"/>
      <c r="I504" s="197"/>
      <c r="J504" s="197"/>
      <c r="K504" s="197"/>
      <c r="L504" s="197"/>
      <c r="M504" s="197"/>
      <c r="N504" s="197"/>
      <c r="O504" s="197"/>
      <c r="P504" s="197"/>
      <c r="Q504" s="197"/>
      <c r="R504" s="197"/>
      <c r="S504" s="197"/>
      <c r="T504" s="197"/>
      <c r="U504" s="197"/>
      <c r="V504" s="197"/>
    </row>
    <row r="505" spans="1:22" ht="16.5" customHeight="1">
      <c r="A505" s="197"/>
      <c r="B505" s="197"/>
      <c r="C505" s="481"/>
      <c r="D505" s="197"/>
      <c r="E505" s="197"/>
      <c r="F505" s="197"/>
      <c r="G505" s="197"/>
      <c r="H505" s="197"/>
      <c r="I505" s="197"/>
      <c r="J505" s="197"/>
      <c r="K505" s="197"/>
      <c r="L505" s="197"/>
      <c r="M505" s="197"/>
      <c r="N505" s="197"/>
      <c r="O505" s="197"/>
      <c r="P505" s="197"/>
      <c r="Q505" s="197"/>
      <c r="R505" s="197"/>
      <c r="S505" s="197"/>
      <c r="T505" s="197"/>
      <c r="U505" s="197"/>
      <c r="V505" s="197"/>
    </row>
    <row r="506" spans="1:22" ht="16.5" customHeight="1">
      <c r="A506" s="197"/>
      <c r="B506" s="197"/>
      <c r="C506" s="481"/>
      <c r="D506" s="197"/>
      <c r="E506" s="197"/>
      <c r="F506" s="197"/>
      <c r="G506" s="197"/>
      <c r="H506" s="197"/>
      <c r="I506" s="197"/>
      <c r="J506" s="197"/>
      <c r="K506" s="197"/>
      <c r="L506" s="197"/>
      <c r="M506" s="197"/>
      <c r="N506" s="197"/>
      <c r="O506" s="197"/>
      <c r="P506" s="197"/>
      <c r="Q506" s="197"/>
      <c r="R506" s="197"/>
      <c r="S506" s="197"/>
      <c r="T506" s="197"/>
      <c r="U506" s="197"/>
      <c r="V506" s="197"/>
    </row>
    <row r="507" spans="1:22" ht="16.5" customHeight="1">
      <c r="A507" s="197"/>
      <c r="B507" s="197"/>
      <c r="C507" s="481"/>
      <c r="D507" s="197"/>
      <c r="E507" s="197"/>
      <c r="F507" s="197"/>
      <c r="G507" s="197"/>
      <c r="H507" s="197"/>
      <c r="I507" s="197"/>
      <c r="J507" s="197"/>
      <c r="K507" s="197"/>
      <c r="L507" s="197"/>
      <c r="M507" s="197"/>
      <c r="N507" s="197"/>
      <c r="O507" s="197"/>
      <c r="P507" s="197"/>
      <c r="Q507" s="197"/>
      <c r="R507" s="197"/>
      <c r="S507" s="197"/>
      <c r="T507" s="197"/>
      <c r="U507" s="197"/>
      <c r="V507" s="197"/>
    </row>
    <row r="508" spans="1:22" ht="16.5" customHeight="1">
      <c r="A508" s="197"/>
      <c r="B508" s="197"/>
      <c r="C508" s="481"/>
      <c r="D508" s="197"/>
      <c r="E508" s="197"/>
      <c r="F508" s="197"/>
      <c r="G508" s="197"/>
      <c r="H508" s="197"/>
      <c r="I508" s="197"/>
      <c r="J508" s="197"/>
      <c r="K508" s="197"/>
      <c r="L508" s="197"/>
      <c r="M508" s="197"/>
      <c r="N508" s="197"/>
      <c r="O508" s="197"/>
      <c r="P508" s="197"/>
      <c r="Q508" s="197"/>
      <c r="R508" s="197"/>
      <c r="S508" s="197"/>
      <c r="T508" s="197"/>
      <c r="U508" s="197"/>
      <c r="V508" s="197"/>
    </row>
    <row r="509" spans="1:22" ht="16.5" customHeight="1">
      <c r="A509" s="197"/>
      <c r="B509" s="197"/>
      <c r="C509" s="481"/>
      <c r="D509" s="197"/>
      <c r="E509" s="197"/>
      <c r="F509" s="197"/>
      <c r="G509" s="197"/>
      <c r="H509" s="197"/>
      <c r="I509" s="197"/>
      <c r="J509" s="197"/>
      <c r="K509" s="197"/>
      <c r="L509" s="197"/>
      <c r="M509" s="197"/>
      <c r="N509" s="197"/>
      <c r="O509" s="197"/>
      <c r="P509" s="197"/>
      <c r="Q509" s="197"/>
      <c r="R509" s="197"/>
      <c r="S509" s="197"/>
      <c r="T509" s="197"/>
      <c r="U509" s="197"/>
      <c r="V509" s="197"/>
    </row>
    <row r="510" spans="1:22" ht="16.5" customHeight="1">
      <c r="A510" s="197"/>
      <c r="B510" s="197"/>
      <c r="C510" s="481"/>
      <c r="D510" s="197"/>
      <c r="E510" s="197"/>
      <c r="F510" s="197"/>
      <c r="G510" s="197"/>
      <c r="H510" s="197"/>
      <c r="I510" s="197"/>
      <c r="J510" s="197"/>
      <c r="K510" s="197"/>
      <c r="L510" s="197"/>
      <c r="M510" s="197"/>
      <c r="N510" s="197"/>
      <c r="O510" s="197"/>
      <c r="P510" s="197"/>
      <c r="Q510" s="197"/>
      <c r="R510" s="197"/>
      <c r="S510" s="197"/>
      <c r="T510" s="197"/>
      <c r="U510" s="197"/>
      <c r="V510" s="197"/>
    </row>
    <row r="511" spans="1:22" ht="16.5" customHeight="1">
      <c r="A511" s="197"/>
      <c r="B511" s="197"/>
      <c r="C511" s="481"/>
      <c r="D511" s="197"/>
      <c r="E511" s="197"/>
      <c r="F511" s="197"/>
      <c r="G511" s="197"/>
      <c r="H511" s="197"/>
      <c r="I511" s="197"/>
      <c r="J511" s="197"/>
      <c r="K511" s="197"/>
      <c r="L511" s="197"/>
      <c r="M511" s="197"/>
      <c r="N511" s="197"/>
      <c r="O511" s="197"/>
      <c r="P511" s="197"/>
      <c r="Q511" s="197"/>
      <c r="R511" s="197"/>
      <c r="S511" s="197"/>
      <c r="T511" s="197"/>
      <c r="U511" s="197"/>
      <c r="V511" s="197"/>
    </row>
    <row r="512" spans="1:22" ht="16.5" customHeight="1">
      <c r="A512" s="197"/>
      <c r="B512" s="197"/>
      <c r="C512" s="481"/>
      <c r="D512" s="197"/>
      <c r="E512" s="197"/>
      <c r="F512" s="197"/>
      <c r="G512" s="197"/>
      <c r="H512" s="197"/>
      <c r="I512" s="197"/>
      <c r="J512" s="197"/>
      <c r="K512" s="197"/>
      <c r="L512" s="197"/>
      <c r="M512" s="197"/>
      <c r="N512" s="197"/>
      <c r="O512" s="197"/>
      <c r="P512" s="197"/>
      <c r="Q512" s="197"/>
      <c r="R512" s="197"/>
      <c r="S512" s="197"/>
      <c r="T512" s="197"/>
      <c r="U512" s="197"/>
      <c r="V512" s="197"/>
    </row>
    <row r="513" spans="1:22" ht="16.5" customHeight="1">
      <c r="A513" s="197"/>
      <c r="B513" s="197"/>
      <c r="C513" s="481"/>
      <c r="D513" s="197"/>
      <c r="E513" s="197"/>
      <c r="F513" s="197"/>
      <c r="G513" s="197"/>
      <c r="H513" s="197"/>
      <c r="I513" s="197"/>
      <c r="J513" s="197"/>
      <c r="K513" s="197"/>
      <c r="L513" s="197"/>
      <c r="M513" s="197"/>
      <c r="N513" s="197"/>
      <c r="O513" s="197"/>
      <c r="P513" s="197"/>
      <c r="Q513" s="197"/>
      <c r="R513" s="197"/>
      <c r="S513" s="197"/>
      <c r="T513" s="197"/>
      <c r="U513" s="197"/>
      <c r="V513" s="197"/>
    </row>
    <row r="514" spans="1:22" ht="16.5" customHeight="1">
      <c r="A514" s="197"/>
      <c r="B514" s="197"/>
      <c r="C514" s="481"/>
      <c r="D514" s="197"/>
      <c r="E514" s="197"/>
      <c r="F514" s="197"/>
      <c r="G514" s="197"/>
      <c r="H514" s="197"/>
      <c r="I514" s="197"/>
      <c r="J514" s="197"/>
      <c r="K514" s="197"/>
      <c r="L514" s="197"/>
      <c r="M514" s="197"/>
      <c r="N514" s="197"/>
      <c r="O514" s="197"/>
      <c r="P514" s="197"/>
      <c r="Q514" s="197"/>
      <c r="R514" s="197"/>
      <c r="S514" s="197"/>
      <c r="T514" s="197"/>
      <c r="U514" s="197"/>
      <c r="V514" s="197"/>
    </row>
    <row r="515" spans="1:22" ht="16.5" customHeight="1">
      <c r="A515" s="197"/>
      <c r="B515" s="197"/>
      <c r="C515" s="481"/>
      <c r="D515" s="197"/>
      <c r="E515" s="197"/>
      <c r="F515" s="197"/>
      <c r="G515" s="197"/>
      <c r="H515" s="197"/>
      <c r="I515" s="197"/>
      <c r="J515" s="197"/>
      <c r="K515" s="197"/>
      <c r="L515" s="197"/>
      <c r="M515" s="197"/>
      <c r="N515" s="197"/>
      <c r="O515" s="197"/>
      <c r="P515" s="197"/>
      <c r="Q515" s="197"/>
      <c r="R515" s="197"/>
      <c r="S515" s="197"/>
      <c r="T515" s="197"/>
      <c r="U515" s="197"/>
      <c r="V515" s="197"/>
    </row>
    <row r="516" spans="1:22" ht="16.5" customHeight="1">
      <c r="A516" s="197"/>
      <c r="B516" s="197"/>
      <c r="C516" s="481"/>
      <c r="D516" s="197"/>
      <c r="E516" s="197"/>
      <c r="F516" s="197"/>
      <c r="G516" s="197"/>
      <c r="H516" s="197"/>
      <c r="I516" s="197"/>
      <c r="J516" s="197"/>
      <c r="K516" s="197"/>
      <c r="L516" s="197"/>
      <c r="M516" s="197"/>
      <c r="N516" s="197"/>
      <c r="O516" s="197"/>
      <c r="P516" s="197"/>
      <c r="Q516" s="197"/>
      <c r="R516" s="197"/>
      <c r="S516" s="197"/>
      <c r="T516" s="197"/>
      <c r="U516" s="197"/>
      <c r="V516" s="197"/>
    </row>
    <row r="517" spans="1:22" ht="16.5" customHeight="1">
      <c r="A517" s="197"/>
      <c r="B517" s="197"/>
      <c r="C517" s="481"/>
      <c r="D517" s="197"/>
      <c r="E517" s="197"/>
      <c r="F517" s="197"/>
      <c r="G517" s="197"/>
      <c r="H517" s="197"/>
      <c r="I517" s="197"/>
      <c r="J517" s="197"/>
      <c r="K517" s="197"/>
      <c r="L517" s="197"/>
      <c r="M517" s="197"/>
      <c r="N517" s="197"/>
      <c r="O517" s="197"/>
      <c r="P517" s="197"/>
      <c r="Q517" s="197"/>
      <c r="R517" s="197"/>
      <c r="S517" s="197"/>
      <c r="T517" s="197"/>
      <c r="U517" s="197"/>
      <c r="V517" s="197"/>
    </row>
    <row r="518" spans="1:22" ht="16.5" customHeight="1">
      <c r="A518" s="197"/>
      <c r="B518" s="197"/>
      <c r="C518" s="481"/>
      <c r="D518" s="197"/>
      <c r="E518" s="197"/>
      <c r="F518" s="197"/>
      <c r="G518" s="197"/>
      <c r="H518" s="197"/>
      <c r="I518" s="197"/>
      <c r="J518" s="197"/>
      <c r="K518" s="197"/>
      <c r="L518" s="197"/>
      <c r="M518" s="197"/>
      <c r="N518" s="197"/>
      <c r="O518" s="197"/>
      <c r="P518" s="197"/>
      <c r="Q518" s="197"/>
      <c r="R518" s="197"/>
      <c r="S518" s="197"/>
      <c r="T518" s="197"/>
      <c r="U518" s="197"/>
      <c r="V518" s="197"/>
    </row>
    <row r="519" spans="1:22" ht="16.5" customHeight="1">
      <c r="A519" s="197"/>
      <c r="B519" s="197"/>
      <c r="C519" s="481"/>
      <c r="D519" s="197"/>
      <c r="E519" s="197"/>
      <c r="F519" s="197"/>
      <c r="G519" s="197"/>
      <c r="H519" s="197"/>
      <c r="I519" s="197"/>
      <c r="J519" s="197"/>
      <c r="K519" s="197"/>
      <c r="L519" s="197"/>
      <c r="M519" s="197"/>
      <c r="N519" s="197"/>
      <c r="O519" s="197"/>
      <c r="P519" s="197"/>
      <c r="Q519" s="197"/>
      <c r="R519" s="197"/>
      <c r="S519" s="197"/>
      <c r="T519" s="197"/>
      <c r="U519" s="197"/>
      <c r="V519" s="197"/>
    </row>
    <row r="520" spans="1:22" ht="16.5" customHeight="1">
      <c r="A520" s="197"/>
      <c r="B520" s="197"/>
      <c r="C520" s="481"/>
      <c r="D520" s="197"/>
      <c r="E520" s="197"/>
      <c r="F520" s="197"/>
      <c r="G520" s="197"/>
      <c r="H520" s="197"/>
      <c r="I520" s="197"/>
      <c r="J520" s="197"/>
      <c r="K520" s="197"/>
      <c r="L520" s="197"/>
      <c r="M520" s="197"/>
      <c r="N520" s="197"/>
      <c r="O520" s="197"/>
      <c r="P520" s="197"/>
      <c r="Q520" s="197"/>
      <c r="R520" s="197"/>
      <c r="S520" s="197"/>
      <c r="T520" s="197"/>
      <c r="U520" s="197"/>
      <c r="V520" s="197"/>
    </row>
    <row r="521" spans="1:22" ht="16.5" customHeight="1">
      <c r="A521" s="197"/>
      <c r="B521" s="197"/>
      <c r="C521" s="481"/>
      <c r="D521" s="197"/>
      <c r="E521" s="197"/>
      <c r="F521" s="197"/>
      <c r="G521" s="197"/>
      <c r="H521" s="197"/>
      <c r="I521" s="197"/>
      <c r="J521" s="197"/>
      <c r="K521" s="197"/>
      <c r="L521" s="197"/>
      <c r="M521" s="197"/>
      <c r="N521" s="197"/>
      <c r="O521" s="197"/>
      <c r="P521" s="197"/>
      <c r="Q521" s="197"/>
      <c r="R521" s="197"/>
      <c r="S521" s="197"/>
      <c r="T521" s="197"/>
      <c r="U521" s="197"/>
      <c r="V521" s="197"/>
    </row>
    <row r="522" spans="1:22" ht="16.5" customHeight="1">
      <c r="A522" s="197"/>
      <c r="B522" s="197"/>
      <c r="C522" s="481"/>
      <c r="D522" s="197"/>
      <c r="E522" s="197"/>
      <c r="F522" s="197"/>
      <c r="G522" s="197"/>
      <c r="H522" s="197"/>
      <c r="I522" s="197"/>
      <c r="J522" s="197"/>
      <c r="K522" s="197"/>
      <c r="L522" s="197"/>
      <c r="M522" s="197"/>
      <c r="N522" s="197"/>
      <c r="O522" s="197"/>
      <c r="P522" s="197"/>
      <c r="Q522" s="197"/>
      <c r="R522" s="197"/>
      <c r="S522" s="197"/>
      <c r="T522" s="197"/>
      <c r="U522" s="197"/>
      <c r="V522" s="197"/>
    </row>
    <row r="523" spans="1:22" ht="16.5" customHeight="1">
      <c r="A523" s="197"/>
      <c r="B523" s="197"/>
      <c r="C523" s="481"/>
      <c r="D523" s="197"/>
      <c r="E523" s="197"/>
      <c r="F523" s="197"/>
      <c r="G523" s="197"/>
      <c r="H523" s="197"/>
      <c r="I523" s="197"/>
      <c r="J523" s="197"/>
      <c r="K523" s="197"/>
      <c r="L523" s="197"/>
      <c r="M523" s="197"/>
      <c r="N523" s="197"/>
      <c r="O523" s="197"/>
      <c r="P523" s="197"/>
      <c r="Q523" s="197"/>
      <c r="R523" s="197"/>
      <c r="S523" s="197"/>
      <c r="T523" s="197"/>
      <c r="U523" s="197"/>
      <c r="V523" s="197"/>
    </row>
    <row r="524" spans="1:22" ht="16.5" customHeight="1">
      <c r="A524" s="197"/>
      <c r="B524" s="197"/>
      <c r="C524" s="481"/>
      <c r="D524" s="197"/>
      <c r="E524" s="197"/>
      <c r="F524" s="197"/>
      <c r="G524" s="197"/>
      <c r="H524" s="197"/>
      <c r="I524" s="197"/>
      <c r="J524" s="197"/>
      <c r="K524" s="197"/>
      <c r="L524" s="197"/>
      <c r="M524" s="197"/>
      <c r="N524" s="197"/>
      <c r="O524" s="197"/>
      <c r="P524" s="197"/>
      <c r="Q524" s="197"/>
      <c r="R524" s="197"/>
      <c r="S524" s="197"/>
      <c r="T524" s="197"/>
      <c r="U524" s="197"/>
      <c r="V524" s="197"/>
    </row>
    <row r="525" spans="1:22" ht="16.5" customHeight="1">
      <c r="A525" s="197"/>
      <c r="B525" s="197"/>
      <c r="C525" s="481"/>
      <c r="D525" s="197"/>
      <c r="E525" s="197"/>
      <c r="F525" s="197"/>
      <c r="G525" s="197"/>
      <c r="H525" s="197"/>
      <c r="I525" s="197"/>
      <c r="J525" s="197"/>
      <c r="K525" s="197"/>
      <c r="L525" s="197"/>
      <c r="M525" s="197"/>
      <c r="N525" s="197"/>
      <c r="O525" s="197"/>
      <c r="P525" s="197"/>
      <c r="Q525" s="197"/>
      <c r="R525" s="197"/>
      <c r="S525" s="197"/>
      <c r="T525" s="197"/>
      <c r="U525" s="197"/>
      <c r="V525" s="197"/>
    </row>
    <row r="526" spans="1:22" ht="16.5" customHeight="1">
      <c r="A526" s="197"/>
      <c r="B526" s="197"/>
      <c r="C526" s="481"/>
      <c r="D526" s="197"/>
      <c r="E526" s="197"/>
      <c r="F526" s="197"/>
      <c r="G526" s="197"/>
      <c r="H526" s="197"/>
      <c r="I526" s="197"/>
      <c r="J526" s="197"/>
      <c r="K526" s="197"/>
      <c r="L526" s="197"/>
      <c r="M526" s="197"/>
      <c r="N526" s="197"/>
      <c r="O526" s="197"/>
      <c r="P526" s="197"/>
      <c r="Q526" s="197"/>
      <c r="R526" s="197"/>
      <c r="S526" s="197"/>
      <c r="T526" s="197"/>
      <c r="U526" s="197"/>
      <c r="V526" s="197"/>
    </row>
    <row r="527" spans="1:22" ht="16.5" customHeight="1">
      <c r="A527" s="197"/>
      <c r="B527" s="197"/>
      <c r="C527" s="481"/>
      <c r="D527" s="197"/>
      <c r="E527" s="197"/>
      <c r="F527" s="197"/>
      <c r="G527" s="197"/>
      <c r="H527" s="197"/>
      <c r="I527" s="197"/>
      <c r="J527" s="197"/>
      <c r="K527" s="197"/>
      <c r="L527" s="197"/>
      <c r="M527" s="197"/>
      <c r="N527" s="197"/>
      <c r="O527" s="197"/>
      <c r="P527" s="197"/>
      <c r="Q527" s="197"/>
      <c r="R527" s="197"/>
      <c r="S527" s="197"/>
      <c r="T527" s="197"/>
      <c r="U527" s="197"/>
      <c r="V527" s="197"/>
    </row>
    <row r="528" spans="1:22" ht="16.5" customHeight="1">
      <c r="A528" s="197"/>
      <c r="B528" s="197"/>
      <c r="C528" s="481"/>
      <c r="D528" s="197"/>
      <c r="E528" s="197"/>
      <c r="F528" s="197"/>
      <c r="G528" s="197"/>
      <c r="H528" s="197"/>
      <c r="I528" s="197"/>
      <c r="J528" s="197"/>
      <c r="K528" s="197"/>
      <c r="L528" s="197"/>
      <c r="M528" s="197"/>
      <c r="N528" s="197"/>
      <c r="O528" s="197"/>
      <c r="P528" s="197"/>
      <c r="Q528" s="197"/>
      <c r="R528" s="197"/>
      <c r="S528" s="197"/>
      <c r="T528" s="197"/>
      <c r="U528" s="197"/>
      <c r="V528" s="197"/>
    </row>
    <row r="529" spans="1:22" ht="16.5" customHeight="1">
      <c r="A529" s="197"/>
      <c r="B529" s="197"/>
      <c r="C529" s="481"/>
      <c r="D529" s="197"/>
      <c r="E529" s="197"/>
      <c r="F529" s="197"/>
      <c r="G529" s="197"/>
      <c r="H529" s="197"/>
      <c r="I529" s="197"/>
      <c r="J529" s="197"/>
      <c r="K529" s="197"/>
      <c r="L529" s="197"/>
      <c r="M529" s="197"/>
      <c r="N529" s="197"/>
      <c r="O529" s="197"/>
      <c r="P529" s="197"/>
      <c r="Q529" s="197"/>
      <c r="R529" s="197"/>
      <c r="S529" s="197"/>
      <c r="T529" s="197"/>
      <c r="U529" s="197"/>
      <c r="V529" s="197"/>
    </row>
    <row r="530" spans="1:22" ht="16.5" customHeight="1">
      <c r="A530" s="197"/>
      <c r="B530" s="197"/>
      <c r="C530" s="481"/>
      <c r="D530" s="197"/>
      <c r="E530" s="197"/>
      <c r="F530" s="197"/>
      <c r="G530" s="197"/>
      <c r="H530" s="197"/>
      <c r="I530" s="197"/>
      <c r="J530" s="197"/>
      <c r="K530" s="197"/>
      <c r="L530" s="197"/>
      <c r="M530" s="197"/>
      <c r="N530" s="197"/>
      <c r="O530" s="197"/>
      <c r="P530" s="197"/>
      <c r="Q530" s="197"/>
      <c r="R530" s="197"/>
      <c r="S530" s="197"/>
      <c r="T530" s="197"/>
      <c r="U530" s="197"/>
      <c r="V530" s="197"/>
    </row>
    <row r="531" spans="1:22" ht="16.5" customHeight="1">
      <c r="A531" s="197"/>
      <c r="B531" s="197"/>
      <c r="C531" s="481"/>
      <c r="D531" s="197"/>
      <c r="E531" s="197"/>
      <c r="F531" s="197"/>
      <c r="G531" s="197"/>
      <c r="H531" s="197"/>
      <c r="I531" s="197"/>
      <c r="J531" s="197"/>
      <c r="K531" s="197"/>
      <c r="L531" s="197"/>
      <c r="M531" s="197"/>
      <c r="N531" s="197"/>
      <c r="O531" s="197"/>
      <c r="P531" s="197"/>
      <c r="Q531" s="197"/>
      <c r="R531" s="197"/>
      <c r="S531" s="197"/>
      <c r="T531" s="197"/>
      <c r="U531" s="197"/>
      <c r="V531" s="197"/>
    </row>
    <row r="532" spans="1:22" ht="16.5" customHeight="1">
      <c r="A532" s="197"/>
      <c r="B532" s="197"/>
      <c r="C532" s="481"/>
      <c r="D532" s="197"/>
      <c r="E532" s="197"/>
      <c r="F532" s="197"/>
      <c r="G532" s="197"/>
      <c r="H532" s="197"/>
      <c r="I532" s="197"/>
      <c r="J532" s="197"/>
      <c r="K532" s="197"/>
      <c r="L532" s="197"/>
      <c r="M532" s="197"/>
      <c r="N532" s="197"/>
      <c r="O532" s="197"/>
      <c r="P532" s="197"/>
      <c r="Q532" s="197"/>
      <c r="R532" s="197"/>
      <c r="S532" s="197"/>
      <c r="T532" s="197"/>
      <c r="U532" s="197"/>
      <c r="V532" s="197"/>
    </row>
    <row r="533" spans="1:22" ht="16.5" customHeight="1">
      <c r="A533" s="197"/>
      <c r="B533" s="197"/>
      <c r="C533" s="481"/>
      <c r="D533" s="197"/>
      <c r="E533" s="197"/>
      <c r="F533" s="197"/>
      <c r="G533" s="197"/>
      <c r="H533" s="197"/>
      <c r="I533" s="197"/>
      <c r="J533" s="197"/>
      <c r="K533" s="197"/>
      <c r="L533" s="197"/>
      <c r="M533" s="197"/>
      <c r="N533" s="197"/>
      <c r="O533" s="197"/>
      <c r="P533" s="197"/>
      <c r="Q533" s="197"/>
      <c r="R533" s="197"/>
      <c r="S533" s="197"/>
      <c r="T533" s="197"/>
      <c r="U533" s="197"/>
      <c r="V533" s="197"/>
    </row>
    <row r="534" spans="1:22" ht="16.5" customHeight="1">
      <c r="A534" s="197"/>
      <c r="B534" s="197"/>
      <c r="C534" s="481"/>
      <c r="D534" s="197"/>
      <c r="E534" s="197"/>
      <c r="F534" s="197"/>
      <c r="G534" s="197"/>
      <c r="H534" s="197"/>
      <c r="I534" s="197"/>
      <c r="J534" s="197"/>
      <c r="K534" s="197"/>
      <c r="L534" s="197"/>
      <c r="M534" s="197"/>
      <c r="N534" s="197"/>
      <c r="O534" s="197"/>
      <c r="P534" s="197"/>
      <c r="Q534" s="197"/>
      <c r="R534" s="197"/>
      <c r="S534" s="197"/>
      <c r="T534" s="197"/>
      <c r="U534" s="197"/>
      <c r="V534" s="197"/>
    </row>
    <row r="535" spans="1:22" ht="16.5" customHeight="1">
      <c r="A535" s="197"/>
      <c r="B535" s="197"/>
      <c r="C535" s="481"/>
      <c r="D535" s="197"/>
      <c r="E535" s="197"/>
      <c r="F535" s="197"/>
      <c r="G535" s="197"/>
      <c r="H535" s="197"/>
      <c r="I535" s="197"/>
      <c r="J535" s="197"/>
      <c r="K535" s="197"/>
      <c r="L535" s="197"/>
      <c r="M535" s="197"/>
      <c r="N535" s="197"/>
      <c r="O535" s="197"/>
      <c r="P535" s="197"/>
      <c r="Q535" s="197"/>
      <c r="R535" s="197"/>
      <c r="S535" s="197"/>
      <c r="T535" s="197"/>
      <c r="U535" s="197"/>
      <c r="V535" s="197"/>
    </row>
    <row r="536" spans="1:22" ht="16.5" customHeight="1">
      <c r="A536" s="197"/>
      <c r="B536" s="197"/>
      <c r="C536" s="481"/>
      <c r="D536" s="197"/>
      <c r="E536" s="197"/>
      <c r="F536" s="197"/>
      <c r="G536" s="197"/>
      <c r="H536" s="197"/>
      <c r="I536" s="197"/>
      <c r="J536" s="197"/>
      <c r="K536" s="197"/>
      <c r="L536" s="197"/>
      <c r="M536" s="197"/>
      <c r="N536" s="197"/>
      <c r="O536" s="197"/>
      <c r="P536" s="197"/>
      <c r="Q536" s="197"/>
      <c r="R536" s="197"/>
      <c r="S536" s="197"/>
      <c r="T536" s="197"/>
      <c r="U536" s="197"/>
      <c r="V536" s="197"/>
    </row>
    <row r="537" spans="1:22" ht="16.5" customHeight="1">
      <c r="A537" s="197"/>
      <c r="B537" s="197"/>
      <c r="C537" s="481"/>
      <c r="D537" s="197"/>
      <c r="E537" s="197"/>
      <c r="F537" s="197"/>
      <c r="G537" s="197"/>
      <c r="H537" s="197"/>
      <c r="I537" s="197"/>
      <c r="J537" s="197"/>
      <c r="K537" s="197"/>
      <c r="L537" s="197"/>
      <c r="M537" s="197"/>
      <c r="N537" s="197"/>
      <c r="O537" s="197"/>
      <c r="P537" s="197"/>
      <c r="Q537" s="197"/>
      <c r="R537" s="197"/>
      <c r="S537" s="197"/>
      <c r="T537" s="197"/>
      <c r="U537" s="197"/>
      <c r="V537" s="197"/>
    </row>
    <row r="538" spans="1:22" ht="16.5" customHeight="1">
      <c r="A538" s="197"/>
      <c r="B538" s="197"/>
      <c r="C538" s="481"/>
      <c r="D538" s="197"/>
      <c r="E538" s="197"/>
      <c r="F538" s="197"/>
      <c r="G538" s="197"/>
      <c r="H538" s="197"/>
      <c r="I538" s="197"/>
      <c r="J538" s="197"/>
      <c r="K538" s="197"/>
      <c r="L538" s="197"/>
      <c r="M538" s="197"/>
      <c r="N538" s="197"/>
      <c r="O538" s="197"/>
      <c r="P538" s="197"/>
      <c r="Q538" s="197"/>
      <c r="R538" s="197"/>
      <c r="S538" s="197"/>
      <c r="T538" s="197"/>
      <c r="U538" s="197"/>
      <c r="V538" s="197"/>
    </row>
    <row r="539" spans="1:22" ht="16.5" customHeight="1">
      <c r="A539" s="197"/>
      <c r="B539" s="197"/>
      <c r="C539" s="481"/>
      <c r="D539" s="197"/>
      <c r="E539" s="197"/>
      <c r="F539" s="197"/>
      <c r="G539" s="197"/>
      <c r="H539" s="197"/>
      <c r="I539" s="197"/>
      <c r="J539" s="197"/>
      <c r="K539" s="197"/>
      <c r="L539" s="197"/>
      <c r="M539" s="197"/>
      <c r="N539" s="197"/>
      <c r="O539" s="197"/>
      <c r="P539" s="197"/>
      <c r="Q539" s="197"/>
      <c r="R539" s="197"/>
      <c r="S539" s="197"/>
      <c r="T539" s="197"/>
      <c r="U539" s="197"/>
      <c r="V539" s="197"/>
    </row>
    <row r="540" spans="1:22" ht="16.5" customHeight="1">
      <c r="A540" s="197"/>
      <c r="B540" s="197"/>
      <c r="C540" s="481"/>
      <c r="D540" s="197"/>
      <c r="E540" s="197"/>
      <c r="F540" s="197"/>
      <c r="G540" s="197"/>
      <c r="H540" s="197"/>
      <c r="I540" s="197"/>
      <c r="J540" s="197"/>
      <c r="K540" s="197"/>
      <c r="L540" s="197"/>
      <c r="M540" s="197"/>
      <c r="N540" s="197"/>
      <c r="O540" s="197"/>
      <c r="P540" s="197"/>
      <c r="Q540" s="197"/>
      <c r="R540" s="197"/>
      <c r="S540" s="197"/>
      <c r="T540" s="197"/>
      <c r="U540" s="197"/>
      <c r="V540" s="197"/>
    </row>
    <row r="541" spans="1:22" ht="16.5" customHeight="1">
      <c r="A541" s="197"/>
      <c r="B541" s="197"/>
      <c r="C541" s="481"/>
      <c r="D541" s="197"/>
      <c r="E541" s="197"/>
      <c r="F541" s="197"/>
      <c r="G541" s="197"/>
      <c r="H541" s="197"/>
      <c r="I541" s="197"/>
      <c r="J541" s="197"/>
      <c r="K541" s="197"/>
      <c r="L541" s="197"/>
      <c r="M541" s="197"/>
      <c r="N541" s="197"/>
      <c r="O541" s="197"/>
      <c r="P541" s="197"/>
      <c r="Q541" s="197"/>
      <c r="R541" s="197"/>
      <c r="S541" s="197"/>
      <c r="T541" s="197"/>
      <c r="U541" s="197"/>
      <c r="V541" s="197"/>
    </row>
    <row r="542" spans="1:22" ht="16.5" customHeight="1">
      <c r="A542" s="197"/>
      <c r="B542" s="197"/>
      <c r="C542" s="481"/>
      <c r="D542" s="197"/>
      <c r="E542" s="197"/>
      <c r="F542" s="197"/>
      <c r="G542" s="197"/>
      <c r="H542" s="197"/>
      <c r="I542" s="197"/>
      <c r="J542" s="197"/>
      <c r="K542" s="197"/>
      <c r="L542" s="197"/>
      <c r="M542" s="197"/>
      <c r="N542" s="197"/>
      <c r="O542" s="197"/>
      <c r="P542" s="197"/>
      <c r="Q542" s="197"/>
      <c r="R542" s="197"/>
      <c r="S542" s="197"/>
      <c r="T542" s="197"/>
      <c r="U542" s="197"/>
      <c r="V542" s="197"/>
    </row>
    <row r="543" spans="1:22" ht="16.5" customHeight="1">
      <c r="A543" s="197"/>
      <c r="B543" s="197"/>
      <c r="C543" s="481"/>
      <c r="D543" s="197"/>
      <c r="E543" s="197"/>
      <c r="F543" s="197"/>
      <c r="G543" s="197"/>
      <c r="H543" s="197"/>
      <c r="I543" s="197"/>
      <c r="J543" s="197"/>
      <c r="K543" s="197"/>
      <c r="L543" s="197"/>
      <c r="M543" s="197"/>
      <c r="N543" s="197"/>
      <c r="O543" s="197"/>
      <c r="P543" s="197"/>
      <c r="Q543" s="197"/>
      <c r="R543" s="197"/>
      <c r="S543" s="197"/>
      <c r="T543" s="197"/>
      <c r="U543" s="197"/>
      <c r="V543" s="197"/>
    </row>
    <row r="544" spans="1:22" ht="16.5" customHeight="1">
      <c r="A544" s="197"/>
      <c r="B544" s="197"/>
      <c r="C544" s="481"/>
      <c r="D544" s="197"/>
      <c r="E544" s="197"/>
      <c r="F544" s="197"/>
      <c r="G544" s="197"/>
      <c r="H544" s="197"/>
      <c r="I544" s="197"/>
      <c r="J544" s="197"/>
      <c r="K544" s="197"/>
      <c r="L544" s="197"/>
      <c r="M544" s="197"/>
      <c r="N544" s="197"/>
      <c r="O544" s="197"/>
      <c r="P544" s="197"/>
      <c r="Q544" s="197"/>
      <c r="R544" s="197"/>
      <c r="S544" s="197"/>
      <c r="T544" s="197"/>
      <c r="U544" s="197"/>
      <c r="V544" s="197"/>
    </row>
    <row r="545" spans="1:22" ht="16.5" customHeight="1">
      <c r="A545" s="197"/>
      <c r="B545" s="197"/>
      <c r="C545" s="481"/>
      <c r="D545" s="197"/>
      <c r="E545" s="197"/>
      <c r="F545" s="197"/>
      <c r="G545" s="197"/>
      <c r="H545" s="197"/>
      <c r="I545" s="197"/>
      <c r="J545" s="197"/>
      <c r="K545" s="197"/>
      <c r="L545" s="197"/>
      <c r="M545" s="197"/>
      <c r="N545" s="197"/>
      <c r="O545" s="197"/>
      <c r="P545" s="197"/>
      <c r="Q545" s="197"/>
      <c r="R545" s="197"/>
      <c r="S545" s="197"/>
      <c r="T545" s="197"/>
      <c r="U545" s="197"/>
      <c r="V545" s="197"/>
    </row>
    <row r="546" spans="1:22" ht="16.5" customHeight="1">
      <c r="A546" s="197"/>
      <c r="B546" s="197"/>
      <c r="C546" s="481"/>
      <c r="D546" s="197"/>
      <c r="E546" s="197"/>
      <c r="F546" s="197"/>
      <c r="G546" s="197"/>
      <c r="H546" s="197"/>
      <c r="I546" s="197"/>
      <c r="J546" s="197"/>
      <c r="K546" s="197"/>
      <c r="L546" s="197"/>
      <c r="M546" s="197"/>
      <c r="N546" s="197"/>
      <c r="O546" s="197"/>
      <c r="P546" s="197"/>
      <c r="Q546" s="197"/>
      <c r="R546" s="197"/>
      <c r="S546" s="197"/>
      <c r="T546" s="197"/>
      <c r="U546" s="197"/>
      <c r="V546" s="197"/>
    </row>
    <row r="547" spans="1:22" ht="16.5" customHeight="1">
      <c r="A547" s="197"/>
      <c r="B547" s="197"/>
      <c r="C547" s="481"/>
      <c r="D547" s="197"/>
      <c r="E547" s="197"/>
      <c r="F547" s="197"/>
      <c r="G547" s="197"/>
      <c r="H547" s="197"/>
      <c r="I547" s="197"/>
      <c r="J547" s="197"/>
      <c r="K547" s="197"/>
      <c r="L547" s="197"/>
      <c r="M547" s="197"/>
      <c r="N547" s="197"/>
      <c r="O547" s="197"/>
      <c r="P547" s="197"/>
      <c r="Q547" s="197"/>
      <c r="R547" s="197"/>
      <c r="S547" s="197"/>
      <c r="T547" s="197"/>
      <c r="U547" s="197"/>
      <c r="V547" s="197"/>
    </row>
    <row r="548" spans="1:22" ht="16.5" customHeight="1">
      <c r="A548" s="197"/>
      <c r="B548" s="197"/>
      <c r="C548" s="481"/>
      <c r="D548" s="197"/>
      <c r="E548" s="197"/>
      <c r="F548" s="197"/>
      <c r="G548" s="197"/>
      <c r="H548" s="197"/>
      <c r="I548" s="197"/>
      <c r="J548" s="197"/>
      <c r="K548" s="197"/>
      <c r="L548" s="197"/>
      <c r="M548" s="197"/>
      <c r="N548" s="197"/>
      <c r="O548" s="197"/>
      <c r="P548" s="197"/>
      <c r="Q548" s="197"/>
      <c r="R548" s="197"/>
      <c r="S548" s="197"/>
      <c r="T548" s="197"/>
      <c r="U548" s="197"/>
      <c r="V548" s="197"/>
    </row>
    <row r="549" spans="1:22" ht="16.5" customHeight="1">
      <c r="A549" s="197"/>
      <c r="B549" s="197"/>
      <c r="C549" s="481"/>
      <c r="D549" s="197"/>
      <c r="E549" s="197"/>
      <c r="F549" s="197"/>
      <c r="G549" s="197"/>
      <c r="H549" s="197"/>
      <c r="I549" s="197"/>
      <c r="J549" s="197"/>
      <c r="K549" s="197"/>
      <c r="L549" s="197"/>
      <c r="M549" s="197"/>
      <c r="N549" s="197"/>
      <c r="O549" s="197"/>
      <c r="P549" s="197"/>
      <c r="Q549" s="197"/>
      <c r="R549" s="197"/>
      <c r="S549" s="197"/>
      <c r="T549" s="197"/>
      <c r="U549" s="197"/>
      <c r="V549" s="197"/>
    </row>
    <row r="550" spans="1:22" ht="16.5" customHeight="1">
      <c r="A550" s="197"/>
      <c r="B550" s="197"/>
      <c r="C550" s="481"/>
      <c r="D550" s="197"/>
      <c r="E550" s="197"/>
      <c r="F550" s="197"/>
      <c r="G550" s="197"/>
      <c r="H550" s="197"/>
      <c r="I550" s="197"/>
      <c r="J550" s="197"/>
      <c r="K550" s="197"/>
      <c r="L550" s="197"/>
      <c r="M550" s="197"/>
      <c r="N550" s="197"/>
      <c r="O550" s="197"/>
      <c r="P550" s="197"/>
      <c r="Q550" s="197"/>
      <c r="R550" s="197"/>
      <c r="S550" s="197"/>
      <c r="T550" s="197"/>
      <c r="U550" s="197"/>
      <c r="V550" s="197"/>
    </row>
    <row r="551" spans="1:22" ht="16.5" customHeight="1">
      <c r="A551" s="197"/>
      <c r="B551" s="197"/>
      <c r="C551" s="481"/>
      <c r="D551" s="197"/>
      <c r="E551" s="197"/>
      <c r="F551" s="197"/>
      <c r="G551" s="197"/>
      <c r="H551" s="197"/>
      <c r="I551" s="197"/>
      <c r="J551" s="197"/>
      <c r="K551" s="197"/>
      <c r="L551" s="197"/>
      <c r="M551" s="197"/>
      <c r="N551" s="197"/>
      <c r="O551" s="197"/>
      <c r="P551" s="197"/>
      <c r="Q551" s="197"/>
      <c r="R551" s="197"/>
      <c r="S551" s="197"/>
      <c r="T551" s="197"/>
      <c r="U551" s="197"/>
      <c r="V551" s="197"/>
    </row>
    <row r="552" spans="1:22" ht="16.5" customHeight="1">
      <c r="A552" s="197"/>
      <c r="B552" s="197"/>
      <c r="C552" s="481"/>
      <c r="D552" s="197"/>
      <c r="E552" s="197"/>
      <c r="F552" s="197"/>
      <c r="G552" s="197"/>
      <c r="H552" s="197"/>
      <c r="I552" s="197"/>
      <c r="J552" s="197"/>
      <c r="K552" s="197"/>
      <c r="L552" s="197"/>
      <c r="M552" s="197"/>
      <c r="N552" s="197"/>
      <c r="O552" s="197"/>
      <c r="P552" s="197"/>
      <c r="Q552" s="197"/>
      <c r="R552" s="197"/>
      <c r="S552" s="197"/>
      <c r="T552" s="197"/>
      <c r="U552" s="197"/>
      <c r="V552" s="197"/>
    </row>
    <row r="553" spans="1:22" ht="16.5" customHeight="1">
      <c r="A553" s="197"/>
      <c r="B553" s="197"/>
      <c r="C553" s="481"/>
      <c r="D553" s="197"/>
      <c r="E553" s="197"/>
      <c r="F553" s="197"/>
      <c r="G553" s="197"/>
      <c r="H553" s="197"/>
      <c r="I553" s="197"/>
      <c r="J553" s="197"/>
      <c r="K553" s="197"/>
      <c r="L553" s="197"/>
      <c r="M553" s="197"/>
      <c r="N553" s="197"/>
      <c r="O553" s="197"/>
      <c r="P553" s="197"/>
      <c r="Q553" s="197"/>
      <c r="R553" s="197"/>
      <c r="S553" s="197"/>
      <c r="T553" s="197"/>
      <c r="U553" s="197"/>
      <c r="V553" s="197"/>
    </row>
    <row r="554" spans="1:22" ht="16.5" customHeight="1">
      <c r="A554" s="197"/>
      <c r="B554" s="197"/>
      <c r="C554" s="481"/>
      <c r="D554" s="197"/>
      <c r="E554" s="197"/>
      <c r="F554" s="197"/>
      <c r="G554" s="197"/>
      <c r="H554" s="197"/>
      <c r="I554" s="197"/>
      <c r="J554" s="197"/>
      <c r="K554" s="197"/>
      <c r="L554" s="197"/>
      <c r="M554" s="197"/>
      <c r="N554" s="197"/>
      <c r="O554" s="197"/>
      <c r="P554" s="197"/>
      <c r="Q554" s="197"/>
      <c r="R554" s="197"/>
      <c r="S554" s="197"/>
      <c r="T554" s="197"/>
      <c r="U554" s="197"/>
      <c r="V554" s="197"/>
    </row>
    <row r="555" spans="1:22" ht="16.5" customHeight="1">
      <c r="A555" s="197"/>
      <c r="B555" s="197"/>
      <c r="C555" s="481"/>
      <c r="D555" s="197"/>
      <c r="E555" s="197"/>
      <c r="F555" s="197"/>
      <c r="G555" s="197"/>
      <c r="H555" s="197"/>
      <c r="I555" s="197"/>
      <c r="J555" s="197"/>
      <c r="K555" s="197"/>
      <c r="L555" s="197"/>
      <c r="M555" s="197"/>
      <c r="N555" s="197"/>
      <c r="O555" s="197"/>
      <c r="P555" s="197"/>
      <c r="Q555" s="197"/>
      <c r="R555" s="197"/>
      <c r="S555" s="197"/>
      <c r="T555" s="197"/>
      <c r="U555" s="197"/>
      <c r="V555" s="197"/>
    </row>
    <row r="556" spans="1:22" ht="16.5" customHeight="1">
      <c r="A556" s="197"/>
      <c r="B556" s="197"/>
      <c r="C556" s="481"/>
      <c r="D556" s="197"/>
      <c r="E556" s="197"/>
      <c r="F556" s="197"/>
      <c r="G556" s="197"/>
      <c r="H556" s="197"/>
      <c r="I556" s="197"/>
      <c r="J556" s="197"/>
      <c r="K556" s="197"/>
      <c r="L556" s="197"/>
      <c r="M556" s="197"/>
      <c r="N556" s="197"/>
      <c r="O556" s="197"/>
      <c r="P556" s="197"/>
      <c r="Q556" s="197"/>
      <c r="R556" s="197"/>
      <c r="S556" s="197"/>
      <c r="T556" s="197"/>
      <c r="U556" s="197"/>
      <c r="V556" s="197"/>
    </row>
    <row r="557" spans="1:22" ht="16.5" customHeight="1">
      <c r="A557" s="197"/>
      <c r="B557" s="197"/>
      <c r="C557" s="481"/>
      <c r="D557" s="197"/>
      <c r="E557" s="197"/>
      <c r="F557" s="197"/>
      <c r="G557" s="197"/>
      <c r="H557" s="197"/>
      <c r="I557" s="197"/>
      <c r="J557" s="197"/>
      <c r="K557" s="197"/>
      <c r="L557" s="197"/>
      <c r="M557" s="197"/>
      <c r="N557" s="197"/>
      <c r="O557" s="197"/>
      <c r="P557" s="197"/>
      <c r="Q557" s="197"/>
      <c r="R557" s="197"/>
      <c r="S557" s="197"/>
      <c r="T557" s="197"/>
      <c r="U557" s="197"/>
      <c r="V557" s="197"/>
    </row>
    <row r="558" spans="1:22" ht="16.5" customHeight="1">
      <c r="A558" s="197"/>
      <c r="B558" s="197"/>
      <c r="C558" s="481"/>
      <c r="D558" s="197"/>
      <c r="E558" s="197"/>
      <c r="F558" s="197"/>
      <c r="G558" s="197"/>
      <c r="H558" s="197"/>
      <c r="I558" s="197"/>
      <c r="J558" s="197"/>
      <c r="K558" s="197"/>
      <c r="L558" s="197"/>
      <c r="M558" s="197"/>
      <c r="N558" s="197"/>
      <c r="O558" s="197"/>
      <c r="P558" s="197"/>
      <c r="Q558" s="197"/>
      <c r="R558" s="197"/>
      <c r="S558" s="197"/>
      <c r="T558" s="197"/>
      <c r="U558" s="197"/>
      <c r="V558" s="197"/>
    </row>
    <row r="559" spans="1:22" ht="16.5" customHeight="1">
      <c r="A559" s="197"/>
      <c r="B559" s="197"/>
      <c r="C559" s="481"/>
      <c r="D559" s="197"/>
      <c r="E559" s="197"/>
      <c r="F559" s="197"/>
      <c r="G559" s="197"/>
      <c r="H559" s="197"/>
      <c r="I559" s="197"/>
      <c r="J559" s="197"/>
      <c r="K559" s="197"/>
      <c r="L559" s="197"/>
      <c r="M559" s="197"/>
      <c r="N559" s="197"/>
      <c r="O559" s="197"/>
      <c r="P559" s="197"/>
      <c r="Q559" s="197"/>
      <c r="R559" s="197"/>
      <c r="S559" s="197"/>
      <c r="T559" s="197"/>
      <c r="U559" s="197"/>
      <c r="V559" s="197"/>
    </row>
    <row r="560" spans="1:22" ht="16.5" customHeight="1">
      <c r="A560" s="197"/>
      <c r="B560" s="197"/>
      <c r="C560" s="481"/>
      <c r="D560" s="197"/>
      <c r="E560" s="197"/>
      <c r="F560" s="197"/>
      <c r="G560" s="197"/>
      <c r="H560" s="197"/>
      <c r="I560" s="197"/>
      <c r="J560" s="197"/>
      <c r="K560" s="197"/>
      <c r="L560" s="197"/>
      <c r="M560" s="197"/>
      <c r="N560" s="197"/>
      <c r="O560" s="197"/>
      <c r="P560" s="197"/>
      <c r="Q560" s="197"/>
      <c r="R560" s="197"/>
      <c r="S560" s="197"/>
      <c r="T560" s="197"/>
      <c r="U560" s="197"/>
      <c r="V560" s="197"/>
    </row>
    <row r="561" spans="1:22" ht="16.5" customHeight="1">
      <c r="A561" s="197"/>
      <c r="B561" s="197"/>
      <c r="C561" s="481"/>
      <c r="D561" s="197"/>
      <c r="E561" s="197"/>
      <c r="F561" s="197"/>
      <c r="G561" s="197"/>
      <c r="H561" s="197"/>
      <c r="I561" s="197"/>
      <c r="J561" s="197"/>
      <c r="K561" s="197"/>
      <c r="L561" s="197"/>
      <c r="M561" s="197"/>
      <c r="N561" s="197"/>
      <c r="O561" s="197"/>
      <c r="P561" s="197"/>
      <c r="Q561" s="197"/>
      <c r="R561" s="197"/>
      <c r="S561" s="197"/>
      <c r="T561" s="197"/>
      <c r="U561" s="197"/>
      <c r="V561" s="197"/>
    </row>
    <row r="562" spans="1:22" ht="16.5" customHeight="1">
      <c r="A562" s="197"/>
      <c r="B562" s="197"/>
      <c r="C562" s="481"/>
      <c r="D562" s="197"/>
      <c r="E562" s="197"/>
      <c r="F562" s="197"/>
      <c r="G562" s="197"/>
      <c r="H562" s="197"/>
      <c r="I562" s="197"/>
      <c r="J562" s="197"/>
      <c r="K562" s="197"/>
      <c r="L562" s="197"/>
      <c r="M562" s="197"/>
      <c r="N562" s="197"/>
      <c r="O562" s="197"/>
      <c r="P562" s="197"/>
      <c r="Q562" s="197"/>
      <c r="R562" s="197"/>
      <c r="S562" s="197"/>
      <c r="T562" s="197"/>
      <c r="U562" s="197"/>
      <c r="V562" s="197"/>
    </row>
    <row r="563" spans="1:22" ht="16.5" customHeight="1">
      <c r="A563" s="197"/>
      <c r="B563" s="197"/>
      <c r="C563" s="481"/>
      <c r="D563" s="197"/>
      <c r="E563" s="197"/>
      <c r="F563" s="197"/>
      <c r="G563" s="197"/>
      <c r="H563" s="197"/>
      <c r="I563" s="197"/>
      <c r="J563" s="197"/>
      <c r="K563" s="197"/>
      <c r="L563" s="197"/>
      <c r="M563" s="197"/>
      <c r="N563" s="197"/>
      <c r="O563" s="197"/>
      <c r="P563" s="197"/>
      <c r="Q563" s="197"/>
      <c r="R563" s="197"/>
      <c r="S563" s="197"/>
      <c r="T563" s="197"/>
      <c r="U563" s="197"/>
      <c r="V563" s="197"/>
    </row>
    <row r="564" spans="1:22" ht="16.5" customHeight="1">
      <c r="A564" s="197"/>
      <c r="B564" s="197"/>
      <c r="C564" s="481"/>
      <c r="D564" s="197"/>
      <c r="E564" s="197"/>
      <c r="F564" s="197"/>
      <c r="G564" s="197"/>
      <c r="H564" s="197"/>
      <c r="I564" s="197"/>
      <c r="J564" s="197"/>
      <c r="K564" s="197"/>
      <c r="L564" s="197"/>
      <c r="M564" s="197"/>
      <c r="N564" s="197"/>
      <c r="O564" s="197"/>
      <c r="P564" s="197"/>
      <c r="Q564" s="197"/>
      <c r="R564" s="197"/>
      <c r="S564" s="197"/>
      <c r="T564" s="197"/>
      <c r="U564" s="197"/>
      <c r="V564" s="197"/>
    </row>
    <row r="565" spans="1:22" ht="16.5" customHeight="1">
      <c r="A565" s="197"/>
      <c r="B565" s="197"/>
      <c r="C565" s="481"/>
      <c r="D565" s="197"/>
      <c r="E565" s="197"/>
      <c r="F565" s="197"/>
      <c r="G565" s="197"/>
      <c r="H565" s="197"/>
      <c r="I565" s="197"/>
      <c r="J565" s="197"/>
      <c r="K565" s="197"/>
      <c r="L565" s="197"/>
      <c r="M565" s="197"/>
      <c r="N565" s="197"/>
      <c r="O565" s="197"/>
      <c r="P565" s="197"/>
      <c r="Q565" s="197"/>
      <c r="R565" s="197"/>
      <c r="S565" s="197"/>
      <c r="T565" s="197"/>
      <c r="U565" s="197"/>
      <c r="V565" s="197"/>
    </row>
    <row r="566" spans="1:22" ht="16.5" customHeight="1">
      <c r="A566" s="197"/>
      <c r="B566" s="197"/>
      <c r="C566" s="481"/>
      <c r="D566" s="197"/>
      <c r="E566" s="197"/>
      <c r="F566" s="197"/>
      <c r="G566" s="197"/>
      <c r="H566" s="197"/>
      <c r="I566" s="197"/>
      <c r="J566" s="197"/>
      <c r="K566" s="197"/>
      <c r="L566" s="197"/>
      <c r="M566" s="197"/>
      <c r="N566" s="197"/>
      <c r="O566" s="197"/>
      <c r="P566" s="197"/>
      <c r="Q566" s="197"/>
      <c r="R566" s="197"/>
      <c r="S566" s="197"/>
      <c r="T566" s="197"/>
      <c r="U566" s="197"/>
      <c r="V566" s="197"/>
    </row>
    <row r="567" spans="1:22" ht="16.5" customHeight="1">
      <c r="A567" s="197"/>
      <c r="B567" s="197"/>
      <c r="C567" s="481"/>
      <c r="D567" s="197"/>
      <c r="E567" s="197"/>
      <c r="F567" s="197"/>
      <c r="G567" s="197"/>
      <c r="H567" s="197"/>
      <c r="I567" s="197"/>
      <c r="J567" s="197"/>
      <c r="K567" s="197"/>
      <c r="L567" s="197"/>
      <c r="M567" s="197"/>
      <c r="N567" s="197"/>
      <c r="O567" s="197"/>
      <c r="P567" s="197"/>
      <c r="Q567" s="197"/>
      <c r="R567" s="197"/>
      <c r="S567" s="197"/>
      <c r="T567" s="197"/>
      <c r="U567" s="197"/>
      <c r="V567" s="197"/>
    </row>
    <row r="568" spans="1:22" ht="16.5" customHeight="1">
      <c r="A568" s="197"/>
      <c r="B568" s="197"/>
      <c r="C568" s="481"/>
      <c r="D568" s="197"/>
      <c r="E568" s="197"/>
      <c r="F568" s="197"/>
      <c r="G568" s="197"/>
      <c r="H568" s="197"/>
      <c r="I568" s="197"/>
      <c r="J568" s="197"/>
      <c r="K568" s="197"/>
      <c r="L568" s="197"/>
      <c r="M568" s="197"/>
      <c r="N568" s="197"/>
      <c r="O568" s="197"/>
      <c r="P568" s="197"/>
      <c r="Q568" s="197"/>
      <c r="R568" s="197"/>
      <c r="S568" s="197"/>
      <c r="T568" s="197"/>
      <c r="U568" s="197"/>
      <c r="V568" s="197"/>
    </row>
    <row r="569" spans="1:22" ht="16.5" customHeight="1">
      <c r="A569" s="197"/>
      <c r="B569" s="197"/>
      <c r="C569" s="481"/>
      <c r="D569" s="197"/>
      <c r="E569" s="197"/>
      <c r="F569" s="197"/>
      <c r="G569" s="197"/>
      <c r="H569" s="197"/>
      <c r="I569" s="197"/>
      <c r="J569" s="197"/>
      <c r="K569" s="197"/>
      <c r="L569" s="197"/>
      <c r="M569" s="197"/>
      <c r="N569" s="197"/>
      <c r="O569" s="197"/>
      <c r="P569" s="197"/>
      <c r="Q569" s="197"/>
      <c r="R569" s="197"/>
      <c r="S569" s="197"/>
      <c r="T569" s="197"/>
      <c r="U569" s="197"/>
      <c r="V569" s="197"/>
    </row>
    <row r="570" spans="1:22" ht="16.5" customHeight="1">
      <c r="A570" s="197"/>
      <c r="B570" s="197"/>
      <c r="C570" s="481"/>
      <c r="D570" s="197"/>
      <c r="E570" s="197"/>
      <c r="F570" s="197"/>
      <c r="G570" s="197"/>
      <c r="H570" s="197"/>
      <c r="I570" s="197"/>
      <c r="J570" s="197"/>
      <c r="K570" s="197"/>
      <c r="L570" s="197"/>
      <c r="M570" s="197"/>
      <c r="N570" s="197"/>
      <c r="O570" s="197"/>
      <c r="P570" s="197"/>
      <c r="Q570" s="197"/>
      <c r="R570" s="197"/>
      <c r="S570" s="197"/>
      <c r="T570" s="197"/>
      <c r="U570" s="197"/>
      <c r="V570" s="197"/>
    </row>
    <row r="571" spans="1:22" ht="16.5" customHeight="1">
      <c r="A571" s="197"/>
      <c r="B571" s="197"/>
      <c r="C571" s="481"/>
      <c r="D571" s="197"/>
      <c r="E571" s="197"/>
      <c r="F571" s="197"/>
      <c r="G571" s="197"/>
      <c r="H571" s="197"/>
      <c r="I571" s="197"/>
      <c r="J571" s="197"/>
      <c r="K571" s="197"/>
      <c r="L571" s="197"/>
      <c r="M571" s="197"/>
      <c r="N571" s="197"/>
      <c r="O571" s="197"/>
      <c r="P571" s="197"/>
      <c r="Q571" s="197"/>
      <c r="R571" s="197"/>
      <c r="S571" s="197"/>
      <c r="T571" s="197"/>
      <c r="U571" s="197"/>
      <c r="V571" s="197"/>
    </row>
    <row r="572" spans="1:22" ht="16.5" customHeight="1">
      <c r="A572" s="197"/>
      <c r="B572" s="197"/>
      <c r="C572" s="481"/>
      <c r="D572" s="197"/>
      <c r="E572" s="197"/>
      <c r="F572" s="197"/>
      <c r="G572" s="197"/>
      <c r="H572" s="197"/>
      <c r="I572" s="197"/>
      <c r="J572" s="197"/>
      <c r="K572" s="197"/>
      <c r="L572" s="197"/>
      <c r="M572" s="197"/>
      <c r="N572" s="197"/>
      <c r="O572" s="197"/>
      <c r="P572" s="197"/>
      <c r="Q572" s="197"/>
      <c r="R572" s="197"/>
      <c r="S572" s="197"/>
      <c r="T572" s="197"/>
      <c r="U572" s="197"/>
      <c r="V572" s="197"/>
    </row>
    <row r="573" spans="1:22" ht="16.5" customHeight="1">
      <c r="A573" s="197"/>
      <c r="B573" s="197"/>
      <c r="C573" s="481"/>
      <c r="D573" s="197"/>
      <c r="E573" s="197"/>
      <c r="F573" s="197"/>
      <c r="G573" s="197"/>
      <c r="H573" s="197"/>
      <c r="I573" s="197"/>
      <c r="J573" s="197"/>
      <c r="K573" s="197"/>
      <c r="L573" s="197"/>
      <c r="M573" s="197"/>
      <c r="N573" s="197"/>
      <c r="O573" s="197"/>
      <c r="P573" s="197"/>
      <c r="Q573" s="197"/>
      <c r="R573" s="197"/>
      <c r="S573" s="197"/>
      <c r="T573" s="197"/>
      <c r="U573" s="197"/>
      <c r="V573" s="197"/>
    </row>
    <row r="574" spans="1:22" ht="16.5" customHeight="1">
      <c r="A574" s="197"/>
      <c r="B574" s="197"/>
      <c r="C574" s="481"/>
      <c r="D574" s="197"/>
      <c r="E574" s="197"/>
      <c r="F574" s="197"/>
      <c r="G574" s="197"/>
      <c r="H574" s="197"/>
      <c r="I574" s="197"/>
      <c r="J574" s="197"/>
      <c r="K574" s="197"/>
      <c r="L574" s="197"/>
      <c r="M574" s="197"/>
      <c r="N574" s="197"/>
      <c r="O574" s="197"/>
      <c r="P574" s="197"/>
      <c r="Q574" s="197"/>
      <c r="R574" s="197"/>
      <c r="S574" s="197"/>
      <c r="T574" s="197"/>
      <c r="U574" s="197"/>
      <c r="V574" s="197"/>
    </row>
    <row r="575" spans="1:22" ht="16.5" customHeight="1">
      <c r="A575" s="197"/>
      <c r="B575" s="197"/>
      <c r="C575" s="481"/>
      <c r="D575" s="197"/>
      <c r="E575" s="197"/>
      <c r="F575" s="197"/>
      <c r="G575" s="197"/>
      <c r="H575" s="197"/>
      <c r="I575" s="197"/>
      <c r="J575" s="197"/>
      <c r="K575" s="197"/>
      <c r="L575" s="197"/>
      <c r="M575" s="197"/>
      <c r="N575" s="197"/>
      <c r="O575" s="197"/>
      <c r="P575" s="197"/>
      <c r="Q575" s="197"/>
      <c r="R575" s="197"/>
      <c r="S575" s="197"/>
      <c r="T575" s="197"/>
      <c r="U575" s="197"/>
      <c r="V575" s="197"/>
    </row>
    <row r="576" spans="1:22" ht="16.5" customHeight="1">
      <c r="A576" s="197"/>
      <c r="B576" s="197"/>
      <c r="C576" s="481"/>
      <c r="D576" s="197"/>
      <c r="E576" s="197"/>
      <c r="F576" s="197"/>
      <c r="G576" s="197"/>
      <c r="H576" s="197"/>
      <c r="I576" s="197"/>
      <c r="J576" s="197"/>
      <c r="K576" s="197"/>
      <c r="L576" s="197"/>
      <c r="M576" s="197"/>
      <c r="N576" s="197"/>
      <c r="O576" s="197"/>
      <c r="P576" s="197"/>
      <c r="Q576" s="197"/>
      <c r="R576" s="197"/>
      <c r="S576" s="197"/>
      <c r="T576" s="197"/>
      <c r="U576" s="197"/>
      <c r="V576" s="197"/>
    </row>
    <row r="577" spans="1:22" ht="16.5" customHeight="1">
      <c r="A577" s="197"/>
      <c r="B577" s="197"/>
      <c r="C577" s="481"/>
      <c r="D577" s="197"/>
      <c r="E577" s="197"/>
      <c r="F577" s="197"/>
      <c r="G577" s="197"/>
      <c r="H577" s="197"/>
      <c r="I577" s="197"/>
      <c r="J577" s="197"/>
      <c r="K577" s="197"/>
      <c r="L577" s="197"/>
      <c r="M577" s="197"/>
      <c r="N577" s="197"/>
      <c r="O577" s="197"/>
      <c r="P577" s="197"/>
      <c r="Q577" s="197"/>
      <c r="R577" s="197"/>
      <c r="S577" s="197"/>
      <c r="T577" s="197"/>
      <c r="U577" s="197"/>
      <c r="V577" s="197"/>
    </row>
    <row r="578" spans="1:22" ht="16.5" customHeight="1">
      <c r="A578" s="197"/>
      <c r="B578" s="197"/>
      <c r="C578" s="481"/>
      <c r="D578" s="197"/>
      <c r="E578" s="197"/>
      <c r="F578" s="197"/>
      <c r="G578" s="197"/>
      <c r="H578" s="197"/>
      <c r="I578" s="197"/>
      <c r="J578" s="197"/>
      <c r="K578" s="197"/>
      <c r="L578" s="197"/>
      <c r="M578" s="197"/>
      <c r="N578" s="197"/>
      <c r="O578" s="197"/>
      <c r="P578" s="197"/>
      <c r="Q578" s="197"/>
      <c r="R578" s="197"/>
      <c r="S578" s="197"/>
      <c r="T578" s="197"/>
      <c r="U578" s="197"/>
      <c r="V578" s="197"/>
    </row>
    <row r="579" spans="1:22" ht="16.5" customHeight="1">
      <c r="A579" s="197"/>
      <c r="B579" s="197"/>
      <c r="C579" s="481"/>
      <c r="D579" s="197"/>
      <c r="E579" s="197"/>
      <c r="F579" s="197"/>
      <c r="G579" s="197"/>
      <c r="H579" s="197"/>
      <c r="I579" s="197"/>
      <c r="J579" s="197"/>
      <c r="K579" s="197"/>
      <c r="L579" s="197"/>
      <c r="M579" s="197"/>
      <c r="N579" s="197"/>
      <c r="O579" s="197"/>
      <c r="P579" s="197"/>
      <c r="Q579" s="197"/>
      <c r="R579" s="197"/>
      <c r="S579" s="197"/>
      <c r="T579" s="197"/>
      <c r="U579" s="197"/>
      <c r="V579" s="197"/>
    </row>
    <row r="580" spans="1:22" ht="16.5" customHeight="1">
      <c r="A580" s="197"/>
      <c r="B580" s="197"/>
      <c r="C580" s="481"/>
      <c r="D580" s="197"/>
      <c r="E580" s="197"/>
      <c r="F580" s="197"/>
      <c r="G580" s="197"/>
      <c r="H580" s="197"/>
      <c r="I580" s="197"/>
      <c r="J580" s="197"/>
      <c r="K580" s="197"/>
      <c r="L580" s="197"/>
      <c r="M580" s="197"/>
      <c r="N580" s="197"/>
      <c r="O580" s="197"/>
      <c r="P580" s="197"/>
      <c r="Q580" s="197"/>
      <c r="R580" s="197"/>
      <c r="S580" s="197"/>
      <c r="T580" s="197"/>
      <c r="U580" s="197"/>
      <c r="V580" s="197"/>
    </row>
    <row r="581" spans="1:22" ht="16.5" customHeight="1">
      <c r="A581" s="197"/>
      <c r="B581" s="197"/>
      <c r="C581" s="481"/>
      <c r="D581" s="197"/>
      <c r="E581" s="197"/>
      <c r="F581" s="197"/>
      <c r="G581" s="197"/>
      <c r="H581" s="197"/>
      <c r="I581" s="197"/>
      <c r="J581" s="197"/>
      <c r="K581" s="197"/>
      <c r="L581" s="197"/>
      <c r="M581" s="197"/>
      <c r="N581" s="197"/>
      <c r="O581" s="197"/>
      <c r="P581" s="197"/>
      <c r="Q581" s="197"/>
      <c r="R581" s="197"/>
      <c r="S581" s="197"/>
      <c r="T581" s="197"/>
      <c r="U581" s="197"/>
      <c r="V581" s="197"/>
    </row>
    <row r="582" spans="1:22" ht="16.5" customHeight="1">
      <c r="A582" s="197"/>
      <c r="B582" s="197"/>
      <c r="C582" s="481"/>
      <c r="D582" s="197"/>
      <c r="E582" s="197"/>
      <c r="F582" s="197"/>
      <c r="G582" s="197"/>
      <c r="H582" s="197"/>
      <c r="I582" s="197"/>
      <c r="J582" s="197"/>
      <c r="K582" s="197"/>
      <c r="L582" s="197"/>
      <c r="M582" s="197"/>
      <c r="N582" s="197"/>
      <c r="O582" s="197"/>
      <c r="P582" s="197"/>
      <c r="Q582" s="197"/>
      <c r="R582" s="197"/>
      <c r="S582" s="197"/>
      <c r="T582" s="197"/>
      <c r="U582" s="197"/>
      <c r="V582" s="197"/>
    </row>
    <row r="583" spans="1:22" ht="16.5" customHeight="1">
      <c r="A583" s="197"/>
      <c r="B583" s="197"/>
      <c r="C583" s="481"/>
      <c r="D583" s="197"/>
      <c r="E583" s="197"/>
      <c r="F583" s="197"/>
      <c r="G583" s="197"/>
      <c r="H583" s="197"/>
      <c r="I583" s="197"/>
      <c r="J583" s="197"/>
      <c r="K583" s="197"/>
      <c r="L583" s="197"/>
      <c r="M583" s="197"/>
      <c r="N583" s="197"/>
      <c r="O583" s="197"/>
      <c r="P583" s="197"/>
      <c r="Q583" s="197"/>
      <c r="R583" s="197"/>
      <c r="S583" s="197"/>
      <c r="T583" s="197"/>
      <c r="U583" s="197"/>
      <c r="V583" s="197"/>
    </row>
    <row r="584" spans="1:22" ht="16.5" customHeight="1">
      <c r="A584" s="197"/>
      <c r="B584" s="197"/>
      <c r="C584" s="481"/>
      <c r="D584" s="197"/>
      <c r="E584" s="197"/>
      <c r="F584" s="197"/>
      <c r="G584" s="197"/>
      <c r="H584" s="197"/>
      <c r="I584" s="197"/>
      <c r="J584" s="197"/>
      <c r="K584" s="197"/>
      <c r="L584" s="197"/>
      <c r="M584" s="197"/>
      <c r="N584" s="197"/>
      <c r="O584" s="197"/>
      <c r="P584" s="197"/>
      <c r="Q584" s="197"/>
      <c r="R584" s="197"/>
      <c r="S584" s="197"/>
      <c r="T584" s="197"/>
      <c r="U584" s="197"/>
      <c r="V584" s="197"/>
    </row>
    <row r="585" spans="1:22" ht="16.5" customHeight="1">
      <c r="A585" s="197"/>
      <c r="B585" s="197"/>
      <c r="C585" s="481"/>
      <c r="D585" s="197"/>
      <c r="E585" s="197"/>
      <c r="F585" s="197"/>
      <c r="G585" s="197"/>
      <c r="H585" s="197"/>
      <c r="I585" s="197"/>
      <c r="J585" s="197"/>
      <c r="K585" s="197"/>
      <c r="L585" s="197"/>
      <c r="M585" s="197"/>
      <c r="N585" s="197"/>
      <c r="O585" s="197"/>
      <c r="P585" s="197"/>
      <c r="Q585" s="197"/>
      <c r="R585" s="197"/>
      <c r="S585" s="197"/>
      <c r="T585" s="197"/>
      <c r="U585" s="197"/>
      <c r="V585" s="197"/>
    </row>
    <row r="586" spans="1:22" ht="16.5" customHeight="1">
      <c r="A586" s="197"/>
      <c r="B586" s="197"/>
      <c r="C586" s="481"/>
      <c r="D586" s="197"/>
      <c r="E586" s="197"/>
      <c r="F586" s="197"/>
      <c r="G586" s="197"/>
      <c r="H586" s="197"/>
      <c r="I586" s="197"/>
      <c r="J586" s="197"/>
      <c r="K586" s="197"/>
      <c r="L586" s="197"/>
      <c r="M586" s="197"/>
      <c r="N586" s="197"/>
      <c r="O586" s="197"/>
      <c r="P586" s="197"/>
      <c r="Q586" s="197"/>
      <c r="R586" s="197"/>
      <c r="S586" s="197"/>
      <c r="T586" s="197"/>
      <c r="U586" s="197"/>
      <c r="V586" s="197"/>
    </row>
    <row r="587" spans="1:22" ht="16.5" customHeight="1">
      <c r="A587" s="197"/>
      <c r="B587" s="197"/>
      <c r="C587" s="481"/>
      <c r="D587" s="197"/>
      <c r="E587" s="197"/>
      <c r="F587" s="197"/>
      <c r="G587" s="197"/>
      <c r="H587" s="197"/>
      <c r="I587" s="197"/>
      <c r="J587" s="197"/>
      <c r="K587" s="197"/>
      <c r="L587" s="197"/>
      <c r="M587" s="197"/>
      <c r="N587" s="197"/>
      <c r="O587" s="197"/>
      <c r="P587" s="197"/>
      <c r="Q587" s="197"/>
      <c r="R587" s="197"/>
      <c r="S587" s="197"/>
      <c r="T587" s="197"/>
      <c r="U587" s="197"/>
      <c r="V587" s="197"/>
    </row>
    <row r="588" spans="1:22" ht="16.5" customHeight="1">
      <c r="A588" s="197"/>
      <c r="B588" s="197"/>
      <c r="C588" s="481"/>
      <c r="D588" s="197"/>
      <c r="E588" s="197"/>
      <c r="F588" s="197"/>
      <c r="G588" s="197"/>
      <c r="H588" s="197"/>
      <c r="I588" s="197"/>
      <c r="J588" s="197"/>
      <c r="K588" s="197"/>
      <c r="L588" s="197"/>
      <c r="M588" s="197"/>
      <c r="N588" s="197"/>
      <c r="O588" s="197"/>
      <c r="P588" s="197"/>
      <c r="Q588" s="197"/>
      <c r="R588" s="197"/>
      <c r="S588" s="197"/>
      <c r="T588" s="197"/>
      <c r="U588" s="197"/>
      <c r="V588" s="197"/>
    </row>
    <row r="589" spans="1:22" ht="16.5" customHeight="1">
      <c r="A589" s="197"/>
      <c r="B589" s="197"/>
      <c r="C589" s="481"/>
      <c r="D589" s="197"/>
      <c r="E589" s="197"/>
      <c r="F589" s="197"/>
      <c r="G589" s="197"/>
      <c r="H589" s="197"/>
      <c r="I589" s="197"/>
      <c r="J589" s="197"/>
      <c r="K589" s="197"/>
      <c r="L589" s="197"/>
      <c r="M589" s="197"/>
      <c r="N589" s="197"/>
      <c r="O589" s="197"/>
      <c r="P589" s="197"/>
      <c r="Q589" s="197"/>
      <c r="R589" s="197"/>
      <c r="S589" s="197"/>
      <c r="T589" s="197"/>
      <c r="U589" s="197"/>
      <c r="V589" s="197"/>
    </row>
    <row r="590" spans="1:22" ht="16.5" customHeight="1">
      <c r="A590" s="197"/>
      <c r="B590" s="197"/>
      <c r="C590" s="481"/>
      <c r="D590" s="197"/>
      <c r="E590" s="197"/>
      <c r="F590" s="197"/>
      <c r="G590" s="197"/>
      <c r="H590" s="197"/>
      <c r="I590" s="197"/>
      <c r="J590" s="197"/>
      <c r="K590" s="197"/>
      <c r="L590" s="197"/>
      <c r="M590" s="197"/>
      <c r="N590" s="197"/>
      <c r="O590" s="197"/>
      <c r="P590" s="197"/>
      <c r="Q590" s="197"/>
      <c r="R590" s="197"/>
      <c r="S590" s="197"/>
      <c r="T590" s="197"/>
      <c r="U590" s="197"/>
      <c r="V590" s="197"/>
    </row>
    <row r="591" spans="1:22" ht="16.5" customHeight="1">
      <c r="A591" s="197"/>
      <c r="B591" s="197"/>
      <c r="C591" s="481"/>
      <c r="D591" s="197"/>
      <c r="E591" s="197"/>
      <c r="F591" s="197"/>
      <c r="G591" s="197"/>
      <c r="H591" s="197"/>
      <c r="I591" s="197"/>
      <c r="J591" s="197"/>
      <c r="K591" s="197"/>
      <c r="L591" s="197"/>
      <c r="M591" s="197"/>
      <c r="N591" s="197"/>
      <c r="O591" s="197"/>
      <c r="P591" s="197"/>
      <c r="Q591" s="197"/>
      <c r="R591" s="197"/>
      <c r="S591" s="197"/>
      <c r="T591" s="197"/>
      <c r="U591" s="197"/>
      <c r="V591" s="197"/>
    </row>
    <row r="592" spans="1:22" ht="16.5" customHeight="1">
      <c r="A592" s="197"/>
      <c r="B592" s="197"/>
      <c r="C592" s="481"/>
      <c r="D592" s="197"/>
      <c r="E592" s="197"/>
      <c r="F592" s="197"/>
      <c r="G592" s="197"/>
      <c r="H592" s="197"/>
      <c r="I592" s="197"/>
      <c r="J592" s="197"/>
      <c r="K592" s="197"/>
      <c r="L592" s="197"/>
      <c r="M592" s="197"/>
      <c r="N592" s="197"/>
      <c r="O592" s="197"/>
      <c r="P592" s="197"/>
      <c r="Q592" s="197"/>
      <c r="R592" s="197"/>
      <c r="S592" s="197"/>
      <c r="T592" s="197"/>
      <c r="U592" s="197"/>
      <c r="V592" s="197"/>
    </row>
    <row r="593" spans="1:22" ht="16.5" customHeight="1">
      <c r="A593" s="197"/>
      <c r="B593" s="197"/>
      <c r="C593" s="481"/>
      <c r="D593" s="197"/>
      <c r="E593" s="197"/>
      <c r="F593" s="197"/>
      <c r="G593" s="197"/>
      <c r="H593" s="197"/>
      <c r="I593" s="197"/>
      <c r="J593" s="197"/>
      <c r="K593" s="197"/>
      <c r="L593" s="197"/>
      <c r="M593" s="197"/>
      <c r="N593" s="197"/>
      <c r="O593" s="197"/>
      <c r="P593" s="197"/>
      <c r="Q593" s="197"/>
      <c r="R593" s="197"/>
      <c r="S593" s="197"/>
      <c r="T593" s="197"/>
      <c r="U593" s="197"/>
      <c r="V593" s="197"/>
    </row>
    <row r="594" spans="1:22" ht="16.5" customHeight="1">
      <c r="A594" s="197"/>
      <c r="B594" s="197"/>
      <c r="C594" s="481"/>
      <c r="D594" s="197"/>
      <c r="E594" s="197"/>
      <c r="F594" s="197"/>
      <c r="G594" s="197"/>
      <c r="H594" s="197"/>
      <c r="I594" s="197"/>
      <c r="J594" s="197"/>
      <c r="K594" s="197"/>
      <c r="L594" s="197"/>
      <c r="M594" s="197"/>
      <c r="N594" s="197"/>
      <c r="O594" s="197"/>
      <c r="P594" s="197"/>
      <c r="Q594" s="197"/>
      <c r="R594" s="197"/>
      <c r="S594" s="197"/>
      <c r="T594" s="197"/>
      <c r="U594" s="197"/>
      <c r="V594" s="197"/>
    </row>
    <row r="595" spans="1:22" ht="16.5" customHeight="1">
      <c r="A595" s="197"/>
      <c r="B595" s="197"/>
      <c r="C595" s="481"/>
      <c r="D595" s="197"/>
      <c r="E595" s="197"/>
      <c r="F595" s="197"/>
      <c r="G595" s="197"/>
      <c r="H595" s="197"/>
      <c r="I595" s="197"/>
      <c r="J595" s="197"/>
      <c r="K595" s="197"/>
      <c r="L595" s="197"/>
      <c r="M595" s="197"/>
      <c r="N595" s="197"/>
      <c r="O595" s="197"/>
      <c r="P595" s="197"/>
      <c r="Q595" s="197"/>
      <c r="R595" s="197"/>
      <c r="S595" s="197"/>
      <c r="T595" s="197"/>
      <c r="U595" s="197"/>
      <c r="V595" s="197"/>
    </row>
    <row r="596" spans="1:22" ht="16.5" customHeight="1">
      <c r="A596" s="197"/>
      <c r="B596" s="197"/>
      <c r="C596" s="481"/>
      <c r="D596" s="197"/>
      <c r="E596" s="197"/>
      <c r="F596" s="197"/>
      <c r="G596" s="197"/>
      <c r="H596" s="197"/>
      <c r="I596" s="197"/>
      <c r="J596" s="197"/>
      <c r="K596" s="197"/>
      <c r="L596" s="197"/>
      <c r="M596" s="197"/>
      <c r="N596" s="197"/>
      <c r="O596" s="197"/>
      <c r="P596" s="197"/>
      <c r="Q596" s="197"/>
      <c r="R596" s="197"/>
      <c r="S596" s="197"/>
      <c r="T596" s="197"/>
      <c r="U596" s="197"/>
      <c r="V596" s="197"/>
    </row>
    <row r="597" spans="1:22" ht="16.5" customHeight="1">
      <c r="A597" s="197"/>
      <c r="B597" s="197"/>
      <c r="C597" s="481"/>
      <c r="D597" s="197"/>
      <c r="E597" s="197"/>
      <c r="F597" s="197"/>
      <c r="G597" s="197"/>
      <c r="H597" s="197"/>
      <c r="I597" s="197"/>
      <c r="J597" s="197"/>
      <c r="K597" s="197"/>
      <c r="L597" s="197"/>
      <c r="M597" s="197"/>
      <c r="N597" s="197"/>
      <c r="O597" s="197"/>
      <c r="P597" s="197"/>
      <c r="Q597" s="197"/>
      <c r="R597" s="197"/>
      <c r="S597" s="197"/>
      <c r="T597" s="197"/>
      <c r="U597" s="197"/>
      <c r="V597" s="197"/>
    </row>
    <row r="598" spans="1:22" ht="16.5" customHeight="1">
      <c r="A598" s="197"/>
      <c r="B598" s="197"/>
      <c r="C598" s="481"/>
      <c r="D598" s="197"/>
      <c r="E598" s="197"/>
      <c r="F598" s="197"/>
      <c r="G598" s="197"/>
      <c r="H598" s="197"/>
      <c r="I598" s="197"/>
      <c r="J598" s="197"/>
      <c r="K598" s="197"/>
      <c r="L598" s="197"/>
      <c r="M598" s="197"/>
      <c r="N598" s="197"/>
      <c r="O598" s="197"/>
      <c r="P598" s="197"/>
      <c r="Q598" s="197"/>
      <c r="R598" s="197"/>
      <c r="S598" s="197"/>
      <c r="T598" s="197"/>
      <c r="U598" s="197"/>
      <c r="V598" s="197"/>
    </row>
    <row r="599" spans="1:22" ht="16.5" customHeight="1">
      <c r="A599" s="197"/>
      <c r="B599" s="197"/>
      <c r="C599" s="481"/>
      <c r="D599" s="197"/>
      <c r="E599" s="197"/>
      <c r="F599" s="197"/>
      <c r="G599" s="197"/>
      <c r="H599" s="197"/>
      <c r="I599" s="197"/>
      <c r="J599" s="197"/>
      <c r="K599" s="197"/>
      <c r="L599" s="197"/>
      <c r="M599" s="197"/>
      <c r="N599" s="197"/>
      <c r="O599" s="197"/>
      <c r="P599" s="197"/>
      <c r="Q599" s="197"/>
      <c r="R599" s="197"/>
      <c r="S599" s="197"/>
      <c r="T599" s="197"/>
      <c r="U599" s="197"/>
      <c r="V599" s="197"/>
    </row>
    <row r="600" spans="1:22" ht="16.5" customHeight="1">
      <c r="A600" s="197"/>
      <c r="B600" s="197"/>
      <c r="C600" s="481"/>
      <c r="D600" s="197"/>
      <c r="E600" s="197"/>
      <c r="F600" s="197"/>
      <c r="G600" s="197"/>
      <c r="H600" s="197"/>
      <c r="I600" s="197"/>
      <c r="J600" s="197"/>
      <c r="K600" s="197"/>
      <c r="L600" s="197"/>
      <c r="M600" s="197"/>
      <c r="N600" s="197"/>
      <c r="O600" s="197"/>
      <c r="P600" s="197"/>
      <c r="Q600" s="197"/>
      <c r="R600" s="197"/>
      <c r="S600" s="197"/>
      <c r="T600" s="197"/>
      <c r="U600" s="197"/>
      <c r="V600" s="197"/>
    </row>
    <row r="601" spans="1:22" ht="16.5" customHeight="1">
      <c r="A601" s="197"/>
      <c r="B601" s="197"/>
      <c r="C601" s="481"/>
      <c r="D601" s="197"/>
      <c r="E601" s="197"/>
      <c r="F601" s="197"/>
      <c r="G601" s="197"/>
      <c r="H601" s="197"/>
      <c r="I601" s="197"/>
      <c r="J601" s="197"/>
      <c r="K601" s="197"/>
      <c r="L601" s="197"/>
      <c r="M601" s="197"/>
      <c r="N601" s="197"/>
      <c r="O601" s="197"/>
      <c r="P601" s="197"/>
      <c r="Q601" s="197"/>
      <c r="R601" s="197"/>
      <c r="S601" s="197"/>
      <c r="T601" s="197"/>
      <c r="U601" s="197"/>
      <c r="V601" s="197"/>
    </row>
    <row r="602" spans="1:22" ht="16.5" customHeight="1">
      <c r="A602" s="197"/>
      <c r="B602" s="197"/>
      <c r="C602" s="481"/>
      <c r="D602" s="197"/>
      <c r="E602" s="197"/>
      <c r="F602" s="197"/>
      <c r="G602" s="197"/>
      <c r="H602" s="197"/>
      <c r="I602" s="197"/>
      <c r="J602" s="197"/>
      <c r="K602" s="197"/>
      <c r="L602" s="197"/>
      <c r="M602" s="197"/>
      <c r="N602" s="197"/>
      <c r="O602" s="197"/>
      <c r="P602" s="197"/>
      <c r="Q602" s="197"/>
      <c r="R602" s="197"/>
      <c r="S602" s="197"/>
      <c r="T602" s="197"/>
      <c r="U602" s="197"/>
      <c r="V602" s="197"/>
    </row>
    <row r="603" spans="1:22" ht="16.5" customHeight="1">
      <c r="A603" s="197"/>
      <c r="B603" s="197"/>
      <c r="C603" s="481"/>
      <c r="D603" s="197"/>
      <c r="E603" s="197"/>
      <c r="F603" s="197"/>
      <c r="G603" s="197"/>
      <c r="H603" s="197"/>
      <c r="I603" s="197"/>
      <c r="J603" s="197"/>
      <c r="K603" s="197"/>
      <c r="L603" s="197"/>
      <c r="M603" s="197"/>
      <c r="N603" s="197"/>
      <c r="O603" s="197"/>
      <c r="P603" s="197"/>
      <c r="Q603" s="197"/>
      <c r="R603" s="197"/>
      <c r="S603" s="197"/>
      <c r="T603" s="197"/>
      <c r="U603" s="197"/>
      <c r="V603" s="197"/>
    </row>
    <row r="604" spans="1:22" ht="16.5" customHeight="1">
      <c r="A604" s="197"/>
      <c r="B604" s="197"/>
      <c r="C604" s="481"/>
      <c r="D604" s="197"/>
      <c r="E604" s="197"/>
      <c r="F604" s="197"/>
      <c r="G604" s="197"/>
      <c r="H604" s="197"/>
      <c r="I604" s="197"/>
      <c r="J604" s="197"/>
      <c r="K604" s="197"/>
      <c r="L604" s="197"/>
      <c r="M604" s="197"/>
      <c r="N604" s="197"/>
      <c r="O604" s="197"/>
      <c r="P604" s="197"/>
      <c r="Q604" s="197"/>
      <c r="R604" s="197"/>
      <c r="S604" s="197"/>
      <c r="T604" s="197"/>
      <c r="U604" s="197"/>
      <c r="V604" s="197"/>
    </row>
    <row r="605" spans="1:22" ht="16.5" customHeight="1">
      <c r="A605" s="197"/>
      <c r="B605" s="197"/>
      <c r="C605" s="481"/>
      <c r="D605" s="197"/>
      <c r="E605" s="197"/>
      <c r="F605" s="197"/>
      <c r="G605" s="197"/>
      <c r="H605" s="197"/>
      <c r="I605" s="197"/>
      <c r="J605" s="197"/>
      <c r="K605" s="197"/>
      <c r="L605" s="197"/>
      <c r="M605" s="197"/>
      <c r="N605" s="197"/>
      <c r="O605" s="197"/>
      <c r="P605" s="197"/>
      <c r="Q605" s="197"/>
      <c r="R605" s="197"/>
      <c r="S605" s="197"/>
      <c r="T605" s="197"/>
      <c r="U605" s="197"/>
      <c r="V605" s="197"/>
    </row>
    <row r="606" spans="1:22" ht="16.5" customHeight="1">
      <c r="A606" s="197"/>
      <c r="B606" s="197"/>
      <c r="C606" s="481"/>
      <c r="D606" s="197"/>
      <c r="E606" s="197"/>
      <c r="F606" s="197"/>
      <c r="G606" s="197"/>
      <c r="H606" s="197"/>
      <c r="I606" s="197"/>
      <c r="J606" s="197"/>
      <c r="K606" s="197"/>
      <c r="L606" s="197"/>
      <c r="M606" s="197"/>
      <c r="N606" s="197"/>
      <c r="O606" s="197"/>
      <c r="P606" s="197"/>
      <c r="Q606" s="197"/>
      <c r="R606" s="197"/>
      <c r="S606" s="197"/>
      <c r="T606" s="197"/>
      <c r="U606" s="197"/>
      <c r="V606" s="197"/>
    </row>
    <row r="607" spans="1:22" ht="16.5" customHeight="1">
      <c r="A607" s="197"/>
      <c r="B607" s="197"/>
      <c r="C607" s="481"/>
      <c r="D607" s="197"/>
      <c r="E607" s="197"/>
      <c r="F607" s="197"/>
      <c r="G607" s="197"/>
      <c r="H607" s="197"/>
      <c r="I607" s="197"/>
      <c r="J607" s="197"/>
      <c r="K607" s="197"/>
      <c r="L607" s="197"/>
      <c r="M607" s="197"/>
      <c r="N607" s="197"/>
      <c r="O607" s="197"/>
      <c r="P607" s="197"/>
      <c r="Q607" s="197"/>
      <c r="R607" s="197"/>
      <c r="S607" s="197"/>
      <c r="T607" s="197"/>
      <c r="U607" s="197"/>
      <c r="V607" s="197"/>
    </row>
    <row r="608" spans="1:22" ht="16.5" customHeight="1">
      <c r="A608" s="197"/>
      <c r="B608" s="197"/>
      <c r="C608" s="481"/>
      <c r="D608" s="197"/>
      <c r="E608" s="197"/>
      <c r="F608" s="197"/>
      <c r="G608" s="197"/>
      <c r="H608" s="197"/>
      <c r="I608" s="197"/>
      <c r="J608" s="197"/>
      <c r="K608" s="197"/>
      <c r="L608" s="197"/>
      <c r="M608" s="197"/>
      <c r="N608" s="197"/>
      <c r="O608" s="197"/>
      <c r="P608" s="197"/>
      <c r="Q608" s="197"/>
      <c r="R608" s="197"/>
      <c r="S608" s="197"/>
      <c r="T608" s="197"/>
      <c r="U608" s="197"/>
      <c r="V608" s="197"/>
    </row>
    <row r="609" spans="1:22" ht="16.5" customHeight="1">
      <c r="A609" s="197"/>
      <c r="B609" s="197"/>
      <c r="C609" s="481"/>
      <c r="D609" s="197"/>
      <c r="E609" s="197"/>
      <c r="F609" s="197"/>
      <c r="G609" s="197"/>
      <c r="H609" s="197"/>
      <c r="I609" s="197"/>
      <c r="J609" s="197"/>
      <c r="K609" s="197"/>
      <c r="L609" s="197"/>
      <c r="M609" s="197"/>
      <c r="N609" s="197"/>
      <c r="O609" s="197"/>
      <c r="P609" s="197"/>
      <c r="Q609" s="197"/>
      <c r="R609" s="197"/>
      <c r="S609" s="197"/>
      <c r="T609" s="197"/>
      <c r="U609" s="197"/>
      <c r="V609" s="197"/>
    </row>
    <row r="610" spans="1:22" ht="16.5" customHeight="1">
      <c r="A610" s="197"/>
      <c r="B610" s="197"/>
      <c r="C610" s="481"/>
      <c r="D610" s="197"/>
      <c r="E610" s="197"/>
      <c r="F610" s="197"/>
      <c r="G610" s="197"/>
      <c r="H610" s="197"/>
      <c r="I610" s="197"/>
      <c r="J610" s="197"/>
      <c r="K610" s="197"/>
      <c r="L610" s="197"/>
      <c r="M610" s="197"/>
      <c r="N610" s="197"/>
      <c r="O610" s="197"/>
      <c r="P610" s="197"/>
      <c r="Q610" s="197"/>
      <c r="R610" s="197"/>
      <c r="S610" s="197"/>
      <c r="T610" s="197"/>
      <c r="U610" s="197"/>
      <c r="V610" s="197"/>
    </row>
    <row r="611" spans="1:22" ht="16.5" customHeight="1">
      <c r="A611" s="197"/>
      <c r="B611" s="197"/>
      <c r="C611" s="481"/>
      <c r="D611" s="197"/>
      <c r="E611" s="197"/>
      <c r="F611" s="197"/>
      <c r="G611" s="197"/>
      <c r="H611" s="197"/>
      <c r="I611" s="197"/>
      <c r="J611" s="197"/>
      <c r="K611" s="197"/>
      <c r="L611" s="197"/>
      <c r="M611" s="197"/>
      <c r="N611" s="197"/>
      <c r="O611" s="197"/>
      <c r="P611" s="197"/>
      <c r="Q611" s="197"/>
      <c r="R611" s="197"/>
      <c r="S611" s="197"/>
      <c r="T611" s="197"/>
      <c r="U611" s="197"/>
      <c r="V611" s="197"/>
    </row>
    <row r="612" spans="1:22" ht="16.5" customHeight="1">
      <c r="A612" s="197"/>
      <c r="B612" s="197"/>
      <c r="C612" s="481"/>
      <c r="D612" s="197"/>
      <c r="E612" s="197"/>
      <c r="F612" s="197"/>
      <c r="G612" s="197"/>
      <c r="H612" s="197"/>
      <c r="I612" s="197"/>
      <c r="J612" s="197"/>
      <c r="K612" s="197"/>
      <c r="L612" s="197"/>
      <c r="M612" s="197"/>
      <c r="N612" s="197"/>
      <c r="O612" s="197"/>
      <c r="P612" s="197"/>
      <c r="Q612" s="197"/>
      <c r="R612" s="197"/>
      <c r="S612" s="197"/>
      <c r="T612" s="197"/>
      <c r="U612" s="197"/>
      <c r="V612" s="197"/>
    </row>
    <row r="613" spans="1:22" ht="16.5" customHeight="1">
      <c r="A613" s="197"/>
      <c r="B613" s="197"/>
      <c r="C613" s="481"/>
      <c r="D613" s="197"/>
      <c r="E613" s="197"/>
      <c r="F613" s="197"/>
      <c r="G613" s="197"/>
      <c r="H613" s="197"/>
      <c r="I613" s="197"/>
      <c r="J613" s="197"/>
      <c r="K613" s="197"/>
      <c r="L613" s="197"/>
      <c r="M613" s="197"/>
      <c r="N613" s="197"/>
      <c r="O613" s="197"/>
      <c r="P613" s="197"/>
      <c r="Q613" s="197"/>
      <c r="R613" s="197"/>
      <c r="S613" s="197"/>
      <c r="T613" s="197"/>
      <c r="U613" s="197"/>
      <c r="V613" s="197"/>
    </row>
    <row r="614" spans="1:22" ht="16.5" customHeight="1">
      <c r="A614" s="197"/>
      <c r="B614" s="197"/>
      <c r="C614" s="481"/>
      <c r="D614" s="197"/>
      <c r="E614" s="197"/>
      <c r="F614" s="197"/>
      <c r="G614" s="197"/>
      <c r="H614" s="197"/>
      <c r="I614" s="197"/>
      <c r="J614" s="197"/>
      <c r="K614" s="197"/>
      <c r="L614" s="197"/>
      <c r="M614" s="197"/>
      <c r="N614" s="197"/>
      <c r="O614" s="197"/>
      <c r="P614" s="197"/>
      <c r="Q614" s="197"/>
      <c r="R614" s="197"/>
      <c r="S614" s="197"/>
      <c r="T614" s="197"/>
      <c r="U614" s="197"/>
      <c r="V614" s="197"/>
    </row>
    <row r="615" spans="1:22" ht="16.5" customHeight="1">
      <c r="A615" s="197"/>
      <c r="B615" s="197"/>
      <c r="C615" s="481"/>
      <c r="D615" s="197"/>
      <c r="E615" s="197"/>
      <c r="F615" s="197"/>
      <c r="G615" s="197"/>
      <c r="H615" s="197"/>
      <c r="I615" s="197"/>
      <c r="J615" s="197"/>
      <c r="K615" s="197"/>
      <c r="L615" s="197"/>
      <c r="M615" s="197"/>
      <c r="N615" s="197"/>
      <c r="O615" s="197"/>
      <c r="P615" s="197"/>
      <c r="Q615" s="197"/>
      <c r="R615" s="197"/>
      <c r="S615" s="197"/>
      <c r="T615" s="197"/>
      <c r="U615" s="197"/>
      <c r="V615" s="197"/>
    </row>
    <row r="616" spans="1:22" ht="16.5" customHeight="1">
      <c r="A616" s="197"/>
      <c r="B616" s="197"/>
      <c r="C616" s="481"/>
      <c r="D616" s="197"/>
      <c r="E616" s="197"/>
      <c r="F616" s="197"/>
      <c r="G616" s="197"/>
      <c r="H616" s="197"/>
      <c r="I616" s="197"/>
      <c r="J616" s="197"/>
      <c r="K616" s="197"/>
      <c r="L616" s="197"/>
      <c r="M616" s="197"/>
      <c r="N616" s="197"/>
      <c r="O616" s="197"/>
      <c r="P616" s="197"/>
      <c r="Q616" s="197"/>
      <c r="R616" s="197"/>
      <c r="S616" s="197"/>
      <c r="T616" s="197"/>
      <c r="U616" s="197"/>
      <c r="V616" s="197"/>
    </row>
    <row r="617" spans="1:22" ht="16.5" customHeight="1">
      <c r="A617" s="197"/>
      <c r="B617" s="197"/>
      <c r="C617" s="481"/>
      <c r="D617" s="197"/>
      <c r="E617" s="197"/>
      <c r="F617" s="197"/>
      <c r="G617" s="197"/>
      <c r="H617" s="197"/>
      <c r="I617" s="197"/>
      <c r="J617" s="197"/>
      <c r="K617" s="197"/>
      <c r="L617" s="197"/>
      <c r="M617" s="197"/>
      <c r="N617" s="197"/>
      <c r="O617" s="197"/>
      <c r="P617" s="197"/>
      <c r="Q617" s="197"/>
      <c r="R617" s="197"/>
      <c r="S617" s="197"/>
      <c r="T617" s="197"/>
      <c r="U617" s="197"/>
      <c r="V617" s="197"/>
    </row>
    <row r="618" spans="1:22" ht="16.5" customHeight="1">
      <c r="A618" s="197"/>
      <c r="B618" s="197"/>
      <c r="C618" s="481"/>
      <c r="D618" s="197"/>
      <c r="E618" s="197"/>
      <c r="F618" s="197"/>
      <c r="G618" s="197"/>
      <c r="H618" s="197"/>
      <c r="I618" s="197"/>
      <c r="J618" s="197"/>
      <c r="K618" s="197"/>
      <c r="L618" s="197"/>
      <c r="M618" s="197"/>
      <c r="N618" s="197"/>
      <c r="O618" s="197"/>
      <c r="P618" s="197"/>
      <c r="Q618" s="197"/>
      <c r="R618" s="197"/>
      <c r="S618" s="197"/>
      <c r="T618" s="197"/>
      <c r="U618" s="197"/>
      <c r="V618" s="197"/>
    </row>
    <row r="619" spans="1:22" ht="16.5" customHeight="1">
      <c r="A619" s="197"/>
      <c r="B619" s="197"/>
      <c r="C619" s="481"/>
      <c r="D619" s="197"/>
      <c r="E619" s="197"/>
      <c r="F619" s="197"/>
      <c r="G619" s="197"/>
      <c r="H619" s="197"/>
      <c r="I619" s="197"/>
      <c r="J619" s="197"/>
      <c r="K619" s="197"/>
      <c r="L619" s="197"/>
      <c r="M619" s="197"/>
      <c r="N619" s="197"/>
      <c r="O619" s="197"/>
      <c r="P619" s="197"/>
      <c r="Q619" s="197"/>
      <c r="R619" s="197"/>
      <c r="S619" s="197"/>
      <c r="T619" s="197"/>
      <c r="U619" s="197"/>
      <c r="V619" s="197"/>
    </row>
    <row r="620" spans="1:22" ht="16.5" customHeight="1">
      <c r="A620" s="197"/>
      <c r="B620" s="197"/>
      <c r="C620" s="481"/>
      <c r="D620" s="197"/>
      <c r="E620" s="197"/>
      <c r="F620" s="197"/>
      <c r="G620" s="197"/>
      <c r="H620" s="197"/>
      <c r="I620" s="197"/>
      <c r="J620" s="197"/>
      <c r="K620" s="197"/>
      <c r="L620" s="197"/>
      <c r="M620" s="197"/>
      <c r="N620" s="197"/>
      <c r="O620" s="197"/>
      <c r="P620" s="197"/>
      <c r="Q620" s="197"/>
      <c r="R620" s="197"/>
      <c r="S620" s="197"/>
      <c r="T620" s="197"/>
      <c r="U620" s="197"/>
      <c r="V620" s="197"/>
    </row>
    <row r="621" spans="1:22" ht="16.5" customHeight="1">
      <c r="A621" s="197"/>
      <c r="B621" s="197"/>
      <c r="C621" s="481"/>
      <c r="D621" s="197"/>
      <c r="E621" s="197"/>
      <c r="F621" s="197"/>
      <c r="G621" s="197"/>
      <c r="H621" s="197"/>
      <c r="I621" s="197"/>
      <c r="J621" s="197"/>
      <c r="K621" s="197"/>
      <c r="L621" s="197"/>
      <c r="M621" s="197"/>
      <c r="N621" s="197"/>
      <c r="O621" s="197"/>
      <c r="P621" s="197"/>
      <c r="Q621" s="197"/>
      <c r="R621" s="197"/>
      <c r="S621" s="197"/>
      <c r="T621" s="197"/>
      <c r="U621" s="197"/>
      <c r="V621" s="197"/>
    </row>
    <row r="622" spans="1:22" ht="16.5" customHeight="1">
      <c r="A622" s="197"/>
      <c r="B622" s="197"/>
      <c r="C622" s="481"/>
      <c r="D622" s="197"/>
      <c r="E622" s="197"/>
      <c r="F622" s="197"/>
      <c r="G622" s="197"/>
      <c r="H622" s="197"/>
      <c r="I622" s="197"/>
      <c r="J622" s="197"/>
      <c r="K622" s="197"/>
      <c r="L622" s="197"/>
      <c r="M622" s="197"/>
      <c r="N622" s="197"/>
      <c r="O622" s="197"/>
      <c r="P622" s="197"/>
      <c r="Q622" s="197"/>
      <c r="R622" s="197"/>
      <c r="S622" s="197"/>
      <c r="T622" s="197"/>
      <c r="U622" s="197"/>
      <c r="V622" s="197"/>
    </row>
    <row r="623" spans="1:22" ht="16.5" customHeight="1">
      <c r="A623" s="197"/>
      <c r="B623" s="197"/>
      <c r="C623" s="481"/>
      <c r="D623" s="197"/>
      <c r="E623" s="197"/>
      <c r="F623" s="197"/>
      <c r="G623" s="197"/>
      <c r="H623" s="197"/>
      <c r="I623" s="197"/>
      <c r="J623" s="197"/>
      <c r="K623" s="197"/>
      <c r="L623" s="197"/>
      <c r="M623" s="197"/>
      <c r="N623" s="197"/>
      <c r="O623" s="197"/>
      <c r="P623" s="197"/>
      <c r="Q623" s="197"/>
      <c r="R623" s="197"/>
      <c r="S623" s="197"/>
      <c r="T623" s="197"/>
      <c r="U623" s="197"/>
      <c r="V623" s="197"/>
    </row>
    <row r="624" spans="1:22" ht="16.5" customHeight="1">
      <c r="A624" s="197"/>
      <c r="B624" s="197"/>
      <c r="C624" s="481"/>
      <c r="D624" s="197"/>
      <c r="E624" s="197"/>
      <c r="F624" s="197"/>
      <c r="G624" s="197"/>
      <c r="H624" s="197"/>
      <c r="I624" s="197"/>
      <c r="J624" s="197"/>
      <c r="K624" s="197"/>
      <c r="L624" s="197"/>
      <c r="M624" s="197"/>
      <c r="N624" s="197"/>
      <c r="O624" s="197"/>
      <c r="P624" s="197"/>
      <c r="Q624" s="197"/>
      <c r="R624" s="197"/>
      <c r="S624" s="197"/>
      <c r="T624" s="197"/>
      <c r="U624" s="197"/>
      <c r="V624" s="197"/>
    </row>
    <row r="625" spans="1:22" ht="16.5" customHeight="1">
      <c r="A625" s="197"/>
      <c r="B625" s="197"/>
      <c r="C625" s="481"/>
      <c r="D625" s="197"/>
      <c r="E625" s="197"/>
      <c r="F625" s="197"/>
      <c r="G625" s="197"/>
      <c r="H625" s="197"/>
      <c r="I625" s="197"/>
      <c r="J625" s="197"/>
      <c r="K625" s="197"/>
      <c r="L625" s="197"/>
      <c r="M625" s="197"/>
      <c r="N625" s="197"/>
      <c r="O625" s="197"/>
      <c r="P625" s="197"/>
      <c r="Q625" s="197"/>
      <c r="R625" s="197"/>
      <c r="S625" s="197"/>
      <c r="T625" s="197"/>
      <c r="U625" s="197"/>
      <c r="V625" s="197"/>
    </row>
    <row r="626" spans="1:22" ht="16.5" customHeight="1">
      <c r="A626" s="197"/>
      <c r="B626" s="197"/>
      <c r="C626" s="481"/>
      <c r="D626" s="197"/>
      <c r="E626" s="197"/>
      <c r="F626" s="197"/>
      <c r="G626" s="197"/>
      <c r="H626" s="197"/>
      <c r="I626" s="197"/>
      <c r="J626" s="197"/>
      <c r="K626" s="197"/>
      <c r="L626" s="197"/>
      <c r="M626" s="197"/>
      <c r="N626" s="197"/>
      <c r="O626" s="197"/>
      <c r="P626" s="197"/>
      <c r="Q626" s="197"/>
      <c r="R626" s="197"/>
      <c r="S626" s="197"/>
      <c r="T626" s="197"/>
      <c r="U626" s="197"/>
      <c r="V626" s="197"/>
    </row>
    <row r="627" spans="1:22" ht="16.5" customHeight="1">
      <c r="A627" s="197"/>
      <c r="B627" s="197"/>
      <c r="C627" s="481"/>
      <c r="D627" s="197"/>
      <c r="E627" s="197"/>
      <c r="F627" s="197"/>
      <c r="G627" s="197"/>
      <c r="H627" s="197"/>
      <c r="I627" s="197"/>
      <c r="J627" s="197"/>
      <c r="K627" s="197"/>
      <c r="L627" s="197"/>
      <c r="M627" s="197"/>
      <c r="N627" s="197"/>
      <c r="O627" s="197"/>
      <c r="P627" s="197"/>
      <c r="Q627" s="197"/>
      <c r="R627" s="197"/>
      <c r="S627" s="197"/>
      <c r="T627" s="197"/>
      <c r="U627" s="197"/>
      <c r="V627" s="197"/>
    </row>
    <row r="628" spans="1:22" ht="16.5" customHeight="1">
      <c r="A628" s="197"/>
      <c r="B628" s="197"/>
      <c r="C628" s="481"/>
      <c r="D628" s="197"/>
      <c r="E628" s="197"/>
      <c r="F628" s="197"/>
      <c r="G628" s="197"/>
      <c r="H628" s="197"/>
      <c r="I628" s="197"/>
      <c r="J628" s="197"/>
      <c r="K628" s="197"/>
      <c r="L628" s="197"/>
      <c r="M628" s="197"/>
      <c r="N628" s="197"/>
      <c r="O628" s="197"/>
      <c r="P628" s="197"/>
      <c r="Q628" s="197"/>
      <c r="R628" s="197"/>
      <c r="S628" s="197"/>
      <c r="T628" s="197"/>
      <c r="U628" s="197"/>
      <c r="V628" s="197"/>
    </row>
    <row r="629" spans="1:22" ht="16.5" customHeight="1">
      <c r="A629" s="197"/>
      <c r="B629" s="197"/>
      <c r="C629" s="481"/>
      <c r="D629" s="197"/>
      <c r="E629" s="197"/>
      <c r="F629" s="197"/>
      <c r="G629" s="197"/>
      <c r="H629" s="197"/>
      <c r="I629" s="197"/>
      <c r="J629" s="197"/>
      <c r="K629" s="197"/>
      <c r="L629" s="197"/>
      <c r="M629" s="197"/>
      <c r="N629" s="197"/>
      <c r="O629" s="197"/>
      <c r="P629" s="197"/>
      <c r="Q629" s="197"/>
      <c r="R629" s="197"/>
      <c r="S629" s="197"/>
      <c r="T629" s="197"/>
      <c r="U629" s="197"/>
      <c r="V629" s="197"/>
    </row>
    <row r="630" spans="1:22" ht="16.5" customHeight="1">
      <c r="A630" s="197"/>
      <c r="B630" s="197"/>
      <c r="C630" s="481"/>
      <c r="D630" s="197"/>
      <c r="E630" s="197"/>
      <c r="F630" s="197"/>
      <c r="G630" s="197"/>
      <c r="H630" s="197"/>
      <c r="I630" s="197"/>
      <c r="J630" s="197"/>
      <c r="K630" s="197"/>
      <c r="L630" s="197"/>
      <c r="M630" s="197"/>
      <c r="N630" s="197"/>
      <c r="O630" s="197"/>
      <c r="P630" s="197"/>
      <c r="Q630" s="197"/>
      <c r="R630" s="197"/>
      <c r="S630" s="197"/>
      <c r="T630" s="197"/>
      <c r="U630" s="197"/>
      <c r="V630" s="197"/>
    </row>
    <row r="631" spans="1:22" ht="16.5" customHeight="1">
      <c r="A631" s="197"/>
      <c r="B631" s="197"/>
      <c r="C631" s="481"/>
      <c r="D631" s="197"/>
      <c r="E631" s="197"/>
      <c r="F631" s="197"/>
      <c r="G631" s="197"/>
      <c r="H631" s="197"/>
      <c r="I631" s="197"/>
      <c r="J631" s="197"/>
      <c r="K631" s="197"/>
      <c r="L631" s="197"/>
      <c r="M631" s="197"/>
      <c r="N631" s="197"/>
      <c r="O631" s="197"/>
      <c r="P631" s="197"/>
      <c r="Q631" s="197"/>
      <c r="R631" s="197"/>
      <c r="S631" s="197"/>
      <c r="T631" s="197"/>
      <c r="U631" s="197"/>
      <c r="V631" s="197"/>
    </row>
    <row r="632" spans="1:22" ht="16.5" customHeight="1">
      <c r="A632" s="197"/>
      <c r="B632" s="197"/>
      <c r="C632" s="481"/>
      <c r="D632" s="197"/>
      <c r="E632" s="197"/>
      <c r="F632" s="197"/>
      <c r="G632" s="197"/>
      <c r="H632" s="197"/>
      <c r="I632" s="197"/>
      <c r="J632" s="197"/>
      <c r="K632" s="197"/>
      <c r="L632" s="197"/>
      <c r="M632" s="197"/>
      <c r="N632" s="197"/>
      <c r="O632" s="197"/>
      <c r="P632" s="197"/>
      <c r="Q632" s="197"/>
      <c r="R632" s="197"/>
      <c r="S632" s="197"/>
      <c r="T632" s="197"/>
      <c r="U632" s="197"/>
      <c r="V632" s="197"/>
    </row>
    <row r="633" spans="1:22" ht="16.5" customHeight="1">
      <c r="A633" s="197"/>
      <c r="B633" s="197"/>
      <c r="C633" s="481"/>
      <c r="D633" s="197"/>
      <c r="E633" s="197"/>
      <c r="F633" s="197"/>
      <c r="G633" s="197"/>
      <c r="H633" s="197"/>
      <c r="I633" s="197"/>
      <c r="J633" s="197"/>
      <c r="K633" s="197"/>
      <c r="L633" s="197"/>
      <c r="M633" s="197"/>
      <c r="N633" s="197"/>
      <c r="O633" s="197"/>
      <c r="P633" s="197"/>
      <c r="Q633" s="197"/>
      <c r="R633" s="197"/>
      <c r="S633" s="197"/>
      <c r="T633" s="197"/>
      <c r="U633" s="197"/>
      <c r="V633" s="197"/>
    </row>
    <row r="634" spans="1:22" ht="16.5" customHeight="1">
      <c r="A634" s="197"/>
      <c r="B634" s="197"/>
      <c r="C634" s="481"/>
      <c r="D634" s="197"/>
      <c r="E634" s="197"/>
      <c r="F634" s="197"/>
      <c r="G634" s="197"/>
      <c r="H634" s="197"/>
      <c r="I634" s="197"/>
      <c r="J634" s="197"/>
      <c r="K634" s="197"/>
      <c r="L634" s="197"/>
      <c r="M634" s="197"/>
      <c r="N634" s="197"/>
      <c r="O634" s="197"/>
      <c r="P634" s="197"/>
      <c r="Q634" s="197"/>
      <c r="R634" s="197"/>
      <c r="S634" s="197"/>
      <c r="T634" s="197"/>
      <c r="U634" s="197"/>
      <c r="V634" s="197"/>
    </row>
    <row r="635" spans="1:22" ht="16.5" customHeight="1">
      <c r="A635" s="197"/>
      <c r="B635" s="197"/>
      <c r="C635" s="481"/>
      <c r="D635" s="197"/>
      <c r="E635" s="197"/>
      <c r="F635" s="197"/>
      <c r="G635" s="197"/>
      <c r="H635" s="197"/>
      <c r="I635" s="197"/>
      <c r="J635" s="197"/>
      <c r="K635" s="197"/>
      <c r="L635" s="197"/>
      <c r="M635" s="197"/>
      <c r="N635" s="197"/>
      <c r="O635" s="197"/>
      <c r="P635" s="197"/>
      <c r="Q635" s="197"/>
      <c r="R635" s="197"/>
      <c r="S635" s="197"/>
      <c r="T635" s="197"/>
      <c r="U635" s="197"/>
      <c r="V635" s="197"/>
    </row>
    <row r="636" spans="1:22" ht="16.5" customHeight="1">
      <c r="A636" s="197"/>
      <c r="B636" s="197"/>
      <c r="C636" s="481"/>
      <c r="D636" s="197"/>
      <c r="E636" s="197"/>
      <c r="F636" s="197"/>
      <c r="G636" s="197"/>
      <c r="H636" s="197"/>
      <c r="I636" s="197"/>
      <c r="J636" s="197"/>
      <c r="K636" s="197"/>
      <c r="L636" s="197"/>
      <c r="M636" s="197"/>
      <c r="N636" s="197"/>
      <c r="O636" s="197"/>
      <c r="P636" s="197"/>
      <c r="Q636" s="197"/>
      <c r="R636" s="197"/>
      <c r="S636" s="197"/>
      <c r="T636" s="197"/>
      <c r="U636" s="197"/>
      <c r="V636" s="197"/>
    </row>
    <row r="637" spans="1:22" ht="16.5" customHeight="1">
      <c r="A637" s="197"/>
      <c r="B637" s="197"/>
      <c r="C637" s="481"/>
      <c r="D637" s="197"/>
      <c r="E637" s="197"/>
      <c r="F637" s="197"/>
      <c r="G637" s="197"/>
      <c r="H637" s="197"/>
      <c r="I637" s="197"/>
      <c r="J637" s="197"/>
      <c r="K637" s="197"/>
      <c r="L637" s="197"/>
      <c r="M637" s="197"/>
      <c r="N637" s="197"/>
      <c r="O637" s="197"/>
      <c r="P637" s="197"/>
      <c r="Q637" s="197"/>
      <c r="R637" s="197"/>
      <c r="S637" s="197"/>
      <c r="T637" s="197"/>
      <c r="U637" s="197"/>
      <c r="V637" s="197"/>
    </row>
    <row r="638" spans="1:22" ht="16.5" customHeight="1">
      <c r="A638" s="197"/>
      <c r="B638" s="197"/>
      <c r="C638" s="481"/>
      <c r="D638" s="197"/>
      <c r="E638" s="197"/>
      <c r="F638" s="197"/>
      <c r="G638" s="197"/>
      <c r="H638" s="197"/>
      <c r="I638" s="197"/>
      <c r="J638" s="197"/>
      <c r="K638" s="197"/>
      <c r="L638" s="197"/>
      <c r="M638" s="197"/>
      <c r="N638" s="197"/>
      <c r="O638" s="197"/>
      <c r="P638" s="197"/>
      <c r="Q638" s="197"/>
      <c r="R638" s="197"/>
      <c r="S638" s="197"/>
      <c r="T638" s="197"/>
      <c r="U638" s="197"/>
      <c r="V638" s="197"/>
    </row>
    <row r="639" spans="1:22" ht="16.5" customHeight="1">
      <c r="A639" s="197"/>
      <c r="B639" s="197"/>
      <c r="C639" s="481"/>
      <c r="D639" s="197"/>
      <c r="E639" s="197"/>
      <c r="F639" s="197"/>
      <c r="G639" s="197"/>
      <c r="H639" s="197"/>
      <c r="I639" s="197"/>
      <c r="J639" s="197"/>
      <c r="K639" s="197"/>
      <c r="L639" s="197"/>
      <c r="M639" s="197"/>
      <c r="N639" s="197"/>
      <c r="O639" s="197"/>
      <c r="P639" s="197"/>
      <c r="Q639" s="197"/>
      <c r="R639" s="197"/>
      <c r="S639" s="197"/>
      <c r="T639" s="197"/>
      <c r="U639" s="197"/>
      <c r="V639" s="197"/>
    </row>
    <row r="640" spans="1:22" ht="16.5" customHeight="1">
      <c r="A640" s="197"/>
      <c r="B640" s="197"/>
      <c r="C640" s="481"/>
      <c r="D640" s="197"/>
      <c r="E640" s="197"/>
      <c r="F640" s="197"/>
      <c r="G640" s="197"/>
      <c r="H640" s="197"/>
      <c r="I640" s="197"/>
      <c r="J640" s="197"/>
      <c r="K640" s="197"/>
      <c r="L640" s="197"/>
      <c r="M640" s="197"/>
      <c r="N640" s="197"/>
      <c r="O640" s="197"/>
      <c r="P640" s="197"/>
      <c r="Q640" s="197"/>
      <c r="R640" s="197"/>
      <c r="S640" s="197"/>
      <c r="T640" s="197"/>
      <c r="U640" s="197"/>
      <c r="V640" s="197"/>
    </row>
    <row r="641" spans="1:22" ht="16.5" customHeight="1">
      <c r="A641" s="197"/>
      <c r="B641" s="197"/>
      <c r="C641" s="481"/>
      <c r="D641" s="197"/>
      <c r="E641" s="197"/>
      <c r="F641" s="197"/>
      <c r="G641" s="197"/>
      <c r="H641" s="197"/>
      <c r="I641" s="197"/>
      <c r="J641" s="197"/>
      <c r="K641" s="197"/>
      <c r="L641" s="197"/>
      <c r="M641" s="197"/>
      <c r="N641" s="197"/>
      <c r="O641" s="197"/>
      <c r="P641" s="197"/>
      <c r="Q641" s="197"/>
      <c r="R641" s="197"/>
      <c r="S641" s="197"/>
      <c r="T641" s="197"/>
      <c r="U641" s="197"/>
      <c r="V641" s="197"/>
    </row>
    <row r="642" spans="1:22" ht="16.5" customHeight="1">
      <c r="A642" s="197"/>
      <c r="B642" s="197"/>
      <c r="C642" s="481"/>
      <c r="D642" s="197"/>
      <c r="E642" s="197"/>
      <c r="F642" s="197"/>
      <c r="G642" s="197"/>
      <c r="H642" s="197"/>
      <c r="I642" s="197"/>
      <c r="J642" s="197"/>
      <c r="K642" s="197"/>
      <c r="L642" s="197"/>
      <c r="M642" s="197"/>
      <c r="N642" s="197"/>
      <c r="O642" s="197"/>
      <c r="P642" s="197"/>
      <c r="Q642" s="197"/>
      <c r="R642" s="197"/>
      <c r="S642" s="197"/>
      <c r="T642" s="197"/>
      <c r="U642" s="197"/>
      <c r="V642" s="197"/>
    </row>
    <row r="643" spans="1:22" ht="16.5" customHeight="1">
      <c r="A643" s="197"/>
      <c r="B643" s="197"/>
      <c r="C643" s="481"/>
      <c r="D643" s="197"/>
      <c r="E643" s="197"/>
      <c r="F643" s="197"/>
      <c r="G643" s="197"/>
      <c r="H643" s="197"/>
      <c r="I643" s="197"/>
      <c r="J643" s="197"/>
      <c r="K643" s="197"/>
      <c r="L643" s="197"/>
      <c r="M643" s="197"/>
      <c r="N643" s="197"/>
      <c r="O643" s="197"/>
      <c r="P643" s="197"/>
      <c r="Q643" s="197"/>
      <c r="R643" s="197"/>
      <c r="S643" s="197"/>
      <c r="T643" s="197"/>
      <c r="U643" s="197"/>
      <c r="V643" s="197"/>
    </row>
    <row r="644" spans="1:22" ht="16.5" customHeight="1">
      <c r="A644" s="197"/>
      <c r="B644" s="197"/>
      <c r="C644" s="481"/>
      <c r="D644" s="197"/>
      <c r="E644" s="197"/>
      <c r="F644" s="197"/>
      <c r="G644" s="197"/>
      <c r="H644" s="197"/>
      <c r="I644" s="197"/>
      <c r="J644" s="197"/>
      <c r="K644" s="197"/>
      <c r="L644" s="197"/>
      <c r="M644" s="197"/>
      <c r="N644" s="197"/>
      <c r="O644" s="197"/>
      <c r="P644" s="197"/>
      <c r="Q644" s="197"/>
      <c r="R644" s="197"/>
      <c r="S644" s="197"/>
      <c r="T644" s="197"/>
      <c r="U644" s="197"/>
      <c r="V644" s="197"/>
    </row>
    <row r="645" spans="1:22" ht="16.5" customHeight="1">
      <c r="A645" s="197"/>
      <c r="B645" s="197"/>
      <c r="C645" s="481"/>
      <c r="D645" s="197"/>
      <c r="E645" s="197"/>
      <c r="F645" s="197"/>
      <c r="G645" s="197"/>
      <c r="H645" s="197"/>
      <c r="I645" s="197"/>
      <c r="J645" s="197"/>
      <c r="K645" s="197"/>
      <c r="L645" s="197"/>
      <c r="M645" s="197"/>
      <c r="N645" s="197"/>
      <c r="O645" s="197"/>
      <c r="P645" s="197"/>
      <c r="Q645" s="197"/>
      <c r="R645" s="197"/>
      <c r="S645" s="197"/>
      <c r="T645" s="197"/>
      <c r="U645" s="197"/>
      <c r="V645" s="197"/>
    </row>
    <row r="646" spans="1:22" ht="16.5" customHeight="1">
      <c r="A646" s="197"/>
      <c r="B646" s="197"/>
      <c r="C646" s="481"/>
      <c r="D646" s="197"/>
      <c r="E646" s="197"/>
      <c r="F646" s="197"/>
      <c r="G646" s="197"/>
      <c r="H646" s="197"/>
      <c r="I646" s="197"/>
      <c r="J646" s="197"/>
      <c r="K646" s="197"/>
      <c r="L646" s="197"/>
      <c r="M646" s="197"/>
      <c r="N646" s="197"/>
      <c r="O646" s="197"/>
      <c r="P646" s="197"/>
      <c r="Q646" s="197"/>
      <c r="R646" s="197"/>
      <c r="S646" s="197"/>
      <c r="T646" s="197"/>
      <c r="U646" s="197"/>
      <c r="V646" s="197"/>
    </row>
    <row r="647" spans="1:22" ht="16.5" customHeight="1">
      <c r="A647" s="197"/>
      <c r="B647" s="197"/>
      <c r="C647" s="481"/>
      <c r="D647" s="197"/>
      <c r="E647" s="197"/>
      <c r="F647" s="197"/>
      <c r="G647" s="197"/>
      <c r="H647" s="197"/>
      <c r="I647" s="197"/>
      <c r="J647" s="197"/>
      <c r="K647" s="197"/>
      <c r="L647" s="197"/>
      <c r="M647" s="197"/>
      <c r="N647" s="197"/>
      <c r="O647" s="197"/>
      <c r="P647" s="197"/>
      <c r="Q647" s="197"/>
      <c r="R647" s="197"/>
      <c r="S647" s="197"/>
      <c r="T647" s="197"/>
      <c r="U647" s="197"/>
      <c r="V647" s="197"/>
    </row>
    <row r="648" spans="1:22" ht="16.5" customHeight="1">
      <c r="A648" s="197"/>
      <c r="B648" s="197"/>
      <c r="C648" s="481"/>
      <c r="D648" s="197"/>
      <c r="E648" s="197"/>
      <c r="F648" s="197"/>
      <c r="G648" s="197"/>
      <c r="H648" s="197"/>
      <c r="I648" s="197"/>
      <c r="J648" s="197"/>
      <c r="K648" s="197"/>
      <c r="L648" s="197"/>
      <c r="M648" s="197"/>
      <c r="N648" s="197"/>
      <c r="O648" s="197"/>
      <c r="P648" s="197"/>
      <c r="Q648" s="197"/>
      <c r="R648" s="197"/>
      <c r="S648" s="197"/>
      <c r="T648" s="197"/>
      <c r="U648" s="197"/>
      <c r="V648" s="197"/>
    </row>
    <row r="649" spans="1:22" ht="16.5" customHeight="1">
      <c r="A649" s="197"/>
      <c r="B649" s="197"/>
      <c r="C649" s="481"/>
      <c r="D649" s="197"/>
      <c r="E649" s="197"/>
      <c r="F649" s="197"/>
      <c r="G649" s="197"/>
      <c r="H649" s="197"/>
      <c r="I649" s="197"/>
      <c r="J649" s="197"/>
      <c r="K649" s="197"/>
      <c r="L649" s="197"/>
      <c r="M649" s="197"/>
      <c r="N649" s="197"/>
      <c r="O649" s="197"/>
      <c r="P649" s="197"/>
      <c r="Q649" s="197"/>
      <c r="R649" s="197"/>
      <c r="S649" s="197"/>
      <c r="T649" s="197"/>
      <c r="U649" s="197"/>
      <c r="V649" s="197"/>
    </row>
    <row r="650" spans="1:22" ht="16.5" customHeight="1">
      <c r="A650" s="197"/>
      <c r="B650" s="197"/>
      <c r="C650" s="481"/>
      <c r="D650" s="197"/>
      <c r="E650" s="197"/>
      <c r="F650" s="197"/>
      <c r="G650" s="197"/>
      <c r="H650" s="197"/>
      <c r="I650" s="197"/>
      <c r="J650" s="197"/>
      <c r="K650" s="197"/>
      <c r="L650" s="197"/>
      <c r="M650" s="197"/>
      <c r="N650" s="197"/>
      <c r="O650" s="197"/>
      <c r="P650" s="197"/>
      <c r="Q650" s="197"/>
      <c r="R650" s="197"/>
      <c r="S650" s="197"/>
      <c r="T650" s="197"/>
      <c r="U650" s="197"/>
      <c r="V650" s="197"/>
    </row>
    <row r="651" spans="1:22" ht="16.5" customHeight="1">
      <c r="A651" s="197"/>
      <c r="B651" s="197"/>
      <c r="C651" s="481"/>
      <c r="D651" s="197"/>
      <c r="E651" s="197"/>
      <c r="F651" s="197"/>
      <c r="G651" s="197"/>
      <c r="H651" s="197"/>
      <c r="I651" s="197"/>
      <c r="J651" s="197"/>
      <c r="K651" s="197"/>
      <c r="L651" s="197"/>
      <c r="M651" s="197"/>
      <c r="N651" s="197"/>
      <c r="O651" s="197"/>
      <c r="P651" s="197"/>
      <c r="Q651" s="197"/>
      <c r="R651" s="197"/>
      <c r="S651" s="197"/>
      <c r="T651" s="197"/>
      <c r="U651" s="197"/>
      <c r="V651" s="197"/>
    </row>
    <row r="652" spans="1:22" ht="16.5" customHeight="1">
      <c r="A652" s="197"/>
      <c r="B652" s="197"/>
      <c r="C652" s="481"/>
      <c r="D652" s="197"/>
      <c r="E652" s="197"/>
      <c r="F652" s="197"/>
      <c r="G652" s="197"/>
      <c r="H652" s="197"/>
      <c r="I652" s="197"/>
      <c r="J652" s="197"/>
      <c r="K652" s="197"/>
      <c r="L652" s="197"/>
      <c r="M652" s="197"/>
      <c r="N652" s="197"/>
      <c r="O652" s="197"/>
      <c r="P652" s="197"/>
      <c r="Q652" s="197"/>
      <c r="R652" s="197"/>
      <c r="S652" s="197"/>
      <c r="T652" s="197"/>
      <c r="U652" s="197"/>
      <c r="V652" s="197"/>
    </row>
    <row r="653" spans="1:22" ht="16.5" customHeight="1">
      <c r="A653" s="197"/>
      <c r="B653" s="197"/>
      <c r="C653" s="481"/>
      <c r="D653" s="197"/>
      <c r="E653" s="197"/>
      <c r="F653" s="197"/>
      <c r="G653" s="197"/>
      <c r="H653" s="197"/>
      <c r="I653" s="197"/>
      <c r="J653" s="197"/>
      <c r="K653" s="197"/>
      <c r="L653" s="197"/>
      <c r="M653" s="197"/>
      <c r="N653" s="197"/>
      <c r="O653" s="197"/>
      <c r="P653" s="197"/>
      <c r="Q653" s="197"/>
      <c r="R653" s="197"/>
      <c r="S653" s="197"/>
      <c r="T653" s="197"/>
      <c r="U653" s="197"/>
      <c r="V653" s="197"/>
    </row>
    <row r="654" spans="1:22" ht="16.5" customHeight="1">
      <c r="A654" s="197"/>
      <c r="B654" s="197"/>
      <c r="C654" s="481"/>
      <c r="D654" s="197"/>
      <c r="E654" s="197"/>
      <c r="F654" s="197"/>
      <c r="G654" s="197"/>
      <c r="H654" s="197"/>
      <c r="I654" s="197"/>
      <c r="J654" s="197"/>
      <c r="K654" s="197"/>
      <c r="L654" s="197"/>
      <c r="M654" s="197"/>
      <c r="N654" s="197"/>
      <c r="O654" s="197"/>
      <c r="P654" s="197"/>
      <c r="Q654" s="197"/>
      <c r="R654" s="197"/>
      <c r="S654" s="197"/>
      <c r="T654" s="197"/>
      <c r="U654" s="197"/>
      <c r="V654" s="197"/>
    </row>
    <row r="655" spans="1:22" ht="16.5" customHeight="1">
      <c r="A655" s="197"/>
      <c r="B655" s="197"/>
      <c r="C655" s="481"/>
      <c r="D655" s="197"/>
      <c r="E655" s="197"/>
      <c r="F655" s="197"/>
      <c r="G655" s="197"/>
      <c r="H655" s="197"/>
      <c r="I655" s="197"/>
      <c r="J655" s="197"/>
      <c r="K655" s="197"/>
      <c r="L655" s="197"/>
      <c r="M655" s="197"/>
      <c r="N655" s="197"/>
      <c r="O655" s="197"/>
      <c r="P655" s="197"/>
      <c r="Q655" s="197"/>
      <c r="R655" s="197"/>
      <c r="S655" s="197"/>
      <c r="T655" s="197"/>
      <c r="U655" s="197"/>
      <c r="V655" s="197"/>
    </row>
    <row r="656" spans="1:22" ht="16.5" customHeight="1">
      <c r="A656" s="197"/>
      <c r="B656" s="197"/>
      <c r="C656" s="481"/>
      <c r="D656" s="197"/>
      <c r="E656" s="197"/>
      <c r="F656" s="197"/>
      <c r="G656" s="197"/>
      <c r="H656" s="197"/>
      <c r="I656" s="197"/>
      <c r="J656" s="197"/>
      <c r="K656" s="197"/>
      <c r="L656" s="197"/>
      <c r="M656" s="197"/>
      <c r="N656" s="197"/>
      <c r="O656" s="197"/>
      <c r="P656" s="197"/>
      <c r="Q656" s="197"/>
      <c r="R656" s="197"/>
      <c r="S656" s="197"/>
      <c r="T656" s="197"/>
      <c r="U656" s="197"/>
      <c r="V656" s="197"/>
    </row>
    <row r="657" spans="1:22" ht="16.5" customHeight="1">
      <c r="A657" s="197"/>
      <c r="B657" s="197"/>
      <c r="C657" s="481"/>
      <c r="D657" s="197"/>
      <c r="E657" s="197"/>
      <c r="F657" s="197"/>
      <c r="G657" s="197"/>
      <c r="H657" s="197"/>
      <c r="I657" s="197"/>
      <c r="J657" s="197"/>
      <c r="K657" s="197"/>
      <c r="L657" s="197"/>
      <c r="M657" s="197"/>
      <c r="N657" s="197"/>
      <c r="O657" s="197"/>
      <c r="P657" s="197"/>
      <c r="Q657" s="197"/>
      <c r="R657" s="197"/>
      <c r="S657" s="197"/>
      <c r="T657" s="197"/>
      <c r="U657" s="197"/>
      <c r="V657" s="197"/>
    </row>
    <row r="658" spans="1:22" ht="16.5" customHeight="1">
      <c r="A658" s="197"/>
      <c r="B658" s="197"/>
      <c r="C658" s="481"/>
      <c r="D658" s="197"/>
      <c r="E658" s="197"/>
      <c r="F658" s="197"/>
      <c r="G658" s="197"/>
      <c r="H658" s="197"/>
      <c r="I658" s="197"/>
      <c r="J658" s="197"/>
      <c r="K658" s="197"/>
      <c r="L658" s="197"/>
      <c r="M658" s="197"/>
      <c r="N658" s="197"/>
      <c r="O658" s="197"/>
      <c r="P658" s="197"/>
      <c r="Q658" s="197"/>
      <c r="R658" s="197"/>
      <c r="S658" s="197"/>
      <c r="T658" s="197"/>
      <c r="U658" s="197"/>
      <c r="V658" s="197"/>
    </row>
    <row r="659" spans="1:22" ht="16.5" customHeight="1">
      <c r="A659" s="197"/>
      <c r="B659" s="197"/>
      <c r="C659" s="481"/>
      <c r="D659" s="197"/>
      <c r="E659" s="197"/>
      <c r="F659" s="197"/>
      <c r="G659" s="197"/>
      <c r="H659" s="197"/>
      <c r="I659" s="197"/>
      <c r="J659" s="197"/>
      <c r="K659" s="197"/>
      <c r="L659" s="197"/>
      <c r="M659" s="197"/>
      <c r="N659" s="197"/>
      <c r="O659" s="197"/>
      <c r="P659" s="197"/>
      <c r="Q659" s="197"/>
      <c r="R659" s="197"/>
      <c r="S659" s="197"/>
      <c r="T659" s="197"/>
      <c r="U659" s="197"/>
      <c r="V659" s="197"/>
    </row>
    <row r="660" spans="1:22" ht="16.5" customHeight="1">
      <c r="A660" s="197"/>
      <c r="B660" s="197"/>
      <c r="C660" s="481"/>
      <c r="D660" s="197"/>
      <c r="E660" s="197"/>
      <c r="F660" s="197"/>
      <c r="G660" s="197"/>
      <c r="H660" s="197"/>
      <c r="I660" s="197"/>
      <c r="J660" s="197"/>
      <c r="K660" s="197"/>
      <c r="L660" s="197"/>
      <c r="M660" s="197"/>
      <c r="N660" s="197"/>
      <c r="O660" s="197"/>
      <c r="P660" s="197"/>
      <c r="Q660" s="197"/>
      <c r="R660" s="197"/>
      <c r="S660" s="197"/>
      <c r="T660" s="197"/>
      <c r="U660" s="197"/>
      <c r="V660" s="197"/>
    </row>
    <row r="661" spans="1:22" ht="16.5" customHeight="1">
      <c r="A661" s="197"/>
      <c r="B661" s="197"/>
      <c r="C661" s="481"/>
      <c r="D661" s="197"/>
      <c r="E661" s="197"/>
      <c r="F661" s="197"/>
      <c r="G661" s="197"/>
      <c r="H661" s="197"/>
      <c r="I661" s="197"/>
      <c r="J661" s="197"/>
      <c r="K661" s="197"/>
      <c r="L661" s="197"/>
      <c r="M661" s="197"/>
      <c r="N661" s="197"/>
      <c r="O661" s="197"/>
      <c r="P661" s="197"/>
      <c r="Q661" s="197"/>
      <c r="R661" s="197"/>
      <c r="S661" s="197"/>
      <c r="T661" s="197"/>
      <c r="U661" s="197"/>
      <c r="V661" s="197"/>
    </row>
    <row r="662" spans="1:22" ht="16.5" customHeight="1">
      <c r="A662" s="197"/>
      <c r="B662" s="197"/>
      <c r="C662" s="481"/>
      <c r="D662" s="197"/>
      <c r="E662" s="197"/>
      <c r="F662" s="197"/>
      <c r="G662" s="197"/>
      <c r="H662" s="197"/>
      <c r="I662" s="197"/>
      <c r="J662" s="197"/>
      <c r="K662" s="197"/>
      <c r="L662" s="197"/>
      <c r="M662" s="197"/>
      <c r="N662" s="197"/>
      <c r="O662" s="197"/>
      <c r="P662" s="197"/>
      <c r="Q662" s="197"/>
      <c r="R662" s="197"/>
      <c r="S662" s="197"/>
      <c r="T662" s="197"/>
      <c r="U662" s="197"/>
      <c r="V662" s="197"/>
    </row>
    <row r="663" spans="1:22" ht="16.5" customHeight="1">
      <c r="A663" s="197"/>
      <c r="B663" s="197"/>
      <c r="C663" s="481"/>
      <c r="D663" s="197"/>
      <c r="E663" s="197"/>
      <c r="F663" s="197"/>
      <c r="G663" s="197"/>
      <c r="H663" s="197"/>
      <c r="I663" s="197"/>
      <c r="J663" s="197"/>
      <c r="K663" s="197"/>
      <c r="L663" s="197"/>
      <c r="M663" s="197"/>
      <c r="N663" s="197"/>
      <c r="O663" s="197"/>
      <c r="P663" s="197"/>
      <c r="Q663" s="197"/>
      <c r="R663" s="197"/>
      <c r="S663" s="197"/>
      <c r="T663" s="197"/>
      <c r="U663" s="197"/>
      <c r="V663" s="197"/>
    </row>
    <row r="664" spans="1:22" ht="16.5" customHeight="1">
      <c r="A664" s="197"/>
      <c r="B664" s="197"/>
      <c r="C664" s="481"/>
      <c r="D664" s="197"/>
      <c r="E664" s="197"/>
      <c r="F664" s="197"/>
      <c r="G664" s="197"/>
      <c r="H664" s="197"/>
      <c r="I664" s="197"/>
      <c r="J664" s="197"/>
      <c r="K664" s="197"/>
      <c r="L664" s="197"/>
      <c r="M664" s="197"/>
      <c r="N664" s="197"/>
      <c r="O664" s="197"/>
      <c r="P664" s="197"/>
      <c r="Q664" s="197"/>
      <c r="R664" s="197"/>
      <c r="S664" s="197"/>
      <c r="T664" s="197"/>
      <c r="U664" s="197"/>
      <c r="V664" s="197"/>
    </row>
    <row r="665" spans="1:22" ht="16.5" customHeight="1">
      <c r="A665" s="197"/>
      <c r="B665" s="197"/>
      <c r="C665" s="481"/>
      <c r="D665" s="197"/>
      <c r="E665" s="197"/>
      <c r="F665" s="197"/>
      <c r="G665" s="197"/>
      <c r="H665" s="197"/>
      <c r="I665" s="197"/>
      <c r="J665" s="197"/>
      <c r="K665" s="197"/>
      <c r="L665" s="197"/>
      <c r="M665" s="197"/>
      <c r="N665" s="197"/>
      <c r="O665" s="197"/>
      <c r="P665" s="197"/>
      <c r="Q665" s="197"/>
      <c r="R665" s="197"/>
      <c r="S665" s="197"/>
      <c r="T665" s="197"/>
      <c r="U665" s="197"/>
      <c r="V665" s="197"/>
    </row>
    <row r="666" spans="1:22" ht="16.5" customHeight="1">
      <c r="A666" s="197"/>
      <c r="B666" s="197"/>
      <c r="C666" s="481"/>
      <c r="D666" s="197"/>
      <c r="E666" s="197"/>
      <c r="F666" s="197"/>
      <c r="G666" s="197"/>
      <c r="H666" s="197"/>
      <c r="I666" s="197"/>
      <c r="J666" s="197"/>
      <c r="K666" s="197"/>
      <c r="L666" s="197"/>
      <c r="M666" s="197"/>
      <c r="N666" s="197"/>
      <c r="O666" s="197"/>
      <c r="P666" s="197"/>
      <c r="Q666" s="197"/>
      <c r="R666" s="197"/>
      <c r="S666" s="197"/>
      <c r="T666" s="197"/>
      <c r="U666" s="197"/>
      <c r="V666" s="197"/>
    </row>
    <row r="667" spans="1:22" ht="16.5" customHeight="1">
      <c r="A667" s="197"/>
      <c r="B667" s="197"/>
      <c r="C667" s="481"/>
      <c r="D667" s="197"/>
      <c r="E667" s="197"/>
      <c r="F667" s="197"/>
      <c r="G667" s="197"/>
      <c r="H667" s="197"/>
      <c r="I667" s="197"/>
      <c r="J667" s="197"/>
      <c r="K667" s="197"/>
      <c r="L667" s="197"/>
      <c r="M667" s="197"/>
      <c r="N667" s="197"/>
      <c r="O667" s="197"/>
      <c r="P667" s="197"/>
      <c r="Q667" s="197"/>
      <c r="R667" s="197"/>
      <c r="S667" s="197"/>
      <c r="T667" s="197"/>
      <c r="U667" s="197"/>
      <c r="V667" s="197"/>
    </row>
    <row r="668" spans="1:22" ht="16.5" customHeight="1">
      <c r="A668" s="197"/>
      <c r="B668" s="197"/>
      <c r="C668" s="481"/>
      <c r="D668" s="197"/>
      <c r="E668" s="197"/>
      <c r="F668" s="197"/>
      <c r="G668" s="197"/>
      <c r="H668" s="197"/>
      <c r="I668" s="197"/>
      <c r="J668" s="197"/>
      <c r="K668" s="197"/>
      <c r="L668" s="197"/>
      <c r="M668" s="197"/>
      <c r="N668" s="197"/>
      <c r="O668" s="197"/>
      <c r="P668" s="197"/>
      <c r="Q668" s="197"/>
      <c r="R668" s="197"/>
      <c r="S668" s="197"/>
      <c r="T668" s="197"/>
      <c r="U668" s="197"/>
      <c r="V668" s="197"/>
    </row>
    <row r="669" spans="1:22" ht="16.5" customHeight="1">
      <c r="A669" s="197"/>
      <c r="B669" s="197"/>
      <c r="C669" s="481"/>
      <c r="D669" s="197"/>
      <c r="E669" s="197"/>
      <c r="F669" s="197"/>
      <c r="G669" s="197"/>
      <c r="H669" s="197"/>
      <c r="I669" s="197"/>
      <c r="J669" s="197"/>
      <c r="K669" s="197"/>
      <c r="L669" s="197"/>
      <c r="M669" s="197"/>
      <c r="N669" s="197"/>
      <c r="O669" s="197"/>
      <c r="P669" s="197"/>
      <c r="Q669" s="197"/>
      <c r="R669" s="197"/>
      <c r="S669" s="197"/>
      <c r="T669" s="197"/>
      <c r="U669" s="197"/>
      <c r="V669" s="197"/>
    </row>
    <row r="670" spans="1:22" ht="16.5" customHeight="1">
      <c r="A670" s="197"/>
      <c r="B670" s="197"/>
      <c r="C670" s="481"/>
      <c r="D670" s="197"/>
      <c r="E670" s="197"/>
      <c r="F670" s="197"/>
      <c r="G670" s="197"/>
      <c r="H670" s="197"/>
      <c r="I670" s="197"/>
      <c r="J670" s="197"/>
      <c r="K670" s="197"/>
      <c r="L670" s="197"/>
      <c r="M670" s="197"/>
      <c r="N670" s="197"/>
      <c r="O670" s="197"/>
      <c r="P670" s="197"/>
      <c r="Q670" s="197"/>
      <c r="R670" s="197"/>
      <c r="S670" s="197"/>
      <c r="T670" s="197"/>
      <c r="U670" s="197"/>
      <c r="V670" s="197"/>
    </row>
    <row r="671" spans="1:22" ht="16.5" customHeight="1">
      <c r="A671" s="197"/>
      <c r="B671" s="197"/>
      <c r="C671" s="481"/>
      <c r="D671" s="197"/>
      <c r="E671" s="197"/>
      <c r="F671" s="197"/>
      <c r="G671" s="197"/>
      <c r="H671" s="197"/>
      <c r="I671" s="197"/>
      <c r="J671" s="197"/>
      <c r="K671" s="197"/>
      <c r="L671" s="197"/>
      <c r="M671" s="197"/>
      <c r="N671" s="197"/>
      <c r="O671" s="197"/>
      <c r="P671" s="197"/>
      <c r="Q671" s="197"/>
      <c r="R671" s="197"/>
      <c r="S671" s="197"/>
      <c r="T671" s="197"/>
      <c r="U671" s="197"/>
      <c r="V671" s="197"/>
    </row>
    <row r="672" spans="1:22" ht="16.5" customHeight="1">
      <c r="A672" s="197"/>
      <c r="B672" s="197"/>
      <c r="C672" s="481"/>
      <c r="D672" s="197"/>
      <c r="E672" s="197"/>
      <c r="F672" s="197"/>
      <c r="G672" s="197"/>
      <c r="H672" s="197"/>
      <c r="I672" s="197"/>
      <c r="J672" s="197"/>
      <c r="K672" s="197"/>
      <c r="L672" s="197"/>
      <c r="M672" s="197"/>
      <c r="N672" s="197"/>
      <c r="O672" s="197"/>
      <c r="P672" s="197"/>
      <c r="Q672" s="197"/>
      <c r="R672" s="197"/>
      <c r="S672" s="197"/>
      <c r="T672" s="197"/>
      <c r="U672" s="197"/>
      <c r="V672" s="197"/>
    </row>
    <row r="673" spans="1:22" ht="16.5" customHeight="1">
      <c r="A673" s="197"/>
      <c r="B673" s="197"/>
      <c r="C673" s="481"/>
      <c r="D673" s="197"/>
      <c r="E673" s="197"/>
      <c r="F673" s="197"/>
      <c r="G673" s="197"/>
      <c r="H673" s="197"/>
      <c r="I673" s="197"/>
      <c r="J673" s="197"/>
      <c r="K673" s="197"/>
      <c r="L673" s="197"/>
      <c r="M673" s="197"/>
      <c r="N673" s="197"/>
      <c r="O673" s="197"/>
      <c r="P673" s="197"/>
      <c r="Q673" s="197"/>
      <c r="R673" s="197"/>
      <c r="S673" s="197"/>
      <c r="T673" s="197"/>
      <c r="U673" s="197"/>
      <c r="V673" s="197"/>
    </row>
    <row r="674" spans="1:22" ht="16.5" customHeight="1">
      <c r="A674" s="197"/>
      <c r="B674" s="197"/>
      <c r="C674" s="481"/>
      <c r="D674" s="197"/>
      <c r="E674" s="197"/>
      <c r="F674" s="197"/>
      <c r="G674" s="197"/>
      <c r="H674" s="197"/>
      <c r="I674" s="197"/>
      <c r="J674" s="197"/>
      <c r="K674" s="197"/>
      <c r="L674" s="197"/>
      <c r="M674" s="197"/>
      <c r="N674" s="197"/>
      <c r="O674" s="197"/>
      <c r="P674" s="197"/>
      <c r="Q674" s="197"/>
      <c r="R674" s="197"/>
      <c r="S674" s="197"/>
      <c r="T674" s="197"/>
      <c r="U674" s="197"/>
      <c r="V674" s="197"/>
    </row>
    <row r="675" spans="1:22" ht="16.5" customHeight="1">
      <c r="A675" s="197"/>
      <c r="B675" s="197"/>
      <c r="C675" s="481"/>
      <c r="D675" s="197"/>
      <c r="E675" s="197"/>
      <c r="F675" s="197"/>
      <c r="G675" s="197"/>
      <c r="H675" s="197"/>
      <c r="I675" s="197"/>
      <c r="J675" s="197"/>
      <c r="K675" s="197"/>
      <c r="L675" s="197"/>
      <c r="M675" s="197"/>
      <c r="N675" s="197"/>
      <c r="O675" s="197"/>
      <c r="P675" s="197"/>
      <c r="Q675" s="197"/>
      <c r="R675" s="197"/>
      <c r="S675" s="197"/>
      <c r="T675" s="197"/>
      <c r="U675" s="197"/>
      <c r="V675" s="197"/>
    </row>
    <row r="676" spans="1:22" ht="16.5" customHeight="1">
      <c r="A676" s="197"/>
      <c r="B676" s="197"/>
      <c r="C676" s="481"/>
      <c r="D676" s="197"/>
      <c r="E676" s="197"/>
      <c r="F676" s="197"/>
      <c r="G676" s="197"/>
      <c r="H676" s="197"/>
      <c r="I676" s="197"/>
      <c r="J676" s="197"/>
      <c r="K676" s="197"/>
      <c r="L676" s="197"/>
      <c r="M676" s="197"/>
      <c r="N676" s="197"/>
      <c r="O676" s="197"/>
      <c r="P676" s="197"/>
      <c r="Q676" s="197"/>
      <c r="R676" s="197"/>
      <c r="S676" s="197"/>
      <c r="T676" s="197"/>
      <c r="U676" s="197"/>
      <c r="V676" s="197"/>
    </row>
    <row r="677" spans="1:22" ht="16.5" customHeight="1">
      <c r="A677" s="197"/>
      <c r="B677" s="197"/>
      <c r="C677" s="481"/>
      <c r="D677" s="197"/>
      <c r="E677" s="197"/>
      <c r="F677" s="197"/>
      <c r="G677" s="197"/>
      <c r="H677" s="197"/>
      <c r="I677" s="197"/>
      <c r="J677" s="197"/>
      <c r="K677" s="197"/>
      <c r="L677" s="197"/>
      <c r="M677" s="197"/>
      <c r="N677" s="197"/>
      <c r="O677" s="197"/>
      <c r="P677" s="197"/>
      <c r="Q677" s="197"/>
      <c r="R677" s="197"/>
      <c r="S677" s="197"/>
      <c r="T677" s="197"/>
      <c r="U677" s="197"/>
      <c r="V677" s="197"/>
    </row>
    <row r="678" spans="1:22" ht="16.5" customHeight="1">
      <c r="A678" s="197"/>
      <c r="B678" s="197"/>
      <c r="C678" s="481"/>
      <c r="D678" s="197"/>
      <c r="E678" s="197"/>
      <c r="F678" s="197"/>
      <c r="G678" s="197"/>
      <c r="H678" s="197"/>
      <c r="I678" s="197"/>
      <c r="J678" s="197"/>
      <c r="K678" s="197"/>
      <c r="L678" s="197"/>
      <c r="M678" s="197"/>
      <c r="N678" s="197"/>
      <c r="O678" s="197"/>
      <c r="P678" s="197"/>
      <c r="Q678" s="197"/>
      <c r="R678" s="197"/>
      <c r="S678" s="197"/>
      <c r="T678" s="197"/>
      <c r="U678" s="197"/>
      <c r="V678" s="197"/>
    </row>
    <row r="679" spans="1:22" ht="16.5" customHeight="1">
      <c r="A679" s="197"/>
      <c r="B679" s="197"/>
      <c r="C679" s="481"/>
      <c r="D679" s="197"/>
      <c r="E679" s="197"/>
      <c r="F679" s="197"/>
      <c r="G679" s="197"/>
      <c r="H679" s="197"/>
      <c r="I679" s="197"/>
      <c r="J679" s="197"/>
      <c r="K679" s="197"/>
      <c r="L679" s="197"/>
      <c r="M679" s="197"/>
      <c r="N679" s="197"/>
      <c r="O679" s="197"/>
      <c r="P679" s="197"/>
      <c r="Q679" s="197"/>
      <c r="R679" s="197"/>
      <c r="S679" s="197"/>
      <c r="T679" s="197"/>
      <c r="U679" s="197"/>
      <c r="V679" s="197"/>
    </row>
    <row r="680" spans="1:22" ht="16.5" customHeight="1">
      <c r="A680" s="197"/>
      <c r="B680" s="197"/>
      <c r="C680" s="481"/>
      <c r="D680" s="197"/>
      <c r="E680" s="197"/>
      <c r="F680" s="197"/>
      <c r="G680" s="197"/>
      <c r="H680" s="197"/>
      <c r="I680" s="197"/>
      <c r="J680" s="197"/>
      <c r="K680" s="197"/>
      <c r="L680" s="197"/>
      <c r="M680" s="197"/>
      <c r="N680" s="197"/>
      <c r="O680" s="197"/>
      <c r="P680" s="197"/>
      <c r="Q680" s="197"/>
      <c r="R680" s="197"/>
      <c r="S680" s="197"/>
      <c r="T680" s="197"/>
      <c r="U680" s="197"/>
      <c r="V680" s="197"/>
    </row>
    <row r="681" spans="1:22" ht="16.5" customHeight="1">
      <c r="A681" s="197"/>
      <c r="B681" s="197"/>
      <c r="C681" s="481"/>
      <c r="D681" s="197"/>
      <c r="E681" s="197"/>
      <c r="F681" s="197"/>
      <c r="G681" s="197"/>
      <c r="H681" s="197"/>
      <c r="I681" s="197"/>
      <c r="J681" s="197"/>
      <c r="K681" s="197"/>
      <c r="L681" s="197"/>
      <c r="M681" s="197"/>
      <c r="N681" s="197"/>
      <c r="O681" s="197"/>
      <c r="P681" s="197"/>
      <c r="Q681" s="197"/>
      <c r="R681" s="197"/>
      <c r="S681" s="197"/>
      <c r="T681" s="197"/>
      <c r="U681" s="197"/>
      <c r="V681" s="197"/>
    </row>
    <row r="682" spans="1:22" ht="16.5" customHeight="1">
      <c r="A682" s="197"/>
      <c r="B682" s="197"/>
      <c r="C682" s="481"/>
      <c r="D682" s="197"/>
      <c r="E682" s="197"/>
      <c r="F682" s="197"/>
      <c r="G682" s="197"/>
      <c r="H682" s="197"/>
      <c r="I682" s="197"/>
      <c r="J682" s="197"/>
      <c r="K682" s="197"/>
      <c r="L682" s="197"/>
      <c r="M682" s="197"/>
      <c r="N682" s="197"/>
      <c r="O682" s="197"/>
      <c r="P682" s="197"/>
      <c r="Q682" s="197"/>
      <c r="R682" s="197"/>
      <c r="S682" s="197"/>
      <c r="T682" s="197"/>
      <c r="U682" s="197"/>
      <c r="V682" s="197"/>
    </row>
    <row r="683" spans="1:22" ht="16.5" customHeight="1">
      <c r="A683" s="197"/>
      <c r="B683" s="197"/>
      <c r="C683" s="481"/>
      <c r="D683" s="197"/>
      <c r="E683" s="197"/>
      <c r="F683" s="197"/>
      <c r="G683" s="197"/>
      <c r="H683" s="197"/>
      <c r="I683" s="197"/>
      <c r="J683" s="197"/>
      <c r="K683" s="197"/>
      <c r="L683" s="197"/>
      <c r="M683" s="197"/>
      <c r="N683" s="197"/>
      <c r="O683" s="197"/>
      <c r="P683" s="197"/>
      <c r="Q683" s="197"/>
      <c r="R683" s="197"/>
      <c r="S683" s="197"/>
      <c r="T683" s="197"/>
      <c r="U683" s="197"/>
      <c r="V683" s="197"/>
    </row>
    <row r="684" spans="1:22" ht="16.5" customHeight="1">
      <c r="A684" s="197"/>
      <c r="B684" s="197"/>
      <c r="C684" s="481"/>
      <c r="D684" s="197"/>
      <c r="E684" s="197"/>
      <c r="F684" s="197"/>
      <c r="G684" s="197"/>
      <c r="H684" s="197"/>
      <c r="I684" s="197"/>
      <c r="J684" s="197"/>
      <c r="K684" s="197"/>
      <c r="L684" s="197"/>
      <c r="M684" s="197"/>
      <c r="N684" s="197"/>
      <c r="O684" s="197"/>
      <c r="P684" s="197"/>
      <c r="Q684" s="197"/>
      <c r="R684" s="197"/>
      <c r="S684" s="197"/>
      <c r="T684" s="197"/>
      <c r="U684" s="197"/>
      <c r="V684" s="197"/>
    </row>
    <row r="685" spans="1:22" ht="16.5" customHeight="1">
      <c r="A685" s="197"/>
      <c r="B685" s="197"/>
      <c r="C685" s="481"/>
      <c r="D685" s="197"/>
      <c r="E685" s="197"/>
      <c r="F685" s="197"/>
      <c r="G685" s="197"/>
      <c r="H685" s="197"/>
      <c r="I685" s="197"/>
      <c r="J685" s="197"/>
      <c r="K685" s="197"/>
      <c r="L685" s="197"/>
      <c r="M685" s="197"/>
      <c r="N685" s="197"/>
      <c r="O685" s="197"/>
      <c r="P685" s="197"/>
      <c r="Q685" s="197"/>
      <c r="R685" s="197"/>
      <c r="S685" s="197"/>
      <c r="T685" s="197"/>
      <c r="U685" s="197"/>
      <c r="V685" s="197"/>
    </row>
    <row r="686" spans="1:22" ht="16.5" customHeight="1">
      <c r="A686" s="197"/>
      <c r="B686" s="197"/>
      <c r="C686" s="481"/>
      <c r="D686" s="197"/>
      <c r="E686" s="197"/>
      <c r="F686" s="197"/>
      <c r="G686" s="197"/>
      <c r="H686" s="197"/>
      <c r="I686" s="197"/>
      <c r="J686" s="197"/>
      <c r="K686" s="197"/>
      <c r="L686" s="197"/>
      <c r="M686" s="197"/>
      <c r="N686" s="197"/>
      <c r="O686" s="197"/>
      <c r="P686" s="197"/>
      <c r="Q686" s="197"/>
      <c r="R686" s="197"/>
      <c r="S686" s="197"/>
      <c r="T686" s="197"/>
      <c r="U686" s="197"/>
      <c r="V686" s="197"/>
    </row>
    <row r="687" spans="1:22" ht="16.5" customHeight="1">
      <c r="A687" s="197"/>
      <c r="B687" s="197"/>
      <c r="C687" s="481"/>
      <c r="D687" s="197"/>
      <c r="E687" s="197"/>
      <c r="F687" s="197"/>
      <c r="G687" s="197"/>
      <c r="H687" s="197"/>
      <c r="I687" s="197"/>
      <c r="J687" s="197"/>
      <c r="K687" s="197"/>
      <c r="L687" s="197"/>
      <c r="M687" s="197"/>
      <c r="N687" s="197"/>
      <c r="O687" s="197"/>
      <c r="P687" s="197"/>
      <c r="Q687" s="197"/>
      <c r="R687" s="197"/>
      <c r="S687" s="197"/>
      <c r="T687" s="197"/>
      <c r="U687" s="197"/>
      <c r="V687" s="197"/>
    </row>
    <row r="688" spans="1:22" ht="16.5" customHeight="1">
      <c r="A688" s="197"/>
      <c r="B688" s="197"/>
      <c r="C688" s="481"/>
      <c r="D688" s="197"/>
      <c r="E688" s="197"/>
      <c r="F688" s="197"/>
      <c r="G688" s="197"/>
      <c r="H688" s="197"/>
      <c r="I688" s="197"/>
      <c r="J688" s="197"/>
      <c r="K688" s="197"/>
      <c r="L688" s="197"/>
      <c r="M688" s="197"/>
      <c r="N688" s="197"/>
      <c r="O688" s="197"/>
      <c r="P688" s="197"/>
      <c r="Q688" s="197"/>
      <c r="R688" s="197"/>
      <c r="S688" s="197"/>
      <c r="T688" s="197"/>
      <c r="U688" s="197"/>
      <c r="V688" s="197"/>
    </row>
    <row r="689" spans="1:22" ht="16.5" customHeight="1">
      <c r="A689" s="197"/>
      <c r="B689" s="197"/>
      <c r="C689" s="481"/>
      <c r="D689" s="197"/>
      <c r="E689" s="197"/>
      <c r="F689" s="197"/>
      <c r="G689" s="197"/>
      <c r="H689" s="197"/>
      <c r="I689" s="197"/>
      <c r="J689" s="197"/>
      <c r="K689" s="197"/>
      <c r="L689" s="197"/>
      <c r="M689" s="197"/>
      <c r="N689" s="197"/>
      <c r="O689" s="197"/>
      <c r="P689" s="197"/>
      <c r="Q689" s="197"/>
      <c r="R689" s="197"/>
      <c r="S689" s="197"/>
      <c r="T689" s="197"/>
      <c r="U689" s="197"/>
      <c r="V689" s="197"/>
    </row>
    <row r="690" spans="1:22" ht="16.5" customHeight="1">
      <c r="A690" s="197"/>
      <c r="B690" s="197"/>
      <c r="C690" s="481"/>
      <c r="D690" s="197"/>
      <c r="E690" s="197"/>
      <c r="F690" s="197"/>
      <c r="G690" s="197"/>
      <c r="H690" s="197"/>
      <c r="I690" s="197"/>
      <c r="J690" s="197"/>
      <c r="K690" s="197"/>
      <c r="L690" s="197"/>
      <c r="M690" s="197"/>
      <c r="N690" s="197"/>
      <c r="O690" s="197"/>
      <c r="P690" s="197"/>
      <c r="Q690" s="197"/>
      <c r="R690" s="197"/>
      <c r="S690" s="197"/>
      <c r="T690" s="197"/>
      <c r="U690" s="197"/>
      <c r="V690" s="197"/>
    </row>
    <row r="691" spans="1:22" ht="16.5" customHeight="1">
      <c r="A691" s="197"/>
      <c r="B691" s="197"/>
      <c r="C691" s="481"/>
      <c r="D691" s="197"/>
      <c r="E691" s="197"/>
      <c r="F691" s="197"/>
      <c r="G691" s="197"/>
      <c r="H691" s="197"/>
      <c r="I691" s="197"/>
      <c r="J691" s="197"/>
      <c r="K691" s="197"/>
      <c r="L691" s="197"/>
      <c r="M691" s="197"/>
      <c r="N691" s="197"/>
      <c r="O691" s="197"/>
      <c r="P691" s="197"/>
      <c r="Q691" s="197"/>
      <c r="R691" s="197"/>
      <c r="S691" s="197"/>
      <c r="T691" s="197"/>
      <c r="U691" s="197"/>
      <c r="V691" s="197"/>
    </row>
    <row r="692" spans="1:22" ht="16.5" customHeight="1">
      <c r="A692" s="197"/>
      <c r="B692" s="197"/>
      <c r="C692" s="481"/>
      <c r="D692" s="197"/>
      <c r="E692" s="197"/>
      <c r="F692" s="197"/>
      <c r="G692" s="197"/>
      <c r="H692" s="197"/>
      <c r="I692" s="197"/>
      <c r="J692" s="197"/>
      <c r="K692" s="197"/>
      <c r="L692" s="197"/>
      <c r="M692" s="197"/>
      <c r="N692" s="197"/>
      <c r="O692" s="197"/>
      <c r="P692" s="197"/>
      <c r="Q692" s="197"/>
      <c r="R692" s="197"/>
      <c r="S692" s="197"/>
      <c r="T692" s="197"/>
      <c r="U692" s="197"/>
      <c r="V692" s="197"/>
    </row>
    <row r="693" spans="1:22" ht="16.5" customHeight="1">
      <c r="A693" s="197"/>
      <c r="B693" s="197"/>
      <c r="C693" s="481"/>
      <c r="D693" s="197"/>
      <c r="E693" s="197"/>
      <c r="F693" s="197"/>
      <c r="G693" s="197"/>
      <c r="H693" s="197"/>
      <c r="I693" s="197"/>
      <c r="J693" s="197"/>
      <c r="K693" s="197"/>
      <c r="L693" s="197"/>
      <c r="M693" s="197"/>
      <c r="N693" s="197"/>
      <c r="O693" s="197"/>
      <c r="P693" s="197"/>
      <c r="Q693" s="197"/>
      <c r="R693" s="197"/>
      <c r="S693" s="197"/>
      <c r="T693" s="197"/>
      <c r="U693" s="197"/>
      <c r="V693" s="197"/>
    </row>
    <row r="694" spans="1:22" ht="16.5" customHeight="1">
      <c r="A694" s="197"/>
      <c r="B694" s="197"/>
      <c r="C694" s="481"/>
      <c r="D694" s="197"/>
      <c r="E694" s="197"/>
      <c r="F694" s="197"/>
      <c r="G694" s="197"/>
      <c r="H694" s="197"/>
      <c r="I694" s="197"/>
      <c r="J694" s="197"/>
      <c r="K694" s="197"/>
      <c r="L694" s="197"/>
      <c r="M694" s="197"/>
      <c r="N694" s="197"/>
      <c r="O694" s="197"/>
      <c r="P694" s="197"/>
      <c r="Q694" s="197"/>
      <c r="R694" s="197"/>
      <c r="S694" s="197"/>
      <c r="T694" s="197"/>
      <c r="U694" s="197"/>
      <c r="V694" s="197"/>
    </row>
    <row r="695" spans="1:22" ht="16.5" customHeight="1">
      <c r="A695" s="197"/>
      <c r="B695" s="197"/>
      <c r="C695" s="481"/>
      <c r="D695" s="197"/>
      <c r="E695" s="197"/>
      <c r="F695" s="197"/>
      <c r="G695" s="197"/>
      <c r="H695" s="197"/>
      <c r="I695" s="197"/>
      <c r="J695" s="197"/>
      <c r="K695" s="197"/>
      <c r="L695" s="197"/>
      <c r="M695" s="197"/>
      <c r="N695" s="197"/>
      <c r="O695" s="197"/>
      <c r="P695" s="197"/>
      <c r="Q695" s="197"/>
      <c r="R695" s="197"/>
      <c r="S695" s="197"/>
      <c r="T695" s="197"/>
      <c r="U695" s="197"/>
      <c r="V695" s="197"/>
    </row>
    <row r="696" spans="1:22" ht="16.5" customHeight="1">
      <c r="A696" s="197"/>
      <c r="B696" s="197"/>
      <c r="C696" s="481"/>
      <c r="D696" s="197"/>
      <c r="E696" s="197"/>
      <c r="F696" s="197"/>
      <c r="G696" s="197"/>
      <c r="H696" s="197"/>
      <c r="I696" s="197"/>
      <c r="J696" s="197"/>
      <c r="K696" s="197"/>
      <c r="L696" s="197"/>
      <c r="M696" s="197"/>
      <c r="N696" s="197"/>
      <c r="O696" s="197"/>
      <c r="P696" s="197"/>
      <c r="Q696" s="197"/>
      <c r="R696" s="197"/>
      <c r="S696" s="197"/>
      <c r="T696" s="197"/>
      <c r="U696" s="197"/>
      <c r="V696" s="197"/>
    </row>
    <row r="697" spans="1:22" ht="16.5" customHeight="1">
      <c r="A697" s="197"/>
      <c r="B697" s="197"/>
      <c r="C697" s="481"/>
      <c r="D697" s="197"/>
      <c r="E697" s="197"/>
      <c r="F697" s="197"/>
      <c r="G697" s="197"/>
      <c r="H697" s="197"/>
      <c r="I697" s="197"/>
      <c r="J697" s="197"/>
      <c r="K697" s="197"/>
      <c r="L697" s="197"/>
      <c r="M697" s="197"/>
      <c r="N697" s="197"/>
      <c r="O697" s="197"/>
      <c r="P697" s="197"/>
      <c r="Q697" s="197"/>
      <c r="R697" s="197"/>
      <c r="S697" s="197"/>
      <c r="T697" s="197"/>
      <c r="U697" s="197"/>
      <c r="V697" s="197"/>
    </row>
    <row r="698" spans="1:22" ht="16.5" customHeight="1">
      <c r="A698" s="197"/>
      <c r="B698" s="197"/>
      <c r="C698" s="481"/>
      <c r="D698" s="197"/>
      <c r="E698" s="197"/>
      <c r="F698" s="197"/>
      <c r="G698" s="197"/>
      <c r="H698" s="197"/>
      <c r="I698" s="197"/>
      <c r="J698" s="197"/>
      <c r="K698" s="197"/>
      <c r="L698" s="197"/>
      <c r="M698" s="197"/>
      <c r="N698" s="197"/>
      <c r="O698" s="197"/>
      <c r="P698" s="197"/>
      <c r="Q698" s="197"/>
      <c r="R698" s="197"/>
      <c r="S698" s="197"/>
      <c r="T698" s="197"/>
      <c r="U698" s="197"/>
      <c r="V698" s="197"/>
    </row>
    <row r="699" spans="1:22" ht="16.5" customHeight="1">
      <c r="A699" s="197"/>
      <c r="B699" s="197"/>
      <c r="C699" s="481"/>
      <c r="D699" s="197"/>
      <c r="E699" s="197"/>
      <c r="F699" s="197"/>
      <c r="G699" s="197"/>
      <c r="H699" s="197"/>
      <c r="I699" s="197"/>
      <c r="J699" s="197"/>
      <c r="K699" s="197"/>
      <c r="L699" s="197"/>
      <c r="M699" s="197"/>
      <c r="N699" s="197"/>
      <c r="O699" s="197"/>
      <c r="P699" s="197"/>
      <c r="Q699" s="197"/>
      <c r="R699" s="197"/>
      <c r="S699" s="197"/>
      <c r="T699" s="197"/>
      <c r="U699" s="197"/>
      <c r="V699" s="197"/>
    </row>
    <row r="700" spans="1:22" ht="16.5" customHeight="1">
      <c r="A700" s="197"/>
      <c r="B700" s="197"/>
      <c r="C700" s="481"/>
      <c r="D700" s="197"/>
      <c r="E700" s="197"/>
      <c r="F700" s="197"/>
      <c r="G700" s="197"/>
      <c r="H700" s="197"/>
      <c r="I700" s="197"/>
      <c r="J700" s="197"/>
      <c r="K700" s="197"/>
      <c r="L700" s="197"/>
      <c r="M700" s="197"/>
      <c r="N700" s="197"/>
      <c r="O700" s="197"/>
      <c r="P700" s="197"/>
      <c r="Q700" s="197"/>
      <c r="R700" s="197"/>
      <c r="S700" s="197"/>
      <c r="T700" s="197"/>
      <c r="U700" s="197"/>
      <c r="V700" s="197"/>
    </row>
    <row r="701" spans="1:22" ht="16.5" customHeight="1">
      <c r="A701" s="197"/>
      <c r="B701" s="197"/>
      <c r="C701" s="481"/>
      <c r="D701" s="197"/>
      <c r="E701" s="197"/>
      <c r="F701" s="197"/>
      <c r="G701" s="197"/>
      <c r="H701" s="197"/>
      <c r="I701" s="197"/>
      <c r="J701" s="197"/>
      <c r="K701" s="197"/>
      <c r="L701" s="197"/>
      <c r="M701" s="197"/>
      <c r="N701" s="197"/>
      <c r="O701" s="197"/>
      <c r="P701" s="197"/>
      <c r="Q701" s="197"/>
      <c r="R701" s="197"/>
      <c r="S701" s="197"/>
      <c r="T701" s="197"/>
      <c r="U701" s="197"/>
      <c r="V701" s="197"/>
    </row>
    <row r="702" spans="1:22" ht="16.5" customHeight="1">
      <c r="A702" s="197"/>
      <c r="B702" s="197"/>
      <c r="C702" s="481"/>
      <c r="D702" s="197"/>
      <c r="E702" s="197"/>
      <c r="F702" s="197"/>
      <c r="G702" s="197"/>
      <c r="H702" s="197"/>
      <c r="I702" s="197"/>
      <c r="J702" s="197"/>
      <c r="K702" s="197"/>
      <c r="L702" s="197"/>
      <c r="M702" s="197"/>
      <c r="N702" s="197"/>
      <c r="O702" s="197"/>
      <c r="P702" s="197"/>
      <c r="Q702" s="197"/>
      <c r="R702" s="197"/>
      <c r="S702" s="197"/>
      <c r="T702" s="197"/>
      <c r="U702" s="197"/>
      <c r="V702" s="197"/>
    </row>
    <row r="703" spans="1:22" ht="16.5" customHeight="1">
      <c r="A703" s="197"/>
      <c r="B703" s="197"/>
      <c r="C703" s="481"/>
      <c r="D703" s="197"/>
      <c r="E703" s="197"/>
      <c r="F703" s="197"/>
      <c r="G703" s="197"/>
      <c r="H703" s="197"/>
      <c r="I703" s="197"/>
      <c r="J703" s="197"/>
      <c r="K703" s="197"/>
      <c r="L703" s="197"/>
      <c r="M703" s="197"/>
      <c r="N703" s="197"/>
      <c r="O703" s="197"/>
      <c r="P703" s="197"/>
      <c r="Q703" s="197"/>
      <c r="R703" s="197"/>
      <c r="S703" s="197"/>
      <c r="T703" s="197"/>
      <c r="U703" s="197"/>
      <c r="V703" s="197"/>
    </row>
    <row r="704" spans="1:22" ht="16.5" customHeight="1">
      <c r="A704" s="197"/>
      <c r="B704" s="197"/>
      <c r="C704" s="481"/>
      <c r="D704" s="197"/>
      <c r="E704" s="197"/>
      <c r="F704" s="197"/>
      <c r="G704" s="197"/>
      <c r="H704" s="197"/>
      <c r="I704" s="197"/>
      <c r="J704" s="197"/>
      <c r="K704" s="197"/>
      <c r="L704" s="197"/>
      <c r="M704" s="197"/>
      <c r="N704" s="197"/>
      <c r="O704" s="197"/>
      <c r="P704" s="197"/>
      <c r="Q704" s="197"/>
      <c r="R704" s="197"/>
      <c r="S704" s="197"/>
      <c r="T704" s="197"/>
      <c r="U704" s="197"/>
      <c r="V704" s="197"/>
    </row>
    <row r="705" spans="1:22" ht="16.5" customHeight="1">
      <c r="A705" s="197"/>
      <c r="B705" s="197"/>
      <c r="C705" s="481"/>
      <c r="D705" s="197"/>
      <c r="E705" s="197"/>
      <c r="F705" s="197"/>
      <c r="G705" s="197"/>
      <c r="H705" s="197"/>
      <c r="I705" s="197"/>
      <c r="J705" s="197"/>
      <c r="K705" s="197"/>
      <c r="L705" s="197"/>
      <c r="M705" s="197"/>
      <c r="N705" s="197"/>
      <c r="O705" s="197"/>
      <c r="P705" s="197"/>
      <c r="Q705" s="197"/>
      <c r="R705" s="197"/>
      <c r="S705" s="197"/>
      <c r="T705" s="197"/>
      <c r="U705" s="197"/>
      <c r="V705" s="197"/>
    </row>
    <row r="706" spans="1:22" ht="16.5" customHeight="1">
      <c r="A706" s="197"/>
      <c r="B706" s="197"/>
      <c r="C706" s="481"/>
      <c r="D706" s="197"/>
      <c r="E706" s="197"/>
      <c r="F706" s="197"/>
      <c r="G706" s="197"/>
      <c r="H706" s="197"/>
      <c r="I706" s="197"/>
      <c r="J706" s="197"/>
      <c r="K706" s="197"/>
      <c r="L706" s="197"/>
      <c r="M706" s="197"/>
      <c r="N706" s="197"/>
      <c r="O706" s="197"/>
      <c r="P706" s="197"/>
      <c r="Q706" s="197"/>
      <c r="R706" s="197"/>
      <c r="S706" s="197"/>
      <c r="T706" s="197"/>
      <c r="U706" s="197"/>
      <c r="V706" s="197"/>
    </row>
    <row r="707" spans="1:22" ht="16.5" customHeight="1">
      <c r="A707" s="197"/>
      <c r="B707" s="197"/>
      <c r="C707" s="481"/>
      <c r="D707" s="197"/>
      <c r="E707" s="197"/>
      <c r="F707" s="197"/>
      <c r="G707" s="197"/>
      <c r="H707" s="197"/>
      <c r="I707" s="197"/>
      <c r="J707" s="197"/>
      <c r="K707" s="197"/>
      <c r="L707" s="197"/>
      <c r="M707" s="197"/>
      <c r="N707" s="197"/>
      <c r="O707" s="197"/>
      <c r="P707" s="197"/>
      <c r="Q707" s="197"/>
      <c r="R707" s="197"/>
      <c r="S707" s="197"/>
      <c r="T707" s="197"/>
      <c r="U707" s="197"/>
      <c r="V707" s="197"/>
    </row>
    <row r="708" spans="1:22" ht="16.5" customHeight="1">
      <c r="A708" s="197"/>
      <c r="B708" s="197"/>
      <c r="C708" s="481"/>
      <c r="D708" s="197"/>
      <c r="E708" s="197"/>
      <c r="F708" s="197"/>
      <c r="G708" s="197"/>
      <c r="H708" s="197"/>
      <c r="I708" s="197"/>
      <c r="J708" s="197"/>
      <c r="K708" s="197"/>
      <c r="L708" s="197"/>
      <c r="M708" s="197"/>
      <c r="N708" s="197"/>
      <c r="O708" s="197"/>
      <c r="P708" s="197"/>
      <c r="Q708" s="197"/>
      <c r="R708" s="197"/>
      <c r="S708" s="197"/>
      <c r="T708" s="197"/>
      <c r="U708" s="197"/>
      <c r="V708" s="197"/>
    </row>
    <row r="709" spans="1:22" ht="16.5" customHeight="1">
      <c r="A709" s="197"/>
      <c r="B709" s="197"/>
      <c r="C709" s="481"/>
      <c r="D709" s="197"/>
      <c r="E709" s="197"/>
      <c r="F709" s="197"/>
      <c r="G709" s="197"/>
      <c r="H709" s="197"/>
      <c r="I709" s="197"/>
      <c r="J709" s="197"/>
      <c r="K709" s="197"/>
      <c r="L709" s="197"/>
      <c r="M709" s="197"/>
      <c r="N709" s="197"/>
      <c r="O709" s="197"/>
      <c r="P709" s="197"/>
      <c r="Q709" s="197"/>
      <c r="R709" s="197"/>
      <c r="S709" s="197"/>
      <c r="T709" s="197"/>
      <c r="U709" s="197"/>
      <c r="V709" s="197"/>
    </row>
    <row r="710" spans="1:22" ht="16.5" customHeight="1">
      <c r="A710" s="197"/>
      <c r="B710" s="197"/>
      <c r="C710" s="481"/>
      <c r="D710" s="197"/>
      <c r="E710" s="197"/>
      <c r="F710" s="197"/>
      <c r="G710" s="197"/>
      <c r="H710" s="197"/>
      <c r="I710" s="197"/>
      <c r="J710" s="197"/>
      <c r="K710" s="197"/>
      <c r="L710" s="197"/>
      <c r="M710" s="197"/>
      <c r="N710" s="197"/>
      <c r="O710" s="197"/>
      <c r="P710" s="197"/>
      <c r="Q710" s="197"/>
      <c r="R710" s="197"/>
      <c r="S710" s="197"/>
      <c r="T710" s="197"/>
      <c r="U710" s="197"/>
      <c r="V710" s="197"/>
    </row>
    <row r="711" spans="1:22" ht="16.5" customHeight="1">
      <c r="A711" s="197"/>
      <c r="B711" s="197"/>
      <c r="C711" s="481"/>
      <c r="D711" s="197"/>
      <c r="E711" s="197"/>
      <c r="F711" s="197"/>
      <c r="G711" s="197"/>
      <c r="H711" s="197"/>
      <c r="I711" s="197"/>
      <c r="J711" s="197"/>
      <c r="K711" s="197"/>
      <c r="L711" s="197"/>
      <c r="M711" s="197"/>
      <c r="N711" s="197"/>
      <c r="O711" s="197"/>
      <c r="P711" s="197"/>
      <c r="Q711" s="197"/>
      <c r="R711" s="197"/>
      <c r="S711" s="197"/>
      <c r="T711" s="197"/>
      <c r="U711" s="197"/>
      <c r="V711" s="197"/>
    </row>
    <row r="712" spans="1:22" ht="16.5" customHeight="1">
      <c r="A712" s="197"/>
      <c r="B712" s="197"/>
      <c r="C712" s="481"/>
      <c r="D712" s="197"/>
      <c r="E712" s="197"/>
      <c r="F712" s="197"/>
      <c r="G712" s="197"/>
      <c r="H712" s="197"/>
      <c r="I712" s="197"/>
      <c r="J712" s="197"/>
      <c r="K712" s="197"/>
      <c r="L712" s="197"/>
      <c r="M712" s="197"/>
      <c r="N712" s="197"/>
      <c r="O712" s="197"/>
      <c r="P712" s="197"/>
      <c r="Q712" s="197"/>
      <c r="R712" s="197"/>
      <c r="S712" s="197"/>
      <c r="T712" s="197"/>
      <c r="U712" s="197"/>
      <c r="V712" s="197"/>
    </row>
    <row r="713" spans="1:22" ht="16.5" customHeight="1">
      <c r="A713" s="197"/>
      <c r="B713" s="197"/>
      <c r="C713" s="481"/>
      <c r="D713" s="197"/>
      <c r="E713" s="197"/>
      <c r="F713" s="197"/>
      <c r="G713" s="197"/>
      <c r="H713" s="197"/>
      <c r="I713" s="197"/>
      <c r="J713" s="197"/>
      <c r="K713" s="197"/>
      <c r="L713" s="197"/>
      <c r="M713" s="197"/>
      <c r="N713" s="197"/>
      <c r="O713" s="197"/>
      <c r="P713" s="197"/>
      <c r="Q713" s="197"/>
      <c r="R713" s="197"/>
      <c r="S713" s="197"/>
      <c r="T713" s="197"/>
      <c r="U713" s="197"/>
      <c r="V713" s="197"/>
    </row>
    <row r="714" spans="1:22" ht="16.5" customHeight="1">
      <c r="A714" s="197"/>
      <c r="B714" s="197"/>
      <c r="C714" s="481"/>
      <c r="D714" s="197"/>
      <c r="E714" s="197"/>
      <c r="F714" s="197"/>
      <c r="G714" s="197"/>
      <c r="H714" s="197"/>
      <c r="I714" s="197"/>
      <c r="J714" s="197"/>
      <c r="K714" s="197"/>
      <c r="L714" s="197"/>
      <c r="M714" s="197"/>
      <c r="N714" s="197"/>
      <c r="O714" s="197"/>
      <c r="P714" s="197"/>
      <c r="Q714" s="197"/>
      <c r="R714" s="197"/>
      <c r="S714" s="197"/>
      <c r="T714" s="197"/>
      <c r="U714" s="197"/>
      <c r="V714" s="197"/>
    </row>
    <row r="715" spans="1:22" ht="16.5" customHeight="1">
      <c r="A715" s="197"/>
      <c r="B715" s="197"/>
      <c r="C715" s="481"/>
      <c r="D715" s="197"/>
      <c r="E715" s="197"/>
      <c r="F715" s="197"/>
      <c r="G715" s="197"/>
      <c r="H715" s="197"/>
      <c r="I715" s="197"/>
      <c r="J715" s="197"/>
      <c r="K715" s="197"/>
      <c r="L715" s="197"/>
      <c r="M715" s="197"/>
      <c r="N715" s="197"/>
      <c r="O715" s="197"/>
      <c r="P715" s="197"/>
      <c r="Q715" s="197"/>
      <c r="R715" s="197"/>
      <c r="S715" s="197"/>
      <c r="T715" s="197"/>
      <c r="U715" s="197"/>
      <c r="V715" s="197"/>
    </row>
    <row r="716" spans="1:22" ht="16.5" customHeight="1">
      <c r="A716" s="197"/>
      <c r="B716" s="197"/>
      <c r="C716" s="481"/>
      <c r="D716" s="197"/>
      <c r="E716" s="197"/>
      <c r="F716" s="197"/>
      <c r="G716" s="197"/>
      <c r="H716" s="197"/>
      <c r="I716" s="197"/>
      <c r="J716" s="197"/>
      <c r="K716" s="197"/>
      <c r="L716" s="197"/>
      <c r="M716" s="197"/>
      <c r="N716" s="197"/>
      <c r="O716" s="197"/>
      <c r="P716" s="197"/>
      <c r="Q716" s="197"/>
      <c r="R716" s="197"/>
      <c r="S716" s="197"/>
      <c r="T716" s="197"/>
      <c r="U716" s="197"/>
      <c r="V716" s="197"/>
    </row>
    <row r="717" spans="1:22" ht="16.5" customHeight="1">
      <c r="A717" s="197"/>
      <c r="B717" s="197"/>
      <c r="C717" s="481"/>
      <c r="D717" s="197"/>
      <c r="E717" s="197"/>
      <c r="F717" s="197"/>
      <c r="G717" s="197"/>
      <c r="H717" s="197"/>
      <c r="I717" s="197"/>
      <c r="J717" s="197"/>
      <c r="K717" s="197"/>
      <c r="L717" s="197"/>
      <c r="M717" s="197"/>
      <c r="N717" s="197"/>
      <c r="O717" s="197"/>
      <c r="P717" s="197"/>
      <c r="Q717" s="197"/>
      <c r="R717" s="197"/>
      <c r="S717" s="197"/>
      <c r="T717" s="197"/>
      <c r="U717" s="197"/>
      <c r="V717" s="197"/>
    </row>
    <row r="718" spans="1:22" ht="16.5" customHeight="1">
      <c r="A718" s="197"/>
      <c r="B718" s="197"/>
      <c r="C718" s="481"/>
      <c r="D718" s="197"/>
      <c r="E718" s="197"/>
      <c r="F718" s="197"/>
      <c r="G718" s="197"/>
      <c r="H718" s="197"/>
      <c r="I718" s="197"/>
      <c r="J718" s="197"/>
      <c r="K718" s="197"/>
      <c r="L718" s="197"/>
      <c r="M718" s="197"/>
      <c r="N718" s="197"/>
      <c r="O718" s="197"/>
      <c r="P718" s="197"/>
      <c r="Q718" s="197"/>
      <c r="R718" s="197"/>
      <c r="S718" s="197"/>
      <c r="T718" s="197"/>
      <c r="U718" s="197"/>
      <c r="V718" s="197"/>
    </row>
    <row r="719" spans="1:22" ht="16.5" customHeight="1">
      <c r="A719" s="197"/>
      <c r="B719" s="197"/>
      <c r="C719" s="481"/>
      <c r="D719" s="197"/>
      <c r="E719" s="197"/>
      <c r="F719" s="197"/>
      <c r="G719" s="197"/>
      <c r="H719" s="197"/>
      <c r="I719" s="197"/>
      <c r="J719" s="197"/>
      <c r="K719" s="197"/>
      <c r="L719" s="197"/>
      <c r="M719" s="197"/>
      <c r="N719" s="197"/>
      <c r="O719" s="197"/>
      <c r="P719" s="197"/>
      <c r="Q719" s="197"/>
      <c r="R719" s="197"/>
      <c r="S719" s="197"/>
      <c r="T719" s="197"/>
      <c r="U719" s="197"/>
      <c r="V719" s="197"/>
    </row>
    <row r="720" spans="1:22" ht="16.5" customHeight="1">
      <c r="A720" s="197"/>
      <c r="B720" s="197"/>
      <c r="C720" s="481"/>
      <c r="D720" s="197"/>
      <c r="E720" s="197"/>
      <c r="F720" s="197"/>
      <c r="G720" s="197"/>
      <c r="H720" s="197"/>
      <c r="I720" s="197"/>
      <c r="J720" s="197"/>
      <c r="K720" s="197"/>
      <c r="L720" s="197"/>
      <c r="M720" s="197"/>
      <c r="N720" s="197"/>
      <c r="O720" s="197"/>
      <c r="P720" s="197"/>
      <c r="Q720" s="197"/>
      <c r="R720" s="197"/>
      <c r="S720" s="197"/>
      <c r="T720" s="197"/>
      <c r="U720" s="197"/>
      <c r="V720" s="197"/>
    </row>
    <row r="721" spans="1:22" ht="16.5" customHeight="1">
      <c r="A721" s="197"/>
      <c r="B721" s="197"/>
      <c r="C721" s="481"/>
      <c r="D721" s="197"/>
      <c r="E721" s="197"/>
      <c r="F721" s="197"/>
      <c r="G721" s="197"/>
      <c r="H721" s="197"/>
      <c r="I721" s="197"/>
      <c r="J721" s="197"/>
      <c r="K721" s="197"/>
      <c r="L721" s="197"/>
      <c r="M721" s="197"/>
      <c r="N721" s="197"/>
      <c r="O721" s="197"/>
      <c r="P721" s="197"/>
      <c r="Q721" s="197"/>
      <c r="R721" s="197"/>
      <c r="S721" s="197"/>
      <c r="T721" s="197"/>
      <c r="U721" s="197"/>
      <c r="V721" s="197"/>
    </row>
    <row r="722" spans="1:22" ht="16.5" customHeight="1">
      <c r="A722" s="197"/>
      <c r="B722" s="197"/>
      <c r="C722" s="481"/>
      <c r="D722" s="197"/>
      <c r="E722" s="197"/>
      <c r="F722" s="197"/>
      <c r="G722" s="197"/>
      <c r="H722" s="197"/>
      <c r="I722" s="197"/>
      <c r="J722" s="197"/>
      <c r="K722" s="197"/>
      <c r="L722" s="197"/>
      <c r="M722" s="197"/>
      <c r="N722" s="197"/>
      <c r="O722" s="197"/>
      <c r="P722" s="197"/>
      <c r="Q722" s="197"/>
      <c r="R722" s="197"/>
      <c r="S722" s="197"/>
      <c r="T722" s="197"/>
      <c r="U722" s="197"/>
      <c r="V722" s="197"/>
    </row>
    <row r="723" spans="1:22" ht="16.5" customHeight="1">
      <c r="A723" s="197"/>
      <c r="B723" s="197"/>
      <c r="C723" s="481"/>
      <c r="D723" s="197"/>
      <c r="E723" s="197"/>
      <c r="F723" s="197"/>
      <c r="G723" s="197"/>
      <c r="H723" s="197"/>
      <c r="I723" s="197"/>
      <c r="J723" s="197"/>
      <c r="K723" s="197"/>
      <c r="L723" s="197"/>
      <c r="M723" s="197"/>
      <c r="N723" s="197"/>
      <c r="O723" s="197"/>
      <c r="P723" s="197"/>
      <c r="Q723" s="197"/>
      <c r="R723" s="197"/>
      <c r="S723" s="197"/>
      <c r="T723" s="197"/>
      <c r="U723" s="197"/>
      <c r="V723" s="197"/>
    </row>
    <row r="724" spans="1:22" ht="16.5" customHeight="1">
      <c r="A724" s="197"/>
      <c r="B724" s="197"/>
      <c r="C724" s="481"/>
      <c r="D724" s="197"/>
      <c r="E724" s="197"/>
      <c r="F724" s="197"/>
      <c r="G724" s="197"/>
      <c r="H724" s="197"/>
      <c r="I724" s="197"/>
      <c r="J724" s="197"/>
      <c r="K724" s="197"/>
      <c r="L724" s="197"/>
      <c r="M724" s="197"/>
      <c r="N724" s="197"/>
      <c r="O724" s="197"/>
      <c r="P724" s="197"/>
      <c r="Q724" s="197"/>
      <c r="R724" s="197"/>
      <c r="S724" s="197"/>
      <c r="T724" s="197"/>
      <c r="U724" s="197"/>
      <c r="V724" s="197"/>
    </row>
    <row r="725" spans="1:22" ht="16.5" customHeight="1">
      <c r="A725" s="197"/>
      <c r="B725" s="197"/>
      <c r="C725" s="481"/>
      <c r="D725" s="197"/>
      <c r="E725" s="197"/>
      <c r="F725" s="197"/>
      <c r="G725" s="197"/>
      <c r="H725" s="197"/>
      <c r="I725" s="197"/>
      <c r="J725" s="197"/>
      <c r="K725" s="197"/>
      <c r="L725" s="197"/>
      <c r="M725" s="197"/>
      <c r="N725" s="197"/>
      <c r="O725" s="197"/>
      <c r="P725" s="197"/>
      <c r="Q725" s="197"/>
      <c r="R725" s="197"/>
      <c r="S725" s="197"/>
      <c r="T725" s="197"/>
      <c r="U725" s="197"/>
      <c r="V725" s="197"/>
    </row>
    <row r="726" spans="1:22" ht="16.5" customHeight="1">
      <c r="A726" s="197"/>
      <c r="B726" s="197"/>
      <c r="C726" s="481"/>
      <c r="D726" s="197"/>
      <c r="E726" s="197"/>
      <c r="F726" s="197"/>
      <c r="G726" s="197"/>
      <c r="H726" s="197"/>
      <c r="I726" s="197"/>
      <c r="J726" s="197"/>
      <c r="K726" s="197"/>
      <c r="L726" s="197"/>
      <c r="M726" s="197"/>
      <c r="N726" s="197"/>
      <c r="O726" s="197"/>
      <c r="P726" s="197"/>
      <c r="Q726" s="197"/>
      <c r="R726" s="197"/>
      <c r="S726" s="197"/>
      <c r="T726" s="197"/>
      <c r="U726" s="197"/>
      <c r="V726" s="197"/>
    </row>
    <row r="727" spans="1:22" ht="16.5" customHeight="1">
      <c r="A727" s="197"/>
      <c r="B727" s="197"/>
      <c r="C727" s="481"/>
      <c r="D727" s="197"/>
      <c r="E727" s="197"/>
      <c r="F727" s="197"/>
      <c r="G727" s="197"/>
      <c r="H727" s="197"/>
      <c r="I727" s="197"/>
      <c r="J727" s="197"/>
      <c r="K727" s="197"/>
      <c r="L727" s="197"/>
      <c r="M727" s="197"/>
      <c r="N727" s="197"/>
      <c r="O727" s="197"/>
      <c r="P727" s="197"/>
      <c r="Q727" s="197"/>
      <c r="R727" s="197"/>
      <c r="S727" s="197"/>
      <c r="T727" s="197"/>
      <c r="U727" s="197"/>
      <c r="V727" s="197"/>
    </row>
    <row r="728" spans="1:22" ht="16.5" customHeight="1">
      <c r="A728" s="197"/>
      <c r="B728" s="197"/>
      <c r="C728" s="481"/>
      <c r="D728" s="197"/>
      <c r="E728" s="197"/>
      <c r="F728" s="197"/>
      <c r="G728" s="197"/>
      <c r="H728" s="197"/>
      <c r="I728" s="197"/>
      <c r="J728" s="197"/>
      <c r="K728" s="197"/>
      <c r="L728" s="197"/>
      <c r="M728" s="197"/>
      <c r="N728" s="197"/>
      <c r="O728" s="197"/>
      <c r="P728" s="197"/>
      <c r="Q728" s="197"/>
      <c r="R728" s="197"/>
      <c r="S728" s="197"/>
      <c r="T728" s="197"/>
      <c r="U728" s="197"/>
      <c r="V728" s="197"/>
    </row>
    <row r="729" spans="1:22" ht="16.5" customHeight="1">
      <c r="A729" s="197"/>
      <c r="B729" s="197"/>
      <c r="C729" s="481"/>
      <c r="D729" s="197"/>
      <c r="E729" s="197"/>
      <c r="F729" s="197"/>
      <c r="G729" s="197"/>
      <c r="H729" s="197"/>
      <c r="I729" s="197"/>
      <c r="J729" s="197"/>
      <c r="K729" s="197"/>
      <c r="L729" s="197"/>
      <c r="M729" s="197"/>
      <c r="N729" s="197"/>
      <c r="O729" s="197"/>
      <c r="P729" s="197"/>
      <c r="Q729" s="197"/>
      <c r="R729" s="197"/>
      <c r="S729" s="197"/>
      <c r="T729" s="197"/>
      <c r="U729" s="197"/>
      <c r="V729" s="197"/>
    </row>
    <row r="730" spans="1:22" ht="16.5" customHeight="1">
      <c r="A730" s="197"/>
      <c r="B730" s="197"/>
      <c r="C730" s="481"/>
      <c r="D730" s="197"/>
      <c r="E730" s="197"/>
      <c r="F730" s="197"/>
      <c r="G730" s="197"/>
      <c r="H730" s="197"/>
      <c r="I730" s="197"/>
      <c r="J730" s="197"/>
      <c r="K730" s="197"/>
      <c r="L730" s="197"/>
      <c r="M730" s="197"/>
      <c r="N730" s="197"/>
      <c r="O730" s="197"/>
      <c r="P730" s="197"/>
      <c r="Q730" s="197"/>
      <c r="R730" s="197"/>
      <c r="S730" s="197"/>
      <c r="T730" s="197"/>
      <c r="U730" s="197"/>
      <c r="V730" s="197"/>
    </row>
    <row r="731" spans="1:22" ht="16.5" customHeight="1">
      <c r="A731" s="197"/>
      <c r="B731" s="197"/>
      <c r="C731" s="481"/>
      <c r="D731" s="197"/>
      <c r="E731" s="197"/>
      <c r="F731" s="197"/>
      <c r="G731" s="197"/>
      <c r="H731" s="197"/>
      <c r="I731" s="197"/>
      <c r="J731" s="197"/>
      <c r="K731" s="197"/>
      <c r="L731" s="197"/>
      <c r="M731" s="197"/>
      <c r="N731" s="197"/>
      <c r="O731" s="197"/>
      <c r="P731" s="197"/>
      <c r="Q731" s="197"/>
      <c r="R731" s="197"/>
      <c r="S731" s="197"/>
      <c r="T731" s="197"/>
      <c r="U731" s="197"/>
      <c r="V731" s="197"/>
    </row>
    <row r="732" spans="1:22" ht="16.5" customHeight="1">
      <c r="A732" s="197"/>
      <c r="B732" s="197"/>
      <c r="C732" s="481"/>
      <c r="D732" s="197"/>
      <c r="E732" s="197"/>
      <c r="F732" s="197"/>
      <c r="G732" s="197"/>
      <c r="H732" s="197"/>
      <c r="I732" s="197"/>
      <c r="J732" s="197"/>
      <c r="K732" s="197"/>
      <c r="L732" s="197"/>
      <c r="M732" s="197"/>
      <c r="N732" s="197"/>
      <c r="O732" s="197"/>
      <c r="P732" s="197"/>
      <c r="Q732" s="197"/>
      <c r="R732" s="197"/>
      <c r="S732" s="197"/>
      <c r="T732" s="197"/>
      <c r="U732" s="197"/>
      <c r="V732" s="197"/>
    </row>
    <row r="733" spans="1:22" ht="16.5" customHeight="1">
      <c r="A733" s="197"/>
      <c r="B733" s="197"/>
      <c r="C733" s="481"/>
      <c r="D733" s="197"/>
      <c r="E733" s="197"/>
      <c r="F733" s="197"/>
      <c r="G733" s="197"/>
      <c r="H733" s="197"/>
      <c r="I733" s="197"/>
      <c r="J733" s="197"/>
      <c r="K733" s="197"/>
      <c r="L733" s="197"/>
      <c r="M733" s="197"/>
      <c r="N733" s="197"/>
      <c r="O733" s="197"/>
      <c r="P733" s="197"/>
      <c r="Q733" s="197"/>
      <c r="R733" s="197"/>
      <c r="S733" s="197"/>
      <c r="T733" s="197"/>
      <c r="U733" s="197"/>
      <c r="V733" s="197"/>
    </row>
    <row r="734" spans="1:22" ht="16.5" customHeight="1">
      <c r="A734" s="197"/>
      <c r="B734" s="197"/>
      <c r="C734" s="481"/>
      <c r="D734" s="197"/>
      <c r="E734" s="197"/>
      <c r="F734" s="197"/>
      <c r="G734" s="197"/>
      <c r="H734" s="197"/>
      <c r="I734" s="197"/>
      <c r="J734" s="197"/>
      <c r="K734" s="197"/>
      <c r="L734" s="197"/>
      <c r="M734" s="197"/>
      <c r="N734" s="197"/>
      <c r="O734" s="197"/>
      <c r="P734" s="197"/>
      <c r="Q734" s="197"/>
      <c r="R734" s="197"/>
      <c r="S734" s="197"/>
      <c r="T734" s="197"/>
      <c r="U734" s="197"/>
      <c r="V734" s="197"/>
    </row>
    <row r="735" spans="1:22" ht="16.5" customHeight="1">
      <c r="A735" s="197"/>
      <c r="B735" s="197"/>
      <c r="C735" s="481"/>
      <c r="D735" s="197"/>
      <c r="E735" s="197"/>
      <c r="F735" s="197"/>
      <c r="G735" s="197"/>
      <c r="H735" s="197"/>
      <c r="I735" s="197"/>
      <c r="J735" s="197"/>
      <c r="K735" s="197"/>
      <c r="L735" s="197"/>
      <c r="M735" s="197"/>
      <c r="N735" s="197"/>
      <c r="O735" s="197"/>
      <c r="P735" s="197"/>
      <c r="Q735" s="197"/>
      <c r="R735" s="197"/>
      <c r="S735" s="197"/>
      <c r="T735" s="197"/>
      <c r="U735" s="197"/>
      <c r="V735" s="197"/>
    </row>
    <row r="736" spans="1:22" ht="16.5" customHeight="1">
      <c r="A736" s="197"/>
      <c r="B736" s="197"/>
      <c r="C736" s="481"/>
      <c r="D736" s="197"/>
      <c r="E736" s="197"/>
      <c r="F736" s="197"/>
      <c r="G736" s="197"/>
      <c r="H736" s="197"/>
      <c r="I736" s="197"/>
      <c r="J736" s="197"/>
      <c r="K736" s="197"/>
      <c r="L736" s="197"/>
      <c r="M736" s="197"/>
      <c r="N736" s="197"/>
      <c r="O736" s="197"/>
      <c r="P736" s="197"/>
      <c r="Q736" s="197"/>
      <c r="R736" s="197"/>
      <c r="S736" s="197"/>
      <c r="T736" s="197"/>
      <c r="U736" s="197"/>
      <c r="V736" s="197"/>
    </row>
    <row r="737" spans="1:22" ht="16.5" customHeight="1">
      <c r="A737" s="197"/>
      <c r="B737" s="197"/>
      <c r="C737" s="481"/>
      <c r="D737" s="197"/>
      <c r="E737" s="197"/>
      <c r="F737" s="197"/>
      <c r="G737" s="197"/>
      <c r="H737" s="197"/>
      <c r="I737" s="197"/>
      <c r="J737" s="197"/>
      <c r="K737" s="197"/>
      <c r="L737" s="197"/>
      <c r="M737" s="197"/>
      <c r="N737" s="197"/>
      <c r="O737" s="197"/>
      <c r="P737" s="197"/>
      <c r="Q737" s="197"/>
      <c r="R737" s="197"/>
      <c r="S737" s="197"/>
      <c r="T737" s="197"/>
      <c r="U737" s="197"/>
      <c r="V737" s="197"/>
    </row>
    <row r="738" spans="1:22" ht="16.5" customHeight="1">
      <c r="A738" s="197"/>
      <c r="B738" s="197"/>
      <c r="C738" s="481"/>
      <c r="D738" s="197"/>
      <c r="E738" s="197"/>
      <c r="F738" s="197"/>
      <c r="G738" s="197"/>
      <c r="H738" s="197"/>
      <c r="I738" s="197"/>
      <c r="J738" s="197"/>
      <c r="K738" s="197"/>
      <c r="L738" s="197"/>
      <c r="M738" s="197"/>
      <c r="N738" s="197"/>
      <c r="O738" s="197"/>
      <c r="P738" s="197"/>
      <c r="Q738" s="197"/>
      <c r="R738" s="197"/>
      <c r="S738" s="197"/>
      <c r="T738" s="197"/>
      <c r="U738" s="197"/>
      <c r="V738" s="197"/>
    </row>
    <row r="739" spans="1:22" ht="16.5" customHeight="1">
      <c r="A739" s="197"/>
      <c r="B739" s="197"/>
      <c r="C739" s="481"/>
      <c r="D739" s="197"/>
      <c r="E739" s="197"/>
      <c r="F739" s="197"/>
      <c r="G739" s="197"/>
      <c r="H739" s="197"/>
      <c r="I739" s="197"/>
      <c r="J739" s="197"/>
      <c r="K739" s="197"/>
      <c r="L739" s="197"/>
      <c r="M739" s="197"/>
      <c r="N739" s="197"/>
      <c r="O739" s="197"/>
      <c r="P739" s="197"/>
      <c r="Q739" s="197"/>
      <c r="R739" s="197"/>
      <c r="S739" s="197"/>
      <c r="T739" s="197"/>
      <c r="U739" s="197"/>
      <c r="V739" s="197"/>
    </row>
    <row r="740" spans="1:22" ht="16.5" customHeight="1">
      <c r="A740" s="197"/>
      <c r="B740" s="197"/>
      <c r="C740" s="481"/>
      <c r="D740" s="197"/>
      <c r="E740" s="197"/>
      <c r="F740" s="197"/>
      <c r="G740" s="197"/>
      <c r="H740" s="197"/>
      <c r="I740" s="197"/>
      <c r="J740" s="197"/>
      <c r="K740" s="197"/>
      <c r="L740" s="197"/>
      <c r="M740" s="197"/>
      <c r="N740" s="197"/>
      <c r="O740" s="197"/>
      <c r="P740" s="197"/>
      <c r="Q740" s="197"/>
      <c r="R740" s="197"/>
      <c r="S740" s="197"/>
      <c r="T740" s="197"/>
      <c r="U740" s="197"/>
      <c r="V740" s="197"/>
    </row>
    <row r="741" spans="1:22" ht="16.5" customHeight="1">
      <c r="A741" s="197"/>
      <c r="B741" s="197"/>
      <c r="C741" s="481"/>
      <c r="D741" s="197"/>
      <c r="E741" s="197"/>
      <c r="F741" s="197"/>
      <c r="G741" s="197"/>
      <c r="H741" s="197"/>
      <c r="I741" s="197"/>
      <c r="J741" s="197"/>
      <c r="K741" s="197"/>
      <c r="L741" s="197"/>
      <c r="M741" s="197"/>
      <c r="N741" s="197"/>
      <c r="O741" s="197"/>
      <c r="P741" s="197"/>
      <c r="Q741" s="197"/>
      <c r="R741" s="197"/>
      <c r="S741" s="197"/>
      <c r="T741" s="197"/>
      <c r="U741" s="197"/>
      <c r="V741" s="197"/>
    </row>
    <row r="742" spans="1:22" ht="16.5" customHeight="1">
      <c r="A742" s="197"/>
      <c r="B742" s="197"/>
      <c r="C742" s="481"/>
      <c r="D742" s="197"/>
      <c r="E742" s="197"/>
      <c r="F742" s="197"/>
      <c r="G742" s="197"/>
      <c r="H742" s="197"/>
      <c r="I742" s="197"/>
      <c r="J742" s="197"/>
      <c r="K742" s="197"/>
      <c r="L742" s="197"/>
      <c r="M742" s="197"/>
      <c r="N742" s="197"/>
      <c r="O742" s="197"/>
      <c r="P742" s="197"/>
      <c r="Q742" s="197"/>
      <c r="R742" s="197"/>
      <c r="S742" s="197"/>
      <c r="T742" s="197"/>
      <c r="U742" s="197"/>
      <c r="V742" s="197"/>
    </row>
    <row r="743" spans="1:22" ht="16.5" customHeight="1">
      <c r="A743" s="197"/>
      <c r="B743" s="197"/>
      <c r="C743" s="481"/>
      <c r="D743" s="197"/>
      <c r="E743" s="197"/>
      <c r="F743" s="197"/>
      <c r="G743" s="197"/>
      <c r="H743" s="197"/>
      <c r="I743" s="197"/>
      <c r="J743" s="197"/>
      <c r="K743" s="197"/>
      <c r="L743" s="197"/>
      <c r="M743" s="197"/>
      <c r="N743" s="197"/>
      <c r="O743" s="197"/>
      <c r="P743" s="197"/>
      <c r="Q743" s="197"/>
      <c r="R743" s="197"/>
      <c r="S743" s="197"/>
      <c r="T743" s="197"/>
      <c r="U743" s="197"/>
      <c r="V743" s="197"/>
    </row>
    <row r="744" spans="1:22" ht="16.5" customHeight="1">
      <c r="A744" s="197"/>
      <c r="B744" s="197"/>
      <c r="C744" s="481"/>
      <c r="D744" s="197"/>
      <c r="E744" s="197"/>
      <c r="F744" s="197"/>
      <c r="G744" s="197"/>
      <c r="H744" s="197"/>
      <c r="I744" s="197"/>
      <c r="J744" s="197"/>
      <c r="K744" s="197"/>
      <c r="L744" s="197"/>
      <c r="M744" s="197"/>
      <c r="N744" s="197"/>
      <c r="O744" s="197"/>
      <c r="P744" s="197"/>
      <c r="Q744" s="197"/>
      <c r="R744" s="197"/>
      <c r="S744" s="197"/>
      <c r="T744" s="197"/>
      <c r="U744" s="197"/>
      <c r="V744" s="197"/>
    </row>
    <row r="745" spans="1:22" ht="16.5" customHeight="1">
      <c r="A745" s="197"/>
      <c r="B745" s="197"/>
      <c r="C745" s="481"/>
      <c r="D745" s="197"/>
      <c r="E745" s="197"/>
      <c r="F745" s="197"/>
      <c r="G745" s="197"/>
      <c r="H745" s="197"/>
      <c r="I745" s="197"/>
      <c r="J745" s="197"/>
      <c r="K745" s="197"/>
      <c r="L745" s="197"/>
      <c r="M745" s="197"/>
      <c r="N745" s="197"/>
      <c r="O745" s="197"/>
      <c r="P745" s="197"/>
      <c r="Q745" s="197"/>
      <c r="R745" s="197"/>
      <c r="S745" s="197"/>
      <c r="T745" s="197"/>
      <c r="U745" s="197"/>
      <c r="V745" s="197"/>
    </row>
    <row r="746" spans="1:22" ht="16.5" customHeight="1">
      <c r="A746" s="197"/>
      <c r="B746" s="197"/>
      <c r="C746" s="481"/>
      <c r="D746" s="197"/>
      <c r="E746" s="197"/>
      <c r="F746" s="197"/>
      <c r="G746" s="197"/>
      <c r="H746" s="197"/>
      <c r="I746" s="197"/>
      <c r="J746" s="197"/>
      <c r="K746" s="197"/>
      <c r="L746" s="197"/>
      <c r="M746" s="197"/>
      <c r="N746" s="197"/>
      <c r="O746" s="197"/>
      <c r="P746" s="197"/>
      <c r="Q746" s="197"/>
      <c r="R746" s="197"/>
      <c r="S746" s="197"/>
      <c r="T746" s="197"/>
      <c r="U746" s="197"/>
      <c r="V746" s="197"/>
    </row>
    <row r="747" spans="1:22" ht="16.5" customHeight="1">
      <c r="A747" s="197"/>
      <c r="B747" s="197"/>
      <c r="C747" s="481"/>
      <c r="D747" s="197"/>
      <c r="E747" s="197"/>
      <c r="F747" s="197"/>
      <c r="G747" s="197"/>
      <c r="H747" s="197"/>
      <c r="I747" s="197"/>
      <c r="J747" s="197"/>
      <c r="K747" s="197"/>
      <c r="L747" s="197"/>
      <c r="M747" s="197"/>
      <c r="N747" s="197"/>
      <c r="O747" s="197"/>
      <c r="P747" s="197"/>
      <c r="Q747" s="197"/>
      <c r="R747" s="197"/>
      <c r="S747" s="197"/>
      <c r="T747" s="197"/>
      <c r="U747" s="197"/>
      <c r="V747" s="197"/>
    </row>
    <row r="748" spans="1:22" ht="16.5" customHeight="1">
      <c r="A748" s="197"/>
      <c r="B748" s="197"/>
      <c r="C748" s="481"/>
      <c r="D748" s="197"/>
      <c r="E748" s="197"/>
      <c r="F748" s="197"/>
      <c r="G748" s="197"/>
      <c r="H748" s="197"/>
      <c r="I748" s="197"/>
      <c r="J748" s="197"/>
      <c r="K748" s="197"/>
      <c r="L748" s="197"/>
      <c r="M748" s="197"/>
      <c r="N748" s="197"/>
      <c r="O748" s="197"/>
      <c r="P748" s="197"/>
      <c r="Q748" s="197"/>
      <c r="R748" s="197"/>
      <c r="S748" s="197"/>
      <c r="T748" s="197"/>
      <c r="U748" s="197"/>
      <c r="V748" s="197"/>
    </row>
    <row r="749" spans="1:22" ht="16.5" customHeight="1">
      <c r="A749" s="197"/>
      <c r="B749" s="197"/>
      <c r="C749" s="481"/>
      <c r="D749" s="197"/>
      <c r="E749" s="197"/>
      <c r="F749" s="197"/>
      <c r="G749" s="197"/>
      <c r="H749" s="197"/>
      <c r="I749" s="197"/>
      <c r="J749" s="197"/>
      <c r="K749" s="197"/>
      <c r="L749" s="197"/>
      <c r="M749" s="197"/>
      <c r="N749" s="197"/>
      <c r="O749" s="197"/>
      <c r="P749" s="197"/>
      <c r="Q749" s="197"/>
      <c r="R749" s="197"/>
      <c r="S749" s="197"/>
      <c r="T749" s="197"/>
      <c r="U749" s="197"/>
      <c r="V749" s="197"/>
    </row>
    <row r="750" spans="1:22" ht="16.5" customHeight="1">
      <c r="A750" s="197"/>
      <c r="B750" s="197"/>
      <c r="C750" s="481"/>
      <c r="D750" s="197"/>
      <c r="E750" s="197"/>
      <c r="F750" s="197"/>
      <c r="G750" s="197"/>
      <c r="H750" s="197"/>
      <c r="I750" s="197"/>
      <c r="J750" s="197"/>
      <c r="K750" s="197"/>
      <c r="L750" s="197"/>
      <c r="M750" s="197"/>
      <c r="N750" s="197"/>
      <c r="O750" s="197"/>
      <c r="P750" s="197"/>
      <c r="Q750" s="197"/>
      <c r="R750" s="197"/>
      <c r="S750" s="197"/>
      <c r="T750" s="197"/>
      <c r="U750" s="197"/>
      <c r="V750" s="197"/>
    </row>
    <row r="751" spans="1:22" ht="16.5" customHeight="1">
      <c r="A751" s="197"/>
      <c r="B751" s="197"/>
      <c r="C751" s="481"/>
      <c r="D751" s="197"/>
      <c r="E751" s="197"/>
      <c r="F751" s="197"/>
      <c r="G751" s="197"/>
      <c r="H751" s="197"/>
      <c r="I751" s="197"/>
      <c r="J751" s="197"/>
      <c r="K751" s="197"/>
      <c r="L751" s="197"/>
      <c r="M751" s="197"/>
      <c r="N751" s="197"/>
      <c r="O751" s="197"/>
      <c r="P751" s="197"/>
      <c r="Q751" s="197"/>
      <c r="R751" s="197"/>
      <c r="S751" s="197"/>
      <c r="T751" s="197"/>
      <c r="U751" s="197"/>
      <c r="V751" s="197"/>
    </row>
    <row r="752" spans="1:22" ht="16.5" customHeight="1">
      <c r="A752" s="197"/>
      <c r="B752" s="197"/>
      <c r="C752" s="481"/>
      <c r="D752" s="197"/>
      <c r="E752" s="197"/>
      <c r="F752" s="197"/>
      <c r="G752" s="197"/>
      <c r="H752" s="197"/>
      <c r="I752" s="197"/>
      <c r="J752" s="197"/>
      <c r="K752" s="197"/>
      <c r="L752" s="197"/>
      <c r="M752" s="197"/>
      <c r="N752" s="197"/>
      <c r="O752" s="197"/>
      <c r="P752" s="197"/>
      <c r="Q752" s="197"/>
      <c r="R752" s="197"/>
      <c r="S752" s="197"/>
      <c r="T752" s="197"/>
      <c r="U752" s="197"/>
      <c r="V752" s="197"/>
    </row>
    <row r="753" spans="1:22" ht="16.5" customHeight="1">
      <c r="A753" s="197"/>
      <c r="B753" s="197"/>
      <c r="C753" s="481"/>
      <c r="D753" s="197"/>
      <c r="E753" s="197"/>
      <c r="F753" s="197"/>
      <c r="G753" s="197"/>
      <c r="H753" s="197"/>
      <c r="I753" s="197"/>
      <c r="J753" s="197"/>
      <c r="K753" s="197"/>
      <c r="L753" s="197"/>
      <c r="M753" s="197"/>
      <c r="N753" s="197"/>
      <c r="O753" s="197"/>
      <c r="P753" s="197"/>
      <c r="Q753" s="197"/>
      <c r="R753" s="197"/>
      <c r="S753" s="197"/>
      <c r="T753" s="197"/>
      <c r="U753" s="197"/>
      <c r="V753" s="197"/>
    </row>
    <row r="754" spans="1:22" ht="16.5" customHeight="1">
      <c r="A754" s="197"/>
      <c r="B754" s="197"/>
      <c r="C754" s="481"/>
      <c r="D754" s="197"/>
      <c r="E754" s="197"/>
      <c r="F754" s="197"/>
      <c r="G754" s="197"/>
      <c r="H754" s="197"/>
      <c r="I754" s="197"/>
      <c r="J754" s="197"/>
      <c r="K754" s="197"/>
      <c r="L754" s="197"/>
      <c r="M754" s="197"/>
      <c r="N754" s="197"/>
      <c r="O754" s="197"/>
      <c r="P754" s="197"/>
      <c r="Q754" s="197"/>
      <c r="R754" s="197"/>
      <c r="S754" s="197"/>
      <c r="T754" s="197"/>
      <c r="U754" s="197"/>
      <c r="V754" s="197"/>
    </row>
    <row r="755" spans="1:22" ht="16.5" customHeight="1">
      <c r="A755" s="197"/>
      <c r="B755" s="197"/>
      <c r="C755" s="481"/>
      <c r="D755" s="197"/>
      <c r="E755" s="197"/>
      <c r="F755" s="197"/>
      <c r="G755" s="197"/>
      <c r="H755" s="197"/>
      <c r="I755" s="197"/>
      <c r="J755" s="197"/>
      <c r="K755" s="197"/>
      <c r="L755" s="197"/>
      <c r="M755" s="197"/>
      <c r="N755" s="197"/>
      <c r="O755" s="197"/>
      <c r="P755" s="197"/>
      <c r="Q755" s="197"/>
      <c r="R755" s="197"/>
      <c r="S755" s="197"/>
      <c r="T755" s="197"/>
      <c r="U755" s="197"/>
      <c r="V755" s="197"/>
    </row>
    <row r="756" spans="1:22" ht="16.5" customHeight="1">
      <c r="A756" s="197"/>
      <c r="B756" s="197"/>
      <c r="C756" s="481"/>
      <c r="D756" s="197"/>
      <c r="E756" s="197"/>
      <c r="F756" s="197"/>
      <c r="G756" s="197"/>
      <c r="H756" s="197"/>
      <c r="I756" s="197"/>
      <c r="J756" s="197"/>
      <c r="K756" s="197"/>
      <c r="L756" s="197"/>
      <c r="M756" s="197"/>
      <c r="N756" s="197"/>
      <c r="O756" s="197"/>
      <c r="P756" s="197"/>
      <c r="Q756" s="197"/>
      <c r="R756" s="197"/>
      <c r="S756" s="197"/>
      <c r="T756" s="197"/>
      <c r="U756" s="197"/>
      <c r="V756" s="197"/>
    </row>
    <row r="757" spans="1:22" ht="16.5" customHeight="1">
      <c r="A757" s="197"/>
      <c r="B757" s="197"/>
      <c r="C757" s="481"/>
      <c r="D757" s="197"/>
      <c r="E757" s="197"/>
      <c r="F757" s="197"/>
      <c r="G757" s="197"/>
      <c r="H757" s="197"/>
      <c r="I757" s="197"/>
      <c r="J757" s="197"/>
      <c r="K757" s="197"/>
      <c r="L757" s="197"/>
      <c r="M757" s="197"/>
      <c r="N757" s="197"/>
      <c r="O757" s="197"/>
      <c r="P757" s="197"/>
      <c r="Q757" s="197"/>
      <c r="R757" s="197"/>
      <c r="S757" s="197"/>
      <c r="T757" s="197"/>
      <c r="U757" s="197"/>
      <c r="V757" s="197"/>
    </row>
    <row r="758" spans="1:22" ht="16.5" customHeight="1">
      <c r="A758" s="197"/>
      <c r="B758" s="197"/>
      <c r="C758" s="481"/>
      <c r="D758" s="197"/>
      <c r="E758" s="197"/>
      <c r="F758" s="197"/>
      <c r="G758" s="197"/>
      <c r="H758" s="197"/>
      <c r="I758" s="197"/>
      <c r="J758" s="197"/>
      <c r="K758" s="197"/>
      <c r="L758" s="197"/>
      <c r="M758" s="197"/>
      <c r="N758" s="197"/>
      <c r="O758" s="197"/>
      <c r="P758" s="197"/>
      <c r="Q758" s="197"/>
      <c r="R758" s="197"/>
      <c r="S758" s="197"/>
      <c r="T758" s="197"/>
      <c r="U758" s="197"/>
      <c r="V758" s="197"/>
    </row>
    <row r="759" spans="1:22" ht="16.5" customHeight="1">
      <c r="A759" s="197"/>
      <c r="B759" s="197"/>
      <c r="C759" s="481"/>
      <c r="D759" s="197"/>
      <c r="E759" s="197"/>
      <c r="F759" s="197"/>
      <c r="G759" s="197"/>
      <c r="H759" s="197"/>
      <c r="I759" s="197"/>
      <c r="J759" s="197"/>
      <c r="K759" s="197"/>
      <c r="L759" s="197"/>
      <c r="M759" s="197"/>
      <c r="N759" s="197"/>
      <c r="O759" s="197"/>
      <c r="P759" s="197"/>
      <c r="Q759" s="197"/>
      <c r="R759" s="197"/>
      <c r="S759" s="197"/>
      <c r="T759" s="197"/>
      <c r="U759" s="197"/>
      <c r="V759" s="197"/>
    </row>
    <row r="760" spans="1:22" ht="16.5" customHeight="1">
      <c r="A760" s="197"/>
      <c r="B760" s="197"/>
      <c r="C760" s="481"/>
      <c r="D760" s="197"/>
      <c r="E760" s="197"/>
      <c r="F760" s="197"/>
      <c r="G760" s="197"/>
      <c r="H760" s="197"/>
      <c r="I760" s="197"/>
      <c r="J760" s="197"/>
      <c r="K760" s="197"/>
      <c r="L760" s="197"/>
      <c r="M760" s="197"/>
      <c r="N760" s="197"/>
      <c r="O760" s="197"/>
      <c r="P760" s="197"/>
      <c r="Q760" s="197"/>
      <c r="R760" s="197"/>
      <c r="S760" s="197"/>
      <c r="T760" s="197"/>
      <c r="U760" s="197"/>
      <c r="V760" s="197"/>
    </row>
    <row r="761" spans="1:22" ht="16.5" customHeight="1">
      <c r="A761" s="197"/>
      <c r="B761" s="197"/>
      <c r="C761" s="481"/>
      <c r="D761" s="197"/>
      <c r="E761" s="197"/>
      <c r="F761" s="197"/>
      <c r="G761" s="197"/>
      <c r="H761" s="197"/>
      <c r="I761" s="197"/>
      <c r="J761" s="197"/>
      <c r="K761" s="197"/>
      <c r="L761" s="197"/>
      <c r="M761" s="197"/>
      <c r="N761" s="197"/>
      <c r="O761" s="197"/>
      <c r="P761" s="197"/>
      <c r="Q761" s="197"/>
      <c r="R761" s="197"/>
      <c r="S761" s="197"/>
      <c r="T761" s="197"/>
      <c r="U761" s="197"/>
      <c r="V761" s="197"/>
    </row>
    <row r="762" spans="1:22" ht="16.5" customHeight="1">
      <c r="A762" s="197"/>
      <c r="B762" s="197"/>
      <c r="C762" s="481"/>
      <c r="D762" s="197"/>
      <c r="E762" s="197"/>
      <c r="F762" s="197"/>
      <c r="G762" s="197"/>
      <c r="H762" s="197"/>
      <c r="I762" s="197"/>
      <c r="J762" s="197"/>
      <c r="K762" s="197"/>
      <c r="L762" s="197"/>
      <c r="M762" s="197"/>
      <c r="N762" s="197"/>
      <c r="O762" s="197"/>
      <c r="P762" s="197"/>
      <c r="Q762" s="197"/>
      <c r="R762" s="197"/>
      <c r="S762" s="197"/>
      <c r="T762" s="197"/>
      <c r="U762" s="197"/>
      <c r="V762" s="197"/>
    </row>
    <row r="763" spans="1:22" ht="16.5" customHeight="1">
      <c r="A763" s="197"/>
      <c r="B763" s="197"/>
      <c r="C763" s="481"/>
      <c r="D763" s="197"/>
      <c r="E763" s="197"/>
      <c r="F763" s="197"/>
      <c r="G763" s="197"/>
      <c r="H763" s="197"/>
      <c r="I763" s="197"/>
      <c r="J763" s="197"/>
      <c r="K763" s="197"/>
      <c r="L763" s="197"/>
      <c r="M763" s="197"/>
      <c r="N763" s="197"/>
      <c r="O763" s="197"/>
      <c r="P763" s="197"/>
      <c r="Q763" s="197"/>
      <c r="R763" s="197"/>
      <c r="S763" s="197"/>
      <c r="T763" s="197"/>
      <c r="U763" s="197"/>
      <c r="V763" s="197"/>
    </row>
    <row r="764" spans="1:22" ht="16.5" customHeight="1">
      <c r="A764" s="197"/>
      <c r="B764" s="197"/>
      <c r="C764" s="481"/>
      <c r="D764" s="197"/>
      <c r="E764" s="197"/>
      <c r="F764" s="197"/>
      <c r="G764" s="197"/>
      <c r="H764" s="197"/>
      <c r="I764" s="197"/>
      <c r="J764" s="197"/>
      <c r="K764" s="197"/>
      <c r="L764" s="197"/>
      <c r="M764" s="197"/>
      <c r="N764" s="197"/>
      <c r="O764" s="197"/>
      <c r="P764" s="197"/>
      <c r="Q764" s="197"/>
      <c r="R764" s="197"/>
      <c r="S764" s="197"/>
      <c r="T764" s="197"/>
      <c r="U764" s="197"/>
      <c r="V764" s="197"/>
    </row>
    <row r="765" spans="1:22" ht="16.5" customHeight="1">
      <c r="A765" s="197"/>
      <c r="B765" s="197"/>
      <c r="C765" s="481"/>
      <c r="D765" s="197"/>
      <c r="E765" s="197"/>
      <c r="F765" s="197"/>
      <c r="G765" s="197"/>
      <c r="H765" s="197"/>
      <c r="I765" s="197"/>
      <c r="J765" s="197"/>
      <c r="K765" s="197"/>
      <c r="L765" s="197"/>
      <c r="M765" s="197"/>
      <c r="N765" s="197"/>
      <c r="O765" s="197"/>
      <c r="P765" s="197"/>
      <c r="Q765" s="197"/>
      <c r="R765" s="197"/>
      <c r="S765" s="197"/>
      <c r="T765" s="197"/>
      <c r="U765" s="197"/>
      <c r="V765" s="197"/>
    </row>
    <row r="766" spans="1:22" ht="16.5" customHeight="1">
      <c r="A766" s="197"/>
      <c r="B766" s="197"/>
      <c r="C766" s="481"/>
      <c r="D766" s="197"/>
      <c r="E766" s="197"/>
      <c r="F766" s="197"/>
      <c r="G766" s="197"/>
      <c r="H766" s="197"/>
      <c r="I766" s="197"/>
      <c r="J766" s="197"/>
      <c r="K766" s="197"/>
      <c r="L766" s="197"/>
      <c r="M766" s="197"/>
      <c r="N766" s="197"/>
      <c r="O766" s="197"/>
      <c r="P766" s="197"/>
      <c r="Q766" s="197"/>
      <c r="R766" s="197"/>
      <c r="S766" s="197"/>
      <c r="T766" s="197"/>
      <c r="U766" s="197"/>
      <c r="V766" s="197"/>
    </row>
    <row r="767" spans="1:22" ht="16.5" customHeight="1">
      <c r="A767" s="197"/>
      <c r="B767" s="197"/>
      <c r="C767" s="481"/>
      <c r="D767" s="197"/>
      <c r="E767" s="197"/>
      <c r="F767" s="197"/>
      <c r="G767" s="197"/>
      <c r="H767" s="197"/>
      <c r="I767" s="197"/>
      <c r="J767" s="197"/>
      <c r="K767" s="197"/>
      <c r="L767" s="197"/>
      <c r="M767" s="197"/>
      <c r="N767" s="197"/>
      <c r="O767" s="197"/>
      <c r="P767" s="197"/>
      <c r="Q767" s="197"/>
      <c r="R767" s="197"/>
      <c r="S767" s="197"/>
      <c r="T767" s="197"/>
      <c r="U767" s="197"/>
      <c r="V767" s="197"/>
    </row>
    <row r="768" spans="1:22" ht="16.5" customHeight="1">
      <c r="A768" s="197"/>
      <c r="B768" s="197"/>
      <c r="C768" s="481"/>
      <c r="D768" s="197"/>
      <c r="E768" s="197"/>
      <c r="F768" s="197"/>
      <c r="G768" s="197"/>
      <c r="H768" s="197"/>
      <c r="I768" s="197"/>
      <c r="J768" s="197"/>
      <c r="K768" s="197"/>
      <c r="L768" s="197"/>
      <c r="M768" s="197"/>
      <c r="N768" s="197"/>
      <c r="O768" s="197"/>
      <c r="P768" s="197"/>
      <c r="Q768" s="197"/>
      <c r="R768" s="197"/>
      <c r="S768" s="197"/>
      <c r="T768" s="197"/>
      <c r="U768" s="197"/>
      <c r="V768" s="197"/>
    </row>
    <row r="769" spans="1:22" ht="16.5" customHeight="1">
      <c r="A769" s="197"/>
      <c r="B769" s="197"/>
      <c r="C769" s="481"/>
      <c r="D769" s="197"/>
      <c r="E769" s="197"/>
      <c r="F769" s="197"/>
      <c r="G769" s="197"/>
      <c r="H769" s="197"/>
      <c r="I769" s="197"/>
      <c r="J769" s="197"/>
      <c r="K769" s="197"/>
      <c r="L769" s="197"/>
      <c r="M769" s="197"/>
      <c r="N769" s="197"/>
      <c r="O769" s="197"/>
      <c r="P769" s="197"/>
      <c r="Q769" s="197"/>
      <c r="R769" s="197"/>
      <c r="S769" s="197"/>
      <c r="T769" s="197"/>
      <c r="U769" s="197"/>
      <c r="V769" s="197"/>
    </row>
    <row r="770" spans="1:22" ht="16.5" customHeight="1">
      <c r="A770" s="197"/>
      <c r="B770" s="197"/>
      <c r="C770" s="481"/>
      <c r="D770" s="197"/>
      <c r="E770" s="197"/>
      <c r="F770" s="197"/>
      <c r="G770" s="197"/>
      <c r="H770" s="197"/>
      <c r="I770" s="197"/>
      <c r="J770" s="197"/>
      <c r="K770" s="197"/>
      <c r="L770" s="197"/>
      <c r="M770" s="197"/>
      <c r="N770" s="197"/>
      <c r="O770" s="197"/>
      <c r="P770" s="197"/>
      <c r="Q770" s="197"/>
      <c r="R770" s="197"/>
      <c r="S770" s="197"/>
      <c r="T770" s="197"/>
      <c r="U770" s="197"/>
      <c r="V770" s="197"/>
    </row>
    <row r="771" spans="1:22" ht="16.5" customHeight="1">
      <c r="A771" s="197"/>
      <c r="B771" s="197"/>
      <c r="C771" s="481"/>
      <c r="D771" s="197"/>
      <c r="E771" s="197"/>
      <c r="F771" s="197"/>
      <c r="G771" s="197"/>
      <c r="H771" s="197"/>
      <c r="I771" s="197"/>
      <c r="J771" s="197"/>
      <c r="K771" s="197"/>
      <c r="L771" s="197"/>
      <c r="M771" s="197"/>
      <c r="N771" s="197"/>
      <c r="O771" s="197"/>
      <c r="P771" s="197"/>
      <c r="Q771" s="197"/>
      <c r="R771" s="197"/>
      <c r="S771" s="197"/>
      <c r="T771" s="197"/>
      <c r="U771" s="197"/>
      <c r="V771" s="197"/>
    </row>
    <row r="772" spans="1:22" ht="16.5" customHeight="1">
      <c r="A772" s="197"/>
      <c r="B772" s="197"/>
      <c r="C772" s="481"/>
      <c r="D772" s="197"/>
      <c r="E772" s="197"/>
      <c r="F772" s="197"/>
      <c r="G772" s="197"/>
      <c r="H772" s="197"/>
      <c r="I772" s="197"/>
      <c r="J772" s="197"/>
      <c r="K772" s="197"/>
      <c r="L772" s="197"/>
      <c r="M772" s="197"/>
      <c r="N772" s="197"/>
      <c r="O772" s="197"/>
      <c r="P772" s="197"/>
      <c r="Q772" s="197"/>
      <c r="R772" s="197"/>
      <c r="S772" s="197"/>
      <c r="T772" s="197"/>
      <c r="U772" s="197"/>
      <c r="V772" s="197"/>
    </row>
    <row r="773" spans="1:22" ht="16.5" customHeight="1">
      <c r="A773" s="197"/>
      <c r="B773" s="197"/>
      <c r="C773" s="481"/>
      <c r="D773" s="197"/>
      <c r="E773" s="197"/>
      <c r="F773" s="197"/>
      <c r="G773" s="197"/>
      <c r="H773" s="197"/>
      <c r="I773" s="197"/>
      <c r="J773" s="197"/>
      <c r="K773" s="197"/>
      <c r="L773" s="197"/>
      <c r="M773" s="197"/>
      <c r="N773" s="197"/>
      <c r="O773" s="197"/>
      <c r="P773" s="197"/>
      <c r="Q773" s="197"/>
      <c r="R773" s="197"/>
      <c r="S773" s="197"/>
      <c r="T773" s="197"/>
      <c r="U773" s="197"/>
      <c r="V773" s="197"/>
    </row>
    <row r="774" spans="1:22" ht="16.5" customHeight="1">
      <c r="A774" s="197"/>
      <c r="B774" s="197"/>
      <c r="C774" s="481"/>
      <c r="D774" s="197"/>
      <c r="E774" s="197"/>
      <c r="F774" s="197"/>
      <c r="G774" s="197"/>
      <c r="H774" s="197"/>
      <c r="I774" s="197"/>
      <c r="J774" s="197"/>
      <c r="K774" s="197"/>
      <c r="L774" s="197"/>
      <c r="M774" s="197"/>
      <c r="N774" s="197"/>
      <c r="O774" s="197"/>
      <c r="P774" s="197"/>
      <c r="Q774" s="197"/>
      <c r="R774" s="197"/>
      <c r="S774" s="197"/>
      <c r="T774" s="197"/>
      <c r="U774" s="197"/>
      <c r="V774" s="197"/>
    </row>
    <row r="775" spans="1:22" ht="16.5" customHeight="1">
      <c r="A775" s="197"/>
      <c r="B775" s="197"/>
      <c r="C775" s="481"/>
      <c r="D775" s="197"/>
      <c r="E775" s="197"/>
      <c r="F775" s="197"/>
      <c r="G775" s="197"/>
      <c r="H775" s="197"/>
      <c r="I775" s="197"/>
      <c r="J775" s="197"/>
      <c r="K775" s="197"/>
      <c r="L775" s="197"/>
      <c r="M775" s="197"/>
      <c r="N775" s="197"/>
      <c r="O775" s="197"/>
      <c r="P775" s="197"/>
      <c r="Q775" s="197"/>
      <c r="R775" s="197"/>
      <c r="S775" s="197"/>
      <c r="T775" s="197"/>
      <c r="U775" s="197"/>
      <c r="V775" s="197"/>
    </row>
    <row r="776" spans="1:22" ht="16.5" customHeight="1">
      <c r="A776" s="197"/>
      <c r="B776" s="197"/>
      <c r="C776" s="481"/>
      <c r="D776" s="197"/>
      <c r="E776" s="197"/>
      <c r="F776" s="197"/>
      <c r="G776" s="197"/>
      <c r="H776" s="197"/>
      <c r="I776" s="197"/>
      <c r="J776" s="197"/>
      <c r="K776" s="197"/>
      <c r="L776" s="197"/>
      <c r="M776" s="197"/>
      <c r="N776" s="197"/>
      <c r="O776" s="197"/>
      <c r="P776" s="197"/>
      <c r="Q776" s="197"/>
      <c r="R776" s="197"/>
      <c r="S776" s="197"/>
      <c r="T776" s="197"/>
      <c r="U776" s="197"/>
      <c r="V776" s="197"/>
    </row>
    <row r="777" spans="1:22" ht="16.5" customHeight="1">
      <c r="A777" s="197"/>
      <c r="B777" s="197"/>
      <c r="C777" s="481"/>
      <c r="D777" s="197"/>
      <c r="E777" s="197"/>
      <c r="F777" s="197"/>
      <c r="G777" s="197"/>
      <c r="H777" s="197"/>
      <c r="I777" s="197"/>
      <c r="J777" s="197"/>
      <c r="K777" s="197"/>
      <c r="L777" s="197"/>
      <c r="M777" s="197"/>
      <c r="N777" s="197"/>
      <c r="O777" s="197"/>
      <c r="P777" s="197"/>
      <c r="Q777" s="197"/>
      <c r="R777" s="197"/>
      <c r="S777" s="197"/>
      <c r="T777" s="197"/>
      <c r="U777" s="197"/>
      <c r="V777" s="197"/>
    </row>
    <row r="778" spans="1:22" ht="16.5" customHeight="1">
      <c r="A778" s="197"/>
      <c r="B778" s="197"/>
      <c r="C778" s="481"/>
      <c r="D778" s="197"/>
      <c r="E778" s="197"/>
      <c r="F778" s="197"/>
      <c r="G778" s="197"/>
      <c r="H778" s="197"/>
      <c r="I778" s="197"/>
      <c r="J778" s="197"/>
      <c r="K778" s="197"/>
      <c r="L778" s="197"/>
      <c r="M778" s="197"/>
      <c r="N778" s="197"/>
      <c r="O778" s="197"/>
      <c r="P778" s="197"/>
      <c r="Q778" s="197"/>
      <c r="R778" s="197"/>
      <c r="S778" s="197"/>
      <c r="T778" s="197"/>
      <c r="U778" s="197"/>
      <c r="V778" s="197"/>
    </row>
    <row r="779" spans="1:22" ht="16.5" customHeight="1">
      <c r="A779" s="197"/>
      <c r="B779" s="197"/>
      <c r="C779" s="481"/>
      <c r="D779" s="197"/>
      <c r="E779" s="197"/>
      <c r="F779" s="197"/>
      <c r="G779" s="197"/>
      <c r="H779" s="197"/>
      <c r="I779" s="197"/>
      <c r="J779" s="197"/>
      <c r="K779" s="197"/>
      <c r="L779" s="197"/>
      <c r="M779" s="197"/>
      <c r="N779" s="197"/>
      <c r="O779" s="197"/>
      <c r="P779" s="197"/>
      <c r="Q779" s="197"/>
      <c r="R779" s="197"/>
      <c r="S779" s="197"/>
      <c r="T779" s="197"/>
      <c r="U779" s="197"/>
      <c r="V779" s="197"/>
    </row>
    <row r="780" spans="1:22" ht="16.5" customHeight="1">
      <c r="A780" s="197"/>
      <c r="B780" s="197"/>
      <c r="C780" s="481"/>
      <c r="D780" s="197"/>
      <c r="E780" s="197"/>
      <c r="F780" s="197"/>
      <c r="G780" s="197"/>
      <c r="H780" s="197"/>
      <c r="I780" s="197"/>
      <c r="J780" s="197"/>
      <c r="K780" s="197"/>
      <c r="L780" s="197"/>
      <c r="M780" s="197"/>
      <c r="N780" s="197"/>
      <c r="O780" s="197"/>
      <c r="P780" s="197"/>
      <c r="Q780" s="197"/>
      <c r="R780" s="197"/>
      <c r="S780" s="197"/>
      <c r="T780" s="197"/>
      <c r="U780" s="197"/>
      <c r="V780" s="197"/>
    </row>
    <row r="781" spans="1:22" ht="16.5" customHeight="1">
      <c r="A781" s="197"/>
      <c r="B781" s="197"/>
      <c r="C781" s="481"/>
      <c r="D781" s="197"/>
      <c r="E781" s="197"/>
      <c r="F781" s="197"/>
      <c r="G781" s="197"/>
      <c r="H781" s="197"/>
      <c r="I781" s="197"/>
      <c r="J781" s="197"/>
      <c r="K781" s="197"/>
      <c r="L781" s="197"/>
      <c r="M781" s="197"/>
      <c r="N781" s="197"/>
      <c r="O781" s="197"/>
      <c r="P781" s="197"/>
      <c r="Q781" s="197"/>
      <c r="R781" s="197"/>
      <c r="S781" s="197"/>
      <c r="T781" s="197"/>
      <c r="U781" s="197"/>
      <c r="V781" s="197"/>
    </row>
    <row r="782" spans="1:22" ht="16.5" customHeight="1">
      <c r="A782" s="197"/>
      <c r="B782" s="197"/>
      <c r="C782" s="481"/>
      <c r="D782" s="197"/>
      <c r="E782" s="197"/>
      <c r="F782" s="197"/>
      <c r="G782" s="197"/>
      <c r="H782" s="197"/>
      <c r="I782" s="197"/>
      <c r="J782" s="197"/>
      <c r="K782" s="197"/>
      <c r="L782" s="197"/>
      <c r="M782" s="197"/>
      <c r="N782" s="197"/>
      <c r="O782" s="197"/>
      <c r="P782" s="197"/>
      <c r="Q782" s="197"/>
      <c r="R782" s="197"/>
      <c r="S782" s="197"/>
      <c r="T782" s="197"/>
      <c r="U782" s="197"/>
      <c r="V782" s="197"/>
    </row>
    <row r="783" spans="1:22" ht="16.5" customHeight="1">
      <c r="A783" s="197"/>
      <c r="B783" s="197"/>
      <c r="C783" s="481"/>
      <c r="D783" s="197"/>
      <c r="E783" s="197"/>
      <c r="F783" s="197"/>
      <c r="G783" s="197"/>
      <c r="H783" s="197"/>
      <c r="I783" s="197"/>
      <c r="J783" s="197"/>
      <c r="K783" s="197"/>
      <c r="L783" s="197"/>
      <c r="M783" s="197"/>
      <c r="N783" s="197"/>
      <c r="O783" s="197"/>
      <c r="P783" s="197"/>
      <c r="Q783" s="197"/>
      <c r="R783" s="197"/>
      <c r="S783" s="197"/>
      <c r="T783" s="197"/>
      <c r="U783" s="197"/>
      <c r="V783" s="197"/>
    </row>
    <row r="784" spans="1:22" ht="16.5" customHeight="1">
      <c r="A784" s="197"/>
      <c r="B784" s="197"/>
      <c r="C784" s="481"/>
      <c r="D784" s="197"/>
      <c r="E784" s="197"/>
      <c r="F784" s="197"/>
      <c r="G784" s="197"/>
      <c r="H784" s="197"/>
      <c r="I784" s="197"/>
      <c r="J784" s="197"/>
      <c r="K784" s="197"/>
      <c r="L784" s="197"/>
      <c r="M784" s="197"/>
      <c r="N784" s="197"/>
      <c r="O784" s="197"/>
      <c r="P784" s="197"/>
      <c r="Q784" s="197"/>
      <c r="R784" s="197"/>
      <c r="S784" s="197"/>
      <c r="T784" s="197"/>
      <c r="U784" s="197"/>
      <c r="V784" s="197"/>
    </row>
    <row r="785" spans="1:22" ht="16.5" customHeight="1">
      <c r="A785" s="197"/>
      <c r="B785" s="197"/>
      <c r="C785" s="481"/>
      <c r="D785" s="197"/>
      <c r="E785" s="197"/>
      <c r="F785" s="197"/>
      <c r="G785" s="197"/>
      <c r="H785" s="197"/>
      <c r="I785" s="197"/>
      <c r="J785" s="197"/>
      <c r="K785" s="197"/>
      <c r="L785" s="197"/>
      <c r="M785" s="197"/>
      <c r="N785" s="197"/>
      <c r="O785" s="197"/>
      <c r="P785" s="197"/>
      <c r="Q785" s="197"/>
      <c r="R785" s="197"/>
      <c r="S785" s="197"/>
      <c r="T785" s="197"/>
      <c r="U785" s="197"/>
      <c r="V785" s="197"/>
    </row>
    <row r="786" spans="1:22" ht="16.5" customHeight="1">
      <c r="A786" s="197"/>
      <c r="B786" s="197"/>
      <c r="C786" s="481"/>
      <c r="D786" s="197"/>
      <c r="E786" s="197"/>
      <c r="F786" s="197"/>
      <c r="G786" s="197"/>
      <c r="H786" s="197"/>
      <c r="I786" s="197"/>
      <c r="J786" s="197"/>
      <c r="K786" s="197"/>
      <c r="L786" s="197"/>
      <c r="M786" s="197"/>
      <c r="N786" s="197"/>
      <c r="O786" s="197"/>
      <c r="P786" s="197"/>
      <c r="Q786" s="197"/>
      <c r="R786" s="197"/>
      <c r="S786" s="197"/>
      <c r="T786" s="197"/>
      <c r="U786" s="197"/>
      <c r="V786" s="197"/>
    </row>
    <row r="787" spans="1:22" ht="16.5" customHeight="1">
      <c r="A787" s="197"/>
      <c r="B787" s="197"/>
      <c r="C787" s="481"/>
      <c r="D787" s="197"/>
      <c r="E787" s="197"/>
      <c r="F787" s="197"/>
      <c r="G787" s="197"/>
      <c r="H787" s="197"/>
      <c r="I787" s="197"/>
      <c r="J787" s="197"/>
      <c r="K787" s="197"/>
      <c r="L787" s="197"/>
      <c r="M787" s="197"/>
      <c r="N787" s="197"/>
      <c r="O787" s="197"/>
      <c r="P787" s="197"/>
      <c r="Q787" s="197"/>
      <c r="R787" s="197"/>
      <c r="S787" s="197"/>
      <c r="T787" s="197"/>
      <c r="U787" s="197"/>
      <c r="V787" s="197"/>
    </row>
    <row r="788" spans="1:22" ht="16.5" customHeight="1">
      <c r="A788" s="197"/>
      <c r="B788" s="197"/>
      <c r="C788" s="481"/>
      <c r="D788" s="197"/>
      <c r="E788" s="197"/>
      <c r="F788" s="197"/>
      <c r="G788" s="197"/>
      <c r="H788" s="197"/>
      <c r="I788" s="197"/>
      <c r="J788" s="197"/>
      <c r="K788" s="197"/>
      <c r="L788" s="197"/>
      <c r="M788" s="197"/>
      <c r="N788" s="197"/>
      <c r="O788" s="197"/>
      <c r="P788" s="197"/>
      <c r="Q788" s="197"/>
      <c r="R788" s="197"/>
      <c r="S788" s="197"/>
      <c r="T788" s="197"/>
      <c r="U788" s="197"/>
      <c r="V788" s="197"/>
    </row>
    <row r="789" spans="1:22" ht="16.5" customHeight="1">
      <c r="A789" s="197"/>
      <c r="B789" s="197"/>
      <c r="C789" s="481"/>
      <c r="D789" s="197"/>
      <c r="E789" s="197"/>
      <c r="F789" s="197"/>
      <c r="G789" s="197"/>
      <c r="H789" s="197"/>
      <c r="I789" s="197"/>
      <c r="J789" s="197"/>
      <c r="K789" s="197"/>
      <c r="L789" s="197"/>
      <c r="M789" s="197"/>
      <c r="N789" s="197"/>
      <c r="O789" s="197"/>
      <c r="P789" s="197"/>
      <c r="Q789" s="197"/>
      <c r="R789" s="197"/>
      <c r="S789" s="197"/>
      <c r="T789" s="197"/>
      <c r="U789" s="197"/>
      <c r="V789" s="197"/>
    </row>
    <row r="790" spans="1:22" ht="16.5" customHeight="1">
      <c r="A790" s="197"/>
      <c r="B790" s="197"/>
      <c r="C790" s="481"/>
      <c r="D790" s="197"/>
      <c r="E790" s="197"/>
      <c r="F790" s="197"/>
      <c r="G790" s="197"/>
      <c r="H790" s="197"/>
      <c r="I790" s="197"/>
      <c r="J790" s="197"/>
      <c r="K790" s="197"/>
      <c r="L790" s="197"/>
      <c r="M790" s="197"/>
      <c r="N790" s="197"/>
      <c r="O790" s="197"/>
      <c r="P790" s="197"/>
      <c r="Q790" s="197"/>
      <c r="R790" s="197"/>
      <c r="S790" s="197"/>
      <c r="T790" s="197"/>
      <c r="U790" s="197"/>
      <c r="V790" s="197"/>
    </row>
    <row r="791" spans="1:22" ht="16.5" customHeight="1">
      <c r="A791" s="197"/>
      <c r="B791" s="197"/>
      <c r="C791" s="481"/>
      <c r="D791" s="197"/>
      <c r="E791" s="197"/>
      <c r="F791" s="197"/>
      <c r="G791" s="197"/>
      <c r="H791" s="197"/>
      <c r="I791" s="197"/>
      <c r="J791" s="197"/>
      <c r="K791" s="197"/>
      <c r="L791" s="197"/>
      <c r="M791" s="197"/>
      <c r="N791" s="197"/>
      <c r="O791" s="197"/>
      <c r="P791" s="197"/>
      <c r="Q791" s="197"/>
      <c r="R791" s="197"/>
      <c r="S791" s="197"/>
      <c r="T791" s="197"/>
      <c r="U791" s="197"/>
      <c r="V791" s="197"/>
    </row>
    <row r="792" spans="1:22" ht="16.5" customHeight="1">
      <c r="A792" s="197"/>
      <c r="B792" s="197"/>
      <c r="C792" s="481"/>
      <c r="D792" s="197"/>
      <c r="E792" s="197"/>
      <c r="F792" s="197"/>
      <c r="G792" s="197"/>
      <c r="H792" s="197"/>
      <c r="I792" s="197"/>
      <c r="J792" s="197"/>
      <c r="K792" s="197"/>
      <c r="L792" s="197"/>
      <c r="M792" s="197"/>
      <c r="N792" s="197"/>
      <c r="O792" s="197"/>
      <c r="P792" s="197"/>
      <c r="Q792" s="197"/>
      <c r="R792" s="197"/>
      <c r="S792" s="197"/>
      <c r="T792" s="197"/>
      <c r="U792" s="197"/>
      <c r="V792" s="197"/>
    </row>
    <row r="793" spans="1:22" ht="16.5" customHeight="1">
      <c r="A793" s="197"/>
      <c r="B793" s="197"/>
      <c r="C793" s="481"/>
      <c r="D793" s="197"/>
      <c r="E793" s="197"/>
      <c r="F793" s="197"/>
      <c r="G793" s="197"/>
      <c r="H793" s="197"/>
      <c r="I793" s="197"/>
      <c r="J793" s="197"/>
      <c r="K793" s="197"/>
      <c r="L793" s="197"/>
      <c r="M793" s="197"/>
      <c r="N793" s="197"/>
      <c r="O793" s="197"/>
      <c r="P793" s="197"/>
      <c r="Q793" s="197"/>
      <c r="R793" s="197"/>
      <c r="S793" s="197"/>
      <c r="T793" s="197"/>
      <c r="U793" s="197"/>
      <c r="V793" s="197"/>
    </row>
    <row r="794" spans="1:22" ht="16.5" customHeight="1">
      <c r="A794" s="197"/>
      <c r="B794" s="197"/>
      <c r="C794" s="481"/>
      <c r="D794" s="197"/>
      <c r="E794" s="197"/>
      <c r="F794" s="197"/>
      <c r="G794" s="197"/>
      <c r="H794" s="197"/>
      <c r="I794" s="197"/>
      <c r="J794" s="197"/>
      <c r="K794" s="197"/>
      <c r="L794" s="197"/>
      <c r="M794" s="197"/>
      <c r="N794" s="197"/>
      <c r="O794" s="197"/>
      <c r="P794" s="197"/>
      <c r="Q794" s="197"/>
      <c r="R794" s="197"/>
      <c r="S794" s="197"/>
      <c r="T794" s="197"/>
      <c r="U794" s="197"/>
      <c r="V794" s="197"/>
    </row>
    <row r="795" spans="1:22" ht="16.5" customHeight="1">
      <c r="A795" s="197"/>
      <c r="B795" s="197"/>
      <c r="C795" s="481"/>
      <c r="D795" s="197"/>
      <c r="E795" s="197"/>
      <c r="F795" s="197"/>
      <c r="G795" s="197"/>
      <c r="H795" s="197"/>
      <c r="I795" s="197"/>
      <c r="J795" s="197"/>
      <c r="K795" s="197"/>
      <c r="L795" s="197"/>
      <c r="M795" s="197"/>
      <c r="N795" s="197"/>
      <c r="O795" s="197"/>
      <c r="P795" s="197"/>
      <c r="Q795" s="197"/>
      <c r="R795" s="197"/>
      <c r="S795" s="197"/>
      <c r="T795" s="197"/>
      <c r="U795" s="197"/>
      <c r="V795" s="197"/>
    </row>
    <row r="796" spans="1:22" ht="16.5" customHeight="1">
      <c r="A796" s="197"/>
      <c r="B796" s="197"/>
      <c r="C796" s="481"/>
      <c r="D796" s="197"/>
      <c r="E796" s="197"/>
      <c r="F796" s="197"/>
      <c r="G796" s="197"/>
      <c r="H796" s="197"/>
      <c r="I796" s="197"/>
      <c r="J796" s="197"/>
      <c r="K796" s="197"/>
      <c r="L796" s="197"/>
      <c r="M796" s="197"/>
      <c r="N796" s="197"/>
      <c r="O796" s="197"/>
      <c r="P796" s="197"/>
      <c r="Q796" s="197"/>
      <c r="R796" s="197"/>
      <c r="S796" s="197"/>
      <c r="T796" s="197"/>
      <c r="U796" s="197"/>
      <c r="V796" s="197"/>
    </row>
    <row r="797" spans="1:22" ht="16.5" customHeight="1">
      <c r="A797" s="197"/>
      <c r="B797" s="197"/>
      <c r="C797" s="481"/>
      <c r="D797" s="197"/>
      <c r="E797" s="197"/>
      <c r="F797" s="197"/>
      <c r="G797" s="197"/>
      <c r="H797" s="197"/>
      <c r="I797" s="197"/>
      <c r="J797" s="197"/>
      <c r="K797" s="197"/>
      <c r="L797" s="197"/>
      <c r="M797" s="197"/>
      <c r="N797" s="197"/>
      <c r="O797" s="197"/>
      <c r="P797" s="197"/>
      <c r="Q797" s="197"/>
      <c r="R797" s="197"/>
      <c r="S797" s="197"/>
      <c r="T797" s="197"/>
      <c r="U797" s="197"/>
      <c r="V797" s="197"/>
    </row>
    <row r="798" spans="1:22" ht="16.5" customHeight="1">
      <c r="A798" s="197"/>
      <c r="B798" s="197"/>
      <c r="C798" s="481"/>
      <c r="D798" s="197"/>
      <c r="E798" s="197"/>
      <c r="F798" s="197"/>
      <c r="G798" s="197"/>
      <c r="H798" s="197"/>
      <c r="I798" s="197"/>
      <c r="J798" s="197"/>
      <c r="K798" s="197"/>
      <c r="L798" s="197"/>
      <c r="M798" s="197"/>
      <c r="N798" s="197"/>
      <c r="O798" s="197"/>
      <c r="P798" s="197"/>
      <c r="Q798" s="197"/>
      <c r="R798" s="197"/>
      <c r="S798" s="197"/>
      <c r="T798" s="197"/>
      <c r="U798" s="197"/>
      <c r="V798" s="197"/>
    </row>
    <row r="799" spans="1:22" ht="16.5" customHeight="1">
      <c r="A799" s="197"/>
      <c r="B799" s="197"/>
      <c r="C799" s="481"/>
      <c r="D799" s="197"/>
      <c r="E799" s="197"/>
      <c r="F799" s="197"/>
      <c r="G799" s="197"/>
      <c r="H799" s="197"/>
      <c r="I799" s="197"/>
      <c r="J799" s="197"/>
      <c r="K799" s="197"/>
      <c r="L799" s="197"/>
      <c r="M799" s="197"/>
      <c r="N799" s="197"/>
      <c r="O799" s="197"/>
      <c r="P799" s="197"/>
      <c r="Q799" s="197"/>
      <c r="R799" s="197"/>
      <c r="S799" s="197"/>
      <c r="T799" s="197"/>
      <c r="U799" s="197"/>
      <c r="V799" s="197"/>
    </row>
    <row r="800" spans="1:22" ht="16.5" customHeight="1">
      <c r="A800" s="197"/>
      <c r="B800" s="197"/>
      <c r="C800" s="481"/>
      <c r="D800" s="197"/>
      <c r="E800" s="197"/>
      <c r="F800" s="197"/>
      <c r="G800" s="197"/>
      <c r="H800" s="197"/>
      <c r="I800" s="197"/>
      <c r="J800" s="197"/>
      <c r="K800" s="197"/>
      <c r="L800" s="197"/>
      <c r="M800" s="197"/>
      <c r="N800" s="197"/>
      <c r="O800" s="197"/>
      <c r="P800" s="197"/>
      <c r="Q800" s="197"/>
      <c r="R800" s="197"/>
      <c r="S800" s="197"/>
      <c r="T800" s="197"/>
      <c r="U800" s="197"/>
      <c r="V800" s="197"/>
    </row>
    <row r="801" spans="1:22" ht="16.5" customHeight="1">
      <c r="A801" s="197"/>
      <c r="B801" s="197"/>
      <c r="C801" s="481"/>
      <c r="D801" s="197"/>
      <c r="E801" s="197"/>
      <c r="F801" s="197"/>
      <c r="G801" s="197"/>
      <c r="H801" s="197"/>
      <c r="I801" s="197"/>
      <c r="J801" s="197"/>
      <c r="K801" s="197"/>
      <c r="L801" s="197"/>
      <c r="M801" s="197"/>
      <c r="N801" s="197"/>
      <c r="O801" s="197"/>
      <c r="P801" s="197"/>
      <c r="Q801" s="197"/>
      <c r="R801" s="197"/>
      <c r="S801" s="197"/>
      <c r="T801" s="197"/>
      <c r="U801" s="197"/>
      <c r="V801" s="197"/>
    </row>
    <row r="802" spans="1:22" ht="16.5" customHeight="1">
      <c r="A802" s="197"/>
      <c r="B802" s="197"/>
      <c r="C802" s="481"/>
      <c r="D802" s="197"/>
      <c r="E802" s="197"/>
      <c r="F802" s="197"/>
      <c r="G802" s="197"/>
      <c r="H802" s="197"/>
      <c r="I802" s="197"/>
      <c r="J802" s="197"/>
      <c r="K802" s="197"/>
      <c r="L802" s="197"/>
      <c r="M802" s="197"/>
      <c r="N802" s="197"/>
      <c r="O802" s="197"/>
      <c r="P802" s="197"/>
      <c r="Q802" s="197"/>
      <c r="R802" s="197"/>
      <c r="S802" s="197"/>
      <c r="T802" s="197"/>
      <c r="U802" s="197"/>
      <c r="V802" s="197"/>
    </row>
    <row r="803" spans="1:22" ht="16.5" customHeight="1">
      <c r="A803" s="197"/>
      <c r="B803" s="197"/>
      <c r="C803" s="481"/>
      <c r="D803" s="197"/>
      <c r="E803" s="197"/>
      <c r="F803" s="197"/>
      <c r="G803" s="197"/>
      <c r="H803" s="197"/>
      <c r="I803" s="197"/>
      <c r="J803" s="197"/>
      <c r="K803" s="197"/>
      <c r="L803" s="197"/>
      <c r="M803" s="197"/>
      <c r="N803" s="197"/>
      <c r="O803" s="197"/>
      <c r="P803" s="197"/>
      <c r="Q803" s="197"/>
      <c r="R803" s="197"/>
      <c r="S803" s="197"/>
      <c r="T803" s="197"/>
      <c r="U803" s="197"/>
      <c r="V803" s="197"/>
    </row>
    <row r="804" spans="1:22" ht="16.5" customHeight="1">
      <c r="A804" s="197"/>
      <c r="B804" s="197"/>
      <c r="C804" s="481"/>
      <c r="D804" s="197"/>
      <c r="E804" s="197"/>
      <c r="F804" s="197"/>
      <c r="G804" s="197"/>
      <c r="H804" s="197"/>
      <c r="I804" s="197"/>
      <c r="J804" s="197"/>
      <c r="K804" s="197"/>
      <c r="L804" s="197"/>
      <c r="M804" s="197"/>
      <c r="N804" s="197"/>
      <c r="O804" s="197"/>
      <c r="P804" s="197"/>
      <c r="Q804" s="197"/>
      <c r="R804" s="197"/>
      <c r="S804" s="197"/>
      <c r="T804" s="197"/>
      <c r="U804" s="197"/>
      <c r="V804" s="197"/>
    </row>
    <row r="805" spans="1:22" ht="16.5" customHeight="1">
      <c r="A805" s="197"/>
      <c r="B805" s="197"/>
      <c r="C805" s="481"/>
      <c r="D805" s="197"/>
      <c r="E805" s="197"/>
      <c r="F805" s="197"/>
      <c r="G805" s="197"/>
      <c r="H805" s="197"/>
      <c r="I805" s="197"/>
      <c r="J805" s="197"/>
      <c r="K805" s="197"/>
      <c r="L805" s="197"/>
      <c r="M805" s="197"/>
      <c r="N805" s="197"/>
      <c r="O805" s="197"/>
      <c r="P805" s="197"/>
      <c r="Q805" s="197"/>
      <c r="R805" s="197"/>
      <c r="S805" s="197"/>
      <c r="T805" s="197"/>
      <c r="U805" s="197"/>
      <c r="V805" s="197"/>
    </row>
    <row r="806" spans="1:22" ht="16.5" customHeight="1">
      <c r="A806" s="197"/>
      <c r="B806" s="197"/>
      <c r="C806" s="481"/>
      <c r="D806" s="197"/>
      <c r="E806" s="197"/>
      <c r="F806" s="197"/>
      <c r="G806" s="197"/>
      <c r="H806" s="197"/>
      <c r="I806" s="197"/>
      <c r="J806" s="197"/>
      <c r="K806" s="197"/>
      <c r="L806" s="197"/>
      <c r="M806" s="197"/>
      <c r="N806" s="197"/>
      <c r="O806" s="197"/>
      <c r="P806" s="197"/>
      <c r="Q806" s="197"/>
      <c r="R806" s="197"/>
      <c r="S806" s="197"/>
      <c r="T806" s="197"/>
      <c r="U806" s="197"/>
      <c r="V806" s="197"/>
    </row>
    <row r="807" spans="1:22" ht="16.5" customHeight="1">
      <c r="A807" s="197"/>
      <c r="B807" s="197"/>
      <c r="C807" s="481"/>
      <c r="D807" s="197"/>
      <c r="E807" s="197"/>
      <c r="F807" s="197"/>
      <c r="G807" s="197"/>
      <c r="H807" s="197"/>
      <c r="I807" s="197"/>
      <c r="J807" s="197"/>
      <c r="K807" s="197"/>
      <c r="L807" s="197"/>
      <c r="M807" s="197"/>
      <c r="N807" s="197"/>
      <c r="O807" s="197"/>
      <c r="P807" s="197"/>
      <c r="Q807" s="197"/>
      <c r="R807" s="197"/>
      <c r="S807" s="197"/>
      <c r="T807" s="197"/>
      <c r="U807" s="197"/>
      <c r="V807" s="197"/>
    </row>
    <row r="808" spans="1:22" ht="16.5" customHeight="1">
      <c r="A808" s="197"/>
      <c r="B808" s="197"/>
      <c r="C808" s="481"/>
      <c r="D808" s="197"/>
      <c r="E808" s="197"/>
      <c r="F808" s="197"/>
      <c r="G808" s="197"/>
      <c r="H808" s="197"/>
      <c r="I808" s="197"/>
      <c r="J808" s="197"/>
      <c r="K808" s="197"/>
      <c r="L808" s="197"/>
      <c r="M808" s="197"/>
      <c r="N808" s="197"/>
      <c r="O808" s="197"/>
      <c r="P808" s="197"/>
      <c r="Q808" s="197"/>
      <c r="R808" s="197"/>
      <c r="S808" s="197"/>
      <c r="T808" s="197"/>
      <c r="U808" s="197"/>
      <c r="V808" s="197"/>
    </row>
    <row r="809" spans="1:22" ht="16.5" customHeight="1">
      <c r="A809" s="197"/>
      <c r="B809" s="197"/>
      <c r="C809" s="481"/>
      <c r="D809" s="197"/>
      <c r="E809" s="197"/>
      <c r="F809" s="197"/>
      <c r="G809" s="197"/>
      <c r="H809" s="197"/>
      <c r="I809" s="197"/>
      <c r="J809" s="197"/>
      <c r="K809" s="197"/>
      <c r="L809" s="197"/>
      <c r="M809" s="197"/>
      <c r="N809" s="197"/>
      <c r="O809" s="197"/>
      <c r="P809" s="197"/>
      <c r="Q809" s="197"/>
      <c r="R809" s="197"/>
      <c r="S809" s="197"/>
      <c r="T809" s="197"/>
      <c r="U809" s="197"/>
      <c r="V809" s="197"/>
    </row>
    <row r="810" spans="1:22" ht="16.5" customHeight="1">
      <c r="A810" s="197"/>
      <c r="B810" s="197"/>
      <c r="C810" s="481"/>
      <c r="D810" s="197"/>
      <c r="E810" s="197"/>
      <c r="F810" s="197"/>
      <c r="G810" s="197"/>
      <c r="H810" s="197"/>
      <c r="I810" s="197"/>
      <c r="J810" s="197"/>
      <c r="K810" s="197"/>
      <c r="L810" s="197"/>
      <c r="M810" s="197"/>
      <c r="N810" s="197"/>
      <c r="O810" s="197"/>
      <c r="P810" s="197"/>
      <c r="Q810" s="197"/>
      <c r="R810" s="197"/>
      <c r="S810" s="197"/>
      <c r="T810" s="197"/>
      <c r="U810" s="197"/>
      <c r="V810" s="197"/>
    </row>
    <row r="811" spans="1:22" ht="16.5" customHeight="1">
      <c r="A811" s="197"/>
      <c r="B811" s="197"/>
      <c r="C811" s="481"/>
      <c r="D811" s="197"/>
      <c r="E811" s="197"/>
      <c r="F811" s="197"/>
      <c r="G811" s="197"/>
      <c r="H811" s="197"/>
      <c r="I811" s="197"/>
      <c r="J811" s="197"/>
      <c r="K811" s="197"/>
      <c r="L811" s="197"/>
      <c r="M811" s="197"/>
      <c r="N811" s="197"/>
      <c r="O811" s="197"/>
      <c r="P811" s="197"/>
      <c r="Q811" s="197"/>
      <c r="R811" s="197"/>
      <c r="S811" s="197"/>
      <c r="T811" s="197"/>
      <c r="U811" s="197"/>
      <c r="V811" s="197"/>
    </row>
    <row r="812" spans="1:22" ht="16.5" customHeight="1">
      <c r="A812" s="197"/>
      <c r="B812" s="197"/>
      <c r="C812" s="481"/>
      <c r="D812" s="197"/>
      <c r="E812" s="197"/>
      <c r="F812" s="197"/>
      <c r="G812" s="197"/>
      <c r="H812" s="197"/>
      <c r="I812" s="197"/>
      <c r="J812" s="197"/>
      <c r="K812" s="197"/>
      <c r="L812" s="197"/>
      <c r="M812" s="197"/>
      <c r="N812" s="197"/>
      <c r="O812" s="197"/>
      <c r="P812" s="197"/>
      <c r="Q812" s="197"/>
      <c r="R812" s="197"/>
      <c r="S812" s="197"/>
      <c r="T812" s="197"/>
      <c r="U812" s="197"/>
      <c r="V812" s="197"/>
    </row>
    <row r="813" spans="1:22" ht="16.5" customHeight="1">
      <c r="A813" s="197"/>
      <c r="B813" s="197"/>
      <c r="C813" s="481"/>
      <c r="D813" s="197"/>
      <c r="E813" s="197"/>
      <c r="F813" s="197"/>
      <c r="G813" s="197"/>
      <c r="H813" s="197"/>
      <c r="I813" s="197"/>
      <c r="J813" s="197"/>
      <c r="K813" s="197"/>
      <c r="L813" s="197"/>
      <c r="M813" s="197"/>
      <c r="N813" s="197"/>
      <c r="O813" s="197"/>
      <c r="P813" s="197"/>
      <c r="Q813" s="197"/>
      <c r="R813" s="197"/>
      <c r="S813" s="197"/>
      <c r="T813" s="197"/>
      <c r="U813" s="197"/>
      <c r="V813" s="197"/>
    </row>
    <row r="814" spans="1:22" ht="16.5" customHeight="1">
      <c r="A814" s="197"/>
      <c r="B814" s="197"/>
      <c r="C814" s="481"/>
      <c r="D814" s="197"/>
      <c r="E814" s="197"/>
      <c r="F814" s="197"/>
      <c r="G814" s="197"/>
      <c r="H814" s="197"/>
      <c r="I814" s="197"/>
      <c r="J814" s="197"/>
      <c r="K814" s="197"/>
      <c r="L814" s="197"/>
      <c r="M814" s="197"/>
      <c r="N814" s="197"/>
      <c r="O814" s="197"/>
      <c r="P814" s="197"/>
      <c r="Q814" s="197"/>
      <c r="R814" s="197"/>
      <c r="S814" s="197"/>
      <c r="T814" s="197"/>
      <c r="U814" s="197"/>
      <c r="V814" s="197"/>
    </row>
    <row r="815" spans="1:22" ht="16.5" customHeight="1">
      <c r="A815" s="197"/>
      <c r="B815" s="197"/>
      <c r="C815" s="481"/>
      <c r="D815" s="197"/>
      <c r="E815" s="197"/>
      <c r="F815" s="197"/>
      <c r="G815" s="197"/>
      <c r="H815" s="197"/>
      <c r="I815" s="197"/>
      <c r="J815" s="197"/>
      <c r="K815" s="197"/>
      <c r="L815" s="197"/>
      <c r="M815" s="197"/>
      <c r="N815" s="197"/>
      <c r="O815" s="197"/>
      <c r="P815" s="197"/>
      <c r="Q815" s="197"/>
      <c r="R815" s="197"/>
      <c r="S815" s="197"/>
      <c r="T815" s="197"/>
      <c r="U815" s="197"/>
      <c r="V815" s="197"/>
    </row>
    <row r="816" spans="1:22" ht="16.5" customHeight="1">
      <c r="A816" s="197"/>
      <c r="B816" s="197"/>
      <c r="C816" s="481"/>
      <c r="D816" s="197"/>
      <c r="E816" s="197"/>
      <c r="F816" s="197"/>
      <c r="G816" s="197"/>
      <c r="H816" s="197"/>
      <c r="I816" s="197"/>
      <c r="J816" s="197"/>
      <c r="K816" s="197"/>
      <c r="L816" s="197"/>
      <c r="M816" s="197"/>
      <c r="N816" s="197"/>
      <c r="O816" s="197"/>
      <c r="P816" s="197"/>
      <c r="Q816" s="197"/>
      <c r="R816" s="197"/>
      <c r="S816" s="197"/>
      <c r="T816" s="197"/>
      <c r="U816" s="197"/>
      <c r="V816" s="197"/>
    </row>
    <row r="817" spans="1:22" ht="16.5" customHeight="1">
      <c r="A817" s="197"/>
      <c r="B817" s="197"/>
      <c r="C817" s="481"/>
      <c r="D817" s="197"/>
      <c r="E817" s="197"/>
      <c r="F817" s="197"/>
      <c r="G817" s="197"/>
      <c r="H817" s="197"/>
      <c r="I817" s="197"/>
      <c r="J817" s="197"/>
      <c r="K817" s="197"/>
      <c r="L817" s="197"/>
      <c r="M817" s="197"/>
      <c r="N817" s="197"/>
      <c r="O817" s="197"/>
      <c r="P817" s="197"/>
      <c r="Q817" s="197"/>
      <c r="R817" s="197"/>
      <c r="S817" s="197"/>
      <c r="T817" s="197"/>
      <c r="U817" s="197"/>
      <c r="V817" s="197"/>
    </row>
    <row r="818" spans="1:22" ht="16.5" customHeight="1">
      <c r="A818" s="197"/>
      <c r="B818" s="197"/>
      <c r="C818" s="481"/>
      <c r="D818" s="197"/>
      <c r="E818" s="197"/>
      <c r="F818" s="197"/>
      <c r="G818" s="197"/>
      <c r="H818" s="197"/>
      <c r="I818" s="197"/>
      <c r="J818" s="197"/>
      <c r="K818" s="197"/>
      <c r="L818" s="197"/>
      <c r="M818" s="197"/>
      <c r="N818" s="197"/>
      <c r="O818" s="197"/>
      <c r="P818" s="197"/>
      <c r="Q818" s="197"/>
      <c r="R818" s="197"/>
      <c r="S818" s="197"/>
      <c r="T818" s="197"/>
      <c r="U818" s="197"/>
      <c r="V818" s="197"/>
    </row>
    <row r="819" spans="1:22" ht="16.5" customHeight="1">
      <c r="A819" s="197"/>
      <c r="B819" s="197"/>
      <c r="C819" s="481"/>
      <c r="D819" s="197"/>
      <c r="E819" s="197"/>
      <c r="F819" s="197"/>
      <c r="G819" s="197"/>
      <c r="H819" s="197"/>
      <c r="I819" s="197"/>
      <c r="J819" s="197"/>
      <c r="K819" s="197"/>
      <c r="L819" s="197"/>
      <c r="M819" s="197"/>
      <c r="N819" s="197"/>
      <c r="O819" s="197"/>
      <c r="P819" s="197"/>
      <c r="Q819" s="197"/>
      <c r="R819" s="197"/>
      <c r="S819" s="197"/>
      <c r="T819" s="197"/>
      <c r="U819" s="197"/>
      <c r="V819" s="197"/>
    </row>
    <row r="820" spans="1:22" ht="16.5" customHeight="1">
      <c r="A820" s="197"/>
      <c r="B820" s="197"/>
      <c r="C820" s="481"/>
      <c r="D820" s="197"/>
      <c r="E820" s="197"/>
      <c r="F820" s="197"/>
      <c r="G820" s="197"/>
      <c r="H820" s="197"/>
      <c r="I820" s="197"/>
      <c r="J820" s="197"/>
      <c r="K820" s="197"/>
      <c r="L820" s="197"/>
      <c r="M820" s="197"/>
      <c r="N820" s="197"/>
      <c r="O820" s="197"/>
      <c r="P820" s="197"/>
      <c r="Q820" s="197"/>
      <c r="R820" s="197"/>
      <c r="S820" s="197"/>
      <c r="T820" s="197"/>
      <c r="U820" s="197"/>
      <c r="V820" s="197"/>
    </row>
    <row r="821" spans="1:22" ht="16.5" customHeight="1">
      <c r="A821" s="197"/>
      <c r="B821" s="197"/>
      <c r="C821" s="481"/>
      <c r="D821" s="197"/>
      <c r="E821" s="197"/>
      <c r="F821" s="197"/>
      <c r="G821" s="197"/>
      <c r="H821" s="197"/>
      <c r="I821" s="197"/>
      <c r="J821" s="197"/>
      <c r="K821" s="197"/>
      <c r="L821" s="197"/>
      <c r="M821" s="197"/>
      <c r="N821" s="197"/>
      <c r="O821" s="197"/>
      <c r="P821" s="197"/>
      <c r="Q821" s="197"/>
      <c r="R821" s="197"/>
      <c r="S821" s="197"/>
      <c r="T821" s="197"/>
      <c r="U821" s="197"/>
      <c r="V821" s="197"/>
    </row>
    <row r="822" spans="1:22" ht="16.5" customHeight="1">
      <c r="A822" s="197"/>
      <c r="B822" s="197"/>
      <c r="C822" s="481"/>
      <c r="D822" s="197"/>
      <c r="E822" s="197"/>
      <c r="F822" s="197"/>
      <c r="G822" s="197"/>
      <c r="H822" s="197"/>
      <c r="I822" s="197"/>
      <c r="J822" s="197"/>
      <c r="K822" s="197"/>
      <c r="L822" s="197"/>
      <c r="M822" s="197"/>
      <c r="N822" s="197"/>
      <c r="O822" s="197"/>
      <c r="P822" s="197"/>
      <c r="Q822" s="197"/>
      <c r="R822" s="197"/>
      <c r="S822" s="197"/>
      <c r="T822" s="197"/>
      <c r="U822" s="197"/>
      <c r="V822" s="197"/>
    </row>
    <row r="823" spans="1:22" ht="16.5" customHeight="1">
      <c r="A823" s="197"/>
      <c r="B823" s="197"/>
      <c r="C823" s="481"/>
      <c r="D823" s="197"/>
      <c r="E823" s="197"/>
      <c r="F823" s="197"/>
      <c r="G823" s="197"/>
      <c r="H823" s="197"/>
      <c r="I823" s="197"/>
      <c r="J823" s="197"/>
      <c r="K823" s="197"/>
      <c r="L823" s="197"/>
      <c r="M823" s="197"/>
      <c r="N823" s="197"/>
      <c r="O823" s="197"/>
      <c r="P823" s="197"/>
      <c r="Q823" s="197"/>
      <c r="R823" s="197"/>
      <c r="S823" s="197"/>
      <c r="T823" s="197"/>
      <c r="U823" s="197"/>
      <c r="V823" s="197"/>
    </row>
    <row r="824" spans="1:22" ht="16.5" customHeight="1">
      <c r="A824" s="197"/>
      <c r="B824" s="197"/>
      <c r="C824" s="481"/>
      <c r="D824" s="197"/>
      <c r="E824" s="197"/>
      <c r="F824" s="197"/>
      <c r="G824" s="197"/>
      <c r="H824" s="197"/>
      <c r="I824" s="197"/>
      <c r="J824" s="197"/>
      <c r="K824" s="197"/>
      <c r="L824" s="197"/>
      <c r="M824" s="197"/>
      <c r="N824" s="197"/>
      <c r="O824" s="197"/>
      <c r="P824" s="197"/>
      <c r="Q824" s="197"/>
      <c r="R824" s="197"/>
      <c r="S824" s="197"/>
      <c r="T824" s="197"/>
      <c r="U824" s="197"/>
      <c r="V824" s="197"/>
    </row>
    <row r="825" spans="1:22" ht="16.5" customHeight="1">
      <c r="A825" s="197"/>
      <c r="B825" s="197"/>
      <c r="C825" s="481"/>
      <c r="D825" s="197"/>
      <c r="E825" s="197"/>
      <c r="F825" s="197"/>
      <c r="G825" s="197"/>
      <c r="H825" s="197"/>
      <c r="I825" s="197"/>
      <c r="J825" s="197"/>
      <c r="K825" s="197"/>
      <c r="L825" s="197"/>
      <c r="M825" s="197"/>
      <c r="N825" s="197"/>
      <c r="O825" s="197"/>
      <c r="P825" s="197"/>
      <c r="Q825" s="197"/>
      <c r="R825" s="197"/>
      <c r="S825" s="197"/>
      <c r="T825" s="197"/>
      <c r="U825" s="197"/>
      <c r="V825" s="197"/>
    </row>
    <row r="826" spans="1:22" ht="16.5" customHeight="1">
      <c r="A826" s="197"/>
      <c r="B826" s="197"/>
      <c r="C826" s="481"/>
      <c r="D826" s="197"/>
      <c r="E826" s="197"/>
      <c r="F826" s="197"/>
      <c r="G826" s="197"/>
      <c r="H826" s="197"/>
      <c r="I826" s="197"/>
      <c r="J826" s="197"/>
      <c r="K826" s="197"/>
      <c r="L826" s="197"/>
      <c r="M826" s="197"/>
      <c r="N826" s="197"/>
      <c r="O826" s="197"/>
      <c r="P826" s="197"/>
      <c r="Q826" s="197"/>
      <c r="R826" s="197"/>
      <c r="S826" s="197"/>
      <c r="T826" s="197"/>
      <c r="U826" s="197"/>
      <c r="V826" s="197"/>
    </row>
    <row r="827" spans="1:22" ht="16.5" customHeight="1">
      <c r="A827" s="197"/>
      <c r="B827" s="197"/>
      <c r="C827" s="481"/>
      <c r="D827" s="197"/>
      <c r="E827" s="197"/>
      <c r="F827" s="197"/>
      <c r="G827" s="197"/>
      <c r="H827" s="197"/>
      <c r="I827" s="197"/>
      <c r="J827" s="197"/>
      <c r="K827" s="197"/>
      <c r="L827" s="197"/>
      <c r="M827" s="197"/>
      <c r="N827" s="197"/>
      <c r="O827" s="197"/>
      <c r="P827" s="197"/>
      <c r="Q827" s="197"/>
      <c r="R827" s="197"/>
      <c r="S827" s="197"/>
      <c r="T827" s="197"/>
      <c r="U827" s="197"/>
      <c r="V827" s="197"/>
    </row>
    <row r="828" spans="1:22" ht="16.5" customHeight="1">
      <c r="A828" s="197"/>
      <c r="B828" s="197"/>
      <c r="C828" s="481"/>
      <c r="D828" s="197"/>
      <c r="E828" s="197"/>
      <c r="F828" s="197"/>
      <c r="G828" s="197"/>
      <c r="H828" s="197"/>
      <c r="I828" s="197"/>
      <c r="J828" s="197"/>
      <c r="K828" s="197"/>
      <c r="L828" s="197"/>
      <c r="M828" s="197"/>
      <c r="N828" s="197"/>
      <c r="O828" s="197"/>
      <c r="P828" s="197"/>
      <c r="Q828" s="197"/>
      <c r="R828" s="197"/>
      <c r="S828" s="197"/>
      <c r="T828" s="197"/>
      <c r="U828" s="197"/>
      <c r="V828" s="197"/>
    </row>
    <row r="829" spans="1:22" ht="16.5" customHeight="1">
      <c r="A829" s="197"/>
      <c r="B829" s="197"/>
      <c r="C829" s="481"/>
      <c r="D829" s="197"/>
      <c r="E829" s="197"/>
      <c r="F829" s="197"/>
      <c r="G829" s="197"/>
      <c r="H829" s="197"/>
      <c r="I829" s="197"/>
      <c r="J829" s="197"/>
      <c r="K829" s="197"/>
      <c r="L829" s="197"/>
      <c r="M829" s="197"/>
      <c r="N829" s="197"/>
      <c r="O829" s="197"/>
      <c r="P829" s="197"/>
      <c r="Q829" s="197"/>
      <c r="R829" s="197"/>
      <c r="S829" s="197"/>
      <c r="T829" s="197"/>
      <c r="U829" s="197"/>
      <c r="V829" s="197"/>
    </row>
    <row r="830" spans="1:22" ht="16.5" customHeight="1">
      <c r="A830" s="197"/>
      <c r="B830" s="197"/>
      <c r="C830" s="481"/>
      <c r="D830" s="197"/>
      <c r="E830" s="197"/>
      <c r="F830" s="197"/>
      <c r="G830" s="197"/>
      <c r="H830" s="197"/>
      <c r="I830" s="197"/>
      <c r="J830" s="197"/>
      <c r="K830" s="197"/>
      <c r="L830" s="197"/>
      <c r="M830" s="197"/>
      <c r="N830" s="197"/>
      <c r="O830" s="197"/>
      <c r="P830" s="197"/>
      <c r="Q830" s="197"/>
      <c r="R830" s="197"/>
      <c r="S830" s="197"/>
      <c r="T830" s="197"/>
      <c r="U830" s="197"/>
      <c r="V830" s="197"/>
    </row>
    <row r="831" spans="1:22" ht="16.5" customHeight="1">
      <c r="A831" s="197"/>
      <c r="B831" s="197"/>
      <c r="C831" s="481"/>
      <c r="D831" s="197"/>
      <c r="E831" s="197"/>
      <c r="F831" s="197"/>
      <c r="G831" s="197"/>
      <c r="H831" s="197"/>
      <c r="I831" s="197"/>
      <c r="J831" s="197"/>
      <c r="K831" s="197"/>
      <c r="L831" s="197"/>
      <c r="M831" s="197"/>
      <c r="N831" s="197"/>
      <c r="O831" s="197"/>
      <c r="P831" s="197"/>
      <c r="Q831" s="197"/>
      <c r="R831" s="197"/>
      <c r="S831" s="197"/>
      <c r="T831" s="197"/>
      <c r="U831" s="197"/>
      <c r="V831" s="197"/>
    </row>
    <row r="832" spans="1:22" ht="16.5" customHeight="1">
      <c r="A832" s="197"/>
      <c r="B832" s="197"/>
      <c r="C832" s="481"/>
      <c r="D832" s="197"/>
      <c r="E832" s="197"/>
      <c r="F832" s="197"/>
      <c r="G832" s="197"/>
      <c r="H832" s="197"/>
      <c r="I832" s="197"/>
      <c r="J832" s="197"/>
      <c r="K832" s="197"/>
      <c r="L832" s="197"/>
      <c r="M832" s="197"/>
      <c r="N832" s="197"/>
      <c r="O832" s="197"/>
      <c r="P832" s="197"/>
      <c r="Q832" s="197"/>
      <c r="R832" s="197"/>
      <c r="S832" s="197"/>
      <c r="T832" s="197"/>
      <c r="U832" s="197"/>
      <c r="V832" s="197"/>
    </row>
    <row r="833" spans="1:22" ht="16.5" customHeight="1">
      <c r="A833" s="197"/>
      <c r="B833" s="197"/>
      <c r="C833" s="481"/>
      <c r="D833" s="197"/>
      <c r="E833" s="197"/>
      <c r="F833" s="197"/>
      <c r="G833" s="197"/>
      <c r="H833" s="197"/>
      <c r="I833" s="197"/>
      <c r="J833" s="197"/>
      <c r="K833" s="197"/>
      <c r="L833" s="197"/>
      <c r="M833" s="197"/>
      <c r="N833" s="197"/>
      <c r="O833" s="197"/>
      <c r="P833" s="197"/>
      <c r="Q833" s="197"/>
      <c r="R833" s="197"/>
      <c r="S833" s="197"/>
      <c r="T833" s="197"/>
      <c r="U833" s="197"/>
      <c r="V833" s="197"/>
    </row>
    <row r="834" spans="1:22" ht="16.5" customHeight="1">
      <c r="A834" s="197"/>
      <c r="B834" s="197"/>
      <c r="C834" s="481"/>
      <c r="D834" s="197"/>
      <c r="E834" s="197"/>
      <c r="F834" s="197"/>
      <c r="G834" s="197"/>
      <c r="H834" s="197"/>
      <c r="I834" s="197"/>
      <c r="J834" s="197"/>
      <c r="K834" s="197"/>
      <c r="L834" s="197"/>
      <c r="M834" s="197"/>
      <c r="N834" s="197"/>
      <c r="O834" s="197"/>
      <c r="P834" s="197"/>
      <c r="Q834" s="197"/>
      <c r="R834" s="197"/>
      <c r="S834" s="197"/>
      <c r="T834" s="197"/>
      <c r="U834" s="197"/>
      <c r="V834" s="197"/>
    </row>
    <row r="835" spans="1:22" ht="16.5" customHeight="1">
      <c r="A835" s="197"/>
      <c r="B835" s="197"/>
      <c r="C835" s="481"/>
      <c r="D835" s="197"/>
      <c r="E835" s="197"/>
      <c r="F835" s="197"/>
      <c r="G835" s="197"/>
      <c r="H835" s="197"/>
      <c r="I835" s="197"/>
      <c r="J835" s="197"/>
      <c r="K835" s="197"/>
      <c r="L835" s="197"/>
      <c r="M835" s="197"/>
      <c r="N835" s="197"/>
      <c r="O835" s="197"/>
      <c r="P835" s="197"/>
      <c r="Q835" s="197"/>
      <c r="R835" s="197"/>
      <c r="S835" s="197"/>
      <c r="T835" s="197"/>
      <c r="U835" s="197"/>
      <c r="V835" s="197"/>
    </row>
    <row r="836" spans="1:22" ht="16.5" customHeight="1">
      <c r="A836" s="197"/>
      <c r="B836" s="197"/>
      <c r="C836" s="481"/>
      <c r="D836" s="197"/>
      <c r="E836" s="197"/>
      <c r="F836" s="197"/>
      <c r="G836" s="197"/>
      <c r="H836" s="197"/>
      <c r="I836" s="197"/>
      <c r="J836" s="197"/>
      <c r="K836" s="197"/>
      <c r="L836" s="197"/>
      <c r="M836" s="197"/>
      <c r="N836" s="197"/>
      <c r="O836" s="197"/>
      <c r="P836" s="197"/>
      <c r="Q836" s="197"/>
      <c r="R836" s="197"/>
      <c r="S836" s="197"/>
      <c r="T836" s="197"/>
      <c r="U836" s="197"/>
      <c r="V836" s="197"/>
    </row>
    <row r="837" spans="1:22" ht="16.5" customHeight="1">
      <c r="A837" s="197"/>
      <c r="B837" s="197"/>
      <c r="C837" s="481"/>
      <c r="D837" s="197"/>
      <c r="E837" s="197"/>
      <c r="F837" s="197"/>
      <c r="G837" s="197"/>
      <c r="H837" s="197"/>
      <c r="I837" s="197"/>
      <c r="J837" s="197"/>
      <c r="K837" s="197"/>
      <c r="L837" s="197"/>
      <c r="M837" s="197"/>
      <c r="N837" s="197"/>
      <c r="O837" s="197"/>
      <c r="P837" s="197"/>
      <c r="Q837" s="197"/>
      <c r="R837" s="197"/>
      <c r="S837" s="197"/>
      <c r="T837" s="197"/>
      <c r="U837" s="197"/>
      <c r="V837" s="197"/>
    </row>
    <row r="838" spans="1:22" ht="16.5" customHeight="1">
      <c r="A838" s="197"/>
      <c r="B838" s="197"/>
      <c r="C838" s="481"/>
      <c r="D838" s="197"/>
      <c r="E838" s="197"/>
      <c r="F838" s="197"/>
      <c r="G838" s="197"/>
      <c r="H838" s="197"/>
      <c r="I838" s="197"/>
      <c r="J838" s="197"/>
      <c r="K838" s="197"/>
      <c r="L838" s="197"/>
      <c r="M838" s="197"/>
      <c r="N838" s="197"/>
      <c r="O838" s="197"/>
      <c r="P838" s="197"/>
      <c r="Q838" s="197"/>
      <c r="R838" s="197"/>
      <c r="S838" s="197"/>
      <c r="T838" s="197"/>
      <c r="U838" s="197"/>
      <c r="V838" s="197"/>
    </row>
    <row r="839" spans="1:22" ht="16.5" customHeight="1">
      <c r="A839" s="197"/>
      <c r="B839" s="197"/>
      <c r="C839" s="481"/>
      <c r="D839" s="197"/>
      <c r="E839" s="197"/>
      <c r="F839" s="197"/>
      <c r="G839" s="197"/>
      <c r="H839" s="197"/>
      <c r="I839" s="197"/>
      <c r="J839" s="197"/>
      <c r="K839" s="197"/>
      <c r="L839" s="197"/>
      <c r="M839" s="197"/>
      <c r="N839" s="197"/>
      <c r="O839" s="197"/>
      <c r="P839" s="197"/>
      <c r="Q839" s="197"/>
      <c r="R839" s="197"/>
      <c r="S839" s="197"/>
      <c r="T839" s="197"/>
      <c r="U839" s="197"/>
      <c r="V839" s="197"/>
    </row>
    <row r="840" spans="1:22" ht="16.5" customHeight="1">
      <c r="A840" s="197"/>
      <c r="B840" s="197"/>
      <c r="C840" s="481"/>
      <c r="D840" s="197"/>
      <c r="E840" s="197"/>
      <c r="F840" s="197"/>
      <c r="G840" s="197"/>
      <c r="H840" s="197"/>
      <c r="I840" s="197"/>
      <c r="J840" s="197"/>
      <c r="K840" s="197"/>
      <c r="L840" s="197"/>
      <c r="M840" s="197"/>
      <c r="N840" s="197"/>
      <c r="O840" s="197"/>
      <c r="P840" s="197"/>
      <c r="Q840" s="197"/>
      <c r="R840" s="197"/>
      <c r="S840" s="197"/>
      <c r="T840" s="197"/>
      <c r="U840" s="197"/>
      <c r="V840" s="197"/>
    </row>
    <row r="841" spans="1:22" ht="16.5" customHeight="1">
      <c r="A841" s="197"/>
      <c r="B841" s="197"/>
      <c r="C841" s="481"/>
      <c r="D841" s="197"/>
      <c r="E841" s="197"/>
      <c r="F841" s="197"/>
      <c r="G841" s="197"/>
      <c r="H841" s="197"/>
      <c r="I841" s="197"/>
      <c r="J841" s="197"/>
      <c r="K841" s="197"/>
      <c r="L841" s="197"/>
      <c r="M841" s="197"/>
      <c r="N841" s="197"/>
      <c r="O841" s="197"/>
      <c r="P841" s="197"/>
      <c r="Q841" s="197"/>
      <c r="R841" s="197"/>
      <c r="S841" s="197"/>
      <c r="T841" s="197"/>
      <c r="U841" s="197"/>
      <c r="V841" s="197"/>
    </row>
    <row r="842" spans="1:22" ht="16.5" customHeight="1">
      <c r="A842" s="197"/>
      <c r="B842" s="197"/>
      <c r="C842" s="481"/>
      <c r="D842" s="197"/>
      <c r="E842" s="197"/>
      <c r="F842" s="197"/>
      <c r="G842" s="197"/>
      <c r="H842" s="197"/>
      <c r="I842" s="197"/>
      <c r="J842" s="197"/>
      <c r="K842" s="197"/>
      <c r="L842" s="197"/>
      <c r="M842" s="197"/>
      <c r="N842" s="197"/>
      <c r="O842" s="197"/>
      <c r="P842" s="197"/>
      <c r="Q842" s="197"/>
      <c r="R842" s="197"/>
      <c r="S842" s="197"/>
      <c r="T842" s="197"/>
      <c r="U842" s="197"/>
      <c r="V842" s="197"/>
    </row>
    <row r="843" spans="1:22" ht="16.5" customHeight="1">
      <c r="A843" s="197"/>
      <c r="B843" s="197"/>
      <c r="C843" s="481"/>
      <c r="D843" s="197"/>
      <c r="E843" s="197"/>
      <c r="F843" s="197"/>
      <c r="G843" s="197"/>
      <c r="H843" s="197"/>
      <c r="I843" s="197"/>
      <c r="J843" s="197"/>
      <c r="K843" s="197"/>
      <c r="L843" s="197"/>
      <c r="M843" s="197"/>
      <c r="N843" s="197"/>
      <c r="O843" s="197"/>
      <c r="P843" s="197"/>
      <c r="Q843" s="197"/>
      <c r="R843" s="197"/>
      <c r="S843" s="197"/>
      <c r="T843" s="197"/>
      <c r="U843" s="197"/>
      <c r="V843" s="197"/>
    </row>
    <row r="844" spans="1:22" ht="16.5" customHeight="1">
      <c r="A844" s="197"/>
      <c r="B844" s="197"/>
      <c r="C844" s="481"/>
      <c r="D844" s="197"/>
      <c r="E844" s="197"/>
      <c r="F844" s="197"/>
      <c r="G844" s="197"/>
      <c r="H844" s="197"/>
      <c r="I844" s="197"/>
      <c r="J844" s="197"/>
      <c r="K844" s="197"/>
      <c r="L844" s="197"/>
      <c r="M844" s="197"/>
      <c r="N844" s="197"/>
      <c r="O844" s="197"/>
      <c r="P844" s="197"/>
      <c r="Q844" s="197"/>
      <c r="R844" s="197"/>
      <c r="S844" s="197"/>
      <c r="T844" s="197"/>
      <c r="U844" s="197"/>
      <c r="V844" s="197"/>
    </row>
    <row r="845" spans="1:22" ht="16.5" customHeight="1">
      <c r="A845" s="197"/>
      <c r="B845" s="197"/>
      <c r="C845" s="481"/>
      <c r="D845" s="197"/>
      <c r="E845" s="197"/>
      <c r="F845" s="197"/>
      <c r="G845" s="197"/>
      <c r="H845" s="197"/>
      <c r="I845" s="197"/>
      <c r="J845" s="197"/>
      <c r="K845" s="197"/>
      <c r="L845" s="197"/>
      <c r="M845" s="197"/>
      <c r="N845" s="197"/>
      <c r="O845" s="197"/>
      <c r="P845" s="197"/>
      <c r="Q845" s="197"/>
      <c r="R845" s="197"/>
      <c r="S845" s="197"/>
      <c r="T845" s="197"/>
      <c r="U845" s="197"/>
      <c r="V845" s="197"/>
    </row>
    <row r="846" spans="1:22" ht="16.5" customHeight="1">
      <c r="A846" s="197"/>
      <c r="B846" s="197"/>
      <c r="C846" s="481"/>
      <c r="D846" s="197"/>
      <c r="E846" s="197"/>
      <c r="F846" s="197"/>
      <c r="G846" s="197"/>
      <c r="H846" s="197"/>
      <c r="I846" s="197"/>
      <c r="J846" s="197"/>
      <c r="K846" s="197"/>
      <c r="L846" s="197"/>
      <c r="M846" s="197"/>
      <c r="N846" s="197"/>
      <c r="O846" s="197"/>
      <c r="P846" s="197"/>
      <c r="Q846" s="197"/>
      <c r="R846" s="197"/>
      <c r="S846" s="197"/>
      <c r="T846" s="197"/>
      <c r="U846" s="197"/>
      <c r="V846" s="197"/>
    </row>
    <row r="847" spans="1:22" ht="16.5" customHeight="1">
      <c r="A847" s="197"/>
      <c r="B847" s="197"/>
      <c r="C847" s="481"/>
      <c r="D847" s="197"/>
      <c r="E847" s="197"/>
      <c r="F847" s="197"/>
      <c r="G847" s="197"/>
      <c r="H847" s="197"/>
      <c r="I847" s="197"/>
      <c r="J847" s="197"/>
      <c r="K847" s="197"/>
      <c r="L847" s="197"/>
      <c r="M847" s="197"/>
      <c r="N847" s="197"/>
      <c r="O847" s="197"/>
      <c r="P847" s="197"/>
      <c r="Q847" s="197"/>
      <c r="R847" s="197"/>
      <c r="S847" s="197"/>
      <c r="T847" s="197"/>
      <c r="U847" s="197"/>
      <c r="V847" s="197"/>
    </row>
    <row r="848" spans="1:22" ht="16.5" customHeight="1">
      <c r="A848" s="197"/>
      <c r="B848" s="197"/>
      <c r="C848" s="481"/>
      <c r="D848" s="197"/>
      <c r="E848" s="197"/>
      <c r="F848" s="197"/>
      <c r="G848" s="197"/>
      <c r="H848" s="197"/>
      <c r="I848" s="197"/>
      <c r="J848" s="197"/>
      <c r="K848" s="197"/>
      <c r="L848" s="197"/>
      <c r="M848" s="197"/>
      <c r="N848" s="197"/>
      <c r="O848" s="197"/>
      <c r="P848" s="197"/>
      <c r="Q848" s="197"/>
      <c r="R848" s="197"/>
      <c r="S848" s="197"/>
      <c r="T848" s="197"/>
      <c r="U848" s="197"/>
      <c r="V848" s="197"/>
    </row>
    <row r="849" spans="1:22" ht="16.5" customHeight="1">
      <c r="A849" s="197"/>
      <c r="B849" s="197"/>
      <c r="C849" s="481"/>
      <c r="D849" s="197"/>
      <c r="E849" s="197"/>
      <c r="F849" s="197"/>
      <c r="G849" s="197"/>
      <c r="H849" s="197"/>
      <c r="I849" s="197"/>
      <c r="J849" s="197"/>
      <c r="K849" s="197"/>
      <c r="L849" s="197"/>
      <c r="M849" s="197"/>
      <c r="N849" s="197"/>
      <c r="O849" s="197"/>
      <c r="P849" s="197"/>
      <c r="Q849" s="197"/>
      <c r="R849" s="197"/>
      <c r="S849" s="197"/>
      <c r="T849" s="197"/>
      <c r="U849" s="197"/>
      <c r="V849" s="197"/>
    </row>
    <row r="850" spans="1:22" ht="16.5" customHeight="1">
      <c r="A850" s="197"/>
      <c r="B850" s="197"/>
      <c r="C850" s="481"/>
      <c r="D850" s="197"/>
      <c r="E850" s="197"/>
      <c r="F850" s="197"/>
      <c r="G850" s="197"/>
      <c r="H850" s="197"/>
      <c r="I850" s="197"/>
      <c r="J850" s="197"/>
      <c r="K850" s="197"/>
      <c r="L850" s="197"/>
      <c r="M850" s="197"/>
      <c r="N850" s="197"/>
      <c r="O850" s="197"/>
      <c r="P850" s="197"/>
      <c r="Q850" s="197"/>
      <c r="R850" s="197"/>
      <c r="S850" s="197"/>
      <c r="T850" s="197"/>
      <c r="U850" s="197"/>
      <c r="V850" s="197"/>
    </row>
    <row r="851" spans="1:22" ht="16.5" customHeight="1">
      <c r="A851" s="197"/>
      <c r="B851" s="197"/>
      <c r="C851" s="481"/>
      <c r="D851" s="197"/>
      <c r="E851" s="197"/>
      <c r="F851" s="197"/>
      <c r="G851" s="197"/>
      <c r="H851" s="197"/>
      <c r="I851" s="197"/>
      <c r="J851" s="197"/>
      <c r="K851" s="197"/>
      <c r="L851" s="197"/>
      <c r="M851" s="197"/>
      <c r="N851" s="197"/>
      <c r="O851" s="197"/>
      <c r="P851" s="197"/>
      <c r="Q851" s="197"/>
      <c r="R851" s="197"/>
      <c r="S851" s="197"/>
      <c r="T851" s="197"/>
      <c r="U851" s="197"/>
      <c r="V851" s="197"/>
    </row>
    <row r="852" spans="1:22" ht="16.5" customHeight="1">
      <c r="A852" s="197"/>
      <c r="B852" s="197"/>
      <c r="C852" s="481"/>
      <c r="D852" s="197"/>
      <c r="E852" s="197"/>
      <c r="F852" s="197"/>
      <c r="G852" s="197"/>
      <c r="H852" s="197"/>
      <c r="I852" s="197"/>
      <c r="J852" s="197"/>
      <c r="K852" s="197"/>
      <c r="L852" s="197"/>
      <c r="M852" s="197"/>
      <c r="N852" s="197"/>
      <c r="O852" s="197"/>
      <c r="P852" s="197"/>
      <c r="Q852" s="197"/>
      <c r="R852" s="197"/>
      <c r="S852" s="197"/>
      <c r="T852" s="197"/>
      <c r="U852" s="197"/>
      <c r="V852" s="197"/>
    </row>
    <row r="853" spans="1:22" ht="16.5" customHeight="1">
      <c r="A853" s="197"/>
      <c r="B853" s="197"/>
      <c r="C853" s="481"/>
      <c r="D853" s="197"/>
      <c r="E853" s="197"/>
      <c r="F853" s="197"/>
      <c r="G853" s="197"/>
      <c r="H853" s="197"/>
      <c r="I853" s="197"/>
      <c r="J853" s="197"/>
      <c r="K853" s="197"/>
      <c r="L853" s="197"/>
      <c r="M853" s="197"/>
      <c r="N853" s="197"/>
      <c r="O853" s="197"/>
      <c r="P853" s="197"/>
      <c r="Q853" s="197"/>
      <c r="R853" s="197"/>
      <c r="S853" s="197"/>
      <c r="T853" s="197"/>
      <c r="U853" s="197"/>
      <c r="V853" s="197"/>
    </row>
    <row r="854" spans="1:22" ht="16.5" customHeight="1">
      <c r="A854" s="197"/>
      <c r="B854" s="197"/>
      <c r="C854" s="481"/>
      <c r="D854" s="197"/>
      <c r="E854" s="197"/>
      <c r="F854" s="197"/>
      <c r="G854" s="197"/>
      <c r="H854" s="197"/>
      <c r="I854" s="197"/>
      <c r="J854" s="197"/>
      <c r="K854" s="197"/>
      <c r="L854" s="197"/>
      <c r="M854" s="197"/>
      <c r="N854" s="197"/>
      <c r="O854" s="197"/>
      <c r="P854" s="197"/>
      <c r="Q854" s="197"/>
      <c r="R854" s="197"/>
      <c r="S854" s="197"/>
      <c r="T854" s="197"/>
      <c r="U854" s="197"/>
      <c r="V854" s="197"/>
    </row>
    <row r="855" spans="1:22" ht="16.5" customHeight="1">
      <c r="A855" s="197"/>
      <c r="B855" s="197"/>
      <c r="C855" s="481"/>
      <c r="D855" s="197"/>
      <c r="E855" s="197"/>
      <c r="F855" s="197"/>
      <c r="G855" s="197"/>
      <c r="H855" s="197"/>
      <c r="I855" s="197"/>
      <c r="J855" s="197"/>
      <c r="K855" s="197"/>
      <c r="L855" s="197"/>
      <c r="M855" s="197"/>
      <c r="N855" s="197"/>
      <c r="O855" s="197"/>
      <c r="P855" s="197"/>
      <c r="Q855" s="197"/>
      <c r="R855" s="197"/>
      <c r="S855" s="197"/>
      <c r="T855" s="197"/>
      <c r="U855" s="197"/>
      <c r="V855" s="197"/>
    </row>
    <row r="856" spans="1:22" ht="16.5" customHeight="1">
      <c r="A856" s="197"/>
      <c r="B856" s="197"/>
      <c r="C856" s="481"/>
      <c r="D856" s="197"/>
      <c r="E856" s="197"/>
      <c r="F856" s="197"/>
      <c r="G856" s="197"/>
      <c r="H856" s="197"/>
      <c r="I856" s="197"/>
      <c r="J856" s="197"/>
      <c r="K856" s="197"/>
      <c r="L856" s="197"/>
      <c r="M856" s="197"/>
      <c r="N856" s="197"/>
      <c r="O856" s="197"/>
      <c r="P856" s="197"/>
      <c r="Q856" s="197"/>
      <c r="R856" s="197"/>
      <c r="S856" s="197"/>
      <c r="T856" s="197"/>
      <c r="U856" s="197"/>
      <c r="V856" s="197"/>
    </row>
    <row r="857" spans="1:22" ht="16.5" customHeight="1">
      <c r="A857" s="197"/>
      <c r="B857" s="197"/>
      <c r="C857" s="481"/>
      <c r="D857" s="197"/>
      <c r="E857" s="197"/>
      <c r="F857" s="197"/>
      <c r="G857" s="197"/>
      <c r="H857" s="197"/>
      <c r="I857" s="197"/>
      <c r="J857" s="197"/>
      <c r="K857" s="197"/>
      <c r="L857" s="197"/>
      <c r="M857" s="197"/>
      <c r="N857" s="197"/>
      <c r="O857" s="197"/>
      <c r="P857" s="197"/>
      <c r="Q857" s="197"/>
      <c r="R857" s="197"/>
      <c r="S857" s="197"/>
      <c r="T857" s="197"/>
      <c r="U857" s="197"/>
      <c r="V857" s="197"/>
    </row>
    <row r="858" spans="1:22" ht="16.5" customHeight="1">
      <c r="A858" s="197"/>
      <c r="B858" s="197"/>
      <c r="C858" s="481"/>
      <c r="D858" s="197"/>
      <c r="E858" s="197"/>
      <c r="F858" s="197"/>
      <c r="G858" s="197"/>
      <c r="H858" s="197"/>
      <c r="I858" s="197"/>
      <c r="J858" s="197"/>
      <c r="K858" s="197"/>
      <c r="L858" s="197"/>
      <c r="M858" s="197"/>
      <c r="N858" s="197"/>
      <c r="O858" s="197"/>
      <c r="P858" s="197"/>
      <c r="Q858" s="197"/>
      <c r="R858" s="197"/>
      <c r="S858" s="197"/>
      <c r="T858" s="197"/>
      <c r="U858" s="197"/>
      <c r="V858" s="197"/>
    </row>
    <row r="859" spans="1:22" ht="16.5" customHeight="1">
      <c r="A859" s="197"/>
      <c r="B859" s="197"/>
      <c r="C859" s="481"/>
      <c r="D859" s="197"/>
      <c r="E859" s="197"/>
      <c r="F859" s="197"/>
      <c r="G859" s="197"/>
      <c r="H859" s="197"/>
      <c r="I859" s="197"/>
      <c r="J859" s="197"/>
      <c r="K859" s="197"/>
      <c r="L859" s="197"/>
      <c r="M859" s="197"/>
      <c r="N859" s="197"/>
      <c r="O859" s="197"/>
      <c r="P859" s="197"/>
      <c r="Q859" s="197"/>
      <c r="R859" s="197"/>
      <c r="S859" s="197"/>
      <c r="T859" s="197"/>
      <c r="U859" s="197"/>
      <c r="V859" s="197"/>
    </row>
    <row r="860" spans="1:22" ht="16.5" customHeight="1">
      <c r="A860" s="197"/>
      <c r="B860" s="197"/>
      <c r="C860" s="481"/>
      <c r="D860" s="197"/>
      <c r="E860" s="197"/>
      <c r="F860" s="197"/>
      <c r="G860" s="197"/>
      <c r="H860" s="197"/>
      <c r="I860" s="197"/>
      <c r="J860" s="197"/>
      <c r="K860" s="197"/>
      <c r="L860" s="197"/>
      <c r="M860" s="197"/>
      <c r="N860" s="197"/>
      <c r="O860" s="197"/>
      <c r="P860" s="197"/>
      <c r="Q860" s="197"/>
      <c r="R860" s="197"/>
      <c r="S860" s="197"/>
      <c r="T860" s="197"/>
      <c r="U860" s="197"/>
      <c r="V860" s="197"/>
    </row>
    <row r="861" spans="1:22" ht="16.5" customHeight="1">
      <c r="A861" s="197"/>
      <c r="B861" s="197"/>
      <c r="C861" s="481"/>
      <c r="D861" s="197"/>
      <c r="E861" s="197"/>
      <c r="F861" s="197"/>
      <c r="G861" s="197"/>
      <c r="H861" s="197"/>
      <c r="I861" s="197"/>
      <c r="J861" s="197"/>
      <c r="K861" s="197"/>
      <c r="L861" s="197"/>
      <c r="M861" s="197"/>
      <c r="N861" s="197"/>
      <c r="O861" s="197"/>
      <c r="P861" s="197"/>
      <c r="Q861" s="197"/>
      <c r="R861" s="197"/>
      <c r="S861" s="197"/>
      <c r="T861" s="197"/>
      <c r="U861" s="197"/>
      <c r="V861" s="197"/>
    </row>
    <row r="862" spans="1:22" ht="16.5" customHeight="1">
      <c r="A862" s="197"/>
      <c r="B862" s="197"/>
      <c r="C862" s="481"/>
      <c r="D862" s="197"/>
      <c r="E862" s="197"/>
      <c r="F862" s="197"/>
      <c r="G862" s="197"/>
      <c r="H862" s="197"/>
      <c r="I862" s="197"/>
      <c r="J862" s="197"/>
      <c r="K862" s="197"/>
      <c r="L862" s="197"/>
      <c r="M862" s="197"/>
      <c r="N862" s="197"/>
      <c r="O862" s="197"/>
      <c r="P862" s="197"/>
      <c r="Q862" s="197"/>
      <c r="R862" s="197"/>
      <c r="S862" s="197"/>
      <c r="T862" s="197"/>
      <c r="U862" s="197"/>
      <c r="V862" s="197"/>
    </row>
    <row r="863" spans="1:22" ht="16.5" customHeight="1">
      <c r="A863" s="197"/>
      <c r="B863" s="197"/>
      <c r="C863" s="481"/>
      <c r="D863" s="197"/>
      <c r="E863" s="197"/>
      <c r="F863" s="197"/>
      <c r="G863" s="197"/>
      <c r="H863" s="197"/>
      <c r="I863" s="197"/>
      <c r="J863" s="197"/>
      <c r="K863" s="197"/>
      <c r="L863" s="197"/>
      <c r="M863" s="197"/>
      <c r="N863" s="197"/>
      <c r="O863" s="197"/>
      <c r="P863" s="197"/>
      <c r="Q863" s="197"/>
      <c r="R863" s="197"/>
      <c r="S863" s="197"/>
      <c r="T863" s="197"/>
      <c r="U863" s="197"/>
      <c r="V863" s="197"/>
    </row>
    <row r="864" spans="1:22" ht="16.5" customHeight="1">
      <c r="A864" s="197"/>
      <c r="B864" s="197"/>
      <c r="C864" s="481"/>
      <c r="D864" s="197"/>
      <c r="E864" s="197"/>
      <c r="F864" s="197"/>
      <c r="G864" s="197"/>
      <c r="H864" s="197"/>
      <c r="I864" s="197"/>
      <c r="J864" s="197"/>
      <c r="K864" s="197"/>
      <c r="L864" s="197"/>
      <c r="M864" s="197"/>
      <c r="N864" s="197"/>
      <c r="O864" s="197"/>
      <c r="P864" s="197"/>
      <c r="Q864" s="197"/>
      <c r="R864" s="197"/>
      <c r="S864" s="197"/>
      <c r="T864" s="197"/>
      <c r="U864" s="197"/>
      <c r="V864" s="197"/>
    </row>
    <row r="865" spans="1:22" ht="16.5" customHeight="1">
      <c r="A865" s="197"/>
      <c r="B865" s="197"/>
      <c r="C865" s="481"/>
      <c r="D865" s="197"/>
      <c r="E865" s="197"/>
      <c r="F865" s="197"/>
      <c r="G865" s="197"/>
      <c r="H865" s="197"/>
      <c r="I865" s="197"/>
      <c r="J865" s="197"/>
      <c r="K865" s="197"/>
      <c r="L865" s="197"/>
      <c r="M865" s="197"/>
      <c r="N865" s="197"/>
      <c r="O865" s="197"/>
      <c r="P865" s="197"/>
      <c r="Q865" s="197"/>
      <c r="R865" s="197"/>
      <c r="S865" s="197"/>
      <c r="T865" s="197"/>
      <c r="U865" s="197"/>
      <c r="V865" s="197"/>
    </row>
    <row r="866" spans="1:22" ht="16.5" customHeight="1">
      <c r="A866" s="197"/>
      <c r="B866" s="197"/>
      <c r="C866" s="481"/>
      <c r="D866" s="197"/>
      <c r="E866" s="197"/>
      <c r="F866" s="197"/>
      <c r="G866" s="197"/>
      <c r="H866" s="197"/>
      <c r="I866" s="197"/>
      <c r="J866" s="197"/>
      <c r="K866" s="197"/>
      <c r="L866" s="197"/>
      <c r="M866" s="197"/>
      <c r="N866" s="197"/>
      <c r="O866" s="197"/>
      <c r="P866" s="197"/>
      <c r="Q866" s="197"/>
      <c r="R866" s="197"/>
      <c r="S866" s="197"/>
      <c r="T866" s="197"/>
      <c r="U866" s="197"/>
      <c r="V866" s="197"/>
    </row>
    <row r="867" spans="1:22" ht="16.5" customHeight="1">
      <c r="A867" s="197"/>
      <c r="B867" s="197"/>
      <c r="C867" s="481"/>
      <c r="D867" s="197"/>
      <c r="E867" s="197"/>
      <c r="F867" s="197"/>
      <c r="G867" s="197"/>
      <c r="H867" s="197"/>
      <c r="I867" s="197"/>
      <c r="J867" s="197"/>
      <c r="K867" s="197"/>
      <c r="L867" s="197"/>
      <c r="M867" s="197"/>
      <c r="N867" s="197"/>
      <c r="O867" s="197"/>
      <c r="P867" s="197"/>
      <c r="Q867" s="197"/>
      <c r="R867" s="197"/>
      <c r="S867" s="197"/>
      <c r="T867" s="197"/>
      <c r="U867" s="197"/>
      <c r="V867" s="197"/>
    </row>
    <row r="868" spans="1:22" ht="16.5" customHeight="1">
      <c r="A868" s="197"/>
      <c r="B868" s="197"/>
      <c r="C868" s="481"/>
      <c r="D868" s="197"/>
      <c r="E868" s="197"/>
      <c r="F868" s="197"/>
      <c r="G868" s="197"/>
      <c r="H868" s="197"/>
      <c r="I868" s="197"/>
      <c r="J868" s="197"/>
      <c r="K868" s="197"/>
      <c r="L868" s="197"/>
      <c r="M868" s="197"/>
      <c r="N868" s="197"/>
      <c r="O868" s="197"/>
      <c r="P868" s="197"/>
      <c r="Q868" s="197"/>
      <c r="R868" s="197"/>
      <c r="S868" s="197"/>
      <c r="T868" s="197"/>
      <c r="U868" s="197"/>
      <c r="V868" s="197"/>
    </row>
    <row r="869" spans="1:22" ht="16.5" customHeight="1">
      <c r="A869" s="197"/>
      <c r="B869" s="197"/>
      <c r="C869" s="481"/>
      <c r="D869" s="197"/>
      <c r="E869" s="197"/>
      <c r="F869" s="197"/>
      <c r="G869" s="197"/>
      <c r="H869" s="197"/>
      <c r="I869" s="197"/>
      <c r="J869" s="197"/>
      <c r="K869" s="197"/>
      <c r="L869" s="197"/>
      <c r="M869" s="197"/>
      <c r="N869" s="197"/>
      <c r="O869" s="197"/>
      <c r="P869" s="197"/>
      <c r="Q869" s="197"/>
      <c r="R869" s="197"/>
      <c r="S869" s="197"/>
      <c r="T869" s="197"/>
      <c r="U869" s="197"/>
      <c r="V869" s="197"/>
    </row>
    <row r="870" spans="1:22" ht="16.5" customHeight="1">
      <c r="A870" s="197"/>
      <c r="B870" s="197"/>
      <c r="C870" s="481"/>
      <c r="D870" s="197"/>
      <c r="E870" s="197"/>
      <c r="F870" s="197"/>
      <c r="G870" s="197"/>
      <c r="H870" s="197"/>
      <c r="I870" s="197"/>
      <c r="J870" s="197"/>
      <c r="K870" s="197"/>
      <c r="L870" s="197"/>
      <c r="M870" s="197"/>
      <c r="N870" s="197"/>
      <c r="O870" s="197"/>
      <c r="P870" s="197"/>
      <c r="Q870" s="197"/>
      <c r="R870" s="197"/>
      <c r="S870" s="197"/>
      <c r="T870" s="197"/>
      <c r="U870" s="197"/>
      <c r="V870" s="197"/>
    </row>
    <row r="871" spans="1:22" ht="16.5" customHeight="1">
      <c r="A871" s="197"/>
      <c r="B871" s="197"/>
      <c r="C871" s="481"/>
      <c r="D871" s="197"/>
      <c r="E871" s="197"/>
      <c r="F871" s="197"/>
      <c r="G871" s="197"/>
      <c r="H871" s="197"/>
      <c r="I871" s="197"/>
      <c r="J871" s="197"/>
      <c r="K871" s="197"/>
      <c r="L871" s="197"/>
      <c r="M871" s="197"/>
      <c r="N871" s="197"/>
      <c r="O871" s="197"/>
      <c r="P871" s="197"/>
      <c r="Q871" s="197"/>
      <c r="R871" s="197"/>
      <c r="S871" s="197"/>
      <c r="T871" s="197"/>
      <c r="U871" s="197"/>
      <c r="V871" s="197"/>
    </row>
    <row r="872" spans="1:22" ht="16.5" customHeight="1">
      <c r="A872" s="197"/>
      <c r="B872" s="197"/>
      <c r="C872" s="481"/>
      <c r="D872" s="197"/>
      <c r="E872" s="197"/>
      <c r="F872" s="197"/>
      <c r="G872" s="197"/>
      <c r="H872" s="197"/>
      <c r="I872" s="197"/>
      <c r="J872" s="197"/>
      <c r="K872" s="197"/>
      <c r="L872" s="197"/>
      <c r="M872" s="197"/>
      <c r="N872" s="197"/>
      <c r="O872" s="197"/>
      <c r="P872" s="197"/>
      <c r="Q872" s="197"/>
      <c r="R872" s="197"/>
      <c r="S872" s="197"/>
      <c r="T872" s="197"/>
      <c r="U872" s="197"/>
      <c r="V872" s="197"/>
    </row>
    <row r="873" spans="1:22" ht="16.5" customHeight="1">
      <c r="A873" s="197"/>
      <c r="B873" s="197"/>
      <c r="C873" s="481"/>
      <c r="D873" s="197"/>
      <c r="E873" s="197"/>
      <c r="F873" s="197"/>
      <c r="G873" s="197"/>
      <c r="H873" s="197"/>
      <c r="I873" s="197"/>
      <c r="J873" s="197"/>
      <c r="K873" s="197"/>
      <c r="L873" s="197"/>
      <c r="M873" s="197"/>
      <c r="N873" s="197"/>
      <c r="O873" s="197"/>
      <c r="P873" s="197"/>
      <c r="Q873" s="197"/>
      <c r="R873" s="197"/>
      <c r="S873" s="197"/>
      <c r="T873" s="197"/>
      <c r="U873" s="197"/>
      <c r="V873" s="197"/>
    </row>
    <row r="874" spans="1:22" ht="16.5" customHeight="1">
      <c r="A874" s="197"/>
      <c r="B874" s="197"/>
      <c r="C874" s="481"/>
      <c r="D874" s="197"/>
      <c r="E874" s="197"/>
      <c r="F874" s="197"/>
      <c r="G874" s="197"/>
      <c r="H874" s="197"/>
      <c r="I874" s="197"/>
      <c r="J874" s="197"/>
      <c r="K874" s="197"/>
      <c r="L874" s="197"/>
      <c r="M874" s="197"/>
      <c r="N874" s="197"/>
      <c r="O874" s="197"/>
      <c r="P874" s="197"/>
      <c r="Q874" s="197"/>
      <c r="R874" s="197"/>
      <c r="S874" s="197"/>
      <c r="T874" s="197"/>
      <c r="U874" s="197"/>
      <c r="V874" s="197"/>
    </row>
    <row r="875" spans="1:22" ht="16.5" customHeight="1">
      <c r="A875" s="197"/>
      <c r="B875" s="197"/>
      <c r="C875" s="481"/>
      <c r="D875" s="197"/>
      <c r="E875" s="197"/>
      <c r="F875" s="197"/>
      <c r="G875" s="197"/>
      <c r="H875" s="197"/>
      <c r="I875" s="197"/>
      <c r="J875" s="197"/>
      <c r="K875" s="197"/>
      <c r="L875" s="197"/>
      <c r="M875" s="197"/>
      <c r="N875" s="197"/>
      <c r="O875" s="197"/>
      <c r="P875" s="197"/>
      <c r="Q875" s="197"/>
      <c r="R875" s="197"/>
      <c r="S875" s="197"/>
      <c r="T875" s="197"/>
      <c r="U875" s="197"/>
      <c r="V875" s="197"/>
    </row>
    <row r="876" spans="1:22" ht="16.5" customHeight="1">
      <c r="A876" s="197"/>
      <c r="B876" s="197"/>
      <c r="C876" s="481"/>
      <c r="D876" s="197"/>
      <c r="E876" s="197"/>
      <c r="F876" s="197"/>
      <c r="G876" s="197"/>
      <c r="H876" s="197"/>
      <c r="I876" s="197"/>
      <c r="J876" s="197"/>
      <c r="K876" s="197"/>
      <c r="L876" s="197"/>
      <c r="M876" s="197"/>
      <c r="N876" s="197"/>
      <c r="O876" s="197"/>
      <c r="P876" s="197"/>
      <c r="Q876" s="197"/>
      <c r="R876" s="197"/>
      <c r="S876" s="197"/>
      <c r="T876" s="197"/>
      <c r="U876" s="197"/>
      <c r="V876" s="197"/>
    </row>
    <row r="877" spans="1:22" ht="16.5" customHeight="1">
      <c r="A877" s="197"/>
      <c r="B877" s="197"/>
      <c r="C877" s="481"/>
      <c r="D877" s="197"/>
      <c r="E877" s="197"/>
      <c r="F877" s="197"/>
      <c r="G877" s="197"/>
      <c r="H877" s="197"/>
      <c r="I877" s="197"/>
      <c r="J877" s="197"/>
      <c r="K877" s="197"/>
      <c r="L877" s="197"/>
      <c r="M877" s="197"/>
      <c r="N877" s="197"/>
      <c r="O877" s="197"/>
      <c r="P877" s="197"/>
      <c r="Q877" s="197"/>
      <c r="R877" s="197"/>
      <c r="S877" s="197"/>
      <c r="T877" s="197"/>
      <c r="U877" s="197"/>
      <c r="V877" s="197"/>
    </row>
    <row r="878" spans="1:22" ht="16.5" customHeight="1">
      <c r="A878" s="197"/>
      <c r="B878" s="197"/>
      <c r="C878" s="481"/>
      <c r="D878" s="197"/>
      <c r="E878" s="197"/>
      <c r="F878" s="197"/>
      <c r="G878" s="197"/>
      <c r="H878" s="197"/>
      <c r="I878" s="197"/>
      <c r="J878" s="197"/>
      <c r="K878" s="197"/>
      <c r="L878" s="197"/>
      <c r="M878" s="197"/>
      <c r="N878" s="197"/>
      <c r="O878" s="197"/>
      <c r="P878" s="197"/>
      <c r="Q878" s="197"/>
      <c r="R878" s="197"/>
      <c r="S878" s="197"/>
      <c r="T878" s="197"/>
      <c r="U878" s="197"/>
      <c r="V878" s="197"/>
    </row>
    <row r="879" spans="1:22" ht="16.5" customHeight="1">
      <c r="A879" s="197"/>
      <c r="B879" s="197"/>
      <c r="C879" s="481"/>
      <c r="D879" s="197"/>
      <c r="E879" s="197"/>
      <c r="F879" s="197"/>
      <c r="G879" s="197"/>
      <c r="H879" s="197"/>
      <c r="I879" s="197"/>
      <c r="J879" s="197"/>
      <c r="K879" s="197"/>
      <c r="L879" s="197"/>
      <c r="M879" s="197"/>
      <c r="N879" s="197"/>
      <c r="O879" s="197"/>
      <c r="P879" s="197"/>
      <c r="Q879" s="197"/>
      <c r="R879" s="197"/>
      <c r="S879" s="197"/>
      <c r="T879" s="197"/>
      <c r="U879" s="197"/>
      <c r="V879" s="197"/>
    </row>
    <row r="880" spans="1:22" ht="16.5" customHeight="1">
      <c r="A880" s="197"/>
      <c r="B880" s="197"/>
      <c r="C880" s="481"/>
      <c r="D880" s="197"/>
      <c r="E880" s="197"/>
      <c r="F880" s="197"/>
      <c r="G880" s="197"/>
      <c r="H880" s="197"/>
      <c r="I880" s="197"/>
      <c r="J880" s="197"/>
      <c r="K880" s="197"/>
      <c r="L880" s="197"/>
      <c r="M880" s="197"/>
      <c r="N880" s="197"/>
      <c r="O880" s="197"/>
      <c r="P880" s="197"/>
      <c r="Q880" s="197"/>
      <c r="R880" s="197"/>
      <c r="S880" s="197"/>
      <c r="T880" s="197"/>
      <c r="U880" s="197"/>
      <c r="V880" s="197"/>
    </row>
    <row r="881" spans="1:22" ht="16.5" customHeight="1">
      <c r="A881" s="197"/>
      <c r="B881" s="197"/>
      <c r="C881" s="481"/>
      <c r="D881" s="197"/>
      <c r="E881" s="197"/>
      <c r="F881" s="197"/>
      <c r="G881" s="197"/>
      <c r="H881" s="197"/>
      <c r="I881" s="197"/>
      <c r="J881" s="197"/>
      <c r="K881" s="197"/>
      <c r="L881" s="197"/>
      <c r="M881" s="197"/>
      <c r="N881" s="197"/>
      <c r="O881" s="197"/>
      <c r="P881" s="197"/>
      <c r="Q881" s="197"/>
      <c r="R881" s="197"/>
      <c r="S881" s="197"/>
      <c r="T881" s="197"/>
      <c r="U881" s="197"/>
      <c r="V881" s="197"/>
    </row>
    <row r="882" spans="1:22" ht="16.5" customHeight="1">
      <c r="A882" s="197"/>
      <c r="B882" s="197"/>
      <c r="C882" s="481"/>
      <c r="D882" s="197"/>
      <c r="E882" s="197"/>
      <c r="F882" s="197"/>
      <c r="G882" s="197"/>
      <c r="H882" s="197"/>
      <c r="I882" s="197"/>
      <c r="J882" s="197"/>
      <c r="K882" s="197"/>
      <c r="L882" s="197"/>
      <c r="M882" s="197"/>
      <c r="N882" s="197"/>
      <c r="O882" s="197"/>
      <c r="P882" s="197"/>
      <c r="Q882" s="197"/>
      <c r="R882" s="197"/>
      <c r="S882" s="197"/>
      <c r="T882" s="197"/>
      <c r="U882" s="197"/>
      <c r="V882" s="197"/>
    </row>
    <row r="883" spans="1:22" ht="16.5" customHeight="1">
      <c r="A883" s="197"/>
      <c r="B883" s="197"/>
      <c r="C883" s="481"/>
      <c r="D883" s="197"/>
      <c r="E883" s="197"/>
      <c r="F883" s="197"/>
      <c r="G883" s="197"/>
      <c r="H883" s="197"/>
      <c r="I883" s="197"/>
      <c r="J883" s="197"/>
      <c r="K883" s="197"/>
      <c r="L883" s="197"/>
      <c r="M883" s="197"/>
      <c r="N883" s="197"/>
      <c r="O883" s="197"/>
      <c r="P883" s="197"/>
      <c r="Q883" s="197"/>
      <c r="R883" s="197"/>
      <c r="S883" s="197"/>
      <c r="T883" s="197"/>
      <c r="U883" s="197"/>
      <c r="V883" s="197"/>
    </row>
    <row r="884" spans="1:22" ht="16.5" customHeight="1">
      <c r="A884" s="197"/>
      <c r="B884" s="197"/>
      <c r="C884" s="481"/>
      <c r="D884" s="197"/>
      <c r="E884" s="197"/>
      <c r="F884" s="197"/>
      <c r="G884" s="197"/>
      <c r="H884" s="197"/>
      <c r="I884" s="197"/>
      <c r="J884" s="197"/>
      <c r="K884" s="197"/>
      <c r="L884" s="197"/>
      <c r="M884" s="197"/>
      <c r="N884" s="197"/>
      <c r="O884" s="197"/>
      <c r="P884" s="197"/>
      <c r="Q884" s="197"/>
      <c r="R884" s="197"/>
      <c r="S884" s="197"/>
      <c r="T884" s="197"/>
      <c r="U884" s="197"/>
      <c r="V884" s="197"/>
    </row>
    <row r="885" spans="1:22" ht="16.5" customHeight="1">
      <c r="A885" s="197"/>
      <c r="B885" s="197"/>
      <c r="C885" s="481"/>
      <c r="D885" s="197"/>
      <c r="E885" s="197"/>
      <c r="F885" s="197"/>
      <c r="G885" s="197"/>
      <c r="H885" s="197"/>
      <c r="I885" s="197"/>
      <c r="J885" s="197"/>
      <c r="K885" s="197"/>
      <c r="L885" s="197"/>
      <c r="M885" s="197"/>
      <c r="N885" s="197"/>
      <c r="O885" s="197"/>
      <c r="P885" s="197"/>
      <c r="Q885" s="197"/>
      <c r="R885" s="197"/>
      <c r="S885" s="197"/>
      <c r="T885" s="197"/>
      <c r="U885" s="197"/>
      <c r="V885" s="197"/>
    </row>
    <row r="886" spans="1:22" ht="16.5" customHeight="1">
      <c r="A886" s="197"/>
      <c r="B886" s="197"/>
      <c r="C886" s="481"/>
      <c r="D886" s="197"/>
      <c r="E886" s="197"/>
      <c r="F886" s="197"/>
      <c r="G886" s="197"/>
      <c r="H886" s="197"/>
      <c r="I886" s="197"/>
      <c r="J886" s="197"/>
      <c r="K886" s="197"/>
      <c r="L886" s="197"/>
      <c r="M886" s="197"/>
      <c r="N886" s="197"/>
      <c r="O886" s="197"/>
      <c r="P886" s="197"/>
      <c r="Q886" s="197"/>
      <c r="R886" s="197"/>
      <c r="S886" s="197"/>
      <c r="T886" s="197"/>
      <c r="U886" s="197"/>
      <c r="V886" s="197"/>
    </row>
    <row r="887" spans="1:22" ht="16.5" customHeight="1">
      <c r="A887" s="197"/>
      <c r="B887" s="197"/>
      <c r="C887" s="481"/>
      <c r="D887" s="197"/>
      <c r="E887" s="197"/>
      <c r="F887" s="197"/>
      <c r="G887" s="197"/>
      <c r="H887" s="197"/>
      <c r="I887" s="197"/>
      <c r="J887" s="197"/>
      <c r="K887" s="197"/>
      <c r="L887" s="197"/>
      <c r="M887" s="197"/>
      <c r="N887" s="197"/>
      <c r="O887" s="197"/>
      <c r="P887" s="197"/>
      <c r="Q887" s="197"/>
      <c r="R887" s="197"/>
      <c r="S887" s="197"/>
      <c r="T887" s="197"/>
      <c r="U887" s="197"/>
      <c r="V887" s="197"/>
    </row>
    <row r="888" spans="1:22" ht="16.5" customHeight="1">
      <c r="A888" s="197"/>
      <c r="B888" s="197"/>
      <c r="C888" s="481"/>
      <c r="D888" s="197"/>
      <c r="E888" s="197"/>
      <c r="F888" s="197"/>
      <c r="G888" s="197"/>
      <c r="H888" s="197"/>
      <c r="I888" s="197"/>
      <c r="J888" s="197"/>
      <c r="K888" s="197"/>
      <c r="L888" s="197"/>
      <c r="M888" s="197"/>
      <c r="N888" s="197"/>
      <c r="O888" s="197"/>
      <c r="P888" s="197"/>
      <c r="Q888" s="197"/>
      <c r="R888" s="197"/>
      <c r="S888" s="197"/>
      <c r="T888" s="197"/>
      <c r="U888" s="197"/>
      <c r="V888" s="197"/>
    </row>
    <row r="889" spans="1:22" ht="16.5" customHeight="1">
      <c r="A889" s="197"/>
      <c r="B889" s="197"/>
      <c r="C889" s="481"/>
      <c r="D889" s="197"/>
      <c r="E889" s="197"/>
      <c r="F889" s="197"/>
      <c r="G889" s="197"/>
      <c r="H889" s="197"/>
      <c r="I889" s="197"/>
      <c r="J889" s="197"/>
      <c r="K889" s="197"/>
      <c r="L889" s="197"/>
      <c r="M889" s="197"/>
      <c r="N889" s="197"/>
      <c r="O889" s="197"/>
      <c r="P889" s="197"/>
      <c r="Q889" s="197"/>
      <c r="R889" s="197"/>
      <c r="S889" s="197"/>
      <c r="T889" s="197"/>
      <c r="U889" s="197"/>
      <c r="V889" s="197"/>
    </row>
    <row r="890" spans="1:22" ht="16.5" customHeight="1">
      <c r="A890" s="197"/>
      <c r="B890" s="197"/>
      <c r="C890" s="481"/>
      <c r="D890" s="197"/>
      <c r="E890" s="197"/>
      <c r="F890" s="197"/>
      <c r="G890" s="197"/>
      <c r="H890" s="197"/>
      <c r="I890" s="197"/>
      <c r="J890" s="197"/>
      <c r="K890" s="197"/>
      <c r="L890" s="197"/>
      <c r="M890" s="197"/>
      <c r="N890" s="197"/>
      <c r="O890" s="197"/>
      <c r="P890" s="197"/>
      <c r="Q890" s="197"/>
      <c r="R890" s="197"/>
      <c r="S890" s="197"/>
      <c r="T890" s="197"/>
      <c r="U890" s="197"/>
      <c r="V890" s="197"/>
    </row>
    <row r="891" spans="1:22" ht="16.5" customHeight="1">
      <c r="A891" s="197"/>
      <c r="B891" s="197"/>
      <c r="C891" s="481"/>
      <c r="D891" s="197"/>
      <c r="E891" s="197"/>
      <c r="F891" s="197"/>
      <c r="G891" s="197"/>
      <c r="H891" s="197"/>
      <c r="I891" s="197"/>
      <c r="J891" s="197"/>
      <c r="K891" s="197"/>
      <c r="L891" s="197"/>
      <c r="M891" s="197"/>
      <c r="N891" s="197"/>
      <c r="O891" s="197"/>
      <c r="P891" s="197"/>
      <c r="Q891" s="197"/>
      <c r="R891" s="197"/>
      <c r="S891" s="197"/>
      <c r="T891" s="197"/>
      <c r="U891" s="197"/>
      <c r="V891" s="197"/>
    </row>
    <row r="892" spans="1:22" ht="16.5" customHeight="1">
      <c r="A892" s="197"/>
      <c r="B892" s="197"/>
      <c r="C892" s="481"/>
      <c r="D892" s="197"/>
      <c r="E892" s="197"/>
      <c r="F892" s="197"/>
      <c r="G892" s="197"/>
      <c r="H892" s="197"/>
      <c r="I892" s="197"/>
      <c r="J892" s="197"/>
      <c r="K892" s="197"/>
      <c r="L892" s="197"/>
      <c r="M892" s="197"/>
      <c r="N892" s="197"/>
      <c r="O892" s="197"/>
      <c r="P892" s="197"/>
      <c r="Q892" s="197"/>
      <c r="R892" s="197"/>
      <c r="S892" s="197"/>
      <c r="T892" s="197"/>
      <c r="U892" s="197"/>
      <c r="V892" s="197"/>
    </row>
    <row r="893" spans="1:22" ht="16.5" customHeight="1">
      <c r="A893" s="197"/>
      <c r="B893" s="197"/>
      <c r="C893" s="481"/>
      <c r="D893" s="197"/>
      <c r="E893" s="197"/>
      <c r="F893" s="197"/>
      <c r="G893" s="197"/>
      <c r="H893" s="197"/>
      <c r="I893" s="197"/>
      <c r="J893" s="197"/>
      <c r="K893" s="197"/>
      <c r="L893" s="197"/>
      <c r="M893" s="197"/>
      <c r="N893" s="197"/>
      <c r="O893" s="197"/>
      <c r="P893" s="197"/>
      <c r="Q893" s="197"/>
      <c r="R893" s="197"/>
      <c r="S893" s="197"/>
      <c r="T893" s="197"/>
      <c r="U893" s="197"/>
      <c r="V893" s="197"/>
    </row>
    <row r="894" spans="1:22" ht="16.5" customHeight="1">
      <c r="A894" s="197"/>
      <c r="B894" s="197"/>
      <c r="C894" s="481"/>
      <c r="D894" s="197"/>
      <c r="E894" s="197"/>
      <c r="F894" s="197"/>
      <c r="G894" s="197"/>
      <c r="H894" s="197"/>
      <c r="I894" s="197"/>
      <c r="J894" s="197"/>
      <c r="K894" s="197"/>
      <c r="L894" s="197"/>
      <c r="M894" s="197"/>
      <c r="N894" s="197"/>
      <c r="O894" s="197"/>
      <c r="P894" s="197"/>
      <c r="Q894" s="197"/>
      <c r="R894" s="197"/>
      <c r="S894" s="197"/>
      <c r="T894" s="197"/>
      <c r="U894" s="197"/>
      <c r="V894" s="197"/>
    </row>
    <row r="895" spans="1:22" ht="16.5" customHeight="1">
      <c r="A895" s="197"/>
      <c r="B895" s="197"/>
      <c r="C895" s="481"/>
      <c r="D895" s="197"/>
      <c r="E895" s="197"/>
      <c r="F895" s="197"/>
      <c r="G895" s="197"/>
      <c r="H895" s="197"/>
      <c r="I895" s="197"/>
      <c r="J895" s="197"/>
      <c r="K895" s="197"/>
      <c r="L895" s="197"/>
      <c r="M895" s="197"/>
      <c r="N895" s="197"/>
      <c r="O895" s="197"/>
      <c r="P895" s="197"/>
      <c r="Q895" s="197"/>
      <c r="R895" s="197"/>
      <c r="S895" s="197"/>
      <c r="T895" s="197"/>
      <c r="U895" s="197"/>
      <c r="V895" s="197"/>
    </row>
    <row r="896" spans="1:22" ht="16.5" customHeight="1">
      <c r="A896" s="197"/>
      <c r="B896" s="197"/>
      <c r="C896" s="481"/>
      <c r="D896" s="197"/>
      <c r="E896" s="197"/>
      <c r="F896" s="197"/>
      <c r="G896" s="197"/>
      <c r="H896" s="197"/>
      <c r="I896" s="197"/>
      <c r="J896" s="197"/>
      <c r="K896" s="197"/>
      <c r="L896" s="197"/>
      <c r="M896" s="197"/>
      <c r="N896" s="197"/>
      <c r="O896" s="197"/>
      <c r="P896" s="197"/>
      <c r="Q896" s="197"/>
      <c r="R896" s="197"/>
      <c r="S896" s="197"/>
      <c r="T896" s="197"/>
      <c r="U896" s="197"/>
      <c r="V896" s="197"/>
    </row>
    <row r="897" spans="1:22" ht="16.5" customHeight="1">
      <c r="A897" s="197"/>
      <c r="B897" s="197"/>
      <c r="C897" s="481"/>
      <c r="D897" s="197"/>
      <c r="E897" s="197"/>
      <c r="F897" s="197"/>
      <c r="G897" s="197"/>
      <c r="H897" s="197"/>
      <c r="I897" s="197"/>
      <c r="J897" s="197"/>
      <c r="K897" s="197"/>
      <c r="L897" s="197"/>
      <c r="M897" s="197"/>
      <c r="N897" s="197"/>
      <c r="O897" s="197"/>
      <c r="P897" s="197"/>
      <c r="Q897" s="197"/>
      <c r="R897" s="197"/>
      <c r="S897" s="197"/>
      <c r="T897" s="197"/>
      <c r="U897" s="197"/>
      <c r="V897" s="197"/>
    </row>
    <row r="898" spans="1:22" ht="16.5" customHeight="1">
      <c r="A898" s="197"/>
      <c r="B898" s="197"/>
      <c r="C898" s="481"/>
      <c r="D898" s="197"/>
      <c r="E898" s="197"/>
      <c r="F898" s="197"/>
      <c r="G898" s="197"/>
      <c r="H898" s="197"/>
      <c r="I898" s="197"/>
      <c r="J898" s="197"/>
      <c r="K898" s="197"/>
      <c r="L898" s="197"/>
      <c r="M898" s="197"/>
      <c r="N898" s="197"/>
      <c r="O898" s="197"/>
      <c r="P898" s="197"/>
      <c r="Q898" s="197"/>
      <c r="R898" s="197"/>
      <c r="S898" s="197"/>
      <c r="T898" s="197"/>
      <c r="U898" s="197"/>
      <c r="V898" s="197"/>
    </row>
    <row r="899" spans="1:22" ht="16.5" customHeight="1">
      <c r="A899" s="197"/>
      <c r="B899" s="197"/>
      <c r="C899" s="481"/>
      <c r="D899" s="197"/>
      <c r="E899" s="197"/>
      <c r="F899" s="197"/>
      <c r="G899" s="197"/>
      <c r="H899" s="197"/>
      <c r="I899" s="197"/>
      <c r="J899" s="197"/>
      <c r="K899" s="197"/>
      <c r="L899" s="197"/>
      <c r="M899" s="197"/>
      <c r="N899" s="197"/>
      <c r="O899" s="197"/>
      <c r="P899" s="197"/>
      <c r="Q899" s="197"/>
      <c r="R899" s="197"/>
      <c r="S899" s="197"/>
      <c r="T899" s="197"/>
      <c r="U899" s="197"/>
      <c r="V899" s="197"/>
    </row>
    <row r="900" spans="1:22" ht="16.5" customHeight="1">
      <c r="A900" s="197"/>
      <c r="B900" s="197"/>
      <c r="C900" s="481"/>
      <c r="D900" s="197"/>
      <c r="E900" s="197"/>
      <c r="F900" s="197"/>
      <c r="G900" s="197"/>
      <c r="H900" s="197"/>
      <c r="I900" s="197"/>
      <c r="J900" s="197"/>
      <c r="K900" s="197"/>
      <c r="L900" s="197"/>
      <c r="M900" s="197"/>
      <c r="N900" s="197"/>
      <c r="O900" s="197"/>
      <c r="P900" s="197"/>
      <c r="Q900" s="197"/>
      <c r="R900" s="197"/>
      <c r="S900" s="197"/>
      <c r="T900" s="197"/>
      <c r="U900" s="197"/>
      <c r="V900" s="197"/>
    </row>
    <row r="901" spans="1:22" ht="16.5" customHeight="1">
      <c r="A901" s="197"/>
      <c r="B901" s="197"/>
      <c r="C901" s="481"/>
      <c r="D901" s="197"/>
      <c r="E901" s="197"/>
      <c r="F901" s="197"/>
      <c r="G901" s="197"/>
      <c r="H901" s="197"/>
      <c r="I901" s="197"/>
      <c r="J901" s="197"/>
      <c r="K901" s="197"/>
      <c r="L901" s="197"/>
      <c r="M901" s="197"/>
      <c r="N901" s="197"/>
      <c r="O901" s="197"/>
      <c r="P901" s="197"/>
      <c r="Q901" s="197"/>
      <c r="R901" s="197"/>
      <c r="S901" s="197"/>
      <c r="T901" s="197"/>
      <c r="U901" s="197"/>
      <c r="V901" s="197"/>
    </row>
    <row r="902" spans="1:22" ht="16.5" customHeight="1">
      <c r="A902" s="197"/>
      <c r="B902" s="197"/>
      <c r="C902" s="481"/>
      <c r="D902" s="197"/>
      <c r="E902" s="197"/>
      <c r="F902" s="197"/>
      <c r="G902" s="197"/>
      <c r="H902" s="197"/>
      <c r="I902" s="197"/>
      <c r="J902" s="197"/>
      <c r="K902" s="197"/>
      <c r="L902" s="197"/>
      <c r="M902" s="197"/>
      <c r="N902" s="197"/>
      <c r="O902" s="197"/>
      <c r="P902" s="197"/>
      <c r="Q902" s="197"/>
      <c r="R902" s="197"/>
      <c r="S902" s="197"/>
      <c r="T902" s="197"/>
      <c r="U902" s="197"/>
      <c r="V902" s="197"/>
    </row>
    <row r="903" spans="1:22" ht="16.5" customHeight="1">
      <c r="A903" s="197"/>
      <c r="B903" s="197"/>
      <c r="C903" s="481"/>
      <c r="D903" s="197"/>
      <c r="E903" s="197"/>
      <c r="F903" s="197"/>
      <c r="G903" s="197"/>
      <c r="H903" s="197"/>
      <c r="I903" s="197"/>
      <c r="J903" s="197"/>
      <c r="K903" s="197"/>
      <c r="L903" s="197"/>
      <c r="M903" s="197"/>
      <c r="N903" s="197"/>
      <c r="O903" s="197"/>
      <c r="P903" s="197"/>
      <c r="Q903" s="197"/>
      <c r="R903" s="197"/>
      <c r="S903" s="197"/>
      <c r="T903" s="197"/>
      <c r="U903" s="197"/>
      <c r="V903" s="197"/>
    </row>
    <row r="904" spans="1:22" ht="16.5" customHeight="1">
      <c r="A904" s="197"/>
      <c r="B904" s="197"/>
      <c r="C904" s="481"/>
      <c r="D904" s="197"/>
      <c r="E904" s="197"/>
      <c r="F904" s="197"/>
      <c r="G904" s="197"/>
      <c r="H904" s="197"/>
      <c r="I904" s="197"/>
      <c r="J904" s="197"/>
      <c r="K904" s="197"/>
      <c r="L904" s="197"/>
      <c r="M904" s="197"/>
      <c r="N904" s="197"/>
      <c r="O904" s="197"/>
      <c r="P904" s="197"/>
      <c r="Q904" s="197"/>
      <c r="R904" s="197"/>
      <c r="S904" s="197"/>
      <c r="T904" s="197"/>
      <c r="U904" s="197"/>
      <c r="V904" s="197"/>
    </row>
    <row r="905" spans="1:22" ht="16.5" customHeight="1">
      <c r="A905" s="197"/>
      <c r="B905" s="197"/>
      <c r="C905" s="481"/>
      <c r="D905" s="197"/>
      <c r="E905" s="197"/>
      <c r="F905" s="197"/>
      <c r="G905" s="197"/>
      <c r="H905" s="197"/>
      <c r="I905" s="197"/>
      <c r="J905" s="197"/>
      <c r="K905" s="197"/>
      <c r="L905" s="197"/>
      <c r="M905" s="197"/>
      <c r="N905" s="197"/>
      <c r="O905" s="197"/>
      <c r="P905" s="197"/>
      <c r="Q905" s="197"/>
      <c r="R905" s="197"/>
      <c r="S905" s="197"/>
      <c r="T905" s="197"/>
      <c r="U905" s="197"/>
      <c r="V905" s="197"/>
    </row>
    <row r="906" spans="1:22" ht="16.5" customHeight="1">
      <c r="A906" s="197"/>
      <c r="B906" s="197"/>
      <c r="C906" s="481"/>
      <c r="D906" s="197"/>
      <c r="E906" s="197"/>
      <c r="F906" s="197"/>
      <c r="G906" s="197"/>
      <c r="H906" s="197"/>
      <c r="I906" s="197"/>
      <c r="J906" s="197"/>
      <c r="K906" s="197"/>
      <c r="L906" s="197"/>
      <c r="M906" s="197"/>
      <c r="N906" s="197"/>
      <c r="O906" s="197"/>
      <c r="P906" s="197"/>
      <c r="Q906" s="197"/>
      <c r="R906" s="197"/>
      <c r="S906" s="197"/>
      <c r="T906" s="197"/>
      <c r="U906" s="197"/>
      <c r="V906" s="197"/>
    </row>
    <row r="907" spans="1:22" ht="16.5" customHeight="1">
      <c r="A907" s="197"/>
      <c r="B907" s="197"/>
      <c r="C907" s="481"/>
      <c r="D907" s="197"/>
      <c r="E907" s="197"/>
      <c r="F907" s="197"/>
      <c r="G907" s="197"/>
      <c r="H907" s="197"/>
      <c r="I907" s="197"/>
      <c r="J907" s="197"/>
      <c r="K907" s="197"/>
      <c r="L907" s="197"/>
      <c r="M907" s="197"/>
      <c r="N907" s="197"/>
      <c r="O907" s="197"/>
      <c r="P907" s="197"/>
      <c r="Q907" s="197"/>
      <c r="R907" s="197"/>
      <c r="S907" s="197"/>
      <c r="T907" s="197"/>
      <c r="U907" s="197"/>
      <c r="V907" s="197"/>
    </row>
    <row r="908" spans="1:22" ht="16.5" customHeight="1">
      <c r="A908" s="197"/>
      <c r="B908" s="197"/>
      <c r="C908" s="481"/>
      <c r="D908" s="197"/>
      <c r="E908" s="197"/>
      <c r="F908" s="197"/>
      <c r="G908" s="197"/>
      <c r="H908" s="197"/>
      <c r="I908" s="197"/>
      <c r="J908" s="197"/>
      <c r="K908" s="197"/>
      <c r="L908" s="197"/>
      <c r="M908" s="197"/>
      <c r="N908" s="197"/>
      <c r="O908" s="197"/>
      <c r="P908" s="197"/>
      <c r="Q908" s="197"/>
      <c r="R908" s="197"/>
      <c r="S908" s="197"/>
      <c r="T908" s="197"/>
      <c r="U908" s="197"/>
      <c r="V908" s="197"/>
    </row>
    <row r="909" spans="1:22" ht="16.5" customHeight="1">
      <c r="A909" s="197"/>
      <c r="B909" s="197"/>
      <c r="C909" s="481"/>
      <c r="D909" s="197"/>
      <c r="E909" s="197"/>
      <c r="F909" s="197"/>
      <c r="G909" s="197"/>
      <c r="H909" s="197"/>
      <c r="I909" s="197"/>
      <c r="J909" s="197"/>
      <c r="K909" s="197"/>
      <c r="L909" s="197"/>
      <c r="M909" s="197"/>
      <c r="N909" s="197"/>
      <c r="O909" s="197"/>
      <c r="P909" s="197"/>
      <c r="Q909" s="197"/>
      <c r="R909" s="197"/>
      <c r="S909" s="197"/>
      <c r="T909" s="197"/>
      <c r="U909" s="197"/>
      <c r="V909" s="197"/>
    </row>
    <row r="910" spans="1:22" ht="16.5" customHeight="1">
      <c r="A910" s="197"/>
      <c r="B910" s="197"/>
      <c r="C910" s="481"/>
      <c r="D910" s="197"/>
      <c r="E910" s="197"/>
      <c r="F910" s="197"/>
      <c r="G910" s="197"/>
      <c r="H910" s="197"/>
      <c r="I910" s="197"/>
      <c r="J910" s="197"/>
      <c r="K910" s="197"/>
      <c r="L910" s="197"/>
      <c r="M910" s="197"/>
      <c r="N910" s="197"/>
      <c r="O910" s="197"/>
      <c r="P910" s="197"/>
      <c r="Q910" s="197"/>
      <c r="R910" s="197"/>
      <c r="S910" s="197"/>
      <c r="T910" s="197"/>
      <c r="U910" s="197"/>
      <c r="V910" s="197"/>
    </row>
    <row r="911" spans="1:22" ht="16.5" customHeight="1">
      <c r="A911" s="197"/>
      <c r="B911" s="197"/>
      <c r="C911" s="481"/>
      <c r="D911" s="197"/>
      <c r="E911" s="197"/>
      <c r="F911" s="197"/>
      <c r="G911" s="197"/>
      <c r="H911" s="197"/>
      <c r="I911" s="197"/>
      <c r="J911" s="197"/>
      <c r="K911" s="197"/>
      <c r="L911" s="197"/>
      <c r="M911" s="197"/>
      <c r="N911" s="197"/>
      <c r="O911" s="197"/>
      <c r="P911" s="197"/>
      <c r="Q911" s="197"/>
      <c r="R911" s="197"/>
      <c r="S911" s="197"/>
      <c r="T911" s="197"/>
      <c r="U911" s="197"/>
      <c r="V911" s="197"/>
    </row>
    <row r="912" spans="1:22" ht="16.5" customHeight="1">
      <c r="A912" s="197"/>
      <c r="B912" s="197"/>
      <c r="C912" s="481"/>
      <c r="D912" s="197"/>
      <c r="E912" s="197"/>
      <c r="F912" s="197"/>
      <c r="G912" s="197"/>
      <c r="H912" s="197"/>
      <c r="I912" s="197"/>
      <c r="J912" s="197"/>
      <c r="K912" s="197"/>
      <c r="L912" s="197"/>
      <c r="M912" s="197"/>
      <c r="N912" s="197"/>
      <c r="O912" s="197"/>
      <c r="P912" s="197"/>
      <c r="Q912" s="197"/>
      <c r="R912" s="197"/>
      <c r="S912" s="197"/>
      <c r="T912" s="197"/>
      <c r="U912" s="197"/>
      <c r="V912" s="197"/>
    </row>
    <row r="913" spans="1:22" ht="16.5" customHeight="1">
      <c r="A913" s="197"/>
      <c r="B913" s="197"/>
      <c r="C913" s="481"/>
      <c r="D913" s="197"/>
      <c r="E913" s="197"/>
      <c r="F913" s="197"/>
      <c r="G913" s="197"/>
      <c r="H913" s="197"/>
      <c r="I913" s="197"/>
      <c r="J913" s="197"/>
      <c r="K913" s="197"/>
      <c r="L913" s="197"/>
      <c r="M913" s="197"/>
      <c r="N913" s="197"/>
      <c r="O913" s="197"/>
      <c r="P913" s="197"/>
      <c r="Q913" s="197"/>
      <c r="R913" s="197"/>
      <c r="S913" s="197"/>
      <c r="T913" s="197"/>
      <c r="U913" s="197"/>
      <c r="V913" s="197"/>
    </row>
    <row r="914" spans="1:22" ht="16.5" customHeight="1">
      <c r="A914" s="197"/>
      <c r="B914" s="197"/>
      <c r="C914" s="481"/>
      <c r="D914" s="197"/>
      <c r="E914" s="197"/>
      <c r="F914" s="197"/>
      <c r="G914" s="197"/>
      <c r="H914" s="197"/>
      <c r="I914" s="197"/>
      <c r="J914" s="197"/>
      <c r="K914" s="197"/>
      <c r="L914" s="197"/>
      <c r="M914" s="197"/>
      <c r="N914" s="197"/>
      <c r="O914" s="197"/>
      <c r="P914" s="197"/>
      <c r="Q914" s="197"/>
      <c r="R914" s="197"/>
      <c r="S914" s="197"/>
      <c r="T914" s="197"/>
      <c r="U914" s="197"/>
      <c r="V914" s="197"/>
    </row>
    <row r="915" spans="1:22" ht="16.5" customHeight="1">
      <c r="A915" s="197"/>
      <c r="B915" s="197"/>
      <c r="C915" s="481"/>
      <c r="D915" s="197"/>
      <c r="E915" s="197"/>
      <c r="F915" s="197"/>
      <c r="G915" s="197"/>
      <c r="H915" s="197"/>
      <c r="I915" s="197"/>
      <c r="J915" s="197"/>
      <c r="K915" s="197"/>
      <c r="L915" s="197"/>
      <c r="M915" s="197"/>
      <c r="N915" s="197"/>
      <c r="O915" s="197"/>
      <c r="P915" s="197"/>
      <c r="Q915" s="197"/>
      <c r="R915" s="197"/>
      <c r="S915" s="197"/>
      <c r="T915" s="197"/>
      <c r="U915" s="197"/>
      <c r="V915" s="197"/>
    </row>
    <row r="916" spans="1:22" ht="16.5" customHeight="1">
      <c r="A916" s="197"/>
      <c r="B916" s="197"/>
      <c r="C916" s="481"/>
      <c r="D916" s="197"/>
      <c r="E916" s="197"/>
      <c r="F916" s="197"/>
      <c r="G916" s="197"/>
      <c r="H916" s="197"/>
      <c r="I916" s="197"/>
      <c r="J916" s="197"/>
      <c r="K916" s="197"/>
      <c r="L916" s="197"/>
      <c r="M916" s="197"/>
      <c r="N916" s="197"/>
      <c r="O916" s="197"/>
      <c r="P916" s="197"/>
      <c r="Q916" s="197"/>
      <c r="R916" s="197"/>
      <c r="S916" s="197"/>
      <c r="T916" s="197"/>
      <c r="U916" s="197"/>
      <c r="V916" s="197"/>
    </row>
    <row r="917" spans="1:22" ht="16.5" customHeight="1">
      <c r="A917" s="197"/>
      <c r="B917" s="197"/>
      <c r="C917" s="481"/>
      <c r="D917" s="197"/>
      <c r="E917" s="197"/>
      <c r="F917" s="197"/>
      <c r="G917" s="197"/>
      <c r="H917" s="197"/>
      <c r="I917" s="197"/>
      <c r="J917" s="197"/>
      <c r="K917" s="197"/>
      <c r="L917" s="197"/>
      <c r="M917" s="197"/>
      <c r="N917" s="197"/>
      <c r="O917" s="197"/>
      <c r="P917" s="197"/>
      <c r="Q917" s="197"/>
      <c r="R917" s="197"/>
      <c r="S917" s="197"/>
      <c r="T917" s="197"/>
      <c r="U917" s="197"/>
      <c r="V917" s="197"/>
    </row>
    <row r="918" spans="1:22" ht="16.5" customHeight="1">
      <c r="A918" s="197"/>
      <c r="B918" s="197"/>
      <c r="C918" s="481"/>
      <c r="D918" s="197"/>
      <c r="E918" s="197"/>
      <c r="F918" s="197"/>
      <c r="G918" s="197"/>
      <c r="H918" s="197"/>
      <c r="I918" s="197"/>
      <c r="J918" s="197"/>
      <c r="K918" s="197"/>
      <c r="L918" s="197"/>
      <c r="M918" s="197"/>
      <c r="N918" s="197"/>
      <c r="O918" s="197"/>
      <c r="P918" s="197"/>
      <c r="Q918" s="197"/>
      <c r="R918" s="197"/>
      <c r="S918" s="197"/>
      <c r="T918" s="197"/>
      <c r="U918" s="197"/>
      <c r="V918" s="197"/>
    </row>
    <row r="919" spans="1:22" ht="16.5" customHeight="1">
      <c r="A919" s="197"/>
      <c r="B919" s="197"/>
      <c r="C919" s="481"/>
      <c r="D919" s="197"/>
      <c r="E919" s="197"/>
      <c r="F919" s="197"/>
      <c r="G919" s="197"/>
      <c r="H919" s="197"/>
      <c r="I919" s="197"/>
      <c r="J919" s="197"/>
      <c r="K919" s="197"/>
      <c r="L919" s="197"/>
      <c r="M919" s="197"/>
      <c r="N919" s="197"/>
      <c r="O919" s="197"/>
      <c r="P919" s="197"/>
      <c r="Q919" s="197"/>
      <c r="R919" s="197"/>
      <c r="S919" s="197"/>
      <c r="T919" s="197"/>
      <c r="U919" s="197"/>
      <c r="V919" s="197"/>
    </row>
    <row r="920" spans="1:22" ht="16.5" customHeight="1">
      <c r="A920" s="197"/>
      <c r="B920" s="197"/>
      <c r="C920" s="481"/>
      <c r="D920" s="197"/>
      <c r="E920" s="197"/>
      <c r="F920" s="197"/>
      <c r="G920" s="197"/>
      <c r="H920" s="197"/>
      <c r="I920" s="197"/>
      <c r="J920" s="197"/>
      <c r="K920" s="197"/>
      <c r="L920" s="197"/>
      <c r="M920" s="197"/>
      <c r="N920" s="197"/>
      <c r="O920" s="197"/>
      <c r="P920" s="197"/>
      <c r="Q920" s="197"/>
      <c r="R920" s="197"/>
      <c r="S920" s="197"/>
      <c r="T920" s="197"/>
      <c r="U920" s="197"/>
      <c r="V920" s="197"/>
    </row>
    <row r="921" spans="1:22" ht="16.5" customHeight="1">
      <c r="A921" s="197"/>
      <c r="B921" s="197"/>
      <c r="C921" s="481"/>
      <c r="D921" s="197"/>
      <c r="E921" s="197"/>
      <c r="F921" s="197"/>
      <c r="G921" s="197"/>
      <c r="H921" s="197"/>
      <c r="I921" s="197"/>
      <c r="J921" s="197"/>
      <c r="K921" s="197"/>
      <c r="L921" s="197"/>
      <c r="M921" s="197"/>
      <c r="N921" s="197"/>
      <c r="O921" s="197"/>
      <c r="P921" s="197"/>
      <c r="Q921" s="197"/>
      <c r="R921" s="197"/>
      <c r="S921" s="197"/>
      <c r="T921" s="197"/>
      <c r="U921" s="197"/>
      <c r="V921" s="197"/>
    </row>
    <row r="922" spans="1:22" ht="16.5" customHeight="1">
      <c r="A922" s="197"/>
      <c r="B922" s="197"/>
      <c r="C922" s="481"/>
      <c r="D922" s="197"/>
      <c r="E922" s="197"/>
      <c r="F922" s="197"/>
      <c r="G922" s="197"/>
      <c r="H922" s="197"/>
      <c r="I922" s="197"/>
      <c r="J922" s="197"/>
      <c r="K922" s="197"/>
      <c r="L922" s="197"/>
      <c r="M922" s="197"/>
      <c r="N922" s="197"/>
      <c r="O922" s="197"/>
      <c r="P922" s="197"/>
      <c r="Q922" s="197"/>
      <c r="R922" s="197"/>
      <c r="S922" s="197"/>
      <c r="T922" s="197"/>
      <c r="U922" s="197"/>
      <c r="V922" s="197"/>
    </row>
    <row r="923" spans="1:22" ht="16.5" customHeight="1">
      <c r="A923" s="197"/>
      <c r="B923" s="197"/>
      <c r="C923" s="481"/>
      <c r="D923" s="197"/>
      <c r="E923" s="197"/>
      <c r="F923" s="197"/>
      <c r="G923" s="197"/>
      <c r="H923" s="197"/>
      <c r="I923" s="197"/>
      <c r="J923" s="197"/>
      <c r="K923" s="197"/>
      <c r="L923" s="197"/>
      <c r="M923" s="197"/>
      <c r="N923" s="197"/>
      <c r="O923" s="197"/>
      <c r="P923" s="197"/>
      <c r="Q923" s="197"/>
      <c r="R923" s="197"/>
      <c r="S923" s="197"/>
      <c r="T923" s="197"/>
      <c r="U923" s="197"/>
      <c r="V923" s="197"/>
    </row>
    <row r="924" spans="1:22" ht="16.5" customHeight="1">
      <c r="A924" s="197"/>
      <c r="B924" s="197"/>
      <c r="C924" s="481"/>
      <c r="D924" s="197"/>
      <c r="E924" s="197"/>
      <c r="F924" s="197"/>
      <c r="G924" s="197"/>
      <c r="H924" s="197"/>
      <c r="I924" s="197"/>
      <c r="J924" s="197"/>
      <c r="K924" s="197"/>
      <c r="L924" s="197"/>
      <c r="M924" s="197"/>
      <c r="N924" s="197"/>
      <c r="O924" s="197"/>
      <c r="P924" s="197"/>
      <c r="Q924" s="197"/>
      <c r="R924" s="197"/>
      <c r="S924" s="197"/>
      <c r="T924" s="197"/>
      <c r="U924" s="197"/>
      <c r="V924" s="197"/>
    </row>
    <row r="925" spans="1:22" ht="16.5" customHeight="1">
      <c r="A925" s="197"/>
      <c r="B925" s="197"/>
      <c r="C925" s="481"/>
      <c r="D925" s="197"/>
      <c r="E925" s="197"/>
      <c r="F925" s="197"/>
      <c r="G925" s="197"/>
      <c r="H925" s="197"/>
      <c r="I925" s="197"/>
      <c r="J925" s="197"/>
      <c r="K925" s="197"/>
      <c r="L925" s="197"/>
      <c r="M925" s="197"/>
      <c r="N925" s="197"/>
      <c r="O925" s="197"/>
      <c r="P925" s="197"/>
      <c r="Q925" s="197"/>
      <c r="R925" s="197"/>
      <c r="S925" s="197"/>
      <c r="T925" s="197"/>
      <c r="U925" s="197"/>
      <c r="V925" s="197"/>
    </row>
    <row r="926" spans="1:22" ht="16.5" customHeight="1">
      <c r="A926" s="197"/>
      <c r="B926" s="197"/>
      <c r="C926" s="481"/>
      <c r="D926" s="197"/>
      <c r="E926" s="197"/>
      <c r="F926" s="197"/>
      <c r="G926" s="197"/>
      <c r="H926" s="197"/>
      <c r="I926" s="197"/>
      <c r="J926" s="197"/>
      <c r="K926" s="197"/>
      <c r="L926" s="197"/>
      <c r="M926" s="197"/>
      <c r="N926" s="197"/>
      <c r="O926" s="197"/>
      <c r="P926" s="197"/>
      <c r="Q926" s="197"/>
      <c r="R926" s="197"/>
      <c r="S926" s="197"/>
      <c r="T926" s="197"/>
      <c r="U926" s="197"/>
      <c r="V926" s="197"/>
    </row>
    <row r="927" spans="1:22" ht="16.5" customHeight="1">
      <c r="A927" s="197"/>
      <c r="B927" s="197"/>
      <c r="C927" s="481"/>
      <c r="D927" s="197"/>
      <c r="E927" s="197"/>
      <c r="F927" s="197"/>
      <c r="G927" s="197"/>
      <c r="H927" s="197"/>
      <c r="I927" s="197"/>
      <c r="J927" s="197"/>
      <c r="K927" s="197"/>
      <c r="L927" s="197"/>
      <c r="M927" s="197"/>
      <c r="N927" s="197"/>
      <c r="O927" s="197"/>
      <c r="P927" s="197"/>
      <c r="Q927" s="197"/>
      <c r="R927" s="197"/>
      <c r="S927" s="197"/>
      <c r="T927" s="197"/>
      <c r="U927" s="197"/>
      <c r="V927" s="197"/>
    </row>
    <row r="928" spans="1:22" ht="16.5" customHeight="1">
      <c r="A928" s="197"/>
      <c r="B928" s="197"/>
      <c r="C928" s="481"/>
      <c r="D928" s="197"/>
      <c r="E928" s="197"/>
      <c r="F928" s="197"/>
      <c r="G928" s="197"/>
      <c r="H928" s="197"/>
      <c r="I928" s="197"/>
      <c r="J928" s="197"/>
      <c r="K928" s="197"/>
      <c r="L928" s="197"/>
      <c r="M928" s="197"/>
      <c r="N928" s="197"/>
      <c r="O928" s="197"/>
      <c r="P928" s="197"/>
      <c r="Q928" s="197"/>
      <c r="R928" s="197"/>
      <c r="S928" s="197"/>
      <c r="T928" s="197"/>
      <c r="U928" s="197"/>
      <c r="V928" s="197"/>
    </row>
    <row r="929" spans="1:22" ht="16.5" customHeight="1">
      <c r="A929" s="197"/>
      <c r="B929" s="197"/>
      <c r="C929" s="481"/>
      <c r="D929" s="197"/>
      <c r="E929" s="197"/>
      <c r="F929" s="197"/>
      <c r="G929" s="197"/>
      <c r="H929" s="197"/>
      <c r="I929" s="197"/>
      <c r="J929" s="197"/>
      <c r="K929" s="197"/>
      <c r="L929" s="197"/>
      <c r="M929" s="197"/>
      <c r="N929" s="197"/>
      <c r="O929" s="197"/>
      <c r="P929" s="197"/>
      <c r="Q929" s="197"/>
      <c r="R929" s="197"/>
      <c r="S929" s="197"/>
      <c r="T929" s="197"/>
      <c r="U929" s="197"/>
      <c r="V929" s="197"/>
    </row>
    <row r="930" spans="1:22" ht="16.5" customHeight="1">
      <c r="A930" s="197"/>
      <c r="B930" s="197"/>
      <c r="C930" s="481"/>
      <c r="D930" s="197"/>
      <c r="E930" s="197"/>
      <c r="F930" s="197"/>
      <c r="G930" s="197"/>
      <c r="H930" s="197"/>
      <c r="I930" s="197"/>
      <c r="J930" s="197"/>
      <c r="K930" s="197"/>
      <c r="L930" s="197"/>
      <c r="M930" s="197"/>
      <c r="N930" s="197"/>
      <c r="O930" s="197"/>
      <c r="P930" s="197"/>
      <c r="Q930" s="197"/>
      <c r="R930" s="197"/>
      <c r="S930" s="197"/>
      <c r="T930" s="197"/>
      <c r="U930" s="197"/>
      <c r="V930" s="197"/>
    </row>
    <row r="931" spans="1:22" ht="16.5" customHeight="1">
      <c r="A931" s="197"/>
      <c r="B931" s="197"/>
      <c r="C931" s="481"/>
      <c r="D931" s="197"/>
      <c r="E931" s="197"/>
      <c r="F931" s="197"/>
      <c r="G931" s="197"/>
      <c r="H931" s="197"/>
      <c r="I931" s="197"/>
      <c r="J931" s="197"/>
      <c r="K931" s="197"/>
      <c r="L931" s="197"/>
      <c r="M931" s="197"/>
      <c r="N931" s="197"/>
      <c r="O931" s="197"/>
      <c r="P931" s="197"/>
      <c r="Q931" s="197"/>
      <c r="R931" s="197"/>
      <c r="S931" s="197"/>
      <c r="T931" s="197"/>
      <c r="U931" s="197"/>
      <c r="V931" s="197"/>
    </row>
    <row r="932" spans="1:22" ht="16.5" customHeight="1">
      <c r="A932" s="197"/>
      <c r="B932" s="197"/>
      <c r="C932" s="481"/>
      <c r="D932" s="197"/>
      <c r="E932" s="197"/>
      <c r="F932" s="197"/>
      <c r="G932" s="197"/>
      <c r="H932" s="197"/>
      <c r="I932" s="197"/>
      <c r="J932" s="197"/>
      <c r="K932" s="197"/>
      <c r="L932" s="197"/>
      <c r="M932" s="197"/>
      <c r="N932" s="197"/>
      <c r="O932" s="197"/>
      <c r="P932" s="197"/>
      <c r="Q932" s="197"/>
      <c r="R932" s="197"/>
      <c r="S932" s="197"/>
      <c r="T932" s="197"/>
      <c r="U932" s="197"/>
      <c r="V932" s="197"/>
    </row>
    <row r="933" spans="1:22" ht="16.5" customHeight="1">
      <c r="A933" s="197"/>
      <c r="B933" s="197"/>
      <c r="C933" s="481"/>
      <c r="D933" s="197"/>
      <c r="E933" s="197"/>
      <c r="F933" s="197"/>
      <c r="G933" s="197"/>
      <c r="H933" s="197"/>
      <c r="I933" s="197"/>
      <c r="J933" s="197"/>
      <c r="K933" s="197"/>
      <c r="L933" s="197"/>
      <c r="M933" s="197"/>
      <c r="N933" s="197"/>
      <c r="O933" s="197"/>
      <c r="P933" s="197"/>
      <c r="Q933" s="197"/>
      <c r="R933" s="197"/>
      <c r="S933" s="197"/>
      <c r="T933" s="197"/>
      <c r="U933" s="197"/>
      <c r="V933" s="197"/>
    </row>
    <row r="934" spans="1:22" ht="16.5" customHeight="1">
      <c r="A934" s="197"/>
      <c r="B934" s="197"/>
      <c r="C934" s="481"/>
      <c r="D934" s="197"/>
      <c r="E934" s="197"/>
      <c r="F934" s="197"/>
      <c r="G934" s="197"/>
      <c r="H934" s="197"/>
      <c r="I934" s="197"/>
      <c r="J934" s="197"/>
      <c r="K934" s="197"/>
      <c r="L934" s="197"/>
      <c r="M934" s="197"/>
      <c r="N934" s="197"/>
      <c r="O934" s="197"/>
      <c r="P934" s="197"/>
      <c r="Q934" s="197"/>
      <c r="R934" s="197"/>
      <c r="S934" s="197"/>
      <c r="T934" s="197"/>
      <c r="U934" s="197"/>
      <c r="V934" s="197"/>
    </row>
    <row r="935" spans="1:22" ht="16.5" customHeight="1">
      <c r="A935" s="197"/>
      <c r="B935" s="197"/>
      <c r="C935" s="481"/>
      <c r="D935" s="197"/>
      <c r="E935" s="197"/>
      <c r="F935" s="197"/>
      <c r="G935" s="197"/>
      <c r="H935" s="197"/>
      <c r="I935" s="197"/>
      <c r="J935" s="197"/>
      <c r="K935" s="197"/>
      <c r="L935" s="197"/>
      <c r="M935" s="197"/>
      <c r="N935" s="197"/>
      <c r="O935" s="197"/>
      <c r="P935" s="197"/>
      <c r="Q935" s="197"/>
      <c r="R935" s="197"/>
      <c r="S935" s="197"/>
      <c r="T935" s="197"/>
      <c r="U935" s="197"/>
      <c r="V935" s="197"/>
    </row>
    <row r="936" spans="1:22" ht="16.5" customHeight="1">
      <c r="A936" s="197"/>
      <c r="B936" s="197"/>
      <c r="C936" s="481"/>
      <c r="D936" s="197"/>
      <c r="E936" s="197"/>
      <c r="F936" s="197"/>
      <c r="G936" s="197"/>
      <c r="H936" s="197"/>
      <c r="I936" s="197"/>
      <c r="J936" s="197"/>
      <c r="K936" s="197"/>
      <c r="L936" s="197"/>
      <c r="M936" s="197"/>
      <c r="N936" s="197"/>
      <c r="O936" s="197"/>
      <c r="P936" s="197"/>
      <c r="Q936" s="197"/>
      <c r="R936" s="197"/>
      <c r="S936" s="197"/>
      <c r="T936" s="197"/>
      <c r="U936" s="197"/>
      <c r="V936" s="197"/>
    </row>
    <row r="937" spans="1:22" ht="16.5" customHeight="1">
      <c r="A937" s="197"/>
      <c r="B937" s="197"/>
      <c r="C937" s="481"/>
      <c r="D937" s="197"/>
      <c r="E937" s="197"/>
      <c r="F937" s="197"/>
      <c r="G937" s="197"/>
      <c r="H937" s="197"/>
      <c r="I937" s="197"/>
      <c r="J937" s="197"/>
      <c r="K937" s="197"/>
      <c r="L937" s="197"/>
      <c r="M937" s="197"/>
      <c r="N937" s="197"/>
      <c r="O937" s="197"/>
      <c r="P937" s="197"/>
      <c r="Q937" s="197"/>
      <c r="R937" s="197"/>
      <c r="S937" s="197"/>
      <c r="T937" s="197"/>
      <c r="U937" s="197"/>
      <c r="V937" s="197"/>
    </row>
    <row r="938" spans="1:22" ht="16.5" customHeight="1">
      <c r="A938" s="197"/>
      <c r="B938" s="197"/>
      <c r="C938" s="481"/>
      <c r="D938" s="197"/>
      <c r="E938" s="197"/>
      <c r="F938" s="197"/>
      <c r="G938" s="197"/>
      <c r="H938" s="197"/>
      <c r="I938" s="197"/>
      <c r="J938" s="197"/>
      <c r="K938" s="197"/>
      <c r="L938" s="197"/>
      <c r="M938" s="197"/>
      <c r="N938" s="197"/>
      <c r="O938" s="197"/>
      <c r="P938" s="197"/>
      <c r="Q938" s="197"/>
      <c r="R938" s="197"/>
      <c r="S938" s="197"/>
      <c r="T938" s="197"/>
      <c r="U938" s="197"/>
      <c r="V938" s="197"/>
    </row>
    <row r="939" spans="1:22" ht="16.5" customHeight="1">
      <c r="A939" s="197"/>
      <c r="B939" s="197"/>
      <c r="C939" s="481"/>
      <c r="D939" s="197"/>
      <c r="E939" s="197"/>
      <c r="F939" s="197"/>
      <c r="G939" s="197"/>
      <c r="H939" s="197"/>
      <c r="I939" s="197"/>
      <c r="J939" s="197"/>
      <c r="K939" s="197"/>
      <c r="L939" s="197"/>
      <c r="M939" s="197"/>
      <c r="N939" s="197"/>
      <c r="O939" s="197"/>
      <c r="P939" s="197"/>
      <c r="Q939" s="197"/>
      <c r="R939" s="197"/>
      <c r="S939" s="197"/>
      <c r="T939" s="197"/>
      <c r="U939" s="197"/>
      <c r="V939" s="197"/>
    </row>
    <row r="940" spans="1:22" ht="16.5" customHeight="1">
      <c r="A940" s="197"/>
      <c r="B940" s="197"/>
      <c r="C940" s="481"/>
      <c r="D940" s="197"/>
      <c r="E940" s="197"/>
      <c r="F940" s="197"/>
      <c r="G940" s="197"/>
      <c r="H940" s="197"/>
      <c r="I940" s="197"/>
      <c r="J940" s="197"/>
      <c r="K940" s="197"/>
      <c r="L940" s="197"/>
      <c r="M940" s="197"/>
      <c r="N940" s="197"/>
      <c r="O940" s="197"/>
      <c r="P940" s="197"/>
      <c r="Q940" s="197"/>
      <c r="R940" s="197"/>
      <c r="S940" s="197"/>
      <c r="T940" s="197"/>
      <c r="U940" s="197"/>
      <c r="V940" s="197"/>
    </row>
    <row r="941" spans="1:22" ht="16.5" customHeight="1">
      <c r="A941" s="197"/>
      <c r="B941" s="197"/>
      <c r="C941" s="481"/>
      <c r="D941" s="197"/>
      <c r="E941" s="197"/>
      <c r="F941" s="197"/>
      <c r="G941" s="197"/>
      <c r="H941" s="197"/>
      <c r="I941" s="197"/>
      <c r="J941" s="197"/>
      <c r="K941" s="197"/>
      <c r="L941" s="197"/>
      <c r="M941" s="197"/>
      <c r="N941" s="197"/>
      <c r="O941" s="197"/>
      <c r="P941" s="197"/>
      <c r="Q941" s="197"/>
      <c r="R941" s="197"/>
      <c r="S941" s="197"/>
      <c r="T941" s="197"/>
      <c r="U941" s="197"/>
      <c r="V941" s="197"/>
    </row>
    <row r="942" spans="1:22" ht="16.5" customHeight="1">
      <c r="A942" s="197"/>
      <c r="B942" s="197"/>
      <c r="C942" s="481"/>
      <c r="D942" s="197"/>
      <c r="E942" s="197"/>
      <c r="F942" s="197"/>
      <c r="G942" s="197"/>
      <c r="H942" s="197"/>
      <c r="I942" s="197"/>
      <c r="J942" s="197"/>
      <c r="K942" s="197"/>
      <c r="L942" s="197"/>
      <c r="M942" s="197"/>
      <c r="N942" s="197"/>
      <c r="O942" s="197"/>
      <c r="P942" s="197"/>
      <c r="Q942" s="197"/>
      <c r="R942" s="197"/>
      <c r="S942" s="197"/>
      <c r="T942" s="197"/>
      <c r="U942" s="197"/>
      <c r="V942" s="197"/>
    </row>
    <row r="943" spans="1:22" ht="16.5" customHeight="1">
      <c r="A943" s="197"/>
      <c r="B943" s="197"/>
      <c r="C943" s="481"/>
      <c r="D943" s="197"/>
      <c r="E943" s="197"/>
      <c r="F943" s="197"/>
      <c r="G943" s="197"/>
      <c r="H943" s="197"/>
      <c r="I943" s="197"/>
      <c r="J943" s="197"/>
      <c r="K943" s="197"/>
      <c r="L943" s="197"/>
      <c r="M943" s="197"/>
      <c r="N943" s="197"/>
      <c r="O943" s="197"/>
      <c r="P943" s="197"/>
      <c r="Q943" s="197"/>
      <c r="R943" s="197"/>
      <c r="S943" s="197"/>
      <c r="T943" s="197"/>
      <c r="U943" s="197"/>
      <c r="V943" s="197"/>
    </row>
    <row r="944" spans="1:22" ht="16.5" customHeight="1">
      <c r="A944" s="197"/>
      <c r="B944" s="197"/>
      <c r="C944" s="481"/>
      <c r="D944" s="197"/>
      <c r="E944" s="197"/>
      <c r="F944" s="197"/>
      <c r="G944" s="197"/>
      <c r="H944" s="197"/>
      <c r="I944" s="197"/>
      <c r="J944" s="197"/>
      <c r="K944" s="197"/>
      <c r="L944" s="197"/>
      <c r="M944" s="197"/>
      <c r="N944" s="197"/>
      <c r="O944" s="197"/>
      <c r="P944" s="197"/>
      <c r="Q944" s="197"/>
      <c r="R944" s="197"/>
      <c r="S944" s="197"/>
      <c r="T944" s="197"/>
      <c r="U944" s="197"/>
      <c r="V944" s="197"/>
    </row>
    <row r="945" spans="1:22" ht="16.5" customHeight="1">
      <c r="A945" s="197"/>
      <c r="B945" s="197"/>
      <c r="C945" s="481"/>
      <c r="D945" s="197"/>
      <c r="E945" s="197"/>
      <c r="F945" s="197"/>
      <c r="G945" s="197"/>
      <c r="H945" s="197"/>
      <c r="I945" s="197"/>
      <c r="J945" s="197"/>
      <c r="K945" s="197"/>
      <c r="L945" s="197"/>
      <c r="M945" s="197"/>
      <c r="N945" s="197"/>
      <c r="O945" s="197"/>
      <c r="P945" s="197"/>
      <c r="Q945" s="197"/>
      <c r="R945" s="197"/>
      <c r="S945" s="197"/>
      <c r="T945" s="197"/>
      <c r="U945" s="197"/>
      <c r="V945" s="197"/>
    </row>
    <row r="946" spans="1:22" ht="16.5" customHeight="1">
      <c r="A946" s="197"/>
      <c r="B946" s="197"/>
      <c r="C946" s="481"/>
      <c r="D946" s="197"/>
      <c r="E946" s="197"/>
      <c r="F946" s="197"/>
      <c r="G946" s="197"/>
      <c r="H946" s="197"/>
      <c r="I946" s="197"/>
      <c r="J946" s="197"/>
      <c r="K946" s="197"/>
      <c r="L946" s="197"/>
      <c r="M946" s="197"/>
      <c r="N946" s="197"/>
      <c r="O946" s="197"/>
      <c r="P946" s="197"/>
      <c r="Q946" s="197"/>
      <c r="R946" s="197"/>
      <c r="S946" s="197"/>
      <c r="T946" s="197"/>
      <c r="U946" s="197"/>
      <c r="V946" s="197"/>
    </row>
    <row r="947" spans="1:22" ht="16.5" customHeight="1">
      <c r="A947" s="197"/>
      <c r="B947" s="197"/>
      <c r="C947" s="481"/>
      <c r="D947" s="197"/>
      <c r="E947" s="197"/>
      <c r="F947" s="197"/>
      <c r="G947" s="197"/>
      <c r="H947" s="197"/>
      <c r="I947" s="197"/>
      <c r="J947" s="197"/>
      <c r="K947" s="197"/>
      <c r="L947" s="197"/>
      <c r="M947" s="197"/>
      <c r="N947" s="197"/>
      <c r="O947" s="197"/>
      <c r="P947" s="197"/>
      <c r="Q947" s="197"/>
      <c r="R947" s="197"/>
      <c r="S947" s="197"/>
      <c r="T947" s="197"/>
      <c r="U947" s="197"/>
      <c r="V947" s="197"/>
    </row>
    <row r="948" spans="1:22" ht="16.5" customHeight="1">
      <c r="A948" s="197"/>
      <c r="B948" s="197"/>
      <c r="C948" s="481"/>
      <c r="D948" s="197"/>
      <c r="E948" s="197"/>
      <c r="F948" s="197"/>
      <c r="G948" s="197"/>
      <c r="H948" s="197"/>
      <c r="I948" s="197"/>
      <c r="J948" s="197"/>
      <c r="K948" s="197"/>
      <c r="L948" s="197"/>
      <c r="M948" s="197"/>
      <c r="N948" s="197"/>
      <c r="O948" s="197"/>
      <c r="P948" s="197"/>
      <c r="Q948" s="197"/>
      <c r="R948" s="197"/>
      <c r="S948" s="197"/>
      <c r="T948" s="197"/>
      <c r="U948" s="197"/>
      <c r="V948" s="197"/>
    </row>
    <row r="949" spans="1:22" ht="16.5" customHeight="1">
      <c r="A949" s="197"/>
      <c r="B949" s="197"/>
      <c r="C949" s="481"/>
      <c r="D949" s="197"/>
      <c r="E949" s="197"/>
      <c r="F949" s="197"/>
      <c r="G949" s="197"/>
      <c r="H949" s="197"/>
      <c r="I949" s="197"/>
      <c r="J949" s="197"/>
      <c r="K949" s="197"/>
      <c r="L949" s="197"/>
      <c r="M949" s="197"/>
      <c r="N949" s="197"/>
      <c r="O949" s="197"/>
      <c r="P949" s="197"/>
      <c r="Q949" s="197"/>
      <c r="R949" s="197"/>
      <c r="S949" s="197"/>
      <c r="T949" s="197"/>
      <c r="U949" s="197"/>
      <c r="V949" s="197"/>
    </row>
    <row r="950" spans="1:22" ht="16.5" customHeight="1">
      <c r="A950" s="197"/>
      <c r="B950" s="197"/>
      <c r="C950" s="481"/>
      <c r="D950" s="197"/>
      <c r="E950" s="197"/>
      <c r="F950" s="197"/>
      <c r="G950" s="197"/>
      <c r="H950" s="197"/>
      <c r="I950" s="197"/>
      <c r="J950" s="197"/>
      <c r="K950" s="197"/>
      <c r="L950" s="197"/>
      <c r="M950" s="197"/>
      <c r="N950" s="197"/>
      <c r="O950" s="197"/>
      <c r="P950" s="197"/>
      <c r="Q950" s="197"/>
      <c r="R950" s="197"/>
      <c r="S950" s="197"/>
      <c r="T950" s="197"/>
      <c r="U950" s="197"/>
      <c r="V950" s="197"/>
    </row>
    <row r="951" spans="1:22" ht="16.5" customHeight="1">
      <c r="A951" s="197"/>
      <c r="B951" s="197"/>
      <c r="C951" s="481"/>
      <c r="D951" s="197"/>
      <c r="E951" s="197"/>
      <c r="F951" s="197"/>
      <c r="G951" s="197"/>
      <c r="H951" s="197"/>
      <c r="I951" s="197"/>
      <c r="J951" s="197"/>
      <c r="K951" s="197"/>
      <c r="L951" s="197"/>
      <c r="M951" s="197"/>
      <c r="N951" s="197"/>
      <c r="O951" s="197"/>
      <c r="P951" s="197"/>
      <c r="Q951" s="197"/>
      <c r="R951" s="197"/>
      <c r="S951" s="197"/>
      <c r="T951" s="197"/>
      <c r="U951" s="197"/>
      <c r="V951" s="197"/>
    </row>
    <row r="952" spans="1:22" ht="16.5" customHeight="1">
      <c r="A952" s="197"/>
      <c r="B952" s="197"/>
      <c r="C952" s="481"/>
      <c r="D952" s="197"/>
      <c r="E952" s="197"/>
      <c r="F952" s="197"/>
      <c r="G952" s="197"/>
      <c r="H952" s="197"/>
      <c r="I952" s="197"/>
      <c r="J952" s="197"/>
      <c r="K952" s="197"/>
      <c r="L952" s="197"/>
      <c r="M952" s="197"/>
      <c r="N952" s="197"/>
      <c r="O952" s="197"/>
      <c r="P952" s="197"/>
      <c r="Q952" s="197"/>
      <c r="R952" s="197"/>
      <c r="S952" s="197"/>
      <c r="T952" s="197"/>
      <c r="U952" s="197"/>
      <c r="V952" s="197"/>
    </row>
    <row r="953" spans="1:22" ht="16.5" customHeight="1">
      <c r="A953" s="197"/>
      <c r="B953" s="197"/>
      <c r="C953" s="481"/>
      <c r="D953" s="197"/>
      <c r="E953" s="197"/>
      <c r="F953" s="197"/>
      <c r="G953" s="197"/>
      <c r="H953" s="197"/>
      <c r="I953" s="197"/>
      <c r="J953" s="197"/>
      <c r="K953" s="197"/>
      <c r="L953" s="197"/>
      <c r="M953" s="197"/>
      <c r="N953" s="197"/>
      <c r="O953" s="197"/>
      <c r="P953" s="197"/>
      <c r="Q953" s="197"/>
      <c r="R953" s="197"/>
      <c r="S953" s="197"/>
      <c r="T953" s="197"/>
      <c r="U953" s="197"/>
      <c r="V953" s="197"/>
    </row>
    <row r="954" spans="1:22" ht="16.5" customHeight="1">
      <c r="A954" s="197"/>
      <c r="B954" s="197"/>
      <c r="C954" s="481"/>
      <c r="D954" s="197"/>
      <c r="E954" s="197"/>
      <c r="F954" s="197"/>
      <c r="G954" s="197"/>
      <c r="H954" s="197"/>
      <c r="I954" s="197"/>
      <c r="J954" s="197"/>
      <c r="K954" s="197"/>
      <c r="L954" s="197"/>
      <c r="M954" s="197"/>
      <c r="N954" s="197"/>
      <c r="O954" s="197"/>
      <c r="P954" s="197"/>
      <c r="Q954" s="197"/>
      <c r="R954" s="197"/>
      <c r="S954" s="197"/>
      <c r="T954" s="197"/>
      <c r="U954" s="197"/>
      <c r="V954" s="197"/>
    </row>
    <row r="955" spans="1:22" ht="16.5" customHeight="1">
      <c r="A955" s="197"/>
      <c r="B955" s="197"/>
      <c r="C955" s="481"/>
      <c r="D955" s="197"/>
      <c r="E955" s="197"/>
      <c r="F955" s="197"/>
      <c r="G955" s="197"/>
      <c r="H955" s="197"/>
      <c r="I955" s="197"/>
      <c r="J955" s="197"/>
      <c r="K955" s="197"/>
      <c r="L955" s="197"/>
      <c r="M955" s="197"/>
      <c r="N955" s="197"/>
      <c r="O955" s="197"/>
      <c r="P955" s="197"/>
      <c r="Q955" s="197"/>
      <c r="R955" s="197"/>
      <c r="S955" s="197"/>
      <c r="T955" s="197"/>
      <c r="U955" s="197"/>
      <c r="V955" s="197"/>
    </row>
    <row r="956" spans="1:22" ht="16.5" customHeight="1">
      <c r="A956" s="197"/>
      <c r="B956" s="197"/>
      <c r="C956" s="481"/>
      <c r="D956" s="197"/>
      <c r="E956" s="197"/>
      <c r="F956" s="197"/>
      <c r="G956" s="197"/>
      <c r="H956" s="197"/>
      <c r="I956" s="197"/>
      <c r="J956" s="197"/>
      <c r="K956" s="197"/>
      <c r="L956" s="197"/>
      <c r="M956" s="197"/>
      <c r="N956" s="197"/>
      <c r="O956" s="197"/>
      <c r="P956" s="197"/>
      <c r="Q956" s="197"/>
      <c r="R956" s="197"/>
      <c r="S956" s="197"/>
      <c r="T956" s="197"/>
      <c r="U956" s="197"/>
      <c r="V956" s="197"/>
    </row>
    <row r="957" spans="1:22" ht="16.5" customHeight="1">
      <c r="A957" s="197"/>
      <c r="B957" s="197"/>
      <c r="C957" s="481"/>
      <c r="D957" s="197"/>
      <c r="E957" s="197"/>
      <c r="F957" s="197"/>
      <c r="G957" s="197"/>
      <c r="H957" s="197"/>
      <c r="I957" s="197"/>
      <c r="J957" s="197"/>
      <c r="K957" s="197"/>
      <c r="L957" s="197"/>
      <c r="M957" s="197"/>
      <c r="N957" s="197"/>
      <c r="O957" s="197"/>
      <c r="P957" s="197"/>
      <c r="Q957" s="197"/>
      <c r="R957" s="197"/>
      <c r="S957" s="197"/>
      <c r="T957" s="197"/>
      <c r="U957" s="197"/>
      <c r="V957" s="197"/>
    </row>
    <row r="958" spans="1:22" ht="16.5" customHeight="1">
      <c r="A958" s="197"/>
      <c r="B958" s="197"/>
      <c r="C958" s="481"/>
      <c r="D958" s="197"/>
      <c r="E958" s="197"/>
      <c r="F958" s="197"/>
      <c r="G958" s="197"/>
      <c r="H958" s="197"/>
      <c r="I958" s="197"/>
      <c r="J958" s="197"/>
      <c r="K958" s="197"/>
      <c r="L958" s="197"/>
      <c r="M958" s="197"/>
      <c r="N958" s="197"/>
      <c r="O958" s="197"/>
      <c r="P958" s="197"/>
      <c r="Q958" s="197"/>
      <c r="R958" s="197"/>
      <c r="S958" s="197"/>
      <c r="T958" s="197"/>
      <c r="U958" s="197"/>
      <c r="V958" s="197"/>
    </row>
    <row r="959" spans="1:22" ht="16.5" customHeight="1">
      <c r="A959" s="197"/>
      <c r="B959" s="197"/>
      <c r="C959" s="481"/>
      <c r="D959" s="197"/>
      <c r="E959" s="197"/>
      <c r="F959" s="197"/>
      <c r="G959" s="197"/>
      <c r="H959" s="197"/>
      <c r="I959" s="197"/>
      <c r="J959" s="197"/>
      <c r="K959" s="197"/>
      <c r="L959" s="197"/>
      <c r="M959" s="197"/>
      <c r="N959" s="197"/>
      <c r="O959" s="197"/>
      <c r="P959" s="197"/>
      <c r="Q959" s="197"/>
      <c r="R959" s="197"/>
      <c r="S959" s="197"/>
      <c r="T959" s="197"/>
      <c r="U959" s="197"/>
      <c r="V959" s="197"/>
    </row>
    <row r="960" spans="1:22" ht="16.5" customHeight="1">
      <c r="A960" s="197"/>
      <c r="B960" s="197"/>
      <c r="C960" s="481"/>
      <c r="D960" s="197"/>
      <c r="E960" s="197"/>
      <c r="F960" s="197"/>
      <c r="G960" s="197"/>
      <c r="H960" s="197"/>
      <c r="I960" s="197"/>
      <c r="J960" s="197"/>
      <c r="K960" s="197"/>
      <c r="L960" s="197"/>
      <c r="M960" s="197"/>
      <c r="N960" s="197"/>
      <c r="O960" s="197"/>
      <c r="P960" s="197"/>
      <c r="Q960" s="197"/>
      <c r="R960" s="197"/>
      <c r="S960" s="197"/>
      <c r="T960" s="197"/>
      <c r="U960" s="197"/>
      <c r="V960" s="197"/>
    </row>
    <row r="961" spans="1:22" ht="16.5" customHeight="1">
      <c r="A961" s="197"/>
      <c r="B961" s="197"/>
      <c r="C961" s="481"/>
      <c r="D961" s="197"/>
      <c r="E961" s="197"/>
      <c r="F961" s="197"/>
      <c r="G961" s="197"/>
      <c r="H961" s="197"/>
      <c r="I961" s="197"/>
      <c r="J961" s="197"/>
      <c r="K961" s="197"/>
      <c r="L961" s="197"/>
      <c r="M961" s="197"/>
      <c r="N961" s="197"/>
      <c r="O961" s="197"/>
      <c r="P961" s="197"/>
      <c r="Q961" s="197"/>
      <c r="R961" s="197"/>
      <c r="S961" s="197"/>
      <c r="T961" s="197"/>
      <c r="U961" s="197"/>
      <c r="V961" s="197"/>
    </row>
    <row r="962" spans="1:22" ht="16.5" customHeight="1">
      <c r="A962" s="197"/>
      <c r="B962" s="197"/>
      <c r="C962" s="481"/>
      <c r="D962" s="197"/>
      <c r="E962" s="197"/>
      <c r="F962" s="197"/>
      <c r="G962" s="197"/>
      <c r="H962" s="197"/>
      <c r="I962" s="197"/>
      <c r="J962" s="197"/>
      <c r="K962" s="197"/>
      <c r="L962" s="197"/>
      <c r="M962" s="197"/>
      <c r="N962" s="197"/>
      <c r="O962" s="197"/>
      <c r="P962" s="197"/>
      <c r="Q962" s="197"/>
      <c r="R962" s="197"/>
      <c r="S962" s="197"/>
      <c r="T962" s="197"/>
      <c r="U962" s="197"/>
      <c r="V962" s="197"/>
    </row>
    <row r="963" spans="1:22" ht="16.5" customHeight="1">
      <c r="A963" s="197"/>
      <c r="B963" s="197"/>
      <c r="C963" s="481"/>
      <c r="D963" s="197"/>
      <c r="E963" s="197"/>
      <c r="F963" s="197"/>
      <c r="G963" s="197"/>
      <c r="H963" s="197"/>
      <c r="I963" s="197"/>
      <c r="J963" s="197"/>
      <c r="K963" s="197"/>
      <c r="L963" s="197"/>
      <c r="M963" s="197"/>
      <c r="N963" s="197"/>
      <c r="O963" s="197"/>
      <c r="P963" s="197"/>
      <c r="Q963" s="197"/>
      <c r="R963" s="197"/>
      <c r="S963" s="197"/>
      <c r="T963" s="197"/>
      <c r="U963" s="197"/>
      <c r="V963" s="197"/>
    </row>
    <row r="964" spans="1:22" ht="16.5" customHeight="1">
      <c r="A964" s="197"/>
      <c r="B964" s="197"/>
      <c r="C964" s="481"/>
      <c r="D964" s="197"/>
      <c r="E964" s="197"/>
      <c r="F964" s="197"/>
      <c r="G964" s="197"/>
      <c r="H964" s="197"/>
      <c r="I964" s="197"/>
      <c r="J964" s="197"/>
      <c r="K964" s="197"/>
      <c r="L964" s="197"/>
      <c r="M964" s="197"/>
      <c r="N964" s="197"/>
      <c r="O964" s="197"/>
      <c r="P964" s="197"/>
      <c r="Q964" s="197"/>
      <c r="R964" s="197"/>
      <c r="S964" s="197"/>
      <c r="T964" s="197"/>
      <c r="U964" s="197"/>
      <c r="V964" s="197"/>
    </row>
    <row r="965" spans="1:22" ht="16.5" customHeight="1">
      <c r="A965" s="197"/>
      <c r="B965" s="197"/>
      <c r="C965" s="481"/>
      <c r="D965" s="197"/>
      <c r="E965" s="197"/>
      <c r="F965" s="197"/>
      <c r="G965" s="197"/>
      <c r="H965" s="197"/>
      <c r="I965" s="197"/>
      <c r="J965" s="197"/>
      <c r="K965" s="197"/>
      <c r="L965" s="197"/>
      <c r="M965" s="197"/>
      <c r="N965" s="197"/>
      <c r="O965" s="197"/>
      <c r="P965" s="197"/>
      <c r="Q965" s="197"/>
      <c r="R965" s="197"/>
      <c r="S965" s="197"/>
      <c r="T965" s="197"/>
      <c r="U965" s="197"/>
      <c r="V965" s="197"/>
    </row>
    <row r="966" spans="1:22" ht="16.5" customHeight="1">
      <c r="A966" s="197"/>
      <c r="B966" s="197"/>
      <c r="C966" s="481"/>
      <c r="D966" s="197"/>
      <c r="E966" s="197"/>
      <c r="F966" s="197"/>
      <c r="G966" s="197"/>
      <c r="H966" s="197"/>
      <c r="I966" s="197"/>
      <c r="J966" s="197"/>
      <c r="K966" s="197"/>
      <c r="L966" s="197"/>
      <c r="M966" s="197"/>
      <c r="N966" s="197"/>
      <c r="O966" s="197"/>
      <c r="P966" s="197"/>
      <c r="Q966" s="197"/>
      <c r="R966" s="197"/>
      <c r="S966" s="197"/>
      <c r="T966" s="197"/>
      <c r="U966" s="197"/>
      <c r="V966" s="197"/>
    </row>
    <row r="967" spans="1:22" ht="16.5" customHeight="1">
      <c r="A967" s="197"/>
      <c r="B967" s="197"/>
      <c r="C967" s="481"/>
      <c r="D967" s="197"/>
      <c r="E967" s="197"/>
      <c r="F967" s="197"/>
      <c r="G967" s="197"/>
      <c r="H967" s="197"/>
      <c r="I967" s="197"/>
      <c r="J967" s="197"/>
      <c r="K967" s="197"/>
      <c r="L967" s="197"/>
      <c r="M967" s="197"/>
      <c r="N967" s="197"/>
      <c r="O967" s="197"/>
      <c r="P967" s="197"/>
      <c r="Q967" s="197"/>
      <c r="R967" s="197"/>
      <c r="S967" s="197"/>
      <c r="T967" s="197"/>
      <c r="U967" s="197"/>
      <c r="V967" s="197"/>
    </row>
    <row r="968" spans="1:22" ht="16.5" customHeight="1">
      <c r="A968" s="197"/>
      <c r="B968" s="197"/>
      <c r="C968" s="481"/>
      <c r="D968" s="197"/>
      <c r="E968" s="197"/>
      <c r="F968" s="197"/>
      <c r="G968" s="197"/>
      <c r="H968" s="197"/>
      <c r="I968" s="197"/>
      <c r="J968" s="197"/>
      <c r="K968" s="197"/>
      <c r="L968" s="197"/>
      <c r="M968" s="197"/>
      <c r="N968" s="197"/>
      <c r="O968" s="197"/>
      <c r="P968" s="197"/>
      <c r="Q968" s="197"/>
      <c r="R968" s="197"/>
      <c r="S968" s="197"/>
      <c r="T968" s="197"/>
      <c r="U968" s="197"/>
      <c r="V968" s="197"/>
    </row>
    <row r="969" spans="1:22" ht="16.5" customHeight="1">
      <c r="A969" s="197"/>
      <c r="B969" s="197"/>
      <c r="C969" s="481"/>
      <c r="D969" s="197"/>
      <c r="E969" s="197"/>
      <c r="F969" s="197"/>
      <c r="G969" s="197"/>
      <c r="H969" s="197"/>
      <c r="I969" s="197"/>
      <c r="J969" s="197"/>
      <c r="K969" s="197"/>
      <c r="L969" s="197"/>
      <c r="M969" s="197"/>
      <c r="N969" s="197"/>
      <c r="O969" s="197"/>
      <c r="P969" s="197"/>
      <c r="Q969" s="197"/>
      <c r="R969" s="197"/>
      <c r="S969" s="197"/>
      <c r="T969" s="197"/>
      <c r="U969" s="197"/>
      <c r="V969" s="197"/>
    </row>
    <row r="970" spans="1:22" ht="16.5" customHeight="1">
      <c r="A970" s="197"/>
      <c r="B970" s="197"/>
      <c r="C970" s="481"/>
      <c r="D970" s="197"/>
      <c r="E970" s="197"/>
      <c r="F970" s="197"/>
      <c r="G970" s="197"/>
      <c r="H970" s="197"/>
      <c r="I970" s="197"/>
      <c r="J970" s="197"/>
      <c r="K970" s="197"/>
      <c r="L970" s="197"/>
      <c r="M970" s="197"/>
      <c r="N970" s="197"/>
      <c r="O970" s="197"/>
      <c r="P970" s="197"/>
      <c r="Q970" s="197"/>
      <c r="R970" s="197"/>
      <c r="S970" s="197"/>
      <c r="T970" s="197"/>
      <c r="U970" s="197"/>
      <c r="V970" s="197"/>
    </row>
    <row r="971" spans="1:22" ht="16.5" customHeight="1">
      <c r="A971" s="197"/>
      <c r="B971" s="197"/>
      <c r="C971" s="481"/>
      <c r="D971" s="197"/>
      <c r="E971" s="197"/>
      <c r="F971" s="197"/>
      <c r="G971" s="197"/>
      <c r="H971" s="197"/>
      <c r="I971" s="197"/>
      <c r="J971" s="197"/>
      <c r="K971" s="197"/>
      <c r="L971" s="197"/>
      <c r="M971" s="197"/>
      <c r="N971" s="197"/>
      <c r="O971" s="197"/>
      <c r="P971" s="197"/>
      <c r="Q971" s="197"/>
      <c r="R971" s="197"/>
      <c r="S971" s="197"/>
      <c r="T971" s="197"/>
      <c r="U971" s="197"/>
      <c r="V971" s="197"/>
    </row>
    <row r="972" spans="1:22" ht="16.5" customHeight="1">
      <c r="A972" s="197"/>
      <c r="B972" s="197"/>
      <c r="C972" s="481"/>
      <c r="D972" s="197"/>
      <c r="E972" s="197"/>
      <c r="F972" s="197"/>
      <c r="G972" s="197"/>
      <c r="H972" s="197"/>
      <c r="I972" s="197"/>
      <c r="J972" s="197"/>
      <c r="K972" s="197"/>
      <c r="L972" s="197"/>
      <c r="M972" s="197"/>
      <c r="N972" s="197"/>
      <c r="O972" s="197"/>
      <c r="P972" s="197"/>
      <c r="Q972" s="197"/>
      <c r="R972" s="197"/>
      <c r="S972" s="197"/>
      <c r="T972" s="197"/>
      <c r="U972" s="197"/>
      <c r="V972" s="197"/>
    </row>
    <row r="973" spans="1:22" ht="16.5" customHeight="1">
      <c r="A973" s="197"/>
      <c r="B973" s="197"/>
      <c r="C973" s="481"/>
      <c r="D973" s="197"/>
      <c r="E973" s="197"/>
      <c r="F973" s="197"/>
      <c r="G973" s="197"/>
      <c r="H973" s="197"/>
      <c r="I973" s="197"/>
      <c r="J973" s="197"/>
      <c r="K973" s="197"/>
      <c r="L973" s="197"/>
      <c r="M973" s="197"/>
      <c r="N973" s="197"/>
      <c r="O973" s="197"/>
      <c r="P973" s="197"/>
      <c r="Q973" s="197"/>
      <c r="R973" s="197"/>
      <c r="S973" s="197"/>
      <c r="T973" s="197"/>
      <c r="U973" s="197"/>
      <c r="V973" s="197"/>
    </row>
    <row r="974" spans="1:22" ht="16.5" customHeight="1">
      <c r="A974" s="197"/>
      <c r="B974" s="197"/>
      <c r="C974" s="481"/>
      <c r="D974" s="197"/>
      <c r="E974" s="197"/>
      <c r="F974" s="197"/>
      <c r="G974" s="197"/>
      <c r="H974" s="197"/>
      <c r="I974" s="197"/>
      <c r="J974" s="197"/>
      <c r="K974" s="197"/>
      <c r="L974" s="197"/>
      <c r="M974" s="197"/>
      <c r="N974" s="197"/>
      <c r="O974" s="197"/>
      <c r="P974" s="197"/>
      <c r="Q974" s="197"/>
      <c r="R974" s="197"/>
      <c r="S974" s="197"/>
      <c r="T974" s="197"/>
      <c r="U974" s="197"/>
      <c r="V974" s="197"/>
    </row>
    <row r="975" spans="1:22" ht="16.5" customHeight="1">
      <c r="A975" s="197"/>
      <c r="B975" s="197"/>
      <c r="C975" s="481"/>
      <c r="D975" s="197"/>
      <c r="E975" s="197"/>
      <c r="F975" s="197"/>
      <c r="G975" s="197"/>
      <c r="H975" s="197"/>
      <c r="I975" s="197"/>
      <c r="J975" s="197"/>
      <c r="K975" s="197"/>
      <c r="L975" s="197"/>
      <c r="M975" s="197"/>
      <c r="N975" s="197"/>
      <c r="O975" s="197"/>
      <c r="P975" s="197"/>
      <c r="Q975" s="197"/>
      <c r="R975" s="197"/>
      <c r="S975" s="197"/>
      <c r="T975" s="197"/>
      <c r="U975" s="197"/>
      <c r="V975" s="197"/>
    </row>
    <row r="976" spans="1:22" ht="16.5" customHeight="1">
      <c r="A976" s="197"/>
      <c r="B976" s="197"/>
      <c r="C976" s="481"/>
      <c r="D976" s="197"/>
      <c r="E976" s="197"/>
      <c r="F976" s="197"/>
      <c r="G976" s="197"/>
      <c r="H976" s="197"/>
      <c r="I976" s="197"/>
      <c r="J976" s="197"/>
      <c r="K976" s="197"/>
      <c r="L976" s="197"/>
      <c r="M976" s="197"/>
      <c r="N976" s="197"/>
      <c r="O976" s="197"/>
      <c r="P976" s="197"/>
      <c r="Q976" s="197"/>
      <c r="R976" s="197"/>
      <c r="S976" s="197"/>
      <c r="T976" s="197"/>
      <c r="U976" s="197"/>
      <c r="V976" s="197"/>
    </row>
    <row r="977" spans="1:22" ht="16.5" customHeight="1">
      <c r="A977" s="197"/>
      <c r="B977" s="197"/>
      <c r="C977" s="481"/>
      <c r="D977" s="197"/>
      <c r="E977" s="197"/>
      <c r="F977" s="197"/>
      <c r="G977" s="197"/>
      <c r="H977" s="197"/>
      <c r="I977" s="197"/>
      <c r="J977" s="197"/>
      <c r="K977" s="197"/>
      <c r="L977" s="197"/>
      <c r="M977" s="197"/>
      <c r="N977" s="197"/>
      <c r="O977" s="197"/>
      <c r="P977" s="197"/>
      <c r="Q977" s="197"/>
      <c r="R977" s="197"/>
      <c r="S977" s="197"/>
      <c r="T977" s="197"/>
      <c r="U977" s="197"/>
      <c r="V977" s="197"/>
    </row>
    <row r="978" spans="1:22" ht="16.5" customHeight="1">
      <c r="A978" s="197"/>
      <c r="B978" s="197"/>
      <c r="C978" s="481"/>
      <c r="D978" s="197"/>
      <c r="E978" s="197"/>
      <c r="F978" s="197"/>
      <c r="G978" s="197"/>
      <c r="H978" s="197"/>
      <c r="I978" s="197"/>
      <c r="J978" s="197"/>
      <c r="K978" s="197"/>
      <c r="L978" s="197"/>
      <c r="M978" s="197"/>
      <c r="N978" s="197"/>
      <c r="O978" s="197"/>
      <c r="P978" s="197"/>
      <c r="Q978" s="197"/>
      <c r="R978" s="197"/>
      <c r="S978" s="197"/>
      <c r="T978" s="197"/>
      <c r="U978" s="197"/>
      <c r="V978" s="197"/>
    </row>
    <row r="979" spans="1:22" ht="16.5" customHeight="1">
      <c r="A979" s="197"/>
      <c r="B979" s="197"/>
      <c r="C979" s="481"/>
      <c r="D979" s="197"/>
      <c r="E979" s="197"/>
      <c r="F979" s="197"/>
      <c r="G979" s="197"/>
      <c r="H979" s="197"/>
      <c r="I979" s="197"/>
      <c r="J979" s="197"/>
      <c r="K979" s="197"/>
      <c r="L979" s="197"/>
      <c r="M979" s="197"/>
      <c r="N979" s="197"/>
      <c r="O979" s="197"/>
      <c r="P979" s="197"/>
      <c r="Q979" s="197"/>
      <c r="R979" s="197"/>
      <c r="S979" s="197"/>
      <c r="T979" s="197"/>
      <c r="U979" s="197"/>
      <c r="V979" s="197"/>
    </row>
    <row r="980" spans="1:22" ht="16.5" customHeight="1">
      <c r="A980" s="197"/>
      <c r="B980" s="197"/>
      <c r="C980" s="481"/>
      <c r="D980" s="197"/>
      <c r="E980" s="197"/>
      <c r="F980" s="197"/>
      <c r="G980" s="197"/>
      <c r="H980" s="197"/>
      <c r="I980" s="197"/>
      <c r="J980" s="197"/>
      <c r="K980" s="197"/>
      <c r="L980" s="197"/>
      <c r="M980" s="197"/>
      <c r="N980" s="197"/>
      <c r="O980" s="197"/>
      <c r="P980" s="197"/>
      <c r="Q980" s="197"/>
      <c r="R980" s="197"/>
      <c r="S980" s="197"/>
      <c r="T980" s="197"/>
      <c r="U980" s="197"/>
      <c r="V980" s="197"/>
    </row>
    <row r="981" spans="1:22" ht="16.5" customHeight="1">
      <c r="A981" s="197"/>
      <c r="B981" s="197"/>
      <c r="C981" s="481"/>
      <c r="D981" s="197"/>
      <c r="E981" s="197"/>
      <c r="F981" s="197"/>
      <c r="G981" s="197"/>
      <c r="H981" s="197"/>
      <c r="I981" s="197"/>
      <c r="J981" s="197"/>
      <c r="K981" s="197"/>
      <c r="L981" s="197"/>
      <c r="M981" s="197"/>
      <c r="N981" s="197"/>
      <c r="O981" s="197"/>
      <c r="P981" s="197"/>
      <c r="Q981" s="197"/>
      <c r="R981" s="197"/>
      <c r="S981" s="197"/>
      <c r="T981" s="197"/>
      <c r="U981" s="197"/>
      <c r="V981" s="197"/>
    </row>
    <row r="982" spans="1:22" ht="16.5" customHeight="1">
      <c r="A982" s="197"/>
      <c r="B982" s="197"/>
      <c r="C982" s="481"/>
      <c r="D982" s="197"/>
      <c r="E982" s="197"/>
      <c r="F982" s="197"/>
      <c r="G982" s="197"/>
      <c r="H982" s="197"/>
      <c r="I982" s="197"/>
      <c r="J982" s="197"/>
      <c r="K982" s="197"/>
      <c r="L982" s="197"/>
      <c r="M982" s="197"/>
      <c r="N982" s="197"/>
      <c r="O982" s="197"/>
      <c r="P982" s="197"/>
      <c r="Q982" s="197"/>
      <c r="R982" s="197"/>
      <c r="S982" s="197"/>
      <c r="T982" s="197"/>
      <c r="U982" s="197"/>
      <c r="V982" s="197"/>
    </row>
    <row r="983" spans="1:22" ht="16.5" customHeight="1">
      <c r="A983" s="197"/>
      <c r="B983" s="197"/>
      <c r="C983" s="481"/>
      <c r="D983" s="197"/>
      <c r="E983" s="197"/>
      <c r="F983" s="197"/>
      <c r="G983" s="197"/>
      <c r="H983" s="197"/>
      <c r="I983" s="197"/>
      <c r="J983" s="197"/>
      <c r="K983" s="197"/>
      <c r="L983" s="197"/>
      <c r="M983" s="197"/>
      <c r="N983" s="197"/>
      <c r="O983" s="197"/>
      <c r="P983" s="197"/>
      <c r="Q983" s="197"/>
      <c r="R983" s="197"/>
      <c r="S983" s="197"/>
      <c r="T983" s="197"/>
      <c r="U983" s="197"/>
      <c r="V983" s="197"/>
    </row>
    <row r="984" spans="1:22" ht="16.5" customHeight="1">
      <c r="A984" s="197"/>
      <c r="B984" s="197"/>
      <c r="C984" s="481"/>
      <c r="D984" s="197"/>
      <c r="E984" s="197"/>
      <c r="F984" s="197"/>
      <c r="G984" s="197"/>
      <c r="H984" s="197"/>
      <c r="I984" s="197"/>
      <c r="J984" s="197"/>
      <c r="K984" s="197"/>
      <c r="L984" s="197"/>
      <c r="M984" s="197"/>
      <c r="N984" s="197"/>
      <c r="O984" s="197"/>
      <c r="P984" s="197"/>
      <c r="Q984" s="197"/>
      <c r="R984" s="197"/>
      <c r="S984" s="197"/>
      <c r="T984" s="197"/>
      <c r="U984" s="197"/>
      <c r="V984" s="197"/>
    </row>
    <row r="985" spans="1:22" ht="16.5" customHeight="1">
      <c r="A985" s="197"/>
      <c r="B985" s="197"/>
      <c r="C985" s="481"/>
      <c r="D985" s="197"/>
      <c r="E985" s="197"/>
      <c r="F985" s="197"/>
      <c r="G985" s="197"/>
      <c r="H985" s="197"/>
      <c r="I985" s="197"/>
      <c r="J985" s="197"/>
      <c r="K985" s="197"/>
      <c r="L985" s="197"/>
      <c r="M985" s="197"/>
      <c r="N985" s="197"/>
      <c r="O985" s="197"/>
      <c r="P985" s="197"/>
      <c r="Q985" s="197"/>
      <c r="R985" s="197"/>
      <c r="S985" s="197"/>
      <c r="T985" s="197"/>
      <c r="U985" s="197"/>
      <c r="V985" s="197"/>
    </row>
    <row r="986" spans="1:22" ht="16.5" customHeight="1">
      <c r="A986" s="197"/>
      <c r="B986" s="197"/>
      <c r="C986" s="481"/>
      <c r="D986" s="197"/>
      <c r="E986" s="197"/>
      <c r="F986" s="197"/>
      <c r="G986" s="197"/>
      <c r="H986" s="197"/>
      <c r="I986" s="197"/>
      <c r="J986" s="197"/>
      <c r="K986" s="197"/>
      <c r="L986" s="197"/>
      <c r="M986" s="197"/>
      <c r="N986" s="197"/>
      <c r="O986" s="197"/>
      <c r="P986" s="197"/>
      <c r="Q986" s="197"/>
      <c r="R986" s="197"/>
      <c r="S986" s="197"/>
      <c r="T986" s="197"/>
      <c r="U986" s="197"/>
      <c r="V986" s="197"/>
    </row>
    <row r="987" spans="1:22" ht="16.5" customHeight="1">
      <c r="A987" s="197"/>
      <c r="B987" s="197"/>
      <c r="C987" s="481"/>
      <c r="D987" s="197"/>
      <c r="E987" s="197"/>
      <c r="F987" s="197"/>
      <c r="G987" s="197"/>
      <c r="H987" s="197"/>
      <c r="I987" s="197"/>
      <c r="J987" s="197"/>
      <c r="K987" s="197"/>
      <c r="L987" s="197"/>
      <c r="M987" s="197"/>
      <c r="N987" s="197"/>
      <c r="O987" s="197"/>
      <c r="P987" s="197"/>
      <c r="Q987" s="197"/>
      <c r="R987" s="197"/>
      <c r="S987" s="197"/>
      <c r="T987" s="197"/>
      <c r="U987" s="197"/>
      <c r="V987" s="197"/>
    </row>
    <row r="988" spans="1:22" ht="16.5" customHeight="1">
      <c r="A988" s="197"/>
      <c r="B988" s="197"/>
      <c r="C988" s="481"/>
      <c r="D988" s="197"/>
      <c r="E988" s="197"/>
      <c r="F988" s="197"/>
      <c r="G988" s="197"/>
      <c r="H988" s="197"/>
      <c r="I988" s="197"/>
      <c r="J988" s="197"/>
      <c r="K988" s="197"/>
      <c r="L988" s="197"/>
      <c r="M988" s="197"/>
      <c r="N988" s="197"/>
      <c r="O988" s="197"/>
      <c r="P988" s="197"/>
      <c r="Q988" s="197"/>
      <c r="R988" s="197"/>
      <c r="S988" s="197"/>
      <c r="T988" s="197"/>
      <c r="U988" s="197"/>
      <c r="V988" s="197"/>
    </row>
    <row r="989" spans="1:22" ht="16.5" customHeight="1">
      <c r="A989" s="197"/>
      <c r="B989" s="197"/>
      <c r="C989" s="481"/>
      <c r="D989" s="197"/>
      <c r="E989" s="197"/>
      <c r="F989" s="197"/>
      <c r="G989" s="197"/>
      <c r="H989" s="197"/>
      <c r="I989" s="197"/>
      <c r="J989" s="197"/>
      <c r="K989" s="197"/>
      <c r="L989" s="197"/>
      <c r="M989" s="197"/>
      <c r="N989" s="197"/>
      <c r="O989" s="197"/>
      <c r="P989" s="197"/>
      <c r="Q989" s="197"/>
      <c r="R989" s="197"/>
      <c r="S989" s="197"/>
      <c r="T989" s="197"/>
      <c r="U989" s="197"/>
      <c r="V989" s="197"/>
    </row>
    <row r="990" spans="1:22" ht="16.5" customHeight="1">
      <c r="A990" s="197"/>
      <c r="B990" s="197"/>
      <c r="C990" s="481"/>
      <c r="D990" s="197"/>
      <c r="E990" s="197"/>
      <c r="F990" s="197"/>
      <c r="G990" s="197"/>
      <c r="H990" s="197"/>
      <c r="I990" s="197"/>
      <c r="J990" s="197"/>
      <c r="K990" s="197"/>
      <c r="L990" s="197"/>
      <c r="M990" s="197"/>
      <c r="N990" s="197"/>
      <c r="O990" s="197"/>
      <c r="P990" s="197"/>
      <c r="Q990" s="197"/>
      <c r="R990" s="197"/>
      <c r="S990" s="197"/>
      <c r="T990" s="197"/>
      <c r="U990" s="197"/>
      <c r="V990" s="197"/>
    </row>
    <row r="991" spans="1:22" ht="16.5" customHeight="1">
      <c r="A991" s="197"/>
      <c r="B991" s="197"/>
      <c r="C991" s="481"/>
      <c r="D991" s="197"/>
      <c r="E991" s="197"/>
      <c r="F991" s="197"/>
      <c r="G991" s="197"/>
      <c r="H991" s="197"/>
      <c r="I991" s="197"/>
      <c r="J991" s="197"/>
      <c r="K991" s="197"/>
      <c r="L991" s="197"/>
      <c r="M991" s="197"/>
      <c r="N991" s="197"/>
      <c r="O991" s="197"/>
      <c r="P991" s="197"/>
      <c r="Q991" s="197"/>
      <c r="R991" s="197"/>
      <c r="S991" s="197"/>
      <c r="T991" s="197"/>
      <c r="U991" s="197"/>
      <c r="V991" s="197"/>
    </row>
    <row r="992" spans="1:22" ht="16.5" customHeight="1">
      <c r="A992" s="197"/>
      <c r="B992" s="197"/>
      <c r="C992" s="481"/>
      <c r="D992" s="197"/>
      <c r="E992" s="197"/>
      <c r="F992" s="197"/>
      <c r="G992" s="197"/>
      <c r="H992" s="197"/>
      <c r="I992" s="197"/>
      <c r="J992" s="197"/>
      <c r="K992" s="197"/>
      <c r="L992" s="197"/>
      <c r="M992" s="197"/>
      <c r="N992" s="197"/>
      <c r="O992" s="197"/>
      <c r="P992" s="197"/>
      <c r="Q992" s="197"/>
      <c r="R992" s="197"/>
      <c r="S992" s="197"/>
      <c r="T992" s="197"/>
      <c r="U992" s="197"/>
      <c r="V992" s="197"/>
    </row>
    <row r="993" spans="1:22" ht="16.5" customHeight="1">
      <c r="A993" s="197"/>
      <c r="B993" s="197"/>
      <c r="C993" s="481"/>
      <c r="D993" s="197"/>
      <c r="E993" s="197"/>
      <c r="F993" s="197"/>
      <c r="G993" s="197"/>
      <c r="H993" s="197"/>
      <c r="I993" s="197"/>
      <c r="J993" s="197"/>
      <c r="K993" s="197"/>
      <c r="L993" s="197"/>
      <c r="M993" s="197"/>
      <c r="N993" s="197"/>
      <c r="O993" s="197"/>
      <c r="P993" s="197"/>
      <c r="Q993" s="197"/>
      <c r="R993" s="197"/>
      <c r="S993" s="197"/>
      <c r="T993" s="197"/>
      <c r="U993" s="197"/>
      <c r="V993" s="197"/>
    </row>
    <row r="994" spans="1:22" ht="16.5" customHeight="1">
      <c r="A994" s="197"/>
      <c r="B994" s="197"/>
      <c r="C994" s="481"/>
      <c r="D994" s="197"/>
      <c r="E994" s="197"/>
      <c r="F994" s="197"/>
      <c r="G994" s="197"/>
      <c r="H994" s="197"/>
      <c r="I994" s="197"/>
      <c r="J994" s="197"/>
      <c r="K994" s="197"/>
      <c r="L994" s="197"/>
      <c r="M994" s="197"/>
      <c r="N994" s="197"/>
      <c r="O994" s="197"/>
      <c r="P994" s="197"/>
      <c r="Q994" s="197"/>
      <c r="R994" s="197"/>
      <c r="S994" s="197"/>
      <c r="T994" s="197"/>
      <c r="U994" s="197"/>
      <c r="V994" s="197"/>
    </row>
    <row r="995" spans="1:22" ht="16.5" customHeight="1">
      <c r="A995" s="197"/>
      <c r="B995" s="197"/>
      <c r="C995" s="481"/>
      <c r="D995" s="197"/>
      <c r="E995" s="197"/>
      <c r="F995" s="197"/>
      <c r="G995" s="197"/>
      <c r="H995" s="197"/>
      <c r="I995" s="197"/>
      <c r="J995" s="197"/>
      <c r="K995" s="197"/>
      <c r="L995" s="197"/>
      <c r="M995" s="197"/>
      <c r="N995" s="197"/>
      <c r="O995" s="197"/>
      <c r="P995" s="197"/>
      <c r="Q995" s="197"/>
      <c r="R995" s="197"/>
      <c r="S995" s="197"/>
      <c r="T995" s="197"/>
      <c r="U995" s="197"/>
      <c r="V995" s="197"/>
    </row>
    <row r="996" spans="1:22" ht="16.5" customHeight="1">
      <c r="A996" s="197"/>
      <c r="B996" s="197"/>
      <c r="C996" s="481"/>
      <c r="D996" s="197"/>
      <c r="E996" s="197"/>
      <c r="F996" s="197"/>
      <c r="G996" s="197"/>
      <c r="H996" s="197"/>
      <c r="I996" s="197"/>
      <c r="J996" s="197"/>
      <c r="K996" s="197"/>
      <c r="L996" s="197"/>
      <c r="M996" s="197"/>
      <c r="N996" s="197"/>
      <c r="O996" s="197"/>
      <c r="P996" s="197"/>
      <c r="Q996" s="197"/>
      <c r="R996" s="197"/>
      <c r="S996" s="197"/>
      <c r="T996" s="197"/>
      <c r="U996" s="197"/>
      <c r="V996" s="197"/>
    </row>
    <row r="997" spans="1:22" ht="16.5" customHeight="1">
      <c r="A997" s="197"/>
      <c r="B997" s="197"/>
      <c r="C997" s="481"/>
      <c r="D997" s="197"/>
      <c r="E997" s="197"/>
      <c r="F997" s="197"/>
      <c r="G997" s="197"/>
      <c r="H997" s="197"/>
      <c r="I997" s="197"/>
      <c r="J997" s="197"/>
      <c r="K997" s="197"/>
      <c r="L997" s="197"/>
      <c r="M997" s="197"/>
      <c r="N997" s="197"/>
      <c r="O997" s="197"/>
      <c r="P997" s="197"/>
      <c r="Q997" s="197"/>
      <c r="R997" s="197"/>
      <c r="S997" s="197"/>
      <c r="T997" s="197"/>
      <c r="U997" s="197"/>
      <c r="V997" s="197"/>
    </row>
    <row r="998" spans="1:22" ht="16.5" customHeight="1">
      <c r="A998" s="197"/>
      <c r="B998" s="197"/>
      <c r="C998" s="481"/>
      <c r="D998" s="197"/>
      <c r="E998" s="197"/>
      <c r="F998" s="197"/>
      <c r="G998" s="197"/>
      <c r="H998" s="197"/>
      <c r="I998" s="197"/>
      <c r="J998" s="197"/>
      <c r="K998" s="197"/>
      <c r="L998" s="197"/>
      <c r="M998" s="197"/>
      <c r="N998" s="197"/>
      <c r="O998" s="197"/>
      <c r="P998" s="197"/>
      <c r="Q998" s="197"/>
      <c r="R998" s="197"/>
      <c r="S998" s="197"/>
      <c r="T998" s="197"/>
      <c r="U998" s="197"/>
      <c r="V998" s="197"/>
    </row>
    <row r="999" spans="1:22" ht="16.5" customHeight="1">
      <c r="A999" s="197"/>
      <c r="B999" s="197"/>
      <c r="C999" s="481"/>
      <c r="D999" s="197"/>
      <c r="E999" s="197"/>
      <c r="F999" s="197"/>
      <c r="G999" s="197"/>
      <c r="H999" s="197"/>
      <c r="I999" s="197"/>
      <c r="J999" s="197"/>
      <c r="K999" s="197"/>
      <c r="L999" s="197"/>
      <c r="M999" s="197"/>
      <c r="N999" s="197"/>
      <c r="O999" s="197"/>
      <c r="P999" s="197"/>
      <c r="Q999" s="197"/>
      <c r="R999" s="197"/>
      <c r="S999" s="197"/>
      <c r="T999" s="197"/>
      <c r="U999" s="197"/>
      <c r="V999" s="197"/>
    </row>
    <row r="1000" spans="1:22" ht="16.5" customHeight="1">
      <c r="A1000" s="197"/>
      <c r="B1000" s="197"/>
      <c r="C1000" s="481"/>
      <c r="D1000" s="197"/>
      <c r="E1000" s="197"/>
      <c r="F1000" s="197"/>
      <c r="G1000" s="197"/>
      <c r="H1000" s="197"/>
      <c r="I1000" s="197"/>
      <c r="J1000" s="197"/>
      <c r="K1000" s="197"/>
      <c r="L1000" s="197"/>
      <c r="M1000" s="197"/>
      <c r="N1000" s="197"/>
      <c r="O1000" s="197"/>
      <c r="P1000" s="197"/>
      <c r="Q1000" s="197"/>
      <c r="R1000" s="197"/>
      <c r="S1000" s="197"/>
      <c r="T1000" s="197"/>
      <c r="U1000" s="197"/>
      <c r="V1000" s="197"/>
    </row>
    <row r="1001" spans="1:22" ht="16.5" customHeight="1">
      <c r="A1001" s="197"/>
      <c r="B1001" s="197"/>
      <c r="C1001" s="481"/>
      <c r="D1001" s="197"/>
      <c r="E1001" s="197"/>
      <c r="F1001" s="197"/>
      <c r="G1001" s="197"/>
      <c r="H1001" s="197"/>
      <c r="I1001" s="197"/>
      <c r="J1001" s="197"/>
      <c r="K1001" s="197"/>
      <c r="L1001" s="197"/>
      <c r="M1001" s="197"/>
      <c r="N1001" s="197"/>
      <c r="O1001" s="197"/>
      <c r="P1001" s="197"/>
      <c r="Q1001" s="197"/>
      <c r="R1001" s="197"/>
      <c r="S1001" s="197"/>
      <c r="T1001" s="197"/>
      <c r="U1001" s="197"/>
      <c r="V1001" s="197"/>
    </row>
    <row r="1002" spans="1:22" ht="16.5" customHeight="1">
      <c r="A1002" s="197"/>
      <c r="B1002" s="197"/>
      <c r="C1002" s="481"/>
      <c r="D1002" s="197"/>
      <c r="E1002" s="197"/>
      <c r="F1002" s="197"/>
      <c r="G1002" s="197"/>
      <c r="H1002" s="197"/>
      <c r="I1002" s="197"/>
      <c r="J1002" s="197"/>
      <c r="K1002" s="197"/>
      <c r="L1002" s="197"/>
      <c r="M1002" s="197"/>
      <c r="N1002" s="197"/>
      <c r="O1002" s="197"/>
      <c r="P1002" s="197"/>
      <c r="Q1002" s="197"/>
      <c r="R1002" s="197"/>
      <c r="S1002" s="197"/>
      <c r="T1002" s="197"/>
      <c r="U1002" s="197"/>
      <c r="V1002" s="1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V1002"/>
  <sheetViews>
    <sheetView workbookViewId="0">
      <selection sqref="A1:C1"/>
    </sheetView>
  </sheetViews>
  <sheetFormatPr defaultColWidth="13.19921875" defaultRowHeight="15" customHeight="1"/>
  <cols>
    <col min="1" max="1" width="3.59765625" style="228" customWidth="1"/>
    <col min="2" max="2" width="47.59765625" style="228" customWidth="1"/>
    <col min="3" max="3" width="47.59765625" style="273" customWidth="1"/>
    <col min="4" max="22" width="6.5" style="228" customWidth="1"/>
    <col min="23" max="16384" width="13.19921875" style="228"/>
  </cols>
  <sheetData>
    <row r="1" spans="1:22" ht="20.399999999999999" thickBot="1">
      <c r="A1" s="2086" t="s">
        <v>433</v>
      </c>
      <c r="B1" s="2087"/>
      <c r="C1" s="2088"/>
      <c r="D1" s="227"/>
      <c r="E1" s="227"/>
      <c r="F1" s="227"/>
      <c r="G1" s="227"/>
      <c r="H1" s="227"/>
      <c r="I1" s="227"/>
      <c r="J1" s="227"/>
      <c r="K1" s="227"/>
      <c r="L1" s="227"/>
      <c r="M1" s="227"/>
      <c r="N1" s="227"/>
      <c r="O1" s="227"/>
      <c r="P1" s="227"/>
      <c r="Q1" s="227"/>
      <c r="R1" s="227"/>
      <c r="S1" s="227"/>
      <c r="T1" s="227"/>
      <c r="U1" s="227"/>
      <c r="V1" s="227"/>
    </row>
    <row r="2" spans="1:22" ht="18.600000000000001" thickBot="1">
      <c r="A2" s="2089" t="s">
        <v>434</v>
      </c>
      <c r="B2" s="2090"/>
      <c r="C2" s="1411">
        <v>45838</v>
      </c>
      <c r="D2" s="227"/>
      <c r="E2" s="227"/>
      <c r="F2" s="227"/>
      <c r="G2" s="227"/>
      <c r="H2" s="227"/>
      <c r="I2" s="227"/>
      <c r="J2" s="227"/>
      <c r="K2" s="227"/>
      <c r="L2" s="227"/>
      <c r="M2" s="227"/>
      <c r="N2" s="227"/>
      <c r="O2" s="227"/>
      <c r="P2" s="227"/>
      <c r="Q2" s="227"/>
      <c r="R2" s="227"/>
      <c r="S2" s="227"/>
      <c r="T2" s="227"/>
      <c r="U2" s="227"/>
      <c r="V2" s="227"/>
    </row>
    <row r="3" spans="1:22" ht="18">
      <c r="A3" s="2091" t="s">
        <v>435</v>
      </c>
      <c r="B3" s="229" t="s">
        <v>436</v>
      </c>
      <c r="C3" s="1441" t="s">
        <v>1732</v>
      </c>
      <c r="D3" s="227"/>
      <c r="E3" s="227"/>
      <c r="F3" s="227"/>
      <c r="G3" s="227"/>
      <c r="H3" s="227"/>
      <c r="I3" s="227"/>
      <c r="J3" s="227"/>
      <c r="K3" s="227"/>
      <c r="L3" s="227"/>
      <c r="M3" s="227"/>
      <c r="N3" s="227"/>
      <c r="O3" s="227"/>
      <c r="P3" s="227"/>
      <c r="Q3" s="227"/>
      <c r="R3" s="227"/>
      <c r="S3" s="227"/>
      <c r="T3" s="227"/>
      <c r="U3" s="227"/>
      <c r="V3" s="227"/>
    </row>
    <row r="4" spans="1:22" ht="18">
      <c r="A4" s="2084"/>
      <c r="B4" s="230" t="s">
        <v>438</v>
      </c>
      <c r="C4" s="714" t="s">
        <v>1733</v>
      </c>
      <c r="D4" s="227"/>
      <c r="E4" s="227"/>
      <c r="F4" s="227"/>
      <c r="G4" s="227"/>
      <c r="H4" s="227"/>
      <c r="I4" s="227"/>
      <c r="J4" s="227"/>
      <c r="K4" s="227"/>
      <c r="L4" s="227"/>
      <c r="M4" s="227"/>
      <c r="N4" s="227"/>
      <c r="O4" s="227"/>
      <c r="P4" s="227"/>
      <c r="Q4" s="227"/>
      <c r="R4" s="227"/>
      <c r="S4" s="227"/>
      <c r="T4" s="227"/>
      <c r="U4" s="227"/>
      <c r="V4" s="227"/>
    </row>
    <row r="5" spans="1:22" ht="18">
      <c r="A5" s="2084"/>
      <c r="B5" s="230" t="s">
        <v>440</v>
      </c>
      <c r="C5" s="714" t="s">
        <v>267</v>
      </c>
      <c r="D5" s="227"/>
      <c r="E5" s="227"/>
      <c r="F5" s="227"/>
      <c r="G5" s="227"/>
      <c r="H5" s="227"/>
      <c r="I5" s="227"/>
      <c r="J5" s="227"/>
      <c r="K5" s="227"/>
      <c r="L5" s="227"/>
      <c r="M5" s="227"/>
      <c r="N5" s="227"/>
      <c r="O5" s="227"/>
      <c r="P5" s="227"/>
      <c r="Q5" s="227"/>
      <c r="R5" s="227"/>
      <c r="S5" s="227"/>
      <c r="T5" s="227"/>
      <c r="U5" s="227"/>
      <c r="V5" s="227"/>
    </row>
    <row r="6" spans="1:22" ht="18">
      <c r="A6" s="2084"/>
      <c r="B6" s="230" t="s">
        <v>268</v>
      </c>
      <c r="C6" s="714" t="s">
        <v>1734</v>
      </c>
      <c r="D6" s="227"/>
      <c r="E6" s="227"/>
      <c r="F6" s="227"/>
      <c r="G6" s="227"/>
      <c r="H6" s="227"/>
      <c r="I6" s="227"/>
      <c r="J6" s="227"/>
      <c r="K6" s="227"/>
      <c r="L6" s="227"/>
      <c r="M6" s="227"/>
      <c r="N6" s="227"/>
      <c r="O6" s="227"/>
      <c r="P6" s="227"/>
      <c r="Q6" s="227"/>
      <c r="R6" s="227"/>
      <c r="S6" s="227"/>
      <c r="T6" s="227"/>
      <c r="U6" s="227"/>
      <c r="V6" s="227"/>
    </row>
    <row r="7" spans="1:22" ht="18">
      <c r="A7" s="2084"/>
      <c r="B7" s="230" t="s">
        <v>442</v>
      </c>
      <c r="C7" s="1442" t="s">
        <v>1735</v>
      </c>
      <c r="D7" s="227"/>
      <c r="E7" s="227"/>
      <c r="F7" s="227"/>
      <c r="G7" s="227"/>
      <c r="H7" s="227"/>
      <c r="I7" s="227"/>
      <c r="J7" s="227"/>
      <c r="K7" s="227"/>
      <c r="L7" s="227"/>
      <c r="M7" s="227"/>
      <c r="N7" s="227"/>
      <c r="O7" s="227"/>
      <c r="P7" s="227"/>
      <c r="Q7" s="227"/>
      <c r="R7" s="227"/>
      <c r="S7" s="227"/>
      <c r="T7" s="227"/>
      <c r="U7" s="227"/>
      <c r="V7" s="227"/>
    </row>
    <row r="8" spans="1:22" ht="18">
      <c r="A8" s="2084"/>
      <c r="B8" s="230" t="s">
        <v>444</v>
      </c>
      <c r="C8" s="609">
        <v>6726997</v>
      </c>
      <c r="D8" s="227"/>
      <c r="E8" s="227"/>
      <c r="F8" s="227"/>
      <c r="G8" s="227"/>
      <c r="H8" s="227"/>
      <c r="I8" s="227"/>
      <c r="J8" s="227"/>
      <c r="K8" s="227"/>
      <c r="L8" s="227"/>
      <c r="M8" s="227"/>
      <c r="N8" s="227"/>
      <c r="O8" s="227"/>
      <c r="P8" s="227"/>
      <c r="Q8" s="227"/>
      <c r="R8" s="227"/>
      <c r="S8" s="227"/>
      <c r="T8" s="227"/>
      <c r="U8" s="227"/>
      <c r="V8" s="227"/>
    </row>
    <row r="9" spans="1:22" ht="18">
      <c r="A9" s="2084"/>
      <c r="B9" s="230" t="s">
        <v>446</v>
      </c>
      <c r="C9" s="1318">
        <v>970705667.10000002</v>
      </c>
      <c r="D9" s="227"/>
      <c r="E9" s="227"/>
      <c r="F9" s="227"/>
      <c r="G9" s="227"/>
      <c r="H9" s="227"/>
      <c r="I9" s="227"/>
      <c r="J9" s="227"/>
      <c r="K9" s="227"/>
      <c r="L9" s="227"/>
      <c r="M9" s="227"/>
      <c r="N9" s="227"/>
      <c r="O9" s="227"/>
      <c r="P9" s="227"/>
      <c r="Q9" s="227"/>
      <c r="R9" s="227"/>
      <c r="S9" s="227"/>
      <c r="T9" s="227"/>
      <c r="U9" s="227"/>
      <c r="V9" s="227"/>
    </row>
    <row r="10" spans="1:22" ht="81">
      <c r="A10" s="2084"/>
      <c r="B10" s="230" t="s">
        <v>447</v>
      </c>
      <c r="C10" s="714" t="s">
        <v>1736</v>
      </c>
      <c r="D10" s="227"/>
      <c r="E10" s="227"/>
      <c r="F10" s="227"/>
      <c r="G10" s="227"/>
      <c r="H10" s="227"/>
      <c r="I10" s="227"/>
      <c r="J10" s="227"/>
      <c r="K10" s="227"/>
      <c r="L10" s="227"/>
      <c r="M10" s="227"/>
      <c r="N10" s="227"/>
      <c r="O10" s="227"/>
      <c r="P10" s="227"/>
      <c r="Q10" s="227"/>
      <c r="R10" s="227"/>
      <c r="S10" s="227"/>
      <c r="T10" s="227"/>
      <c r="U10" s="227"/>
      <c r="V10" s="227"/>
    </row>
    <row r="11" spans="1:22" ht="18">
      <c r="A11" s="2084"/>
      <c r="B11" s="230" t="s">
        <v>449</v>
      </c>
      <c r="C11" s="714" t="s">
        <v>277</v>
      </c>
      <c r="D11" s="227"/>
      <c r="E11" s="227"/>
      <c r="F11" s="227"/>
      <c r="G11" s="227"/>
      <c r="H11" s="227"/>
      <c r="I11" s="227"/>
      <c r="J11" s="227"/>
      <c r="K11" s="227"/>
      <c r="L11" s="227"/>
      <c r="M11" s="227"/>
      <c r="N11" s="227"/>
      <c r="O11" s="227"/>
      <c r="P11" s="227"/>
      <c r="Q11" s="227"/>
      <c r="R11" s="227"/>
      <c r="S11" s="227"/>
      <c r="T11" s="227"/>
      <c r="U11" s="227"/>
      <c r="V11" s="227"/>
    </row>
    <row r="12" spans="1:22" ht="18">
      <c r="A12" s="2084"/>
      <c r="B12" s="230" t="s">
        <v>450</v>
      </c>
      <c r="C12" s="714" t="s">
        <v>279</v>
      </c>
      <c r="D12" s="227"/>
      <c r="E12" s="227"/>
      <c r="F12" s="227"/>
      <c r="G12" s="227"/>
      <c r="H12" s="227"/>
      <c r="I12" s="227"/>
      <c r="J12" s="227"/>
      <c r="K12" s="227"/>
      <c r="L12" s="227"/>
      <c r="M12" s="227"/>
      <c r="N12" s="227"/>
      <c r="O12" s="227"/>
      <c r="P12" s="227"/>
      <c r="Q12" s="227"/>
      <c r="R12" s="227"/>
      <c r="S12" s="227"/>
      <c r="T12" s="227"/>
      <c r="U12" s="227"/>
      <c r="V12" s="227"/>
    </row>
    <row r="13" spans="1:22" ht="18">
      <c r="A13" s="2084"/>
      <c r="B13" s="230" t="s">
        <v>451</v>
      </c>
      <c r="C13" s="714" t="s">
        <v>279</v>
      </c>
      <c r="D13" s="227"/>
      <c r="E13" s="227"/>
      <c r="F13" s="227"/>
      <c r="G13" s="227"/>
      <c r="H13" s="227"/>
      <c r="I13" s="227"/>
      <c r="J13" s="227"/>
      <c r="K13" s="227"/>
      <c r="L13" s="227"/>
      <c r="M13" s="227"/>
      <c r="N13" s="227"/>
      <c r="O13" s="227"/>
      <c r="P13" s="227"/>
      <c r="Q13" s="227"/>
      <c r="R13" s="227"/>
      <c r="S13" s="227"/>
      <c r="T13" s="227"/>
      <c r="U13" s="227"/>
      <c r="V13" s="227"/>
    </row>
    <row r="14" spans="1:22" ht="18">
      <c r="A14" s="2084"/>
      <c r="B14" s="230" t="s">
        <v>452</v>
      </c>
      <c r="C14" s="714" t="s">
        <v>277</v>
      </c>
      <c r="D14" s="227"/>
      <c r="E14" s="227"/>
      <c r="F14" s="227"/>
      <c r="G14" s="227"/>
      <c r="H14" s="227"/>
      <c r="I14" s="227"/>
      <c r="J14" s="227"/>
      <c r="K14" s="227"/>
      <c r="L14" s="227"/>
      <c r="M14" s="227"/>
      <c r="N14" s="227"/>
      <c r="O14" s="227"/>
      <c r="P14" s="227"/>
      <c r="Q14" s="227"/>
      <c r="R14" s="227"/>
      <c r="S14" s="227"/>
      <c r="T14" s="227"/>
      <c r="U14" s="227"/>
      <c r="V14" s="227"/>
    </row>
    <row r="15" spans="1:22" ht="18">
      <c r="A15" s="2084"/>
      <c r="B15" s="230" t="s">
        <v>453</v>
      </c>
      <c r="C15" s="714" t="s">
        <v>267</v>
      </c>
      <c r="D15" s="227"/>
      <c r="E15" s="227"/>
      <c r="F15" s="227"/>
      <c r="G15" s="227"/>
      <c r="H15" s="227"/>
      <c r="I15" s="227"/>
      <c r="J15" s="227"/>
      <c r="K15" s="227"/>
      <c r="L15" s="227"/>
      <c r="M15" s="227"/>
      <c r="N15" s="227"/>
      <c r="O15" s="227"/>
      <c r="P15" s="227"/>
      <c r="Q15" s="227"/>
      <c r="R15" s="227"/>
      <c r="S15" s="227"/>
      <c r="T15" s="227"/>
      <c r="U15" s="227"/>
      <c r="V15" s="227"/>
    </row>
    <row r="16" spans="1:22" ht="18">
      <c r="A16" s="2084"/>
      <c r="B16" s="230" t="s">
        <v>454</v>
      </c>
      <c r="C16" s="714" t="s">
        <v>267</v>
      </c>
      <c r="D16" s="227"/>
      <c r="E16" s="227"/>
      <c r="F16" s="227"/>
      <c r="G16" s="227"/>
      <c r="H16" s="227"/>
      <c r="I16" s="227"/>
      <c r="J16" s="227"/>
      <c r="K16" s="227"/>
      <c r="L16" s="227"/>
      <c r="M16" s="227"/>
      <c r="N16" s="227"/>
      <c r="O16" s="227"/>
      <c r="P16" s="227"/>
      <c r="Q16" s="227"/>
      <c r="R16" s="227"/>
      <c r="S16" s="227"/>
      <c r="T16" s="227"/>
      <c r="U16" s="227"/>
      <c r="V16" s="227"/>
    </row>
    <row r="17" spans="1:22" ht="64.8">
      <c r="A17" s="2084"/>
      <c r="B17" s="230" t="s">
        <v>455</v>
      </c>
      <c r="C17" s="606" t="s">
        <v>1737</v>
      </c>
      <c r="D17" s="227"/>
      <c r="E17" s="227"/>
      <c r="F17" s="227"/>
      <c r="G17" s="227"/>
      <c r="H17" s="227"/>
      <c r="I17" s="227"/>
      <c r="J17" s="227"/>
      <c r="K17" s="227"/>
      <c r="L17" s="227"/>
      <c r="M17" s="227"/>
      <c r="N17" s="227"/>
      <c r="O17" s="227"/>
      <c r="P17" s="227"/>
      <c r="Q17" s="227"/>
      <c r="R17" s="227"/>
      <c r="S17" s="227"/>
      <c r="T17" s="227"/>
      <c r="U17" s="227"/>
      <c r="V17" s="227"/>
    </row>
    <row r="18" spans="1:22" ht="32.4">
      <c r="A18" s="2084"/>
      <c r="B18" s="230" t="s">
        <v>286</v>
      </c>
      <c r="C18" s="603" t="s">
        <v>287</v>
      </c>
      <c r="D18" s="227"/>
      <c r="E18" s="227"/>
      <c r="F18" s="227"/>
      <c r="G18" s="227"/>
      <c r="H18" s="227"/>
      <c r="I18" s="227"/>
      <c r="J18" s="227"/>
      <c r="K18" s="227"/>
      <c r="L18" s="227"/>
      <c r="M18" s="227"/>
      <c r="N18" s="227"/>
      <c r="O18" s="227"/>
      <c r="P18" s="227"/>
      <c r="Q18" s="227"/>
      <c r="R18" s="227"/>
      <c r="S18" s="227"/>
      <c r="T18" s="227"/>
      <c r="U18" s="227"/>
      <c r="V18" s="227"/>
    </row>
    <row r="19" spans="1:22" ht="18">
      <c r="A19" s="2084"/>
      <c r="B19" s="230" t="s">
        <v>457</v>
      </c>
      <c r="C19" s="603" t="s">
        <v>267</v>
      </c>
      <c r="D19" s="227"/>
      <c r="E19" s="227"/>
      <c r="F19" s="227"/>
      <c r="G19" s="227"/>
      <c r="H19" s="227"/>
      <c r="I19" s="227"/>
      <c r="J19" s="227"/>
      <c r="K19" s="227"/>
      <c r="L19" s="227"/>
      <c r="M19" s="227"/>
      <c r="N19" s="227"/>
      <c r="O19" s="227"/>
      <c r="P19" s="227"/>
      <c r="Q19" s="227"/>
      <c r="R19" s="227"/>
      <c r="S19" s="227"/>
      <c r="T19" s="227"/>
      <c r="U19" s="227"/>
      <c r="V19" s="227"/>
    </row>
    <row r="20" spans="1:22" ht="32.4">
      <c r="A20" s="2084"/>
      <c r="B20" s="230" t="s">
        <v>458</v>
      </c>
      <c r="C20" s="603" t="s">
        <v>277</v>
      </c>
      <c r="D20" s="227"/>
      <c r="E20" s="227"/>
      <c r="F20" s="227"/>
      <c r="G20" s="227"/>
      <c r="H20" s="227"/>
      <c r="I20" s="227"/>
      <c r="J20" s="227"/>
      <c r="K20" s="227"/>
      <c r="L20" s="227"/>
      <c r="M20" s="227"/>
      <c r="N20" s="227"/>
      <c r="O20" s="227"/>
      <c r="P20" s="227"/>
      <c r="Q20" s="227"/>
      <c r="R20" s="227"/>
      <c r="S20" s="227"/>
      <c r="T20" s="227"/>
      <c r="U20" s="227"/>
      <c r="V20" s="227"/>
    </row>
    <row r="21" spans="1:22" ht="18">
      <c r="A21" s="2084"/>
      <c r="B21" s="230" t="s">
        <v>459</v>
      </c>
      <c r="C21" s="606" t="s">
        <v>267</v>
      </c>
      <c r="D21" s="227"/>
      <c r="E21" s="227"/>
      <c r="F21" s="227"/>
      <c r="G21" s="227"/>
      <c r="H21" s="227"/>
      <c r="I21" s="227"/>
      <c r="J21" s="227"/>
      <c r="K21" s="227"/>
      <c r="L21" s="227"/>
      <c r="M21" s="227"/>
      <c r="N21" s="227"/>
      <c r="O21" s="227"/>
      <c r="P21" s="227"/>
      <c r="Q21" s="227"/>
      <c r="R21" s="227"/>
      <c r="S21" s="227"/>
      <c r="T21" s="227"/>
      <c r="U21" s="227"/>
      <c r="V21" s="227"/>
    </row>
    <row r="22" spans="1:22" ht="18">
      <c r="A22" s="2084"/>
      <c r="B22" s="230" t="s">
        <v>460</v>
      </c>
      <c r="C22" s="603" t="s">
        <v>267</v>
      </c>
      <c r="D22" s="227"/>
      <c r="E22" s="227"/>
      <c r="F22" s="227"/>
      <c r="G22" s="227"/>
      <c r="H22" s="227"/>
      <c r="I22" s="227"/>
      <c r="J22" s="227"/>
      <c r="K22" s="227"/>
      <c r="L22" s="227"/>
      <c r="M22" s="227"/>
      <c r="N22" s="227"/>
      <c r="O22" s="227"/>
      <c r="P22" s="227"/>
      <c r="Q22" s="227"/>
      <c r="R22" s="227"/>
      <c r="S22" s="227"/>
      <c r="T22" s="227"/>
      <c r="U22" s="227"/>
      <c r="V22" s="227"/>
    </row>
    <row r="23" spans="1:22" ht="18">
      <c r="A23" s="2084"/>
      <c r="B23" s="230" t="s">
        <v>461</v>
      </c>
      <c r="C23" s="606" t="s">
        <v>267</v>
      </c>
      <c r="D23" s="227"/>
      <c r="E23" s="227"/>
      <c r="F23" s="227"/>
      <c r="G23" s="227"/>
      <c r="H23" s="227"/>
      <c r="I23" s="227"/>
      <c r="J23" s="227"/>
      <c r="K23" s="227"/>
      <c r="L23" s="227"/>
      <c r="M23" s="227"/>
      <c r="N23" s="227"/>
      <c r="O23" s="227"/>
      <c r="P23" s="227"/>
      <c r="Q23" s="227"/>
      <c r="R23" s="227"/>
      <c r="S23" s="227"/>
      <c r="T23" s="227"/>
      <c r="U23" s="227"/>
      <c r="V23" s="227"/>
    </row>
    <row r="24" spans="1:22" ht="18">
      <c r="A24" s="2084"/>
      <c r="B24" s="230" t="s">
        <v>463</v>
      </c>
      <c r="C24" s="606" t="s">
        <v>267</v>
      </c>
      <c r="D24" s="227"/>
      <c r="E24" s="227"/>
      <c r="F24" s="227"/>
      <c r="G24" s="227"/>
      <c r="H24" s="227"/>
      <c r="I24" s="227"/>
      <c r="J24" s="227"/>
      <c r="K24" s="227"/>
      <c r="L24" s="227"/>
      <c r="M24" s="227"/>
      <c r="N24" s="227"/>
      <c r="O24" s="227"/>
      <c r="P24" s="227"/>
      <c r="Q24" s="227"/>
      <c r="R24" s="227"/>
      <c r="S24" s="227"/>
      <c r="T24" s="227"/>
      <c r="U24" s="227"/>
      <c r="V24" s="227"/>
    </row>
    <row r="25" spans="1:22" ht="18">
      <c r="A25" s="2084"/>
      <c r="B25" s="230" t="s">
        <v>464</v>
      </c>
      <c r="C25" s="714" t="s">
        <v>296</v>
      </c>
      <c r="D25" s="227"/>
      <c r="E25" s="227"/>
      <c r="F25" s="227"/>
      <c r="G25" s="227"/>
      <c r="H25" s="227"/>
      <c r="I25" s="227"/>
      <c r="J25" s="227"/>
      <c r="K25" s="227"/>
      <c r="L25" s="227"/>
      <c r="M25" s="227"/>
      <c r="N25" s="227"/>
      <c r="O25" s="227"/>
      <c r="P25" s="227"/>
      <c r="Q25" s="227"/>
      <c r="R25" s="227"/>
      <c r="S25" s="227"/>
      <c r="T25" s="227"/>
      <c r="U25" s="227"/>
      <c r="V25" s="227"/>
    </row>
    <row r="26" spans="1:22" ht="18">
      <c r="A26" s="2084"/>
      <c r="B26" s="230" t="s">
        <v>465</v>
      </c>
      <c r="C26" s="714" t="s">
        <v>267</v>
      </c>
      <c r="D26" s="227"/>
      <c r="E26" s="227"/>
      <c r="F26" s="227"/>
      <c r="G26" s="227"/>
      <c r="H26" s="227"/>
      <c r="I26" s="227"/>
      <c r="J26" s="227"/>
      <c r="K26" s="227"/>
      <c r="L26" s="227"/>
      <c r="M26" s="227"/>
      <c r="N26" s="227"/>
      <c r="O26" s="227"/>
      <c r="P26" s="227"/>
      <c r="Q26" s="227"/>
      <c r="R26" s="227"/>
      <c r="S26" s="227"/>
      <c r="T26" s="227"/>
      <c r="U26" s="227"/>
      <c r="V26" s="227"/>
    </row>
    <row r="27" spans="1:22" ht="18">
      <c r="A27" s="2084"/>
      <c r="B27" s="230" t="s">
        <v>466</v>
      </c>
      <c r="C27" s="714" t="s">
        <v>299</v>
      </c>
      <c r="D27" s="227"/>
      <c r="E27" s="227"/>
      <c r="F27" s="227"/>
      <c r="G27" s="227"/>
      <c r="H27" s="227"/>
      <c r="I27" s="227"/>
      <c r="J27" s="227"/>
      <c r="K27" s="227"/>
      <c r="L27" s="227"/>
      <c r="M27" s="227"/>
      <c r="N27" s="227"/>
      <c r="O27" s="227"/>
      <c r="P27" s="227"/>
      <c r="Q27" s="227"/>
      <c r="R27" s="227"/>
      <c r="S27" s="227"/>
      <c r="T27" s="227"/>
      <c r="U27" s="227"/>
      <c r="V27" s="227"/>
    </row>
    <row r="28" spans="1:22" ht="18">
      <c r="A28" s="2084"/>
      <c r="B28" s="230" t="s">
        <v>467</v>
      </c>
      <c r="C28" s="714" t="s">
        <v>301</v>
      </c>
      <c r="D28" s="227"/>
      <c r="E28" s="227"/>
      <c r="F28" s="227"/>
      <c r="G28" s="227"/>
      <c r="H28" s="227"/>
      <c r="I28" s="227"/>
      <c r="J28" s="227"/>
      <c r="K28" s="227"/>
      <c r="L28" s="227"/>
      <c r="M28" s="227"/>
      <c r="N28" s="227"/>
      <c r="O28" s="227"/>
      <c r="P28" s="227"/>
      <c r="Q28" s="227"/>
      <c r="R28" s="227"/>
      <c r="S28" s="227"/>
      <c r="T28" s="227"/>
      <c r="U28" s="227"/>
      <c r="V28" s="227"/>
    </row>
    <row r="29" spans="1:22" ht="48.6">
      <c r="A29" s="2084"/>
      <c r="B29" s="230" t="s">
        <v>468</v>
      </c>
      <c r="C29" s="714" t="s">
        <v>469</v>
      </c>
      <c r="D29" s="227"/>
      <c r="E29" s="227"/>
      <c r="F29" s="227"/>
      <c r="G29" s="227"/>
      <c r="H29" s="227"/>
      <c r="I29" s="227"/>
      <c r="J29" s="227"/>
      <c r="K29" s="227"/>
      <c r="L29" s="227"/>
      <c r="M29" s="227"/>
      <c r="N29" s="227"/>
      <c r="O29" s="227"/>
      <c r="P29" s="227"/>
      <c r="Q29" s="227"/>
      <c r="R29" s="227"/>
      <c r="S29" s="227"/>
      <c r="T29" s="227"/>
      <c r="U29" s="227"/>
      <c r="V29" s="227"/>
    </row>
    <row r="30" spans="1:22" ht="113.4">
      <c r="A30" s="2084"/>
      <c r="B30" s="230" t="s">
        <v>470</v>
      </c>
      <c r="C30" s="714" t="s">
        <v>1738</v>
      </c>
      <c r="D30" s="227"/>
      <c r="E30" s="227"/>
      <c r="F30" s="227"/>
      <c r="G30" s="227"/>
      <c r="H30" s="227"/>
      <c r="I30" s="227"/>
      <c r="J30" s="227"/>
      <c r="K30" s="227"/>
      <c r="L30" s="227"/>
      <c r="M30" s="227"/>
      <c r="N30" s="227"/>
      <c r="O30" s="227"/>
      <c r="P30" s="227"/>
      <c r="Q30" s="227"/>
      <c r="R30" s="227"/>
      <c r="S30" s="227"/>
      <c r="T30" s="227"/>
      <c r="U30" s="227"/>
      <c r="V30" s="227"/>
    </row>
    <row r="31" spans="1:22" ht="18">
      <c r="A31" s="2084"/>
      <c r="B31" s="230" t="s">
        <v>472</v>
      </c>
      <c r="C31" s="714" t="s">
        <v>661</v>
      </c>
      <c r="D31" s="227"/>
      <c r="E31" s="227"/>
      <c r="F31" s="227"/>
      <c r="G31" s="227"/>
      <c r="H31" s="227"/>
      <c r="I31" s="227"/>
      <c r="J31" s="227"/>
      <c r="K31" s="227"/>
      <c r="L31" s="227"/>
      <c r="M31" s="227"/>
      <c r="N31" s="227"/>
      <c r="O31" s="227"/>
      <c r="P31" s="227"/>
      <c r="Q31" s="227"/>
      <c r="R31" s="227"/>
      <c r="S31" s="227"/>
      <c r="T31" s="227"/>
      <c r="U31" s="227"/>
      <c r="V31" s="227"/>
    </row>
    <row r="32" spans="1:22" ht="33" thickBot="1">
      <c r="A32" s="2085"/>
      <c r="B32" s="231" t="s">
        <v>308</v>
      </c>
      <c r="C32" s="634" t="s">
        <v>775</v>
      </c>
      <c r="D32" s="227"/>
      <c r="E32" s="227"/>
      <c r="F32" s="227"/>
      <c r="G32" s="227"/>
      <c r="H32" s="227"/>
      <c r="I32" s="227"/>
      <c r="J32" s="227"/>
      <c r="K32" s="227"/>
      <c r="L32" s="227"/>
      <c r="M32" s="227"/>
      <c r="N32" s="227"/>
      <c r="O32" s="227"/>
      <c r="P32" s="227"/>
      <c r="Q32" s="227"/>
      <c r="R32" s="227"/>
      <c r="S32" s="227"/>
      <c r="T32" s="227"/>
      <c r="U32" s="227"/>
      <c r="V32" s="227"/>
    </row>
    <row r="33" spans="1:22" ht="18">
      <c r="A33" s="2083" t="s">
        <v>475</v>
      </c>
      <c r="B33" s="229" t="s">
        <v>476</v>
      </c>
      <c r="C33" s="714" t="s">
        <v>1734</v>
      </c>
      <c r="D33" s="227"/>
      <c r="E33" s="227"/>
      <c r="F33" s="227"/>
      <c r="G33" s="227"/>
      <c r="H33" s="227"/>
      <c r="I33" s="227"/>
      <c r="J33" s="227"/>
      <c r="K33" s="227"/>
      <c r="L33" s="227"/>
      <c r="M33" s="227"/>
      <c r="N33" s="227"/>
      <c r="O33" s="227"/>
      <c r="P33" s="227"/>
      <c r="Q33" s="227"/>
      <c r="R33" s="227"/>
      <c r="S33" s="227"/>
      <c r="T33" s="227"/>
      <c r="U33" s="227"/>
      <c r="V33" s="227"/>
    </row>
    <row r="34" spans="1:22" ht="18">
      <c r="A34" s="2084"/>
      <c r="B34" s="230" t="s">
        <v>477</v>
      </c>
      <c r="C34" s="714" t="s">
        <v>1739</v>
      </c>
      <c r="D34" s="227"/>
      <c r="E34" s="227"/>
      <c r="F34" s="227"/>
      <c r="G34" s="227"/>
      <c r="H34" s="227"/>
      <c r="I34" s="227"/>
      <c r="J34" s="227"/>
      <c r="K34" s="227"/>
      <c r="L34" s="227"/>
      <c r="M34" s="227"/>
      <c r="N34" s="227"/>
      <c r="O34" s="227"/>
      <c r="P34" s="227"/>
      <c r="Q34" s="227"/>
      <c r="R34" s="227"/>
      <c r="S34" s="227"/>
      <c r="T34" s="227"/>
      <c r="U34" s="227"/>
      <c r="V34" s="227"/>
    </row>
    <row r="35" spans="1:22" ht="18">
      <c r="A35" s="2084"/>
      <c r="B35" s="230" t="s">
        <v>479</v>
      </c>
      <c r="C35" s="714" t="s">
        <v>314</v>
      </c>
      <c r="D35" s="227"/>
      <c r="E35" s="227"/>
      <c r="F35" s="227"/>
      <c r="G35" s="227"/>
      <c r="H35" s="227"/>
      <c r="I35" s="227"/>
      <c r="J35" s="227"/>
      <c r="K35" s="227"/>
      <c r="L35" s="227"/>
      <c r="M35" s="227"/>
      <c r="N35" s="227"/>
      <c r="O35" s="227"/>
      <c r="P35" s="227"/>
      <c r="Q35" s="227"/>
      <c r="R35" s="227"/>
      <c r="S35" s="227"/>
      <c r="T35" s="227"/>
      <c r="U35" s="227"/>
      <c r="V35" s="227"/>
    </row>
    <row r="36" spans="1:22" ht="18">
      <c r="A36" s="2084"/>
      <c r="B36" s="230" t="s">
        <v>480</v>
      </c>
      <c r="C36" s="714" t="s">
        <v>267</v>
      </c>
      <c r="D36" s="227"/>
      <c r="E36" s="227"/>
      <c r="F36" s="227"/>
      <c r="G36" s="227"/>
      <c r="H36" s="227"/>
      <c r="I36" s="227"/>
      <c r="J36" s="227"/>
      <c r="K36" s="227"/>
      <c r="L36" s="227"/>
      <c r="M36" s="227"/>
      <c r="N36" s="227"/>
      <c r="O36" s="227"/>
      <c r="P36" s="227"/>
      <c r="Q36" s="227"/>
      <c r="R36" s="227"/>
      <c r="S36" s="227"/>
      <c r="T36" s="227"/>
      <c r="U36" s="227"/>
      <c r="V36" s="227"/>
    </row>
    <row r="37" spans="1:22" ht="18">
      <c r="A37" s="2084"/>
      <c r="B37" s="230" t="s">
        <v>481</v>
      </c>
      <c r="C37" s="714" t="s">
        <v>267</v>
      </c>
      <c r="D37" s="227"/>
      <c r="E37" s="227"/>
      <c r="F37" s="227"/>
      <c r="G37" s="227"/>
      <c r="H37" s="227"/>
      <c r="I37" s="227"/>
      <c r="J37" s="227"/>
      <c r="K37" s="227"/>
      <c r="L37" s="227"/>
      <c r="M37" s="227"/>
      <c r="N37" s="227"/>
      <c r="O37" s="227"/>
      <c r="P37" s="227"/>
      <c r="Q37" s="227"/>
      <c r="R37" s="227"/>
      <c r="S37" s="227"/>
      <c r="T37" s="227"/>
      <c r="U37" s="227"/>
      <c r="V37" s="227"/>
    </row>
    <row r="38" spans="1:22" ht="18.600000000000001" thickBot="1">
      <c r="A38" s="2085"/>
      <c r="B38" s="232" t="s">
        <v>482</v>
      </c>
      <c r="C38" s="716" t="s">
        <v>279</v>
      </c>
      <c r="D38" s="227"/>
      <c r="E38" s="227"/>
      <c r="F38" s="227"/>
      <c r="G38" s="227"/>
      <c r="H38" s="227"/>
      <c r="I38" s="227"/>
      <c r="J38" s="227"/>
      <c r="K38" s="227"/>
      <c r="L38" s="227"/>
      <c r="M38" s="227"/>
      <c r="N38" s="227"/>
      <c r="O38" s="227"/>
      <c r="P38" s="227"/>
      <c r="Q38" s="227"/>
      <c r="R38" s="227"/>
      <c r="S38" s="227"/>
      <c r="T38" s="227"/>
      <c r="U38" s="227"/>
      <c r="V38" s="227"/>
    </row>
    <row r="39" spans="1:22" ht="18">
      <c r="A39" s="2083" t="s">
        <v>483</v>
      </c>
      <c r="B39" s="229" t="s">
        <v>484</v>
      </c>
      <c r="C39" s="714" t="s">
        <v>277</v>
      </c>
      <c r="D39" s="227"/>
      <c r="E39" s="227"/>
      <c r="F39" s="227"/>
      <c r="G39" s="227"/>
      <c r="H39" s="227"/>
      <c r="I39" s="227"/>
      <c r="J39" s="227"/>
      <c r="K39" s="227"/>
      <c r="L39" s="227"/>
      <c r="M39" s="227"/>
      <c r="N39" s="227"/>
      <c r="O39" s="227"/>
      <c r="P39" s="227"/>
      <c r="Q39" s="227"/>
      <c r="R39" s="227"/>
      <c r="S39" s="227"/>
      <c r="T39" s="227"/>
      <c r="U39" s="227"/>
      <c r="V39" s="227"/>
    </row>
    <row r="40" spans="1:22" ht="18">
      <c r="A40" s="2084"/>
      <c r="B40" s="230" t="s">
        <v>485</v>
      </c>
      <c r="C40" s="714" t="s">
        <v>267</v>
      </c>
      <c r="D40" s="227"/>
      <c r="E40" s="227"/>
      <c r="F40" s="227"/>
      <c r="G40" s="227"/>
      <c r="H40" s="227"/>
      <c r="I40" s="227"/>
      <c r="J40" s="227"/>
      <c r="K40" s="227"/>
      <c r="L40" s="227"/>
      <c r="M40" s="227"/>
      <c r="N40" s="227"/>
      <c r="O40" s="227"/>
      <c r="P40" s="227"/>
      <c r="Q40" s="227"/>
      <c r="R40" s="227"/>
      <c r="S40" s="227"/>
      <c r="T40" s="227"/>
      <c r="U40" s="227"/>
      <c r="V40" s="227"/>
    </row>
    <row r="41" spans="1:22" ht="18">
      <c r="A41" s="2084"/>
      <c r="B41" s="230" t="s">
        <v>486</v>
      </c>
      <c r="C41" s="714" t="s">
        <v>267</v>
      </c>
      <c r="D41" s="227"/>
      <c r="E41" s="227"/>
      <c r="F41" s="227"/>
      <c r="G41" s="227"/>
      <c r="H41" s="227"/>
      <c r="I41" s="227"/>
      <c r="J41" s="227"/>
      <c r="K41" s="227"/>
      <c r="L41" s="227"/>
      <c r="M41" s="227"/>
      <c r="N41" s="227"/>
      <c r="O41" s="227"/>
      <c r="P41" s="227"/>
      <c r="Q41" s="227"/>
      <c r="R41" s="227"/>
      <c r="S41" s="227"/>
      <c r="T41" s="227"/>
      <c r="U41" s="227"/>
      <c r="V41" s="227"/>
    </row>
    <row r="42" spans="1:22" ht="18">
      <c r="A42" s="2084"/>
      <c r="B42" s="230" t="s">
        <v>487</v>
      </c>
      <c r="C42" s="714" t="s">
        <v>267</v>
      </c>
      <c r="D42" s="227"/>
      <c r="E42" s="227"/>
      <c r="F42" s="227"/>
      <c r="G42" s="227"/>
      <c r="H42" s="227"/>
      <c r="I42" s="227"/>
      <c r="J42" s="227"/>
      <c r="K42" s="227"/>
      <c r="L42" s="227"/>
      <c r="M42" s="227"/>
      <c r="N42" s="227"/>
      <c r="O42" s="227"/>
      <c r="P42" s="227"/>
      <c r="Q42" s="227"/>
      <c r="R42" s="227"/>
      <c r="S42" s="227"/>
      <c r="T42" s="227"/>
      <c r="U42" s="227"/>
      <c r="V42" s="227"/>
    </row>
    <row r="43" spans="1:22" ht="18">
      <c r="A43" s="2084"/>
      <c r="B43" s="230" t="s">
        <v>488</v>
      </c>
      <c r="C43" s="714" t="s">
        <v>267</v>
      </c>
      <c r="D43" s="227"/>
      <c r="E43" s="227"/>
      <c r="F43" s="227"/>
      <c r="G43" s="227"/>
      <c r="H43" s="227"/>
      <c r="I43" s="227"/>
      <c r="J43" s="227"/>
      <c r="K43" s="227"/>
      <c r="L43" s="227"/>
      <c r="M43" s="227"/>
      <c r="N43" s="227"/>
      <c r="O43" s="227"/>
      <c r="P43" s="227"/>
      <c r="Q43" s="227"/>
      <c r="R43" s="227"/>
      <c r="S43" s="227"/>
      <c r="T43" s="227"/>
      <c r="U43" s="227"/>
      <c r="V43" s="227"/>
    </row>
    <row r="44" spans="1:22" ht="18.600000000000001" thickBot="1">
      <c r="A44" s="2085"/>
      <c r="B44" s="233" t="s">
        <v>489</v>
      </c>
      <c r="C44" s="716" t="s">
        <v>267</v>
      </c>
      <c r="D44" s="227"/>
      <c r="E44" s="227"/>
      <c r="F44" s="227"/>
      <c r="G44" s="227"/>
      <c r="H44" s="227"/>
      <c r="I44" s="227"/>
      <c r="J44" s="227"/>
      <c r="K44" s="227"/>
      <c r="L44" s="227"/>
      <c r="M44" s="227"/>
      <c r="N44" s="227"/>
      <c r="O44" s="227"/>
      <c r="P44" s="227"/>
      <c r="Q44" s="227"/>
      <c r="R44" s="227"/>
      <c r="S44" s="227"/>
      <c r="T44" s="227"/>
      <c r="U44" s="227"/>
      <c r="V44" s="227"/>
    </row>
    <row r="45" spans="1:22" ht="18">
      <c r="A45" s="2083" t="s">
        <v>490</v>
      </c>
      <c r="B45" s="229" t="s">
        <v>491</v>
      </c>
      <c r="C45" s="714" t="s">
        <v>279</v>
      </c>
      <c r="D45" s="227"/>
      <c r="E45" s="227"/>
      <c r="F45" s="227"/>
      <c r="G45" s="227"/>
      <c r="H45" s="227"/>
      <c r="I45" s="227"/>
      <c r="J45" s="227"/>
      <c r="K45" s="227"/>
      <c r="L45" s="227"/>
      <c r="M45" s="227"/>
      <c r="N45" s="227"/>
      <c r="O45" s="227"/>
      <c r="P45" s="227"/>
      <c r="Q45" s="227"/>
      <c r="R45" s="227"/>
      <c r="S45" s="227"/>
      <c r="T45" s="227"/>
      <c r="U45" s="227"/>
      <c r="V45" s="227"/>
    </row>
    <row r="46" spans="1:22" ht="275.39999999999998">
      <c r="A46" s="2084"/>
      <c r="B46" s="230" t="s">
        <v>492</v>
      </c>
      <c r="C46" s="714" t="s">
        <v>1740</v>
      </c>
      <c r="D46" s="227"/>
      <c r="E46" s="227"/>
      <c r="F46" s="227"/>
      <c r="G46" s="227"/>
      <c r="H46" s="227"/>
      <c r="I46" s="227"/>
      <c r="J46" s="227"/>
      <c r="K46" s="227"/>
      <c r="L46" s="227"/>
      <c r="M46" s="227"/>
      <c r="N46" s="227"/>
      <c r="O46" s="227"/>
      <c r="P46" s="227"/>
      <c r="Q46" s="227"/>
      <c r="R46" s="227"/>
      <c r="S46" s="227"/>
      <c r="T46" s="227"/>
      <c r="U46" s="227"/>
      <c r="V46" s="227"/>
    </row>
    <row r="47" spans="1:22" ht="18.600000000000001" thickBot="1">
      <c r="A47" s="2085"/>
      <c r="B47" s="232" t="s">
        <v>494</v>
      </c>
      <c r="C47" s="716" t="s">
        <v>1193</v>
      </c>
      <c r="D47" s="227"/>
      <c r="E47" s="227"/>
      <c r="F47" s="227"/>
      <c r="G47" s="227"/>
      <c r="H47" s="227"/>
      <c r="I47" s="227"/>
      <c r="J47" s="227"/>
      <c r="K47" s="227"/>
      <c r="L47" s="227"/>
      <c r="M47" s="227"/>
      <c r="N47" s="227"/>
      <c r="O47" s="227"/>
      <c r="P47" s="227"/>
      <c r="Q47" s="227"/>
      <c r="R47" s="227"/>
      <c r="S47" s="227"/>
      <c r="T47" s="227"/>
      <c r="U47" s="227"/>
      <c r="V47" s="227"/>
    </row>
    <row r="48" spans="1:22" ht="18">
      <c r="A48" s="2094" t="s">
        <v>496</v>
      </c>
      <c r="B48" s="231" t="s">
        <v>497</v>
      </c>
      <c r="C48" s="714" t="s">
        <v>279</v>
      </c>
      <c r="D48" s="227"/>
      <c r="E48" s="227"/>
      <c r="F48" s="227"/>
      <c r="G48" s="227"/>
      <c r="H48" s="227"/>
      <c r="I48" s="227"/>
      <c r="J48" s="227"/>
      <c r="K48" s="227"/>
      <c r="L48" s="227"/>
      <c r="M48" s="227"/>
      <c r="N48" s="227"/>
      <c r="O48" s="227"/>
      <c r="P48" s="227"/>
      <c r="Q48" s="227"/>
      <c r="R48" s="227"/>
      <c r="S48" s="227"/>
      <c r="T48" s="227"/>
      <c r="U48" s="227"/>
      <c r="V48" s="227"/>
    </row>
    <row r="49" spans="1:22" ht="18">
      <c r="A49" s="2084"/>
      <c r="B49" s="230" t="s">
        <v>498</v>
      </c>
      <c r="C49" s="714" t="s">
        <v>1741</v>
      </c>
      <c r="D49" s="227"/>
      <c r="E49" s="227"/>
      <c r="F49" s="227"/>
      <c r="G49" s="227"/>
      <c r="H49" s="227"/>
      <c r="I49" s="227"/>
      <c r="J49" s="227"/>
      <c r="K49" s="227"/>
      <c r="L49" s="227"/>
      <c r="M49" s="227"/>
      <c r="N49" s="227"/>
      <c r="O49" s="227"/>
      <c r="P49" s="227"/>
      <c r="Q49" s="227"/>
      <c r="R49" s="227"/>
      <c r="S49" s="227"/>
      <c r="T49" s="227"/>
      <c r="U49" s="227"/>
      <c r="V49" s="227"/>
    </row>
    <row r="50" spans="1:22" ht="18">
      <c r="A50" s="2084"/>
      <c r="B50" s="230" t="s">
        <v>500</v>
      </c>
      <c r="C50" s="714" t="s">
        <v>1742</v>
      </c>
      <c r="D50" s="227"/>
      <c r="E50" s="227"/>
      <c r="F50" s="227"/>
      <c r="G50" s="227"/>
      <c r="H50" s="227"/>
      <c r="I50" s="227"/>
      <c r="J50" s="227"/>
      <c r="K50" s="227"/>
      <c r="L50" s="227"/>
      <c r="M50" s="227"/>
      <c r="N50" s="227"/>
      <c r="O50" s="227"/>
      <c r="P50" s="227"/>
      <c r="Q50" s="227"/>
      <c r="R50" s="227"/>
      <c r="S50" s="227"/>
      <c r="T50" s="227"/>
      <c r="U50" s="227"/>
      <c r="V50" s="227"/>
    </row>
    <row r="51" spans="1:22" ht="18">
      <c r="A51" s="2084"/>
      <c r="B51" s="230" t="s">
        <v>502</v>
      </c>
      <c r="C51" s="714" t="s">
        <v>1159</v>
      </c>
      <c r="D51" s="227"/>
      <c r="E51" s="227"/>
      <c r="F51" s="227"/>
      <c r="G51" s="227"/>
      <c r="H51" s="227"/>
      <c r="I51" s="227"/>
      <c r="J51" s="227"/>
      <c r="K51" s="227"/>
      <c r="L51" s="227"/>
      <c r="M51" s="227"/>
      <c r="N51" s="227"/>
      <c r="O51" s="227"/>
      <c r="P51" s="227"/>
      <c r="Q51" s="227"/>
      <c r="R51" s="227"/>
      <c r="S51" s="227"/>
      <c r="T51" s="227"/>
      <c r="U51" s="227"/>
      <c r="V51" s="227"/>
    </row>
    <row r="52" spans="1:22" ht="64.8">
      <c r="A52" s="2084"/>
      <c r="B52" s="230" t="s">
        <v>504</v>
      </c>
      <c r="C52" s="714" t="s">
        <v>1743</v>
      </c>
      <c r="D52" s="227"/>
      <c r="E52" s="227"/>
      <c r="F52" s="227"/>
      <c r="G52" s="227"/>
      <c r="H52" s="227"/>
      <c r="I52" s="227"/>
      <c r="J52" s="227"/>
      <c r="K52" s="227"/>
      <c r="L52" s="227"/>
      <c r="M52" s="227"/>
      <c r="N52" s="227"/>
      <c r="O52" s="227"/>
      <c r="P52" s="227"/>
      <c r="Q52" s="227"/>
      <c r="R52" s="227"/>
      <c r="S52" s="227"/>
      <c r="T52" s="227"/>
      <c r="U52" s="227"/>
      <c r="V52" s="227"/>
    </row>
    <row r="53" spans="1:22" ht="162">
      <c r="A53" s="2084"/>
      <c r="B53" s="230" t="s">
        <v>506</v>
      </c>
      <c r="C53" s="714" t="s">
        <v>1744</v>
      </c>
      <c r="D53" s="227"/>
      <c r="E53" s="227"/>
      <c r="F53" s="227"/>
      <c r="G53" s="227"/>
      <c r="H53" s="227"/>
      <c r="I53" s="227"/>
      <c r="J53" s="227"/>
      <c r="K53" s="227"/>
      <c r="L53" s="227"/>
      <c r="M53" s="227"/>
      <c r="N53" s="227"/>
      <c r="O53" s="227"/>
      <c r="P53" s="227"/>
      <c r="Q53" s="227"/>
      <c r="R53" s="227"/>
      <c r="S53" s="227"/>
      <c r="T53" s="227"/>
      <c r="U53" s="227"/>
      <c r="V53" s="227"/>
    </row>
    <row r="54" spans="1:22" ht="32.4">
      <c r="A54" s="2084"/>
      <c r="B54" s="230" t="s">
        <v>508</v>
      </c>
      <c r="C54" s="714" t="s">
        <v>1745</v>
      </c>
      <c r="D54" s="227"/>
      <c r="E54" s="227"/>
      <c r="F54" s="227"/>
      <c r="G54" s="227"/>
      <c r="H54" s="227"/>
      <c r="I54" s="227"/>
      <c r="J54" s="227"/>
      <c r="K54" s="227"/>
      <c r="L54" s="227"/>
      <c r="M54" s="227"/>
      <c r="N54" s="227"/>
      <c r="O54" s="227"/>
      <c r="P54" s="227"/>
      <c r="Q54" s="227"/>
      <c r="R54" s="227"/>
      <c r="S54" s="227"/>
      <c r="T54" s="227"/>
      <c r="U54" s="227"/>
      <c r="V54" s="227"/>
    </row>
    <row r="55" spans="1:22" ht="18">
      <c r="A55" s="2084"/>
      <c r="B55" s="230" t="s">
        <v>510</v>
      </c>
      <c r="C55" s="714" t="s">
        <v>1746</v>
      </c>
      <c r="D55" s="227"/>
      <c r="E55" s="227"/>
      <c r="F55" s="227"/>
      <c r="G55" s="227"/>
      <c r="H55" s="227"/>
      <c r="I55" s="227"/>
      <c r="J55" s="227"/>
      <c r="K55" s="227"/>
      <c r="L55" s="227"/>
      <c r="M55" s="227"/>
      <c r="N55" s="227"/>
      <c r="O55" s="227"/>
      <c r="P55" s="227"/>
      <c r="Q55" s="227"/>
      <c r="R55" s="227"/>
      <c r="S55" s="227"/>
      <c r="T55" s="227"/>
      <c r="U55" s="227"/>
      <c r="V55" s="227"/>
    </row>
    <row r="56" spans="1:22" ht="18">
      <c r="A56" s="2084"/>
      <c r="B56" s="230" t="s">
        <v>512</v>
      </c>
      <c r="C56" s="714" t="s">
        <v>349</v>
      </c>
      <c r="D56" s="227"/>
      <c r="E56" s="227"/>
      <c r="F56" s="227"/>
      <c r="G56" s="227"/>
      <c r="H56" s="227"/>
      <c r="I56" s="227"/>
      <c r="J56" s="227"/>
      <c r="K56" s="227"/>
      <c r="L56" s="227"/>
      <c r="M56" s="227"/>
      <c r="N56" s="227"/>
      <c r="O56" s="227"/>
      <c r="P56" s="227"/>
      <c r="Q56" s="227"/>
      <c r="R56" s="227"/>
      <c r="S56" s="227"/>
      <c r="T56" s="227"/>
      <c r="U56" s="227"/>
      <c r="V56" s="227"/>
    </row>
    <row r="57" spans="1:22" ht="18">
      <c r="A57" s="2084"/>
      <c r="B57" s="230" t="s">
        <v>513</v>
      </c>
      <c r="C57" s="714" t="s">
        <v>267</v>
      </c>
      <c r="D57" s="227"/>
      <c r="E57" s="227"/>
      <c r="F57" s="227"/>
      <c r="G57" s="227"/>
      <c r="H57" s="227"/>
      <c r="I57" s="227"/>
      <c r="J57" s="227"/>
      <c r="K57" s="227"/>
      <c r="L57" s="227"/>
      <c r="M57" s="227"/>
      <c r="N57" s="227"/>
      <c r="O57" s="227"/>
      <c r="P57" s="227"/>
      <c r="Q57" s="227"/>
      <c r="R57" s="227"/>
      <c r="S57" s="227"/>
      <c r="T57" s="227"/>
      <c r="U57" s="227"/>
      <c r="V57" s="227"/>
    </row>
    <row r="58" spans="1:22" ht="18">
      <c r="A58" s="2084"/>
      <c r="B58" s="230" t="s">
        <v>514</v>
      </c>
      <c r="C58" s="1442" t="s">
        <v>267</v>
      </c>
      <c r="D58" s="227"/>
      <c r="E58" s="227"/>
      <c r="F58" s="227"/>
      <c r="G58" s="227"/>
      <c r="H58" s="227"/>
      <c r="I58" s="227"/>
      <c r="J58" s="227"/>
      <c r="K58" s="227"/>
      <c r="L58" s="227"/>
      <c r="M58" s="227"/>
      <c r="N58" s="227"/>
      <c r="O58" s="227"/>
      <c r="P58" s="227"/>
      <c r="Q58" s="227"/>
      <c r="R58" s="227"/>
      <c r="S58" s="227"/>
      <c r="T58" s="227"/>
      <c r="U58" s="227"/>
      <c r="V58" s="227"/>
    </row>
    <row r="59" spans="1:22" ht="18">
      <c r="A59" s="2084"/>
      <c r="B59" s="230" t="s">
        <v>515</v>
      </c>
      <c r="C59" s="1294" t="s">
        <v>1746</v>
      </c>
      <c r="D59" s="227"/>
      <c r="E59" s="227"/>
      <c r="F59" s="227"/>
      <c r="G59" s="227"/>
      <c r="H59" s="227"/>
      <c r="I59" s="227"/>
      <c r="J59" s="227"/>
      <c r="K59" s="227"/>
      <c r="L59" s="227"/>
      <c r="M59" s="227"/>
      <c r="N59" s="227"/>
      <c r="O59" s="227"/>
      <c r="P59" s="227"/>
      <c r="Q59" s="227"/>
      <c r="R59" s="227"/>
      <c r="S59" s="227"/>
      <c r="T59" s="227"/>
      <c r="U59" s="227"/>
      <c r="V59" s="227"/>
    </row>
    <row r="60" spans="1:22" ht="18">
      <c r="A60" s="2084"/>
      <c r="B60" s="230" t="s">
        <v>516</v>
      </c>
      <c r="C60" s="717" t="s">
        <v>1747</v>
      </c>
      <c r="D60" s="227"/>
      <c r="E60" s="227"/>
      <c r="F60" s="227"/>
      <c r="G60" s="227"/>
      <c r="H60" s="227"/>
      <c r="I60" s="227"/>
      <c r="J60" s="227"/>
      <c r="K60" s="227"/>
      <c r="L60" s="227"/>
      <c r="M60" s="227"/>
      <c r="N60" s="227"/>
      <c r="O60" s="227"/>
      <c r="P60" s="227"/>
      <c r="Q60" s="227"/>
      <c r="R60" s="227"/>
      <c r="S60" s="227"/>
      <c r="T60" s="227"/>
      <c r="U60" s="227"/>
      <c r="V60" s="227"/>
    </row>
    <row r="61" spans="1:22" ht="32.4">
      <c r="A61" s="2084"/>
      <c r="B61" s="230" t="s">
        <v>517</v>
      </c>
      <c r="C61" s="603" t="s">
        <v>1745</v>
      </c>
      <c r="D61" s="227"/>
      <c r="E61" s="227"/>
      <c r="F61" s="227"/>
      <c r="G61" s="227"/>
      <c r="H61" s="227"/>
      <c r="I61" s="227"/>
      <c r="J61" s="227"/>
      <c r="K61" s="227"/>
      <c r="L61" s="227"/>
      <c r="M61" s="227"/>
      <c r="N61" s="227"/>
      <c r="O61" s="227"/>
      <c r="P61" s="227"/>
      <c r="Q61" s="227"/>
      <c r="R61" s="227"/>
      <c r="S61" s="227"/>
      <c r="T61" s="227"/>
      <c r="U61" s="227"/>
      <c r="V61" s="227"/>
    </row>
    <row r="62" spans="1:22" ht="18">
      <c r="A62" s="2084"/>
      <c r="B62" s="230" t="s">
        <v>519</v>
      </c>
      <c r="C62" s="603" t="s">
        <v>1748</v>
      </c>
      <c r="D62" s="227"/>
      <c r="E62" s="227"/>
      <c r="F62" s="227"/>
      <c r="G62" s="227"/>
      <c r="H62" s="227"/>
      <c r="I62" s="227"/>
      <c r="J62" s="227"/>
      <c r="K62" s="227"/>
      <c r="L62" s="227"/>
      <c r="M62" s="227"/>
      <c r="N62" s="227"/>
      <c r="O62" s="227"/>
      <c r="P62" s="227"/>
      <c r="Q62" s="227"/>
      <c r="R62" s="227"/>
      <c r="S62" s="227"/>
      <c r="T62" s="227"/>
      <c r="U62" s="227"/>
      <c r="V62" s="227"/>
    </row>
    <row r="63" spans="1:22" ht="18">
      <c r="A63" s="2084"/>
      <c r="B63" s="230" t="s">
        <v>521</v>
      </c>
      <c r="C63" s="606" t="s">
        <v>277</v>
      </c>
      <c r="D63" s="227"/>
      <c r="E63" s="227"/>
      <c r="F63" s="227"/>
      <c r="G63" s="227"/>
      <c r="H63" s="227"/>
      <c r="I63" s="227"/>
      <c r="J63" s="227"/>
      <c r="K63" s="227"/>
      <c r="L63" s="227"/>
      <c r="M63" s="227"/>
      <c r="N63" s="227"/>
      <c r="O63" s="227"/>
      <c r="P63" s="227"/>
      <c r="Q63" s="227"/>
      <c r="R63" s="227"/>
      <c r="S63" s="227"/>
      <c r="T63" s="227"/>
      <c r="U63" s="227"/>
      <c r="V63" s="227"/>
    </row>
    <row r="64" spans="1:22" ht="18">
      <c r="A64" s="2084"/>
      <c r="B64" s="230" t="s">
        <v>523</v>
      </c>
      <c r="C64" s="714" t="s">
        <v>267</v>
      </c>
      <c r="D64" s="227"/>
      <c r="E64" s="227"/>
      <c r="F64" s="227"/>
      <c r="G64" s="227"/>
      <c r="H64" s="227"/>
      <c r="I64" s="227"/>
      <c r="J64" s="227"/>
      <c r="K64" s="227"/>
      <c r="L64" s="227"/>
      <c r="M64" s="227"/>
      <c r="N64" s="227"/>
      <c r="O64" s="227"/>
      <c r="P64" s="227"/>
      <c r="Q64" s="227"/>
      <c r="R64" s="227"/>
      <c r="S64" s="227"/>
      <c r="T64" s="227"/>
      <c r="U64" s="227"/>
      <c r="V64" s="227"/>
    </row>
    <row r="65" spans="1:22" ht="18">
      <c r="A65" s="2084"/>
      <c r="B65" s="230" t="s">
        <v>525</v>
      </c>
      <c r="C65" s="714" t="s">
        <v>279</v>
      </c>
      <c r="D65" s="227"/>
      <c r="E65" s="227"/>
      <c r="F65" s="227"/>
      <c r="G65" s="227"/>
      <c r="H65" s="227"/>
      <c r="I65" s="227"/>
      <c r="J65" s="227"/>
      <c r="K65" s="227"/>
      <c r="L65" s="227"/>
      <c r="M65" s="227"/>
      <c r="N65" s="227"/>
      <c r="O65" s="227"/>
      <c r="P65" s="227"/>
      <c r="Q65" s="227"/>
      <c r="R65" s="227"/>
      <c r="S65" s="227"/>
      <c r="T65" s="227"/>
      <c r="U65" s="227"/>
      <c r="V65" s="227"/>
    </row>
    <row r="66" spans="1:22" ht="18">
      <c r="A66" s="2084"/>
      <c r="B66" s="230" t="s">
        <v>526</v>
      </c>
      <c r="C66" s="714" t="s">
        <v>1749</v>
      </c>
      <c r="D66" s="227"/>
      <c r="E66" s="227"/>
      <c r="F66" s="227"/>
      <c r="G66" s="227"/>
      <c r="H66" s="227"/>
      <c r="I66" s="227"/>
      <c r="J66" s="227"/>
      <c r="K66" s="227"/>
      <c r="L66" s="227"/>
      <c r="M66" s="227"/>
      <c r="N66" s="227"/>
      <c r="O66" s="227"/>
      <c r="P66" s="227"/>
      <c r="Q66" s="227"/>
      <c r="R66" s="227"/>
      <c r="S66" s="227"/>
      <c r="T66" s="227"/>
      <c r="U66" s="227"/>
      <c r="V66" s="227"/>
    </row>
    <row r="67" spans="1:22" ht="18">
      <c r="A67" s="2084"/>
      <c r="B67" s="230" t="s">
        <v>528</v>
      </c>
      <c r="C67" s="718">
        <v>44621</v>
      </c>
      <c r="D67" s="227"/>
      <c r="E67" s="227"/>
      <c r="F67" s="227"/>
      <c r="G67" s="227"/>
      <c r="H67" s="227"/>
      <c r="I67" s="227"/>
      <c r="J67" s="227"/>
      <c r="K67" s="227"/>
      <c r="L67" s="227"/>
      <c r="M67" s="227"/>
      <c r="N67" s="227"/>
      <c r="O67" s="227"/>
      <c r="P67" s="227"/>
      <c r="Q67" s="227"/>
      <c r="R67" s="227"/>
      <c r="S67" s="227"/>
      <c r="T67" s="227"/>
      <c r="U67" s="227"/>
      <c r="V67" s="227"/>
    </row>
    <row r="68" spans="1:22" ht="49.2" thickBot="1">
      <c r="A68" s="2085"/>
      <c r="B68" s="232" t="s">
        <v>530</v>
      </c>
      <c r="C68" s="715" t="s">
        <v>1750</v>
      </c>
      <c r="D68" s="227"/>
      <c r="E68" s="227"/>
      <c r="F68" s="227"/>
      <c r="G68" s="227"/>
      <c r="H68" s="227"/>
      <c r="I68" s="227"/>
      <c r="J68" s="227"/>
      <c r="K68" s="227"/>
      <c r="L68" s="227"/>
      <c r="M68" s="227"/>
      <c r="N68" s="227"/>
      <c r="O68" s="227"/>
      <c r="P68" s="227"/>
      <c r="Q68" s="227"/>
      <c r="R68" s="227"/>
      <c r="S68" s="227"/>
      <c r="T68" s="227"/>
      <c r="U68" s="227"/>
      <c r="V68" s="227"/>
    </row>
    <row r="69" spans="1:22" ht="18">
      <c r="A69" s="2083" t="s">
        <v>532</v>
      </c>
      <c r="B69" s="229" t="s">
        <v>533</v>
      </c>
      <c r="C69" s="153" t="s">
        <v>279</v>
      </c>
      <c r="D69" s="227"/>
      <c r="E69" s="227"/>
      <c r="F69" s="227"/>
      <c r="G69" s="227"/>
      <c r="H69" s="227"/>
      <c r="I69" s="227"/>
      <c r="J69" s="227"/>
      <c r="K69" s="227"/>
      <c r="L69" s="227"/>
      <c r="M69" s="227"/>
      <c r="N69" s="227"/>
      <c r="O69" s="227"/>
      <c r="P69" s="227"/>
      <c r="Q69" s="227"/>
      <c r="R69" s="227"/>
      <c r="S69" s="227"/>
      <c r="T69" s="227"/>
      <c r="U69" s="227"/>
      <c r="V69" s="227"/>
    </row>
    <row r="70" spans="1:22" ht="18">
      <c r="A70" s="2084"/>
      <c r="B70" s="230" t="s">
        <v>534</v>
      </c>
      <c r="C70" s="153" t="s">
        <v>369</v>
      </c>
      <c r="D70" s="227"/>
      <c r="E70" s="227"/>
      <c r="F70" s="227"/>
      <c r="G70" s="227"/>
      <c r="H70" s="227"/>
      <c r="I70" s="227"/>
      <c r="J70" s="227"/>
      <c r="K70" s="227"/>
      <c r="L70" s="227"/>
      <c r="M70" s="227"/>
      <c r="N70" s="227"/>
      <c r="O70" s="227"/>
      <c r="P70" s="227"/>
      <c r="Q70" s="227"/>
      <c r="R70" s="227"/>
      <c r="S70" s="227"/>
      <c r="T70" s="227"/>
      <c r="U70" s="227"/>
      <c r="V70" s="227"/>
    </row>
    <row r="71" spans="1:22" ht="18">
      <c r="A71" s="2084"/>
      <c r="B71" s="230" t="s">
        <v>535</v>
      </c>
      <c r="C71" s="153" t="s">
        <v>267</v>
      </c>
      <c r="D71" s="227"/>
      <c r="E71" s="227"/>
      <c r="F71" s="227"/>
      <c r="G71" s="227"/>
      <c r="H71" s="227"/>
      <c r="I71" s="227"/>
      <c r="J71" s="227"/>
      <c r="K71" s="227"/>
      <c r="L71" s="227"/>
      <c r="M71" s="227"/>
      <c r="N71" s="227"/>
      <c r="O71" s="227"/>
      <c r="P71" s="227"/>
      <c r="Q71" s="227"/>
      <c r="R71" s="227"/>
      <c r="S71" s="227"/>
      <c r="T71" s="227"/>
      <c r="U71" s="227"/>
      <c r="V71" s="227"/>
    </row>
    <row r="72" spans="1:22" ht="18">
      <c r="A72" s="2084"/>
      <c r="B72" s="230" t="s">
        <v>536</v>
      </c>
      <c r="C72" s="153" t="s">
        <v>267</v>
      </c>
      <c r="D72" s="227"/>
      <c r="E72" s="227"/>
      <c r="F72" s="227"/>
      <c r="G72" s="227"/>
      <c r="H72" s="227"/>
      <c r="I72" s="227"/>
      <c r="J72" s="227"/>
      <c r="K72" s="227"/>
      <c r="L72" s="227"/>
      <c r="M72" s="227"/>
      <c r="N72" s="227"/>
      <c r="O72" s="227"/>
      <c r="P72" s="227"/>
      <c r="Q72" s="227"/>
      <c r="R72" s="227"/>
      <c r="S72" s="227"/>
      <c r="T72" s="227"/>
      <c r="U72" s="227"/>
      <c r="V72" s="227"/>
    </row>
    <row r="73" spans="1:22" ht="48.6">
      <c r="A73" s="2084"/>
      <c r="B73" s="230" t="s">
        <v>537</v>
      </c>
      <c r="C73" s="153" t="s">
        <v>538</v>
      </c>
      <c r="D73" s="227"/>
      <c r="E73" s="227"/>
      <c r="F73" s="227"/>
      <c r="G73" s="227"/>
      <c r="H73" s="227"/>
      <c r="I73" s="227"/>
      <c r="J73" s="227"/>
      <c r="K73" s="227"/>
      <c r="L73" s="227"/>
      <c r="M73" s="227"/>
      <c r="N73" s="227"/>
      <c r="O73" s="227"/>
      <c r="P73" s="227"/>
      <c r="Q73" s="227"/>
      <c r="R73" s="227"/>
      <c r="S73" s="227"/>
      <c r="T73" s="227"/>
      <c r="U73" s="227"/>
      <c r="V73" s="227"/>
    </row>
    <row r="74" spans="1:22" ht="18">
      <c r="A74" s="2084"/>
      <c r="B74" s="230" t="s">
        <v>539</v>
      </c>
      <c r="C74" s="153" t="s">
        <v>301</v>
      </c>
      <c r="D74" s="227"/>
      <c r="E74" s="227"/>
      <c r="F74" s="227"/>
      <c r="G74" s="227"/>
      <c r="H74" s="227"/>
      <c r="I74" s="227"/>
      <c r="J74" s="227"/>
      <c r="K74" s="227"/>
      <c r="L74" s="227"/>
      <c r="M74" s="227"/>
      <c r="N74" s="227"/>
      <c r="O74" s="227"/>
      <c r="P74" s="227"/>
      <c r="Q74" s="227"/>
      <c r="R74" s="227"/>
      <c r="S74" s="227"/>
      <c r="T74" s="227"/>
      <c r="U74" s="227"/>
      <c r="V74" s="227"/>
    </row>
    <row r="75" spans="1:22" ht="18">
      <c r="A75" s="2084"/>
      <c r="B75" s="230" t="s">
        <v>540</v>
      </c>
      <c r="C75" s="153" t="s">
        <v>279</v>
      </c>
      <c r="D75" s="227"/>
      <c r="E75" s="227"/>
      <c r="F75" s="227"/>
      <c r="G75" s="227"/>
      <c r="H75" s="227"/>
      <c r="I75" s="227"/>
      <c r="J75" s="227"/>
      <c r="K75" s="227"/>
      <c r="L75" s="227"/>
      <c r="M75" s="227"/>
      <c r="N75" s="227"/>
      <c r="O75" s="227"/>
      <c r="P75" s="227"/>
      <c r="Q75" s="227"/>
      <c r="R75" s="227"/>
      <c r="S75" s="227"/>
      <c r="T75" s="227"/>
      <c r="U75" s="227"/>
      <c r="V75" s="227"/>
    </row>
    <row r="76" spans="1:22" ht="18">
      <c r="A76" s="2084"/>
      <c r="B76" s="230" t="s">
        <v>541</v>
      </c>
      <c r="C76" s="153" t="s">
        <v>377</v>
      </c>
      <c r="D76" s="227"/>
      <c r="E76" s="227"/>
      <c r="F76" s="227"/>
      <c r="G76" s="227"/>
      <c r="H76" s="227"/>
      <c r="I76" s="227"/>
      <c r="J76" s="227"/>
      <c r="K76" s="227"/>
      <c r="L76" s="227"/>
      <c r="M76" s="227"/>
      <c r="N76" s="227"/>
      <c r="O76" s="227"/>
      <c r="P76" s="227"/>
      <c r="Q76" s="227"/>
      <c r="R76" s="227"/>
      <c r="S76" s="227"/>
      <c r="T76" s="227"/>
      <c r="U76" s="227"/>
      <c r="V76" s="227"/>
    </row>
    <row r="77" spans="1:22" ht="146.4" thickBot="1">
      <c r="A77" s="2085"/>
      <c r="B77" s="232" t="s">
        <v>542</v>
      </c>
      <c r="C77" s="432" t="s">
        <v>1751</v>
      </c>
      <c r="D77" s="227"/>
      <c r="E77" s="227"/>
      <c r="F77" s="227"/>
      <c r="G77" s="227"/>
      <c r="H77" s="227"/>
      <c r="I77" s="227"/>
      <c r="J77" s="227"/>
      <c r="K77" s="227"/>
      <c r="L77" s="227"/>
      <c r="M77" s="227"/>
      <c r="N77" s="227"/>
      <c r="O77" s="227"/>
      <c r="P77" s="227"/>
      <c r="Q77" s="227"/>
      <c r="R77" s="227"/>
      <c r="S77" s="227"/>
      <c r="T77" s="227"/>
      <c r="U77" s="227"/>
      <c r="V77" s="227"/>
    </row>
    <row r="78" spans="1:22" ht="32.4">
      <c r="A78" s="2083" t="s">
        <v>544</v>
      </c>
      <c r="B78" s="229" t="s">
        <v>545</v>
      </c>
      <c r="C78" s="1295" t="s">
        <v>1265</v>
      </c>
      <c r="D78" s="227"/>
      <c r="E78" s="227"/>
      <c r="F78" s="227"/>
      <c r="G78" s="227"/>
      <c r="H78" s="227"/>
      <c r="I78" s="227"/>
      <c r="J78" s="227"/>
      <c r="K78" s="227"/>
      <c r="L78" s="227"/>
      <c r="M78" s="227"/>
      <c r="N78" s="227"/>
      <c r="O78" s="227"/>
      <c r="P78" s="227"/>
      <c r="Q78" s="227"/>
      <c r="R78" s="227"/>
      <c r="S78" s="227"/>
      <c r="T78" s="227"/>
      <c r="U78" s="227"/>
      <c r="V78" s="227"/>
    </row>
    <row r="79" spans="1:22" ht="81">
      <c r="A79" s="2084"/>
      <c r="B79" s="230" t="s">
        <v>547</v>
      </c>
      <c r="C79" s="714" t="s">
        <v>1627</v>
      </c>
      <c r="D79" s="227"/>
      <c r="E79" s="227"/>
      <c r="F79" s="227"/>
      <c r="G79" s="227"/>
      <c r="H79" s="227"/>
      <c r="I79" s="227"/>
      <c r="J79" s="227"/>
      <c r="K79" s="227"/>
      <c r="L79" s="227"/>
      <c r="M79" s="227"/>
      <c r="N79" s="227"/>
      <c r="O79" s="227"/>
      <c r="P79" s="227"/>
      <c r="Q79" s="227"/>
      <c r="R79" s="227"/>
      <c r="S79" s="227"/>
      <c r="T79" s="227"/>
      <c r="U79" s="227"/>
      <c r="V79" s="227"/>
    </row>
    <row r="80" spans="1:22" ht="48.6">
      <c r="A80" s="2084"/>
      <c r="B80" s="230" t="s">
        <v>548</v>
      </c>
      <c r="C80" s="714" t="s">
        <v>1752</v>
      </c>
      <c r="D80" s="227"/>
      <c r="E80" s="227"/>
      <c r="F80" s="227"/>
      <c r="G80" s="227"/>
      <c r="H80" s="227"/>
      <c r="I80" s="227"/>
      <c r="J80" s="227"/>
      <c r="K80" s="227"/>
      <c r="L80" s="227"/>
      <c r="M80" s="227"/>
      <c r="N80" s="227"/>
      <c r="O80" s="227"/>
      <c r="P80" s="227"/>
      <c r="Q80" s="227"/>
      <c r="R80" s="227"/>
      <c r="S80" s="227"/>
      <c r="T80" s="227"/>
      <c r="U80" s="227"/>
      <c r="V80" s="227"/>
    </row>
    <row r="81" spans="1:22" ht="32.4">
      <c r="A81" s="2084"/>
      <c r="B81" s="230" t="s">
        <v>550</v>
      </c>
      <c r="C81" s="714" t="s">
        <v>1753</v>
      </c>
      <c r="D81" s="227"/>
      <c r="E81" s="227"/>
      <c r="F81" s="227"/>
      <c r="G81" s="227"/>
      <c r="H81" s="227"/>
      <c r="I81" s="227"/>
      <c r="J81" s="227"/>
      <c r="K81" s="227"/>
      <c r="L81" s="227"/>
      <c r="M81" s="227"/>
      <c r="N81" s="227"/>
      <c r="O81" s="227"/>
      <c r="P81" s="227"/>
      <c r="Q81" s="227"/>
      <c r="R81" s="227"/>
      <c r="S81" s="227"/>
      <c r="T81" s="227"/>
      <c r="U81" s="227"/>
      <c r="V81" s="227"/>
    </row>
    <row r="82" spans="1:22" ht="64.8">
      <c r="A82" s="2084"/>
      <c r="B82" s="230" t="s">
        <v>552</v>
      </c>
      <c r="C82" s="714" t="s">
        <v>1754</v>
      </c>
      <c r="D82" s="227"/>
      <c r="E82" s="227"/>
      <c r="F82" s="227"/>
      <c r="G82" s="227"/>
      <c r="H82" s="227"/>
      <c r="I82" s="227"/>
      <c r="J82" s="227"/>
      <c r="K82" s="227"/>
      <c r="L82" s="227"/>
      <c r="M82" s="227"/>
      <c r="N82" s="227"/>
      <c r="O82" s="227"/>
      <c r="P82" s="227"/>
      <c r="Q82" s="227"/>
      <c r="R82" s="227"/>
      <c r="S82" s="227"/>
      <c r="T82" s="227"/>
      <c r="U82" s="227"/>
      <c r="V82" s="227"/>
    </row>
    <row r="83" spans="1:22" ht="18">
      <c r="A83" s="2084"/>
      <c r="B83" s="230" t="s">
        <v>554</v>
      </c>
      <c r="C83" s="714" t="s">
        <v>279</v>
      </c>
      <c r="D83" s="227"/>
      <c r="E83" s="227"/>
      <c r="F83" s="227"/>
      <c r="G83" s="227"/>
      <c r="H83" s="227"/>
      <c r="I83" s="227"/>
      <c r="J83" s="227"/>
      <c r="K83" s="227"/>
      <c r="L83" s="227"/>
      <c r="M83" s="227"/>
      <c r="N83" s="227"/>
      <c r="O83" s="227"/>
      <c r="P83" s="227"/>
      <c r="Q83" s="227"/>
      <c r="R83" s="227"/>
      <c r="S83" s="227"/>
      <c r="T83" s="227"/>
      <c r="U83" s="227"/>
      <c r="V83" s="227"/>
    </row>
    <row r="84" spans="1:22" ht="81">
      <c r="A84" s="2084"/>
      <c r="B84" s="230" t="s">
        <v>526</v>
      </c>
      <c r="C84" s="714" t="s">
        <v>1755</v>
      </c>
      <c r="D84" s="227"/>
      <c r="E84" s="227"/>
      <c r="F84" s="227"/>
      <c r="G84" s="227"/>
      <c r="H84" s="227"/>
      <c r="I84" s="227"/>
      <c r="J84" s="227"/>
      <c r="K84" s="227"/>
      <c r="L84" s="227"/>
      <c r="M84" s="227"/>
      <c r="N84" s="227"/>
      <c r="O84" s="227"/>
      <c r="P84" s="227"/>
      <c r="Q84" s="227"/>
      <c r="R84" s="227"/>
      <c r="S84" s="227"/>
      <c r="T84" s="227"/>
      <c r="U84" s="227"/>
      <c r="V84" s="227"/>
    </row>
    <row r="85" spans="1:22" ht="81">
      <c r="A85" s="2084"/>
      <c r="B85" s="230" t="s">
        <v>528</v>
      </c>
      <c r="C85" s="714" t="s">
        <v>1756</v>
      </c>
      <c r="D85" s="227"/>
      <c r="E85" s="227"/>
      <c r="F85" s="227"/>
      <c r="G85" s="227"/>
      <c r="H85" s="227"/>
      <c r="I85" s="227"/>
      <c r="J85" s="227"/>
      <c r="K85" s="227"/>
      <c r="L85" s="227"/>
      <c r="M85" s="227"/>
      <c r="N85" s="227"/>
      <c r="O85" s="227"/>
      <c r="P85" s="227"/>
      <c r="Q85" s="227"/>
      <c r="R85" s="227"/>
      <c r="S85" s="227"/>
      <c r="T85" s="227"/>
      <c r="U85" s="227"/>
      <c r="V85" s="227"/>
    </row>
    <row r="86" spans="1:22" ht="97.2">
      <c r="A86" s="2084"/>
      <c r="B86" s="230" t="s">
        <v>555</v>
      </c>
      <c r="C86" s="714" t="s">
        <v>1757</v>
      </c>
      <c r="D86" s="227"/>
      <c r="E86" s="227"/>
      <c r="F86" s="227"/>
      <c r="G86" s="227"/>
      <c r="H86" s="227"/>
      <c r="I86" s="227"/>
      <c r="J86" s="227"/>
      <c r="K86" s="227"/>
      <c r="L86" s="227"/>
      <c r="M86" s="227"/>
      <c r="N86" s="227"/>
      <c r="O86" s="227"/>
      <c r="P86" s="227"/>
      <c r="Q86" s="227"/>
      <c r="R86" s="227"/>
      <c r="S86" s="227"/>
      <c r="T86" s="227"/>
      <c r="U86" s="227"/>
      <c r="V86" s="227"/>
    </row>
    <row r="87" spans="1:22" ht="18">
      <c r="A87" s="2084"/>
      <c r="B87" s="230" t="s">
        <v>556</v>
      </c>
      <c r="C87" s="714"/>
      <c r="D87" s="227"/>
      <c r="E87" s="227"/>
      <c r="F87" s="227"/>
      <c r="G87" s="227"/>
      <c r="H87" s="227"/>
      <c r="I87" s="227"/>
      <c r="J87" s="227"/>
      <c r="K87" s="227"/>
      <c r="L87" s="227"/>
      <c r="M87" s="227"/>
      <c r="N87" s="227"/>
      <c r="O87" s="227"/>
      <c r="P87" s="227"/>
      <c r="Q87" s="227"/>
      <c r="R87" s="227"/>
      <c r="S87" s="227"/>
      <c r="T87" s="227"/>
      <c r="U87" s="227"/>
      <c r="V87" s="227"/>
    </row>
    <row r="88" spans="1:22" ht="18">
      <c r="A88" s="2084"/>
      <c r="B88" s="230" t="s">
        <v>557</v>
      </c>
      <c r="C88" s="714" t="s">
        <v>277</v>
      </c>
      <c r="D88" s="227"/>
      <c r="E88" s="227"/>
      <c r="F88" s="227"/>
      <c r="G88" s="227"/>
      <c r="H88" s="227"/>
      <c r="I88" s="227"/>
      <c r="J88" s="227"/>
      <c r="K88" s="227"/>
      <c r="L88" s="227"/>
      <c r="M88" s="227"/>
      <c r="N88" s="227"/>
      <c r="O88" s="227"/>
      <c r="P88" s="227"/>
      <c r="Q88" s="227"/>
      <c r="R88" s="227"/>
      <c r="S88" s="227"/>
      <c r="T88" s="227"/>
      <c r="U88" s="227"/>
      <c r="V88" s="227"/>
    </row>
    <row r="89" spans="1:22" ht="18">
      <c r="A89" s="2084"/>
      <c r="B89" s="230" t="s">
        <v>558</v>
      </c>
      <c r="C89" s="714" t="s">
        <v>267</v>
      </c>
      <c r="D89" s="227"/>
      <c r="E89" s="227"/>
      <c r="F89" s="227"/>
      <c r="G89" s="227"/>
      <c r="H89" s="227"/>
      <c r="I89" s="227"/>
      <c r="J89" s="227"/>
      <c r="K89" s="227"/>
      <c r="L89" s="227"/>
      <c r="M89" s="227"/>
      <c r="N89" s="227"/>
      <c r="O89" s="227"/>
      <c r="P89" s="227"/>
      <c r="Q89" s="227"/>
      <c r="R89" s="227"/>
      <c r="S89" s="227"/>
      <c r="T89" s="227"/>
      <c r="U89" s="227"/>
      <c r="V89" s="227"/>
    </row>
    <row r="90" spans="1:22" ht="18">
      <c r="A90" s="2084"/>
      <c r="B90" s="230" t="s">
        <v>559</v>
      </c>
      <c r="C90" s="714" t="s">
        <v>267</v>
      </c>
      <c r="D90" s="227"/>
      <c r="E90" s="227"/>
      <c r="F90" s="227"/>
      <c r="G90" s="227"/>
      <c r="H90" s="227"/>
      <c r="I90" s="227"/>
      <c r="J90" s="227"/>
      <c r="K90" s="227"/>
      <c r="L90" s="227"/>
      <c r="M90" s="227"/>
      <c r="N90" s="227"/>
      <c r="O90" s="227"/>
      <c r="P90" s="227"/>
      <c r="Q90" s="227"/>
      <c r="R90" s="227"/>
      <c r="S90" s="227"/>
      <c r="T90" s="227"/>
      <c r="U90" s="227"/>
      <c r="V90" s="227"/>
    </row>
    <row r="91" spans="1:22" ht="18">
      <c r="A91" s="2084"/>
      <c r="B91" s="230" t="s">
        <v>560</v>
      </c>
      <c r="C91" s="714" t="s">
        <v>267</v>
      </c>
      <c r="D91" s="227"/>
      <c r="E91" s="227"/>
      <c r="F91" s="227"/>
      <c r="G91" s="227"/>
      <c r="H91" s="227"/>
      <c r="I91" s="227"/>
      <c r="J91" s="227"/>
      <c r="K91" s="227"/>
      <c r="L91" s="227"/>
      <c r="M91" s="227"/>
      <c r="N91" s="227"/>
      <c r="O91" s="227"/>
      <c r="P91" s="227"/>
      <c r="Q91" s="227"/>
      <c r="R91" s="227"/>
      <c r="S91" s="227"/>
      <c r="T91" s="227"/>
      <c r="U91" s="227"/>
      <c r="V91" s="227"/>
    </row>
    <row r="92" spans="1:22" ht="18.600000000000001" thickBot="1">
      <c r="A92" s="2085"/>
      <c r="B92" s="232" t="s">
        <v>561</v>
      </c>
      <c r="C92" s="715" t="s">
        <v>267</v>
      </c>
      <c r="D92" s="227"/>
      <c r="E92" s="227"/>
      <c r="F92" s="227"/>
      <c r="G92" s="227"/>
      <c r="H92" s="227"/>
      <c r="I92" s="227"/>
      <c r="J92" s="227"/>
      <c r="K92" s="227"/>
      <c r="L92" s="227"/>
      <c r="M92" s="227"/>
      <c r="N92" s="227"/>
      <c r="O92" s="227"/>
      <c r="P92" s="227"/>
      <c r="Q92" s="227"/>
      <c r="R92" s="227"/>
      <c r="S92" s="227"/>
      <c r="T92" s="227"/>
      <c r="U92" s="227"/>
      <c r="V92" s="227"/>
    </row>
    <row r="93" spans="1:22" ht="81">
      <c r="A93" s="2083" t="s">
        <v>562</v>
      </c>
      <c r="B93" s="229" t="s">
        <v>563</v>
      </c>
      <c r="C93" s="153" t="s">
        <v>1758</v>
      </c>
      <c r="D93" s="227"/>
      <c r="E93" s="227"/>
      <c r="F93" s="227"/>
      <c r="G93" s="227"/>
      <c r="H93" s="227"/>
      <c r="I93" s="227"/>
      <c r="J93" s="227"/>
      <c r="K93" s="227"/>
      <c r="L93" s="227"/>
      <c r="M93" s="227"/>
      <c r="N93" s="227"/>
      <c r="O93" s="227"/>
      <c r="P93" s="227"/>
      <c r="Q93" s="227"/>
      <c r="R93" s="227"/>
      <c r="S93" s="227"/>
      <c r="T93" s="227"/>
      <c r="U93" s="227"/>
      <c r="V93" s="227"/>
    </row>
    <row r="94" spans="1:22" ht="32.4">
      <c r="A94" s="2084"/>
      <c r="B94" s="230" t="s">
        <v>565</v>
      </c>
      <c r="C94" s="153" t="s">
        <v>566</v>
      </c>
      <c r="D94" s="227"/>
      <c r="E94" s="227"/>
      <c r="F94" s="227"/>
      <c r="G94" s="227"/>
      <c r="H94" s="227"/>
      <c r="I94" s="227"/>
      <c r="J94" s="227"/>
      <c r="K94" s="227"/>
      <c r="L94" s="227"/>
      <c r="M94" s="227"/>
      <c r="N94" s="227"/>
      <c r="O94" s="227"/>
      <c r="P94" s="227"/>
      <c r="Q94" s="227"/>
      <c r="R94" s="227"/>
      <c r="S94" s="227"/>
      <c r="T94" s="227"/>
      <c r="U94" s="227"/>
      <c r="V94" s="227"/>
    </row>
    <row r="95" spans="1:22" ht="129.6">
      <c r="A95" s="2084"/>
      <c r="B95" s="230" t="s">
        <v>567</v>
      </c>
      <c r="C95" s="153" t="s">
        <v>1759</v>
      </c>
      <c r="D95" s="227"/>
      <c r="E95" s="227"/>
      <c r="F95" s="227"/>
      <c r="G95" s="227"/>
      <c r="H95" s="227"/>
      <c r="I95" s="227"/>
      <c r="J95" s="227"/>
      <c r="K95" s="227"/>
      <c r="L95" s="227"/>
      <c r="M95" s="227"/>
      <c r="N95" s="227"/>
      <c r="O95" s="227"/>
      <c r="P95" s="227"/>
      <c r="Q95" s="227"/>
      <c r="R95" s="227"/>
      <c r="S95" s="227"/>
      <c r="T95" s="227"/>
      <c r="U95" s="227"/>
      <c r="V95" s="227"/>
    </row>
    <row r="96" spans="1:22" ht="81">
      <c r="A96" s="2084"/>
      <c r="B96" s="230" t="s">
        <v>568</v>
      </c>
      <c r="C96" s="433" t="s">
        <v>1760</v>
      </c>
      <c r="D96" s="227"/>
      <c r="E96" s="227"/>
      <c r="F96" s="227"/>
      <c r="G96" s="227"/>
      <c r="H96" s="227"/>
      <c r="I96" s="227"/>
      <c r="J96" s="227"/>
      <c r="K96" s="227"/>
      <c r="L96" s="227"/>
      <c r="M96" s="227"/>
      <c r="N96" s="227"/>
      <c r="O96" s="227"/>
      <c r="P96" s="227"/>
      <c r="Q96" s="227"/>
      <c r="R96" s="227"/>
      <c r="S96" s="227"/>
      <c r="T96" s="227"/>
      <c r="U96" s="227"/>
      <c r="V96" s="227"/>
    </row>
    <row r="97" spans="1:22" ht="81">
      <c r="A97" s="2084"/>
      <c r="B97" s="230" t="s">
        <v>570</v>
      </c>
      <c r="C97" s="433" t="s">
        <v>1761</v>
      </c>
      <c r="D97" s="227"/>
      <c r="E97" s="227"/>
      <c r="F97" s="227"/>
      <c r="G97" s="227"/>
      <c r="H97" s="227"/>
      <c r="I97" s="227"/>
      <c r="J97" s="227"/>
      <c r="K97" s="227"/>
      <c r="L97" s="227"/>
      <c r="M97" s="227"/>
      <c r="N97" s="227"/>
      <c r="O97" s="227"/>
      <c r="P97" s="227"/>
      <c r="Q97" s="227"/>
      <c r="R97" s="227"/>
      <c r="S97" s="227"/>
      <c r="T97" s="227"/>
      <c r="U97" s="227"/>
      <c r="V97" s="227"/>
    </row>
    <row r="98" spans="1:22" ht="81">
      <c r="A98" s="2084"/>
      <c r="B98" s="230" t="s">
        <v>572</v>
      </c>
      <c r="C98" s="153" t="s">
        <v>1762</v>
      </c>
      <c r="D98" s="227"/>
      <c r="E98" s="227"/>
      <c r="F98" s="227"/>
      <c r="G98" s="227"/>
      <c r="H98" s="227"/>
      <c r="I98" s="227"/>
      <c r="J98" s="227"/>
      <c r="K98" s="227"/>
      <c r="L98" s="227"/>
      <c r="M98" s="227"/>
      <c r="N98" s="227"/>
      <c r="O98" s="227"/>
      <c r="P98" s="227"/>
      <c r="Q98" s="227"/>
      <c r="R98" s="227"/>
      <c r="S98" s="227"/>
      <c r="T98" s="227"/>
      <c r="U98" s="227"/>
      <c r="V98" s="227"/>
    </row>
    <row r="99" spans="1:22" ht="113.4">
      <c r="A99" s="2084"/>
      <c r="B99" s="230" t="s">
        <v>574</v>
      </c>
      <c r="C99" s="153" t="s">
        <v>1763</v>
      </c>
      <c r="D99" s="227"/>
      <c r="E99" s="227"/>
      <c r="F99" s="227"/>
      <c r="G99" s="227"/>
      <c r="H99" s="227"/>
      <c r="I99" s="227"/>
      <c r="J99" s="227"/>
      <c r="K99" s="227"/>
      <c r="L99" s="227"/>
      <c r="M99" s="227"/>
      <c r="N99" s="227"/>
      <c r="O99" s="227"/>
      <c r="P99" s="227"/>
      <c r="Q99" s="227"/>
      <c r="R99" s="227"/>
      <c r="S99" s="227"/>
      <c r="T99" s="227"/>
      <c r="U99" s="227"/>
      <c r="V99" s="227"/>
    </row>
    <row r="100" spans="1:22" ht="162">
      <c r="A100" s="2084"/>
      <c r="B100" s="230" t="s">
        <v>575</v>
      </c>
      <c r="C100" s="153" t="s">
        <v>1764</v>
      </c>
      <c r="D100" s="227"/>
      <c r="E100" s="227"/>
      <c r="F100" s="227"/>
      <c r="G100" s="227"/>
      <c r="H100" s="227"/>
      <c r="I100" s="227"/>
      <c r="J100" s="227"/>
      <c r="K100" s="227"/>
      <c r="L100" s="227"/>
      <c r="M100" s="227"/>
      <c r="N100" s="227"/>
      <c r="O100" s="227"/>
      <c r="P100" s="227"/>
      <c r="Q100" s="227"/>
      <c r="R100" s="227"/>
      <c r="S100" s="227"/>
      <c r="T100" s="227"/>
      <c r="U100" s="227"/>
      <c r="V100" s="227"/>
    </row>
    <row r="101" spans="1:22" ht="32.4">
      <c r="A101" s="2084"/>
      <c r="B101" s="230" t="s">
        <v>576</v>
      </c>
      <c r="C101" s="433" t="s">
        <v>1765</v>
      </c>
      <c r="D101" s="227"/>
      <c r="E101" s="227"/>
      <c r="F101" s="227"/>
      <c r="G101" s="227"/>
      <c r="H101" s="227"/>
      <c r="I101" s="227"/>
      <c r="J101" s="227"/>
      <c r="K101" s="227"/>
      <c r="L101" s="227"/>
      <c r="M101" s="227"/>
      <c r="N101" s="227"/>
      <c r="O101" s="227"/>
      <c r="P101" s="227"/>
      <c r="Q101" s="227"/>
      <c r="R101" s="227"/>
      <c r="S101" s="227"/>
      <c r="T101" s="227"/>
      <c r="U101" s="227"/>
      <c r="V101" s="227"/>
    </row>
    <row r="102" spans="1:22" ht="18.600000000000001" thickBot="1">
      <c r="A102" s="2085"/>
      <c r="B102" s="233" t="s">
        <v>577</v>
      </c>
      <c r="C102" s="432" t="s">
        <v>1766</v>
      </c>
      <c r="D102" s="227"/>
      <c r="E102" s="227"/>
      <c r="F102" s="227"/>
      <c r="G102" s="227"/>
      <c r="H102" s="227"/>
      <c r="I102" s="227"/>
      <c r="J102" s="227"/>
      <c r="K102" s="227"/>
      <c r="L102" s="227"/>
      <c r="M102" s="227"/>
      <c r="N102" s="227"/>
      <c r="O102" s="227"/>
      <c r="P102" s="227"/>
      <c r="Q102" s="227"/>
      <c r="R102" s="227"/>
      <c r="S102" s="227"/>
      <c r="T102" s="227"/>
      <c r="U102" s="227"/>
      <c r="V102" s="227"/>
    </row>
    <row r="103" spans="1:22" ht="32.4">
      <c r="A103" s="2094" t="s">
        <v>578</v>
      </c>
      <c r="B103" s="230" t="s">
        <v>579</v>
      </c>
      <c r="C103" s="1295" t="s">
        <v>1767</v>
      </c>
      <c r="D103" s="227"/>
      <c r="E103" s="227"/>
      <c r="F103" s="227"/>
      <c r="G103" s="227"/>
      <c r="H103" s="227"/>
      <c r="I103" s="227"/>
      <c r="J103" s="227"/>
      <c r="K103" s="227"/>
      <c r="L103" s="227"/>
      <c r="M103" s="227"/>
      <c r="N103" s="227"/>
      <c r="O103" s="227"/>
      <c r="P103" s="227"/>
      <c r="Q103" s="227"/>
      <c r="R103" s="227"/>
      <c r="S103" s="227"/>
      <c r="T103" s="227"/>
      <c r="U103" s="227"/>
      <c r="V103" s="227"/>
    </row>
    <row r="104" spans="1:22" ht="18">
      <c r="A104" s="2084"/>
      <c r="B104" s="230" t="s">
        <v>581</v>
      </c>
      <c r="C104" s="692">
        <v>1.64379E-3</v>
      </c>
      <c r="D104" s="227"/>
      <c r="E104" s="227"/>
      <c r="F104" s="227"/>
      <c r="G104" s="227"/>
      <c r="H104" s="227"/>
      <c r="I104" s="227"/>
      <c r="J104" s="227"/>
      <c r="K104" s="227"/>
      <c r="L104" s="227"/>
      <c r="M104" s="227"/>
      <c r="N104" s="227"/>
      <c r="O104" s="227"/>
      <c r="P104" s="227"/>
      <c r="Q104" s="227"/>
      <c r="R104" s="227"/>
      <c r="S104" s="227"/>
      <c r="T104" s="227"/>
      <c r="U104" s="227"/>
      <c r="V104" s="227"/>
    </row>
    <row r="105" spans="1:22" ht="18">
      <c r="A105" s="2084"/>
      <c r="B105" s="230" t="s">
        <v>583</v>
      </c>
      <c r="C105" s="607">
        <v>0.23719889999999999</v>
      </c>
      <c r="D105" s="227"/>
      <c r="E105" s="227"/>
      <c r="F105" s="227"/>
      <c r="G105" s="227"/>
      <c r="H105" s="227"/>
      <c r="I105" s="227"/>
      <c r="J105" s="227"/>
      <c r="K105" s="227"/>
      <c r="L105" s="227"/>
      <c r="M105" s="227"/>
      <c r="N105" s="227"/>
      <c r="O105" s="227"/>
      <c r="P105" s="227"/>
      <c r="Q105" s="227"/>
      <c r="R105" s="227"/>
      <c r="S105" s="227"/>
      <c r="T105" s="227"/>
      <c r="U105" s="227"/>
      <c r="V105" s="227"/>
    </row>
    <row r="106" spans="1:22" ht="18">
      <c r="A106" s="2084"/>
      <c r="B106" s="230" t="s">
        <v>584</v>
      </c>
      <c r="C106" s="1246" t="s">
        <v>425</v>
      </c>
      <c r="D106" s="227"/>
      <c r="E106" s="227"/>
      <c r="F106" s="227"/>
      <c r="G106" s="227"/>
      <c r="H106" s="227"/>
      <c r="I106" s="227"/>
      <c r="J106" s="227"/>
      <c r="K106" s="227"/>
      <c r="L106" s="227"/>
      <c r="M106" s="227"/>
      <c r="N106" s="227"/>
      <c r="O106" s="227"/>
      <c r="P106" s="227"/>
      <c r="Q106" s="227"/>
      <c r="R106" s="227"/>
      <c r="S106" s="227"/>
      <c r="T106" s="227"/>
      <c r="U106" s="227"/>
      <c r="V106" s="227"/>
    </row>
    <row r="107" spans="1:22" ht="18.600000000000001" thickBot="1">
      <c r="A107" s="2085"/>
      <c r="B107" s="234" t="s">
        <v>585</v>
      </c>
      <c r="C107" s="752" t="s">
        <v>267</v>
      </c>
      <c r="D107" s="227"/>
      <c r="E107" s="227"/>
      <c r="F107" s="227"/>
      <c r="G107" s="227"/>
      <c r="H107" s="227"/>
      <c r="I107" s="227"/>
      <c r="J107" s="227"/>
      <c r="K107" s="227"/>
      <c r="L107" s="227"/>
      <c r="M107" s="227"/>
      <c r="N107" s="227"/>
      <c r="O107" s="227"/>
      <c r="P107" s="227"/>
      <c r="Q107" s="227"/>
      <c r="R107" s="227"/>
      <c r="S107" s="227"/>
      <c r="T107" s="227"/>
      <c r="U107" s="227"/>
      <c r="V107" s="227"/>
    </row>
    <row r="108" spans="1:22" s="127" customFormat="1" ht="50.1" customHeight="1">
      <c r="A108" s="1853" t="s">
        <v>427</v>
      </c>
      <c r="B108" s="935" t="s">
        <v>428</v>
      </c>
      <c r="C108" s="936" t="s">
        <v>1768</v>
      </c>
    </row>
    <row r="109" spans="1:22" s="127" customFormat="1" ht="243.6" thickBot="1">
      <c r="A109" s="1854"/>
      <c r="B109" s="937" t="s">
        <v>430</v>
      </c>
      <c r="C109" s="938" t="s">
        <v>1769</v>
      </c>
    </row>
    <row r="110" spans="1:22" ht="18.600000000000001" thickBot="1">
      <c r="A110" s="2095" t="s">
        <v>587</v>
      </c>
      <c r="B110" s="2096"/>
      <c r="C110" s="328" t="s">
        <v>267</v>
      </c>
      <c r="D110" s="227"/>
      <c r="E110" s="227"/>
      <c r="F110" s="227"/>
      <c r="G110" s="227"/>
      <c r="H110" s="227"/>
      <c r="I110" s="227"/>
      <c r="J110" s="227"/>
      <c r="K110" s="227"/>
      <c r="L110" s="227"/>
      <c r="M110" s="227"/>
      <c r="N110" s="227"/>
      <c r="O110" s="227"/>
      <c r="P110" s="227"/>
      <c r="Q110" s="227"/>
      <c r="R110" s="227"/>
      <c r="S110" s="227"/>
      <c r="T110" s="227"/>
      <c r="U110" s="227"/>
      <c r="V110" s="227"/>
    </row>
    <row r="111" spans="1:22" ht="235.5" customHeight="1">
      <c r="A111" s="2092" t="s">
        <v>432</v>
      </c>
      <c r="B111" s="2093"/>
      <c r="C111" s="2093"/>
      <c r="D111" s="227"/>
      <c r="E111" s="227"/>
      <c r="F111" s="227"/>
      <c r="G111" s="227"/>
      <c r="H111" s="227"/>
      <c r="I111" s="227"/>
      <c r="J111" s="227"/>
      <c r="K111" s="227"/>
      <c r="L111" s="227"/>
      <c r="M111" s="227"/>
      <c r="N111" s="227"/>
      <c r="O111" s="227"/>
      <c r="P111" s="227"/>
      <c r="Q111" s="227"/>
      <c r="R111" s="227"/>
      <c r="S111" s="227"/>
      <c r="T111" s="227"/>
      <c r="U111" s="227"/>
      <c r="V111" s="227"/>
    </row>
    <row r="112" spans="1:22" ht="16.5"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row>
    <row r="113" spans="1:22" ht="16.5"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row>
    <row r="114" spans="1:22" ht="16.5"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row>
    <row r="115" spans="1:22" ht="16.5"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row>
    <row r="116" spans="1:22" ht="16.5"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row>
    <row r="117" spans="1:22" ht="16.5"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row>
    <row r="118" spans="1:22" ht="16.5"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row>
    <row r="119" spans="1:22" ht="16.5"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row>
    <row r="120" spans="1:22" ht="16.5"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row>
    <row r="121" spans="1:22" ht="16.5"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row>
    <row r="122" spans="1:22" ht="16.5"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row>
    <row r="123" spans="1:22" ht="16.5"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row>
    <row r="124" spans="1:22" ht="16.5"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row>
    <row r="125" spans="1:22" ht="16.5"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row>
    <row r="126" spans="1:22" ht="16.5"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row>
    <row r="127" spans="1:22" ht="16.5"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row>
    <row r="128" spans="1:22" ht="16.5"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row>
    <row r="129" spans="1:22" ht="16.5"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row>
    <row r="130" spans="1:22" ht="16.5"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row>
    <row r="131" spans="1:22" ht="16.5"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row>
    <row r="132" spans="1:22" ht="16.5"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row>
    <row r="133" spans="1:22" ht="16.5"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row>
    <row r="134" spans="1:22" ht="16.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row>
    <row r="135" spans="1:22" ht="16.5"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row>
    <row r="136" spans="1:22" ht="16.5"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row>
    <row r="137" spans="1:22" ht="16.5"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row>
    <row r="138" spans="1:22" ht="16.5"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row>
    <row r="139" spans="1:22" ht="16.5"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row>
    <row r="140" spans="1:22" ht="16.5"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row>
    <row r="141" spans="1:22" ht="16.5"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row>
    <row r="142" spans="1:22" ht="16.5"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row>
    <row r="143" spans="1:22" ht="16.5"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row>
    <row r="144" spans="1:22" ht="16.5"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row>
    <row r="145" spans="1:22" ht="16.5"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row>
    <row r="146" spans="1:22" ht="16.5"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row>
    <row r="147" spans="1:22" ht="16.5"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row>
    <row r="148" spans="1:22" ht="16.5"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row>
    <row r="149" spans="1:22" ht="16.5"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row>
    <row r="150" spans="1:22" ht="16.5"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row>
    <row r="151" spans="1:22" ht="16.5"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row>
    <row r="152" spans="1:22" ht="16.5"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row>
    <row r="153" spans="1:22" ht="16.5"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row>
    <row r="154" spans="1:22" ht="16.5"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row>
    <row r="155" spans="1:22" ht="16.5"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row>
    <row r="156" spans="1:22" ht="16.5"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row>
    <row r="157" spans="1:22" ht="16.5"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row>
    <row r="158" spans="1:22" ht="16.5"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row>
    <row r="159" spans="1:22" ht="16.5"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row>
    <row r="160" spans="1:22" ht="16.5"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row>
    <row r="161" spans="1:22" ht="16.5"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row>
    <row r="162" spans="1:22" ht="16.5"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row>
    <row r="163" spans="1:22" ht="16.5"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row>
    <row r="164" spans="1:22" ht="16.5"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row>
    <row r="165" spans="1:22" ht="16.5"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row>
    <row r="166" spans="1:22" ht="16.5"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row>
    <row r="167" spans="1:22" ht="16.5"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row>
    <row r="168" spans="1:22" ht="16.5"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row>
    <row r="169" spans="1:22" ht="16.5"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row>
    <row r="170" spans="1:22" ht="16.5"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row>
    <row r="171" spans="1:22" ht="16.5"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row>
    <row r="172" spans="1:22" ht="16.5"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row>
    <row r="173" spans="1:22" ht="16.5"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row>
    <row r="174" spans="1:22" ht="16.5"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row>
    <row r="175" spans="1:22" ht="16.5"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row>
    <row r="176" spans="1:22" ht="16.5"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row>
    <row r="177" spans="1:22" ht="16.5"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row>
    <row r="178" spans="1:22" ht="16.5"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row>
    <row r="179" spans="1:22" ht="16.5"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row>
    <row r="180" spans="1:22" ht="16.5"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row>
    <row r="181" spans="1:22" ht="16.5"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row>
    <row r="182" spans="1:22" ht="16.5"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row>
    <row r="183" spans="1:22" ht="16.5"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row>
    <row r="184" spans="1:22" ht="16.5"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row>
    <row r="185" spans="1:22" ht="16.5"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row>
    <row r="186" spans="1:22" ht="16.5"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row>
    <row r="187" spans="1:22" ht="16.5"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row>
    <row r="188" spans="1:22" ht="16.5"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row>
    <row r="189" spans="1:22" ht="16.5"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row>
    <row r="190" spans="1:22" ht="16.5"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row>
    <row r="191" spans="1:22" ht="16.5"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row>
    <row r="192" spans="1:22" ht="16.5"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row>
    <row r="193" spans="1:22" ht="16.5"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row>
    <row r="194" spans="1:22" ht="16.5"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row>
    <row r="195" spans="1:22" ht="16.5"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row>
    <row r="196" spans="1:22" ht="16.5"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row>
    <row r="197" spans="1:22" ht="16.5"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row>
    <row r="198" spans="1:22" ht="16.5"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row>
    <row r="199" spans="1:22" ht="16.5"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row>
    <row r="200" spans="1:22" ht="16.5"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row>
    <row r="201" spans="1:22" ht="16.5"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row>
    <row r="202" spans="1:22" ht="16.5"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row>
    <row r="203" spans="1:22" ht="16.5"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row>
    <row r="204" spans="1:22" ht="16.5"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row>
    <row r="205" spans="1:22" ht="16.5"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row>
    <row r="206" spans="1:22" ht="16.5"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row>
    <row r="207" spans="1:22" ht="16.5"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row>
    <row r="208" spans="1:22" ht="16.5"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row>
    <row r="209" spans="1:22" ht="16.5"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row>
    <row r="210" spans="1:22" ht="16.5"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row>
    <row r="211" spans="1:22" ht="16.5"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row>
    <row r="212" spans="1:22" ht="16.5"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row>
    <row r="213" spans="1:22" ht="16.5"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row>
    <row r="214" spans="1:22" ht="16.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row>
    <row r="215" spans="1:22" ht="16.5"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row>
    <row r="216" spans="1:22" ht="16.5"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row>
    <row r="217" spans="1:22" ht="16.5"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row>
    <row r="218" spans="1:22" ht="16.5"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row>
    <row r="219" spans="1:22" ht="16.5"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row>
    <row r="220" spans="1:22" ht="16.5"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row>
    <row r="221" spans="1:22" ht="16.5"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row>
    <row r="222" spans="1:22" ht="16.5"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row>
    <row r="223" spans="1:22" ht="16.5"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row>
    <row r="224" spans="1:22" ht="16.5"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row>
    <row r="225" spans="1:22" ht="16.5"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row>
    <row r="226" spans="1:22" ht="16.5"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row>
    <row r="227" spans="1:22" ht="16.5"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row>
    <row r="228" spans="1:22" ht="16.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row>
    <row r="229" spans="1:22" ht="16.5"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row>
    <row r="230" spans="1:22" ht="16.5"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row>
    <row r="231" spans="1:22" ht="16.5"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row>
    <row r="232" spans="1:22" ht="16.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row>
    <row r="233" spans="1:22" ht="16.5"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row>
    <row r="234" spans="1:22" ht="16.5"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row>
    <row r="235" spans="1:22" ht="16.5"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row>
    <row r="236" spans="1:22" ht="16.5"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row>
    <row r="237" spans="1:22" ht="16.5"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row>
    <row r="238" spans="1:22" ht="16.5"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row>
    <row r="239" spans="1:22" ht="16.5"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row>
    <row r="240" spans="1:22" ht="16.5"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row>
    <row r="241" spans="1:22" ht="16.5"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row>
    <row r="242" spans="1:22" ht="16.5"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row>
    <row r="243" spans="1:22" ht="16.5"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row>
    <row r="244" spans="1:22" ht="16.5"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row>
    <row r="245" spans="1:22" ht="16.5"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row>
    <row r="246" spans="1:22" ht="16.5"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row>
    <row r="247" spans="1:22" ht="16.5"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row>
    <row r="248" spans="1:22" ht="16.5"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row>
    <row r="249" spans="1:22" ht="16.5"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row>
    <row r="250" spans="1:22" ht="16.5"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row>
    <row r="251" spans="1:22" ht="16.5"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row>
    <row r="252" spans="1:22" ht="16.5"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row>
    <row r="253" spans="1:22" ht="16.5"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row>
    <row r="254" spans="1:22" ht="16.5"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row>
    <row r="255" spans="1:22" ht="16.5"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row>
    <row r="256" spans="1:22" ht="16.5"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row>
    <row r="257" spans="1:22" ht="16.5"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row>
    <row r="258" spans="1:22" ht="16.5"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row>
    <row r="259" spans="1:22" ht="16.5"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row>
    <row r="260" spans="1:22" ht="16.5"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row>
    <row r="261" spans="1:22" ht="16.5"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row>
    <row r="262" spans="1:22" ht="16.5"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row>
    <row r="263" spans="1:22" ht="16.5"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row>
    <row r="264" spans="1:22" ht="16.5"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row>
    <row r="265" spans="1:22" ht="16.5"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row>
    <row r="266" spans="1:22" ht="16.5"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row>
    <row r="267" spans="1:22" ht="16.5"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row>
    <row r="268" spans="1:22" ht="16.5"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row>
    <row r="269" spans="1:22" ht="16.5"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row>
    <row r="270" spans="1:22" ht="16.5"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row>
    <row r="271" spans="1:22" ht="16.5"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row>
    <row r="272" spans="1:22" ht="16.5"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row>
    <row r="273" spans="1:22" ht="16.5"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row>
    <row r="274" spans="1:22" ht="16.5"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row>
    <row r="275" spans="1:22" ht="16.5"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row>
    <row r="276" spans="1:22" ht="16.5"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row>
    <row r="277" spans="1:22" ht="16.5"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row>
    <row r="278" spans="1:22" ht="16.5"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row>
    <row r="279" spans="1:22" ht="16.5"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row>
    <row r="280" spans="1:22" ht="16.5"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row>
    <row r="281" spans="1:22" ht="16.5"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row>
    <row r="282" spans="1:22" ht="16.5"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row>
    <row r="283" spans="1:22" ht="16.5"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row>
    <row r="284" spans="1:22" ht="16.5"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row>
    <row r="285" spans="1:22" ht="16.5"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row>
    <row r="286" spans="1:22" ht="16.5"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row>
    <row r="287" spans="1:22" ht="16.5"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row>
    <row r="288" spans="1:22" ht="16.5"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row>
    <row r="289" spans="1:22" ht="16.5"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row>
    <row r="290" spans="1:22" ht="16.5"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row>
    <row r="291" spans="1:22" ht="16.5"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row>
    <row r="292" spans="1:22" ht="16.5"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row>
    <row r="293" spans="1:22" ht="16.5"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row>
    <row r="294" spans="1:22" ht="16.5"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row>
    <row r="295" spans="1:22" ht="16.5"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row>
    <row r="296" spans="1:22" ht="16.5"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row>
    <row r="297" spans="1:22" ht="16.5"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row>
    <row r="298" spans="1:22" ht="16.5"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row>
    <row r="299" spans="1:22" ht="16.5"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row>
    <row r="300" spans="1:22" ht="16.5"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row>
    <row r="301" spans="1:22" ht="16.5"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row>
    <row r="302" spans="1:22" ht="16.5"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row>
    <row r="303" spans="1:22" ht="16.5"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row>
    <row r="304" spans="1:22" ht="16.5"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row>
    <row r="305" spans="1:22" ht="16.5"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row>
    <row r="306" spans="1:22" ht="16.5"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row>
    <row r="307" spans="1:22" ht="16.5"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row>
    <row r="308" spans="1:22" ht="16.5"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row>
    <row r="309" spans="1:22" ht="16.5"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row>
    <row r="310" spans="1:22" ht="16.5"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row>
    <row r="311" spans="1:22" ht="16.5"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row>
    <row r="312" spans="1:22" ht="16.5"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row>
    <row r="313" spans="1:22" ht="16.5"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row>
    <row r="314" spans="1:22" ht="16.5"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row>
    <row r="315" spans="1:22" ht="16.5"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row>
    <row r="316" spans="1:22" ht="16.5"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row>
    <row r="317" spans="1:22" ht="16.5"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row>
    <row r="318" spans="1:22" ht="16.5"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row>
    <row r="319" spans="1:22" ht="16.5"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row>
    <row r="320" spans="1:22" ht="16.5"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row>
    <row r="321" spans="1:22" ht="16.5"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row>
    <row r="322" spans="1:22" ht="16.5"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row>
    <row r="323" spans="1:22" ht="16.5"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row>
    <row r="324" spans="1:22" ht="16.5"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row>
    <row r="325" spans="1:22" ht="16.5"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row>
    <row r="326" spans="1:22" ht="16.5"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row>
    <row r="327" spans="1:22" ht="16.5"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row>
    <row r="328" spans="1:22" ht="16.5"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row>
    <row r="329" spans="1:22" ht="16.5"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row>
    <row r="330" spans="1:22" ht="16.5"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row>
    <row r="331" spans="1:22" ht="16.5"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row>
    <row r="332" spans="1:22" ht="16.5"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row>
    <row r="333" spans="1:22" ht="16.5"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row>
    <row r="334" spans="1:22" ht="16.5"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row>
    <row r="335" spans="1:22" ht="16.5"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row>
    <row r="336" spans="1:22" ht="16.5"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row>
    <row r="337" spans="1:22" ht="16.5"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row>
    <row r="338" spans="1:22" ht="16.5"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row>
    <row r="339" spans="1:22" ht="16.5"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row>
    <row r="340" spans="1:22" ht="16.5"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row>
    <row r="341" spans="1:22" ht="16.5"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row>
    <row r="342" spans="1:22" ht="16.5"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row>
    <row r="343" spans="1:22" ht="16.5"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row>
    <row r="344" spans="1:22" ht="16.5"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row>
    <row r="345" spans="1:22" ht="16.5"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row>
    <row r="346" spans="1:22" ht="16.5"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row>
    <row r="347" spans="1:22" ht="16.5"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row>
    <row r="348" spans="1:22" ht="16.5"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row>
    <row r="349" spans="1:22" ht="16.5"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row>
    <row r="350" spans="1:22" ht="16.5"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row>
    <row r="351" spans="1:22" ht="16.5"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row>
    <row r="352" spans="1:22" ht="16.5"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row>
    <row r="353" spans="1:22" ht="16.5"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row>
    <row r="354" spans="1:22" ht="16.5"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row>
    <row r="355" spans="1:22" ht="16.5"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row>
    <row r="356" spans="1:22" ht="16.5"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row>
    <row r="357" spans="1:22" ht="16.5"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row>
    <row r="358" spans="1:22" ht="16.5"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row>
    <row r="359" spans="1:22" ht="16.5"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row>
    <row r="360" spans="1:22" ht="16.5"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row>
    <row r="361" spans="1:22" ht="16.5"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row>
    <row r="362" spans="1:22" ht="16.5"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row>
    <row r="363" spans="1:22" ht="16.5"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row>
    <row r="364" spans="1:22" ht="16.5"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row>
    <row r="365" spans="1:22" ht="16.5"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row>
    <row r="366" spans="1:22" ht="16.5"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row>
    <row r="367" spans="1:22" ht="16.5"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row>
    <row r="368" spans="1:22" ht="16.5"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row>
    <row r="369" spans="1:22" ht="16.5"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row>
    <row r="370" spans="1:22" ht="16.5"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row>
    <row r="371" spans="1:22" ht="16.5"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row>
    <row r="372" spans="1:22" ht="16.5"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row>
    <row r="373" spans="1:22" ht="16.5"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row>
    <row r="374" spans="1:22" ht="16.5"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row>
    <row r="375" spans="1:22" ht="16.5"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row>
    <row r="376" spans="1:22" ht="16.5"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row>
    <row r="377" spans="1:22" ht="16.5"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row>
    <row r="378" spans="1:22" ht="16.5"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row>
    <row r="379" spans="1:22" ht="16.5"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row>
    <row r="380" spans="1:22" ht="16.5"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row>
    <row r="381" spans="1:22" ht="16.5"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row>
    <row r="382" spans="1:22" ht="16.5"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row>
    <row r="383" spans="1:22" ht="16.5"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row>
    <row r="384" spans="1:22" ht="16.5"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row>
    <row r="385" spans="1:22" ht="16.5"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row>
    <row r="386" spans="1:22" ht="16.5"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row>
    <row r="387" spans="1:22" ht="16.5"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row>
    <row r="388" spans="1:22" ht="16.5"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row>
    <row r="389" spans="1:22" ht="16.5"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row>
    <row r="390" spans="1:22" ht="16.5"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row>
    <row r="391" spans="1:22" ht="16.5"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row>
    <row r="392" spans="1:22" ht="16.5"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row>
    <row r="393" spans="1:22" ht="16.5"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row>
    <row r="394" spans="1:22" ht="16.5"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row>
    <row r="395" spans="1:22" ht="16.5"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row>
    <row r="396" spans="1:22" ht="16.5"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row>
    <row r="397" spans="1:22" ht="16.5"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row>
    <row r="398" spans="1:22" ht="16.5"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row>
    <row r="399" spans="1:22" ht="16.5"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row>
    <row r="400" spans="1:22" ht="16.5"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row>
    <row r="401" spans="1:22" ht="16.5"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row>
    <row r="402" spans="1:22" ht="16.5"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row>
    <row r="403" spans="1:22" ht="16.5"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row>
    <row r="404" spans="1:22" ht="16.5"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row>
    <row r="405" spans="1:22" ht="16.5"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row>
    <row r="406" spans="1:22" ht="16.5"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row>
    <row r="407" spans="1:22" ht="16.5"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row>
    <row r="408" spans="1:22" ht="16.5"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row>
    <row r="409" spans="1:22" ht="16.5"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row>
    <row r="410" spans="1:22" ht="16.5"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row>
    <row r="411" spans="1:22" ht="16.5"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row>
    <row r="412" spans="1:22" ht="16.5"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row>
    <row r="413" spans="1:22" ht="16.5"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row>
    <row r="414" spans="1:22" ht="16.5"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row>
    <row r="415" spans="1:22" ht="16.5"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row>
    <row r="416" spans="1:22" ht="16.5"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row>
    <row r="417" spans="1:22" ht="16.5"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row>
    <row r="418" spans="1:22" ht="16.5"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row>
    <row r="419" spans="1:22" ht="16.5"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row>
    <row r="420" spans="1:22" ht="16.5"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row>
    <row r="421" spans="1:22" ht="16.5"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row>
    <row r="422" spans="1:22" ht="16.5"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row>
    <row r="423" spans="1:22" ht="16.5"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row>
    <row r="424" spans="1:22" ht="16.5"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row>
    <row r="425" spans="1:22" ht="16.5"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row>
    <row r="426" spans="1:22" ht="16.5"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row>
    <row r="427" spans="1:22" ht="16.5"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row>
    <row r="428" spans="1:22" ht="16.5"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row>
    <row r="429" spans="1:22" ht="16.5"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row>
    <row r="430" spans="1:22" ht="16.5"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row>
    <row r="431" spans="1:22" ht="16.5"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row>
    <row r="432" spans="1:22" ht="16.5"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row>
    <row r="433" spans="1:22" ht="16.5"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row>
    <row r="434" spans="1:22" ht="16.5"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row>
    <row r="435" spans="1:22" ht="16.5"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row>
    <row r="436" spans="1:22" ht="16.5"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row>
    <row r="437" spans="1:22" ht="16.5"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row>
    <row r="438" spans="1:22" ht="16.5"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row>
    <row r="439" spans="1:22" ht="16.5"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row>
    <row r="440" spans="1:22" ht="16.5"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row>
    <row r="441" spans="1:22" ht="16.5"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row>
    <row r="442" spans="1:22" ht="16.5"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row>
    <row r="443" spans="1:22" ht="16.5"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row>
    <row r="444" spans="1:22" ht="16.5"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row>
    <row r="445" spans="1:22" ht="16.5"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row>
    <row r="446" spans="1:22" ht="16.5"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row>
    <row r="447" spans="1:22" ht="16.5"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row>
    <row r="448" spans="1:22" ht="16.5"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row>
    <row r="449" spans="1:22" ht="16.5"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row>
    <row r="450" spans="1:22" ht="16.5"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row>
    <row r="451" spans="1:22" ht="16.5"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row>
    <row r="452" spans="1:22" ht="16.5"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row>
    <row r="453" spans="1:22" ht="16.5"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row>
    <row r="454" spans="1:22" ht="16.5"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row>
    <row r="455" spans="1:22" ht="16.5"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row>
    <row r="456" spans="1:22" ht="16.5"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row>
    <row r="457" spans="1:22" ht="16.5"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row>
    <row r="458" spans="1:22" ht="16.5"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row>
    <row r="459" spans="1:22" ht="16.5"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row>
    <row r="460" spans="1:22" ht="16.5"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row>
    <row r="461" spans="1:22" ht="16.5"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row>
    <row r="462" spans="1:22" ht="16.5"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row>
    <row r="463" spans="1:22" ht="16.5"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row>
    <row r="464" spans="1:22" ht="16.5"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row>
    <row r="465" spans="1:22" ht="16.5"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row>
    <row r="466" spans="1:22" ht="16.5"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row>
    <row r="467" spans="1:22" ht="16.5"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row>
    <row r="468" spans="1:22" ht="16.5"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row>
    <row r="469" spans="1:22" ht="16.5"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row>
    <row r="470" spans="1:22" ht="16.5"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row>
    <row r="471" spans="1:22" ht="16.5"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row>
    <row r="472" spans="1:22" ht="16.5"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row>
    <row r="473" spans="1:22" ht="16.5"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row>
    <row r="474" spans="1:22" ht="16.5"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row>
    <row r="475" spans="1:22" ht="16.5"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row>
    <row r="476" spans="1:22" ht="16.5"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row>
    <row r="477" spans="1:22" ht="16.5"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row>
    <row r="478" spans="1:22" ht="16.5"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row>
    <row r="479" spans="1:22" ht="16.5"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row>
    <row r="480" spans="1:22" ht="16.5"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row>
    <row r="481" spans="1:22" ht="16.5"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row>
    <row r="482" spans="1:22" ht="16.5"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row>
    <row r="483" spans="1:22" ht="16.5"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row>
    <row r="484" spans="1:22" ht="16.5"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row>
    <row r="485" spans="1:22" ht="16.5"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row>
    <row r="486" spans="1:22" ht="16.5"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row>
    <row r="487" spans="1:22" ht="16.5"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row>
    <row r="488" spans="1:22" ht="16.5"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row>
    <row r="489" spans="1:22" ht="16.5"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row>
    <row r="490" spans="1:22" ht="16.5"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row>
    <row r="491" spans="1:22" ht="16.5"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row>
    <row r="492" spans="1:22" ht="16.5"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row>
    <row r="493" spans="1:22" ht="16.5"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row>
    <row r="494" spans="1:22" ht="16.5"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row>
    <row r="495" spans="1:22" ht="16.5"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row>
    <row r="496" spans="1:22" ht="16.5"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row>
    <row r="497" spans="1:22" ht="16.5"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row>
    <row r="498" spans="1:22" ht="16.5"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row>
    <row r="499" spans="1:22" ht="16.5"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row>
    <row r="500" spans="1:22" ht="16.5"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row>
    <row r="501" spans="1:22" ht="16.5"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row>
    <row r="502" spans="1:22" ht="16.5"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row>
    <row r="503" spans="1:22" ht="16.5"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row>
    <row r="504" spans="1:22" ht="16.5"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row>
    <row r="505" spans="1:22" ht="16.5"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row>
    <row r="506" spans="1:22" ht="16.5"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row>
    <row r="507" spans="1:22" ht="16.5"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row>
    <row r="508" spans="1:22" ht="16.5"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row>
    <row r="509" spans="1:22" ht="16.5"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row>
    <row r="510" spans="1:22" ht="16.5"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row>
    <row r="511" spans="1:22" ht="16.5"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row>
    <row r="512" spans="1:22" ht="16.5"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row>
    <row r="513" spans="1:22" ht="16.5"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row>
    <row r="514" spans="1:22" ht="16.5"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row>
    <row r="515" spans="1:22" ht="16.5"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row>
    <row r="516" spans="1:22" ht="16.5"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row>
    <row r="517" spans="1:22" ht="16.5"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row>
    <row r="518" spans="1:22" ht="16.5"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row>
    <row r="519" spans="1:22" ht="16.5"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row>
    <row r="520" spans="1:22" ht="16.5"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row>
    <row r="521" spans="1:22" ht="16.5"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row>
    <row r="522" spans="1:22" ht="16.5"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row>
    <row r="523" spans="1:22" ht="16.5"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row>
    <row r="524" spans="1:22" ht="16.5"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row>
    <row r="525" spans="1:22" ht="16.5"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row>
    <row r="526" spans="1:22" ht="16.5"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row>
    <row r="527" spans="1:22" ht="16.5"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row>
    <row r="528" spans="1:22" ht="16.5"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row>
    <row r="529" spans="1:22" ht="16.5"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row>
    <row r="530" spans="1:22" ht="16.5"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row>
    <row r="531" spans="1:22" ht="16.5"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row>
    <row r="532" spans="1:22" ht="16.5"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row>
    <row r="533" spans="1:22" ht="16.5"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row>
    <row r="534" spans="1:22" ht="16.5"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row>
    <row r="535" spans="1:22" ht="16.5"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row>
    <row r="536" spans="1:22" ht="16.5"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row>
    <row r="537" spans="1:22" ht="16.5"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row>
    <row r="538" spans="1:22" ht="16.5"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row>
    <row r="539" spans="1:22" ht="16.5"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row>
    <row r="540" spans="1:22" ht="16.5"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row>
    <row r="541" spans="1:22" ht="16.5"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row>
    <row r="542" spans="1:22" ht="16.5"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row>
    <row r="543" spans="1:22" ht="16.5"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row>
    <row r="544" spans="1:22" ht="16.5"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row>
    <row r="545" spans="1:22" ht="16.5"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row>
    <row r="546" spans="1:22" ht="16.5"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row>
    <row r="547" spans="1:22" ht="16.5"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row>
    <row r="548" spans="1:22" ht="16.5"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row>
    <row r="549" spans="1:22" ht="16.5"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row>
    <row r="550" spans="1:22" ht="16.5"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row>
    <row r="551" spans="1:22" ht="16.5"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row>
    <row r="552" spans="1:22" ht="16.5"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row>
    <row r="553" spans="1:22" ht="16.5"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row>
    <row r="554" spans="1:22" ht="16.5"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row>
    <row r="555" spans="1:22" ht="16.5"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row>
    <row r="556" spans="1:22" ht="16.5"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row>
    <row r="557" spans="1:22" ht="16.5"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row>
    <row r="558" spans="1:22" ht="16.5"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row>
    <row r="559" spans="1:22" ht="16.5"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row>
    <row r="560" spans="1:22" ht="16.5"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row>
    <row r="561" spans="1:22" ht="16.5"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row>
    <row r="562" spans="1:22" ht="16.5"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row>
    <row r="563" spans="1:22" ht="16.5"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row>
    <row r="564" spans="1:22" ht="16.5"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row>
    <row r="565" spans="1:22" ht="16.5"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row>
    <row r="566" spans="1:22" ht="16.5"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row>
    <row r="567" spans="1:22" ht="16.5"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row>
    <row r="568" spans="1:22" ht="16.5"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row>
    <row r="569" spans="1:22" ht="16.5"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row>
    <row r="570" spans="1:22" ht="16.5"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row>
    <row r="571" spans="1:22" ht="16.5"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row>
    <row r="572" spans="1:22" ht="16.5"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row>
    <row r="573" spans="1:22" ht="16.5"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row>
    <row r="574" spans="1:22" ht="16.5"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row>
    <row r="575" spans="1:22" ht="16.5"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row>
    <row r="576" spans="1:22" ht="16.5"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row>
    <row r="577" spans="1:22" ht="16.5"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row>
    <row r="578" spans="1:22" ht="16.5"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row>
    <row r="579" spans="1:22" ht="16.5"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row>
    <row r="580" spans="1:22" ht="16.5"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row>
    <row r="581" spans="1:22" ht="16.5"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row>
    <row r="582" spans="1:22" ht="16.5"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row>
    <row r="583" spans="1:22" ht="16.5"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row>
    <row r="584" spans="1:22" ht="16.5"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row>
    <row r="585" spans="1:22" ht="16.5"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row>
    <row r="586" spans="1:22" ht="16.5"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row>
    <row r="587" spans="1:22" ht="16.5"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row>
    <row r="588" spans="1:22" ht="16.5"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row>
    <row r="589" spans="1:22" ht="16.5"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row>
    <row r="590" spans="1:22" ht="16.5"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row>
    <row r="591" spans="1:22" ht="16.5"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row>
    <row r="592" spans="1:22" ht="16.5"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row>
    <row r="593" spans="1:22" ht="16.5"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row>
    <row r="594" spans="1:22" ht="16.5"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row>
    <row r="595" spans="1:22" ht="16.5"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row>
    <row r="596" spans="1:22" ht="16.5"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row>
    <row r="597" spans="1:22" ht="16.5"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row>
    <row r="598" spans="1:22" ht="16.5"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row>
    <row r="599" spans="1:22" ht="16.5"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row>
    <row r="600" spans="1:22" ht="16.5"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row>
    <row r="601" spans="1:22" ht="16.5"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row>
    <row r="602" spans="1:22" ht="16.5"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row>
    <row r="603" spans="1:22" ht="16.5"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row>
    <row r="604" spans="1:22" ht="16.5"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row>
    <row r="605" spans="1:22" ht="16.5"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row>
    <row r="606" spans="1:22" ht="16.5"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row>
    <row r="607" spans="1:22" ht="16.5"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row>
    <row r="608" spans="1:22" ht="16.5"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row>
    <row r="609" spans="1:22" ht="16.5"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row>
    <row r="610" spans="1:22" ht="16.5"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row>
    <row r="611" spans="1:22" ht="16.5"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row>
    <row r="612" spans="1:22" ht="16.5"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row>
    <row r="613" spans="1:22" ht="16.5"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row>
    <row r="614" spans="1:22" ht="16.5"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row>
    <row r="615" spans="1:22" ht="16.5"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row>
    <row r="616" spans="1:22" ht="16.5"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row>
    <row r="617" spans="1:22" ht="16.5"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row>
    <row r="618" spans="1:22" ht="16.5"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row>
    <row r="619" spans="1:22" ht="16.5"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row>
    <row r="620" spans="1:22" ht="16.5"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row>
    <row r="621" spans="1:22" ht="16.5"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row>
    <row r="622" spans="1:22" ht="16.5"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row>
    <row r="623" spans="1:22" ht="16.5"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row>
    <row r="624" spans="1:22" ht="16.5"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row>
    <row r="625" spans="1:22" ht="16.5"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row>
    <row r="626" spans="1:22" ht="16.5"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row>
    <row r="627" spans="1:22" ht="16.5"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row>
    <row r="628" spans="1:22" ht="16.5"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row>
    <row r="629" spans="1:22" ht="16.5"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row>
    <row r="630" spans="1:22" ht="16.5"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row>
    <row r="631" spans="1:22" ht="16.5"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row>
    <row r="632" spans="1:22" ht="16.5"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row>
    <row r="633" spans="1:22" ht="16.5"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row>
    <row r="634" spans="1:22" ht="16.5"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row>
    <row r="635" spans="1:22" ht="16.5"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row>
    <row r="636" spans="1:22" ht="16.5"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row>
    <row r="637" spans="1:22" ht="16.5"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row>
    <row r="638" spans="1:22" ht="16.5"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row>
    <row r="639" spans="1:22" ht="16.5"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row>
    <row r="640" spans="1:22" ht="16.5"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row>
    <row r="641" spans="1:22" ht="16.5"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row>
    <row r="642" spans="1:22" ht="16.5"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row>
    <row r="643" spans="1:22" ht="16.5"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row>
    <row r="644" spans="1:22" ht="16.5"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row>
    <row r="645" spans="1:22" ht="16.5"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row>
    <row r="646" spans="1:22" ht="16.5"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row>
    <row r="647" spans="1:22" ht="16.5"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row>
    <row r="648" spans="1:22" ht="16.5"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row>
    <row r="649" spans="1:22" ht="16.5"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row>
    <row r="650" spans="1:22" ht="16.5"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row>
    <row r="651" spans="1:22" ht="16.5"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row>
    <row r="652" spans="1:22" ht="16.5"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row>
    <row r="653" spans="1:22" ht="16.5"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row>
    <row r="654" spans="1:22" ht="16.5"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row>
    <row r="655" spans="1:22" ht="16.5"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row>
    <row r="656" spans="1:22" ht="16.5"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row>
    <row r="657" spans="1:22" ht="16.5"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row>
    <row r="658" spans="1:22" ht="16.5"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row>
    <row r="659" spans="1:22" ht="16.5"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row>
    <row r="660" spans="1:22" ht="16.5"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row>
    <row r="661" spans="1:22" ht="16.5"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row>
    <row r="662" spans="1:22" ht="16.5"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row>
    <row r="663" spans="1:22" ht="16.5"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row>
    <row r="664" spans="1:22" ht="16.5"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row>
    <row r="665" spans="1:22" ht="16.5"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row>
    <row r="666" spans="1:22" ht="16.5"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row>
    <row r="667" spans="1:22" ht="16.5"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row>
    <row r="668" spans="1:22" ht="16.5"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row>
    <row r="669" spans="1:22" ht="16.5"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row>
    <row r="670" spans="1:22" ht="16.5"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row>
    <row r="671" spans="1:22" ht="16.5"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row>
    <row r="672" spans="1:22" ht="16.5"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row>
    <row r="673" spans="1:22" ht="16.5"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row>
    <row r="674" spans="1:22" ht="16.5"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row>
    <row r="675" spans="1:22" ht="16.5"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row>
    <row r="676" spans="1:22" ht="16.5"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row>
    <row r="677" spans="1:22" ht="16.5"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row>
    <row r="678" spans="1:22" ht="16.5"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row>
    <row r="679" spans="1:22" ht="16.5"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row>
    <row r="680" spans="1:22" ht="16.5"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row>
    <row r="681" spans="1:22" ht="16.5"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row>
    <row r="682" spans="1:22" ht="16.5"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row>
    <row r="683" spans="1:22" ht="16.5"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row>
    <row r="684" spans="1:22" ht="16.5"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row>
    <row r="685" spans="1:22" ht="16.5"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row>
    <row r="686" spans="1:22" ht="16.5"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row>
    <row r="687" spans="1:22" ht="16.5"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row>
    <row r="688" spans="1:22" ht="16.5"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row>
    <row r="689" spans="1:22" ht="16.5"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row>
    <row r="690" spans="1:22" ht="16.5"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row>
    <row r="691" spans="1:22" ht="16.5"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row>
    <row r="692" spans="1:22" ht="16.5"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row>
    <row r="693" spans="1:22" ht="16.5"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row>
    <row r="694" spans="1:22" ht="16.5"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row>
    <row r="695" spans="1:22" ht="16.5"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row>
    <row r="696" spans="1:22" ht="16.5"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row>
    <row r="697" spans="1:22" ht="16.5"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row>
    <row r="698" spans="1:22" ht="16.5"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row>
    <row r="699" spans="1:22" ht="16.5"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row>
    <row r="700" spans="1:22" ht="16.5"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row>
    <row r="701" spans="1:22" ht="16.5"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row>
    <row r="702" spans="1:22" ht="16.5"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row>
    <row r="703" spans="1:22" ht="16.5"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row>
    <row r="704" spans="1:22" ht="16.5"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row>
    <row r="705" spans="1:22" ht="16.5"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row>
    <row r="706" spans="1:22" ht="16.5"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row>
    <row r="707" spans="1:22" ht="16.5"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row>
    <row r="708" spans="1:22" ht="16.5"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row>
    <row r="709" spans="1:22" ht="16.5"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row>
    <row r="710" spans="1:22" ht="16.5"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row>
    <row r="711" spans="1:22" ht="16.5"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row>
    <row r="712" spans="1:22" ht="16.5"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row>
    <row r="713" spans="1:22" ht="16.5"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row>
    <row r="714" spans="1:22" ht="16.5"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row>
    <row r="715" spans="1:22" ht="16.5"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row>
    <row r="716" spans="1:22" ht="16.5"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row>
    <row r="717" spans="1:22" ht="16.5"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row>
    <row r="718" spans="1:22" ht="16.5"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row>
    <row r="719" spans="1:22" ht="16.5"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row>
    <row r="720" spans="1:22" ht="16.5"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row>
    <row r="721" spans="1:22" ht="16.5"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row>
    <row r="722" spans="1:22" ht="16.5"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row>
    <row r="723" spans="1:22" ht="16.5"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row>
    <row r="724" spans="1:22" ht="16.5"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row>
    <row r="725" spans="1:22" ht="16.5"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row>
    <row r="726" spans="1:22" ht="16.5"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row>
    <row r="727" spans="1:22" ht="16.5"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row>
    <row r="728" spans="1:22" ht="16.5"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row>
    <row r="729" spans="1:22" ht="16.5"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row>
    <row r="730" spans="1:22" ht="16.5"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row>
    <row r="731" spans="1:22" ht="16.5"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row>
    <row r="732" spans="1:22" ht="16.5"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row>
    <row r="733" spans="1:22" ht="16.5"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row>
    <row r="734" spans="1:22" ht="16.5"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row>
    <row r="735" spans="1:22" ht="16.5"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row>
    <row r="736" spans="1:22" ht="16.5"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row>
    <row r="737" spans="1:22" ht="16.5"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row>
    <row r="738" spans="1:22" ht="16.5"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row>
    <row r="739" spans="1:22" ht="16.5"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row>
    <row r="740" spans="1:22" ht="16.5"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row>
    <row r="741" spans="1:22" ht="16.5"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row>
    <row r="742" spans="1:22" ht="16.5"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row>
    <row r="743" spans="1:22" ht="16.5"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row>
    <row r="744" spans="1:22" ht="16.5"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row>
    <row r="745" spans="1:22" ht="16.5"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row>
    <row r="746" spans="1:22" ht="16.5"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row>
    <row r="747" spans="1:22" ht="16.5"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row>
    <row r="748" spans="1:22" ht="16.5"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row>
    <row r="749" spans="1:22" ht="16.5"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row>
    <row r="750" spans="1:22" ht="16.5"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row>
    <row r="751" spans="1:22" ht="16.5"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row>
    <row r="752" spans="1:22" ht="16.5"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row>
    <row r="753" spans="1:22" ht="16.5"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row>
    <row r="754" spans="1:22" ht="16.5"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row>
    <row r="755" spans="1:22" ht="16.5"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row>
    <row r="756" spans="1:22" ht="16.5"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row>
    <row r="757" spans="1:22" ht="16.5"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row>
    <row r="758" spans="1:22" ht="16.5"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row>
    <row r="759" spans="1:22" ht="16.5"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row>
    <row r="760" spans="1:22" ht="16.5"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row>
    <row r="761" spans="1:22" ht="16.5"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row>
    <row r="762" spans="1:22" ht="16.5"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row>
    <row r="763" spans="1:22" ht="16.5"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row>
    <row r="764" spans="1:22" ht="16.5"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row>
    <row r="765" spans="1:22" ht="16.5"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row>
    <row r="766" spans="1:22" ht="16.5"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row>
    <row r="767" spans="1:22" ht="16.5"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row>
    <row r="768" spans="1:22" ht="16.5"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row>
    <row r="769" spans="1:22" ht="16.5"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row>
    <row r="770" spans="1:22" ht="16.5"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row>
    <row r="771" spans="1:22" ht="16.5"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row>
    <row r="772" spans="1:22" ht="16.5"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row>
    <row r="773" spans="1:22" ht="16.5"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row>
    <row r="774" spans="1:22" ht="16.5"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row>
    <row r="775" spans="1:22" ht="16.5"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row>
    <row r="776" spans="1:22" ht="16.5"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row>
    <row r="777" spans="1:22" ht="16.5"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row>
    <row r="778" spans="1:22" ht="16.5"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row>
    <row r="779" spans="1:22" ht="16.5"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row>
    <row r="780" spans="1:22" ht="16.5"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row>
    <row r="781" spans="1:22" ht="16.5"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row>
    <row r="782" spans="1:22" ht="16.5"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row>
    <row r="783" spans="1:22" ht="16.5"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row>
    <row r="784" spans="1:22" ht="16.5"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row>
    <row r="785" spans="1:22" ht="16.5"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row>
    <row r="786" spans="1:22" ht="16.5"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row>
    <row r="787" spans="1:22" ht="16.5"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row>
    <row r="788" spans="1:22" ht="16.5"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row>
    <row r="789" spans="1:22" ht="16.5"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row>
    <row r="790" spans="1:22" ht="16.5"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row>
    <row r="791" spans="1:22" ht="16.5"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row>
    <row r="792" spans="1:22" ht="16.5"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row>
    <row r="793" spans="1:22" ht="16.5"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row>
    <row r="794" spans="1:22" ht="16.5"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row>
    <row r="795" spans="1:22" ht="16.5"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row>
    <row r="796" spans="1:22" ht="16.5"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row>
    <row r="797" spans="1:22" ht="16.5"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row>
    <row r="798" spans="1:22" ht="16.5"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row>
    <row r="799" spans="1:22" ht="16.5"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row>
    <row r="800" spans="1:22" ht="16.5"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row>
    <row r="801" spans="1:22" ht="16.5"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row>
    <row r="802" spans="1:22" ht="16.5"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row>
    <row r="803" spans="1:22" ht="16.5"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row>
    <row r="804" spans="1:22" ht="16.5"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row>
    <row r="805" spans="1:22" ht="16.5"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row>
    <row r="806" spans="1:22" ht="16.5"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row>
    <row r="807" spans="1:22" ht="16.5"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row>
    <row r="808" spans="1:22" ht="16.5"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row>
    <row r="809" spans="1:22" ht="16.5"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row>
    <row r="810" spans="1:22" ht="16.5"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row>
    <row r="811" spans="1:22" ht="16.5"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row>
    <row r="812" spans="1:22" ht="16.5"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row>
    <row r="813" spans="1:22" ht="16.5"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row>
    <row r="814" spans="1:22" ht="16.5"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row>
    <row r="815" spans="1:22" ht="16.5"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row>
    <row r="816" spans="1:22" ht="16.5"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row>
    <row r="817" spans="1:22" ht="16.5"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row>
    <row r="818" spans="1:22" ht="16.5"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row>
    <row r="819" spans="1:22" ht="16.5"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row>
    <row r="820" spans="1:22" ht="16.5"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row>
    <row r="821" spans="1:22" ht="16.5"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row>
    <row r="822" spans="1:22" ht="16.5"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row>
    <row r="823" spans="1:22" ht="16.5"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row>
    <row r="824" spans="1:22" ht="16.5"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row>
    <row r="825" spans="1:22" ht="16.5"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row>
    <row r="826" spans="1:22" ht="16.5"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row>
    <row r="827" spans="1:22" ht="16.5"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row>
    <row r="828" spans="1:22" ht="16.5"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row>
    <row r="829" spans="1:22" ht="16.5"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row>
    <row r="830" spans="1:22" ht="16.5"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row>
    <row r="831" spans="1:22" ht="16.5"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row>
    <row r="832" spans="1:22" ht="16.5"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row>
    <row r="833" spans="1:22" ht="16.5"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row>
    <row r="834" spans="1:22" ht="16.5"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row>
    <row r="835" spans="1:22" ht="16.5"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row>
    <row r="836" spans="1:22" ht="16.5"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row>
    <row r="837" spans="1:22" ht="16.5"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row>
    <row r="838" spans="1:22" ht="16.5"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row>
    <row r="839" spans="1:22" ht="16.5"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row>
    <row r="840" spans="1:22" ht="16.5"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row>
    <row r="841" spans="1:22" ht="16.5"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row>
    <row r="842" spans="1:22" ht="16.5"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row>
    <row r="843" spans="1:22" ht="16.5"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row>
    <row r="844" spans="1:22" ht="16.5"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row>
    <row r="845" spans="1:22" ht="16.5"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row>
    <row r="846" spans="1:22" ht="16.5"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row>
    <row r="847" spans="1:22" ht="16.5"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row>
    <row r="848" spans="1:22" ht="16.5"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row>
    <row r="849" spans="1:22" ht="16.5"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row>
    <row r="850" spans="1:22" ht="16.5"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row>
    <row r="851" spans="1:22" ht="16.5"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row>
    <row r="852" spans="1:22" ht="16.5"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row>
    <row r="853" spans="1:22" ht="16.5"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row>
    <row r="854" spans="1:22" ht="16.5"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row>
    <row r="855" spans="1:22" ht="16.5"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row>
    <row r="856" spans="1:22" ht="16.5"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row>
    <row r="857" spans="1:22" ht="16.5"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row>
    <row r="858" spans="1:22" ht="16.5"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row>
    <row r="859" spans="1:22" ht="16.5"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row>
    <row r="860" spans="1:22" ht="16.5"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row>
    <row r="861" spans="1:22" ht="16.5"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row>
    <row r="862" spans="1:22" ht="16.5"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row>
    <row r="863" spans="1:22" ht="16.5"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row>
    <row r="864" spans="1:22" ht="16.5"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row>
    <row r="865" spans="1:22" ht="16.5"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row>
    <row r="866" spans="1:22" ht="16.5"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row>
    <row r="867" spans="1:22" ht="16.5"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row>
    <row r="868" spans="1:22" ht="16.5"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row>
    <row r="869" spans="1:22" ht="16.5"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row>
    <row r="870" spans="1:22" ht="16.5"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row>
    <row r="871" spans="1:22" ht="16.5"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row>
    <row r="872" spans="1:22" ht="16.5"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row>
    <row r="873" spans="1:22" ht="16.5"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row>
    <row r="874" spans="1:22" ht="16.5"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row>
    <row r="875" spans="1:22" ht="16.5"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row>
    <row r="876" spans="1:22" ht="16.5"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row>
    <row r="877" spans="1:22" ht="16.5"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row>
    <row r="878" spans="1:22" ht="16.5"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row>
    <row r="879" spans="1:22" ht="16.5"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row>
    <row r="880" spans="1:22" ht="16.5"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row>
    <row r="881" spans="1:22" ht="16.5"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row>
    <row r="882" spans="1:22" ht="16.5"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row>
    <row r="883" spans="1:22" ht="16.5"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row>
    <row r="884" spans="1:22" ht="16.5"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row>
    <row r="885" spans="1:22" ht="16.5"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row>
    <row r="886" spans="1:22" ht="16.5"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row>
    <row r="887" spans="1:22" ht="16.5"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row>
    <row r="888" spans="1:22" ht="16.5"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row>
    <row r="889" spans="1:22" ht="16.5"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row>
    <row r="890" spans="1:22" ht="16.5"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row>
    <row r="891" spans="1:22" ht="16.5"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row>
    <row r="892" spans="1:22" ht="16.5"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row>
    <row r="893" spans="1:22" ht="16.5"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row>
    <row r="894" spans="1:22" ht="16.5"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row>
    <row r="895" spans="1:22" ht="16.5"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row>
    <row r="896" spans="1:22" ht="16.5"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row>
    <row r="897" spans="1:22" ht="16.5"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row>
    <row r="898" spans="1:22" ht="16.5"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row>
    <row r="899" spans="1:22" ht="16.5"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row>
    <row r="900" spans="1:22" ht="16.5"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row>
    <row r="901" spans="1:22" ht="16.5"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row>
    <row r="902" spans="1:22" ht="16.5"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row>
    <row r="903" spans="1:22" ht="16.5"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row>
    <row r="904" spans="1:22" ht="16.5"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row>
    <row r="905" spans="1:22" ht="16.5"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row>
    <row r="906" spans="1:22" ht="16.5"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row>
    <row r="907" spans="1:22" ht="16.5"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row>
    <row r="908" spans="1:22" ht="16.5"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row>
    <row r="909" spans="1:22" ht="16.5"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row>
    <row r="910" spans="1:22" ht="16.5"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row>
    <row r="911" spans="1:22" ht="16.5"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row>
    <row r="912" spans="1:22" ht="16.5"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row>
    <row r="913" spans="1:22" ht="16.5"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row>
    <row r="914" spans="1:22" ht="16.5"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row>
    <row r="915" spans="1:22" ht="16.5"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row>
    <row r="916" spans="1:22" ht="16.5"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row>
    <row r="917" spans="1:22" ht="16.5"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row>
    <row r="918" spans="1:22" ht="16.5"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row>
    <row r="919" spans="1:22" ht="16.5"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row>
    <row r="920" spans="1:22" ht="16.5"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row>
    <row r="921" spans="1:22" ht="16.5"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row>
    <row r="922" spans="1:22" ht="16.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row>
    <row r="923" spans="1:22" ht="16.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row>
    <row r="924" spans="1:22" ht="16.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row>
    <row r="925" spans="1:22" ht="16.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row>
    <row r="926" spans="1:22" ht="16.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row>
    <row r="927" spans="1:22" ht="16.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row>
    <row r="928" spans="1:22" ht="16.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row>
    <row r="929" spans="1:22" ht="16.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row>
    <row r="930" spans="1:22" ht="16.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row>
    <row r="931" spans="1:22" ht="16.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row>
    <row r="932" spans="1:22" ht="16.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row>
    <row r="933" spans="1:22" ht="16.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row>
    <row r="934" spans="1:22" ht="16.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row>
    <row r="935" spans="1:22" ht="16.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row>
    <row r="936" spans="1:22" ht="16.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row>
    <row r="937" spans="1:22" ht="16.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row>
    <row r="938" spans="1:22" ht="16.5"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row>
    <row r="939" spans="1:22" ht="16.5"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row>
    <row r="940" spans="1:22" ht="16.5"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row>
    <row r="941" spans="1:22" ht="16.5"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row>
    <row r="942" spans="1:22" ht="16.5"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row>
    <row r="943" spans="1:22" ht="16.5"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row>
    <row r="944" spans="1:22" ht="16.5"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row>
    <row r="945" spans="1:22" ht="16.5"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row>
    <row r="946" spans="1:22" ht="16.5"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row>
    <row r="947" spans="1:22" ht="16.5"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row>
    <row r="948" spans="1:22" ht="16.5"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row>
    <row r="949" spans="1:22" ht="16.5"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row>
    <row r="950" spans="1:22" ht="16.5"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row>
    <row r="951" spans="1:22" ht="16.5"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row>
    <row r="952" spans="1:22" ht="16.5"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row>
    <row r="953" spans="1:22" ht="16.5"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row>
    <row r="954" spans="1:22" ht="16.5"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row>
    <row r="955" spans="1:22" ht="16.5"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row>
    <row r="956" spans="1:22" ht="16.5"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row>
    <row r="957" spans="1:22" ht="16.5"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row>
    <row r="958" spans="1:22" ht="16.5"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row>
    <row r="959" spans="1:22" ht="16.5"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row>
    <row r="960" spans="1:22" ht="16.5"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row>
    <row r="961" spans="1:22" ht="16.5"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row>
    <row r="962" spans="1:22" ht="16.5"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row>
    <row r="963" spans="1:22" ht="16.5"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row>
    <row r="964" spans="1:22" ht="16.5"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row>
    <row r="965" spans="1:22" ht="16.5"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row>
    <row r="966" spans="1:22" ht="16.5"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row>
    <row r="967" spans="1:22" ht="16.5"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row>
    <row r="968" spans="1:22" ht="16.5"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row>
    <row r="969" spans="1:22" ht="16.5"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row>
    <row r="970" spans="1:22" ht="16.5"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row>
    <row r="971" spans="1:22" ht="16.5"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row>
    <row r="972" spans="1:22" ht="16.5"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row>
    <row r="973" spans="1:22" ht="16.5"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row>
    <row r="974" spans="1:22" ht="16.5"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row>
    <row r="975" spans="1:22" ht="16.5"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row>
    <row r="976" spans="1:22" ht="16.5"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row>
    <row r="977" spans="1:22" ht="16.5"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row>
    <row r="978" spans="1:22" ht="16.5"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row>
    <row r="979" spans="1:22" ht="16.5"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row>
    <row r="980" spans="1:22" ht="16.5"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row>
    <row r="981" spans="1:22" ht="16.5"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row>
    <row r="982" spans="1:22" ht="16.5"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row>
    <row r="983" spans="1:22" ht="16.5"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row>
    <row r="984" spans="1:22" ht="16.5"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row>
    <row r="985" spans="1:22" ht="16.5"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row>
    <row r="986" spans="1:22" ht="16.5"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row>
    <row r="987" spans="1:22" ht="16.5"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row>
    <row r="988" spans="1:22" ht="16.5"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row>
    <row r="989" spans="1:22" ht="16.5"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row>
    <row r="990" spans="1:22" ht="16.5"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row>
    <row r="991" spans="1:22" ht="16.5"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row>
    <row r="992" spans="1:22" ht="16.5"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row>
    <row r="993" spans="1:22" ht="16.5"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row>
    <row r="994" spans="1:22" ht="16.5"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row>
    <row r="995" spans="1:22" ht="16.5"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row>
    <row r="996" spans="1:22" ht="16.5"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row>
    <row r="997" spans="1:22" ht="16.5"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row>
    <row r="998" spans="1:22" ht="16.5"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row>
    <row r="999" spans="1:22" ht="16.5"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row>
    <row r="1000" spans="1:22" ht="16.5"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row>
    <row r="1001" spans="1:22" ht="16.5" customHeight="1">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row>
    <row r="1002" spans="1:22" ht="16.5" customHeight="1">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Q111"/>
  <sheetViews>
    <sheetView workbookViewId="0">
      <selection sqref="A1:C1"/>
    </sheetView>
  </sheetViews>
  <sheetFormatPr defaultColWidth="7.09765625" defaultRowHeight="17.100000000000001" customHeight="1"/>
  <cols>
    <col min="1" max="1" width="3.59765625" style="64" customWidth="1"/>
    <col min="2" max="2" width="47.59765625" style="64" customWidth="1"/>
    <col min="3" max="3" width="47.59765625" style="268" customWidth="1"/>
    <col min="4" max="251" width="7.09765625" style="64" customWidth="1"/>
    <col min="252" max="16384" width="7.09765625" style="65"/>
  </cols>
  <sheetData>
    <row r="1" spans="1:3" ht="20.399999999999999" thickBot="1">
      <c r="A1" s="2100" t="s">
        <v>433</v>
      </c>
      <c r="B1" s="2101"/>
      <c r="C1" s="2102"/>
    </row>
    <row r="2" spans="1:3" ht="18.600000000000001" thickBot="1">
      <c r="A2" s="2103" t="s">
        <v>434</v>
      </c>
      <c r="B2" s="2104"/>
      <c r="C2" s="1443">
        <v>45838</v>
      </c>
    </row>
    <row r="3" spans="1:3" ht="18">
      <c r="A3" s="2105" t="s">
        <v>435</v>
      </c>
      <c r="B3" s="1444" t="s">
        <v>436</v>
      </c>
      <c r="C3" s="1445" t="s">
        <v>1770</v>
      </c>
    </row>
    <row r="4" spans="1:3" ht="18">
      <c r="A4" s="2106"/>
      <c r="B4" s="1446" t="s">
        <v>438</v>
      </c>
      <c r="C4" s="1360" t="s">
        <v>1771</v>
      </c>
    </row>
    <row r="5" spans="1:3" ht="18">
      <c r="A5" s="2106"/>
      <c r="B5" s="1446" t="s">
        <v>1772</v>
      </c>
      <c r="C5" s="1360" t="s">
        <v>317</v>
      </c>
    </row>
    <row r="6" spans="1:3" ht="18">
      <c r="A6" s="2106"/>
      <c r="B6" s="1446" t="s">
        <v>1773</v>
      </c>
      <c r="C6" s="1360" t="s">
        <v>1774</v>
      </c>
    </row>
    <row r="7" spans="1:3" ht="32.4">
      <c r="A7" s="2106"/>
      <c r="B7" s="1446" t="s">
        <v>442</v>
      </c>
      <c r="C7" s="1361" t="s">
        <v>1272</v>
      </c>
    </row>
    <row r="8" spans="1:3" ht="18">
      <c r="A8" s="2106"/>
      <c r="B8" s="1446" t="s">
        <v>444</v>
      </c>
      <c r="C8" s="612">
        <v>6141732.0402630903</v>
      </c>
    </row>
    <row r="9" spans="1:3" ht="18">
      <c r="A9" s="2106"/>
      <c r="B9" s="1446" t="s">
        <v>446</v>
      </c>
      <c r="C9" s="1243">
        <v>886251933.40996397</v>
      </c>
    </row>
    <row r="10" spans="1:3" ht="18">
      <c r="A10" s="2106"/>
      <c r="B10" s="1446" t="s">
        <v>447</v>
      </c>
      <c r="C10" s="720" t="s">
        <v>275</v>
      </c>
    </row>
    <row r="11" spans="1:3" ht="18">
      <c r="A11" s="2106"/>
      <c r="B11" s="1446" t="s">
        <v>449</v>
      </c>
      <c r="C11" s="1447" t="s">
        <v>277</v>
      </c>
    </row>
    <row r="12" spans="1:3" ht="18">
      <c r="A12" s="2106"/>
      <c r="B12" s="1446" t="s">
        <v>450</v>
      </c>
      <c r="C12" s="1447" t="s">
        <v>279</v>
      </c>
    </row>
    <row r="13" spans="1:3" ht="18">
      <c r="A13" s="2106"/>
      <c r="B13" s="1446" t="s">
        <v>451</v>
      </c>
      <c r="C13" s="1447" t="s">
        <v>279</v>
      </c>
    </row>
    <row r="14" spans="1:3" ht="18">
      <c r="A14" s="2106"/>
      <c r="B14" s="1446" t="s">
        <v>452</v>
      </c>
      <c r="C14" s="1447" t="s">
        <v>277</v>
      </c>
    </row>
    <row r="15" spans="1:3" ht="18">
      <c r="A15" s="2106"/>
      <c r="B15" s="1446" t="s">
        <v>453</v>
      </c>
      <c r="C15" s="1447" t="s">
        <v>317</v>
      </c>
    </row>
    <row r="16" spans="1:3" ht="18">
      <c r="A16" s="2106"/>
      <c r="B16" s="1446" t="s">
        <v>454</v>
      </c>
      <c r="C16" s="1447" t="s">
        <v>317</v>
      </c>
    </row>
    <row r="17" spans="1:3" ht="18">
      <c r="A17" s="2106"/>
      <c r="B17" s="1446" t="s">
        <v>455</v>
      </c>
      <c r="C17" s="1448" t="s">
        <v>1775</v>
      </c>
    </row>
    <row r="18" spans="1:3" ht="32.4">
      <c r="A18" s="2106"/>
      <c r="B18" s="1446" t="s">
        <v>286</v>
      </c>
      <c r="C18" s="1447" t="s">
        <v>287</v>
      </c>
    </row>
    <row r="19" spans="1:3" ht="18">
      <c r="A19" s="2106"/>
      <c r="B19" s="1446" t="s">
        <v>457</v>
      </c>
      <c r="C19" s="1447" t="s">
        <v>317</v>
      </c>
    </row>
    <row r="20" spans="1:3" ht="32.4">
      <c r="A20" s="2106"/>
      <c r="B20" s="1446" t="s">
        <v>289</v>
      </c>
      <c r="C20" s="1447" t="s">
        <v>277</v>
      </c>
    </row>
    <row r="21" spans="1:3" ht="18">
      <c r="A21" s="2106"/>
      <c r="B21" s="1446" t="s">
        <v>459</v>
      </c>
      <c r="C21" s="1447" t="s">
        <v>317</v>
      </c>
    </row>
    <row r="22" spans="1:3" ht="18">
      <c r="A22" s="2106"/>
      <c r="B22" s="1446" t="s">
        <v>460</v>
      </c>
      <c r="C22" s="1447" t="s">
        <v>317</v>
      </c>
    </row>
    <row r="23" spans="1:3" ht="18">
      <c r="A23" s="2106"/>
      <c r="B23" s="1446" t="s">
        <v>461</v>
      </c>
      <c r="C23" s="1447" t="s">
        <v>317</v>
      </c>
    </row>
    <row r="24" spans="1:3" ht="18">
      <c r="A24" s="2106"/>
      <c r="B24" s="1446" t="s">
        <v>463</v>
      </c>
      <c r="C24" s="1447" t="s">
        <v>317</v>
      </c>
    </row>
    <row r="25" spans="1:3" ht="18">
      <c r="A25" s="2106"/>
      <c r="B25" s="1446" t="s">
        <v>464</v>
      </c>
      <c r="C25" s="1447" t="s">
        <v>296</v>
      </c>
    </row>
    <row r="26" spans="1:3" ht="18">
      <c r="A26" s="2106"/>
      <c r="B26" s="1446" t="s">
        <v>465</v>
      </c>
      <c r="C26" s="1447" t="s">
        <v>317</v>
      </c>
    </row>
    <row r="27" spans="1:3" ht="48.6">
      <c r="A27" s="2106"/>
      <c r="B27" s="1446" t="s">
        <v>466</v>
      </c>
      <c r="C27" s="1447" t="s">
        <v>1776</v>
      </c>
    </row>
    <row r="28" spans="1:3" ht="18">
      <c r="A28" s="2106"/>
      <c r="B28" s="1446" t="s">
        <v>467</v>
      </c>
      <c r="C28" s="1447" t="s">
        <v>301</v>
      </c>
    </row>
    <row r="29" spans="1:3" ht="18">
      <c r="A29" s="2106"/>
      <c r="B29" s="1446" t="s">
        <v>468</v>
      </c>
      <c r="C29" s="1447" t="s">
        <v>658</v>
      </c>
    </row>
    <row r="30" spans="1:3" ht="32.4">
      <c r="A30" s="2106"/>
      <c r="B30" s="1446" t="s">
        <v>470</v>
      </c>
      <c r="C30" s="1447" t="s">
        <v>1275</v>
      </c>
    </row>
    <row r="31" spans="1:3" ht="113.4">
      <c r="A31" s="2106"/>
      <c r="B31" s="1446" t="s">
        <v>472</v>
      </c>
      <c r="C31" s="1447" t="s">
        <v>1276</v>
      </c>
    </row>
    <row r="32" spans="1:3" ht="33" thickBot="1">
      <c r="A32" s="2107"/>
      <c r="B32" s="1449" t="s">
        <v>1777</v>
      </c>
      <c r="C32" s="1053" t="s">
        <v>775</v>
      </c>
    </row>
    <row r="33" spans="1:3" ht="18">
      <c r="A33" s="2097" t="s">
        <v>475</v>
      </c>
      <c r="B33" s="1450" t="s">
        <v>476</v>
      </c>
      <c r="C33" s="95" t="s">
        <v>1774</v>
      </c>
    </row>
    <row r="34" spans="1:3" ht="18">
      <c r="A34" s="2098"/>
      <c r="B34" s="1249" t="s">
        <v>477</v>
      </c>
      <c r="C34" s="1250" t="s">
        <v>1778</v>
      </c>
    </row>
    <row r="35" spans="1:3" ht="18">
      <c r="A35" s="2098"/>
      <c r="B35" s="1249" t="s">
        <v>313</v>
      </c>
      <c r="C35" s="1250" t="s">
        <v>1278</v>
      </c>
    </row>
    <row r="36" spans="1:3" ht="18">
      <c r="A36" s="2098"/>
      <c r="B36" s="1249" t="s">
        <v>480</v>
      </c>
      <c r="C36" s="1250" t="s">
        <v>317</v>
      </c>
    </row>
    <row r="37" spans="1:3" ht="18">
      <c r="A37" s="2098"/>
      <c r="B37" s="1249" t="s">
        <v>481</v>
      </c>
      <c r="C37" s="1250" t="s">
        <v>317</v>
      </c>
    </row>
    <row r="38" spans="1:3" ht="18.600000000000001" thickBot="1">
      <c r="A38" s="2099"/>
      <c r="B38" s="1251" t="s">
        <v>482</v>
      </c>
      <c r="C38" s="1252" t="s">
        <v>279</v>
      </c>
    </row>
    <row r="39" spans="1:3" ht="18">
      <c r="A39" s="2097" t="s">
        <v>483</v>
      </c>
      <c r="B39" s="1450" t="s">
        <v>484</v>
      </c>
      <c r="C39" s="1451" t="s">
        <v>277</v>
      </c>
    </row>
    <row r="40" spans="1:3" ht="18">
      <c r="A40" s="2098"/>
      <c r="B40" s="1249" t="s">
        <v>485</v>
      </c>
      <c r="C40" s="1250" t="s">
        <v>317</v>
      </c>
    </row>
    <row r="41" spans="1:3" ht="18">
      <c r="A41" s="2098"/>
      <c r="B41" s="1249" t="s">
        <v>486</v>
      </c>
      <c r="C41" s="1250" t="s">
        <v>317</v>
      </c>
    </row>
    <row r="42" spans="1:3" ht="18">
      <c r="A42" s="2098"/>
      <c r="B42" s="1249" t="s">
        <v>487</v>
      </c>
      <c r="C42" s="1250" t="s">
        <v>317</v>
      </c>
    </row>
    <row r="43" spans="1:3" ht="18">
      <c r="A43" s="2098"/>
      <c r="B43" s="1249" t="s">
        <v>488</v>
      </c>
      <c r="C43" s="1250" t="s">
        <v>317</v>
      </c>
    </row>
    <row r="44" spans="1:3" ht="18.600000000000001" thickBot="1">
      <c r="A44" s="2099"/>
      <c r="B44" s="1251" t="s">
        <v>489</v>
      </c>
      <c r="C44" s="1252" t="s">
        <v>317</v>
      </c>
    </row>
    <row r="45" spans="1:3" ht="18">
      <c r="A45" s="2097" t="s">
        <v>490</v>
      </c>
      <c r="B45" s="1450" t="s">
        <v>1779</v>
      </c>
      <c r="C45" s="1451" t="s">
        <v>279</v>
      </c>
    </row>
    <row r="46" spans="1:3" ht="32.4">
      <c r="A46" s="2098"/>
      <c r="B46" s="1249" t="s">
        <v>1780</v>
      </c>
      <c r="C46" s="1250" t="s">
        <v>1781</v>
      </c>
    </row>
    <row r="47" spans="1:3" ht="18.600000000000001" thickBot="1">
      <c r="A47" s="2099"/>
      <c r="B47" s="1251" t="s">
        <v>1782</v>
      </c>
      <c r="C47" s="1253" t="s">
        <v>317</v>
      </c>
    </row>
    <row r="48" spans="1:3" ht="18">
      <c r="A48" s="2105" t="s">
        <v>496</v>
      </c>
      <c r="B48" s="1444" t="s">
        <v>497</v>
      </c>
      <c r="C48" s="1452" t="s">
        <v>279</v>
      </c>
    </row>
    <row r="49" spans="1:3" ht="18">
      <c r="A49" s="2106"/>
      <c r="B49" s="1446" t="s">
        <v>498</v>
      </c>
      <c r="C49" s="1447" t="s">
        <v>1783</v>
      </c>
    </row>
    <row r="50" spans="1:3" ht="18">
      <c r="A50" s="2106"/>
      <c r="B50" s="1446" t="s">
        <v>500</v>
      </c>
      <c r="C50" s="1447" t="s">
        <v>1784</v>
      </c>
    </row>
    <row r="51" spans="1:3" ht="18">
      <c r="A51" s="2106"/>
      <c r="B51" s="1446" t="s">
        <v>502</v>
      </c>
      <c r="C51" s="1447" t="s">
        <v>1785</v>
      </c>
    </row>
    <row r="52" spans="1:3" ht="18">
      <c r="A52" s="2106"/>
      <c r="B52" s="1446" t="s">
        <v>504</v>
      </c>
      <c r="C52" s="1447" t="s">
        <v>1786</v>
      </c>
    </row>
    <row r="53" spans="1:3" ht="48.6">
      <c r="A53" s="2106"/>
      <c r="B53" s="1446" t="s">
        <v>342</v>
      </c>
      <c r="C53" s="1447" t="s">
        <v>1284</v>
      </c>
    </row>
    <row r="54" spans="1:3" ht="48.6">
      <c r="A54" s="2106"/>
      <c r="B54" s="1446" t="s">
        <v>508</v>
      </c>
      <c r="C54" s="1447" t="s">
        <v>1285</v>
      </c>
    </row>
    <row r="55" spans="1:3" ht="18">
      <c r="A55" s="2106"/>
      <c r="B55" s="1446" t="s">
        <v>510</v>
      </c>
      <c r="C55" s="1447" t="s">
        <v>1787</v>
      </c>
    </row>
    <row r="56" spans="1:3" ht="18">
      <c r="A56" s="2106"/>
      <c r="B56" s="1446" t="s">
        <v>512</v>
      </c>
      <c r="C56" s="1447" t="s">
        <v>349</v>
      </c>
    </row>
    <row r="57" spans="1:3" ht="18">
      <c r="A57" s="2106"/>
      <c r="B57" s="1446" t="s">
        <v>513</v>
      </c>
      <c r="C57" s="1447" t="s">
        <v>317</v>
      </c>
    </row>
    <row r="58" spans="1:3" ht="18">
      <c r="A58" s="2106"/>
      <c r="B58" s="1446" t="s">
        <v>514</v>
      </c>
      <c r="C58" s="1453" t="s">
        <v>317</v>
      </c>
    </row>
    <row r="59" spans="1:3" ht="18">
      <c r="A59" s="2106"/>
      <c r="B59" s="1446" t="s">
        <v>515</v>
      </c>
      <c r="C59" s="1051" t="s">
        <v>1788</v>
      </c>
    </row>
    <row r="60" spans="1:3" ht="18">
      <c r="A60" s="2106"/>
      <c r="B60" s="1446" t="s">
        <v>516</v>
      </c>
      <c r="C60" s="721" t="s">
        <v>317</v>
      </c>
    </row>
    <row r="61" spans="1:3" ht="18">
      <c r="A61" s="2106"/>
      <c r="B61" s="1446" t="s">
        <v>517</v>
      </c>
      <c r="C61" s="633" t="s">
        <v>267</v>
      </c>
    </row>
    <row r="62" spans="1:3" ht="18">
      <c r="A62" s="2106"/>
      <c r="B62" s="1446" t="s">
        <v>519</v>
      </c>
      <c r="C62" s="1360" t="s">
        <v>317</v>
      </c>
    </row>
    <row r="63" spans="1:3" ht="32.4">
      <c r="A63" s="2106"/>
      <c r="B63" s="1446" t="s">
        <v>521</v>
      </c>
      <c r="C63" s="633" t="s">
        <v>1789</v>
      </c>
    </row>
    <row r="64" spans="1:3" ht="18">
      <c r="A64" s="2106"/>
      <c r="B64" s="1446" t="s">
        <v>523</v>
      </c>
      <c r="C64" s="1447" t="s">
        <v>317</v>
      </c>
    </row>
    <row r="65" spans="1:3" ht="18">
      <c r="A65" s="2106"/>
      <c r="B65" s="1446" t="s">
        <v>525</v>
      </c>
      <c r="C65" s="1447" t="s">
        <v>277</v>
      </c>
    </row>
    <row r="66" spans="1:3" ht="18">
      <c r="A66" s="2106"/>
      <c r="B66" s="1446" t="s">
        <v>526</v>
      </c>
      <c r="C66" s="1447" t="s">
        <v>317</v>
      </c>
    </row>
    <row r="67" spans="1:3" ht="18">
      <c r="A67" s="2106"/>
      <c r="B67" s="1446" t="s">
        <v>528</v>
      </c>
      <c r="C67" s="1447" t="s">
        <v>317</v>
      </c>
    </row>
    <row r="68" spans="1:3" ht="18.600000000000001" thickBot="1">
      <c r="A68" s="2107"/>
      <c r="B68" s="1449" t="s">
        <v>530</v>
      </c>
      <c r="C68" s="1454" t="s">
        <v>317</v>
      </c>
    </row>
    <row r="69" spans="1:3" ht="18">
      <c r="A69" s="2097" t="s">
        <v>532</v>
      </c>
      <c r="B69" s="1444" t="s">
        <v>1790</v>
      </c>
      <c r="C69" s="1455" t="s">
        <v>279</v>
      </c>
    </row>
    <row r="70" spans="1:3" ht="18">
      <c r="A70" s="2098"/>
      <c r="B70" s="1446" t="s">
        <v>1791</v>
      </c>
      <c r="C70" s="1447" t="s">
        <v>1288</v>
      </c>
    </row>
    <row r="71" spans="1:3" ht="18">
      <c r="A71" s="2098"/>
      <c r="B71" s="1446" t="s">
        <v>1792</v>
      </c>
      <c r="C71" s="1447" t="s">
        <v>317</v>
      </c>
    </row>
    <row r="72" spans="1:3" ht="18">
      <c r="A72" s="2098"/>
      <c r="B72" s="1446" t="s">
        <v>1793</v>
      </c>
      <c r="C72" s="1447" t="s">
        <v>317</v>
      </c>
    </row>
    <row r="73" spans="1:3" ht="64.8">
      <c r="A73" s="2098"/>
      <c r="B73" s="1446" t="s">
        <v>537</v>
      </c>
      <c r="C73" s="1447" t="s">
        <v>1289</v>
      </c>
    </row>
    <row r="74" spans="1:3" ht="18">
      <c r="A74" s="2098"/>
      <c r="B74" s="1446" t="s">
        <v>539</v>
      </c>
      <c r="C74" s="1447" t="s">
        <v>301</v>
      </c>
    </row>
    <row r="75" spans="1:3" ht="18">
      <c r="A75" s="2098"/>
      <c r="B75" s="1446" t="s">
        <v>1794</v>
      </c>
      <c r="C75" s="1447" t="s">
        <v>279</v>
      </c>
    </row>
    <row r="76" spans="1:3" ht="18">
      <c r="A76" s="2098"/>
      <c r="B76" s="1446" t="s">
        <v>541</v>
      </c>
      <c r="C76" s="1447" t="s">
        <v>377</v>
      </c>
    </row>
    <row r="77" spans="1:3" ht="81.599999999999994" thickBot="1">
      <c r="A77" s="2099"/>
      <c r="B77" s="1449" t="s">
        <v>1795</v>
      </c>
      <c r="C77" s="1456" t="s">
        <v>611</v>
      </c>
    </row>
    <row r="78" spans="1:3" ht="32.4">
      <c r="A78" s="2105" t="s">
        <v>544</v>
      </c>
      <c r="B78" s="1444" t="s">
        <v>545</v>
      </c>
      <c r="C78" s="1439" t="s">
        <v>1265</v>
      </c>
    </row>
    <row r="79" spans="1:3" ht="81">
      <c r="A79" s="2106"/>
      <c r="B79" s="1446" t="s">
        <v>547</v>
      </c>
      <c r="C79" s="637" t="s">
        <v>1627</v>
      </c>
    </row>
    <row r="80" spans="1:3" ht="18">
      <c r="A80" s="2106"/>
      <c r="B80" s="1446" t="s">
        <v>548</v>
      </c>
      <c r="C80" s="1447" t="s">
        <v>1290</v>
      </c>
    </row>
    <row r="81" spans="1:3" ht="32.4">
      <c r="A81" s="2106"/>
      <c r="B81" s="1446" t="s">
        <v>550</v>
      </c>
      <c r="C81" s="1447" t="s">
        <v>388</v>
      </c>
    </row>
    <row r="82" spans="1:3" ht="64.8">
      <c r="A82" s="2106"/>
      <c r="B82" s="1446" t="s">
        <v>552</v>
      </c>
      <c r="C82" s="1447" t="s">
        <v>736</v>
      </c>
    </row>
    <row r="83" spans="1:3" ht="18">
      <c r="A83" s="2106"/>
      <c r="B83" s="1446" t="s">
        <v>554</v>
      </c>
      <c r="C83" s="1447" t="s">
        <v>277</v>
      </c>
    </row>
    <row r="84" spans="1:3" ht="18">
      <c r="A84" s="2106"/>
      <c r="B84" s="1446" t="s">
        <v>526</v>
      </c>
      <c r="C84" s="1447" t="s">
        <v>317</v>
      </c>
    </row>
    <row r="85" spans="1:3" ht="18">
      <c r="A85" s="2106"/>
      <c r="B85" s="1446" t="s">
        <v>528</v>
      </c>
      <c r="C85" s="1447" t="s">
        <v>317</v>
      </c>
    </row>
    <row r="86" spans="1:3" ht="18">
      <c r="A86" s="2106"/>
      <c r="B86" s="1446" t="s">
        <v>555</v>
      </c>
      <c r="C86" s="1447" t="s">
        <v>317</v>
      </c>
    </row>
    <row r="87" spans="1:3" ht="18">
      <c r="A87" s="2106"/>
      <c r="B87" s="1446" t="s">
        <v>556</v>
      </c>
      <c r="C87" s="1457"/>
    </row>
    <row r="88" spans="1:3" ht="18">
      <c r="A88" s="2106"/>
      <c r="B88" s="1446" t="s">
        <v>557</v>
      </c>
      <c r="C88" s="1447" t="s">
        <v>277</v>
      </c>
    </row>
    <row r="89" spans="1:3" ht="18">
      <c r="A89" s="2106"/>
      <c r="B89" s="1446" t="s">
        <v>558</v>
      </c>
      <c r="C89" s="1447" t="s">
        <v>317</v>
      </c>
    </row>
    <row r="90" spans="1:3" ht="18">
      <c r="A90" s="2106"/>
      <c r="B90" s="1446" t="s">
        <v>559</v>
      </c>
      <c r="C90" s="1447" t="s">
        <v>317</v>
      </c>
    </row>
    <row r="91" spans="1:3" ht="18">
      <c r="A91" s="2106"/>
      <c r="B91" s="1446" t="s">
        <v>560</v>
      </c>
      <c r="C91" s="1447" t="s">
        <v>317</v>
      </c>
    </row>
    <row r="92" spans="1:3" ht="18.600000000000001" thickBot="1">
      <c r="A92" s="2107"/>
      <c r="B92" s="1449" t="s">
        <v>561</v>
      </c>
      <c r="C92" s="1454" t="s">
        <v>317</v>
      </c>
    </row>
    <row r="93" spans="1:3" ht="48.6">
      <c r="A93" s="2105" t="s">
        <v>562</v>
      </c>
      <c r="B93" s="1444" t="s">
        <v>1796</v>
      </c>
      <c r="C93" s="1455" t="s">
        <v>1291</v>
      </c>
    </row>
    <row r="94" spans="1:3" ht="32.4">
      <c r="A94" s="2106"/>
      <c r="B94" s="1446" t="s">
        <v>565</v>
      </c>
      <c r="C94" s="1447" t="s">
        <v>566</v>
      </c>
    </row>
    <row r="95" spans="1:3" ht="18">
      <c r="A95" s="2106"/>
      <c r="B95" s="1446" t="s">
        <v>567</v>
      </c>
      <c r="C95" s="1447" t="s">
        <v>267</v>
      </c>
    </row>
    <row r="96" spans="1:3" ht="32.4">
      <c r="A96" s="2106"/>
      <c r="B96" s="1446" t="s">
        <v>568</v>
      </c>
      <c r="C96" s="1447" t="s">
        <v>267</v>
      </c>
    </row>
    <row r="97" spans="1:3" ht="48.6">
      <c r="A97" s="2106"/>
      <c r="B97" s="1446" t="s">
        <v>570</v>
      </c>
      <c r="C97" s="1447" t="s">
        <v>618</v>
      </c>
    </row>
    <row r="98" spans="1:3" ht="48.6">
      <c r="A98" s="2106"/>
      <c r="B98" s="1446" t="s">
        <v>572</v>
      </c>
      <c r="C98" s="1447" t="s">
        <v>619</v>
      </c>
    </row>
    <row r="99" spans="1:3" ht="145.80000000000001">
      <c r="A99" s="2106"/>
      <c r="B99" s="1446" t="s">
        <v>574</v>
      </c>
      <c r="C99" s="1447" t="s">
        <v>980</v>
      </c>
    </row>
    <row r="100" spans="1:3" ht="162">
      <c r="A100" s="2106"/>
      <c r="B100" s="1446" t="s">
        <v>1797</v>
      </c>
      <c r="C100" s="719" t="s">
        <v>1292</v>
      </c>
    </row>
    <row r="101" spans="1:3" ht="48.6">
      <c r="A101" s="2106"/>
      <c r="B101" s="1446" t="s">
        <v>1798</v>
      </c>
      <c r="C101" s="1360" t="s">
        <v>1293</v>
      </c>
    </row>
    <row r="102" spans="1:3" ht="18.600000000000001" thickBot="1">
      <c r="A102" s="2107"/>
      <c r="B102" s="1458" t="s">
        <v>1799</v>
      </c>
      <c r="C102" s="1365" t="s">
        <v>267</v>
      </c>
    </row>
    <row r="103" spans="1:3" ht="32.4">
      <c r="A103" s="2105" t="s">
        <v>578</v>
      </c>
      <c r="B103" s="1444" t="s">
        <v>1800</v>
      </c>
      <c r="C103" s="1244" t="s">
        <v>1801</v>
      </c>
    </row>
    <row r="104" spans="1:3" ht="18">
      <c r="A104" s="2106"/>
      <c r="B104" s="1446" t="s">
        <v>581</v>
      </c>
      <c r="C104" s="654">
        <v>0.12425501999999999</v>
      </c>
    </row>
    <row r="105" spans="1:3" ht="18">
      <c r="A105" s="2106"/>
      <c r="B105" s="1446" t="s">
        <v>583</v>
      </c>
      <c r="C105" s="615">
        <v>17.93</v>
      </c>
    </row>
    <row r="106" spans="1:3" ht="18">
      <c r="A106" s="2106"/>
      <c r="B106" s="1446" t="s">
        <v>1802</v>
      </c>
      <c r="C106" s="1246" t="s">
        <v>425</v>
      </c>
    </row>
    <row r="107" spans="1:3" ht="18.600000000000001" thickBot="1">
      <c r="A107" s="2107"/>
      <c r="B107" s="1449" t="s">
        <v>984</v>
      </c>
      <c r="C107" s="1040" t="s">
        <v>1803</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49.2" thickBot="1">
      <c r="A110" s="2108" t="s">
        <v>587</v>
      </c>
      <c r="B110" s="2109"/>
      <c r="C110" s="1459" t="s">
        <v>1804</v>
      </c>
    </row>
    <row r="111" spans="1:3" ht="228"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2112" t="s">
        <v>628</v>
      </c>
      <c r="B2" s="2113"/>
      <c r="C2" s="1373">
        <v>45814</v>
      </c>
    </row>
    <row r="3" spans="1:3">
      <c r="A3" s="2040" t="s">
        <v>629</v>
      </c>
      <c r="B3" s="1237" t="s">
        <v>630</v>
      </c>
      <c r="C3" s="1460" t="s">
        <v>1805</v>
      </c>
    </row>
    <row r="4" spans="1:3">
      <c r="A4" s="1894"/>
      <c r="B4" s="1161" t="s">
        <v>632</v>
      </c>
      <c r="C4" s="1391" t="s">
        <v>1806</v>
      </c>
    </row>
    <row r="5" spans="1:3">
      <c r="A5" s="1894"/>
      <c r="B5" s="1161" t="s">
        <v>440</v>
      </c>
      <c r="C5" s="886" t="s">
        <v>1807</v>
      </c>
    </row>
    <row r="6" spans="1:3">
      <c r="A6" s="1894"/>
      <c r="B6" s="1161" t="s">
        <v>268</v>
      </c>
      <c r="C6" s="1229" t="s">
        <v>1808</v>
      </c>
    </row>
    <row r="7" spans="1:3">
      <c r="A7" s="1894"/>
      <c r="B7" s="1161" t="s">
        <v>442</v>
      </c>
      <c r="C7" s="1392" t="s">
        <v>1809</v>
      </c>
    </row>
    <row r="8" spans="1:3">
      <c r="A8" s="1894"/>
      <c r="B8" s="1161" t="s">
        <v>444</v>
      </c>
      <c r="C8" s="1461">
        <v>314716406.88</v>
      </c>
    </row>
    <row r="9" spans="1:3">
      <c r="A9" s="1894"/>
      <c r="B9" s="1161" t="s">
        <v>446</v>
      </c>
      <c r="C9" s="1462">
        <v>45264018065.989998</v>
      </c>
    </row>
    <row r="10" spans="1:3">
      <c r="A10" s="1894"/>
      <c r="B10" s="1161" t="s">
        <v>637</v>
      </c>
      <c r="C10" s="1229" t="s">
        <v>275</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267</v>
      </c>
    </row>
    <row r="16" spans="1:3">
      <c r="A16" s="1894"/>
      <c r="B16" s="1161" t="s">
        <v>644</v>
      </c>
      <c r="C16" s="1229" t="s">
        <v>267</v>
      </c>
    </row>
    <row r="17" spans="1:3" ht="48.6">
      <c r="A17" s="1894"/>
      <c r="B17" s="1161" t="s">
        <v>645</v>
      </c>
      <c r="C17" s="1229" t="s">
        <v>877</v>
      </c>
    </row>
    <row r="18" spans="1:3" ht="32.4">
      <c r="A18" s="1894"/>
      <c r="B18" s="1161" t="s">
        <v>286</v>
      </c>
      <c r="C18" s="1229" t="s">
        <v>878</v>
      </c>
    </row>
    <row r="19" spans="1:3">
      <c r="A19" s="1894"/>
      <c r="B19" s="1161" t="s">
        <v>647</v>
      </c>
      <c r="C19" s="1229" t="s">
        <v>317</v>
      </c>
    </row>
    <row r="20" spans="1:3" ht="32.4">
      <c r="A20" s="1894"/>
      <c r="B20" s="1161" t="s">
        <v>648</v>
      </c>
      <c r="C20" s="1229" t="s">
        <v>277</v>
      </c>
    </row>
    <row r="21" spans="1:3">
      <c r="A21" s="1894"/>
      <c r="B21" s="1161" t="s">
        <v>649</v>
      </c>
      <c r="C21" s="1229" t="s">
        <v>317</v>
      </c>
    </row>
    <row r="22" spans="1:3">
      <c r="A22" s="1894"/>
      <c r="B22" s="1161" t="s">
        <v>650</v>
      </c>
      <c r="C22" s="1229" t="s">
        <v>317</v>
      </c>
    </row>
    <row r="23" spans="1:3">
      <c r="A23" s="1894"/>
      <c r="B23" s="1161" t="s">
        <v>651</v>
      </c>
      <c r="C23" s="1229" t="s">
        <v>317</v>
      </c>
    </row>
    <row r="24" spans="1:3">
      <c r="A24" s="1894"/>
      <c r="B24" s="1161" t="s">
        <v>652</v>
      </c>
      <c r="C24" s="1229" t="s">
        <v>317</v>
      </c>
    </row>
    <row r="25" spans="1:3">
      <c r="A25" s="1894"/>
      <c r="B25" s="1161" t="s">
        <v>653</v>
      </c>
      <c r="C25" s="1229" t="s">
        <v>296</v>
      </c>
    </row>
    <row r="26" spans="1:3">
      <c r="A26" s="1894"/>
      <c r="B26" s="1161" t="s">
        <v>654</v>
      </c>
      <c r="C26" s="1229" t="s">
        <v>317</v>
      </c>
    </row>
    <row r="27" spans="1:3">
      <c r="A27" s="1894"/>
      <c r="B27" s="1161" t="s">
        <v>655</v>
      </c>
      <c r="C27" s="1229" t="s">
        <v>1449</v>
      </c>
    </row>
    <row r="28" spans="1:3">
      <c r="A28" s="1894"/>
      <c r="B28" s="1161" t="s">
        <v>656</v>
      </c>
      <c r="C28" s="1229" t="s">
        <v>301</v>
      </c>
    </row>
    <row r="29" spans="1:3">
      <c r="A29" s="1894"/>
      <c r="B29" s="1161" t="s">
        <v>657</v>
      </c>
      <c r="C29" s="1229" t="s">
        <v>658</v>
      </c>
    </row>
    <row r="30" spans="1:3" ht="32.4">
      <c r="A30" s="1894"/>
      <c r="B30" s="1161" t="s">
        <v>659</v>
      </c>
      <c r="C30" s="1229" t="s">
        <v>471</v>
      </c>
    </row>
    <row r="31" spans="1:3" ht="129.6">
      <c r="A31" s="1894"/>
      <c r="B31" s="1161" t="s">
        <v>660</v>
      </c>
      <c r="C31" s="1229" t="s">
        <v>596</v>
      </c>
    </row>
    <row r="32" spans="1:3" ht="33" thickBot="1">
      <c r="A32" s="1895"/>
      <c r="B32" s="4" t="s">
        <v>308</v>
      </c>
      <c r="C32" s="540" t="s">
        <v>267</v>
      </c>
    </row>
    <row r="33" spans="1:3">
      <c r="A33" s="2035" t="s">
        <v>663</v>
      </c>
      <c r="B33" s="1237" t="s">
        <v>664</v>
      </c>
      <c r="C33" s="1230" t="s">
        <v>1810</v>
      </c>
    </row>
    <row r="34" spans="1:3">
      <c r="A34" s="1883"/>
      <c r="B34" s="1161" t="s">
        <v>665</v>
      </c>
      <c r="C34" s="1229" t="s">
        <v>1811</v>
      </c>
    </row>
    <row r="35" spans="1:3">
      <c r="A35" s="1883"/>
      <c r="B35" s="1161" t="s">
        <v>667</v>
      </c>
      <c r="C35" s="1229" t="s">
        <v>314</v>
      </c>
    </row>
    <row r="36" spans="1:3">
      <c r="A36" s="1883"/>
      <c r="B36" s="1161" t="s">
        <v>668</v>
      </c>
      <c r="C36" s="1229" t="s">
        <v>317</v>
      </c>
    </row>
    <row r="37" spans="1:3">
      <c r="A37" s="1883"/>
      <c r="B37" s="1161" t="s">
        <v>669</v>
      </c>
      <c r="C37" s="1229" t="s">
        <v>317</v>
      </c>
    </row>
    <row r="38" spans="1:3" ht="16.8" thickBot="1">
      <c r="A38" s="1884"/>
      <c r="B38" s="1297" t="s">
        <v>670</v>
      </c>
      <c r="C38" s="1296" t="s">
        <v>279</v>
      </c>
    </row>
    <row r="39" spans="1:3">
      <c r="A39" s="2035" t="s">
        <v>671</v>
      </c>
      <c r="B39" s="1237" t="s">
        <v>672</v>
      </c>
      <c r="C39" s="1230" t="s">
        <v>277</v>
      </c>
    </row>
    <row r="40" spans="1:3">
      <c r="A40" s="1883"/>
      <c r="B40" s="1161" t="s">
        <v>673</v>
      </c>
      <c r="C40" s="1229" t="s">
        <v>317</v>
      </c>
    </row>
    <row r="41" spans="1:3">
      <c r="A41" s="1883"/>
      <c r="B41" s="1161" t="s">
        <v>674</v>
      </c>
      <c r="C41" s="1229" t="s">
        <v>317</v>
      </c>
    </row>
    <row r="42" spans="1:3">
      <c r="A42" s="1883"/>
      <c r="B42" s="1161" t="s">
        <v>675</v>
      </c>
      <c r="C42" s="1229" t="s">
        <v>317</v>
      </c>
    </row>
    <row r="43" spans="1:3">
      <c r="A43" s="1883"/>
      <c r="B43" s="1161" t="s">
        <v>676</v>
      </c>
      <c r="C43" s="1229" t="s">
        <v>317</v>
      </c>
    </row>
    <row r="44" spans="1:3" ht="16.8" thickBot="1">
      <c r="A44" s="1884"/>
      <c r="B44" s="1298" t="s">
        <v>677</v>
      </c>
      <c r="C44" s="1296" t="s">
        <v>317</v>
      </c>
    </row>
    <row r="45" spans="1:3">
      <c r="A45" s="2035" t="s">
        <v>678</v>
      </c>
      <c r="B45" s="1237" t="s">
        <v>679</v>
      </c>
      <c r="C45" s="1230" t="s">
        <v>279</v>
      </c>
    </row>
    <row r="46" spans="1:3" ht="113.4">
      <c r="A46" s="1883"/>
      <c r="B46" s="1161" t="s">
        <v>680</v>
      </c>
      <c r="C46" s="1229" t="s">
        <v>1812</v>
      </c>
    </row>
    <row r="47" spans="1:3" ht="130.19999999999999" thickBot="1">
      <c r="A47" s="1884"/>
      <c r="B47" s="1297" t="s">
        <v>682</v>
      </c>
      <c r="C47" s="1296" t="s">
        <v>1813</v>
      </c>
    </row>
    <row r="48" spans="1:3">
      <c r="A48" s="1883" t="s">
        <v>332</v>
      </c>
      <c r="B48" s="4" t="s">
        <v>684</v>
      </c>
      <c r="C48" s="1230" t="s">
        <v>1814</v>
      </c>
    </row>
    <row r="49" spans="1:3">
      <c r="A49" s="1883"/>
      <c r="B49" s="1161" t="s">
        <v>685</v>
      </c>
      <c r="C49" s="1229" t="s">
        <v>1815</v>
      </c>
    </row>
    <row r="50" spans="1:3">
      <c r="A50" s="1883"/>
      <c r="B50" s="1161" t="s">
        <v>687</v>
      </c>
      <c r="C50" s="1229" t="s">
        <v>1816</v>
      </c>
    </row>
    <row r="51" spans="1:3">
      <c r="A51" s="1883"/>
      <c r="B51" s="1161" t="s">
        <v>689</v>
      </c>
      <c r="C51" s="1229" t="s">
        <v>690</v>
      </c>
    </row>
    <row r="52" spans="1:3" ht="32.4">
      <c r="A52" s="1883"/>
      <c r="B52" s="1161" t="s">
        <v>691</v>
      </c>
      <c r="C52" s="1229" t="s">
        <v>1817</v>
      </c>
    </row>
    <row r="53" spans="1:3" ht="162">
      <c r="A53" s="1883"/>
      <c r="B53" s="1161" t="s">
        <v>693</v>
      </c>
      <c r="C53" s="1229" t="s">
        <v>1818</v>
      </c>
    </row>
    <row r="54" spans="1:3" ht="32.4">
      <c r="A54" s="1883"/>
      <c r="B54" s="1161" t="s">
        <v>695</v>
      </c>
      <c r="C54" s="1229" t="s">
        <v>1819</v>
      </c>
    </row>
    <row r="55" spans="1:3">
      <c r="A55" s="1883"/>
      <c r="B55" s="1161" t="s">
        <v>697</v>
      </c>
      <c r="C55" s="1229" t="s">
        <v>1820</v>
      </c>
    </row>
    <row r="56" spans="1:3">
      <c r="A56" s="1883"/>
      <c r="B56" s="1161" t="s">
        <v>699</v>
      </c>
      <c r="C56" s="1229" t="s">
        <v>349</v>
      </c>
    </row>
    <row r="57" spans="1:3">
      <c r="A57" s="1883"/>
      <c r="B57" s="1161" t="s">
        <v>700</v>
      </c>
      <c r="C57" s="1229" t="s">
        <v>317</v>
      </c>
    </row>
    <row r="58" spans="1:3">
      <c r="A58" s="1883"/>
      <c r="B58" s="1161" t="s">
        <v>701</v>
      </c>
      <c r="C58" s="1229" t="s">
        <v>317</v>
      </c>
    </row>
    <row r="59" spans="1:3">
      <c r="A59" s="1883"/>
      <c r="B59" s="1161" t="s">
        <v>702</v>
      </c>
      <c r="C59" s="1229" t="s">
        <v>1821</v>
      </c>
    </row>
    <row r="60" spans="1:3">
      <c r="A60" s="1883"/>
      <c r="B60" s="1161" t="s">
        <v>704</v>
      </c>
      <c r="C60" s="1248" t="s">
        <v>317</v>
      </c>
    </row>
    <row r="61" spans="1:3">
      <c r="A61" s="1883"/>
      <c r="B61" s="1161" t="s">
        <v>706</v>
      </c>
      <c r="C61" s="1229" t="s">
        <v>1822</v>
      </c>
    </row>
    <row r="62" spans="1:3" ht="32.4">
      <c r="A62" s="1883"/>
      <c r="B62" s="1161" t="s">
        <v>708</v>
      </c>
      <c r="C62" s="1229" t="s">
        <v>1823</v>
      </c>
    </row>
    <row r="63" spans="1:3" ht="48.6">
      <c r="A63" s="1883"/>
      <c r="B63" s="1161" t="s">
        <v>710</v>
      </c>
      <c r="C63" s="1229" t="s">
        <v>1824</v>
      </c>
    </row>
    <row r="64" spans="1:3" ht="64.8">
      <c r="A64" s="1883"/>
      <c r="B64" s="1161" t="s">
        <v>711</v>
      </c>
      <c r="C64" s="1229" t="s">
        <v>1825</v>
      </c>
    </row>
    <row r="65" spans="1:3">
      <c r="A65" s="1883"/>
      <c r="B65" s="1161" t="s">
        <v>712</v>
      </c>
      <c r="C65" s="1229" t="s">
        <v>1826</v>
      </c>
    </row>
    <row r="66" spans="1:3">
      <c r="A66" s="1883"/>
      <c r="B66" s="1161" t="s">
        <v>713</v>
      </c>
      <c r="C66" s="1229" t="s">
        <v>1827</v>
      </c>
    </row>
    <row r="67" spans="1:3">
      <c r="A67" s="1883"/>
      <c r="B67" s="1161" t="s">
        <v>714</v>
      </c>
      <c r="C67" s="1316">
        <v>43647</v>
      </c>
    </row>
    <row r="68" spans="1:3" ht="16.8" thickBot="1">
      <c r="A68" s="1884"/>
      <c r="B68" s="1297" t="s">
        <v>715</v>
      </c>
      <c r="C68" s="1296" t="s">
        <v>1828</v>
      </c>
    </row>
    <row r="69" spans="1:3">
      <c r="A69" s="2035" t="s">
        <v>717</v>
      </c>
      <c r="B69" s="1237" t="s">
        <v>718</v>
      </c>
      <c r="C69" s="886" t="s">
        <v>279</v>
      </c>
    </row>
    <row r="70" spans="1:3">
      <c r="A70" s="1883"/>
      <c r="B70" s="1161" t="s">
        <v>719</v>
      </c>
      <c r="C70" s="1229" t="s">
        <v>1449</v>
      </c>
    </row>
    <row r="71" spans="1:3">
      <c r="A71" s="1883"/>
      <c r="B71" s="1161" t="s">
        <v>720</v>
      </c>
      <c r="C71" s="1229" t="s">
        <v>317</v>
      </c>
    </row>
    <row r="72" spans="1:3">
      <c r="A72" s="1883"/>
      <c r="B72" s="1161" t="s">
        <v>721</v>
      </c>
      <c r="C72" s="1229" t="s">
        <v>317</v>
      </c>
    </row>
    <row r="73" spans="1:3" ht="64.8">
      <c r="A73" s="1883"/>
      <c r="B73" s="1161" t="s">
        <v>722</v>
      </c>
      <c r="C73" s="1229" t="s">
        <v>1829</v>
      </c>
    </row>
    <row r="74" spans="1:3">
      <c r="A74" s="1883"/>
      <c r="B74" s="1161" t="s">
        <v>723</v>
      </c>
      <c r="C74" s="1229" t="s">
        <v>301</v>
      </c>
    </row>
    <row r="75" spans="1:3">
      <c r="A75" s="1883"/>
      <c r="B75" s="1161" t="s">
        <v>724</v>
      </c>
      <c r="C75" s="1229" t="s">
        <v>277</v>
      </c>
    </row>
    <row r="76" spans="1:3">
      <c r="A76" s="1883"/>
      <c r="B76" s="1161" t="s">
        <v>725</v>
      </c>
      <c r="C76" s="1229" t="s">
        <v>317</v>
      </c>
    </row>
    <row r="77" spans="1:3" ht="114" thickBot="1">
      <c r="A77" s="1884"/>
      <c r="B77" s="1297" t="s">
        <v>726</v>
      </c>
      <c r="C77" s="1296" t="s">
        <v>1830</v>
      </c>
    </row>
    <row r="78" spans="1:3" ht="97.2">
      <c r="A78" s="2035" t="s">
        <v>727</v>
      </c>
      <c r="B78" s="1237" t="s">
        <v>728</v>
      </c>
      <c r="C78" s="886" t="s">
        <v>1831</v>
      </c>
    </row>
    <row r="79" spans="1:3" ht="113.4">
      <c r="A79" s="1883"/>
      <c r="B79" s="1161" t="s">
        <v>730</v>
      </c>
      <c r="C79" s="1229" t="s">
        <v>1832</v>
      </c>
    </row>
    <row r="80" spans="1:3">
      <c r="A80" s="1883"/>
      <c r="B80" s="1161" t="s">
        <v>732</v>
      </c>
      <c r="C80" s="1229" t="s">
        <v>1290</v>
      </c>
    </row>
    <row r="81" spans="1:3" ht="32.4">
      <c r="A81" s="1883"/>
      <c r="B81" s="1161" t="s">
        <v>734</v>
      </c>
      <c r="C81" s="1229" t="s">
        <v>388</v>
      </c>
    </row>
    <row r="82" spans="1:3" ht="64.8">
      <c r="A82" s="1883"/>
      <c r="B82" s="1161" t="s">
        <v>735</v>
      </c>
      <c r="C82" s="1229" t="s">
        <v>736</v>
      </c>
    </row>
    <row r="83" spans="1:3">
      <c r="A83" s="1883"/>
      <c r="B83" s="1161" t="s">
        <v>737</v>
      </c>
      <c r="C83" s="1229" t="s">
        <v>277</v>
      </c>
    </row>
    <row r="84" spans="1:3">
      <c r="A84" s="1883"/>
      <c r="B84" s="1161" t="s">
        <v>713</v>
      </c>
      <c r="C84" s="1229" t="s">
        <v>317</v>
      </c>
    </row>
    <row r="85" spans="1:3">
      <c r="A85" s="1883"/>
      <c r="B85" s="1161" t="s">
        <v>714</v>
      </c>
      <c r="C85" s="1316" t="s">
        <v>317</v>
      </c>
    </row>
    <row r="86" spans="1:3">
      <c r="A86" s="1883"/>
      <c r="B86" s="1161" t="s">
        <v>738</v>
      </c>
      <c r="C86" s="1229" t="s">
        <v>317</v>
      </c>
    </row>
    <row r="87" spans="1:3">
      <c r="A87" s="1883"/>
      <c r="B87" s="1161" t="s">
        <v>739</v>
      </c>
      <c r="C87" s="1229"/>
    </row>
    <row r="88" spans="1:3">
      <c r="A88" s="1883"/>
      <c r="B88" s="1161" t="s">
        <v>740</v>
      </c>
      <c r="C88" s="1229" t="s">
        <v>277</v>
      </c>
    </row>
    <row r="89" spans="1:3">
      <c r="A89" s="1883"/>
      <c r="B89" s="1161" t="s">
        <v>741</v>
      </c>
      <c r="C89" s="1229" t="s">
        <v>317</v>
      </c>
    </row>
    <row r="90" spans="1:3">
      <c r="A90" s="1883"/>
      <c r="B90" s="1161" t="s">
        <v>742</v>
      </c>
      <c r="C90" s="1229" t="s">
        <v>317</v>
      </c>
    </row>
    <row r="91" spans="1:3">
      <c r="A91" s="1883"/>
      <c r="B91" s="1161" t="s">
        <v>743</v>
      </c>
      <c r="C91" s="1229" t="s">
        <v>317</v>
      </c>
    </row>
    <row r="92" spans="1:3" ht="16.8" thickBot="1">
      <c r="A92" s="1884"/>
      <c r="B92" s="1297" t="s">
        <v>744</v>
      </c>
      <c r="C92" s="1296" t="s">
        <v>317</v>
      </c>
    </row>
    <row r="93" spans="1:3" ht="48.6">
      <c r="A93" s="2035" t="s">
        <v>745</v>
      </c>
      <c r="B93" s="1237" t="s">
        <v>746</v>
      </c>
      <c r="C93" s="1230" t="s">
        <v>1291</v>
      </c>
    </row>
    <row r="94" spans="1:3" ht="32.4">
      <c r="A94" s="1883"/>
      <c r="B94" s="1161" t="s">
        <v>748</v>
      </c>
      <c r="C94" s="1229" t="s">
        <v>566</v>
      </c>
    </row>
    <row r="95" spans="1:3" ht="32.4">
      <c r="A95" s="1883"/>
      <c r="B95" s="1161" t="s">
        <v>749</v>
      </c>
      <c r="C95" s="1229" t="s">
        <v>1833</v>
      </c>
    </row>
    <row r="96" spans="1:3" ht="32.4">
      <c r="A96" s="1883"/>
      <c r="B96" s="1161" t="s">
        <v>750</v>
      </c>
      <c r="C96" s="1229" t="s">
        <v>317</v>
      </c>
    </row>
    <row r="97" spans="1:3" ht="48.6">
      <c r="A97" s="1883"/>
      <c r="B97" s="1161" t="s">
        <v>751</v>
      </c>
      <c r="C97" s="1229" t="s">
        <v>618</v>
      </c>
    </row>
    <row r="98" spans="1:3" ht="48.6">
      <c r="A98" s="1883"/>
      <c r="B98" s="1161" t="s">
        <v>753</v>
      </c>
      <c r="C98" s="1229" t="s">
        <v>619</v>
      </c>
    </row>
    <row r="99" spans="1:3" ht="145.80000000000001">
      <c r="A99" s="1883"/>
      <c r="B99" s="1161" t="s">
        <v>754</v>
      </c>
      <c r="C99" s="1229" t="s">
        <v>980</v>
      </c>
    </row>
    <row r="100" spans="1:3">
      <c r="A100" s="1883"/>
      <c r="B100" s="1161" t="s">
        <v>914</v>
      </c>
      <c r="C100" s="1229" t="s">
        <v>317</v>
      </c>
    </row>
    <row r="101" spans="1:3">
      <c r="A101" s="1883"/>
      <c r="B101" s="1161" t="s">
        <v>758</v>
      </c>
      <c r="C101" s="1229" t="s">
        <v>317</v>
      </c>
    </row>
    <row r="102" spans="1:3" ht="16.8" thickBot="1">
      <c r="A102" s="1884"/>
      <c r="B102" s="1298" t="s">
        <v>759</v>
      </c>
      <c r="C102" s="747" t="s">
        <v>317</v>
      </c>
    </row>
    <row r="103" spans="1:3" ht="32.4">
      <c r="A103" s="1886" t="s">
        <v>418</v>
      </c>
      <c r="B103" s="1161" t="s">
        <v>760</v>
      </c>
      <c r="C103" s="1229" t="s">
        <v>1834</v>
      </c>
    </row>
    <row r="104" spans="1:3">
      <c r="A104" s="1886"/>
      <c r="B104" s="1161" t="s">
        <v>421</v>
      </c>
      <c r="C104" s="1463">
        <v>0.95679999999999998</v>
      </c>
    </row>
    <row r="105" spans="1:3">
      <c r="A105" s="1886"/>
      <c r="B105" s="1161" t="s">
        <v>583</v>
      </c>
      <c r="C105" s="1464">
        <v>138.07</v>
      </c>
    </row>
    <row r="106" spans="1:3">
      <c r="A106" s="1886"/>
      <c r="B106" s="1161" t="s">
        <v>424</v>
      </c>
      <c r="C106" s="1229" t="s">
        <v>1835</v>
      </c>
    </row>
    <row r="107" spans="1:3" ht="16.8" thickBot="1">
      <c r="A107" s="1887"/>
      <c r="B107" s="25" t="s">
        <v>426</v>
      </c>
      <c r="C107" s="1465" t="s">
        <v>317</v>
      </c>
    </row>
    <row r="108" spans="1:3" s="127" customFormat="1" ht="65.099999999999994" customHeight="1">
      <c r="A108" s="1853" t="s">
        <v>427</v>
      </c>
      <c r="B108" s="935" t="s">
        <v>428</v>
      </c>
      <c r="C108" s="936" t="s">
        <v>1836</v>
      </c>
    </row>
    <row r="109" spans="1:3" s="127" customFormat="1" ht="65.099999999999994" customHeight="1" thickBot="1">
      <c r="A109" s="1854"/>
      <c r="B109" s="937" t="s">
        <v>430</v>
      </c>
      <c r="C109" s="938" t="s">
        <v>1837</v>
      </c>
    </row>
    <row r="110" spans="1:3" ht="16.8" thickBot="1">
      <c r="A110" s="2110" t="s">
        <v>765</v>
      </c>
      <c r="B110" s="2111"/>
      <c r="C110" s="1236" t="s">
        <v>317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V1002"/>
  <sheetViews>
    <sheetView workbookViewId="0">
      <selection sqref="A1:C1"/>
    </sheetView>
  </sheetViews>
  <sheetFormatPr defaultColWidth="13.19921875" defaultRowHeight="15" customHeight="1"/>
  <cols>
    <col min="1" max="1" width="3.59765625" style="220" customWidth="1"/>
    <col min="2" max="2" width="47.59765625" style="220" customWidth="1"/>
    <col min="3" max="3" width="47.59765625" style="272" customWidth="1"/>
    <col min="4" max="22" width="6.59765625" style="220" customWidth="1"/>
    <col min="23" max="16384" width="13.19921875" style="220"/>
  </cols>
  <sheetData>
    <row r="1" spans="1:22" ht="20.399999999999999" thickBot="1">
      <c r="A1" s="2122" t="s">
        <v>433</v>
      </c>
      <c r="B1" s="2123"/>
      <c r="C1" s="2124"/>
      <c r="D1" s="219"/>
      <c r="E1" s="219"/>
      <c r="F1" s="219"/>
      <c r="G1" s="219"/>
      <c r="H1" s="219"/>
      <c r="I1" s="219"/>
      <c r="J1" s="219"/>
      <c r="K1" s="219"/>
      <c r="L1" s="219"/>
      <c r="M1" s="219"/>
      <c r="N1" s="219"/>
      <c r="O1" s="219"/>
      <c r="P1" s="219"/>
      <c r="Q1" s="219"/>
      <c r="R1" s="219"/>
      <c r="S1" s="219"/>
      <c r="T1" s="219"/>
      <c r="U1" s="219"/>
      <c r="V1" s="219"/>
    </row>
    <row r="2" spans="1:22" ht="18.600000000000001" thickBot="1">
      <c r="A2" s="2125" t="s">
        <v>434</v>
      </c>
      <c r="B2" s="2126"/>
      <c r="C2" s="1411">
        <v>45805</v>
      </c>
      <c r="D2" s="219"/>
      <c r="E2" s="219"/>
      <c r="F2" s="219"/>
      <c r="G2" s="219"/>
      <c r="H2" s="219"/>
      <c r="I2" s="219"/>
      <c r="J2" s="219"/>
      <c r="K2" s="219"/>
      <c r="L2" s="219"/>
      <c r="M2" s="219"/>
      <c r="N2" s="219"/>
      <c r="O2" s="219"/>
      <c r="P2" s="219"/>
      <c r="Q2" s="219"/>
      <c r="R2" s="219"/>
      <c r="S2" s="219"/>
      <c r="T2" s="219"/>
      <c r="U2" s="219"/>
      <c r="V2" s="219"/>
    </row>
    <row r="3" spans="1:22" ht="18">
      <c r="A3" s="2127" t="s">
        <v>435</v>
      </c>
      <c r="B3" s="221" t="s">
        <v>436</v>
      </c>
      <c r="C3" s="1466" t="s">
        <v>1838</v>
      </c>
      <c r="D3" s="219"/>
      <c r="E3" s="219"/>
      <c r="F3" s="219"/>
      <c r="G3" s="219"/>
      <c r="H3" s="219"/>
      <c r="I3" s="219"/>
      <c r="J3" s="219"/>
      <c r="K3" s="219"/>
      <c r="L3" s="219"/>
      <c r="M3" s="219"/>
      <c r="N3" s="219"/>
      <c r="O3" s="219"/>
      <c r="P3" s="219"/>
      <c r="Q3" s="219"/>
      <c r="R3" s="219"/>
      <c r="S3" s="219"/>
      <c r="T3" s="219"/>
      <c r="U3" s="219"/>
      <c r="V3" s="219"/>
    </row>
    <row r="4" spans="1:22" ht="18">
      <c r="A4" s="2117"/>
      <c r="B4" s="222" t="s">
        <v>438</v>
      </c>
      <c r="C4" s="603" t="s">
        <v>1839</v>
      </c>
      <c r="D4" s="219"/>
      <c r="E4" s="219"/>
      <c r="F4" s="219"/>
      <c r="G4" s="219"/>
      <c r="H4" s="219"/>
      <c r="I4" s="219"/>
      <c r="J4" s="219"/>
      <c r="K4" s="219"/>
      <c r="L4" s="219"/>
      <c r="M4" s="219"/>
      <c r="N4" s="219"/>
      <c r="O4" s="219"/>
      <c r="P4" s="219"/>
      <c r="Q4" s="219"/>
      <c r="R4" s="219"/>
      <c r="S4" s="219"/>
      <c r="T4" s="219"/>
      <c r="U4" s="219"/>
      <c r="V4" s="219"/>
    </row>
    <row r="5" spans="1:22" ht="18">
      <c r="A5" s="2117"/>
      <c r="B5" s="222" t="s">
        <v>440</v>
      </c>
      <c r="C5" s="603" t="s">
        <v>267</v>
      </c>
      <c r="D5" s="219"/>
      <c r="E5" s="219"/>
      <c r="F5" s="219"/>
      <c r="G5" s="219"/>
      <c r="H5" s="219"/>
      <c r="I5" s="219"/>
      <c r="J5" s="219"/>
      <c r="K5" s="219"/>
      <c r="L5" s="219"/>
      <c r="M5" s="219"/>
      <c r="N5" s="219"/>
      <c r="O5" s="219"/>
      <c r="P5" s="219"/>
      <c r="Q5" s="219"/>
      <c r="R5" s="219"/>
      <c r="S5" s="219"/>
      <c r="T5" s="219"/>
      <c r="U5" s="219"/>
      <c r="V5" s="219"/>
    </row>
    <row r="6" spans="1:22" ht="18">
      <c r="A6" s="2117"/>
      <c r="B6" s="222" t="s">
        <v>268</v>
      </c>
      <c r="C6" s="603" t="s">
        <v>1840</v>
      </c>
      <c r="D6" s="219"/>
      <c r="E6" s="219"/>
      <c r="F6" s="219"/>
      <c r="G6" s="219"/>
      <c r="H6" s="219"/>
      <c r="I6" s="219"/>
      <c r="J6" s="219"/>
      <c r="K6" s="219"/>
      <c r="L6" s="219"/>
      <c r="M6" s="219"/>
      <c r="N6" s="219"/>
      <c r="O6" s="219"/>
      <c r="P6" s="219"/>
      <c r="Q6" s="219"/>
      <c r="R6" s="219"/>
      <c r="S6" s="219"/>
      <c r="T6" s="219"/>
      <c r="U6" s="219"/>
      <c r="V6" s="219"/>
    </row>
    <row r="7" spans="1:22" ht="18">
      <c r="A7" s="2117"/>
      <c r="B7" s="222" t="s">
        <v>442</v>
      </c>
      <c r="C7" s="1246" t="s">
        <v>1841</v>
      </c>
      <c r="D7" s="219"/>
      <c r="E7" s="219"/>
      <c r="F7" s="219"/>
      <c r="G7" s="219"/>
      <c r="H7" s="219"/>
      <c r="I7" s="219"/>
      <c r="J7" s="219"/>
      <c r="K7" s="219"/>
      <c r="L7" s="219"/>
      <c r="M7" s="219"/>
      <c r="N7" s="219"/>
      <c r="O7" s="219"/>
      <c r="P7" s="219"/>
      <c r="Q7" s="219"/>
      <c r="R7" s="219"/>
      <c r="S7" s="219"/>
      <c r="T7" s="219"/>
      <c r="U7" s="219"/>
      <c r="V7" s="219"/>
    </row>
    <row r="8" spans="1:22" ht="18">
      <c r="A8" s="2117"/>
      <c r="B8" s="222" t="s">
        <v>444</v>
      </c>
      <c r="C8" s="609">
        <v>856337455</v>
      </c>
      <c r="D8" s="219"/>
      <c r="E8" s="219"/>
      <c r="F8" s="219"/>
      <c r="G8" s="219"/>
      <c r="H8" s="219"/>
      <c r="I8" s="219"/>
      <c r="J8" s="219"/>
      <c r="K8" s="219"/>
      <c r="L8" s="219"/>
      <c r="M8" s="219"/>
      <c r="N8" s="219"/>
      <c r="O8" s="219"/>
      <c r="P8" s="219"/>
      <c r="Q8" s="219"/>
      <c r="R8" s="219"/>
      <c r="S8" s="219"/>
      <c r="T8" s="219"/>
      <c r="U8" s="219"/>
      <c r="V8" s="219"/>
    </row>
    <row r="9" spans="1:22" ht="18">
      <c r="A9" s="2117"/>
      <c r="B9" s="222" t="s">
        <v>446</v>
      </c>
      <c r="C9" s="1318">
        <v>123515117443.27</v>
      </c>
      <c r="D9" s="219"/>
      <c r="E9" s="219"/>
      <c r="F9" s="219"/>
      <c r="G9" s="219"/>
      <c r="H9" s="219"/>
      <c r="I9" s="219"/>
      <c r="J9" s="219"/>
      <c r="K9" s="219"/>
      <c r="L9" s="219"/>
      <c r="M9" s="219"/>
      <c r="N9" s="219"/>
      <c r="O9" s="219"/>
      <c r="P9" s="219"/>
      <c r="Q9" s="219"/>
      <c r="R9" s="219"/>
      <c r="S9" s="219"/>
      <c r="T9" s="219"/>
      <c r="U9" s="219"/>
      <c r="V9" s="219"/>
    </row>
    <row r="10" spans="1:22" ht="18">
      <c r="A10" s="2117"/>
      <c r="B10" s="222" t="s">
        <v>447</v>
      </c>
      <c r="C10" s="714" t="s">
        <v>1842</v>
      </c>
      <c r="D10" s="219"/>
      <c r="E10" s="219"/>
      <c r="F10" s="219"/>
      <c r="G10" s="219"/>
      <c r="H10" s="219"/>
      <c r="I10" s="219"/>
      <c r="J10" s="219"/>
      <c r="K10" s="219"/>
      <c r="L10" s="219"/>
      <c r="M10" s="219"/>
      <c r="N10" s="219"/>
      <c r="O10" s="219"/>
      <c r="P10" s="219"/>
      <c r="Q10" s="219"/>
      <c r="R10" s="219"/>
      <c r="S10" s="219"/>
      <c r="T10" s="219"/>
      <c r="U10" s="219"/>
      <c r="V10" s="219"/>
    </row>
    <row r="11" spans="1:22" ht="18">
      <c r="A11" s="2117"/>
      <c r="B11" s="222" t="s">
        <v>449</v>
      </c>
      <c r="C11" s="714" t="s">
        <v>277</v>
      </c>
      <c r="D11" s="219"/>
      <c r="E11" s="219"/>
      <c r="F11" s="219"/>
      <c r="G11" s="219"/>
      <c r="H11" s="219"/>
      <c r="I11" s="219"/>
      <c r="J11" s="219"/>
      <c r="K11" s="219"/>
      <c r="L11" s="219"/>
      <c r="M11" s="219"/>
      <c r="N11" s="219"/>
      <c r="O11" s="219"/>
      <c r="P11" s="219"/>
      <c r="Q11" s="219"/>
      <c r="R11" s="219"/>
      <c r="S11" s="219"/>
      <c r="T11" s="219"/>
      <c r="U11" s="219"/>
      <c r="V11" s="219"/>
    </row>
    <row r="12" spans="1:22" ht="18">
      <c r="A12" s="2117"/>
      <c r="B12" s="222" t="s">
        <v>450</v>
      </c>
      <c r="C12" s="714" t="s">
        <v>279</v>
      </c>
      <c r="D12" s="219"/>
      <c r="E12" s="219"/>
      <c r="F12" s="219"/>
      <c r="G12" s="219"/>
      <c r="H12" s="219"/>
      <c r="I12" s="219"/>
      <c r="J12" s="219"/>
      <c r="K12" s="219"/>
      <c r="L12" s="219"/>
      <c r="M12" s="219"/>
      <c r="N12" s="219"/>
      <c r="O12" s="219"/>
      <c r="P12" s="219"/>
      <c r="Q12" s="219"/>
      <c r="R12" s="219"/>
      <c r="S12" s="219"/>
      <c r="T12" s="219"/>
      <c r="U12" s="219"/>
      <c r="V12" s="219"/>
    </row>
    <row r="13" spans="1:22" ht="18">
      <c r="A13" s="2117"/>
      <c r="B13" s="222" t="s">
        <v>451</v>
      </c>
      <c r="C13" s="714" t="s">
        <v>279</v>
      </c>
      <c r="D13" s="219"/>
      <c r="E13" s="219"/>
      <c r="F13" s="219"/>
      <c r="G13" s="219"/>
      <c r="H13" s="219"/>
      <c r="I13" s="219"/>
      <c r="J13" s="219"/>
      <c r="K13" s="219"/>
      <c r="L13" s="219"/>
      <c r="M13" s="219"/>
      <c r="N13" s="219"/>
      <c r="O13" s="219"/>
      <c r="P13" s="219"/>
      <c r="Q13" s="219"/>
      <c r="R13" s="219"/>
      <c r="S13" s="219"/>
      <c r="T13" s="219"/>
      <c r="U13" s="219"/>
      <c r="V13" s="219"/>
    </row>
    <row r="14" spans="1:22" ht="18">
      <c r="A14" s="2117"/>
      <c r="B14" s="222" t="s">
        <v>452</v>
      </c>
      <c r="C14" s="714" t="s">
        <v>277</v>
      </c>
      <c r="D14" s="219"/>
      <c r="E14" s="219"/>
      <c r="F14" s="219"/>
      <c r="G14" s="219"/>
      <c r="H14" s="219"/>
      <c r="I14" s="219"/>
      <c r="J14" s="219"/>
      <c r="K14" s="219"/>
      <c r="L14" s="219"/>
      <c r="M14" s="219"/>
      <c r="N14" s="219"/>
      <c r="O14" s="219"/>
      <c r="P14" s="219"/>
      <c r="Q14" s="219"/>
      <c r="R14" s="219"/>
      <c r="S14" s="219"/>
      <c r="T14" s="219"/>
      <c r="U14" s="219"/>
      <c r="V14" s="219"/>
    </row>
    <row r="15" spans="1:22" ht="18">
      <c r="A15" s="2117"/>
      <c r="B15" s="222" t="s">
        <v>453</v>
      </c>
      <c r="C15" s="714" t="s">
        <v>267</v>
      </c>
      <c r="D15" s="219"/>
      <c r="E15" s="219"/>
      <c r="F15" s="219"/>
      <c r="G15" s="219"/>
      <c r="H15" s="219"/>
      <c r="I15" s="219"/>
      <c r="J15" s="219"/>
      <c r="K15" s="219"/>
      <c r="L15" s="219"/>
      <c r="M15" s="219"/>
      <c r="N15" s="219"/>
      <c r="O15" s="219"/>
      <c r="P15" s="219"/>
      <c r="Q15" s="219"/>
      <c r="R15" s="219"/>
      <c r="S15" s="219"/>
      <c r="T15" s="219"/>
      <c r="U15" s="219"/>
      <c r="V15" s="219"/>
    </row>
    <row r="16" spans="1:22" ht="18">
      <c r="A16" s="2117"/>
      <c r="B16" s="222" t="s">
        <v>454</v>
      </c>
      <c r="C16" s="714" t="s">
        <v>267</v>
      </c>
      <c r="D16" s="219"/>
      <c r="E16" s="219"/>
      <c r="F16" s="219"/>
      <c r="G16" s="219"/>
      <c r="H16" s="219"/>
      <c r="I16" s="219"/>
      <c r="J16" s="219"/>
      <c r="K16" s="219"/>
      <c r="L16" s="219"/>
      <c r="M16" s="219"/>
      <c r="N16" s="219"/>
      <c r="O16" s="219"/>
      <c r="P16" s="219"/>
      <c r="Q16" s="219"/>
      <c r="R16" s="219"/>
      <c r="S16" s="219"/>
      <c r="T16" s="219"/>
      <c r="U16" s="219"/>
      <c r="V16" s="219"/>
    </row>
    <row r="17" spans="1:22" ht="32.4">
      <c r="A17" s="2117"/>
      <c r="B17" s="222" t="s">
        <v>455</v>
      </c>
      <c r="C17" s="714" t="s">
        <v>1843</v>
      </c>
      <c r="D17" s="219"/>
      <c r="E17" s="219"/>
      <c r="F17" s="219"/>
      <c r="G17" s="219"/>
      <c r="H17" s="219"/>
      <c r="I17" s="219"/>
      <c r="J17" s="219"/>
      <c r="K17" s="219"/>
      <c r="L17" s="219"/>
      <c r="M17" s="219"/>
      <c r="N17" s="219"/>
      <c r="O17" s="219"/>
      <c r="P17" s="219"/>
      <c r="Q17" s="219"/>
      <c r="R17" s="219"/>
      <c r="S17" s="219"/>
      <c r="T17" s="219"/>
      <c r="U17" s="219"/>
      <c r="V17" s="219"/>
    </row>
    <row r="18" spans="1:22" ht="32.4">
      <c r="A18" s="2117"/>
      <c r="B18" s="222" t="s">
        <v>286</v>
      </c>
      <c r="C18" s="714" t="s">
        <v>287</v>
      </c>
      <c r="D18" s="219"/>
      <c r="E18" s="219"/>
      <c r="F18" s="219"/>
      <c r="G18" s="219"/>
      <c r="H18" s="219"/>
      <c r="I18" s="219"/>
      <c r="J18" s="219"/>
      <c r="K18" s="219"/>
      <c r="L18" s="219"/>
      <c r="M18" s="219"/>
      <c r="N18" s="219"/>
      <c r="O18" s="219"/>
      <c r="P18" s="219"/>
      <c r="Q18" s="219"/>
      <c r="R18" s="219"/>
      <c r="S18" s="219"/>
      <c r="T18" s="219"/>
      <c r="U18" s="219"/>
      <c r="V18" s="219"/>
    </row>
    <row r="19" spans="1:22" ht="18">
      <c r="A19" s="2117"/>
      <c r="B19" s="222" t="s">
        <v>457</v>
      </c>
      <c r="C19" s="714" t="s">
        <v>267</v>
      </c>
      <c r="D19" s="219"/>
      <c r="E19" s="219"/>
      <c r="F19" s="219"/>
      <c r="G19" s="219"/>
      <c r="H19" s="219"/>
      <c r="I19" s="219"/>
      <c r="J19" s="219"/>
      <c r="K19" s="219"/>
      <c r="L19" s="219"/>
      <c r="M19" s="219"/>
      <c r="N19" s="219"/>
      <c r="O19" s="219"/>
      <c r="P19" s="219"/>
      <c r="Q19" s="219"/>
      <c r="R19" s="219"/>
      <c r="S19" s="219"/>
      <c r="T19" s="219"/>
      <c r="U19" s="219"/>
      <c r="V19" s="219"/>
    </row>
    <row r="20" spans="1:22" ht="32.4">
      <c r="A20" s="2117"/>
      <c r="B20" s="222" t="s">
        <v>458</v>
      </c>
      <c r="C20" s="714" t="s">
        <v>277</v>
      </c>
      <c r="D20" s="219"/>
      <c r="E20" s="219"/>
      <c r="F20" s="219"/>
      <c r="G20" s="219"/>
      <c r="H20" s="219"/>
      <c r="I20" s="219"/>
      <c r="J20" s="219"/>
      <c r="K20" s="219"/>
      <c r="L20" s="219"/>
      <c r="M20" s="219"/>
      <c r="N20" s="219"/>
      <c r="O20" s="219"/>
      <c r="P20" s="219"/>
      <c r="Q20" s="219"/>
      <c r="R20" s="219"/>
      <c r="S20" s="219"/>
      <c r="T20" s="219"/>
      <c r="U20" s="219"/>
      <c r="V20" s="219"/>
    </row>
    <row r="21" spans="1:22" ht="18">
      <c r="A21" s="2117"/>
      <c r="B21" s="222" t="s">
        <v>459</v>
      </c>
      <c r="C21" s="714" t="s">
        <v>267</v>
      </c>
      <c r="D21" s="219"/>
      <c r="E21" s="219"/>
      <c r="F21" s="219"/>
      <c r="G21" s="219"/>
      <c r="H21" s="219"/>
      <c r="I21" s="219"/>
      <c r="J21" s="219"/>
      <c r="K21" s="219"/>
      <c r="L21" s="219"/>
      <c r="M21" s="219"/>
      <c r="N21" s="219"/>
      <c r="O21" s="219"/>
      <c r="P21" s="219"/>
      <c r="Q21" s="219"/>
      <c r="R21" s="219"/>
      <c r="S21" s="219"/>
      <c r="T21" s="219"/>
      <c r="U21" s="219"/>
      <c r="V21" s="219"/>
    </row>
    <row r="22" spans="1:22" ht="18">
      <c r="A22" s="2117"/>
      <c r="B22" s="222" t="s">
        <v>460</v>
      </c>
      <c r="C22" s="714" t="s">
        <v>267</v>
      </c>
      <c r="D22" s="219"/>
      <c r="E22" s="219"/>
      <c r="F22" s="219"/>
      <c r="G22" s="219"/>
      <c r="H22" s="219"/>
      <c r="I22" s="219"/>
      <c r="J22" s="219"/>
      <c r="K22" s="219"/>
      <c r="L22" s="219"/>
      <c r="M22" s="219"/>
      <c r="N22" s="219"/>
      <c r="O22" s="219"/>
      <c r="P22" s="219"/>
      <c r="Q22" s="219"/>
      <c r="R22" s="219"/>
      <c r="S22" s="219"/>
      <c r="T22" s="219"/>
      <c r="U22" s="219"/>
      <c r="V22" s="219"/>
    </row>
    <row r="23" spans="1:22" ht="18">
      <c r="A23" s="2117"/>
      <c r="B23" s="222" t="s">
        <v>461</v>
      </c>
      <c r="C23" s="714" t="s">
        <v>267</v>
      </c>
      <c r="D23" s="219"/>
      <c r="E23" s="219"/>
      <c r="F23" s="219"/>
      <c r="G23" s="219"/>
      <c r="H23" s="219"/>
      <c r="I23" s="219"/>
      <c r="J23" s="219"/>
      <c r="K23" s="219"/>
      <c r="L23" s="219"/>
      <c r="M23" s="219"/>
      <c r="N23" s="219"/>
      <c r="O23" s="219"/>
      <c r="P23" s="219"/>
      <c r="Q23" s="219"/>
      <c r="R23" s="219"/>
      <c r="S23" s="219"/>
      <c r="T23" s="219"/>
      <c r="U23" s="219"/>
      <c r="V23" s="219"/>
    </row>
    <row r="24" spans="1:22" ht="18">
      <c r="A24" s="2117"/>
      <c r="B24" s="222" t="s">
        <v>463</v>
      </c>
      <c r="C24" s="714" t="s">
        <v>267</v>
      </c>
      <c r="D24" s="219"/>
      <c r="E24" s="219"/>
      <c r="F24" s="219"/>
      <c r="G24" s="219"/>
      <c r="H24" s="219"/>
      <c r="I24" s="219"/>
      <c r="J24" s="219"/>
      <c r="K24" s="219"/>
      <c r="L24" s="219"/>
      <c r="M24" s="219"/>
      <c r="N24" s="219"/>
      <c r="O24" s="219"/>
      <c r="P24" s="219"/>
      <c r="Q24" s="219"/>
      <c r="R24" s="219"/>
      <c r="S24" s="219"/>
      <c r="T24" s="219"/>
      <c r="U24" s="219"/>
      <c r="V24" s="219"/>
    </row>
    <row r="25" spans="1:22" ht="18">
      <c r="A25" s="2117"/>
      <c r="B25" s="222" t="s">
        <v>464</v>
      </c>
      <c r="C25" s="714" t="s">
        <v>296</v>
      </c>
      <c r="D25" s="219"/>
      <c r="E25" s="219"/>
      <c r="F25" s="219"/>
      <c r="G25" s="219"/>
      <c r="H25" s="219"/>
      <c r="I25" s="219"/>
      <c r="J25" s="219"/>
      <c r="K25" s="219"/>
      <c r="L25" s="219"/>
      <c r="M25" s="219"/>
      <c r="N25" s="219"/>
      <c r="O25" s="219"/>
      <c r="P25" s="219"/>
      <c r="Q25" s="219"/>
      <c r="R25" s="219"/>
      <c r="S25" s="219"/>
      <c r="T25" s="219"/>
      <c r="U25" s="219"/>
      <c r="V25" s="219"/>
    </row>
    <row r="26" spans="1:22" ht="18">
      <c r="A26" s="2117"/>
      <c r="B26" s="222" t="s">
        <v>465</v>
      </c>
      <c r="C26" s="714" t="s">
        <v>267</v>
      </c>
      <c r="D26" s="219"/>
      <c r="E26" s="219"/>
      <c r="F26" s="219"/>
      <c r="G26" s="219"/>
      <c r="H26" s="219"/>
      <c r="I26" s="219"/>
      <c r="J26" s="219"/>
      <c r="K26" s="219"/>
      <c r="L26" s="219"/>
      <c r="M26" s="219"/>
      <c r="N26" s="219"/>
      <c r="O26" s="219"/>
      <c r="P26" s="219"/>
      <c r="Q26" s="219"/>
      <c r="R26" s="219"/>
      <c r="S26" s="219"/>
      <c r="T26" s="219"/>
      <c r="U26" s="219"/>
      <c r="V26" s="219"/>
    </row>
    <row r="27" spans="1:22" ht="18">
      <c r="A27" s="2117"/>
      <c r="B27" s="222" t="s">
        <v>466</v>
      </c>
      <c r="C27" s="714" t="s">
        <v>299</v>
      </c>
      <c r="D27" s="219"/>
      <c r="E27" s="219"/>
      <c r="F27" s="219"/>
      <c r="G27" s="219"/>
      <c r="H27" s="219"/>
      <c r="I27" s="219"/>
      <c r="J27" s="219"/>
      <c r="K27" s="219"/>
      <c r="L27" s="219"/>
      <c r="M27" s="219"/>
      <c r="N27" s="219"/>
      <c r="O27" s="219"/>
      <c r="P27" s="219"/>
      <c r="Q27" s="219"/>
      <c r="R27" s="219"/>
      <c r="S27" s="219"/>
      <c r="T27" s="219"/>
      <c r="U27" s="219"/>
      <c r="V27" s="219"/>
    </row>
    <row r="28" spans="1:22" ht="18">
      <c r="A28" s="2117"/>
      <c r="B28" s="222" t="s">
        <v>467</v>
      </c>
      <c r="C28" s="714" t="s">
        <v>301</v>
      </c>
      <c r="D28" s="219"/>
      <c r="E28" s="219"/>
      <c r="F28" s="219"/>
      <c r="G28" s="219"/>
      <c r="H28" s="219"/>
      <c r="I28" s="219"/>
      <c r="J28" s="219"/>
      <c r="K28" s="219"/>
      <c r="L28" s="219"/>
      <c r="M28" s="219"/>
      <c r="N28" s="219"/>
      <c r="O28" s="219"/>
      <c r="P28" s="219"/>
      <c r="Q28" s="219"/>
      <c r="R28" s="219"/>
      <c r="S28" s="219"/>
      <c r="T28" s="219"/>
      <c r="U28" s="219"/>
      <c r="V28" s="219"/>
    </row>
    <row r="29" spans="1:22" ht="48.6">
      <c r="A29" s="2117"/>
      <c r="B29" s="222" t="s">
        <v>468</v>
      </c>
      <c r="C29" s="714" t="s">
        <v>595</v>
      </c>
      <c r="D29" s="219"/>
      <c r="E29" s="219"/>
      <c r="F29" s="219"/>
      <c r="G29" s="219"/>
      <c r="H29" s="219"/>
      <c r="I29" s="219"/>
      <c r="J29" s="219"/>
      <c r="K29" s="219"/>
      <c r="L29" s="219"/>
      <c r="M29" s="219"/>
      <c r="N29" s="219"/>
      <c r="O29" s="219"/>
      <c r="P29" s="219"/>
      <c r="Q29" s="219"/>
      <c r="R29" s="219"/>
      <c r="S29" s="219"/>
      <c r="T29" s="219"/>
      <c r="U29" s="219"/>
      <c r="V29" s="219"/>
    </row>
    <row r="30" spans="1:22" ht="32.4">
      <c r="A30" s="2117"/>
      <c r="B30" s="222" t="s">
        <v>470</v>
      </c>
      <c r="C30" s="714" t="s">
        <v>471</v>
      </c>
      <c r="D30" s="219"/>
      <c r="E30" s="219"/>
      <c r="F30" s="219"/>
      <c r="G30" s="219"/>
      <c r="H30" s="219"/>
      <c r="I30" s="219"/>
      <c r="J30" s="219"/>
      <c r="K30" s="219"/>
      <c r="L30" s="219"/>
      <c r="M30" s="219"/>
      <c r="N30" s="219"/>
      <c r="O30" s="219"/>
      <c r="P30" s="219"/>
      <c r="Q30" s="219"/>
      <c r="R30" s="219"/>
      <c r="S30" s="219"/>
      <c r="T30" s="219"/>
      <c r="U30" s="219"/>
      <c r="V30" s="219"/>
    </row>
    <row r="31" spans="1:22" ht="129.6">
      <c r="A31" s="2117"/>
      <c r="B31" s="222" t="s">
        <v>472</v>
      </c>
      <c r="C31" s="714" t="s">
        <v>596</v>
      </c>
      <c r="D31" s="219"/>
      <c r="E31" s="219"/>
      <c r="F31" s="219"/>
      <c r="G31" s="219"/>
      <c r="H31" s="219"/>
      <c r="I31" s="219"/>
      <c r="J31" s="219"/>
      <c r="K31" s="219"/>
      <c r="L31" s="219"/>
      <c r="M31" s="219"/>
      <c r="N31" s="219"/>
      <c r="O31" s="219"/>
      <c r="P31" s="219"/>
      <c r="Q31" s="219"/>
      <c r="R31" s="219"/>
      <c r="S31" s="219"/>
      <c r="T31" s="219"/>
      <c r="U31" s="219"/>
      <c r="V31" s="219"/>
    </row>
    <row r="32" spans="1:22" ht="33" thickBot="1">
      <c r="A32" s="2118"/>
      <c r="B32" s="223" t="s">
        <v>308</v>
      </c>
      <c r="C32" s="716" t="s">
        <v>267</v>
      </c>
      <c r="D32" s="219"/>
      <c r="E32" s="219"/>
      <c r="F32" s="219"/>
      <c r="G32" s="219"/>
      <c r="H32" s="219"/>
      <c r="I32" s="219"/>
      <c r="J32" s="219"/>
      <c r="K32" s="219"/>
      <c r="L32" s="219"/>
      <c r="M32" s="219"/>
      <c r="N32" s="219"/>
      <c r="O32" s="219"/>
      <c r="P32" s="219"/>
      <c r="Q32" s="219"/>
      <c r="R32" s="219"/>
      <c r="S32" s="219"/>
      <c r="T32" s="219"/>
      <c r="U32" s="219"/>
      <c r="V32" s="219"/>
    </row>
    <row r="33" spans="1:22" ht="18">
      <c r="A33" s="2119" t="s">
        <v>475</v>
      </c>
      <c r="B33" s="221" t="s">
        <v>476</v>
      </c>
      <c r="C33" s="714" t="s">
        <v>1840</v>
      </c>
      <c r="D33" s="219"/>
      <c r="E33" s="219"/>
      <c r="F33" s="219"/>
      <c r="G33" s="219"/>
      <c r="H33" s="219"/>
      <c r="I33" s="219"/>
      <c r="J33" s="219"/>
      <c r="K33" s="219"/>
      <c r="L33" s="219"/>
      <c r="M33" s="219"/>
      <c r="N33" s="219"/>
      <c r="O33" s="219"/>
      <c r="P33" s="219"/>
      <c r="Q33" s="219"/>
      <c r="R33" s="219"/>
      <c r="S33" s="219"/>
      <c r="T33" s="219"/>
      <c r="U33" s="219"/>
      <c r="V33" s="219"/>
    </row>
    <row r="34" spans="1:22" ht="18">
      <c r="A34" s="2117"/>
      <c r="B34" s="222" t="s">
        <v>477</v>
      </c>
      <c r="C34" s="714" t="s">
        <v>1844</v>
      </c>
      <c r="D34" s="219"/>
      <c r="E34" s="219"/>
      <c r="F34" s="219"/>
      <c r="G34" s="219"/>
      <c r="H34" s="219"/>
      <c r="I34" s="219"/>
      <c r="J34" s="219"/>
      <c r="K34" s="219"/>
      <c r="L34" s="219"/>
      <c r="M34" s="219"/>
      <c r="N34" s="219"/>
      <c r="O34" s="219"/>
      <c r="P34" s="219"/>
      <c r="Q34" s="219"/>
      <c r="R34" s="219"/>
      <c r="S34" s="219"/>
      <c r="T34" s="219"/>
      <c r="U34" s="219"/>
      <c r="V34" s="219"/>
    </row>
    <row r="35" spans="1:22" ht="18">
      <c r="A35" s="2117"/>
      <c r="B35" s="222" t="s">
        <v>479</v>
      </c>
      <c r="C35" s="714" t="s">
        <v>314</v>
      </c>
      <c r="D35" s="219"/>
      <c r="E35" s="219"/>
      <c r="F35" s="219"/>
      <c r="G35" s="219"/>
      <c r="H35" s="219"/>
      <c r="I35" s="219"/>
      <c r="J35" s="219"/>
      <c r="K35" s="219"/>
      <c r="L35" s="219"/>
      <c r="M35" s="219"/>
      <c r="N35" s="219"/>
      <c r="O35" s="219"/>
      <c r="P35" s="219"/>
      <c r="Q35" s="219"/>
      <c r="R35" s="219"/>
      <c r="S35" s="219"/>
      <c r="T35" s="219"/>
      <c r="U35" s="219"/>
      <c r="V35" s="219"/>
    </row>
    <row r="36" spans="1:22" ht="18">
      <c r="A36" s="2117"/>
      <c r="B36" s="222" t="s">
        <v>480</v>
      </c>
      <c r="C36" s="714" t="s">
        <v>267</v>
      </c>
      <c r="D36" s="219"/>
      <c r="E36" s="219"/>
      <c r="F36" s="219"/>
      <c r="G36" s="219"/>
      <c r="H36" s="219"/>
      <c r="I36" s="219"/>
      <c r="J36" s="219"/>
      <c r="K36" s="219"/>
      <c r="L36" s="219"/>
      <c r="M36" s="219"/>
      <c r="N36" s="219"/>
      <c r="O36" s="219"/>
      <c r="P36" s="219"/>
      <c r="Q36" s="219"/>
      <c r="R36" s="219"/>
      <c r="S36" s="219"/>
      <c r="T36" s="219"/>
      <c r="U36" s="219"/>
      <c r="V36" s="219"/>
    </row>
    <row r="37" spans="1:22" ht="18">
      <c r="A37" s="2117"/>
      <c r="B37" s="222" t="s">
        <v>481</v>
      </c>
      <c r="C37" s="714" t="s">
        <v>267</v>
      </c>
      <c r="D37" s="219"/>
      <c r="E37" s="219"/>
      <c r="F37" s="219"/>
      <c r="G37" s="219"/>
      <c r="H37" s="219"/>
      <c r="I37" s="219"/>
      <c r="J37" s="219"/>
      <c r="K37" s="219"/>
      <c r="L37" s="219"/>
      <c r="M37" s="219"/>
      <c r="N37" s="219"/>
      <c r="O37" s="219"/>
      <c r="P37" s="219"/>
      <c r="Q37" s="219"/>
      <c r="R37" s="219"/>
      <c r="S37" s="219"/>
      <c r="T37" s="219"/>
      <c r="U37" s="219"/>
      <c r="V37" s="219"/>
    </row>
    <row r="38" spans="1:22" ht="18.600000000000001" thickBot="1">
      <c r="A38" s="2118"/>
      <c r="B38" s="224" t="s">
        <v>482</v>
      </c>
      <c r="C38" s="716" t="s">
        <v>279</v>
      </c>
      <c r="D38" s="219"/>
      <c r="E38" s="219"/>
      <c r="F38" s="219"/>
      <c r="G38" s="219"/>
      <c r="H38" s="219"/>
      <c r="I38" s="219"/>
      <c r="J38" s="219"/>
      <c r="K38" s="219"/>
      <c r="L38" s="219"/>
      <c r="M38" s="219"/>
      <c r="N38" s="219"/>
      <c r="O38" s="219"/>
      <c r="P38" s="219"/>
      <c r="Q38" s="219"/>
      <c r="R38" s="219"/>
      <c r="S38" s="219"/>
      <c r="T38" s="219"/>
      <c r="U38" s="219"/>
      <c r="V38" s="219"/>
    </row>
    <row r="39" spans="1:22" ht="18">
      <c r="A39" s="2119" t="s">
        <v>483</v>
      </c>
      <c r="B39" s="221" t="s">
        <v>484</v>
      </c>
      <c r="C39" s="714" t="s">
        <v>277</v>
      </c>
      <c r="D39" s="219"/>
      <c r="E39" s="219"/>
      <c r="F39" s="219"/>
      <c r="G39" s="219"/>
      <c r="H39" s="219"/>
      <c r="I39" s="219"/>
      <c r="J39" s="219"/>
      <c r="K39" s="219"/>
      <c r="L39" s="219"/>
      <c r="M39" s="219"/>
      <c r="N39" s="219"/>
      <c r="O39" s="219"/>
      <c r="P39" s="219"/>
      <c r="Q39" s="219"/>
      <c r="R39" s="219"/>
      <c r="S39" s="219"/>
      <c r="T39" s="219"/>
      <c r="U39" s="219"/>
      <c r="V39" s="219"/>
    </row>
    <row r="40" spans="1:22" ht="18">
      <c r="A40" s="2117"/>
      <c r="B40" s="222" t="s">
        <v>485</v>
      </c>
      <c r="C40" s="714" t="s">
        <v>267</v>
      </c>
      <c r="D40" s="219"/>
      <c r="E40" s="219"/>
      <c r="F40" s="219"/>
      <c r="G40" s="219"/>
      <c r="H40" s="219"/>
      <c r="I40" s="219"/>
      <c r="J40" s="219"/>
      <c r="K40" s="219"/>
      <c r="L40" s="219"/>
      <c r="M40" s="219"/>
      <c r="N40" s="219"/>
      <c r="O40" s="219"/>
      <c r="P40" s="219"/>
      <c r="Q40" s="219"/>
      <c r="R40" s="219"/>
      <c r="S40" s="219"/>
      <c r="T40" s="219"/>
      <c r="U40" s="219"/>
      <c r="V40" s="219"/>
    </row>
    <row r="41" spans="1:22" ht="18">
      <c r="A41" s="2117"/>
      <c r="B41" s="222" t="s">
        <v>486</v>
      </c>
      <c r="C41" s="714" t="s">
        <v>267</v>
      </c>
      <c r="D41" s="219"/>
      <c r="E41" s="219"/>
      <c r="F41" s="219"/>
      <c r="G41" s="219"/>
      <c r="H41" s="219"/>
      <c r="I41" s="219"/>
      <c r="J41" s="219"/>
      <c r="K41" s="219"/>
      <c r="L41" s="219"/>
      <c r="M41" s="219"/>
      <c r="N41" s="219"/>
      <c r="O41" s="219"/>
      <c r="P41" s="219"/>
      <c r="Q41" s="219"/>
      <c r="R41" s="219"/>
      <c r="S41" s="219"/>
      <c r="T41" s="219"/>
      <c r="U41" s="219"/>
      <c r="V41" s="219"/>
    </row>
    <row r="42" spans="1:22" ht="18">
      <c r="A42" s="2117"/>
      <c r="B42" s="222" t="s">
        <v>487</v>
      </c>
      <c r="C42" s="714" t="s">
        <v>267</v>
      </c>
      <c r="D42" s="219"/>
      <c r="E42" s="219"/>
      <c r="F42" s="219"/>
      <c r="G42" s="219"/>
      <c r="H42" s="219"/>
      <c r="I42" s="219"/>
      <c r="J42" s="219"/>
      <c r="K42" s="219"/>
      <c r="L42" s="219"/>
      <c r="M42" s="219"/>
      <c r="N42" s="219"/>
      <c r="O42" s="219"/>
      <c r="P42" s="219"/>
      <c r="Q42" s="219"/>
      <c r="R42" s="219"/>
      <c r="S42" s="219"/>
      <c r="T42" s="219"/>
      <c r="U42" s="219"/>
      <c r="V42" s="219"/>
    </row>
    <row r="43" spans="1:22" ht="18">
      <c r="A43" s="2117"/>
      <c r="B43" s="222" t="s">
        <v>488</v>
      </c>
      <c r="C43" s="714" t="s">
        <v>267</v>
      </c>
      <c r="D43" s="219"/>
      <c r="E43" s="219"/>
      <c r="F43" s="219"/>
      <c r="G43" s="219"/>
      <c r="H43" s="219"/>
      <c r="I43" s="219"/>
      <c r="J43" s="219"/>
      <c r="K43" s="219"/>
      <c r="L43" s="219"/>
      <c r="M43" s="219"/>
      <c r="N43" s="219"/>
      <c r="O43" s="219"/>
      <c r="P43" s="219"/>
      <c r="Q43" s="219"/>
      <c r="R43" s="219"/>
      <c r="S43" s="219"/>
      <c r="T43" s="219"/>
      <c r="U43" s="219"/>
      <c r="V43" s="219"/>
    </row>
    <row r="44" spans="1:22" ht="18.600000000000001" thickBot="1">
      <c r="A44" s="2118"/>
      <c r="B44" s="225" t="s">
        <v>489</v>
      </c>
      <c r="C44" s="716" t="s">
        <v>267</v>
      </c>
      <c r="D44" s="219"/>
      <c r="E44" s="219"/>
      <c r="F44" s="219"/>
      <c r="G44" s="219"/>
      <c r="H44" s="219"/>
      <c r="I44" s="219"/>
      <c r="J44" s="219"/>
      <c r="K44" s="219"/>
      <c r="L44" s="219"/>
      <c r="M44" s="219"/>
      <c r="N44" s="219"/>
      <c r="O44" s="219"/>
      <c r="P44" s="219"/>
      <c r="Q44" s="219"/>
      <c r="R44" s="219"/>
      <c r="S44" s="219"/>
      <c r="T44" s="219"/>
      <c r="U44" s="219"/>
      <c r="V44" s="219"/>
    </row>
    <row r="45" spans="1:22" ht="18">
      <c r="A45" s="2119" t="s">
        <v>490</v>
      </c>
      <c r="B45" s="221" t="s">
        <v>491</v>
      </c>
      <c r="C45" s="714" t="s">
        <v>279</v>
      </c>
      <c r="D45" s="219"/>
      <c r="E45" s="219"/>
      <c r="F45" s="219"/>
      <c r="G45" s="219"/>
      <c r="H45" s="219"/>
      <c r="I45" s="219"/>
      <c r="J45" s="219"/>
      <c r="K45" s="219"/>
      <c r="L45" s="219"/>
      <c r="M45" s="219"/>
      <c r="N45" s="219"/>
      <c r="O45" s="219"/>
      <c r="P45" s="219"/>
      <c r="Q45" s="219"/>
      <c r="R45" s="219"/>
      <c r="S45" s="219"/>
      <c r="T45" s="219"/>
      <c r="U45" s="219"/>
      <c r="V45" s="219"/>
    </row>
    <row r="46" spans="1:22" ht="48.6">
      <c r="A46" s="2117"/>
      <c r="B46" s="222" t="s">
        <v>492</v>
      </c>
      <c r="C46" s="714" t="s">
        <v>1845</v>
      </c>
      <c r="D46" s="219"/>
      <c r="E46" s="219"/>
      <c r="F46" s="219"/>
      <c r="G46" s="219"/>
      <c r="H46" s="219"/>
      <c r="I46" s="219"/>
      <c r="J46" s="219"/>
      <c r="K46" s="219"/>
      <c r="L46" s="219"/>
      <c r="M46" s="219"/>
      <c r="N46" s="219"/>
      <c r="O46" s="219"/>
      <c r="P46" s="219"/>
      <c r="Q46" s="219"/>
      <c r="R46" s="219"/>
      <c r="S46" s="219"/>
      <c r="T46" s="219"/>
      <c r="U46" s="219"/>
      <c r="V46" s="219"/>
    </row>
    <row r="47" spans="1:22" ht="33" thickBot="1">
      <c r="A47" s="2118"/>
      <c r="B47" s="224" t="s">
        <v>494</v>
      </c>
      <c r="C47" s="604" t="s">
        <v>1846</v>
      </c>
      <c r="D47" s="219"/>
      <c r="E47" s="219"/>
      <c r="F47" s="219"/>
      <c r="G47" s="219"/>
      <c r="H47" s="219"/>
      <c r="I47" s="219"/>
      <c r="J47" s="219"/>
      <c r="K47" s="219"/>
      <c r="L47" s="219"/>
      <c r="M47" s="219"/>
      <c r="N47" s="219"/>
      <c r="O47" s="219"/>
      <c r="P47" s="219"/>
      <c r="Q47" s="219"/>
      <c r="R47" s="219"/>
      <c r="S47" s="219"/>
      <c r="T47" s="219"/>
      <c r="U47" s="219"/>
      <c r="V47" s="219"/>
    </row>
    <row r="48" spans="1:22" ht="18">
      <c r="A48" s="2116" t="s">
        <v>496</v>
      </c>
      <c r="B48" s="223" t="s">
        <v>497</v>
      </c>
      <c r="C48" s="714" t="s">
        <v>279</v>
      </c>
      <c r="D48" s="219"/>
      <c r="E48" s="219"/>
      <c r="F48" s="219"/>
      <c r="G48" s="219"/>
      <c r="H48" s="219"/>
      <c r="I48" s="219"/>
      <c r="J48" s="219"/>
      <c r="K48" s="219"/>
      <c r="L48" s="219"/>
      <c r="M48" s="219"/>
      <c r="N48" s="219"/>
      <c r="O48" s="219"/>
      <c r="P48" s="219"/>
      <c r="Q48" s="219"/>
      <c r="R48" s="219"/>
      <c r="S48" s="219"/>
      <c r="T48" s="219"/>
      <c r="U48" s="219"/>
      <c r="V48" s="219"/>
    </row>
    <row r="49" spans="1:22" ht="18">
      <c r="A49" s="2117"/>
      <c r="B49" s="222" t="s">
        <v>498</v>
      </c>
      <c r="C49" s="714" t="s">
        <v>1847</v>
      </c>
      <c r="D49" s="219"/>
      <c r="E49" s="219"/>
      <c r="F49" s="219"/>
      <c r="G49" s="219"/>
      <c r="H49" s="219"/>
      <c r="I49" s="219"/>
      <c r="J49" s="219"/>
      <c r="K49" s="219"/>
      <c r="L49" s="219"/>
      <c r="M49" s="219"/>
      <c r="N49" s="219"/>
      <c r="O49" s="219"/>
      <c r="P49" s="219"/>
      <c r="Q49" s="219"/>
      <c r="R49" s="219"/>
      <c r="S49" s="219"/>
      <c r="T49" s="219"/>
      <c r="U49" s="219"/>
      <c r="V49" s="219"/>
    </row>
    <row r="50" spans="1:22" ht="32.4">
      <c r="A50" s="2117"/>
      <c r="B50" s="222" t="s">
        <v>500</v>
      </c>
      <c r="C50" s="714" t="s">
        <v>1848</v>
      </c>
      <c r="D50" s="219"/>
      <c r="E50" s="219"/>
      <c r="F50" s="219"/>
      <c r="G50" s="219"/>
      <c r="H50" s="219"/>
      <c r="I50" s="219"/>
      <c r="J50" s="219"/>
      <c r="K50" s="219"/>
      <c r="L50" s="219"/>
      <c r="M50" s="219"/>
      <c r="N50" s="219"/>
      <c r="O50" s="219"/>
      <c r="P50" s="219"/>
      <c r="Q50" s="219"/>
      <c r="R50" s="219"/>
      <c r="S50" s="219"/>
      <c r="T50" s="219"/>
      <c r="U50" s="219"/>
      <c r="V50" s="219"/>
    </row>
    <row r="51" spans="1:22" ht="18">
      <c r="A51" s="2117"/>
      <c r="B51" s="222" t="s">
        <v>502</v>
      </c>
      <c r="C51" s="714" t="s">
        <v>690</v>
      </c>
      <c r="D51" s="219"/>
      <c r="E51" s="219"/>
      <c r="F51" s="219"/>
      <c r="G51" s="219"/>
      <c r="H51" s="219"/>
      <c r="I51" s="219"/>
      <c r="J51" s="219"/>
      <c r="K51" s="219"/>
      <c r="L51" s="219"/>
      <c r="M51" s="219"/>
      <c r="N51" s="219"/>
      <c r="O51" s="219"/>
      <c r="P51" s="219"/>
      <c r="Q51" s="219"/>
      <c r="R51" s="219"/>
      <c r="S51" s="219"/>
      <c r="T51" s="219"/>
      <c r="U51" s="219"/>
      <c r="V51" s="219"/>
    </row>
    <row r="52" spans="1:22" ht="81">
      <c r="A52" s="2117"/>
      <c r="B52" s="222" t="s">
        <v>504</v>
      </c>
      <c r="C52" s="714" t="s">
        <v>1849</v>
      </c>
      <c r="D52" s="219"/>
      <c r="E52" s="219"/>
      <c r="F52" s="219"/>
      <c r="G52" s="219"/>
      <c r="H52" s="219"/>
      <c r="I52" s="219"/>
      <c r="J52" s="219"/>
      <c r="K52" s="219"/>
      <c r="L52" s="219"/>
      <c r="M52" s="219"/>
      <c r="N52" s="219"/>
      <c r="O52" s="219"/>
      <c r="P52" s="219"/>
      <c r="Q52" s="219"/>
      <c r="R52" s="219"/>
      <c r="S52" s="219"/>
      <c r="T52" s="219"/>
      <c r="U52" s="219"/>
      <c r="V52" s="219"/>
    </row>
    <row r="53" spans="1:22" ht="97.2">
      <c r="A53" s="2117"/>
      <c r="B53" s="222" t="s">
        <v>506</v>
      </c>
      <c r="C53" s="714" t="s">
        <v>602</v>
      </c>
      <c r="D53" s="219"/>
      <c r="E53" s="219"/>
      <c r="F53" s="219"/>
      <c r="G53" s="219"/>
      <c r="H53" s="219"/>
      <c r="I53" s="219"/>
      <c r="J53" s="219"/>
      <c r="K53" s="219"/>
      <c r="L53" s="219"/>
      <c r="M53" s="219"/>
      <c r="N53" s="219"/>
      <c r="O53" s="219"/>
      <c r="P53" s="219"/>
      <c r="Q53" s="219"/>
      <c r="R53" s="219"/>
      <c r="S53" s="219"/>
      <c r="T53" s="219"/>
      <c r="U53" s="219"/>
      <c r="V53" s="219"/>
    </row>
    <row r="54" spans="1:22" ht="32.4">
      <c r="A54" s="2117"/>
      <c r="B54" s="222" t="s">
        <v>1850</v>
      </c>
      <c r="C54" s="714" t="s">
        <v>1851</v>
      </c>
      <c r="D54" s="219"/>
      <c r="E54" s="219"/>
      <c r="F54" s="219"/>
      <c r="G54" s="219"/>
      <c r="H54" s="219"/>
      <c r="I54" s="219"/>
      <c r="J54" s="219"/>
      <c r="K54" s="219"/>
      <c r="L54" s="219"/>
      <c r="M54" s="219"/>
      <c r="N54" s="219"/>
      <c r="O54" s="219"/>
      <c r="P54" s="219"/>
      <c r="Q54" s="219"/>
      <c r="R54" s="219"/>
      <c r="S54" s="219"/>
      <c r="T54" s="219"/>
      <c r="U54" s="219"/>
      <c r="V54" s="219"/>
    </row>
    <row r="55" spans="1:22" ht="18">
      <c r="A55" s="2117"/>
      <c r="B55" s="222" t="s">
        <v>510</v>
      </c>
      <c r="C55" s="714" t="s">
        <v>1852</v>
      </c>
      <c r="D55" s="219"/>
      <c r="E55" s="219"/>
      <c r="F55" s="219"/>
      <c r="G55" s="219"/>
      <c r="H55" s="219"/>
      <c r="I55" s="219"/>
      <c r="J55" s="219"/>
      <c r="K55" s="219"/>
      <c r="L55" s="219"/>
      <c r="M55" s="219"/>
      <c r="N55" s="219"/>
      <c r="O55" s="219"/>
      <c r="P55" s="219"/>
      <c r="Q55" s="219"/>
      <c r="R55" s="219"/>
      <c r="S55" s="219"/>
      <c r="T55" s="219"/>
      <c r="U55" s="219"/>
      <c r="V55" s="219"/>
    </row>
    <row r="56" spans="1:22" ht="18">
      <c r="A56" s="2117"/>
      <c r="B56" s="222" t="s">
        <v>512</v>
      </c>
      <c r="C56" s="714" t="s">
        <v>349</v>
      </c>
      <c r="D56" s="219"/>
      <c r="E56" s="219"/>
      <c r="F56" s="219"/>
      <c r="G56" s="219"/>
      <c r="H56" s="219"/>
      <c r="I56" s="219"/>
      <c r="J56" s="219"/>
      <c r="K56" s="219"/>
      <c r="L56" s="219"/>
      <c r="M56" s="219"/>
      <c r="N56" s="219"/>
      <c r="O56" s="219"/>
      <c r="P56" s="219"/>
      <c r="Q56" s="219"/>
      <c r="R56" s="219"/>
      <c r="S56" s="219"/>
      <c r="T56" s="219"/>
      <c r="U56" s="219"/>
      <c r="V56" s="219"/>
    </row>
    <row r="57" spans="1:22" ht="18">
      <c r="A57" s="2117"/>
      <c r="B57" s="222" t="s">
        <v>513</v>
      </c>
      <c r="C57" s="714" t="s">
        <v>267</v>
      </c>
      <c r="D57" s="219"/>
      <c r="E57" s="219"/>
      <c r="F57" s="219"/>
      <c r="G57" s="219"/>
      <c r="H57" s="219"/>
      <c r="I57" s="219"/>
      <c r="J57" s="219"/>
      <c r="K57" s="219"/>
      <c r="L57" s="219"/>
      <c r="M57" s="219"/>
      <c r="N57" s="219"/>
      <c r="O57" s="219"/>
      <c r="P57" s="219"/>
      <c r="Q57" s="219"/>
      <c r="R57" s="219"/>
      <c r="S57" s="219"/>
      <c r="T57" s="219"/>
      <c r="U57" s="219"/>
      <c r="V57" s="219"/>
    </row>
    <row r="58" spans="1:22" ht="18">
      <c r="A58" s="2117"/>
      <c r="B58" s="222" t="s">
        <v>514</v>
      </c>
      <c r="C58" s="1442" t="s">
        <v>267</v>
      </c>
      <c r="D58" s="219"/>
      <c r="E58" s="219"/>
      <c r="F58" s="219"/>
      <c r="G58" s="219"/>
      <c r="H58" s="219"/>
      <c r="I58" s="219"/>
      <c r="J58" s="219"/>
      <c r="K58" s="219"/>
      <c r="L58" s="219"/>
      <c r="M58" s="219"/>
      <c r="N58" s="219"/>
      <c r="O58" s="219"/>
      <c r="P58" s="219"/>
      <c r="Q58" s="219"/>
      <c r="R58" s="219"/>
      <c r="S58" s="219"/>
      <c r="T58" s="219"/>
      <c r="U58" s="219"/>
      <c r="V58" s="219"/>
    </row>
    <row r="59" spans="1:22" ht="18">
      <c r="A59" s="2117"/>
      <c r="B59" s="222" t="s">
        <v>515</v>
      </c>
      <c r="C59" s="1025" t="s">
        <v>1853</v>
      </c>
      <c r="D59" s="219"/>
      <c r="E59" s="219"/>
      <c r="F59" s="219"/>
      <c r="G59" s="219"/>
      <c r="H59" s="219"/>
      <c r="I59" s="219"/>
      <c r="J59" s="219"/>
      <c r="K59" s="219"/>
      <c r="L59" s="219"/>
      <c r="M59" s="219"/>
      <c r="N59" s="219"/>
      <c r="O59" s="219"/>
      <c r="P59" s="219"/>
      <c r="Q59" s="219"/>
      <c r="R59" s="219"/>
      <c r="S59" s="219"/>
      <c r="T59" s="219"/>
      <c r="U59" s="219"/>
      <c r="V59" s="219"/>
    </row>
    <row r="60" spans="1:22" ht="18">
      <c r="A60" s="2117"/>
      <c r="B60" s="222" t="s">
        <v>516</v>
      </c>
      <c r="C60" s="603" t="s">
        <v>279</v>
      </c>
      <c r="D60" s="219"/>
      <c r="E60" s="219"/>
      <c r="F60" s="219"/>
      <c r="G60" s="219"/>
      <c r="H60" s="219"/>
      <c r="I60" s="219"/>
      <c r="J60" s="219"/>
      <c r="K60" s="219"/>
      <c r="L60" s="219"/>
      <c r="M60" s="219"/>
      <c r="N60" s="219"/>
      <c r="O60" s="219"/>
      <c r="P60" s="219"/>
      <c r="Q60" s="219"/>
      <c r="R60" s="219"/>
      <c r="S60" s="219"/>
      <c r="T60" s="219"/>
      <c r="U60" s="219"/>
      <c r="V60" s="219"/>
    </row>
    <row r="61" spans="1:22" ht="81">
      <c r="A61" s="2117"/>
      <c r="B61" s="222" t="s">
        <v>517</v>
      </c>
      <c r="C61" s="722" t="s">
        <v>1854</v>
      </c>
      <c r="D61" s="219"/>
      <c r="E61" s="219"/>
      <c r="F61" s="219"/>
      <c r="G61" s="219"/>
      <c r="H61" s="219"/>
      <c r="I61" s="219"/>
      <c r="J61" s="219"/>
      <c r="K61" s="219"/>
      <c r="L61" s="219"/>
      <c r="M61" s="219"/>
      <c r="N61" s="219"/>
      <c r="O61" s="219"/>
      <c r="P61" s="219"/>
      <c r="Q61" s="219"/>
      <c r="R61" s="219"/>
      <c r="S61" s="219"/>
      <c r="T61" s="219"/>
      <c r="U61" s="219"/>
      <c r="V61" s="219"/>
    </row>
    <row r="62" spans="1:22" ht="145.80000000000001">
      <c r="A62" s="2117"/>
      <c r="B62" s="222" t="s">
        <v>519</v>
      </c>
      <c r="C62" s="606" t="s">
        <v>1855</v>
      </c>
      <c r="D62" s="219"/>
      <c r="E62" s="219"/>
      <c r="F62" s="219"/>
      <c r="G62" s="219"/>
      <c r="H62" s="219"/>
      <c r="I62" s="219"/>
      <c r="J62" s="219"/>
      <c r="K62" s="219"/>
      <c r="L62" s="219"/>
      <c r="M62" s="219"/>
      <c r="N62" s="219"/>
      <c r="O62" s="219"/>
      <c r="P62" s="219"/>
      <c r="Q62" s="219"/>
      <c r="R62" s="219"/>
      <c r="S62" s="219"/>
      <c r="T62" s="219"/>
      <c r="U62" s="219"/>
      <c r="V62" s="219"/>
    </row>
    <row r="63" spans="1:22" ht="81">
      <c r="A63" s="2117"/>
      <c r="B63" s="222" t="s">
        <v>521</v>
      </c>
      <c r="C63" s="722" t="s">
        <v>1856</v>
      </c>
      <c r="D63" s="219"/>
      <c r="E63" s="219"/>
      <c r="F63" s="219"/>
      <c r="G63" s="219"/>
      <c r="H63" s="219"/>
      <c r="I63" s="219"/>
      <c r="J63" s="219"/>
      <c r="K63" s="219"/>
      <c r="L63" s="219"/>
      <c r="M63" s="219"/>
      <c r="N63" s="219"/>
      <c r="O63" s="219"/>
      <c r="P63" s="219"/>
      <c r="Q63" s="219"/>
      <c r="R63" s="219"/>
      <c r="S63" s="219"/>
      <c r="T63" s="219"/>
      <c r="U63" s="219"/>
      <c r="V63" s="219"/>
    </row>
    <row r="64" spans="1:22" ht="64.8">
      <c r="A64" s="2117"/>
      <c r="B64" s="222" t="s">
        <v>523</v>
      </c>
      <c r="C64" s="714" t="s">
        <v>1857</v>
      </c>
      <c r="D64" s="219"/>
      <c r="E64" s="219"/>
      <c r="F64" s="219"/>
      <c r="G64" s="219"/>
      <c r="H64" s="219"/>
      <c r="I64" s="219"/>
      <c r="J64" s="219"/>
      <c r="K64" s="219"/>
      <c r="L64" s="219"/>
      <c r="M64" s="219"/>
      <c r="N64" s="219"/>
      <c r="O64" s="219"/>
      <c r="P64" s="219"/>
      <c r="Q64" s="219"/>
      <c r="R64" s="219"/>
      <c r="S64" s="219"/>
      <c r="T64" s="219"/>
      <c r="U64" s="219"/>
      <c r="V64" s="219"/>
    </row>
    <row r="65" spans="1:22" ht="18">
      <c r="A65" s="2117"/>
      <c r="B65" s="222" t="s">
        <v>525</v>
      </c>
      <c r="C65" s="714" t="s">
        <v>279</v>
      </c>
      <c r="D65" s="219"/>
      <c r="E65" s="219"/>
      <c r="F65" s="219"/>
      <c r="G65" s="219"/>
      <c r="H65" s="219"/>
      <c r="I65" s="219"/>
      <c r="J65" s="219"/>
      <c r="K65" s="219"/>
      <c r="L65" s="219"/>
      <c r="M65" s="219"/>
      <c r="N65" s="219"/>
      <c r="O65" s="219"/>
      <c r="P65" s="219"/>
      <c r="Q65" s="219"/>
      <c r="R65" s="219"/>
      <c r="S65" s="219"/>
      <c r="T65" s="219"/>
      <c r="U65" s="219"/>
      <c r="V65" s="219"/>
    </row>
    <row r="66" spans="1:22" ht="18">
      <c r="A66" s="2117"/>
      <c r="B66" s="222" t="s">
        <v>526</v>
      </c>
      <c r="C66" s="714" t="s">
        <v>1858</v>
      </c>
      <c r="D66" s="219"/>
      <c r="E66" s="219"/>
      <c r="F66" s="219"/>
      <c r="G66" s="219"/>
      <c r="H66" s="219"/>
      <c r="I66" s="219"/>
      <c r="J66" s="219"/>
      <c r="K66" s="219"/>
      <c r="L66" s="219"/>
      <c r="M66" s="219"/>
      <c r="N66" s="219"/>
      <c r="O66" s="219"/>
      <c r="P66" s="219"/>
      <c r="Q66" s="219"/>
      <c r="R66" s="219"/>
      <c r="S66" s="219"/>
      <c r="T66" s="219"/>
      <c r="U66" s="219"/>
      <c r="V66" s="219"/>
    </row>
    <row r="67" spans="1:22" ht="18">
      <c r="A67" s="2117"/>
      <c r="B67" s="222" t="s">
        <v>528</v>
      </c>
      <c r="C67" s="714" t="s">
        <v>1859</v>
      </c>
      <c r="D67" s="219"/>
      <c r="E67" s="219"/>
      <c r="F67" s="219"/>
      <c r="G67" s="219"/>
      <c r="H67" s="219"/>
      <c r="I67" s="219"/>
      <c r="J67" s="219"/>
      <c r="K67" s="219"/>
      <c r="L67" s="219"/>
      <c r="M67" s="219"/>
      <c r="N67" s="219"/>
      <c r="O67" s="219"/>
      <c r="P67" s="219"/>
      <c r="Q67" s="219"/>
      <c r="R67" s="219"/>
      <c r="S67" s="219"/>
      <c r="T67" s="219"/>
      <c r="U67" s="219"/>
      <c r="V67" s="219"/>
    </row>
    <row r="68" spans="1:22" ht="33" thickBot="1">
      <c r="A68" s="2118"/>
      <c r="B68" s="224" t="s">
        <v>530</v>
      </c>
      <c r="C68" s="716" t="s">
        <v>1860</v>
      </c>
      <c r="D68" s="219"/>
      <c r="E68" s="219"/>
      <c r="F68" s="219"/>
      <c r="G68" s="219"/>
      <c r="H68" s="219"/>
      <c r="I68" s="219"/>
      <c r="J68" s="219"/>
      <c r="K68" s="219"/>
      <c r="L68" s="219"/>
      <c r="M68" s="219"/>
      <c r="N68" s="219"/>
      <c r="O68" s="219"/>
      <c r="P68" s="219"/>
      <c r="Q68" s="219"/>
      <c r="R68" s="219"/>
      <c r="S68" s="219"/>
      <c r="T68" s="219"/>
      <c r="U68" s="219"/>
      <c r="V68" s="219"/>
    </row>
    <row r="69" spans="1:22" ht="18">
      <c r="A69" s="2119" t="s">
        <v>532</v>
      </c>
      <c r="B69" s="221" t="s">
        <v>533</v>
      </c>
      <c r="C69" s="714" t="s">
        <v>279</v>
      </c>
      <c r="D69" s="219"/>
      <c r="E69" s="219"/>
      <c r="F69" s="219"/>
      <c r="G69" s="219"/>
      <c r="H69" s="219"/>
      <c r="I69" s="219"/>
      <c r="J69" s="219"/>
      <c r="K69" s="219"/>
      <c r="L69" s="219"/>
      <c r="M69" s="219"/>
      <c r="N69" s="219"/>
      <c r="O69" s="219"/>
      <c r="P69" s="219"/>
      <c r="Q69" s="219"/>
      <c r="R69" s="219"/>
      <c r="S69" s="219"/>
      <c r="T69" s="219"/>
      <c r="U69" s="219"/>
      <c r="V69" s="219"/>
    </row>
    <row r="70" spans="1:22" ht="18">
      <c r="A70" s="2117"/>
      <c r="B70" s="222" t="s">
        <v>534</v>
      </c>
      <c r="C70" s="714" t="s">
        <v>369</v>
      </c>
      <c r="D70" s="219"/>
      <c r="E70" s="219"/>
      <c r="F70" s="219"/>
      <c r="G70" s="219"/>
      <c r="H70" s="219"/>
      <c r="I70" s="219"/>
      <c r="J70" s="219"/>
      <c r="K70" s="219"/>
      <c r="L70" s="219"/>
      <c r="M70" s="219"/>
      <c r="N70" s="219"/>
      <c r="O70" s="219"/>
      <c r="P70" s="219"/>
      <c r="Q70" s="219"/>
      <c r="R70" s="219"/>
      <c r="S70" s="219"/>
      <c r="T70" s="219"/>
      <c r="U70" s="219"/>
      <c r="V70" s="219"/>
    </row>
    <row r="71" spans="1:22" ht="18">
      <c r="A71" s="2117"/>
      <c r="B71" s="222" t="s">
        <v>535</v>
      </c>
      <c r="C71" s="714" t="s">
        <v>267</v>
      </c>
      <c r="D71" s="219"/>
      <c r="E71" s="219"/>
      <c r="F71" s="219"/>
      <c r="G71" s="219"/>
      <c r="H71" s="219"/>
      <c r="I71" s="219"/>
      <c r="J71" s="219"/>
      <c r="K71" s="219"/>
      <c r="L71" s="219"/>
      <c r="M71" s="219"/>
      <c r="N71" s="219"/>
      <c r="O71" s="219"/>
      <c r="P71" s="219"/>
      <c r="Q71" s="219"/>
      <c r="R71" s="219"/>
      <c r="S71" s="219"/>
      <c r="T71" s="219"/>
      <c r="U71" s="219"/>
      <c r="V71" s="219"/>
    </row>
    <row r="72" spans="1:22" ht="18">
      <c r="A72" s="2117"/>
      <c r="B72" s="222" t="s">
        <v>536</v>
      </c>
      <c r="C72" s="714" t="s">
        <v>267</v>
      </c>
      <c r="D72" s="219"/>
      <c r="E72" s="219"/>
      <c r="F72" s="219"/>
      <c r="G72" s="219"/>
      <c r="H72" s="219"/>
      <c r="I72" s="219"/>
      <c r="J72" s="219"/>
      <c r="K72" s="219"/>
      <c r="L72" s="219"/>
      <c r="M72" s="219"/>
      <c r="N72" s="219"/>
      <c r="O72" s="219"/>
      <c r="P72" s="219"/>
      <c r="Q72" s="219"/>
      <c r="R72" s="219"/>
      <c r="S72" s="219"/>
      <c r="T72" s="219"/>
      <c r="U72" s="219"/>
      <c r="V72" s="219"/>
    </row>
    <row r="73" spans="1:22" ht="48.6">
      <c r="A73" s="2117"/>
      <c r="B73" s="222" t="s">
        <v>537</v>
      </c>
      <c r="C73" s="714" t="s">
        <v>538</v>
      </c>
      <c r="D73" s="219"/>
      <c r="E73" s="219"/>
      <c r="F73" s="219"/>
      <c r="G73" s="219"/>
      <c r="H73" s="219"/>
      <c r="I73" s="219"/>
      <c r="J73" s="219"/>
      <c r="K73" s="219"/>
      <c r="L73" s="219"/>
      <c r="M73" s="219"/>
      <c r="N73" s="219"/>
      <c r="O73" s="219"/>
      <c r="P73" s="219"/>
      <c r="Q73" s="219"/>
      <c r="R73" s="219"/>
      <c r="S73" s="219"/>
      <c r="T73" s="219"/>
      <c r="U73" s="219"/>
      <c r="V73" s="219"/>
    </row>
    <row r="74" spans="1:22" ht="18">
      <c r="A74" s="2117"/>
      <c r="B74" s="222" t="s">
        <v>539</v>
      </c>
      <c r="C74" s="714" t="s">
        <v>301</v>
      </c>
      <c r="D74" s="219"/>
      <c r="E74" s="219"/>
      <c r="F74" s="219"/>
      <c r="G74" s="219"/>
      <c r="H74" s="219"/>
      <c r="I74" s="219"/>
      <c r="J74" s="219"/>
      <c r="K74" s="219"/>
      <c r="L74" s="219"/>
      <c r="M74" s="219"/>
      <c r="N74" s="219"/>
      <c r="O74" s="219"/>
      <c r="P74" s="219"/>
      <c r="Q74" s="219"/>
      <c r="R74" s="219"/>
      <c r="S74" s="219"/>
      <c r="T74" s="219"/>
      <c r="U74" s="219"/>
      <c r="V74" s="219"/>
    </row>
    <row r="75" spans="1:22" ht="18">
      <c r="A75" s="2117"/>
      <c r="B75" s="222" t="s">
        <v>540</v>
      </c>
      <c r="C75" s="714" t="s">
        <v>277</v>
      </c>
      <c r="D75" s="219"/>
      <c r="E75" s="219"/>
      <c r="F75" s="219"/>
      <c r="G75" s="219"/>
      <c r="H75" s="219"/>
      <c r="I75" s="219"/>
      <c r="J75" s="219"/>
      <c r="K75" s="219"/>
      <c r="L75" s="219"/>
      <c r="M75" s="219"/>
      <c r="N75" s="219"/>
      <c r="O75" s="219"/>
      <c r="P75" s="219"/>
      <c r="Q75" s="219"/>
      <c r="R75" s="219"/>
      <c r="S75" s="219"/>
      <c r="T75" s="219"/>
      <c r="U75" s="219"/>
      <c r="V75" s="219"/>
    </row>
    <row r="76" spans="1:22" ht="18">
      <c r="A76" s="2117"/>
      <c r="B76" s="222" t="s">
        <v>541</v>
      </c>
      <c r="C76" s="714" t="s">
        <v>377</v>
      </c>
      <c r="D76" s="219"/>
      <c r="E76" s="219"/>
      <c r="F76" s="219"/>
      <c r="G76" s="219"/>
      <c r="H76" s="219"/>
      <c r="I76" s="219"/>
      <c r="J76" s="219"/>
      <c r="K76" s="219"/>
      <c r="L76" s="219"/>
      <c r="M76" s="219"/>
      <c r="N76" s="219"/>
      <c r="O76" s="219"/>
      <c r="P76" s="219"/>
      <c r="Q76" s="219"/>
      <c r="R76" s="219"/>
      <c r="S76" s="219"/>
      <c r="T76" s="219"/>
      <c r="U76" s="219"/>
      <c r="V76" s="219"/>
    </row>
    <row r="77" spans="1:22" ht="81.599999999999994" thickBot="1">
      <c r="A77" s="2118"/>
      <c r="B77" s="224" t="s">
        <v>542</v>
      </c>
      <c r="C77" s="715" t="s">
        <v>611</v>
      </c>
      <c r="D77" s="219"/>
      <c r="E77" s="219"/>
      <c r="F77" s="219"/>
      <c r="G77" s="219"/>
      <c r="H77" s="219"/>
      <c r="I77" s="219"/>
      <c r="J77" s="219"/>
      <c r="K77" s="219"/>
      <c r="L77" s="219"/>
      <c r="M77" s="219"/>
      <c r="N77" s="219"/>
      <c r="O77" s="219"/>
      <c r="P77" s="219"/>
      <c r="Q77" s="219"/>
      <c r="R77" s="219"/>
      <c r="S77" s="219"/>
      <c r="T77" s="219"/>
      <c r="U77" s="219"/>
      <c r="V77" s="219"/>
    </row>
    <row r="78" spans="1:22" ht="81">
      <c r="A78" s="2119" t="s">
        <v>544</v>
      </c>
      <c r="B78" s="221" t="s">
        <v>545</v>
      </c>
      <c r="C78" s="1467" t="s">
        <v>1861</v>
      </c>
      <c r="D78" s="219"/>
      <c r="E78" s="219"/>
      <c r="F78" s="219"/>
      <c r="G78" s="219"/>
      <c r="H78" s="219"/>
      <c r="I78" s="219"/>
      <c r="J78" s="219"/>
      <c r="K78" s="219"/>
      <c r="L78" s="219"/>
      <c r="M78" s="219"/>
      <c r="N78" s="219"/>
      <c r="O78" s="219"/>
      <c r="P78" s="219"/>
      <c r="Q78" s="219"/>
      <c r="R78" s="219"/>
      <c r="S78" s="219"/>
      <c r="T78" s="219"/>
      <c r="U78" s="219"/>
      <c r="V78" s="219"/>
    </row>
    <row r="79" spans="1:22" ht="81">
      <c r="A79" s="2117"/>
      <c r="B79" s="222" t="s">
        <v>547</v>
      </c>
      <c r="C79" s="723" t="s">
        <v>1862</v>
      </c>
      <c r="D79" s="219"/>
      <c r="E79" s="219"/>
      <c r="F79" s="219"/>
      <c r="G79" s="219"/>
      <c r="H79" s="219"/>
      <c r="I79" s="219"/>
      <c r="J79" s="219"/>
      <c r="K79" s="219"/>
      <c r="L79" s="219"/>
      <c r="M79" s="219"/>
      <c r="N79" s="219"/>
      <c r="O79" s="219"/>
      <c r="P79" s="219"/>
      <c r="Q79" s="219"/>
      <c r="R79" s="219"/>
      <c r="S79" s="219"/>
      <c r="T79" s="219"/>
      <c r="U79" s="219"/>
      <c r="V79" s="219"/>
    </row>
    <row r="80" spans="1:22" ht="64.8">
      <c r="A80" s="2117"/>
      <c r="B80" s="222" t="s">
        <v>548</v>
      </c>
      <c r="C80" s="714" t="s">
        <v>614</v>
      </c>
      <c r="D80" s="219"/>
      <c r="E80" s="219"/>
      <c r="F80" s="219"/>
      <c r="G80" s="219"/>
      <c r="H80" s="219"/>
      <c r="I80" s="219"/>
      <c r="J80" s="219"/>
      <c r="K80" s="219"/>
      <c r="L80" s="219"/>
      <c r="M80" s="219"/>
      <c r="N80" s="219"/>
      <c r="O80" s="219"/>
      <c r="P80" s="219"/>
      <c r="Q80" s="219"/>
      <c r="R80" s="219"/>
      <c r="S80" s="219"/>
      <c r="T80" s="219"/>
      <c r="U80" s="219"/>
      <c r="V80" s="219"/>
    </row>
    <row r="81" spans="1:22" ht="32.4">
      <c r="A81" s="2117"/>
      <c r="B81" s="222" t="s">
        <v>550</v>
      </c>
      <c r="C81" s="714" t="s">
        <v>388</v>
      </c>
      <c r="D81" s="219"/>
      <c r="E81" s="219"/>
      <c r="F81" s="219"/>
      <c r="G81" s="219"/>
      <c r="H81" s="219"/>
      <c r="I81" s="219"/>
      <c r="J81" s="219"/>
      <c r="K81" s="219"/>
      <c r="L81" s="219"/>
      <c r="M81" s="219"/>
      <c r="N81" s="219"/>
      <c r="O81" s="219"/>
      <c r="P81" s="219"/>
      <c r="Q81" s="219"/>
      <c r="R81" s="219"/>
      <c r="S81" s="219"/>
      <c r="T81" s="219"/>
      <c r="U81" s="219"/>
      <c r="V81" s="219"/>
    </row>
    <row r="82" spans="1:22" ht="129.6">
      <c r="A82" s="2117"/>
      <c r="B82" s="222" t="s">
        <v>552</v>
      </c>
      <c r="C82" s="714" t="s">
        <v>615</v>
      </c>
      <c r="D82" s="219"/>
      <c r="E82" s="219"/>
      <c r="F82" s="219"/>
      <c r="G82" s="219"/>
      <c r="H82" s="219"/>
      <c r="I82" s="219"/>
      <c r="J82" s="219"/>
      <c r="K82" s="219"/>
      <c r="L82" s="219"/>
      <c r="M82" s="219"/>
      <c r="N82" s="219"/>
      <c r="O82" s="219"/>
      <c r="P82" s="219"/>
      <c r="Q82" s="219"/>
      <c r="R82" s="219"/>
      <c r="S82" s="219"/>
      <c r="T82" s="219"/>
      <c r="U82" s="219"/>
      <c r="V82" s="219"/>
    </row>
    <row r="83" spans="1:22" ht="18">
      <c r="A83" s="2117"/>
      <c r="B83" s="222" t="s">
        <v>554</v>
      </c>
      <c r="C83" s="714" t="s">
        <v>277</v>
      </c>
      <c r="D83" s="219"/>
      <c r="E83" s="219"/>
      <c r="F83" s="219"/>
      <c r="G83" s="219"/>
      <c r="H83" s="219"/>
      <c r="I83" s="219"/>
      <c r="J83" s="219"/>
      <c r="K83" s="219"/>
      <c r="L83" s="219"/>
      <c r="M83" s="219"/>
      <c r="N83" s="219"/>
      <c r="O83" s="219"/>
      <c r="P83" s="219"/>
      <c r="Q83" s="219"/>
      <c r="R83" s="219"/>
      <c r="S83" s="219"/>
      <c r="T83" s="219"/>
      <c r="U83" s="219"/>
      <c r="V83" s="219"/>
    </row>
    <row r="84" spans="1:22" ht="18">
      <c r="A84" s="2117"/>
      <c r="B84" s="222" t="s">
        <v>526</v>
      </c>
      <c r="C84" s="714" t="s">
        <v>267</v>
      </c>
      <c r="D84" s="219"/>
      <c r="E84" s="219"/>
      <c r="F84" s="219"/>
      <c r="G84" s="219"/>
      <c r="H84" s="219"/>
      <c r="I84" s="219"/>
      <c r="J84" s="219"/>
      <c r="K84" s="219"/>
      <c r="L84" s="219"/>
      <c r="M84" s="219"/>
      <c r="N84" s="219"/>
      <c r="O84" s="219"/>
      <c r="P84" s="219"/>
      <c r="Q84" s="219"/>
      <c r="R84" s="219"/>
      <c r="S84" s="219"/>
      <c r="T84" s="219"/>
      <c r="U84" s="219"/>
      <c r="V84" s="219"/>
    </row>
    <row r="85" spans="1:22" ht="18">
      <c r="A85" s="2117"/>
      <c r="B85" s="222" t="s">
        <v>528</v>
      </c>
      <c r="C85" s="714" t="s">
        <v>267</v>
      </c>
      <c r="D85" s="219"/>
      <c r="E85" s="219"/>
      <c r="F85" s="219"/>
      <c r="G85" s="219"/>
      <c r="H85" s="219"/>
      <c r="I85" s="219"/>
      <c r="J85" s="219"/>
      <c r="K85" s="219"/>
      <c r="L85" s="219"/>
      <c r="M85" s="219"/>
      <c r="N85" s="219"/>
      <c r="O85" s="219"/>
      <c r="P85" s="219"/>
      <c r="Q85" s="219"/>
      <c r="R85" s="219"/>
      <c r="S85" s="219"/>
      <c r="T85" s="219"/>
      <c r="U85" s="219"/>
      <c r="V85" s="219"/>
    </row>
    <row r="86" spans="1:22" ht="18">
      <c r="A86" s="2117"/>
      <c r="B86" s="222" t="s">
        <v>555</v>
      </c>
      <c r="C86" s="714" t="s">
        <v>267</v>
      </c>
      <c r="D86" s="219"/>
      <c r="E86" s="219"/>
      <c r="F86" s="219"/>
      <c r="G86" s="219"/>
      <c r="H86" s="219"/>
      <c r="I86" s="219"/>
      <c r="J86" s="219"/>
      <c r="K86" s="219"/>
      <c r="L86" s="219"/>
      <c r="M86" s="219"/>
      <c r="N86" s="219"/>
      <c r="O86" s="219"/>
      <c r="P86" s="219"/>
      <c r="Q86" s="219"/>
      <c r="R86" s="219"/>
      <c r="S86" s="219"/>
      <c r="T86" s="219"/>
      <c r="U86" s="219"/>
      <c r="V86" s="219"/>
    </row>
    <row r="87" spans="1:22" ht="18">
      <c r="A87" s="2117"/>
      <c r="B87" s="222" t="s">
        <v>556</v>
      </c>
      <c r="C87" s="714"/>
      <c r="D87" s="219"/>
      <c r="E87" s="219"/>
      <c r="F87" s="219"/>
      <c r="G87" s="219"/>
      <c r="H87" s="219"/>
      <c r="I87" s="219"/>
      <c r="J87" s="219"/>
      <c r="K87" s="219"/>
      <c r="L87" s="219"/>
      <c r="M87" s="219"/>
      <c r="N87" s="219"/>
      <c r="O87" s="219"/>
      <c r="P87" s="219"/>
      <c r="Q87" s="219"/>
      <c r="R87" s="219"/>
      <c r="S87" s="219"/>
      <c r="T87" s="219"/>
      <c r="U87" s="219"/>
      <c r="V87" s="219"/>
    </row>
    <row r="88" spans="1:22" ht="18">
      <c r="A88" s="2117"/>
      <c r="B88" s="222" t="s">
        <v>557</v>
      </c>
      <c r="C88" s="714" t="s">
        <v>277</v>
      </c>
      <c r="D88" s="219"/>
      <c r="E88" s="219"/>
      <c r="F88" s="219"/>
      <c r="G88" s="219"/>
      <c r="H88" s="219"/>
      <c r="I88" s="219"/>
      <c r="J88" s="219"/>
      <c r="K88" s="219"/>
      <c r="L88" s="219"/>
      <c r="M88" s="219"/>
      <c r="N88" s="219"/>
      <c r="O88" s="219"/>
      <c r="P88" s="219"/>
      <c r="Q88" s="219"/>
      <c r="R88" s="219"/>
      <c r="S88" s="219"/>
      <c r="T88" s="219"/>
      <c r="U88" s="219"/>
      <c r="V88" s="219"/>
    </row>
    <row r="89" spans="1:22" ht="18">
      <c r="A89" s="2117"/>
      <c r="B89" s="222" t="s">
        <v>558</v>
      </c>
      <c r="C89" s="714" t="s">
        <v>267</v>
      </c>
      <c r="D89" s="219"/>
      <c r="E89" s="219"/>
      <c r="F89" s="219"/>
      <c r="G89" s="219"/>
      <c r="H89" s="219"/>
      <c r="I89" s="219"/>
      <c r="J89" s="219"/>
      <c r="K89" s="219"/>
      <c r="L89" s="219"/>
      <c r="M89" s="219"/>
      <c r="N89" s="219"/>
      <c r="O89" s="219"/>
      <c r="P89" s="219"/>
      <c r="Q89" s="219"/>
      <c r="R89" s="219"/>
      <c r="S89" s="219"/>
      <c r="T89" s="219"/>
      <c r="U89" s="219"/>
      <c r="V89" s="219"/>
    </row>
    <row r="90" spans="1:22" ht="18">
      <c r="A90" s="2117"/>
      <c r="B90" s="222" t="s">
        <v>559</v>
      </c>
      <c r="C90" s="714" t="s">
        <v>267</v>
      </c>
      <c r="D90" s="219"/>
      <c r="E90" s="219"/>
      <c r="F90" s="219"/>
      <c r="G90" s="219"/>
      <c r="H90" s="219"/>
      <c r="I90" s="219"/>
      <c r="J90" s="219"/>
      <c r="K90" s="219"/>
      <c r="L90" s="219"/>
      <c r="M90" s="219"/>
      <c r="N90" s="219"/>
      <c r="O90" s="219"/>
      <c r="P90" s="219"/>
      <c r="Q90" s="219"/>
      <c r="R90" s="219"/>
      <c r="S90" s="219"/>
      <c r="T90" s="219"/>
      <c r="U90" s="219"/>
      <c r="V90" s="219"/>
    </row>
    <row r="91" spans="1:22" ht="18">
      <c r="A91" s="2117"/>
      <c r="B91" s="222" t="s">
        <v>560</v>
      </c>
      <c r="C91" s="714" t="s">
        <v>267</v>
      </c>
      <c r="D91" s="219"/>
      <c r="E91" s="219"/>
      <c r="F91" s="219"/>
      <c r="G91" s="219"/>
      <c r="H91" s="219"/>
      <c r="I91" s="219"/>
      <c r="J91" s="219"/>
      <c r="K91" s="219"/>
      <c r="L91" s="219"/>
      <c r="M91" s="219"/>
      <c r="N91" s="219"/>
      <c r="O91" s="219"/>
      <c r="P91" s="219"/>
      <c r="Q91" s="219"/>
      <c r="R91" s="219"/>
      <c r="S91" s="219"/>
      <c r="T91" s="219"/>
      <c r="U91" s="219"/>
      <c r="V91" s="219"/>
    </row>
    <row r="92" spans="1:22" ht="18.600000000000001" thickBot="1">
      <c r="A92" s="2118"/>
      <c r="B92" s="224" t="s">
        <v>561</v>
      </c>
      <c r="C92" s="715" t="s">
        <v>267</v>
      </c>
      <c r="D92" s="219"/>
      <c r="E92" s="219"/>
      <c r="F92" s="219"/>
      <c r="G92" s="219"/>
      <c r="H92" s="219"/>
      <c r="I92" s="219"/>
      <c r="J92" s="219"/>
      <c r="K92" s="219"/>
      <c r="L92" s="219"/>
      <c r="M92" s="219"/>
      <c r="N92" s="219"/>
      <c r="O92" s="219"/>
      <c r="P92" s="219"/>
      <c r="Q92" s="219"/>
      <c r="R92" s="219"/>
      <c r="S92" s="219"/>
      <c r="T92" s="219"/>
      <c r="U92" s="219"/>
      <c r="V92" s="219"/>
    </row>
    <row r="93" spans="1:22" ht="48.6">
      <c r="A93" s="2119" t="s">
        <v>562</v>
      </c>
      <c r="B93" s="221" t="s">
        <v>563</v>
      </c>
      <c r="C93" s="153" t="s">
        <v>616</v>
      </c>
      <c r="D93" s="219"/>
      <c r="E93" s="219"/>
      <c r="F93" s="219"/>
      <c r="G93" s="219"/>
      <c r="H93" s="219"/>
      <c r="I93" s="219"/>
      <c r="J93" s="219"/>
      <c r="K93" s="219"/>
      <c r="L93" s="219"/>
      <c r="M93" s="219"/>
      <c r="N93" s="219"/>
      <c r="O93" s="219"/>
      <c r="P93" s="219"/>
      <c r="Q93" s="219"/>
      <c r="R93" s="219"/>
      <c r="S93" s="219"/>
      <c r="T93" s="219"/>
      <c r="U93" s="219"/>
      <c r="V93" s="219"/>
    </row>
    <row r="94" spans="1:22" ht="32.4">
      <c r="A94" s="2117"/>
      <c r="B94" s="222" t="s">
        <v>565</v>
      </c>
      <c r="C94" s="153" t="s">
        <v>566</v>
      </c>
      <c r="D94" s="219"/>
      <c r="E94" s="219"/>
      <c r="F94" s="219"/>
      <c r="G94" s="219"/>
      <c r="H94" s="219"/>
      <c r="I94" s="219"/>
      <c r="J94" s="219"/>
      <c r="K94" s="219"/>
      <c r="L94" s="219"/>
      <c r="M94" s="219"/>
      <c r="N94" s="219"/>
      <c r="O94" s="219"/>
      <c r="P94" s="219"/>
      <c r="Q94" s="219"/>
      <c r="R94" s="219"/>
      <c r="S94" s="219"/>
      <c r="T94" s="219"/>
      <c r="U94" s="219"/>
      <c r="V94" s="219"/>
    </row>
    <row r="95" spans="1:22" ht="18">
      <c r="A95" s="2117"/>
      <c r="B95" s="222" t="s">
        <v>567</v>
      </c>
      <c r="C95" s="153" t="s">
        <v>267</v>
      </c>
      <c r="D95" s="219"/>
      <c r="E95" s="219"/>
      <c r="F95" s="219"/>
      <c r="G95" s="219"/>
      <c r="H95" s="219"/>
      <c r="I95" s="219"/>
      <c r="J95" s="219"/>
      <c r="K95" s="219"/>
      <c r="L95" s="219"/>
      <c r="M95" s="219"/>
      <c r="N95" s="219"/>
      <c r="O95" s="219"/>
      <c r="P95" s="219"/>
      <c r="Q95" s="219"/>
      <c r="R95" s="219"/>
      <c r="S95" s="219"/>
      <c r="T95" s="219"/>
      <c r="U95" s="219"/>
      <c r="V95" s="219"/>
    </row>
    <row r="96" spans="1:22" ht="113.4">
      <c r="A96" s="2117"/>
      <c r="B96" s="222" t="s">
        <v>568</v>
      </c>
      <c r="C96" s="433" t="s">
        <v>1863</v>
      </c>
      <c r="D96" s="219"/>
      <c r="E96" s="219"/>
      <c r="F96" s="219"/>
      <c r="G96" s="219"/>
      <c r="H96" s="219"/>
      <c r="I96" s="219"/>
      <c r="J96" s="219"/>
      <c r="K96" s="219"/>
      <c r="L96" s="219"/>
      <c r="M96" s="219"/>
      <c r="N96" s="219"/>
      <c r="O96" s="219"/>
      <c r="P96" s="219"/>
      <c r="Q96" s="219"/>
      <c r="R96" s="219"/>
      <c r="S96" s="219"/>
      <c r="T96" s="219"/>
      <c r="U96" s="219"/>
      <c r="V96" s="219"/>
    </row>
    <row r="97" spans="1:22" ht="32.4">
      <c r="A97" s="2117"/>
      <c r="B97" s="222" t="s">
        <v>570</v>
      </c>
      <c r="C97" s="153" t="s">
        <v>1630</v>
      </c>
      <c r="D97" s="219"/>
      <c r="E97" s="219"/>
      <c r="F97" s="219"/>
      <c r="G97" s="219"/>
      <c r="H97" s="219"/>
      <c r="I97" s="219"/>
      <c r="J97" s="219"/>
      <c r="K97" s="219"/>
      <c r="L97" s="219"/>
      <c r="M97" s="219"/>
      <c r="N97" s="219"/>
      <c r="O97" s="219"/>
      <c r="P97" s="219"/>
      <c r="Q97" s="219"/>
      <c r="R97" s="219"/>
      <c r="S97" s="219"/>
      <c r="T97" s="219"/>
      <c r="U97" s="219"/>
      <c r="V97" s="219"/>
    </row>
    <row r="98" spans="1:22" ht="64.8">
      <c r="A98" s="2117"/>
      <c r="B98" s="222" t="s">
        <v>572</v>
      </c>
      <c r="C98" s="153" t="s">
        <v>1864</v>
      </c>
      <c r="D98" s="219"/>
      <c r="E98" s="219"/>
      <c r="F98" s="219"/>
      <c r="G98" s="219"/>
      <c r="H98" s="219"/>
      <c r="I98" s="219"/>
      <c r="J98" s="219"/>
      <c r="K98" s="219"/>
      <c r="L98" s="219"/>
      <c r="M98" s="219"/>
      <c r="N98" s="219"/>
      <c r="O98" s="219"/>
      <c r="P98" s="219"/>
      <c r="Q98" s="219"/>
      <c r="R98" s="219"/>
      <c r="S98" s="219"/>
      <c r="T98" s="219"/>
      <c r="U98" s="219"/>
      <c r="V98" s="219"/>
    </row>
    <row r="99" spans="1:22" ht="129.6">
      <c r="A99" s="2117"/>
      <c r="B99" s="222" t="s">
        <v>574</v>
      </c>
      <c r="C99" s="153" t="s">
        <v>1865</v>
      </c>
      <c r="D99" s="219"/>
      <c r="E99" s="219"/>
      <c r="F99" s="219"/>
      <c r="G99" s="219"/>
      <c r="H99" s="219"/>
      <c r="I99" s="219"/>
      <c r="J99" s="219"/>
      <c r="K99" s="219"/>
      <c r="L99" s="219"/>
      <c r="M99" s="219"/>
      <c r="N99" s="219"/>
      <c r="O99" s="219"/>
      <c r="P99" s="219"/>
      <c r="Q99" s="219"/>
      <c r="R99" s="219"/>
      <c r="S99" s="219"/>
      <c r="T99" s="219"/>
      <c r="U99" s="219"/>
      <c r="V99" s="219"/>
    </row>
    <row r="100" spans="1:22" ht="64.8">
      <c r="A100" s="2117"/>
      <c r="B100" s="222" t="s">
        <v>575</v>
      </c>
      <c r="C100" s="433" t="s">
        <v>1866</v>
      </c>
      <c r="D100" s="219"/>
      <c r="E100" s="219"/>
      <c r="F100" s="219"/>
      <c r="G100" s="219"/>
      <c r="H100" s="219"/>
      <c r="I100" s="219"/>
      <c r="J100" s="219"/>
      <c r="K100" s="219"/>
      <c r="L100" s="219"/>
      <c r="M100" s="219"/>
      <c r="N100" s="219"/>
      <c r="O100" s="219"/>
      <c r="P100" s="219"/>
      <c r="Q100" s="219"/>
      <c r="R100" s="219"/>
      <c r="S100" s="219"/>
      <c r="T100" s="219"/>
      <c r="U100" s="219"/>
      <c r="V100" s="219"/>
    </row>
    <row r="101" spans="1:22" ht="18">
      <c r="A101" s="2117"/>
      <c r="B101" s="222" t="s">
        <v>576</v>
      </c>
      <c r="C101" s="433" t="s">
        <v>267</v>
      </c>
      <c r="D101" s="219"/>
      <c r="E101" s="219"/>
      <c r="F101" s="219"/>
      <c r="G101" s="219"/>
      <c r="H101" s="219"/>
      <c r="I101" s="219"/>
      <c r="J101" s="219"/>
      <c r="K101" s="219"/>
      <c r="L101" s="219"/>
      <c r="M101" s="219"/>
      <c r="N101" s="219"/>
      <c r="O101" s="219"/>
      <c r="P101" s="219"/>
      <c r="Q101" s="219"/>
      <c r="R101" s="219"/>
      <c r="S101" s="219"/>
      <c r="T101" s="219"/>
      <c r="U101" s="219"/>
      <c r="V101" s="219"/>
    </row>
    <row r="102" spans="1:22" ht="308.39999999999998" thickBot="1">
      <c r="A102" s="2118"/>
      <c r="B102" s="225" t="s">
        <v>577</v>
      </c>
      <c r="C102" s="432" t="s">
        <v>1867</v>
      </c>
      <c r="D102" s="219"/>
      <c r="E102" s="219"/>
      <c r="F102" s="219"/>
      <c r="G102" s="219"/>
      <c r="H102" s="219"/>
      <c r="I102" s="219"/>
      <c r="J102" s="219"/>
      <c r="K102" s="219"/>
      <c r="L102" s="219"/>
      <c r="M102" s="219"/>
      <c r="N102" s="219"/>
      <c r="O102" s="219"/>
      <c r="P102" s="219"/>
      <c r="Q102" s="219"/>
      <c r="R102" s="219"/>
      <c r="S102" s="219"/>
      <c r="T102" s="219"/>
      <c r="U102" s="219"/>
      <c r="V102" s="219"/>
    </row>
    <row r="103" spans="1:22" ht="32.4">
      <c r="A103" s="2116" t="s">
        <v>578</v>
      </c>
      <c r="B103" s="222" t="s">
        <v>579</v>
      </c>
      <c r="C103" s="1295" t="s">
        <v>1868</v>
      </c>
      <c r="D103" s="219"/>
      <c r="E103" s="219"/>
      <c r="F103" s="219"/>
      <c r="G103" s="219"/>
      <c r="H103" s="219"/>
      <c r="I103" s="219"/>
      <c r="J103" s="219"/>
      <c r="K103" s="219"/>
      <c r="L103" s="219"/>
      <c r="M103" s="219"/>
      <c r="N103" s="219"/>
      <c r="O103" s="219"/>
      <c r="P103" s="219"/>
      <c r="Q103" s="219"/>
      <c r="R103" s="219"/>
      <c r="S103" s="219"/>
      <c r="T103" s="219"/>
      <c r="U103" s="219"/>
      <c r="V103" s="219"/>
    </row>
    <row r="104" spans="1:22" ht="18">
      <c r="A104" s="2117"/>
      <c r="B104" s="222" t="s">
        <v>581</v>
      </c>
      <c r="C104" s="724">
        <v>1.9E-2</v>
      </c>
      <c r="D104" s="219"/>
      <c r="E104" s="219"/>
      <c r="F104" s="219"/>
      <c r="G104" s="219"/>
      <c r="H104" s="219"/>
      <c r="I104" s="219"/>
      <c r="J104" s="219"/>
      <c r="K104" s="219"/>
      <c r="L104" s="219"/>
      <c r="M104" s="219"/>
      <c r="N104" s="219"/>
      <c r="O104" s="219"/>
      <c r="P104" s="219"/>
      <c r="Q104" s="219"/>
      <c r="R104" s="219"/>
      <c r="S104" s="219"/>
      <c r="T104" s="219"/>
      <c r="U104" s="219"/>
      <c r="V104" s="219"/>
    </row>
    <row r="105" spans="1:22" ht="18">
      <c r="A105" s="2117"/>
      <c r="B105" s="222" t="s">
        <v>583</v>
      </c>
      <c r="C105" s="607">
        <v>2.77</v>
      </c>
      <c r="D105" s="219"/>
      <c r="E105" s="219"/>
      <c r="F105" s="219"/>
      <c r="G105" s="219"/>
      <c r="H105" s="219"/>
      <c r="I105" s="219"/>
      <c r="J105" s="219"/>
      <c r="K105" s="219"/>
      <c r="L105" s="219"/>
      <c r="M105" s="219"/>
      <c r="N105" s="219"/>
      <c r="O105" s="219"/>
      <c r="P105" s="219"/>
      <c r="Q105" s="219"/>
      <c r="R105" s="219"/>
      <c r="S105" s="219"/>
      <c r="T105" s="219"/>
      <c r="U105" s="219"/>
      <c r="V105" s="219"/>
    </row>
    <row r="106" spans="1:22" ht="18">
      <c r="A106" s="2117"/>
      <c r="B106" s="222" t="s">
        <v>584</v>
      </c>
      <c r="C106" s="1246" t="s">
        <v>1869</v>
      </c>
      <c r="D106" s="219"/>
      <c r="E106" s="219"/>
      <c r="F106" s="219"/>
      <c r="G106" s="219"/>
      <c r="H106" s="219"/>
      <c r="I106" s="219"/>
      <c r="J106" s="219"/>
      <c r="K106" s="219"/>
      <c r="L106" s="219"/>
      <c r="M106" s="219"/>
      <c r="N106" s="219"/>
      <c r="O106" s="219"/>
      <c r="P106" s="219"/>
      <c r="Q106" s="219"/>
      <c r="R106" s="219"/>
      <c r="S106" s="219"/>
      <c r="T106" s="219"/>
      <c r="U106" s="219"/>
      <c r="V106" s="219"/>
    </row>
    <row r="107" spans="1:22" ht="18.600000000000001" thickBot="1">
      <c r="A107" s="2118"/>
      <c r="B107" s="226" t="s">
        <v>585</v>
      </c>
      <c r="C107" s="1041" t="s">
        <v>267</v>
      </c>
      <c r="D107" s="219"/>
      <c r="E107" s="219"/>
      <c r="F107" s="219"/>
      <c r="G107" s="219"/>
      <c r="H107" s="219"/>
      <c r="I107" s="219"/>
      <c r="J107" s="219"/>
      <c r="K107" s="219"/>
      <c r="L107" s="219"/>
      <c r="M107" s="219"/>
      <c r="N107" s="219"/>
      <c r="O107" s="219"/>
      <c r="P107" s="219"/>
      <c r="Q107" s="219"/>
      <c r="R107" s="219"/>
      <c r="S107" s="219"/>
      <c r="T107" s="219"/>
      <c r="U107" s="219"/>
      <c r="V107" s="219"/>
    </row>
    <row r="108" spans="1:22" s="127" customFormat="1" ht="18">
      <c r="A108" s="1853" t="s">
        <v>427</v>
      </c>
      <c r="B108" s="935" t="s">
        <v>428</v>
      </c>
      <c r="C108" s="936" t="s">
        <v>267</v>
      </c>
    </row>
    <row r="109" spans="1:22" s="127" customFormat="1" ht="211.2" thickBot="1">
      <c r="A109" s="1854"/>
      <c r="B109" s="937" t="s">
        <v>430</v>
      </c>
      <c r="C109" s="938" t="s">
        <v>1870</v>
      </c>
    </row>
    <row r="110" spans="1:22" ht="18.600000000000001" thickBot="1">
      <c r="A110" s="2120" t="s">
        <v>587</v>
      </c>
      <c r="B110" s="2121"/>
      <c r="C110" s="328" t="s">
        <v>267</v>
      </c>
      <c r="D110" s="219"/>
      <c r="E110" s="219"/>
      <c r="F110" s="219"/>
      <c r="G110" s="219"/>
      <c r="H110" s="219"/>
      <c r="I110" s="219"/>
      <c r="J110" s="219"/>
      <c r="K110" s="219"/>
      <c r="L110" s="219"/>
      <c r="M110" s="219"/>
      <c r="N110" s="219"/>
      <c r="O110" s="219"/>
      <c r="P110" s="219"/>
      <c r="Q110" s="219"/>
      <c r="R110" s="219"/>
      <c r="S110" s="219"/>
      <c r="T110" s="219"/>
      <c r="U110" s="219"/>
      <c r="V110" s="219"/>
    </row>
    <row r="111" spans="1:22" ht="235.5" customHeight="1">
      <c r="A111" s="2114" t="s">
        <v>432</v>
      </c>
      <c r="B111" s="2115"/>
      <c r="C111" s="2115"/>
      <c r="D111" s="219"/>
      <c r="E111" s="219"/>
      <c r="F111" s="219"/>
      <c r="G111" s="219"/>
      <c r="H111" s="219"/>
      <c r="I111" s="219"/>
      <c r="J111" s="219"/>
      <c r="K111" s="219"/>
      <c r="L111" s="219"/>
      <c r="M111" s="219"/>
      <c r="N111" s="219"/>
      <c r="O111" s="219"/>
      <c r="P111" s="219"/>
      <c r="Q111" s="219"/>
      <c r="R111" s="219"/>
      <c r="S111" s="219"/>
      <c r="T111" s="219"/>
      <c r="U111" s="219"/>
      <c r="V111" s="219"/>
    </row>
    <row r="112" spans="1:22" ht="16.5" customHeight="1">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row>
    <row r="113" spans="1:22" ht="16.5" customHeight="1">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row>
    <row r="114" spans="1:22" ht="16.5" customHeight="1">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row>
    <row r="115" spans="1:22" ht="16.5" customHeight="1">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row>
    <row r="116" spans="1:22" ht="16.5" customHeight="1">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row>
    <row r="117" spans="1:22" ht="16.5" customHeight="1">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row>
    <row r="118" spans="1:22" ht="16.5" customHeight="1">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row>
    <row r="119" spans="1:22" ht="16.5" customHeight="1">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row>
    <row r="120" spans="1:22" ht="16.5" customHeight="1">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row>
    <row r="121" spans="1:22" ht="16.5" customHeight="1">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row>
    <row r="122" spans="1:22" ht="16.5" customHeight="1">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row>
    <row r="123" spans="1:22" ht="16.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row>
    <row r="124" spans="1:22" ht="16.5" customHeight="1">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row>
    <row r="125" spans="1:22" ht="16.5" customHeight="1">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row>
    <row r="126" spans="1:22" ht="16.5" customHeight="1">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row>
    <row r="127" spans="1:22" ht="16.5" customHeight="1">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row>
    <row r="128" spans="1:22" ht="16.5" customHeight="1">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row>
    <row r="129" spans="1:22" ht="16.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row>
    <row r="130" spans="1:22" ht="16.5" customHeight="1">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row>
    <row r="131" spans="1:22" ht="16.5" customHeight="1">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row>
    <row r="132" spans="1:22" ht="16.5" customHeight="1">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row>
    <row r="133" spans="1:22" ht="16.5" customHeight="1">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row>
    <row r="134" spans="1:22" ht="16.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row>
    <row r="135" spans="1:22" ht="16.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row>
    <row r="136" spans="1:22" ht="16.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row>
    <row r="137" spans="1:22" ht="16.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row>
    <row r="138" spans="1:22" ht="16.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row>
    <row r="139" spans="1:22" ht="16.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row>
    <row r="140" spans="1:22" ht="16.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row>
    <row r="141" spans="1:22" ht="16.5" customHeight="1">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row>
    <row r="142" spans="1:22" ht="16.5" customHeight="1">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row>
    <row r="143" spans="1:22" ht="16.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row>
    <row r="144" spans="1:22" ht="16.5" customHeight="1">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row>
    <row r="145" spans="1:22" ht="16.5" customHeight="1">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row>
    <row r="146" spans="1:22" ht="16.5" customHeight="1">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row>
    <row r="147" spans="1:22" ht="16.5" customHeight="1">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row>
    <row r="148" spans="1:22" ht="16.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row>
    <row r="149" spans="1:22" ht="16.5" customHeight="1">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row>
    <row r="150" spans="1:22" ht="16.5" customHeight="1">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row>
    <row r="151" spans="1:22" ht="16.5" customHeight="1">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row>
    <row r="152" spans="1:22" ht="16.5" customHeight="1">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row>
    <row r="153" spans="1:22" ht="16.5" customHeight="1">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row>
    <row r="154" spans="1:22" ht="16.5" customHeight="1">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row>
    <row r="155" spans="1:22" ht="16.5" customHeight="1">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row>
    <row r="156" spans="1:22" ht="16.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row>
    <row r="157" spans="1:22" ht="16.5" customHeight="1">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row>
    <row r="158" spans="1:22" ht="16.5" customHeight="1">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row>
    <row r="159" spans="1:22" ht="16.5" customHeight="1">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row>
    <row r="160" spans="1:22" ht="16.5" customHeight="1">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row>
    <row r="161" spans="1:22" ht="16.5" customHeight="1">
      <c r="A161" s="219"/>
      <c r="B161" s="219"/>
      <c r="C161" s="219"/>
      <c r="D161" s="219"/>
      <c r="E161" s="219"/>
      <c r="F161" s="219"/>
      <c r="G161" s="219"/>
      <c r="H161" s="219"/>
      <c r="I161" s="219"/>
      <c r="J161" s="219"/>
      <c r="K161" s="219"/>
      <c r="L161" s="219"/>
      <c r="M161" s="219"/>
      <c r="N161" s="219"/>
      <c r="O161" s="219"/>
      <c r="P161" s="219"/>
      <c r="Q161" s="219"/>
      <c r="R161" s="219"/>
      <c r="S161" s="219"/>
      <c r="T161" s="219"/>
      <c r="U161" s="219"/>
      <c r="V161" s="219"/>
    </row>
    <row r="162" spans="1:22" ht="16.5" customHeight="1">
      <c r="A162" s="219"/>
      <c r="B162" s="219"/>
      <c r="C162" s="219"/>
      <c r="D162" s="219"/>
      <c r="E162" s="219"/>
      <c r="F162" s="219"/>
      <c r="G162" s="219"/>
      <c r="H162" s="219"/>
      <c r="I162" s="219"/>
      <c r="J162" s="219"/>
      <c r="K162" s="219"/>
      <c r="L162" s="219"/>
      <c r="M162" s="219"/>
      <c r="N162" s="219"/>
      <c r="O162" s="219"/>
      <c r="P162" s="219"/>
      <c r="Q162" s="219"/>
      <c r="R162" s="219"/>
      <c r="S162" s="219"/>
      <c r="T162" s="219"/>
      <c r="U162" s="219"/>
      <c r="V162" s="219"/>
    </row>
    <row r="163" spans="1:22" ht="16.5" customHeight="1">
      <c r="A163" s="219"/>
      <c r="B163" s="219"/>
      <c r="C163" s="219"/>
      <c r="D163" s="219"/>
      <c r="E163" s="219"/>
      <c r="F163" s="219"/>
      <c r="G163" s="219"/>
      <c r="H163" s="219"/>
      <c r="I163" s="219"/>
      <c r="J163" s="219"/>
      <c r="K163" s="219"/>
      <c r="L163" s="219"/>
      <c r="M163" s="219"/>
      <c r="N163" s="219"/>
      <c r="O163" s="219"/>
      <c r="P163" s="219"/>
      <c r="Q163" s="219"/>
      <c r="R163" s="219"/>
      <c r="S163" s="219"/>
      <c r="T163" s="219"/>
      <c r="U163" s="219"/>
      <c r="V163" s="219"/>
    </row>
    <row r="164" spans="1:22" ht="16.5" customHeight="1">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row>
    <row r="165" spans="1:22" ht="16.5" customHeight="1">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row>
    <row r="166" spans="1:22" ht="16.5" customHeight="1">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row>
    <row r="167" spans="1:22" ht="16.5" customHeight="1">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row>
    <row r="168" spans="1:22" ht="16.5" customHeight="1">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row>
    <row r="169" spans="1:22" ht="16.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row>
    <row r="170" spans="1:22" ht="16.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row>
    <row r="171" spans="1:22" ht="16.5" customHeight="1">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row>
    <row r="172" spans="1:22" ht="16.5" customHeight="1">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row>
    <row r="173" spans="1:22" ht="16.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row>
    <row r="174" spans="1:22" ht="16.5" customHeight="1">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row>
    <row r="175" spans="1:22" ht="16.5" customHeight="1">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row>
    <row r="176" spans="1:22" ht="16.5" customHeight="1">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row>
    <row r="177" spans="1:22" ht="16.5" customHeight="1">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row>
    <row r="178" spans="1:22" ht="16.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row>
    <row r="179" spans="1:22" ht="16.5" customHeight="1">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row>
    <row r="180" spans="1:22" ht="16.5" customHeight="1">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row>
    <row r="181" spans="1:22" ht="16.5" customHeight="1">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row>
    <row r="182" spans="1:22" ht="16.5" customHeight="1">
      <c r="A182" s="219"/>
      <c r="B182" s="219"/>
      <c r="C182" s="219"/>
      <c r="D182" s="219"/>
      <c r="E182" s="219"/>
      <c r="F182" s="219"/>
      <c r="G182" s="219"/>
      <c r="H182" s="219"/>
      <c r="I182" s="219"/>
      <c r="J182" s="219"/>
      <c r="K182" s="219"/>
      <c r="L182" s="219"/>
      <c r="M182" s="219"/>
      <c r="N182" s="219"/>
      <c r="O182" s="219"/>
      <c r="P182" s="219"/>
      <c r="Q182" s="219"/>
      <c r="R182" s="219"/>
      <c r="S182" s="219"/>
      <c r="T182" s="219"/>
      <c r="U182" s="219"/>
      <c r="V182" s="219"/>
    </row>
    <row r="183" spans="1:22" ht="16.5" customHeight="1">
      <c r="A183" s="219"/>
      <c r="B183" s="219"/>
      <c r="C183" s="219"/>
      <c r="D183" s="219"/>
      <c r="E183" s="219"/>
      <c r="F183" s="219"/>
      <c r="G183" s="219"/>
      <c r="H183" s="219"/>
      <c r="I183" s="219"/>
      <c r="J183" s="219"/>
      <c r="K183" s="219"/>
      <c r="L183" s="219"/>
      <c r="M183" s="219"/>
      <c r="N183" s="219"/>
      <c r="O183" s="219"/>
      <c r="P183" s="219"/>
      <c r="Q183" s="219"/>
      <c r="R183" s="219"/>
      <c r="S183" s="219"/>
      <c r="T183" s="219"/>
      <c r="U183" s="219"/>
      <c r="V183" s="219"/>
    </row>
    <row r="184" spans="1:22" ht="16.5" customHeight="1">
      <c r="A184" s="219"/>
      <c r="B184" s="219"/>
      <c r="C184" s="219"/>
      <c r="D184" s="219"/>
      <c r="E184" s="219"/>
      <c r="F184" s="219"/>
      <c r="G184" s="219"/>
      <c r="H184" s="219"/>
      <c r="I184" s="219"/>
      <c r="J184" s="219"/>
      <c r="K184" s="219"/>
      <c r="L184" s="219"/>
      <c r="M184" s="219"/>
      <c r="N184" s="219"/>
      <c r="O184" s="219"/>
      <c r="P184" s="219"/>
      <c r="Q184" s="219"/>
      <c r="R184" s="219"/>
      <c r="S184" s="219"/>
      <c r="T184" s="219"/>
      <c r="U184" s="219"/>
      <c r="V184" s="219"/>
    </row>
    <row r="185" spans="1:22" ht="16.5" customHeight="1">
      <c r="A185" s="219"/>
      <c r="B185" s="219"/>
      <c r="C185" s="219"/>
      <c r="D185" s="219"/>
      <c r="E185" s="219"/>
      <c r="F185" s="219"/>
      <c r="G185" s="219"/>
      <c r="H185" s="219"/>
      <c r="I185" s="219"/>
      <c r="J185" s="219"/>
      <c r="K185" s="219"/>
      <c r="L185" s="219"/>
      <c r="M185" s="219"/>
      <c r="N185" s="219"/>
      <c r="O185" s="219"/>
      <c r="P185" s="219"/>
      <c r="Q185" s="219"/>
      <c r="R185" s="219"/>
      <c r="S185" s="219"/>
      <c r="T185" s="219"/>
      <c r="U185" s="219"/>
      <c r="V185" s="219"/>
    </row>
    <row r="186" spans="1:22" ht="16.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row>
    <row r="187" spans="1:22" ht="16.5" customHeight="1">
      <c r="A187" s="219"/>
      <c r="B187" s="219"/>
      <c r="C187" s="219"/>
      <c r="D187" s="219"/>
      <c r="E187" s="219"/>
      <c r="F187" s="219"/>
      <c r="G187" s="219"/>
      <c r="H187" s="219"/>
      <c r="I187" s="219"/>
      <c r="J187" s="219"/>
      <c r="K187" s="219"/>
      <c r="L187" s="219"/>
      <c r="M187" s="219"/>
      <c r="N187" s="219"/>
      <c r="O187" s="219"/>
      <c r="P187" s="219"/>
      <c r="Q187" s="219"/>
      <c r="R187" s="219"/>
      <c r="S187" s="219"/>
      <c r="T187" s="219"/>
      <c r="U187" s="219"/>
      <c r="V187" s="219"/>
    </row>
    <row r="188" spans="1:22" ht="16.5" customHeight="1">
      <c r="A188" s="219"/>
      <c r="B188" s="219"/>
      <c r="C188" s="219"/>
      <c r="D188" s="219"/>
      <c r="E188" s="219"/>
      <c r="F188" s="219"/>
      <c r="G188" s="219"/>
      <c r="H188" s="219"/>
      <c r="I188" s="219"/>
      <c r="J188" s="219"/>
      <c r="K188" s="219"/>
      <c r="L188" s="219"/>
      <c r="M188" s="219"/>
      <c r="N188" s="219"/>
      <c r="O188" s="219"/>
      <c r="P188" s="219"/>
      <c r="Q188" s="219"/>
      <c r="R188" s="219"/>
      <c r="S188" s="219"/>
      <c r="T188" s="219"/>
      <c r="U188" s="219"/>
      <c r="V188" s="219"/>
    </row>
    <row r="189" spans="1:22" ht="16.5" customHeight="1">
      <c r="A189" s="219"/>
      <c r="B189" s="219"/>
      <c r="C189" s="219"/>
      <c r="D189" s="219"/>
      <c r="E189" s="219"/>
      <c r="F189" s="219"/>
      <c r="G189" s="219"/>
      <c r="H189" s="219"/>
      <c r="I189" s="219"/>
      <c r="J189" s="219"/>
      <c r="K189" s="219"/>
      <c r="L189" s="219"/>
      <c r="M189" s="219"/>
      <c r="N189" s="219"/>
      <c r="O189" s="219"/>
      <c r="P189" s="219"/>
      <c r="Q189" s="219"/>
      <c r="R189" s="219"/>
      <c r="S189" s="219"/>
      <c r="T189" s="219"/>
      <c r="U189" s="219"/>
      <c r="V189" s="219"/>
    </row>
    <row r="190" spans="1:22" ht="16.5" customHeight="1">
      <c r="A190" s="219"/>
      <c r="B190" s="219"/>
      <c r="C190" s="219"/>
      <c r="D190" s="219"/>
      <c r="E190" s="219"/>
      <c r="F190" s="219"/>
      <c r="G190" s="219"/>
      <c r="H190" s="219"/>
      <c r="I190" s="219"/>
      <c r="J190" s="219"/>
      <c r="K190" s="219"/>
      <c r="L190" s="219"/>
      <c r="M190" s="219"/>
      <c r="N190" s="219"/>
      <c r="O190" s="219"/>
      <c r="P190" s="219"/>
      <c r="Q190" s="219"/>
      <c r="R190" s="219"/>
      <c r="S190" s="219"/>
      <c r="T190" s="219"/>
      <c r="U190" s="219"/>
      <c r="V190" s="219"/>
    </row>
    <row r="191" spans="1:22" ht="16.5" customHeight="1">
      <c r="A191" s="219"/>
      <c r="B191" s="219"/>
      <c r="C191" s="219"/>
      <c r="D191" s="219"/>
      <c r="E191" s="219"/>
      <c r="F191" s="219"/>
      <c r="G191" s="219"/>
      <c r="H191" s="219"/>
      <c r="I191" s="219"/>
      <c r="J191" s="219"/>
      <c r="K191" s="219"/>
      <c r="L191" s="219"/>
      <c r="M191" s="219"/>
      <c r="N191" s="219"/>
      <c r="O191" s="219"/>
      <c r="P191" s="219"/>
      <c r="Q191" s="219"/>
      <c r="R191" s="219"/>
      <c r="S191" s="219"/>
      <c r="T191" s="219"/>
      <c r="U191" s="219"/>
      <c r="V191" s="219"/>
    </row>
    <row r="192" spans="1:22" ht="16.5" customHeight="1">
      <c r="A192" s="219"/>
      <c r="B192" s="219"/>
      <c r="C192" s="219"/>
      <c r="D192" s="219"/>
      <c r="E192" s="219"/>
      <c r="F192" s="219"/>
      <c r="G192" s="219"/>
      <c r="H192" s="219"/>
      <c r="I192" s="219"/>
      <c r="J192" s="219"/>
      <c r="K192" s="219"/>
      <c r="L192" s="219"/>
      <c r="M192" s="219"/>
      <c r="N192" s="219"/>
      <c r="O192" s="219"/>
      <c r="P192" s="219"/>
      <c r="Q192" s="219"/>
      <c r="R192" s="219"/>
      <c r="S192" s="219"/>
      <c r="T192" s="219"/>
      <c r="U192" s="219"/>
      <c r="V192" s="219"/>
    </row>
    <row r="193" spans="1:22" ht="16.5" customHeight="1">
      <c r="A193" s="219"/>
      <c r="B193" s="219"/>
      <c r="C193" s="219"/>
      <c r="D193" s="219"/>
      <c r="E193" s="219"/>
      <c r="F193" s="219"/>
      <c r="G193" s="219"/>
      <c r="H193" s="219"/>
      <c r="I193" s="219"/>
      <c r="J193" s="219"/>
      <c r="K193" s="219"/>
      <c r="L193" s="219"/>
      <c r="M193" s="219"/>
      <c r="N193" s="219"/>
      <c r="O193" s="219"/>
      <c r="P193" s="219"/>
      <c r="Q193" s="219"/>
      <c r="R193" s="219"/>
      <c r="S193" s="219"/>
      <c r="T193" s="219"/>
      <c r="U193" s="219"/>
      <c r="V193" s="219"/>
    </row>
    <row r="194" spans="1:22" ht="16.5" customHeight="1">
      <c r="A194" s="219"/>
      <c r="B194" s="219"/>
      <c r="C194" s="219"/>
      <c r="D194" s="219"/>
      <c r="E194" s="219"/>
      <c r="F194" s="219"/>
      <c r="G194" s="219"/>
      <c r="H194" s="219"/>
      <c r="I194" s="219"/>
      <c r="J194" s="219"/>
      <c r="K194" s="219"/>
      <c r="L194" s="219"/>
      <c r="M194" s="219"/>
      <c r="N194" s="219"/>
      <c r="O194" s="219"/>
      <c r="P194" s="219"/>
      <c r="Q194" s="219"/>
      <c r="R194" s="219"/>
      <c r="S194" s="219"/>
      <c r="T194" s="219"/>
      <c r="U194" s="219"/>
      <c r="V194" s="219"/>
    </row>
    <row r="195" spans="1:22" ht="16.5" customHeight="1">
      <c r="A195" s="219"/>
      <c r="B195" s="219"/>
      <c r="C195" s="219"/>
      <c r="D195" s="219"/>
      <c r="E195" s="219"/>
      <c r="F195" s="219"/>
      <c r="G195" s="219"/>
      <c r="H195" s="219"/>
      <c r="I195" s="219"/>
      <c r="J195" s="219"/>
      <c r="K195" s="219"/>
      <c r="L195" s="219"/>
      <c r="M195" s="219"/>
      <c r="N195" s="219"/>
      <c r="O195" s="219"/>
      <c r="P195" s="219"/>
      <c r="Q195" s="219"/>
      <c r="R195" s="219"/>
      <c r="S195" s="219"/>
      <c r="T195" s="219"/>
      <c r="U195" s="219"/>
      <c r="V195" s="219"/>
    </row>
    <row r="196" spans="1:22" ht="16.5" customHeight="1">
      <c r="A196" s="219"/>
      <c r="B196" s="219"/>
      <c r="C196" s="219"/>
      <c r="D196" s="219"/>
      <c r="E196" s="219"/>
      <c r="F196" s="219"/>
      <c r="G196" s="219"/>
      <c r="H196" s="219"/>
      <c r="I196" s="219"/>
      <c r="J196" s="219"/>
      <c r="K196" s="219"/>
      <c r="L196" s="219"/>
      <c r="M196" s="219"/>
      <c r="N196" s="219"/>
      <c r="O196" s="219"/>
      <c r="P196" s="219"/>
      <c r="Q196" s="219"/>
      <c r="R196" s="219"/>
      <c r="S196" s="219"/>
      <c r="T196" s="219"/>
      <c r="U196" s="219"/>
      <c r="V196" s="219"/>
    </row>
    <row r="197" spans="1:22" ht="16.5" customHeight="1">
      <c r="A197" s="219"/>
      <c r="B197" s="219"/>
      <c r="C197" s="219"/>
      <c r="D197" s="219"/>
      <c r="E197" s="219"/>
      <c r="F197" s="219"/>
      <c r="G197" s="219"/>
      <c r="H197" s="219"/>
      <c r="I197" s="219"/>
      <c r="J197" s="219"/>
      <c r="K197" s="219"/>
      <c r="L197" s="219"/>
      <c r="M197" s="219"/>
      <c r="N197" s="219"/>
      <c r="O197" s="219"/>
      <c r="P197" s="219"/>
      <c r="Q197" s="219"/>
      <c r="R197" s="219"/>
      <c r="S197" s="219"/>
      <c r="T197" s="219"/>
      <c r="U197" s="219"/>
      <c r="V197" s="219"/>
    </row>
    <row r="198" spans="1:22" ht="16.5" customHeight="1">
      <c r="A198" s="219"/>
      <c r="B198" s="219"/>
      <c r="C198" s="219"/>
      <c r="D198" s="219"/>
      <c r="E198" s="219"/>
      <c r="F198" s="219"/>
      <c r="G198" s="219"/>
      <c r="H198" s="219"/>
      <c r="I198" s="219"/>
      <c r="J198" s="219"/>
      <c r="K198" s="219"/>
      <c r="L198" s="219"/>
      <c r="M198" s="219"/>
      <c r="N198" s="219"/>
      <c r="O198" s="219"/>
      <c r="P198" s="219"/>
      <c r="Q198" s="219"/>
      <c r="R198" s="219"/>
      <c r="S198" s="219"/>
      <c r="T198" s="219"/>
      <c r="U198" s="219"/>
      <c r="V198" s="219"/>
    </row>
    <row r="199" spans="1:22" ht="16.5" customHeight="1">
      <c r="A199" s="219"/>
      <c r="B199" s="219"/>
      <c r="C199" s="219"/>
      <c r="D199" s="219"/>
      <c r="E199" s="219"/>
      <c r="F199" s="219"/>
      <c r="G199" s="219"/>
      <c r="H199" s="219"/>
      <c r="I199" s="219"/>
      <c r="J199" s="219"/>
      <c r="K199" s="219"/>
      <c r="L199" s="219"/>
      <c r="M199" s="219"/>
      <c r="N199" s="219"/>
      <c r="O199" s="219"/>
      <c r="P199" s="219"/>
      <c r="Q199" s="219"/>
      <c r="R199" s="219"/>
      <c r="S199" s="219"/>
      <c r="T199" s="219"/>
      <c r="U199" s="219"/>
      <c r="V199" s="219"/>
    </row>
    <row r="200" spans="1:22" ht="16.5" customHeight="1">
      <c r="A200" s="219"/>
      <c r="B200" s="219"/>
      <c r="C200" s="219"/>
      <c r="D200" s="219"/>
      <c r="E200" s="219"/>
      <c r="F200" s="219"/>
      <c r="G200" s="219"/>
      <c r="H200" s="219"/>
      <c r="I200" s="219"/>
      <c r="J200" s="219"/>
      <c r="K200" s="219"/>
      <c r="L200" s="219"/>
      <c r="M200" s="219"/>
      <c r="N200" s="219"/>
      <c r="O200" s="219"/>
      <c r="P200" s="219"/>
      <c r="Q200" s="219"/>
      <c r="R200" s="219"/>
      <c r="S200" s="219"/>
      <c r="T200" s="219"/>
      <c r="U200" s="219"/>
      <c r="V200" s="219"/>
    </row>
    <row r="201" spans="1:22" ht="16.5" customHeight="1">
      <c r="A201" s="219"/>
      <c r="B201" s="219"/>
      <c r="C201" s="219"/>
      <c r="D201" s="219"/>
      <c r="E201" s="219"/>
      <c r="F201" s="219"/>
      <c r="G201" s="219"/>
      <c r="H201" s="219"/>
      <c r="I201" s="219"/>
      <c r="J201" s="219"/>
      <c r="K201" s="219"/>
      <c r="L201" s="219"/>
      <c r="M201" s="219"/>
      <c r="N201" s="219"/>
      <c r="O201" s="219"/>
      <c r="P201" s="219"/>
      <c r="Q201" s="219"/>
      <c r="R201" s="219"/>
      <c r="S201" s="219"/>
      <c r="T201" s="219"/>
      <c r="U201" s="219"/>
      <c r="V201" s="219"/>
    </row>
    <row r="202" spans="1:22" ht="16.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row>
    <row r="203" spans="1:22" ht="16.5" customHeight="1">
      <c r="A203" s="219"/>
      <c r="B203" s="219"/>
      <c r="C203" s="219"/>
      <c r="D203" s="219"/>
      <c r="E203" s="219"/>
      <c r="F203" s="219"/>
      <c r="G203" s="219"/>
      <c r="H203" s="219"/>
      <c r="I203" s="219"/>
      <c r="J203" s="219"/>
      <c r="K203" s="219"/>
      <c r="L203" s="219"/>
      <c r="M203" s="219"/>
      <c r="N203" s="219"/>
      <c r="O203" s="219"/>
      <c r="P203" s="219"/>
      <c r="Q203" s="219"/>
      <c r="R203" s="219"/>
      <c r="S203" s="219"/>
      <c r="T203" s="219"/>
      <c r="U203" s="219"/>
      <c r="V203" s="219"/>
    </row>
    <row r="204" spans="1:22" ht="16.5" customHeight="1">
      <c r="A204" s="219"/>
      <c r="B204" s="219"/>
      <c r="C204" s="219"/>
      <c r="D204" s="219"/>
      <c r="E204" s="219"/>
      <c r="F204" s="219"/>
      <c r="G204" s="219"/>
      <c r="H204" s="219"/>
      <c r="I204" s="219"/>
      <c r="J204" s="219"/>
      <c r="K204" s="219"/>
      <c r="L204" s="219"/>
      <c r="M204" s="219"/>
      <c r="N204" s="219"/>
      <c r="O204" s="219"/>
      <c r="P204" s="219"/>
      <c r="Q204" s="219"/>
      <c r="R204" s="219"/>
      <c r="S204" s="219"/>
      <c r="T204" s="219"/>
      <c r="U204" s="219"/>
      <c r="V204" s="219"/>
    </row>
    <row r="205" spans="1:22" ht="16.5" customHeight="1">
      <c r="A205" s="219"/>
      <c r="B205" s="219"/>
      <c r="C205" s="219"/>
      <c r="D205" s="219"/>
      <c r="E205" s="219"/>
      <c r="F205" s="219"/>
      <c r="G205" s="219"/>
      <c r="H205" s="219"/>
      <c r="I205" s="219"/>
      <c r="J205" s="219"/>
      <c r="K205" s="219"/>
      <c r="L205" s="219"/>
      <c r="M205" s="219"/>
      <c r="N205" s="219"/>
      <c r="O205" s="219"/>
      <c r="P205" s="219"/>
      <c r="Q205" s="219"/>
      <c r="R205" s="219"/>
      <c r="S205" s="219"/>
      <c r="T205" s="219"/>
      <c r="U205" s="219"/>
      <c r="V205" s="219"/>
    </row>
    <row r="206" spans="1:22" ht="16.5" customHeight="1">
      <c r="A206" s="219"/>
      <c r="B206" s="219"/>
      <c r="C206" s="219"/>
      <c r="D206" s="219"/>
      <c r="E206" s="219"/>
      <c r="F206" s="219"/>
      <c r="G206" s="219"/>
      <c r="H206" s="219"/>
      <c r="I206" s="219"/>
      <c r="J206" s="219"/>
      <c r="K206" s="219"/>
      <c r="L206" s="219"/>
      <c r="M206" s="219"/>
      <c r="N206" s="219"/>
      <c r="O206" s="219"/>
      <c r="P206" s="219"/>
      <c r="Q206" s="219"/>
      <c r="R206" s="219"/>
      <c r="S206" s="219"/>
      <c r="T206" s="219"/>
      <c r="U206" s="219"/>
      <c r="V206" s="219"/>
    </row>
    <row r="207" spans="1:22" ht="16.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row>
    <row r="208" spans="1:22" ht="16.5" customHeight="1">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row>
    <row r="209" spans="1:22" ht="16.5" customHeight="1">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row>
    <row r="210" spans="1:22" ht="16.5" customHeight="1">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row>
    <row r="211" spans="1:22" ht="16.5" customHeight="1">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row>
    <row r="212" spans="1:22" ht="16.5" customHeight="1">
      <c r="A212" s="219"/>
      <c r="B212" s="219"/>
      <c r="C212" s="219"/>
      <c r="D212" s="219"/>
      <c r="E212" s="219"/>
      <c r="F212" s="219"/>
      <c r="G212" s="219"/>
      <c r="H212" s="219"/>
      <c r="I212" s="219"/>
      <c r="J212" s="219"/>
      <c r="K212" s="219"/>
      <c r="L212" s="219"/>
      <c r="M212" s="219"/>
      <c r="N212" s="219"/>
      <c r="O212" s="219"/>
      <c r="P212" s="219"/>
      <c r="Q212" s="219"/>
      <c r="R212" s="219"/>
      <c r="S212" s="219"/>
      <c r="T212" s="219"/>
      <c r="U212" s="219"/>
      <c r="V212" s="219"/>
    </row>
    <row r="213" spans="1:22" ht="16.5" customHeight="1">
      <c r="A213" s="219"/>
      <c r="B213" s="219"/>
      <c r="C213" s="219"/>
      <c r="D213" s="219"/>
      <c r="E213" s="219"/>
      <c r="F213" s="219"/>
      <c r="G213" s="219"/>
      <c r="H213" s="219"/>
      <c r="I213" s="219"/>
      <c r="J213" s="219"/>
      <c r="K213" s="219"/>
      <c r="L213" s="219"/>
      <c r="M213" s="219"/>
      <c r="N213" s="219"/>
      <c r="O213" s="219"/>
      <c r="P213" s="219"/>
      <c r="Q213" s="219"/>
      <c r="R213" s="219"/>
      <c r="S213" s="219"/>
      <c r="T213" s="219"/>
      <c r="U213" s="219"/>
      <c r="V213" s="219"/>
    </row>
    <row r="214" spans="1:22" ht="16.5" customHeight="1">
      <c r="A214" s="219"/>
      <c r="B214" s="219"/>
      <c r="C214" s="219"/>
      <c r="D214" s="219"/>
      <c r="E214" s="219"/>
      <c r="F214" s="219"/>
      <c r="G214" s="219"/>
      <c r="H214" s="219"/>
      <c r="I214" s="219"/>
      <c r="J214" s="219"/>
      <c r="K214" s="219"/>
      <c r="L214" s="219"/>
      <c r="M214" s="219"/>
      <c r="N214" s="219"/>
      <c r="O214" s="219"/>
      <c r="P214" s="219"/>
      <c r="Q214" s="219"/>
      <c r="R214" s="219"/>
      <c r="S214" s="219"/>
      <c r="T214" s="219"/>
      <c r="U214" s="219"/>
      <c r="V214" s="219"/>
    </row>
    <row r="215" spans="1:22" ht="16.5" customHeight="1">
      <c r="A215" s="219"/>
      <c r="B215" s="219"/>
      <c r="C215" s="219"/>
      <c r="D215" s="219"/>
      <c r="E215" s="219"/>
      <c r="F215" s="219"/>
      <c r="G215" s="219"/>
      <c r="H215" s="219"/>
      <c r="I215" s="219"/>
      <c r="J215" s="219"/>
      <c r="K215" s="219"/>
      <c r="L215" s="219"/>
      <c r="M215" s="219"/>
      <c r="N215" s="219"/>
      <c r="O215" s="219"/>
      <c r="P215" s="219"/>
      <c r="Q215" s="219"/>
      <c r="R215" s="219"/>
      <c r="S215" s="219"/>
      <c r="T215" s="219"/>
      <c r="U215" s="219"/>
      <c r="V215" s="219"/>
    </row>
    <row r="216" spans="1:22" ht="16.5" customHeight="1">
      <c r="A216" s="219"/>
      <c r="B216" s="219"/>
      <c r="C216" s="219"/>
      <c r="D216" s="219"/>
      <c r="E216" s="219"/>
      <c r="F216" s="219"/>
      <c r="G216" s="219"/>
      <c r="H216" s="219"/>
      <c r="I216" s="219"/>
      <c r="J216" s="219"/>
      <c r="K216" s="219"/>
      <c r="L216" s="219"/>
      <c r="M216" s="219"/>
      <c r="N216" s="219"/>
      <c r="O216" s="219"/>
      <c r="P216" s="219"/>
      <c r="Q216" s="219"/>
      <c r="R216" s="219"/>
      <c r="S216" s="219"/>
      <c r="T216" s="219"/>
      <c r="U216" s="219"/>
      <c r="V216" s="219"/>
    </row>
    <row r="217" spans="1:22" ht="16.5" customHeight="1">
      <c r="A217" s="219"/>
      <c r="B217" s="219"/>
      <c r="C217" s="219"/>
      <c r="D217" s="219"/>
      <c r="E217" s="219"/>
      <c r="F217" s="219"/>
      <c r="G217" s="219"/>
      <c r="H217" s="219"/>
      <c r="I217" s="219"/>
      <c r="J217" s="219"/>
      <c r="K217" s="219"/>
      <c r="L217" s="219"/>
      <c r="M217" s="219"/>
      <c r="N217" s="219"/>
      <c r="O217" s="219"/>
      <c r="P217" s="219"/>
      <c r="Q217" s="219"/>
      <c r="R217" s="219"/>
      <c r="S217" s="219"/>
      <c r="T217" s="219"/>
      <c r="U217" s="219"/>
      <c r="V217" s="219"/>
    </row>
    <row r="218" spans="1:22" ht="16.5" customHeight="1">
      <c r="A218" s="219"/>
      <c r="B218" s="219"/>
      <c r="C218" s="219"/>
      <c r="D218" s="219"/>
      <c r="E218" s="219"/>
      <c r="F218" s="219"/>
      <c r="G218" s="219"/>
      <c r="H218" s="219"/>
      <c r="I218" s="219"/>
      <c r="J218" s="219"/>
      <c r="K218" s="219"/>
      <c r="L218" s="219"/>
      <c r="M218" s="219"/>
      <c r="N218" s="219"/>
      <c r="O218" s="219"/>
      <c r="P218" s="219"/>
      <c r="Q218" s="219"/>
      <c r="R218" s="219"/>
      <c r="S218" s="219"/>
      <c r="T218" s="219"/>
      <c r="U218" s="219"/>
      <c r="V218" s="219"/>
    </row>
    <row r="219" spans="1:22" ht="16.5" customHeight="1">
      <c r="A219" s="219"/>
      <c r="B219" s="219"/>
      <c r="C219" s="219"/>
      <c r="D219" s="219"/>
      <c r="E219" s="219"/>
      <c r="F219" s="219"/>
      <c r="G219" s="219"/>
      <c r="H219" s="219"/>
      <c r="I219" s="219"/>
      <c r="J219" s="219"/>
      <c r="K219" s="219"/>
      <c r="L219" s="219"/>
      <c r="M219" s="219"/>
      <c r="N219" s="219"/>
      <c r="O219" s="219"/>
      <c r="P219" s="219"/>
      <c r="Q219" s="219"/>
      <c r="R219" s="219"/>
      <c r="S219" s="219"/>
      <c r="T219" s="219"/>
      <c r="U219" s="219"/>
      <c r="V219" s="219"/>
    </row>
    <row r="220" spans="1:22" ht="16.5" customHeight="1">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row>
    <row r="221" spans="1:22" ht="16.5" customHeight="1">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row>
    <row r="222" spans="1:22" ht="16.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row>
    <row r="223" spans="1:22" ht="16.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row>
    <row r="224" spans="1:22" ht="16.5" customHeight="1">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row>
    <row r="225" spans="1:22" ht="16.5" customHeight="1">
      <c r="A225" s="219"/>
      <c r="B225" s="219"/>
      <c r="C225" s="219"/>
      <c r="D225" s="219"/>
      <c r="E225" s="219"/>
      <c r="F225" s="219"/>
      <c r="G225" s="219"/>
      <c r="H225" s="219"/>
      <c r="I225" s="219"/>
      <c r="J225" s="219"/>
      <c r="K225" s="219"/>
      <c r="L225" s="219"/>
      <c r="M225" s="219"/>
      <c r="N225" s="219"/>
      <c r="O225" s="219"/>
      <c r="P225" s="219"/>
      <c r="Q225" s="219"/>
      <c r="R225" s="219"/>
      <c r="S225" s="219"/>
      <c r="T225" s="219"/>
      <c r="U225" s="219"/>
      <c r="V225" s="219"/>
    </row>
    <row r="226" spans="1:22" ht="16.5" customHeight="1">
      <c r="A226" s="219"/>
      <c r="B226" s="219"/>
      <c r="C226" s="219"/>
      <c r="D226" s="219"/>
      <c r="E226" s="219"/>
      <c r="F226" s="219"/>
      <c r="G226" s="219"/>
      <c r="H226" s="219"/>
      <c r="I226" s="219"/>
      <c r="J226" s="219"/>
      <c r="K226" s="219"/>
      <c r="L226" s="219"/>
      <c r="M226" s="219"/>
      <c r="N226" s="219"/>
      <c r="O226" s="219"/>
      <c r="P226" s="219"/>
      <c r="Q226" s="219"/>
      <c r="R226" s="219"/>
      <c r="S226" s="219"/>
      <c r="T226" s="219"/>
      <c r="U226" s="219"/>
      <c r="V226" s="219"/>
    </row>
    <row r="227" spans="1:22" ht="16.5" customHeight="1">
      <c r="A227" s="219"/>
      <c r="B227" s="219"/>
      <c r="C227" s="219"/>
      <c r="D227" s="219"/>
      <c r="E227" s="219"/>
      <c r="F227" s="219"/>
      <c r="G227" s="219"/>
      <c r="H227" s="219"/>
      <c r="I227" s="219"/>
      <c r="J227" s="219"/>
      <c r="K227" s="219"/>
      <c r="L227" s="219"/>
      <c r="M227" s="219"/>
      <c r="N227" s="219"/>
      <c r="O227" s="219"/>
      <c r="P227" s="219"/>
      <c r="Q227" s="219"/>
      <c r="R227" s="219"/>
      <c r="S227" s="219"/>
      <c r="T227" s="219"/>
      <c r="U227" s="219"/>
      <c r="V227" s="219"/>
    </row>
    <row r="228" spans="1:22" ht="16.5" customHeight="1">
      <c r="A228" s="219"/>
      <c r="B228" s="219"/>
      <c r="C228" s="219"/>
      <c r="D228" s="219"/>
      <c r="E228" s="219"/>
      <c r="F228" s="219"/>
      <c r="G228" s="219"/>
      <c r="H228" s="219"/>
      <c r="I228" s="219"/>
      <c r="J228" s="219"/>
      <c r="K228" s="219"/>
      <c r="L228" s="219"/>
      <c r="M228" s="219"/>
      <c r="N228" s="219"/>
      <c r="O228" s="219"/>
      <c r="P228" s="219"/>
      <c r="Q228" s="219"/>
      <c r="R228" s="219"/>
      <c r="S228" s="219"/>
      <c r="T228" s="219"/>
      <c r="U228" s="219"/>
      <c r="V228" s="219"/>
    </row>
    <row r="229" spans="1:22" ht="16.5" customHeight="1">
      <c r="A229" s="219"/>
      <c r="B229" s="219"/>
      <c r="C229" s="219"/>
      <c r="D229" s="219"/>
      <c r="E229" s="219"/>
      <c r="F229" s="219"/>
      <c r="G229" s="219"/>
      <c r="H229" s="219"/>
      <c r="I229" s="219"/>
      <c r="J229" s="219"/>
      <c r="K229" s="219"/>
      <c r="L229" s="219"/>
      <c r="M229" s="219"/>
      <c r="N229" s="219"/>
      <c r="O229" s="219"/>
      <c r="P229" s="219"/>
      <c r="Q229" s="219"/>
      <c r="R229" s="219"/>
      <c r="S229" s="219"/>
      <c r="T229" s="219"/>
      <c r="U229" s="219"/>
      <c r="V229" s="219"/>
    </row>
    <row r="230" spans="1:22" ht="16.5" customHeight="1">
      <c r="A230" s="219"/>
      <c r="B230" s="219"/>
      <c r="C230" s="219"/>
      <c r="D230" s="219"/>
      <c r="E230" s="219"/>
      <c r="F230" s="219"/>
      <c r="G230" s="219"/>
      <c r="H230" s="219"/>
      <c r="I230" s="219"/>
      <c r="J230" s="219"/>
      <c r="K230" s="219"/>
      <c r="L230" s="219"/>
      <c r="M230" s="219"/>
      <c r="N230" s="219"/>
      <c r="O230" s="219"/>
      <c r="P230" s="219"/>
      <c r="Q230" s="219"/>
      <c r="R230" s="219"/>
      <c r="S230" s="219"/>
      <c r="T230" s="219"/>
      <c r="U230" s="219"/>
      <c r="V230" s="219"/>
    </row>
    <row r="231" spans="1:22" ht="16.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row>
    <row r="232" spans="1:22" ht="16.5" customHeight="1">
      <c r="A232" s="219"/>
      <c r="B232" s="219"/>
      <c r="C232" s="219"/>
      <c r="D232" s="219"/>
      <c r="E232" s="219"/>
      <c r="F232" s="219"/>
      <c r="G232" s="219"/>
      <c r="H232" s="219"/>
      <c r="I232" s="219"/>
      <c r="J232" s="219"/>
      <c r="K232" s="219"/>
      <c r="L232" s="219"/>
      <c r="M232" s="219"/>
      <c r="N232" s="219"/>
      <c r="O232" s="219"/>
      <c r="P232" s="219"/>
      <c r="Q232" s="219"/>
      <c r="R232" s="219"/>
      <c r="S232" s="219"/>
      <c r="T232" s="219"/>
      <c r="U232" s="219"/>
      <c r="V232" s="219"/>
    </row>
    <row r="233" spans="1:22" ht="16.5" customHeight="1">
      <c r="A233" s="219"/>
      <c r="B233" s="219"/>
      <c r="C233" s="219"/>
      <c r="D233" s="219"/>
      <c r="E233" s="219"/>
      <c r="F233" s="219"/>
      <c r="G233" s="219"/>
      <c r="H233" s="219"/>
      <c r="I233" s="219"/>
      <c r="J233" s="219"/>
      <c r="K233" s="219"/>
      <c r="L233" s="219"/>
      <c r="M233" s="219"/>
      <c r="N233" s="219"/>
      <c r="O233" s="219"/>
      <c r="P233" s="219"/>
      <c r="Q233" s="219"/>
      <c r="R233" s="219"/>
      <c r="S233" s="219"/>
      <c r="T233" s="219"/>
      <c r="U233" s="219"/>
      <c r="V233" s="219"/>
    </row>
    <row r="234" spans="1:22" ht="16.5" customHeight="1">
      <c r="A234" s="219"/>
      <c r="B234" s="219"/>
      <c r="C234" s="219"/>
      <c r="D234" s="219"/>
      <c r="E234" s="219"/>
      <c r="F234" s="219"/>
      <c r="G234" s="219"/>
      <c r="H234" s="219"/>
      <c r="I234" s="219"/>
      <c r="J234" s="219"/>
      <c r="K234" s="219"/>
      <c r="L234" s="219"/>
      <c r="M234" s="219"/>
      <c r="N234" s="219"/>
      <c r="O234" s="219"/>
      <c r="P234" s="219"/>
      <c r="Q234" s="219"/>
      <c r="R234" s="219"/>
      <c r="S234" s="219"/>
      <c r="T234" s="219"/>
      <c r="U234" s="219"/>
      <c r="V234" s="219"/>
    </row>
    <row r="235" spans="1:22" ht="16.5" customHeight="1">
      <c r="A235" s="219"/>
      <c r="B235" s="219"/>
      <c r="C235" s="219"/>
      <c r="D235" s="219"/>
      <c r="E235" s="219"/>
      <c r="F235" s="219"/>
      <c r="G235" s="219"/>
      <c r="H235" s="219"/>
      <c r="I235" s="219"/>
      <c r="J235" s="219"/>
      <c r="K235" s="219"/>
      <c r="L235" s="219"/>
      <c r="M235" s="219"/>
      <c r="N235" s="219"/>
      <c r="O235" s="219"/>
      <c r="P235" s="219"/>
      <c r="Q235" s="219"/>
      <c r="R235" s="219"/>
      <c r="S235" s="219"/>
      <c r="T235" s="219"/>
      <c r="U235" s="219"/>
      <c r="V235" s="219"/>
    </row>
    <row r="236" spans="1:22" ht="16.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row>
    <row r="237" spans="1:22" ht="16.5" customHeight="1">
      <c r="A237" s="219"/>
      <c r="B237" s="219"/>
      <c r="C237" s="219"/>
      <c r="D237" s="219"/>
      <c r="E237" s="219"/>
      <c r="F237" s="219"/>
      <c r="G237" s="219"/>
      <c r="H237" s="219"/>
      <c r="I237" s="219"/>
      <c r="J237" s="219"/>
      <c r="K237" s="219"/>
      <c r="L237" s="219"/>
      <c r="M237" s="219"/>
      <c r="N237" s="219"/>
      <c r="O237" s="219"/>
      <c r="P237" s="219"/>
      <c r="Q237" s="219"/>
      <c r="R237" s="219"/>
      <c r="S237" s="219"/>
      <c r="T237" s="219"/>
      <c r="U237" s="219"/>
      <c r="V237" s="219"/>
    </row>
    <row r="238" spans="1:22" ht="16.5" customHeight="1">
      <c r="A238" s="219"/>
      <c r="B238" s="219"/>
      <c r="C238" s="219"/>
      <c r="D238" s="219"/>
      <c r="E238" s="219"/>
      <c r="F238" s="219"/>
      <c r="G238" s="219"/>
      <c r="H238" s="219"/>
      <c r="I238" s="219"/>
      <c r="J238" s="219"/>
      <c r="K238" s="219"/>
      <c r="L238" s="219"/>
      <c r="M238" s="219"/>
      <c r="N238" s="219"/>
      <c r="O238" s="219"/>
      <c r="P238" s="219"/>
      <c r="Q238" s="219"/>
      <c r="R238" s="219"/>
      <c r="S238" s="219"/>
      <c r="T238" s="219"/>
      <c r="U238" s="219"/>
      <c r="V238" s="219"/>
    </row>
    <row r="239" spans="1:22" ht="16.5" customHeight="1">
      <c r="A239" s="219"/>
      <c r="B239" s="219"/>
      <c r="C239" s="219"/>
      <c r="D239" s="219"/>
      <c r="E239" s="219"/>
      <c r="F239" s="219"/>
      <c r="G239" s="219"/>
      <c r="H239" s="219"/>
      <c r="I239" s="219"/>
      <c r="J239" s="219"/>
      <c r="K239" s="219"/>
      <c r="L239" s="219"/>
      <c r="M239" s="219"/>
      <c r="N239" s="219"/>
      <c r="O239" s="219"/>
      <c r="P239" s="219"/>
      <c r="Q239" s="219"/>
      <c r="R239" s="219"/>
      <c r="S239" s="219"/>
      <c r="T239" s="219"/>
      <c r="U239" s="219"/>
      <c r="V239" s="219"/>
    </row>
    <row r="240" spans="1:22" ht="16.5" customHeight="1">
      <c r="A240" s="219"/>
      <c r="B240" s="219"/>
      <c r="C240" s="219"/>
      <c r="D240" s="219"/>
      <c r="E240" s="219"/>
      <c r="F240" s="219"/>
      <c r="G240" s="219"/>
      <c r="H240" s="219"/>
      <c r="I240" s="219"/>
      <c r="J240" s="219"/>
      <c r="K240" s="219"/>
      <c r="L240" s="219"/>
      <c r="M240" s="219"/>
      <c r="N240" s="219"/>
      <c r="O240" s="219"/>
      <c r="P240" s="219"/>
      <c r="Q240" s="219"/>
      <c r="R240" s="219"/>
      <c r="S240" s="219"/>
      <c r="T240" s="219"/>
      <c r="U240" s="219"/>
      <c r="V240" s="219"/>
    </row>
    <row r="241" spans="1:22" ht="16.5" customHeight="1">
      <c r="A241" s="219"/>
      <c r="B241" s="219"/>
      <c r="C241" s="219"/>
      <c r="D241" s="219"/>
      <c r="E241" s="219"/>
      <c r="F241" s="219"/>
      <c r="G241" s="219"/>
      <c r="H241" s="219"/>
      <c r="I241" s="219"/>
      <c r="J241" s="219"/>
      <c r="K241" s="219"/>
      <c r="L241" s="219"/>
      <c r="M241" s="219"/>
      <c r="N241" s="219"/>
      <c r="O241" s="219"/>
      <c r="P241" s="219"/>
      <c r="Q241" s="219"/>
      <c r="R241" s="219"/>
      <c r="S241" s="219"/>
      <c r="T241" s="219"/>
      <c r="U241" s="219"/>
      <c r="V241" s="219"/>
    </row>
    <row r="242" spans="1:22" ht="16.5" customHeight="1">
      <c r="A242" s="219"/>
      <c r="B242" s="219"/>
      <c r="C242" s="219"/>
      <c r="D242" s="219"/>
      <c r="E242" s="219"/>
      <c r="F242" s="219"/>
      <c r="G242" s="219"/>
      <c r="H242" s="219"/>
      <c r="I242" s="219"/>
      <c r="J242" s="219"/>
      <c r="K242" s="219"/>
      <c r="L242" s="219"/>
      <c r="M242" s="219"/>
      <c r="N242" s="219"/>
      <c r="O242" s="219"/>
      <c r="P242" s="219"/>
      <c r="Q242" s="219"/>
      <c r="R242" s="219"/>
      <c r="S242" s="219"/>
      <c r="T242" s="219"/>
      <c r="U242" s="219"/>
      <c r="V242" s="219"/>
    </row>
    <row r="243" spans="1:22" ht="16.5" customHeight="1">
      <c r="A243" s="219"/>
      <c r="B243" s="219"/>
      <c r="C243" s="219"/>
      <c r="D243" s="219"/>
      <c r="E243" s="219"/>
      <c r="F243" s="219"/>
      <c r="G243" s="219"/>
      <c r="H243" s="219"/>
      <c r="I243" s="219"/>
      <c r="J243" s="219"/>
      <c r="K243" s="219"/>
      <c r="L243" s="219"/>
      <c r="M243" s="219"/>
      <c r="N243" s="219"/>
      <c r="O243" s="219"/>
      <c r="P243" s="219"/>
      <c r="Q243" s="219"/>
      <c r="R243" s="219"/>
      <c r="S243" s="219"/>
      <c r="T243" s="219"/>
      <c r="U243" s="219"/>
      <c r="V243" s="219"/>
    </row>
    <row r="244" spans="1:22" ht="16.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row>
    <row r="245" spans="1:22" ht="16.5" customHeight="1">
      <c r="A245" s="219"/>
      <c r="B245" s="219"/>
      <c r="C245" s="219"/>
      <c r="D245" s="219"/>
      <c r="E245" s="219"/>
      <c r="F245" s="219"/>
      <c r="G245" s="219"/>
      <c r="H245" s="219"/>
      <c r="I245" s="219"/>
      <c r="J245" s="219"/>
      <c r="K245" s="219"/>
      <c r="L245" s="219"/>
      <c r="M245" s="219"/>
      <c r="N245" s="219"/>
      <c r="O245" s="219"/>
      <c r="P245" s="219"/>
      <c r="Q245" s="219"/>
      <c r="R245" s="219"/>
      <c r="S245" s="219"/>
      <c r="T245" s="219"/>
      <c r="U245" s="219"/>
      <c r="V245" s="219"/>
    </row>
    <row r="246" spans="1:22" ht="16.5" customHeight="1">
      <c r="A246" s="219"/>
      <c r="B246" s="219"/>
      <c r="C246" s="219"/>
      <c r="D246" s="219"/>
      <c r="E246" s="219"/>
      <c r="F246" s="219"/>
      <c r="G246" s="219"/>
      <c r="H246" s="219"/>
      <c r="I246" s="219"/>
      <c r="J246" s="219"/>
      <c r="K246" s="219"/>
      <c r="L246" s="219"/>
      <c r="M246" s="219"/>
      <c r="N246" s="219"/>
      <c r="O246" s="219"/>
      <c r="P246" s="219"/>
      <c r="Q246" s="219"/>
      <c r="R246" s="219"/>
      <c r="S246" s="219"/>
      <c r="T246" s="219"/>
      <c r="U246" s="219"/>
      <c r="V246" s="219"/>
    </row>
    <row r="247" spans="1:22" ht="16.5" customHeight="1">
      <c r="A247" s="219"/>
      <c r="B247" s="219"/>
      <c r="C247" s="219"/>
      <c r="D247" s="219"/>
      <c r="E247" s="219"/>
      <c r="F247" s="219"/>
      <c r="G247" s="219"/>
      <c r="H247" s="219"/>
      <c r="I247" s="219"/>
      <c r="J247" s="219"/>
      <c r="K247" s="219"/>
      <c r="L247" s="219"/>
      <c r="M247" s="219"/>
      <c r="N247" s="219"/>
      <c r="O247" s="219"/>
      <c r="P247" s="219"/>
      <c r="Q247" s="219"/>
      <c r="R247" s="219"/>
      <c r="S247" s="219"/>
      <c r="T247" s="219"/>
      <c r="U247" s="219"/>
      <c r="V247" s="219"/>
    </row>
    <row r="248" spans="1:22" ht="16.5" customHeight="1">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row>
    <row r="249" spans="1:22" ht="16.5" customHeight="1">
      <c r="A249" s="219"/>
      <c r="B249" s="219"/>
      <c r="C249" s="219"/>
      <c r="D249" s="219"/>
      <c r="E249" s="219"/>
      <c r="F249" s="219"/>
      <c r="G249" s="219"/>
      <c r="H249" s="219"/>
      <c r="I249" s="219"/>
      <c r="J249" s="219"/>
      <c r="K249" s="219"/>
      <c r="L249" s="219"/>
      <c r="M249" s="219"/>
      <c r="N249" s="219"/>
      <c r="O249" s="219"/>
      <c r="P249" s="219"/>
      <c r="Q249" s="219"/>
      <c r="R249" s="219"/>
      <c r="S249" s="219"/>
      <c r="T249" s="219"/>
      <c r="U249" s="219"/>
      <c r="V249" s="219"/>
    </row>
    <row r="250" spans="1:22" ht="16.5" customHeight="1">
      <c r="A250" s="219"/>
      <c r="B250" s="219"/>
      <c r="C250" s="219"/>
      <c r="D250" s="219"/>
      <c r="E250" s="219"/>
      <c r="F250" s="219"/>
      <c r="G250" s="219"/>
      <c r="H250" s="219"/>
      <c r="I250" s="219"/>
      <c r="J250" s="219"/>
      <c r="K250" s="219"/>
      <c r="L250" s="219"/>
      <c r="M250" s="219"/>
      <c r="N250" s="219"/>
      <c r="O250" s="219"/>
      <c r="P250" s="219"/>
      <c r="Q250" s="219"/>
      <c r="R250" s="219"/>
      <c r="S250" s="219"/>
      <c r="T250" s="219"/>
      <c r="U250" s="219"/>
      <c r="V250" s="219"/>
    </row>
    <row r="251" spans="1:22" ht="16.5" customHeight="1">
      <c r="A251" s="219"/>
      <c r="B251" s="219"/>
      <c r="C251" s="219"/>
      <c r="D251" s="219"/>
      <c r="E251" s="219"/>
      <c r="F251" s="219"/>
      <c r="G251" s="219"/>
      <c r="H251" s="219"/>
      <c r="I251" s="219"/>
      <c r="J251" s="219"/>
      <c r="K251" s="219"/>
      <c r="L251" s="219"/>
      <c r="M251" s="219"/>
      <c r="N251" s="219"/>
      <c r="O251" s="219"/>
      <c r="P251" s="219"/>
      <c r="Q251" s="219"/>
      <c r="R251" s="219"/>
      <c r="S251" s="219"/>
      <c r="T251" s="219"/>
      <c r="U251" s="219"/>
      <c r="V251" s="219"/>
    </row>
    <row r="252" spans="1:22" ht="16.5" customHeight="1">
      <c r="A252" s="219"/>
      <c r="B252" s="219"/>
      <c r="C252" s="219"/>
      <c r="D252" s="219"/>
      <c r="E252" s="219"/>
      <c r="F252" s="219"/>
      <c r="G252" s="219"/>
      <c r="H252" s="219"/>
      <c r="I252" s="219"/>
      <c r="J252" s="219"/>
      <c r="K252" s="219"/>
      <c r="L252" s="219"/>
      <c r="M252" s="219"/>
      <c r="N252" s="219"/>
      <c r="O252" s="219"/>
      <c r="P252" s="219"/>
      <c r="Q252" s="219"/>
      <c r="R252" s="219"/>
      <c r="S252" s="219"/>
      <c r="T252" s="219"/>
      <c r="U252" s="219"/>
      <c r="V252" s="219"/>
    </row>
    <row r="253" spans="1:22" ht="16.5" customHeight="1">
      <c r="A253" s="219"/>
      <c r="B253" s="219"/>
      <c r="C253" s="219"/>
      <c r="D253" s="219"/>
      <c r="E253" s="219"/>
      <c r="F253" s="219"/>
      <c r="G253" s="219"/>
      <c r="H253" s="219"/>
      <c r="I253" s="219"/>
      <c r="J253" s="219"/>
      <c r="K253" s="219"/>
      <c r="L253" s="219"/>
      <c r="M253" s="219"/>
      <c r="N253" s="219"/>
      <c r="O253" s="219"/>
      <c r="P253" s="219"/>
      <c r="Q253" s="219"/>
      <c r="R253" s="219"/>
      <c r="S253" s="219"/>
      <c r="T253" s="219"/>
      <c r="U253" s="219"/>
      <c r="V253" s="219"/>
    </row>
    <row r="254" spans="1:22" ht="16.5" customHeight="1">
      <c r="A254" s="219"/>
      <c r="B254" s="219"/>
      <c r="C254" s="219"/>
      <c r="D254" s="219"/>
      <c r="E254" s="219"/>
      <c r="F254" s="219"/>
      <c r="G254" s="219"/>
      <c r="H254" s="219"/>
      <c r="I254" s="219"/>
      <c r="J254" s="219"/>
      <c r="K254" s="219"/>
      <c r="L254" s="219"/>
      <c r="M254" s="219"/>
      <c r="N254" s="219"/>
      <c r="O254" s="219"/>
      <c r="P254" s="219"/>
      <c r="Q254" s="219"/>
      <c r="R254" s="219"/>
      <c r="S254" s="219"/>
      <c r="T254" s="219"/>
      <c r="U254" s="219"/>
      <c r="V254" s="219"/>
    </row>
    <row r="255" spans="1:22" ht="16.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row>
    <row r="256" spans="1:22" ht="16.5" customHeight="1">
      <c r="A256" s="219"/>
      <c r="B256" s="219"/>
      <c r="C256" s="219"/>
      <c r="D256" s="219"/>
      <c r="E256" s="219"/>
      <c r="F256" s="219"/>
      <c r="G256" s="219"/>
      <c r="H256" s="219"/>
      <c r="I256" s="219"/>
      <c r="J256" s="219"/>
      <c r="K256" s="219"/>
      <c r="L256" s="219"/>
      <c r="M256" s="219"/>
      <c r="N256" s="219"/>
      <c r="O256" s="219"/>
      <c r="P256" s="219"/>
      <c r="Q256" s="219"/>
      <c r="R256" s="219"/>
      <c r="S256" s="219"/>
      <c r="T256" s="219"/>
      <c r="U256" s="219"/>
      <c r="V256" s="219"/>
    </row>
    <row r="257" spans="1:22" ht="16.5" customHeight="1">
      <c r="A257" s="219"/>
      <c r="B257" s="219"/>
      <c r="C257" s="219"/>
      <c r="D257" s="219"/>
      <c r="E257" s="219"/>
      <c r="F257" s="219"/>
      <c r="G257" s="219"/>
      <c r="H257" s="219"/>
      <c r="I257" s="219"/>
      <c r="J257" s="219"/>
      <c r="K257" s="219"/>
      <c r="L257" s="219"/>
      <c r="M257" s="219"/>
      <c r="N257" s="219"/>
      <c r="O257" s="219"/>
      <c r="P257" s="219"/>
      <c r="Q257" s="219"/>
      <c r="R257" s="219"/>
      <c r="S257" s="219"/>
      <c r="T257" s="219"/>
      <c r="U257" s="219"/>
      <c r="V257" s="219"/>
    </row>
    <row r="258" spans="1:22" ht="16.5" customHeight="1">
      <c r="A258" s="219"/>
      <c r="B258" s="219"/>
      <c r="C258" s="219"/>
      <c r="D258" s="219"/>
      <c r="E258" s="219"/>
      <c r="F258" s="219"/>
      <c r="G258" s="219"/>
      <c r="H258" s="219"/>
      <c r="I258" s="219"/>
      <c r="J258" s="219"/>
      <c r="K258" s="219"/>
      <c r="L258" s="219"/>
      <c r="M258" s="219"/>
      <c r="N258" s="219"/>
      <c r="O258" s="219"/>
      <c r="P258" s="219"/>
      <c r="Q258" s="219"/>
      <c r="R258" s="219"/>
      <c r="S258" s="219"/>
      <c r="T258" s="219"/>
      <c r="U258" s="219"/>
      <c r="V258" s="219"/>
    </row>
    <row r="259" spans="1:22" ht="16.5" customHeight="1">
      <c r="A259" s="219"/>
      <c r="B259" s="219"/>
      <c r="C259" s="219"/>
      <c r="D259" s="219"/>
      <c r="E259" s="219"/>
      <c r="F259" s="219"/>
      <c r="G259" s="219"/>
      <c r="H259" s="219"/>
      <c r="I259" s="219"/>
      <c r="J259" s="219"/>
      <c r="K259" s="219"/>
      <c r="L259" s="219"/>
      <c r="M259" s="219"/>
      <c r="N259" s="219"/>
      <c r="O259" s="219"/>
      <c r="P259" s="219"/>
      <c r="Q259" s="219"/>
      <c r="R259" s="219"/>
      <c r="S259" s="219"/>
      <c r="T259" s="219"/>
      <c r="U259" s="219"/>
      <c r="V259" s="219"/>
    </row>
    <row r="260" spans="1:22" ht="16.5" customHeight="1">
      <c r="A260" s="219"/>
      <c r="B260" s="219"/>
      <c r="C260" s="219"/>
      <c r="D260" s="219"/>
      <c r="E260" s="219"/>
      <c r="F260" s="219"/>
      <c r="G260" s="219"/>
      <c r="H260" s="219"/>
      <c r="I260" s="219"/>
      <c r="J260" s="219"/>
      <c r="K260" s="219"/>
      <c r="L260" s="219"/>
      <c r="M260" s="219"/>
      <c r="N260" s="219"/>
      <c r="O260" s="219"/>
      <c r="P260" s="219"/>
      <c r="Q260" s="219"/>
      <c r="R260" s="219"/>
      <c r="S260" s="219"/>
      <c r="T260" s="219"/>
      <c r="U260" s="219"/>
      <c r="V260" s="219"/>
    </row>
    <row r="261" spans="1:22" ht="16.5" customHeight="1">
      <c r="A261" s="219"/>
      <c r="B261" s="219"/>
      <c r="C261" s="219"/>
      <c r="D261" s="219"/>
      <c r="E261" s="219"/>
      <c r="F261" s="219"/>
      <c r="G261" s="219"/>
      <c r="H261" s="219"/>
      <c r="I261" s="219"/>
      <c r="J261" s="219"/>
      <c r="K261" s="219"/>
      <c r="L261" s="219"/>
      <c r="M261" s="219"/>
      <c r="N261" s="219"/>
      <c r="O261" s="219"/>
      <c r="P261" s="219"/>
      <c r="Q261" s="219"/>
      <c r="R261" s="219"/>
      <c r="S261" s="219"/>
      <c r="T261" s="219"/>
      <c r="U261" s="219"/>
      <c r="V261" s="219"/>
    </row>
    <row r="262" spans="1:22" ht="16.5" customHeight="1">
      <c r="A262" s="219"/>
      <c r="B262" s="219"/>
      <c r="C262" s="219"/>
      <c r="D262" s="219"/>
      <c r="E262" s="219"/>
      <c r="F262" s="219"/>
      <c r="G262" s="219"/>
      <c r="H262" s="219"/>
      <c r="I262" s="219"/>
      <c r="J262" s="219"/>
      <c r="K262" s="219"/>
      <c r="L262" s="219"/>
      <c r="M262" s="219"/>
      <c r="N262" s="219"/>
      <c r="O262" s="219"/>
      <c r="P262" s="219"/>
      <c r="Q262" s="219"/>
      <c r="R262" s="219"/>
      <c r="S262" s="219"/>
      <c r="T262" s="219"/>
      <c r="U262" s="219"/>
      <c r="V262" s="219"/>
    </row>
    <row r="263" spans="1:22" ht="16.5" customHeight="1">
      <c r="A263" s="219"/>
      <c r="B263" s="219"/>
      <c r="C263" s="219"/>
      <c r="D263" s="219"/>
      <c r="E263" s="219"/>
      <c r="F263" s="219"/>
      <c r="G263" s="219"/>
      <c r="H263" s="219"/>
      <c r="I263" s="219"/>
      <c r="J263" s="219"/>
      <c r="K263" s="219"/>
      <c r="L263" s="219"/>
      <c r="M263" s="219"/>
      <c r="N263" s="219"/>
      <c r="O263" s="219"/>
      <c r="P263" s="219"/>
      <c r="Q263" s="219"/>
      <c r="R263" s="219"/>
      <c r="S263" s="219"/>
      <c r="T263" s="219"/>
      <c r="U263" s="219"/>
      <c r="V263" s="219"/>
    </row>
    <row r="264" spans="1:22" ht="16.5" customHeight="1">
      <c r="A264" s="219"/>
      <c r="B264" s="219"/>
      <c r="C264" s="219"/>
      <c r="D264" s="219"/>
      <c r="E264" s="219"/>
      <c r="F264" s="219"/>
      <c r="G264" s="219"/>
      <c r="H264" s="219"/>
      <c r="I264" s="219"/>
      <c r="J264" s="219"/>
      <c r="K264" s="219"/>
      <c r="L264" s="219"/>
      <c r="M264" s="219"/>
      <c r="N264" s="219"/>
      <c r="O264" s="219"/>
      <c r="P264" s="219"/>
      <c r="Q264" s="219"/>
      <c r="R264" s="219"/>
      <c r="S264" s="219"/>
      <c r="T264" s="219"/>
      <c r="U264" s="219"/>
      <c r="V264" s="219"/>
    </row>
    <row r="265" spans="1:22" ht="16.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row>
    <row r="266" spans="1:22" ht="16.5" customHeight="1">
      <c r="A266" s="219"/>
      <c r="B266" s="219"/>
      <c r="C266" s="219"/>
      <c r="D266" s="219"/>
      <c r="E266" s="219"/>
      <c r="F266" s="219"/>
      <c r="G266" s="219"/>
      <c r="H266" s="219"/>
      <c r="I266" s="219"/>
      <c r="J266" s="219"/>
      <c r="K266" s="219"/>
      <c r="L266" s="219"/>
      <c r="M266" s="219"/>
      <c r="N266" s="219"/>
      <c r="O266" s="219"/>
      <c r="P266" s="219"/>
      <c r="Q266" s="219"/>
      <c r="R266" s="219"/>
      <c r="S266" s="219"/>
      <c r="T266" s="219"/>
      <c r="U266" s="219"/>
      <c r="V266" s="219"/>
    </row>
    <row r="267" spans="1:22" ht="16.5" customHeight="1">
      <c r="A267" s="219"/>
      <c r="B267" s="219"/>
      <c r="C267" s="219"/>
      <c r="D267" s="219"/>
      <c r="E267" s="219"/>
      <c r="F267" s="219"/>
      <c r="G267" s="219"/>
      <c r="H267" s="219"/>
      <c r="I267" s="219"/>
      <c r="J267" s="219"/>
      <c r="K267" s="219"/>
      <c r="L267" s="219"/>
      <c r="M267" s="219"/>
      <c r="N267" s="219"/>
      <c r="O267" s="219"/>
      <c r="P267" s="219"/>
      <c r="Q267" s="219"/>
      <c r="R267" s="219"/>
      <c r="S267" s="219"/>
      <c r="T267" s="219"/>
      <c r="U267" s="219"/>
      <c r="V267" s="219"/>
    </row>
    <row r="268" spans="1:22" ht="16.5" customHeight="1">
      <c r="A268" s="219"/>
      <c r="B268" s="219"/>
      <c r="C268" s="219"/>
      <c r="D268" s="219"/>
      <c r="E268" s="219"/>
      <c r="F268" s="219"/>
      <c r="G268" s="219"/>
      <c r="H268" s="219"/>
      <c r="I268" s="219"/>
      <c r="J268" s="219"/>
      <c r="K268" s="219"/>
      <c r="L268" s="219"/>
      <c r="M268" s="219"/>
      <c r="N268" s="219"/>
      <c r="O268" s="219"/>
      <c r="P268" s="219"/>
      <c r="Q268" s="219"/>
      <c r="R268" s="219"/>
      <c r="S268" s="219"/>
      <c r="T268" s="219"/>
      <c r="U268" s="219"/>
      <c r="V268" s="219"/>
    </row>
    <row r="269" spans="1:22" ht="16.5" customHeight="1">
      <c r="A269" s="219"/>
      <c r="B269" s="219"/>
      <c r="C269" s="219"/>
      <c r="D269" s="219"/>
      <c r="E269" s="219"/>
      <c r="F269" s="219"/>
      <c r="G269" s="219"/>
      <c r="H269" s="219"/>
      <c r="I269" s="219"/>
      <c r="J269" s="219"/>
      <c r="K269" s="219"/>
      <c r="L269" s="219"/>
      <c r="M269" s="219"/>
      <c r="N269" s="219"/>
      <c r="O269" s="219"/>
      <c r="P269" s="219"/>
      <c r="Q269" s="219"/>
      <c r="R269" s="219"/>
      <c r="S269" s="219"/>
      <c r="T269" s="219"/>
      <c r="U269" s="219"/>
      <c r="V269" s="219"/>
    </row>
    <row r="270" spans="1:22" ht="16.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row>
    <row r="271" spans="1:22" ht="16.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row>
    <row r="272" spans="1:22" ht="16.5" customHeight="1">
      <c r="A272" s="219"/>
      <c r="B272" s="219"/>
      <c r="C272" s="219"/>
      <c r="D272" s="219"/>
      <c r="E272" s="219"/>
      <c r="F272" s="219"/>
      <c r="G272" s="219"/>
      <c r="H272" s="219"/>
      <c r="I272" s="219"/>
      <c r="J272" s="219"/>
      <c r="K272" s="219"/>
      <c r="L272" s="219"/>
      <c r="M272" s="219"/>
      <c r="N272" s="219"/>
      <c r="O272" s="219"/>
      <c r="P272" s="219"/>
      <c r="Q272" s="219"/>
      <c r="R272" s="219"/>
      <c r="S272" s="219"/>
      <c r="T272" s="219"/>
      <c r="U272" s="219"/>
      <c r="V272" s="219"/>
    </row>
    <row r="273" spans="1:22" ht="16.5" customHeight="1">
      <c r="A273" s="219"/>
      <c r="B273" s="219"/>
      <c r="C273" s="219"/>
      <c r="D273" s="219"/>
      <c r="E273" s="219"/>
      <c r="F273" s="219"/>
      <c r="G273" s="219"/>
      <c r="H273" s="219"/>
      <c r="I273" s="219"/>
      <c r="J273" s="219"/>
      <c r="K273" s="219"/>
      <c r="L273" s="219"/>
      <c r="M273" s="219"/>
      <c r="N273" s="219"/>
      <c r="O273" s="219"/>
      <c r="P273" s="219"/>
      <c r="Q273" s="219"/>
      <c r="R273" s="219"/>
      <c r="S273" s="219"/>
      <c r="T273" s="219"/>
      <c r="U273" s="219"/>
      <c r="V273" s="219"/>
    </row>
    <row r="274" spans="1:22" ht="16.5" customHeight="1">
      <c r="A274" s="219"/>
      <c r="B274" s="219"/>
      <c r="C274" s="219"/>
      <c r="D274" s="219"/>
      <c r="E274" s="219"/>
      <c r="F274" s="219"/>
      <c r="G274" s="219"/>
      <c r="H274" s="219"/>
      <c r="I274" s="219"/>
      <c r="J274" s="219"/>
      <c r="K274" s="219"/>
      <c r="L274" s="219"/>
      <c r="M274" s="219"/>
      <c r="N274" s="219"/>
      <c r="O274" s="219"/>
      <c r="P274" s="219"/>
      <c r="Q274" s="219"/>
      <c r="R274" s="219"/>
      <c r="S274" s="219"/>
      <c r="T274" s="219"/>
      <c r="U274" s="219"/>
      <c r="V274" s="219"/>
    </row>
    <row r="275" spans="1:22" ht="16.5" customHeight="1">
      <c r="A275" s="219"/>
      <c r="B275" s="219"/>
      <c r="C275" s="219"/>
      <c r="D275" s="219"/>
      <c r="E275" s="219"/>
      <c r="F275" s="219"/>
      <c r="G275" s="219"/>
      <c r="H275" s="219"/>
      <c r="I275" s="219"/>
      <c r="J275" s="219"/>
      <c r="K275" s="219"/>
      <c r="L275" s="219"/>
      <c r="M275" s="219"/>
      <c r="N275" s="219"/>
      <c r="O275" s="219"/>
      <c r="P275" s="219"/>
      <c r="Q275" s="219"/>
      <c r="R275" s="219"/>
      <c r="S275" s="219"/>
      <c r="T275" s="219"/>
      <c r="U275" s="219"/>
      <c r="V275" s="219"/>
    </row>
    <row r="276" spans="1:22" ht="16.5" customHeight="1">
      <c r="A276" s="219"/>
      <c r="B276" s="219"/>
      <c r="C276" s="219"/>
      <c r="D276" s="219"/>
      <c r="E276" s="219"/>
      <c r="F276" s="219"/>
      <c r="G276" s="219"/>
      <c r="H276" s="219"/>
      <c r="I276" s="219"/>
      <c r="J276" s="219"/>
      <c r="K276" s="219"/>
      <c r="L276" s="219"/>
      <c r="M276" s="219"/>
      <c r="N276" s="219"/>
      <c r="O276" s="219"/>
      <c r="P276" s="219"/>
      <c r="Q276" s="219"/>
      <c r="R276" s="219"/>
      <c r="S276" s="219"/>
      <c r="T276" s="219"/>
      <c r="U276" s="219"/>
      <c r="V276" s="219"/>
    </row>
    <row r="277" spans="1:22" ht="16.5" customHeight="1">
      <c r="A277" s="219"/>
      <c r="B277" s="219"/>
      <c r="C277" s="219"/>
      <c r="D277" s="219"/>
      <c r="E277" s="219"/>
      <c r="F277" s="219"/>
      <c r="G277" s="219"/>
      <c r="H277" s="219"/>
      <c r="I277" s="219"/>
      <c r="J277" s="219"/>
      <c r="K277" s="219"/>
      <c r="L277" s="219"/>
      <c r="M277" s="219"/>
      <c r="N277" s="219"/>
      <c r="O277" s="219"/>
      <c r="P277" s="219"/>
      <c r="Q277" s="219"/>
      <c r="R277" s="219"/>
      <c r="S277" s="219"/>
      <c r="T277" s="219"/>
      <c r="U277" s="219"/>
      <c r="V277" s="219"/>
    </row>
    <row r="278" spans="1:22" ht="16.5" customHeight="1">
      <c r="A278" s="219"/>
      <c r="B278" s="219"/>
      <c r="C278" s="219"/>
      <c r="D278" s="219"/>
      <c r="E278" s="219"/>
      <c r="F278" s="219"/>
      <c r="G278" s="219"/>
      <c r="H278" s="219"/>
      <c r="I278" s="219"/>
      <c r="J278" s="219"/>
      <c r="K278" s="219"/>
      <c r="L278" s="219"/>
      <c r="M278" s="219"/>
      <c r="N278" s="219"/>
      <c r="O278" s="219"/>
      <c r="P278" s="219"/>
      <c r="Q278" s="219"/>
      <c r="R278" s="219"/>
      <c r="S278" s="219"/>
      <c r="T278" s="219"/>
      <c r="U278" s="219"/>
      <c r="V278" s="219"/>
    </row>
    <row r="279" spans="1:22" ht="16.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row>
    <row r="280" spans="1:22" ht="16.5" customHeight="1">
      <c r="A280" s="219"/>
      <c r="B280" s="219"/>
      <c r="C280" s="219"/>
      <c r="D280" s="219"/>
      <c r="E280" s="219"/>
      <c r="F280" s="219"/>
      <c r="G280" s="219"/>
      <c r="H280" s="219"/>
      <c r="I280" s="219"/>
      <c r="J280" s="219"/>
      <c r="K280" s="219"/>
      <c r="L280" s="219"/>
      <c r="M280" s="219"/>
      <c r="N280" s="219"/>
      <c r="O280" s="219"/>
      <c r="P280" s="219"/>
      <c r="Q280" s="219"/>
      <c r="R280" s="219"/>
      <c r="S280" s="219"/>
      <c r="T280" s="219"/>
      <c r="U280" s="219"/>
      <c r="V280" s="219"/>
    </row>
    <row r="281" spans="1:22" ht="16.5" customHeight="1">
      <c r="A281" s="219"/>
      <c r="B281" s="219"/>
      <c r="C281" s="219"/>
      <c r="D281" s="219"/>
      <c r="E281" s="219"/>
      <c r="F281" s="219"/>
      <c r="G281" s="219"/>
      <c r="H281" s="219"/>
      <c r="I281" s="219"/>
      <c r="J281" s="219"/>
      <c r="K281" s="219"/>
      <c r="L281" s="219"/>
      <c r="M281" s="219"/>
      <c r="N281" s="219"/>
      <c r="O281" s="219"/>
      <c r="P281" s="219"/>
      <c r="Q281" s="219"/>
      <c r="R281" s="219"/>
      <c r="S281" s="219"/>
      <c r="T281" s="219"/>
      <c r="U281" s="219"/>
      <c r="V281" s="219"/>
    </row>
    <row r="282" spans="1:22" ht="16.5" customHeight="1">
      <c r="A282" s="219"/>
      <c r="B282" s="219"/>
      <c r="C282" s="219"/>
      <c r="D282" s="219"/>
      <c r="E282" s="219"/>
      <c r="F282" s="219"/>
      <c r="G282" s="219"/>
      <c r="H282" s="219"/>
      <c r="I282" s="219"/>
      <c r="J282" s="219"/>
      <c r="K282" s="219"/>
      <c r="L282" s="219"/>
      <c r="M282" s="219"/>
      <c r="N282" s="219"/>
      <c r="O282" s="219"/>
      <c r="P282" s="219"/>
      <c r="Q282" s="219"/>
      <c r="R282" s="219"/>
      <c r="S282" s="219"/>
      <c r="T282" s="219"/>
      <c r="U282" s="219"/>
      <c r="V282" s="219"/>
    </row>
    <row r="283" spans="1:22" ht="16.5" customHeight="1">
      <c r="A283" s="219"/>
      <c r="B283" s="219"/>
      <c r="C283" s="219"/>
      <c r="D283" s="219"/>
      <c r="E283" s="219"/>
      <c r="F283" s="219"/>
      <c r="G283" s="219"/>
      <c r="H283" s="219"/>
      <c r="I283" s="219"/>
      <c r="J283" s="219"/>
      <c r="K283" s="219"/>
      <c r="L283" s="219"/>
      <c r="M283" s="219"/>
      <c r="N283" s="219"/>
      <c r="O283" s="219"/>
      <c r="P283" s="219"/>
      <c r="Q283" s="219"/>
      <c r="R283" s="219"/>
      <c r="S283" s="219"/>
      <c r="T283" s="219"/>
      <c r="U283" s="219"/>
      <c r="V283" s="219"/>
    </row>
    <row r="284" spans="1:22" ht="16.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row>
    <row r="285" spans="1:22" ht="16.5" customHeight="1">
      <c r="A285" s="219"/>
      <c r="B285" s="219"/>
      <c r="C285" s="219"/>
      <c r="D285" s="219"/>
      <c r="E285" s="219"/>
      <c r="F285" s="219"/>
      <c r="G285" s="219"/>
      <c r="H285" s="219"/>
      <c r="I285" s="219"/>
      <c r="J285" s="219"/>
      <c r="K285" s="219"/>
      <c r="L285" s="219"/>
      <c r="M285" s="219"/>
      <c r="N285" s="219"/>
      <c r="O285" s="219"/>
      <c r="P285" s="219"/>
      <c r="Q285" s="219"/>
      <c r="R285" s="219"/>
      <c r="S285" s="219"/>
      <c r="T285" s="219"/>
      <c r="U285" s="219"/>
      <c r="V285" s="219"/>
    </row>
    <row r="286" spans="1:22" ht="16.5" customHeight="1">
      <c r="A286" s="219"/>
      <c r="B286" s="219"/>
      <c r="C286" s="219"/>
      <c r="D286" s="219"/>
      <c r="E286" s="219"/>
      <c r="F286" s="219"/>
      <c r="G286" s="219"/>
      <c r="H286" s="219"/>
      <c r="I286" s="219"/>
      <c r="J286" s="219"/>
      <c r="K286" s="219"/>
      <c r="L286" s="219"/>
      <c r="M286" s="219"/>
      <c r="N286" s="219"/>
      <c r="O286" s="219"/>
      <c r="P286" s="219"/>
      <c r="Q286" s="219"/>
      <c r="R286" s="219"/>
      <c r="S286" s="219"/>
      <c r="T286" s="219"/>
      <c r="U286" s="219"/>
      <c r="V286" s="219"/>
    </row>
    <row r="287" spans="1:22" ht="16.5" customHeight="1">
      <c r="A287" s="219"/>
      <c r="B287" s="219"/>
      <c r="C287" s="219"/>
      <c r="D287" s="219"/>
      <c r="E287" s="219"/>
      <c r="F287" s="219"/>
      <c r="G287" s="219"/>
      <c r="H287" s="219"/>
      <c r="I287" s="219"/>
      <c r="J287" s="219"/>
      <c r="K287" s="219"/>
      <c r="L287" s="219"/>
      <c r="M287" s="219"/>
      <c r="N287" s="219"/>
      <c r="O287" s="219"/>
      <c r="P287" s="219"/>
      <c r="Q287" s="219"/>
      <c r="R287" s="219"/>
      <c r="S287" s="219"/>
      <c r="T287" s="219"/>
      <c r="U287" s="219"/>
      <c r="V287" s="219"/>
    </row>
    <row r="288" spans="1:22" ht="16.5" customHeight="1">
      <c r="A288" s="219"/>
      <c r="B288" s="219"/>
      <c r="C288" s="219"/>
      <c r="D288" s="219"/>
      <c r="E288" s="219"/>
      <c r="F288" s="219"/>
      <c r="G288" s="219"/>
      <c r="H288" s="219"/>
      <c r="I288" s="219"/>
      <c r="J288" s="219"/>
      <c r="K288" s="219"/>
      <c r="L288" s="219"/>
      <c r="M288" s="219"/>
      <c r="N288" s="219"/>
      <c r="O288" s="219"/>
      <c r="P288" s="219"/>
      <c r="Q288" s="219"/>
      <c r="R288" s="219"/>
      <c r="S288" s="219"/>
      <c r="T288" s="219"/>
      <c r="U288" s="219"/>
      <c r="V288" s="219"/>
    </row>
    <row r="289" spans="1:22" ht="16.5" customHeight="1">
      <c r="A289" s="219"/>
      <c r="B289" s="219"/>
      <c r="C289" s="219"/>
      <c r="D289" s="219"/>
      <c r="E289" s="219"/>
      <c r="F289" s="219"/>
      <c r="G289" s="219"/>
      <c r="H289" s="219"/>
      <c r="I289" s="219"/>
      <c r="J289" s="219"/>
      <c r="K289" s="219"/>
      <c r="L289" s="219"/>
      <c r="M289" s="219"/>
      <c r="N289" s="219"/>
      <c r="O289" s="219"/>
      <c r="P289" s="219"/>
      <c r="Q289" s="219"/>
      <c r="R289" s="219"/>
      <c r="S289" s="219"/>
      <c r="T289" s="219"/>
      <c r="U289" s="219"/>
      <c r="V289" s="219"/>
    </row>
    <row r="290" spans="1:22" ht="16.5" customHeight="1">
      <c r="A290" s="219"/>
      <c r="B290" s="219"/>
      <c r="C290" s="219"/>
      <c r="D290" s="219"/>
      <c r="E290" s="219"/>
      <c r="F290" s="219"/>
      <c r="G290" s="219"/>
      <c r="H290" s="219"/>
      <c r="I290" s="219"/>
      <c r="J290" s="219"/>
      <c r="K290" s="219"/>
      <c r="L290" s="219"/>
      <c r="M290" s="219"/>
      <c r="N290" s="219"/>
      <c r="O290" s="219"/>
      <c r="P290" s="219"/>
      <c r="Q290" s="219"/>
      <c r="R290" s="219"/>
      <c r="S290" s="219"/>
      <c r="T290" s="219"/>
      <c r="U290" s="219"/>
      <c r="V290" s="219"/>
    </row>
    <row r="291" spans="1:22" ht="16.5" customHeight="1">
      <c r="A291" s="219"/>
      <c r="B291" s="219"/>
      <c r="C291" s="219"/>
      <c r="D291" s="219"/>
      <c r="E291" s="219"/>
      <c r="F291" s="219"/>
      <c r="G291" s="219"/>
      <c r="H291" s="219"/>
      <c r="I291" s="219"/>
      <c r="J291" s="219"/>
      <c r="K291" s="219"/>
      <c r="L291" s="219"/>
      <c r="M291" s="219"/>
      <c r="N291" s="219"/>
      <c r="O291" s="219"/>
      <c r="P291" s="219"/>
      <c r="Q291" s="219"/>
      <c r="R291" s="219"/>
      <c r="S291" s="219"/>
      <c r="T291" s="219"/>
      <c r="U291" s="219"/>
      <c r="V291" s="219"/>
    </row>
    <row r="292" spans="1:22" ht="16.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row>
    <row r="293" spans="1:22" ht="16.5" customHeight="1">
      <c r="A293" s="219"/>
      <c r="B293" s="219"/>
      <c r="C293" s="219"/>
      <c r="D293" s="219"/>
      <c r="E293" s="219"/>
      <c r="F293" s="219"/>
      <c r="G293" s="219"/>
      <c r="H293" s="219"/>
      <c r="I293" s="219"/>
      <c r="J293" s="219"/>
      <c r="K293" s="219"/>
      <c r="L293" s="219"/>
      <c r="M293" s="219"/>
      <c r="N293" s="219"/>
      <c r="O293" s="219"/>
      <c r="P293" s="219"/>
      <c r="Q293" s="219"/>
      <c r="R293" s="219"/>
      <c r="S293" s="219"/>
      <c r="T293" s="219"/>
      <c r="U293" s="219"/>
      <c r="V293" s="219"/>
    </row>
    <row r="294" spans="1:22" ht="16.5" customHeight="1">
      <c r="A294" s="219"/>
      <c r="B294" s="219"/>
      <c r="C294" s="219"/>
      <c r="D294" s="219"/>
      <c r="E294" s="219"/>
      <c r="F294" s="219"/>
      <c r="G294" s="219"/>
      <c r="H294" s="219"/>
      <c r="I294" s="219"/>
      <c r="J294" s="219"/>
      <c r="K294" s="219"/>
      <c r="L294" s="219"/>
      <c r="M294" s="219"/>
      <c r="N294" s="219"/>
      <c r="O294" s="219"/>
      <c r="P294" s="219"/>
      <c r="Q294" s="219"/>
      <c r="R294" s="219"/>
      <c r="S294" s="219"/>
      <c r="T294" s="219"/>
      <c r="U294" s="219"/>
      <c r="V294" s="219"/>
    </row>
    <row r="295" spans="1:22" ht="16.5" customHeight="1">
      <c r="A295" s="219"/>
      <c r="B295" s="219"/>
      <c r="C295" s="219"/>
      <c r="D295" s="219"/>
      <c r="E295" s="219"/>
      <c r="F295" s="219"/>
      <c r="G295" s="219"/>
      <c r="H295" s="219"/>
      <c r="I295" s="219"/>
      <c r="J295" s="219"/>
      <c r="K295" s="219"/>
      <c r="L295" s="219"/>
      <c r="M295" s="219"/>
      <c r="N295" s="219"/>
      <c r="O295" s="219"/>
      <c r="P295" s="219"/>
      <c r="Q295" s="219"/>
      <c r="R295" s="219"/>
      <c r="S295" s="219"/>
      <c r="T295" s="219"/>
      <c r="U295" s="219"/>
      <c r="V295" s="219"/>
    </row>
    <row r="296" spans="1:22" ht="16.5" customHeight="1">
      <c r="A296" s="219"/>
      <c r="B296" s="219"/>
      <c r="C296" s="219"/>
      <c r="D296" s="219"/>
      <c r="E296" s="219"/>
      <c r="F296" s="219"/>
      <c r="G296" s="219"/>
      <c r="H296" s="219"/>
      <c r="I296" s="219"/>
      <c r="J296" s="219"/>
      <c r="K296" s="219"/>
      <c r="L296" s="219"/>
      <c r="M296" s="219"/>
      <c r="N296" s="219"/>
      <c r="O296" s="219"/>
      <c r="P296" s="219"/>
      <c r="Q296" s="219"/>
      <c r="R296" s="219"/>
      <c r="S296" s="219"/>
      <c r="T296" s="219"/>
      <c r="U296" s="219"/>
      <c r="V296" s="219"/>
    </row>
    <row r="297" spans="1:22" ht="16.5" customHeight="1">
      <c r="A297" s="219"/>
      <c r="B297" s="219"/>
      <c r="C297" s="219"/>
      <c r="D297" s="219"/>
      <c r="E297" s="219"/>
      <c r="F297" s="219"/>
      <c r="G297" s="219"/>
      <c r="H297" s="219"/>
      <c r="I297" s="219"/>
      <c r="J297" s="219"/>
      <c r="K297" s="219"/>
      <c r="L297" s="219"/>
      <c r="M297" s="219"/>
      <c r="N297" s="219"/>
      <c r="O297" s="219"/>
      <c r="P297" s="219"/>
      <c r="Q297" s="219"/>
      <c r="R297" s="219"/>
      <c r="S297" s="219"/>
      <c r="T297" s="219"/>
      <c r="U297" s="219"/>
      <c r="V297" s="219"/>
    </row>
    <row r="298" spans="1:22" ht="16.5" customHeight="1">
      <c r="A298" s="219"/>
      <c r="B298" s="219"/>
      <c r="C298" s="219"/>
      <c r="D298" s="219"/>
      <c r="E298" s="219"/>
      <c r="F298" s="219"/>
      <c r="G298" s="219"/>
      <c r="H298" s="219"/>
      <c r="I298" s="219"/>
      <c r="J298" s="219"/>
      <c r="K298" s="219"/>
      <c r="L298" s="219"/>
      <c r="M298" s="219"/>
      <c r="N298" s="219"/>
      <c r="O298" s="219"/>
      <c r="P298" s="219"/>
      <c r="Q298" s="219"/>
      <c r="R298" s="219"/>
      <c r="S298" s="219"/>
      <c r="T298" s="219"/>
      <c r="U298" s="219"/>
      <c r="V298" s="219"/>
    </row>
    <row r="299" spans="1:22" ht="16.5" customHeight="1">
      <c r="A299" s="219"/>
      <c r="B299" s="219"/>
      <c r="C299" s="219"/>
      <c r="D299" s="219"/>
      <c r="E299" s="219"/>
      <c r="F299" s="219"/>
      <c r="G299" s="219"/>
      <c r="H299" s="219"/>
      <c r="I299" s="219"/>
      <c r="J299" s="219"/>
      <c r="K299" s="219"/>
      <c r="L299" s="219"/>
      <c r="M299" s="219"/>
      <c r="N299" s="219"/>
      <c r="O299" s="219"/>
      <c r="P299" s="219"/>
      <c r="Q299" s="219"/>
      <c r="R299" s="219"/>
      <c r="S299" s="219"/>
      <c r="T299" s="219"/>
      <c r="U299" s="219"/>
      <c r="V299" s="219"/>
    </row>
    <row r="300" spans="1:22" ht="16.5" customHeight="1">
      <c r="A300" s="219"/>
      <c r="B300" s="219"/>
      <c r="C300" s="219"/>
      <c r="D300" s="219"/>
      <c r="E300" s="219"/>
      <c r="F300" s="219"/>
      <c r="G300" s="219"/>
      <c r="H300" s="219"/>
      <c r="I300" s="219"/>
      <c r="J300" s="219"/>
      <c r="K300" s="219"/>
      <c r="L300" s="219"/>
      <c r="M300" s="219"/>
      <c r="N300" s="219"/>
      <c r="O300" s="219"/>
      <c r="P300" s="219"/>
      <c r="Q300" s="219"/>
      <c r="R300" s="219"/>
      <c r="S300" s="219"/>
      <c r="T300" s="219"/>
      <c r="U300" s="219"/>
      <c r="V300" s="219"/>
    </row>
    <row r="301" spans="1:22" ht="16.5" customHeight="1">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row>
    <row r="302" spans="1:22" ht="16.5" customHeight="1">
      <c r="A302" s="219"/>
      <c r="B302" s="219"/>
      <c r="C302" s="219"/>
      <c r="D302" s="219"/>
      <c r="E302" s="219"/>
      <c r="F302" s="219"/>
      <c r="G302" s="219"/>
      <c r="H302" s="219"/>
      <c r="I302" s="219"/>
      <c r="J302" s="219"/>
      <c r="K302" s="219"/>
      <c r="L302" s="219"/>
      <c r="M302" s="219"/>
      <c r="N302" s="219"/>
      <c r="O302" s="219"/>
      <c r="P302" s="219"/>
      <c r="Q302" s="219"/>
      <c r="R302" s="219"/>
      <c r="S302" s="219"/>
      <c r="T302" s="219"/>
      <c r="U302" s="219"/>
      <c r="V302" s="219"/>
    </row>
    <row r="303" spans="1:22" ht="16.5" customHeight="1">
      <c r="A303" s="219"/>
      <c r="B303" s="219"/>
      <c r="C303" s="219"/>
      <c r="D303" s="219"/>
      <c r="E303" s="219"/>
      <c r="F303" s="219"/>
      <c r="G303" s="219"/>
      <c r="H303" s="219"/>
      <c r="I303" s="219"/>
      <c r="J303" s="219"/>
      <c r="K303" s="219"/>
      <c r="L303" s="219"/>
      <c r="M303" s="219"/>
      <c r="N303" s="219"/>
      <c r="O303" s="219"/>
      <c r="P303" s="219"/>
      <c r="Q303" s="219"/>
      <c r="R303" s="219"/>
      <c r="S303" s="219"/>
      <c r="T303" s="219"/>
      <c r="U303" s="219"/>
      <c r="V303" s="219"/>
    </row>
    <row r="304" spans="1:22" ht="16.5" customHeight="1">
      <c r="A304" s="219"/>
      <c r="B304" s="219"/>
      <c r="C304" s="219"/>
      <c r="D304" s="219"/>
      <c r="E304" s="219"/>
      <c r="F304" s="219"/>
      <c r="G304" s="219"/>
      <c r="H304" s="219"/>
      <c r="I304" s="219"/>
      <c r="J304" s="219"/>
      <c r="K304" s="219"/>
      <c r="L304" s="219"/>
      <c r="M304" s="219"/>
      <c r="N304" s="219"/>
      <c r="O304" s="219"/>
      <c r="P304" s="219"/>
      <c r="Q304" s="219"/>
      <c r="R304" s="219"/>
      <c r="S304" s="219"/>
      <c r="T304" s="219"/>
      <c r="U304" s="219"/>
      <c r="V304" s="219"/>
    </row>
    <row r="305" spans="1:22" ht="16.5" customHeight="1">
      <c r="A305" s="219"/>
      <c r="B305" s="219"/>
      <c r="C305" s="219"/>
      <c r="D305" s="219"/>
      <c r="E305" s="219"/>
      <c r="F305" s="219"/>
      <c r="G305" s="219"/>
      <c r="H305" s="219"/>
      <c r="I305" s="219"/>
      <c r="J305" s="219"/>
      <c r="K305" s="219"/>
      <c r="L305" s="219"/>
      <c r="M305" s="219"/>
      <c r="N305" s="219"/>
      <c r="O305" s="219"/>
      <c r="P305" s="219"/>
      <c r="Q305" s="219"/>
      <c r="R305" s="219"/>
      <c r="S305" s="219"/>
      <c r="T305" s="219"/>
      <c r="U305" s="219"/>
      <c r="V305" s="219"/>
    </row>
    <row r="306" spans="1:22" ht="16.5" customHeight="1">
      <c r="A306" s="219"/>
      <c r="B306" s="219"/>
      <c r="C306" s="219"/>
      <c r="D306" s="219"/>
      <c r="E306" s="219"/>
      <c r="F306" s="219"/>
      <c r="G306" s="219"/>
      <c r="H306" s="219"/>
      <c r="I306" s="219"/>
      <c r="J306" s="219"/>
      <c r="K306" s="219"/>
      <c r="L306" s="219"/>
      <c r="M306" s="219"/>
      <c r="N306" s="219"/>
      <c r="O306" s="219"/>
      <c r="P306" s="219"/>
      <c r="Q306" s="219"/>
      <c r="R306" s="219"/>
      <c r="S306" s="219"/>
      <c r="T306" s="219"/>
      <c r="U306" s="219"/>
      <c r="V306" s="219"/>
    </row>
    <row r="307" spans="1:22" ht="16.5" customHeight="1">
      <c r="A307" s="219"/>
      <c r="B307" s="219"/>
      <c r="C307" s="219"/>
      <c r="D307" s="219"/>
      <c r="E307" s="219"/>
      <c r="F307" s="219"/>
      <c r="G307" s="219"/>
      <c r="H307" s="219"/>
      <c r="I307" s="219"/>
      <c r="J307" s="219"/>
      <c r="K307" s="219"/>
      <c r="L307" s="219"/>
      <c r="M307" s="219"/>
      <c r="N307" s="219"/>
      <c r="O307" s="219"/>
      <c r="P307" s="219"/>
      <c r="Q307" s="219"/>
      <c r="R307" s="219"/>
      <c r="S307" s="219"/>
      <c r="T307" s="219"/>
      <c r="U307" s="219"/>
      <c r="V307" s="219"/>
    </row>
    <row r="308" spans="1:22" ht="16.5" customHeight="1">
      <c r="A308" s="219"/>
      <c r="B308" s="219"/>
      <c r="C308" s="219"/>
      <c r="D308" s="219"/>
      <c r="E308" s="219"/>
      <c r="F308" s="219"/>
      <c r="G308" s="219"/>
      <c r="H308" s="219"/>
      <c r="I308" s="219"/>
      <c r="J308" s="219"/>
      <c r="K308" s="219"/>
      <c r="L308" s="219"/>
      <c r="M308" s="219"/>
      <c r="N308" s="219"/>
      <c r="O308" s="219"/>
      <c r="P308" s="219"/>
      <c r="Q308" s="219"/>
      <c r="R308" s="219"/>
      <c r="S308" s="219"/>
      <c r="T308" s="219"/>
      <c r="U308" s="219"/>
      <c r="V308" s="219"/>
    </row>
    <row r="309" spans="1:22" ht="16.5" customHeight="1">
      <c r="A309" s="219"/>
      <c r="B309" s="219"/>
      <c r="C309" s="219"/>
      <c r="D309" s="219"/>
      <c r="E309" s="219"/>
      <c r="F309" s="219"/>
      <c r="G309" s="219"/>
      <c r="H309" s="219"/>
      <c r="I309" s="219"/>
      <c r="J309" s="219"/>
      <c r="K309" s="219"/>
      <c r="L309" s="219"/>
      <c r="M309" s="219"/>
      <c r="N309" s="219"/>
      <c r="O309" s="219"/>
      <c r="P309" s="219"/>
      <c r="Q309" s="219"/>
      <c r="R309" s="219"/>
      <c r="S309" s="219"/>
      <c r="T309" s="219"/>
      <c r="U309" s="219"/>
      <c r="V309" s="219"/>
    </row>
    <row r="310" spans="1:22" ht="16.5" customHeight="1">
      <c r="A310" s="219"/>
      <c r="B310" s="219"/>
      <c r="C310" s="219"/>
      <c r="D310" s="219"/>
      <c r="E310" s="219"/>
      <c r="F310" s="219"/>
      <c r="G310" s="219"/>
      <c r="H310" s="219"/>
      <c r="I310" s="219"/>
      <c r="J310" s="219"/>
      <c r="K310" s="219"/>
      <c r="L310" s="219"/>
      <c r="M310" s="219"/>
      <c r="N310" s="219"/>
      <c r="O310" s="219"/>
      <c r="P310" s="219"/>
      <c r="Q310" s="219"/>
      <c r="R310" s="219"/>
      <c r="S310" s="219"/>
      <c r="T310" s="219"/>
      <c r="U310" s="219"/>
      <c r="V310" s="219"/>
    </row>
    <row r="311" spans="1:22" ht="16.5" customHeight="1">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row>
    <row r="312" spans="1:22" ht="16.5" customHeight="1">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row>
    <row r="313" spans="1:22" ht="16.5" customHeight="1">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row>
    <row r="314" spans="1:22" ht="16.5" customHeight="1">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row>
    <row r="315" spans="1:22" ht="16.5" customHeight="1">
      <c r="A315" s="219"/>
      <c r="B315" s="219"/>
      <c r="C315" s="219"/>
      <c r="D315" s="219"/>
      <c r="E315" s="219"/>
      <c r="F315" s="219"/>
      <c r="G315" s="219"/>
      <c r="H315" s="219"/>
      <c r="I315" s="219"/>
      <c r="J315" s="219"/>
      <c r="K315" s="219"/>
      <c r="L315" s="219"/>
      <c r="M315" s="219"/>
      <c r="N315" s="219"/>
      <c r="O315" s="219"/>
      <c r="P315" s="219"/>
      <c r="Q315" s="219"/>
      <c r="R315" s="219"/>
      <c r="S315" s="219"/>
      <c r="T315" s="219"/>
      <c r="U315" s="219"/>
      <c r="V315" s="219"/>
    </row>
    <row r="316" spans="1:22" ht="16.5" customHeight="1">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row>
    <row r="317" spans="1:22" ht="16.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row>
    <row r="318" spans="1:22" ht="16.5" customHeight="1">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row>
    <row r="319" spans="1:22" ht="16.5" customHeight="1">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row>
    <row r="320" spans="1:22" ht="16.5" customHeight="1">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row>
    <row r="321" spans="1:22" ht="16.5" customHeight="1">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row>
    <row r="322" spans="1:22" ht="16.5" customHeight="1">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row>
    <row r="323" spans="1:22" ht="16.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row>
    <row r="324" spans="1:22" ht="16.5" customHeight="1">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row>
    <row r="325" spans="1:22" ht="16.5" customHeight="1">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row>
    <row r="326" spans="1:22" ht="16.5" customHeight="1">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row>
    <row r="327" spans="1:22" ht="16.5" customHeight="1">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row>
    <row r="328" spans="1:22" ht="16.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row>
    <row r="329" spans="1:22" ht="16.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row>
    <row r="330" spans="1:22" ht="16.5" customHeight="1">
      <c r="A330" s="219"/>
      <c r="B330" s="219"/>
      <c r="C330" s="219"/>
      <c r="D330" s="219"/>
      <c r="E330" s="219"/>
      <c r="F330" s="219"/>
      <c r="G330" s="219"/>
      <c r="H330" s="219"/>
      <c r="I330" s="219"/>
      <c r="J330" s="219"/>
      <c r="K330" s="219"/>
      <c r="L330" s="219"/>
      <c r="M330" s="219"/>
      <c r="N330" s="219"/>
      <c r="O330" s="219"/>
      <c r="P330" s="219"/>
      <c r="Q330" s="219"/>
      <c r="R330" s="219"/>
      <c r="S330" s="219"/>
      <c r="T330" s="219"/>
      <c r="U330" s="219"/>
      <c r="V330" s="219"/>
    </row>
    <row r="331" spans="1:22" ht="16.5" customHeight="1">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row>
    <row r="332" spans="1:22" ht="16.5" customHeight="1">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row>
    <row r="333" spans="1:22" ht="16.5" customHeight="1">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row>
    <row r="334" spans="1:22" ht="16.5" customHeight="1">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row>
    <row r="335" spans="1:22" ht="16.5" customHeight="1">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row>
    <row r="336" spans="1:22" ht="16.5" customHeight="1">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row>
    <row r="337" spans="1:22" ht="16.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row>
    <row r="338" spans="1:22" ht="16.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row>
    <row r="339" spans="1:22" ht="16.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row>
    <row r="340" spans="1:22" ht="16.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row>
    <row r="341" spans="1:22" ht="16.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row>
    <row r="342" spans="1:22" ht="16.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row>
    <row r="343" spans="1:22" ht="16.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row>
    <row r="344" spans="1:22" ht="16.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row>
    <row r="345" spans="1:22" ht="16.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row>
    <row r="346" spans="1:22" ht="16.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row>
    <row r="347" spans="1:22" ht="16.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row>
    <row r="348" spans="1:22" ht="16.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row>
    <row r="349" spans="1:22" ht="16.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row>
    <row r="350" spans="1:22" ht="16.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row>
    <row r="351" spans="1:22" ht="16.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row>
    <row r="352" spans="1:22" ht="16.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row>
    <row r="353" spans="1:22" ht="16.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row>
    <row r="354" spans="1:22" ht="16.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row>
    <row r="355" spans="1:22" ht="16.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row>
    <row r="356" spans="1:22" ht="16.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row>
    <row r="357" spans="1:22" ht="16.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row>
    <row r="358" spans="1:22" ht="16.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row>
    <row r="359" spans="1:22" ht="16.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row>
    <row r="360" spans="1:22" ht="16.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row>
    <row r="361" spans="1:22" ht="16.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row>
    <row r="362" spans="1:22" ht="16.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row>
    <row r="363" spans="1:22" ht="16.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row>
    <row r="364" spans="1:22" ht="16.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row>
    <row r="365" spans="1:22" ht="16.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row>
    <row r="366" spans="1:22" ht="16.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row>
    <row r="367" spans="1:22" ht="16.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row>
    <row r="368" spans="1:22" ht="16.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row>
    <row r="369" spans="1:22" ht="16.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row>
    <row r="370" spans="1:22" ht="16.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row>
    <row r="371" spans="1:22" ht="16.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row>
    <row r="372" spans="1:22" ht="16.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row>
    <row r="373" spans="1:22" ht="16.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row>
    <row r="374" spans="1:22" ht="16.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row>
    <row r="375" spans="1:22" ht="16.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row>
    <row r="376" spans="1:22" ht="16.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row>
    <row r="377" spans="1:22" ht="16.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row>
    <row r="378" spans="1:22" ht="16.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row>
    <row r="379" spans="1:22" ht="16.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row>
    <row r="380" spans="1:22" ht="16.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row>
    <row r="381" spans="1:22" ht="16.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row>
    <row r="382" spans="1:22" ht="16.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row>
    <row r="383" spans="1:22" ht="16.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row>
    <row r="384" spans="1:22" ht="16.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row>
    <row r="385" spans="1:22" ht="16.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row>
    <row r="386" spans="1:22" ht="16.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row>
    <row r="387" spans="1:22" ht="16.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row>
    <row r="388" spans="1:22" ht="16.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row>
    <row r="389" spans="1:22" ht="16.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row>
    <row r="390" spans="1:22" ht="16.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row>
    <row r="391" spans="1:22" ht="16.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row>
    <row r="392" spans="1:22" ht="16.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row>
    <row r="393" spans="1:22" ht="16.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row>
    <row r="394" spans="1:22" ht="16.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row>
    <row r="395" spans="1:22" ht="16.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row>
    <row r="396" spans="1:22" ht="16.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row>
    <row r="397" spans="1:22" ht="16.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row>
    <row r="398" spans="1:22" ht="16.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row>
    <row r="399" spans="1:22" ht="16.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row>
    <row r="400" spans="1:22" ht="16.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row>
    <row r="401" spans="1:22" ht="16.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row>
    <row r="402" spans="1:22" ht="16.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row>
    <row r="403" spans="1:22" ht="16.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row>
    <row r="404" spans="1:22" ht="16.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row>
    <row r="405" spans="1:22" ht="16.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row>
    <row r="406" spans="1:22" ht="16.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row>
    <row r="407" spans="1:22" ht="16.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row>
    <row r="408" spans="1:22" ht="16.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row>
    <row r="409" spans="1:22" ht="16.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row>
    <row r="410" spans="1:22" ht="16.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row>
    <row r="411" spans="1:22" ht="16.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row>
    <row r="412" spans="1:22" ht="16.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row>
    <row r="413" spans="1:22" ht="16.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row>
    <row r="414" spans="1:22" ht="16.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row>
    <row r="415" spans="1:22" ht="16.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row>
    <row r="416" spans="1:22" ht="16.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row>
    <row r="417" spans="1:22" ht="16.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row>
    <row r="418" spans="1:22" ht="16.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row>
    <row r="419" spans="1:22" ht="16.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row>
    <row r="420" spans="1:22" ht="16.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row>
    <row r="421" spans="1:22" ht="16.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row>
    <row r="422" spans="1:22" ht="16.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row>
    <row r="423" spans="1:22" ht="16.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row>
    <row r="424" spans="1:22" ht="16.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row>
    <row r="425" spans="1:22" ht="16.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row>
    <row r="426" spans="1:22" ht="16.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row>
    <row r="427" spans="1:22" ht="16.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row>
    <row r="428" spans="1:22" ht="16.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row>
    <row r="429" spans="1:22" ht="16.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row>
    <row r="430" spans="1:22" ht="16.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row>
    <row r="431" spans="1:22" ht="16.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row>
    <row r="432" spans="1:22" ht="16.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row>
    <row r="433" spans="1:22" ht="16.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row>
    <row r="434" spans="1:22" ht="16.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row>
    <row r="435" spans="1:22" ht="16.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row>
    <row r="436" spans="1:22" ht="16.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row>
    <row r="437" spans="1:22" ht="16.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row>
    <row r="438" spans="1:22" ht="16.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row>
    <row r="439" spans="1:22" ht="16.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row>
    <row r="440" spans="1:22" ht="16.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row>
    <row r="441" spans="1:22" ht="16.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row>
    <row r="442" spans="1:22" ht="16.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row>
    <row r="443" spans="1:22" ht="16.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row>
    <row r="444" spans="1:22" ht="16.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row>
    <row r="445" spans="1:22" ht="16.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row>
    <row r="446" spans="1:22" ht="16.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row>
    <row r="447" spans="1:22" ht="16.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row>
    <row r="448" spans="1:22" ht="16.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row>
    <row r="449" spans="1:22" ht="16.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row>
    <row r="450" spans="1:22" ht="16.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row>
    <row r="451" spans="1:22" ht="16.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row>
    <row r="452" spans="1:22" ht="16.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row>
    <row r="453" spans="1:22" ht="16.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row>
    <row r="454" spans="1:22" ht="16.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row>
    <row r="455" spans="1:22" ht="16.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row>
    <row r="456" spans="1:22" ht="16.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row>
    <row r="457" spans="1:22" ht="16.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row>
    <row r="458" spans="1:22" ht="16.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row>
    <row r="459" spans="1:22" ht="16.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row>
    <row r="460" spans="1:22" ht="16.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row>
    <row r="461" spans="1:22" ht="16.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row>
    <row r="462" spans="1:22" ht="16.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row>
    <row r="463" spans="1:22" ht="16.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row>
    <row r="464" spans="1:22" ht="16.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row>
    <row r="465" spans="1:22" ht="16.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row>
    <row r="466" spans="1:22" ht="16.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row>
    <row r="467" spans="1:22" ht="16.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row>
    <row r="468" spans="1:22" ht="16.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row>
    <row r="469" spans="1:22" ht="16.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row>
    <row r="470" spans="1:22" ht="16.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row>
    <row r="471" spans="1:22" ht="16.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row>
    <row r="472" spans="1:22" ht="16.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row>
    <row r="473" spans="1:22" ht="16.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row>
    <row r="474" spans="1:22" ht="16.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row>
    <row r="475" spans="1:22" ht="16.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row>
    <row r="476" spans="1:22" ht="16.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row>
    <row r="477" spans="1:22" ht="16.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row>
    <row r="478" spans="1:22" ht="16.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row>
    <row r="479" spans="1:22" ht="16.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row>
    <row r="480" spans="1:22" ht="16.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row>
    <row r="481" spans="1:22" ht="16.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row>
    <row r="482" spans="1:22" ht="16.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row>
    <row r="483" spans="1:22" ht="16.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row>
    <row r="484" spans="1:22" ht="16.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row>
    <row r="485" spans="1:22" ht="16.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row>
    <row r="486" spans="1:22" ht="16.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row>
    <row r="487" spans="1:22" ht="16.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row>
    <row r="488" spans="1:22" ht="16.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row>
    <row r="489" spans="1:22" ht="16.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row>
    <row r="490" spans="1:22" ht="16.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row>
    <row r="491" spans="1:22" ht="16.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row>
    <row r="492" spans="1:22" ht="16.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row>
    <row r="493" spans="1:22" ht="16.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row>
    <row r="494" spans="1:22" ht="16.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row>
    <row r="495" spans="1:22" ht="16.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row>
    <row r="496" spans="1:22" ht="16.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row>
    <row r="497" spans="1:22" ht="16.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row>
    <row r="498" spans="1:22" ht="16.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row>
    <row r="499" spans="1:22" ht="16.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row>
    <row r="500" spans="1:22" ht="16.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row>
    <row r="501" spans="1:22" ht="16.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row>
    <row r="502" spans="1:22" ht="16.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row>
    <row r="503" spans="1:22" ht="16.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row>
    <row r="504" spans="1:22" ht="16.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row>
    <row r="505" spans="1:22" ht="16.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row>
    <row r="506" spans="1:22" ht="16.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row>
    <row r="507" spans="1:22" ht="16.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row>
    <row r="508" spans="1:22" ht="16.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row>
    <row r="509" spans="1:22" ht="16.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row>
    <row r="510" spans="1:22" ht="16.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row>
    <row r="511" spans="1:22" ht="16.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row>
    <row r="512" spans="1:22" ht="16.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row>
    <row r="513" spans="1:22" ht="16.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row>
    <row r="514" spans="1:22" ht="16.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row>
    <row r="515" spans="1:22" ht="16.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row>
    <row r="516" spans="1:22" ht="16.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row>
    <row r="517" spans="1:22" ht="16.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row>
    <row r="518" spans="1:22" ht="16.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row>
    <row r="519" spans="1:22" ht="16.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row>
    <row r="520" spans="1:22" ht="16.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row>
    <row r="521" spans="1:22" ht="16.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row>
    <row r="522" spans="1:22" ht="16.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row>
    <row r="523" spans="1:22" ht="16.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row>
    <row r="524" spans="1:22" ht="16.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row>
    <row r="525" spans="1:22" ht="16.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row>
    <row r="526" spans="1:22" ht="16.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row>
    <row r="527" spans="1:22" ht="16.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row>
    <row r="528" spans="1:22" ht="16.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row>
    <row r="529" spans="1:22" ht="16.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row>
    <row r="530" spans="1:22" ht="16.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row>
    <row r="531" spans="1:22" ht="16.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row>
    <row r="532" spans="1:22" ht="16.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row>
    <row r="533" spans="1:22" ht="16.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row>
    <row r="534" spans="1:22" ht="16.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row>
    <row r="535" spans="1:22" ht="16.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row>
    <row r="536" spans="1:22" ht="16.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row>
    <row r="537" spans="1:22" ht="16.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row>
    <row r="538" spans="1:22" ht="16.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row>
    <row r="539" spans="1:22" ht="16.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row>
    <row r="540" spans="1:22" ht="16.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row>
    <row r="541" spans="1:22" ht="16.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row>
    <row r="542" spans="1:22" ht="16.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row>
    <row r="543" spans="1:22" ht="16.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row>
    <row r="544" spans="1:22" ht="16.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row>
    <row r="545" spans="1:22" ht="16.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row>
    <row r="546" spans="1:22" ht="16.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row>
    <row r="547" spans="1:22" ht="16.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row>
    <row r="548" spans="1:22" ht="16.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row>
    <row r="549" spans="1:22" ht="16.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row>
    <row r="550" spans="1:22" ht="16.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row>
    <row r="551" spans="1:22" ht="16.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row>
    <row r="552" spans="1:22" ht="16.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row>
    <row r="553" spans="1:22" ht="16.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row>
    <row r="554" spans="1:22" ht="16.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row>
    <row r="555" spans="1:22" ht="16.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row>
    <row r="556" spans="1:22" ht="16.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row>
    <row r="557" spans="1:22" ht="16.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row>
    <row r="558" spans="1:22" ht="16.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row>
    <row r="559" spans="1:22" ht="16.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row>
    <row r="560" spans="1:22" ht="16.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row>
    <row r="561" spans="1:22" ht="16.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row>
    <row r="562" spans="1:22" ht="16.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row>
    <row r="563" spans="1:22" ht="16.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row>
    <row r="564" spans="1:22" ht="16.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row>
    <row r="565" spans="1:22" ht="16.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row>
    <row r="566" spans="1:22" ht="16.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row>
    <row r="567" spans="1:22" ht="16.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row>
    <row r="568" spans="1:22" ht="16.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row>
    <row r="569" spans="1:22" ht="16.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row>
    <row r="570" spans="1:22" ht="16.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row>
    <row r="571" spans="1:22" ht="16.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row>
    <row r="572" spans="1:22" ht="16.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row>
    <row r="573" spans="1:22" ht="16.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row>
    <row r="574" spans="1:22" ht="16.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row>
    <row r="575" spans="1:22" ht="16.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row>
    <row r="576" spans="1:22" ht="16.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row>
    <row r="577" spans="1:22" ht="16.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row>
    <row r="578" spans="1:22" ht="16.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row>
    <row r="579" spans="1:22" ht="16.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row>
    <row r="580" spans="1:22" ht="16.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row>
    <row r="581" spans="1:22" ht="16.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row>
    <row r="582" spans="1:22" ht="16.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row>
    <row r="583" spans="1:22" ht="16.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row>
    <row r="584" spans="1:22" ht="16.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row>
    <row r="585" spans="1:22" ht="16.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row>
    <row r="586" spans="1:22" ht="16.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row>
    <row r="587" spans="1:22" ht="16.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row>
    <row r="588" spans="1:22" ht="16.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row>
    <row r="589" spans="1:22" ht="16.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row>
    <row r="590" spans="1:22" ht="16.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row>
    <row r="591" spans="1:22" ht="16.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row>
    <row r="592" spans="1:22" ht="16.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row>
    <row r="593" spans="1:22" ht="16.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row>
    <row r="594" spans="1:22" ht="16.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row>
    <row r="595" spans="1:22" ht="16.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row>
    <row r="596" spans="1:22" ht="16.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row>
    <row r="597" spans="1:22" ht="16.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row>
    <row r="598" spans="1:22" ht="16.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row>
    <row r="599" spans="1:22" ht="16.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row>
    <row r="600" spans="1:22" ht="16.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row>
    <row r="601" spans="1:22" ht="16.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row>
    <row r="602" spans="1:22" ht="16.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row>
    <row r="603" spans="1:22" ht="16.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row>
    <row r="604" spans="1:22" ht="16.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row>
    <row r="605" spans="1:22" ht="16.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row>
    <row r="606" spans="1:22" ht="16.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row>
    <row r="607" spans="1:22" ht="16.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row>
    <row r="608" spans="1:22" ht="16.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row>
    <row r="609" spans="1:22" ht="16.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row>
    <row r="610" spans="1:22" ht="16.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row>
    <row r="611" spans="1:22" ht="16.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row>
    <row r="612" spans="1:22" ht="16.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row>
    <row r="613" spans="1:22" ht="16.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row>
    <row r="614" spans="1:22" ht="16.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row>
    <row r="615" spans="1:22" ht="16.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row>
    <row r="616" spans="1:22" ht="16.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row>
    <row r="617" spans="1:22" ht="16.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row>
    <row r="618" spans="1:22" ht="16.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row>
    <row r="619" spans="1:22" ht="16.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row>
    <row r="620" spans="1:22" ht="16.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row>
    <row r="621" spans="1:22" ht="16.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row>
    <row r="622" spans="1:22" ht="16.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row>
    <row r="623" spans="1:22" ht="16.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row>
    <row r="624" spans="1:22" ht="16.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row>
    <row r="625" spans="1:22" ht="16.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row>
    <row r="626" spans="1:22" ht="16.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row>
    <row r="627" spans="1:22" ht="16.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row>
    <row r="628" spans="1:22" ht="16.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row>
    <row r="629" spans="1:22" ht="16.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row>
    <row r="630" spans="1:22" ht="16.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row>
    <row r="631" spans="1:22" ht="16.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row>
    <row r="632" spans="1:22" ht="16.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row>
    <row r="633" spans="1:22" ht="16.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row>
    <row r="634" spans="1:22" ht="16.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row>
    <row r="635" spans="1:22" ht="16.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row>
    <row r="636" spans="1:22" ht="16.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row>
    <row r="637" spans="1:22" ht="16.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row>
    <row r="638" spans="1:22" ht="16.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row>
    <row r="639" spans="1:22" ht="16.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row>
    <row r="640" spans="1:22" ht="16.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row>
    <row r="641" spans="1:22" ht="16.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row>
    <row r="642" spans="1:22" ht="16.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row>
    <row r="643" spans="1:22" ht="16.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row>
    <row r="644" spans="1:22" ht="16.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row>
    <row r="645" spans="1:22" ht="16.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row>
    <row r="646" spans="1:22" ht="16.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row>
    <row r="647" spans="1:22" ht="16.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row>
    <row r="648" spans="1:22" ht="16.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row>
    <row r="649" spans="1:22" ht="16.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row>
    <row r="650" spans="1:22" ht="16.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row>
    <row r="651" spans="1:22" ht="16.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row>
    <row r="652" spans="1:22" ht="16.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row>
    <row r="653" spans="1:22" ht="16.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row>
    <row r="654" spans="1:22" ht="16.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row>
    <row r="655" spans="1:22" ht="16.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row>
    <row r="656" spans="1:22" ht="16.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row>
    <row r="657" spans="1:22" ht="16.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row>
    <row r="658" spans="1:22" ht="16.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row>
    <row r="659" spans="1:22" ht="16.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row>
    <row r="660" spans="1:22" ht="16.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row>
    <row r="661" spans="1:22" ht="16.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row>
    <row r="662" spans="1:22" ht="16.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row>
    <row r="663" spans="1:22" ht="16.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row>
    <row r="664" spans="1:22" ht="16.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row>
    <row r="665" spans="1:22" ht="16.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row>
    <row r="666" spans="1:22" ht="16.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row>
    <row r="667" spans="1:22" ht="16.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row>
    <row r="668" spans="1:22" ht="16.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row>
    <row r="669" spans="1:22" ht="16.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row>
    <row r="670" spans="1:22" ht="16.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row>
    <row r="671" spans="1:22" ht="16.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row>
    <row r="672" spans="1:22" ht="16.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row>
    <row r="673" spans="1:22" ht="16.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row>
    <row r="674" spans="1:22" ht="16.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row>
    <row r="675" spans="1:22" ht="16.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row>
    <row r="676" spans="1:22" ht="16.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row>
    <row r="677" spans="1:22" ht="16.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row>
    <row r="678" spans="1:22" ht="16.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row>
    <row r="679" spans="1:22" ht="16.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row>
    <row r="680" spans="1:22" ht="16.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row>
    <row r="681" spans="1:22" ht="16.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row>
    <row r="682" spans="1:22" ht="16.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row>
    <row r="683" spans="1:22" ht="16.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row>
    <row r="684" spans="1:22" ht="16.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row>
    <row r="685" spans="1:22" ht="16.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row>
    <row r="686" spans="1:22" ht="16.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row>
    <row r="687" spans="1:22" ht="16.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row>
    <row r="688" spans="1:22" ht="16.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row>
    <row r="689" spans="1:22" ht="16.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row>
    <row r="690" spans="1:22" ht="16.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row>
    <row r="691" spans="1:22" ht="16.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row>
    <row r="692" spans="1:22" ht="16.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row>
    <row r="693" spans="1:22" ht="16.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row>
    <row r="694" spans="1:22" ht="16.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row>
    <row r="695" spans="1:22" ht="16.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row>
    <row r="696" spans="1:22" ht="16.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row>
    <row r="697" spans="1:22" ht="16.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row>
    <row r="698" spans="1:22" ht="16.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row>
    <row r="699" spans="1:22" ht="16.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row>
    <row r="700" spans="1:22" ht="16.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row>
    <row r="701" spans="1:22" ht="16.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row>
    <row r="702" spans="1:22" ht="16.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row>
    <row r="703" spans="1:22" ht="16.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row>
    <row r="704" spans="1:22" ht="16.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row>
    <row r="705" spans="1:22" ht="16.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row>
    <row r="706" spans="1:22" ht="16.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row>
    <row r="707" spans="1:22" ht="16.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row>
    <row r="708" spans="1:22" ht="16.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row>
    <row r="709" spans="1:22" ht="16.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row>
    <row r="710" spans="1:22" ht="16.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row>
    <row r="711" spans="1:22" ht="16.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row>
    <row r="712" spans="1:22" ht="16.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row>
    <row r="713" spans="1:22" ht="16.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row>
    <row r="714" spans="1:22" ht="16.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row>
    <row r="715" spans="1:22" ht="16.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row>
    <row r="716" spans="1:22" ht="16.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row>
    <row r="717" spans="1:22" ht="16.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row>
    <row r="718" spans="1:22" ht="16.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row>
    <row r="719" spans="1:22" ht="16.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row>
    <row r="720" spans="1:22" ht="16.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row>
    <row r="721" spans="1:22" ht="16.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row>
    <row r="722" spans="1:22" ht="16.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row>
    <row r="723" spans="1:22" ht="16.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row>
    <row r="724" spans="1:22" ht="16.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row>
    <row r="725" spans="1:22" ht="16.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row>
    <row r="726" spans="1:22" ht="16.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row>
    <row r="727" spans="1:22" ht="16.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row>
    <row r="728" spans="1:22" ht="16.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row>
    <row r="729" spans="1:22" ht="16.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row>
    <row r="730" spans="1:22" ht="16.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row>
    <row r="731" spans="1:22" ht="16.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row>
    <row r="732" spans="1:22" ht="16.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row>
    <row r="733" spans="1:22" ht="16.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row>
    <row r="734" spans="1:22" ht="16.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row>
    <row r="735" spans="1:22" ht="16.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row>
    <row r="736" spans="1:22" ht="16.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row>
    <row r="737" spans="1:22" ht="16.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row>
    <row r="738" spans="1:22" ht="16.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row>
    <row r="739" spans="1:22" ht="16.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row>
    <row r="740" spans="1:22" ht="16.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row>
    <row r="741" spans="1:22" ht="16.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row>
    <row r="742" spans="1:22" ht="16.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row>
    <row r="743" spans="1:22" ht="16.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row>
    <row r="744" spans="1:22" ht="16.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row>
    <row r="745" spans="1:22" ht="16.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row>
    <row r="746" spans="1:22" ht="16.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row>
    <row r="747" spans="1:22" ht="16.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row>
    <row r="748" spans="1:22" ht="16.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row>
    <row r="749" spans="1:22" ht="16.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row>
    <row r="750" spans="1:22" ht="16.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row>
    <row r="751" spans="1:22" ht="16.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row>
    <row r="752" spans="1:22" ht="16.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row>
    <row r="753" spans="1:22" ht="16.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row>
    <row r="754" spans="1:22" ht="16.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row>
    <row r="755" spans="1:22" ht="16.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row>
    <row r="756" spans="1:22" ht="16.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row>
    <row r="757" spans="1:22" ht="16.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row>
    <row r="758" spans="1:22" ht="16.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row>
    <row r="759" spans="1:22" ht="16.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row>
    <row r="760" spans="1:22" ht="16.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row>
    <row r="761" spans="1:22" ht="16.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row>
    <row r="762" spans="1:22" ht="16.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row>
    <row r="763" spans="1:22" ht="16.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row>
    <row r="764" spans="1:22" ht="16.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row>
    <row r="765" spans="1:22" ht="16.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row>
    <row r="766" spans="1:22" ht="16.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row>
    <row r="767" spans="1:22" ht="16.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row>
    <row r="768" spans="1:22" ht="16.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row>
    <row r="769" spans="1:22" ht="16.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row>
    <row r="770" spans="1:22" ht="16.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row>
    <row r="771" spans="1:22" ht="16.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row>
    <row r="772" spans="1:22" ht="16.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row>
    <row r="773" spans="1:22" ht="16.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row>
    <row r="774" spans="1:22" ht="16.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row>
    <row r="775" spans="1:22" ht="16.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row>
    <row r="776" spans="1:22" ht="16.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row>
    <row r="777" spans="1:22" ht="16.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row>
    <row r="778" spans="1:22" ht="16.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row>
    <row r="779" spans="1:22" ht="16.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row>
    <row r="780" spans="1:22" ht="16.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row>
    <row r="781" spans="1:22" ht="16.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row>
    <row r="782" spans="1:22" ht="16.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row>
    <row r="783" spans="1:22" ht="16.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row>
    <row r="784" spans="1:22" ht="16.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row>
    <row r="785" spans="1:22" ht="16.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row>
    <row r="786" spans="1:22" ht="16.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row>
    <row r="787" spans="1:22" ht="16.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row>
    <row r="788" spans="1:22" ht="16.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row>
    <row r="789" spans="1:22" ht="16.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row>
    <row r="790" spans="1:22" ht="16.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row>
    <row r="791" spans="1:22" ht="16.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row>
    <row r="792" spans="1:22" ht="16.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row>
    <row r="793" spans="1:22" ht="16.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row>
    <row r="794" spans="1:22" ht="16.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row>
    <row r="795" spans="1:22" ht="16.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row>
    <row r="796" spans="1:22" ht="16.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row>
    <row r="797" spans="1:22" ht="16.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row>
    <row r="798" spans="1:22" ht="16.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row>
    <row r="799" spans="1:22" ht="16.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row>
    <row r="800" spans="1:22" ht="16.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row>
    <row r="801" spans="1:22" ht="16.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row>
    <row r="802" spans="1:22" ht="16.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row>
    <row r="803" spans="1:22" ht="16.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row>
    <row r="804" spans="1:22" ht="16.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row>
    <row r="805" spans="1:22" ht="16.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row>
    <row r="806" spans="1:22" ht="16.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row>
    <row r="807" spans="1:22" ht="16.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row>
    <row r="808" spans="1:22" ht="16.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row>
    <row r="809" spans="1:22" ht="16.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row>
    <row r="810" spans="1:22" ht="16.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row>
    <row r="811" spans="1:22" ht="16.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row>
    <row r="812" spans="1:22" ht="16.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row>
    <row r="813" spans="1:22" ht="16.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row>
    <row r="814" spans="1:22" ht="16.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row>
    <row r="815" spans="1:22" ht="16.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row>
    <row r="816" spans="1:22" ht="16.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row>
    <row r="817" spans="1:22" ht="16.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row>
    <row r="818" spans="1:22" ht="16.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row>
    <row r="819" spans="1:22" ht="16.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row>
    <row r="820" spans="1:22" ht="16.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row>
    <row r="821" spans="1:22" ht="16.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row>
    <row r="822" spans="1:22" ht="16.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row>
    <row r="823" spans="1:22" ht="16.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row>
    <row r="824" spans="1:22" ht="16.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row>
    <row r="825" spans="1:22" ht="16.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row>
    <row r="826" spans="1:22" ht="16.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row>
    <row r="827" spans="1:22" ht="16.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row>
    <row r="828" spans="1:22" ht="16.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row>
    <row r="829" spans="1:22" ht="16.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row>
    <row r="830" spans="1:22" ht="16.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row>
    <row r="831" spans="1:22" ht="16.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row>
    <row r="832" spans="1:22" ht="16.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row>
    <row r="833" spans="1:22" ht="16.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row>
    <row r="834" spans="1:22" ht="16.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row>
    <row r="835" spans="1:22" ht="16.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row>
    <row r="836" spans="1:22" ht="16.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row>
    <row r="837" spans="1:22" ht="16.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row>
    <row r="838" spans="1:22" ht="16.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row>
    <row r="839" spans="1:22" ht="16.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row>
    <row r="840" spans="1:22" ht="16.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row>
    <row r="841" spans="1:22" ht="16.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row>
    <row r="842" spans="1:22" ht="16.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row>
    <row r="843" spans="1:22" ht="16.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row>
    <row r="844" spans="1:22" ht="16.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row>
    <row r="845" spans="1:22" ht="16.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row>
    <row r="846" spans="1:22" ht="16.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row>
    <row r="847" spans="1:22" ht="16.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row>
    <row r="848" spans="1:22" ht="16.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row>
    <row r="849" spans="1:22" ht="16.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row>
    <row r="850" spans="1:22" ht="16.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row>
    <row r="851" spans="1:22" ht="16.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row>
    <row r="852" spans="1:22" ht="16.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row>
    <row r="853" spans="1:22" ht="16.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row>
    <row r="854" spans="1:22" ht="16.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row>
    <row r="855" spans="1:22" ht="16.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row>
    <row r="856" spans="1:22" ht="16.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row>
    <row r="857" spans="1:22" ht="16.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row>
    <row r="858" spans="1:22" ht="16.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row>
    <row r="859" spans="1:22" ht="16.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row>
    <row r="860" spans="1:22" ht="16.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row>
    <row r="861" spans="1:22" ht="16.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row>
    <row r="862" spans="1:22" ht="16.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row>
    <row r="863" spans="1:22" ht="16.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row>
    <row r="864" spans="1:22" ht="16.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row>
    <row r="865" spans="1:22" ht="16.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row>
    <row r="866" spans="1:22" ht="16.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row>
    <row r="867" spans="1:22" ht="16.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row>
    <row r="868" spans="1:22" ht="16.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row>
    <row r="869" spans="1:22" ht="16.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row>
    <row r="870" spans="1:22" ht="16.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row>
    <row r="871" spans="1:22" ht="16.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row>
    <row r="872" spans="1:22" ht="16.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row>
    <row r="873" spans="1:22" ht="16.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row>
    <row r="874" spans="1:22" ht="16.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row>
    <row r="875" spans="1:22" ht="16.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row>
    <row r="876" spans="1:22" ht="16.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row>
    <row r="877" spans="1:22" ht="16.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row>
    <row r="878" spans="1:22" ht="16.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row>
    <row r="879" spans="1:22" ht="16.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row>
    <row r="880" spans="1:22" ht="16.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row>
    <row r="881" spans="1:22" ht="16.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row>
    <row r="882" spans="1:22" ht="16.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row>
    <row r="883" spans="1:22" ht="16.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row>
    <row r="884" spans="1:22" ht="16.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row>
    <row r="885" spans="1:22" ht="16.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row>
    <row r="886" spans="1:22" ht="16.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row>
    <row r="887" spans="1:22" ht="16.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row>
    <row r="888" spans="1:22" ht="16.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row>
    <row r="889" spans="1:22" ht="16.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row>
    <row r="890" spans="1:22" ht="16.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row>
    <row r="891" spans="1:22" ht="16.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row>
    <row r="892" spans="1:22" ht="16.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row>
    <row r="893" spans="1:22" ht="16.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row>
    <row r="894" spans="1:22" ht="16.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row>
    <row r="895" spans="1:22" ht="16.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row>
    <row r="896" spans="1:22" ht="16.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row>
    <row r="897" spans="1:22" ht="16.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row>
    <row r="898" spans="1:22" ht="16.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row>
    <row r="899" spans="1:22" ht="16.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row>
    <row r="900" spans="1:22" ht="16.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row>
    <row r="901" spans="1:22" ht="16.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row>
    <row r="902" spans="1:22" ht="16.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row>
    <row r="903" spans="1:22" ht="16.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row>
    <row r="904" spans="1:22" ht="16.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row>
    <row r="905" spans="1:22" ht="16.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row>
    <row r="906" spans="1:22" ht="16.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row>
    <row r="907" spans="1:22" ht="16.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row>
    <row r="908" spans="1:22" ht="16.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row>
    <row r="909" spans="1:22" ht="16.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row>
    <row r="910" spans="1:22" ht="16.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row>
    <row r="911" spans="1:22" ht="16.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row>
    <row r="912" spans="1:22" ht="16.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row>
    <row r="913" spans="1:22" ht="16.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row>
    <row r="914" spans="1:22" ht="16.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row>
    <row r="915" spans="1:22" ht="16.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row>
    <row r="916" spans="1:22" ht="16.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row>
    <row r="917" spans="1:22" ht="16.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row>
    <row r="918" spans="1:22" ht="16.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row>
    <row r="919" spans="1:22" ht="16.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row>
    <row r="920" spans="1:22" ht="16.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row>
    <row r="921" spans="1:22" ht="16.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row>
    <row r="922" spans="1:22" ht="16.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row>
    <row r="923" spans="1:22" ht="16.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row>
    <row r="924" spans="1:22" ht="16.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row>
    <row r="925" spans="1:22" ht="16.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row>
    <row r="926" spans="1:22" ht="16.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row>
    <row r="927" spans="1:22" ht="16.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row>
    <row r="928" spans="1:22" ht="16.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row>
    <row r="929" spans="1:22" ht="16.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row>
    <row r="930" spans="1:22" ht="16.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row>
    <row r="931" spans="1:22" ht="16.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row>
    <row r="932" spans="1:22" ht="16.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row>
    <row r="933" spans="1:22" ht="16.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row>
    <row r="934" spans="1:22" ht="16.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row>
    <row r="935" spans="1:22" ht="16.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row>
    <row r="936" spans="1:22" ht="16.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row>
    <row r="937" spans="1:22" ht="16.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row>
    <row r="938" spans="1:22" ht="16.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row>
    <row r="939" spans="1:22" ht="16.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row>
    <row r="940" spans="1:22" ht="16.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row>
    <row r="941" spans="1:22" ht="16.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row>
    <row r="942" spans="1:22" ht="16.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row>
    <row r="943" spans="1:22" ht="16.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row>
    <row r="944" spans="1:22" ht="16.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row>
    <row r="945" spans="1:22" ht="16.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row>
    <row r="946" spans="1:22" ht="16.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row>
    <row r="947" spans="1:22" ht="16.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row>
    <row r="948" spans="1:22" ht="16.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row>
    <row r="949" spans="1:22" ht="16.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row>
    <row r="950" spans="1:22" ht="16.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row>
    <row r="951" spans="1:22" ht="16.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row>
    <row r="952" spans="1:22" ht="16.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row>
    <row r="953" spans="1:22" ht="16.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row>
    <row r="954" spans="1:22" ht="16.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row>
    <row r="955" spans="1:22" ht="16.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row>
    <row r="956" spans="1:22" ht="16.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row>
    <row r="957" spans="1:22" ht="16.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row>
    <row r="958" spans="1:22" ht="16.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row>
    <row r="959" spans="1:22" ht="16.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row>
    <row r="960" spans="1:22" ht="16.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row>
    <row r="961" spans="1:22" ht="16.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row>
    <row r="962" spans="1:22" ht="16.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row>
    <row r="963" spans="1:22" ht="16.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row>
    <row r="964" spans="1:22" ht="16.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row>
    <row r="965" spans="1:22" ht="16.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row>
    <row r="966" spans="1:22" ht="16.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row>
    <row r="967" spans="1:22" ht="16.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row>
    <row r="968" spans="1:22" ht="16.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row>
    <row r="969" spans="1:22" ht="16.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row>
    <row r="970" spans="1:22" ht="16.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row>
    <row r="971" spans="1:22" ht="16.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row>
    <row r="972" spans="1:22" ht="16.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row>
    <row r="973" spans="1:22" ht="16.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row>
    <row r="974" spans="1:22" ht="16.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row>
    <row r="975" spans="1:22" ht="16.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row>
    <row r="976" spans="1:22" ht="16.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row>
    <row r="977" spans="1:22" ht="16.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row>
    <row r="978" spans="1:22" ht="16.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row>
    <row r="979" spans="1:22" ht="16.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row>
    <row r="980" spans="1:22" ht="16.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row>
    <row r="981" spans="1:22" ht="16.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row>
    <row r="982" spans="1:22" ht="16.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row>
    <row r="983" spans="1:22" ht="16.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row>
    <row r="984" spans="1:22" ht="16.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row>
    <row r="985" spans="1:22" ht="16.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row>
    <row r="986" spans="1:22" ht="16.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row>
    <row r="987" spans="1:22" ht="16.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row>
    <row r="988" spans="1:22" ht="16.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row>
    <row r="989" spans="1:22" ht="16.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row>
    <row r="990" spans="1:22" ht="16.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row>
    <row r="991" spans="1:22" ht="16.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row>
    <row r="992" spans="1:22" ht="16.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row>
    <row r="993" spans="1:22" ht="16.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row>
    <row r="994" spans="1:22" ht="16.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row>
    <row r="995" spans="1:22" ht="16.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row>
    <row r="996" spans="1:22" ht="16.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row>
    <row r="997" spans="1:22" ht="16.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row>
    <row r="998" spans="1:22" ht="16.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row>
    <row r="999" spans="1:22" ht="16.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row>
    <row r="1000" spans="1:22" ht="16.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row>
    <row r="1001" spans="1:22" ht="16.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row>
    <row r="1002" spans="1:22" ht="16.5" customHeight="1">
      <c r="A1002" s="219"/>
      <c r="B1002" s="219"/>
      <c r="C1002" s="219"/>
      <c r="D1002" s="219"/>
      <c r="E1002" s="219"/>
      <c r="F1002" s="219"/>
      <c r="G1002" s="219"/>
      <c r="H1002" s="219"/>
      <c r="I1002" s="219"/>
      <c r="J1002" s="219"/>
      <c r="K1002" s="219"/>
      <c r="L1002" s="219"/>
      <c r="M1002" s="219"/>
      <c r="N1002" s="219"/>
      <c r="O1002" s="219"/>
      <c r="P1002" s="219"/>
      <c r="Q1002" s="219"/>
      <c r="R1002" s="219"/>
      <c r="S1002" s="219"/>
      <c r="T1002" s="219"/>
      <c r="U1002" s="219"/>
      <c r="V1002" s="21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1" r:id="rId1" display="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_x000a_2023年5月15日に、Gala Gamesによるトークンコントラクトアップデートのため、すでに発行されているGALAをGALA（v1" xr:uid="{088F2885-281F-4681-A10A-536F5322A4E3}"/>
    <hyperlink ref="C63" r:id="rId2" display="GALA（V2）となった2023年5月15日から2024年6月7日現在までの間に27,235,790,127GALAが償却されている。_x000a__x000a_参照先：_x000a_https://dune.com/riskyfish/gala-burn"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V1002"/>
  <sheetViews>
    <sheetView workbookViewId="0">
      <selection sqref="A1:C1"/>
    </sheetView>
  </sheetViews>
  <sheetFormatPr defaultColWidth="13.19921875" defaultRowHeight="15" customHeight="1"/>
  <cols>
    <col min="1" max="1" width="3.59765625" style="253" customWidth="1"/>
    <col min="2" max="2" width="47.59765625" style="253" customWidth="1"/>
    <col min="3" max="3" width="47.59765625" style="271" customWidth="1"/>
    <col min="4" max="22" width="6.59765625" style="253" customWidth="1"/>
    <col min="23" max="16384" width="13.19921875" style="253"/>
  </cols>
  <sheetData>
    <row r="1" spans="1:22" ht="20.399999999999999" thickBot="1">
      <c r="A1" s="2131" t="s">
        <v>433</v>
      </c>
      <c r="B1" s="2132"/>
      <c r="C1" s="2133"/>
      <c r="D1" s="252"/>
      <c r="E1" s="252"/>
      <c r="F1" s="252"/>
      <c r="G1" s="252"/>
      <c r="H1" s="252"/>
      <c r="I1" s="252"/>
      <c r="J1" s="252"/>
      <c r="K1" s="252"/>
      <c r="L1" s="252"/>
      <c r="M1" s="252"/>
      <c r="N1" s="252"/>
      <c r="O1" s="252"/>
      <c r="P1" s="252"/>
      <c r="Q1" s="252"/>
      <c r="R1" s="252"/>
      <c r="S1" s="252"/>
      <c r="T1" s="252"/>
      <c r="U1" s="252"/>
      <c r="V1" s="252"/>
    </row>
    <row r="2" spans="1:22" ht="18.600000000000001" thickBot="1">
      <c r="A2" s="2134" t="s">
        <v>434</v>
      </c>
      <c r="B2" s="2135"/>
      <c r="C2" s="1235" t="s">
        <v>1871</v>
      </c>
      <c r="D2" s="252"/>
      <c r="E2" s="252"/>
      <c r="F2" s="252"/>
      <c r="G2" s="252"/>
      <c r="H2" s="252"/>
      <c r="I2" s="252"/>
      <c r="J2" s="252"/>
      <c r="K2" s="252"/>
      <c r="L2" s="252"/>
      <c r="M2" s="252"/>
      <c r="N2" s="252"/>
      <c r="O2" s="252"/>
      <c r="P2" s="252"/>
      <c r="Q2" s="252"/>
      <c r="R2" s="252"/>
      <c r="S2" s="252"/>
      <c r="T2" s="252"/>
      <c r="U2" s="252"/>
      <c r="V2" s="252"/>
    </row>
    <row r="3" spans="1:22" ht="18">
      <c r="A3" s="2136" t="s">
        <v>435</v>
      </c>
      <c r="B3" s="254" t="s">
        <v>436</v>
      </c>
      <c r="C3" s="1468" t="s">
        <v>1872</v>
      </c>
      <c r="D3" s="252"/>
      <c r="E3" s="252"/>
      <c r="F3" s="252"/>
      <c r="G3" s="252"/>
      <c r="H3" s="252"/>
      <c r="I3" s="252"/>
      <c r="J3" s="252"/>
      <c r="K3" s="252"/>
      <c r="L3" s="252"/>
      <c r="M3" s="252"/>
      <c r="N3" s="252"/>
      <c r="O3" s="252"/>
      <c r="P3" s="252"/>
      <c r="Q3" s="252"/>
      <c r="R3" s="252"/>
      <c r="S3" s="252"/>
      <c r="T3" s="252"/>
      <c r="U3" s="252"/>
      <c r="V3" s="252"/>
    </row>
    <row r="4" spans="1:22" ht="18">
      <c r="A4" s="2129"/>
      <c r="B4" s="256" t="s">
        <v>438</v>
      </c>
      <c r="C4" s="729" t="s">
        <v>1873</v>
      </c>
      <c r="D4" s="252"/>
      <c r="E4" s="252"/>
      <c r="F4" s="252"/>
      <c r="G4" s="252"/>
      <c r="H4" s="252"/>
      <c r="I4" s="252"/>
      <c r="J4" s="252"/>
      <c r="K4" s="252"/>
      <c r="L4" s="252"/>
      <c r="M4" s="252"/>
      <c r="N4" s="252"/>
      <c r="O4" s="252"/>
      <c r="P4" s="252"/>
      <c r="Q4" s="252"/>
      <c r="R4" s="252"/>
      <c r="S4" s="252"/>
      <c r="T4" s="252"/>
      <c r="U4" s="252"/>
      <c r="V4" s="252"/>
    </row>
    <row r="5" spans="1:22" ht="18">
      <c r="A5" s="2129"/>
      <c r="B5" s="256" t="s">
        <v>440</v>
      </c>
      <c r="C5" s="729" t="s">
        <v>267</v>
      </c>
      <c r="D5" s="252"/>
      <c r="E5" s="252"/>
      <c r="F5" s="252"/>
      <c r="G5" s="252"/>
      <c r="H5" s="252"/>
      <c r="I5" s="252"/>
      <c r="J5" s="252"/>
      <c r="K5" s="252"/>
      <c r="L5" s="252"/>
      <c r="M5" s="252"/>
      <c r="N5" s="252"/>
      <c r="O5" s="252"/>
      <c r="P5" s="252"/>
      <c r="Q5" s="252"/>
      <c r="R5" s="252"/>
      <c r="S5" s="252"/>
      <c r="T5" s="252"/>
      <c r="U5" s="252"/>
      <c r="V5" s="252"/>
    </row>
    <row r="6" spans="1:22" ht="18">
      <c r="A6" s="2129"/>
      <c r="B6" s="256" t="s">
        <v>268</v>
      </c>
      <c r="C6" s="729" t="s">
        <v>1874</v>
      </c>
      <c r="D6" s="252"/>
      <c r="E6" s="252"/>
      <c r="F6" s="252"/>
      <c r="G6" s="252"/>
      <c r="H6" s="252"/>
      <c r="I6" s="252"/>
      <c r="J6" s="252"/>
      <c r="K6" s="252"/>
      <c r="L6" s="252"/>
      <c r="M6" s="252"/>
      <c r="N6" s="252"/>
      <c r="O6" s="252"/>
      <c r="P6" s="252"/>
      <c r="Q6" s="252"/>
      <c r="R6" s="252"/>
      <c r="S6" s="252"/>
      <c r="T6" s="252"/>
      <c r="U6" s="252"/>
      <c r="V6" s="252"/>
    </row>
    <row r="7" spans="1:22" ht="18">
      <c r="A7" s="2129"/>
      <c r="B7" s="256" t="s">
        <v>442</v>
      </c>
      <c r="C7" s="1469" t="s">
        <v>1875</v>
      </c>
      <c r="D7" s="252"/>
      <c r="E7" s="252"/>
      <c r="F7" s="252"/>
      <c r="G7" s="252"/>
      <c r="H7" s="252"/>
      <c r="I7" s="252"/>
      <c r="J7" s="252"/>
      <c r="K7" s="252"/>
      <c r="L7" s="252"/>
      <c r="M7" s="252"/>
      <c r="N7" s="252"/>
      <c r="O7" s="252"/>
      <c r="P7" s="252"/>
      <c r="Q7" s="252"/>
      <c r="R7" s="252"/>
      <c r="S7" s="252"/>
      <c r="T7" s="252"/>
      <c r="U7" s="252"/>
      <c r="V7" s="252"/>
    </row>
    <row r="8" spans="1:22" ht="18">
      <c r="A8" s="2129"/>
      <c r="B8" s="256" t="s">
        <v>444</v>
      </c>
      <c r="C8" s="612">
        <v>1188903708</v>
      </c>
      <c r="D8" s="252"/>
      <c r="E8" s="252"/>
      <c r="F8" s="252"/>
      <c r="G8" s="252"/>
      <c r="H8" s="252"/>
      <c r="I8" s="252"/>
      <c r="J8" s="252"/>
      <c r="K8" s="252"/>
      <c r="L8" s="252"/>
      <c r="M8" s="252"/>
      <c r="N8" s="252"/>
      <c r="O8" s="252"/>
      <c r="P8" s="252"/>
      <c r="Q8" s="252"/>
      <c r="R8" s="252"/>
      <c r="S8" s="252"/>
      <c r="T8" s="252"/>
      <c r="U8" s="252"/>
      <c r="V8" s="252"/>
    </row>
    <row r="9" spans="1:22" ht="18">
      <c r="A9" s="2129"/>
      <c r="B9" s="256" t="s">
        <v>446</v>
      </c>
      <c r="C9" s="1243">
        <v>170586276453</v>
      </c>
      <c r="D9" s="252"/>
      <c r="E9" s="252"/>
      <c r="F9" s="252"/>
      <c r="G9" s="252"/>
      <c r="H9" s="252"/>
      <c r="I9" s="252"/>
      <c r="J9" s="252"/>
      <c r="K9" s="252"/>
      <c r="L9" s="252"/>
      <c r="M9" s="252"/>
      <c r="N9" s="252"/>
      <c r="O9" s="252"/>
      <c r="P9" s="252"/>
      <c r="Q9" s="252"/>
      <c r="R9" s="252"/>
      <c r="S9" s="252"/>
      <c r="T9" s="252"/>
      <c r="U9" s="252"/>
      <c r="V9" s="252"/>
    </row>
    <row r="10" spans="1:22" ht="18">
      <c r="A10" s="2129"/>
      <c r="B10" s="256" t="s">
        <v>447</v>
      </c>
      <c r="C10" s="726" t="s">
        <v>1876</v>
      </c>
      <c r="D10" s="252"/>
      <c r="E10" s="252"/>
      <c r="F10" s="252"/>
      <c r="G10" s="252"/>
      <c r="H10" s="252"/>
      <c r="I10" s="252"/>
      <c r="J10" s="252"/>
      <c r="K10" s="252"/>
      <c r="L10" s="252"/>
      <c r="M10" s="252"/>
      <c r="N10" s="252"/>
      <c r="O10" s="252"/>
      <c r="P10" s="252"/>
      <c r="Q10" s="252"/>
      <c r="R10" s="252"/>
      <c r="S10" s="252"/>
      <c r="T10" s="252"/>
      <c r="U10" s="252"/>
      <c r="V10" s="252"/>
    </row>
    <row r="11" spans="1:22" ht="18">
      <c r="A11" s="2129"/>
      <c r="B11" s="256" t="s">
        <v>449</v>
      </c>
      <c r="C11" s="727" t="s">
        <v>277</v>
      </c>
      <c r="D11" s="252"/>
      <c r="E11" s="252"/>
      <c r="F11" s="252"/>
      <c r="G11" s="252"/>
      <c r="H11" s="252"/>
      <c r="I11" s="252"/>
      <c r="J11" s="252"/>
      <c r="K11" s="252"/>
      <c r="L11" s="252"/>
      <c r="M11" s="252"/>
      <c r="N11" s="252"/>
      <c r="O11" s="252"/>
      <c r="P11" s="252"/>
      <c r="Q11" s="252"/>
      <c r="R11" s="252"/>
      <c r="S11" s="252"/>
      <c r="T11" s="252"/>
      <c r="U11" s="252"/>
      <c r="V11" s="252"/>
    </row>
    <row r="12" spans="1:22" ht="18">
      <c r="A12" s="2129"/>
      <c r="B12" s="256" t="s">
        <v>450</v>
      </c>
      <c r="C12" s="727" t="s">
        <v>279</v>
      </c>
      <c r="D12" s="252"/>
      <c r="E12" s="252"/>
      <c r="F12" s="252"/>
      <c r="G12" s="252"/>
      <c r="H12" s="252"/>
      <c r="I12" s="252"/>
      <c r="J12" s="252"/>
      <c r="K12" s="252"/>
      <c r="L12" s="252"/>
      <c r="M12" s="252"/>
      <c r="N12" s="252"/>
      <c r="O12" s="252"/>
      <c r="P12" s="252"/>
      <c r="Q12" s="252"/>
      <c r="R12" s="252"/>
      <c r="S12" s="252"/>
      <c r="T12" s="252"/>
      <c r="U12" s="252"/>
      <c r="V12" s="252"/>
    </row>
    <row r="13" spans="1:22" ht="18">
      <c r="A13" s="2129"/>
      <c r="B13" s="256" t="s">
        <v>451</v>
      </c>
      <c r="C13" s="727" t="s">
        <v>279</v>
      </c>
      <c r="D13" s="252"/>
      <c r="E13" s="252"/>
      <c r="F13" s="252"/>
      <c r="G13" s="252"/>
      <c r="H13" s="252"/>
      <c r="I13" s="252"/>
      <c r="J13" s="252"/>
      <c r="K13" s="252"/>
      <c r="L13" s="252"/>
      <c r="M13" s="252"/>
      <c r="N13" s="252"/>
      <c r="O13" s="252"/>
      <c r="P13" s="252"/>
      <c r="Q13" s="252"/>
      <c r="R13" s="252"/>
      <c r="S13" s="252"/>
      <c r="T13" s="252"/>
      <c r="U13" s="252"/>
      <c r="V13" s="252"/>
    </row>
    <row r="14" spans="1:22" ht="18">
      <c r="A14" s="2129"/>
      <c r="B14" s="256" t="s">
        <v>452</v>
      </c>
      <c r="C14" s="727" t="s">
        <v>277</v>
      </c>
      <c r="D14" s="252"/>
      <c r="E14" s="252"/>
      <c r="F14" s="252"/>
      <c r="G14" s="252"/>
      <c r="H14" s="252"/>
      <c r="I14" s="252"/>
      <c r="J14" s="252"/>
      <c r="K14" s="252"/>
      <c r="L14" s="252"/>
      <c r="M14" s="252"/>
      <c r="N14" s="252"/>
      <c r="O14" s="252"/>
      <c r="P14" s="252"/>
      <c r="Q14" s="252"/>
      <c r="R14" s="252"/>
      <c r="S14" s="252"/>
      <c r="T14" s="252"/>
      <c r="U14" s="252"/>
      <c r="V14" s="252"/>
    </row>
    <row r="15" spans="1:22" ht="18">
      <c r="A15" s="2129"/>
      <c r="B15" s="256" t="s">
        <v>453</v>
      </c>
      <c r="C15" s="727" t="s">
        <v>267</v>
      </c>
      <c r="D15" s="252"/>
      <c r="E15" s="252"/>
      <c r="F15" s="252"/>
      <c r="G15" s="252"/>
      <c r="H15" s="252"/>
      <c r="I15" s="252"/>
      <c r="J15" s="252"/>
      <c r="K15" s="252"/>
      <c r="L15" s="252"/>
      <c r="M15" s="252"/>
      <c r="N15" s="252"/>
      <c r="O15" s="252"/>
      <c r="P15" s="252"/>
      <c r="Q15" s="252"/>
      <c r="R15" s="252"/>
      <c r="S15" s="252"/>
      <c r="T15" s="252"/>
      <c r="U15" s="252"/>
      <c r="V15" s="252"/>
    </row>
    <row r="16" spans="1:22" ht="18">
      <c r="A16" s="2129"/>
      <c r="B16" s="256" t="s">
        <v>454</v>
      </c>
      <c r="C16" s="727" t="s">
        <v>267</v>
      </c>
      <c r="D16" s="252"/>
      <c r="E16" s="252"/>
      <c r="F16" s="252"/>
      <c r="G16" s="252"/>
      <c r="H16" s="252"/>
      <c r="I16" s="252"/>
      <c r="J16" s="252"/>
      <c r="K16" s="252"/>
      <c r="L16" s="252"/>
      <c r="M16" s="252"/>
      <c r="N16" s="252"/>
      <c r="O16" s="252"/>
      <c r="P16" s="252"/>
      <c r="Q16" s="252"/>
      <c r="R16" s="252"/>
      <c r="S16" s="252"/>
      <c r="T16" s="252"/>
      <c r="U16" s="252"/>
      <c r="V16" s="252"/>
    </row>
    <row r="17" spans="1:22" ht="32.4">
      <c r="A17" s="2129"/>
      <c r="B17" s="256" t="s">
        <v>455</v>
      </c>
      <c r="C17" s="727" t="s">
        <v>1877</v>
      </c>
      <c r="D17" s="252"/>
      <c r="E17" s="252"/>
      <c r="F17" s="252"/>
      <c r="G17" s="252"/>
      <c r="H17" s="252"/>
      <c r="I17" s="252"/>
      <c r="J17" s="252"/>
      <c r="K17" s="252"/>
      <c r="L17" s="252"/>
      <c r="M17" s="252"/>
      <c r="N17" s="252"/>
      <c r="O17" s="252"/>
      <c r="P17" s="252"/>
      <c r="Q17" s="252"/>
      <c r="R17" s="252"/>
      <c r="S17" s="252"/>
      <c r="T17" s="252"/>
      <c r="U17" s="252"/>
      <c r="V17" s="252"/>
    </row>
    <row r="18" spans="1:22" ht="32.4">
      <c r="A18" s="2129"/>
      <c r="B18" s="256" t="s">
        <v>286</v>
      </c>
      <c r="C18" s="727" t="s">
        <v>287</v>
      </c>
      <c r="D18" s="252"/>
      <c r="E18" s="252"/>
      <c r="F18" s="252"/>
      <c r="G18" s="252"/>
      <c r="H18" s="252"/>
      <c r="I18" s="252"/>
      <c r="J18" s="252"/>
      <c r="K18" s="252"/>
      <c r="L18" s="252"/>
      <c r="M18" s="252"/>
      <c r="N18" s="252"/>
      <c r="O18" s="252"/>
      <c r="P18" s="252"/>
      <c r="Q18" s="252"/>
      <c r="R18" s="252"/>
      <c r="S18" s="252"/>
      <c r="T18" s="252"/>
      <c r="U18" s="252"/>
      <c r="V18" s="252"/>
    </row>
    <row r="19" spans="1:22" ht="18">
      <c r="A19" s="2129"/>
      <c r="B19" s="256" t="s">
        <v>457</v>
      </c>
      <c r="C19" s="727" t="s">
        <v>267</v>
      </c>
      <c r="D19" s="252"/>
      <c r="E19" s="252"/>
      <c r="F19" s="252"/>
      <c r="G19" s="252"/>
      <c r="H19" s="252"/>
      <c r="I19" s="252"/>
      <c r="J19" s="252"/>
      <c r="K19" s="252"/>
      <c r="L19" s="252"/>
      <c r="M19" s="252"/>
      <c r="N19" s="252"/>
      <c r="O19" s="252"/>
      <c r="P19" s="252"/>
      <c r="Q19" s="252"/>
      <c r="R19" s="252"/>
      <c r="S19" s="252"/>
      <c r="T19" s="252"/>
      <c r="U19" s="252"/>
      <c r="V19" s="252"/>
    </row>
    <row r="20" spans="1:22" ht="32.4">
      <c r="A20" s="2129"/>
      <c r="B20" s="256" t="s">
        <v>458</v>
      </c>
      <c r="C20" s="727" t="s">
        <v>277</v>
      </c>
      <c r="D20" s="252"/>
      <c r="E20" s="252"/>
      <c r="F20" s="252"/>
      <c r="G20" s="252"/>
      <c r="H20" s="252"/>
      <c r="I20" s="252"/>
      <c r="J20" s="252"/>
      <c r="K20" s="252"/>
      <c r="L20" s="252"/>
      <c r="M20" s="252"/>
      <c r="N20" s="252"/>
      <c r="O20" s="252"/>
      <c r="P20" s="252"/>
      <c r="Q20" s="252"/>
      <c r="R20" s="252"/>
      <c r="S20" s="252"/>
      <c r="T20" s="252"/>
      <c r="U20" s="252"/>
      <c r="V20" s="252"/>
    </row>
    <row r="21" spans="1:22" ht="18">
      <c r="A21" s="2129"/>
      <c r="B21" s="256" t="s">
        <v>459</v>
      </c>
      <c r="C21" s="727" t="s">
        <v>267</v>
      </c>
      <c r="D21" s="252"/>
      <c r="E21" s="252"/>
      <c r="F21" s="252"/>
      <c r="G21" s="252"/>
      <c r="H21" s="252"/>
      <c r="I21" s="252"/>
      <c r="J21" s="252"/>
      <c r="K21" s="252"/>
      <c r="L21" s="252"/>
      <c r="M21" s="252"/>
      <c r="N21" s="252"/>
      <c r="O21" s="252"/>
      <c r="P21" s="252"/>
      <c r="Q21" s="252"/>
      <c r="R21" s="252"/>
      <c r="S21" s="252"/>
      <c r="T21" s="252"/>
      <c r="U21" s="252"/>
      <c r="V21" s="252"/>
    </row>
    <row r="22" spans="1:22" ht="18">
      <c r="A22" s="2129"/>
      <c r="B22" s="256" t="s">
        <v>460</v>
      </c>
      <c r="C22" s="727" t="s">
        <v>267</v>
      </c>
      <c r="D22" s="252"/>
      <c r="E22" s="252"/>
      <c r="F22" s="252"/>
      <c r="G22" s="252"/>
      <c r="H22" s="252"/>
      <c r="I22" s="252"/>
      <c r="J22" s="252"/>
      <c r="K22" s="252"/>
      <c r="L22" s="252"/>
      <c r="M22" s="252"/>
      <c r="N22" s="252"/>
      <c r="O22" s="252"/>
      <c r="P22" s="252"/>
      <c r="Q22" s="252"/>
      <c r="R22" s="252"/>
      <c r="S22" s="252"/>
      <c r="T22" s="252"/>
      <c r="U22" s="252"/>
      <c r="V22" s="252"/>
    </row>
    <row r="23" spans="1:22" ht="18">
      <c r="A23" s="2129"/>
      <c r="B23" s="256" t="s">
        <v>461</v>
      </c>
      <c r="C23" s="727" t="s">
        <v>267</v>
      </c>
      <c r="D23" s="252"/>
      <c r="E23" s="252"/>
      <c r="F23" s="252"/>
      <c r="G23" s="252"/>
      <c r="H23" s="252"/>
      <c r="I23" s="252"/>
      <c r="J23" s="252"/>
      <c r="K23" s="252"/>
      <c r="L23" s="252"/>
      <c r="M23" s="252"/>
      <c r="N23" s="252"/>
      <c r="O23" s="252"/>
      <c r="P23" s="252"/>
      <c r="Q23" s="252"/>
      <c r="R23" s="252"/>
      <c r="S23" s="252"/>
      <c r="T23" s="252"/>
      <c r="U23" s="252"/>
      <c r="V23" s="252"/>
    </row>
    <row r="24" spans="1:22" ht="18">
      <c r="A24" s="2129"/>
      <c r="B24" s="256" t="s">
        <v>463</v>
      </c>
      <c r="C24" s="727" t="s">
        <v>267</v>
      </c>
      <c r="D24" s="252"/>
      <c r="E24" s="252"/>
      <c r="F24" s="252"/>
      <c r="G24" s="252"/>
      <c r="H24" s="252"/>
      <c r="I24" s="252"/>
      <c r="J24" s="252"/>
      <c r="K24" s="252"/>
      <c r="L24" s="252"/>
      <c r="M24" s="252"/>
      <c r="N24" s="252"/>
      <c r="O24" s="252"/>
      <c r="P24" s="252"/>
      <c r="Q24" s="252"/>
      <c r="R24" s="252"/>
      <c r="S24" s="252"/>
      <c r="T24" s="252"/>
      <c r="U24" s="252"/>
      <c r="V24" s="252"/>
    </row>
    <row r="25" spans="1:22" ht="18">
      <c r="A25" s="2129"/>
      <c r="B25" s="256" t="s">
        <v>464</v>
      </c>
      <c r="C25" s="727" t="s">
        <v>296</v>
      </c>
      <c r="D25" s="252"/>
      <c r="E25" s="252"/>
      <c r="F25" s="252"/>
      <c r="G25" s="252"/>
      <c r="H25" s="252"/>
      <c r="I25" s="252"/>
      <c r="J25" s="252"/>
      <c r="K25" s="252"/>
      <c r="L25" s="252"/>
      <c r="M25" s="252"/>
      <c r="N25" s="252"/>
      <c r="O25" s="252"/>
      <c r="P25" s="252"/>
      <c r="Q25" s="252"/>
      <c r="R25" s="252"/>
      <c r="S25" s="252"/>
      <c r="T25" s="252"/>
      <c r="U25" s="252"/>
      <c r="V25" s="252"/>
    </row>
    <row r="26" spans="1:22" ht="18">
      <c r="A26" s="2129"/>
      <c r="B26" s="256" t="s">
        <v>465</v>
      </c>
      <c r="C26" s="727" t="s">
        <v>267</v>
      </c>
      <c r="D26" s="252"/>
      <c r="E26" s="252"/>
      <c r="F26" s="252"/>
      <c r="G26" s="252"/>
      <c r="H26" s="252"/>
      <c r="I26" s="252"/>
      <c r="J26" s="252"/>
      <c r="K26" s="252"/>
      <c r="L26" s="252"/>
      <c r="M26" s="252"/>
      <c r="N26" s="252"/>
      <c r="O26" s="252"/>
      <c r="P26" s="252"/>
      <c r="Q26" s="252"/>
      <c r="R26" s="252"/>
      <c r="S26" s="252"/>
      <c r="T26" s="252"/>
      <c r="U26" s="252"/>
      <c r="V26" s="252"/>
    </row>
    <row r="27" spans="1:22" ht="18">
      <c r="A27" s="2129"/>
      <c r="B27" s="256" t="s">
        <v>466</v>
      </c>
      <c r="C27" s="727" t="s">
        <v>299</v>
      </c>
      <c r="D27" s="252"/>
      <c r="E27" s="252"/>
      <c r="F27" s="252"/>
      <c r="G27" s="252"/>
      <c r="H27" s="252"/>
      <c r="I27" s="252"/>
      <c r="J27" s="252"/>
      <c r="K27" s="252"/>
      <c r="L27" s="252"/>
      <c r="M27" s="252"/>
      <c r="N27" s="252"/>
      <c r="O27" s="252"/>
      <c r="P27" s="252"/>
      <c r="Q27" s="252"/>
      <c r="R27" s="252"/>
      <c r="S27" s="252"/>
      <c r="T27" s="252"/>
      <c r="U27" s="252"/>
      <c r="V27" s="252"/>
    </row>
    <row r="28" spans="1:22" ht="18">
      <c r="A28" s="2129"/>
      <c r="B28" s="256" t="s">
        <v>467</v>
      </c>
      <c r="C28" s="727" t="s">
        <v>301</v>
      </c>
      <c r="D28" s="252"/>
      <c r="E28" s="252"/>
      <c r="F28" s="252"/>
      <c r="G28" s="252"/>
      <c r="H28" s="252"/>
      <c r="I28" s="252"/>
      <c r="J28" s="252"/>
      <c r="K28" s="252"/>
      <c r="L28" s="252"/>
      <c r="M28" s="252"/>
      <c r="N28" s="252"/>
      <c r="O28" s="252"/>
      <c r="P28" s="252"/>
      <c r="Q28" s="252"/>
      <c r="R28" s="252"/>
      <c r="S28" s="252"/>
      <c r="T28" s="252"/>
      <c r="U28" s="252"/>
      <c r="V28" s="252"/>
    </row>
    <row r="29" spans="1:22" ht="48.6">
      <c r="A29" s="2129"/>
      <c r="B29" s="256" t="s">
        <v>468</v>
      </c>
      <c r="C29" s="727" t="s">
        <v>595</v>
      </c>
      <c r="D29" s="252"/>
      <c r="E29" s="252"/>
      <c r="F29" s="252"/>
      <c r="G29" s="252"/>
      <c r="H29" s="252"/>
      <c r="I29" s="252"/>
      <c r="J29" s="252"/>
      <c r="K29" s="252"/>
      <c r="L29" s="252"/>
      <c r="M29" s="252"/>
      <c r="N29" s="252"/>
      <c r="O29" s="252"/>
      <c r="P29" s="252"/>
      <c r="Q29" s="252"/>
      <c r="R29" s="252"/>
      <c r="S29" s="252"/>
      <c r="T29" s="252"/>
      <c r="U29" s="252"/>
      <c r="V29" s="252"/>
    </row>
    <row r="30" spans="1:22" ht="32.4">
      <c r="A30" s="2129"/>
      <c r="B30" s="256" t="s">
        <v>470</v>
      </c>
      <c r="C30" s="727" t="s">
        <v>471</v>
      </c>
      <c r="D30" s="252"/>
      <c r="E30" s="252"/>
      <c r="F30" s="252"/>
      <c r="G30" s="252"/>
      <c r="H30" s="252"/>
      <c r="I30" s="252"/>
      <c r="J30" s="252"/>
      <c r="K30" s="252"/>
      <c r="L30" s="252"/>
      <c r="M30" s="252"/>
      <c r="N30" s="252"/>
      <c r="O30" s="252"/>
      <c r="P30" s="252"/>
      <c r="Q30" s="252"/>
      <c r="R30" s="252"/>
      <c r="S30" s="252"/>
      <c r="T30" s="252"/>
      <c r="U30" s="252"/>
      <c r="V30" s="252"/>
    </row>
    <row r="31" spans="1:22" ht="129.6">
      <c r="A31" s="2129"/>
      <c r="B31" s="256" t="s">
        <v>472</v>
      </c>
      <c r="C31" s="727" t="s">
        <v>1878</v>
      </c>
      <c r="D31" s="252"/>
      <c r="E31" s="252"/>
      <c r="F31" s="252"/>
      <c r="G31" s="252"/>
      <c r="H31" s="252"/>
      <c r="I31" s="252"/>
      <c r="J31" s="252"/>
      <c r="K31" s="252"/>
      <c r="L31" s="252"/>
      <c r="M31" s="252"/>
      <c r="N31" s="252"/>
      <c r="O31" s="252"/>
      <c r="P31" s="252"/>
      <c r="Q31" s="252"/>
      <c r="R31" s="252"/>
      <c r="S31" s="252"/>
      <c r="T31" s="252"/>
      <c r="U31" s="252"/>
      <c r="V31" s="252"/>
    </row>
    <row r="32" spans="1:22" ht="33" thickBot="1">
      <c r="A32" s="2130"/>
      <c r="B32" s="258" t="s">
        <v>308</v>
      </c>
      <c r="C32" s="728" t="s">
        <v>775</v>
      </c>
      <c r="D32" s="252"/>
      <c r="E32" s="252"/>
      <c r="F32" s="252"/>
      <c r="G32" s="252"/>
      <c r="H32" s="252"/>
      <c r="I32" s="252"/>
      <c r="J32" s="252"/>
      <c r="K32" s="252"/>
      <c r="L32" s="252"/>
      <c r="M32" s="252"/>
      <c r="N32" s="252"/>
      <c r="O32" s="252"/>
      <c r="P32" s="252"/>
      <c r="Q32" s="252"/>
      <c r="R32" s="252"/>
      <c r="S32" s="252"/>
      <c r="T32" s="252"/>
      <c r="U32" s="252"/>
      <c r="V32" s="252"/>
    </row>
    <row r="33" spans="1:22" ht="18">
      <c r="A33" s="2128" t="s">
        <v>475</v>
      </c>
      <c r="B33" s="254" t="s">
        <v>476</v>
      </c>
      <c r="C33" s="255" t="s">
        <v>1874</v>
      </c>
      <c r="D33" s="252"/>
      <c r="E33" s="252"/>
      <c r="F33" s="252"/>
      <c r="G33" s="252"/>
      <c r="H33" s="252"/>
      <c r="I33" s="252"/>
      <c r="J33" s="252"/>
      <c r="K33" s="252"/>
      <c r="L33" s="252"/>
      <c r="M33" s="252"/>
      <c r="N33" s="252"/>
      <c r="O33" s="252"/>
      <c r="P33" s="252"/>
      <c r="Q33" s="252"/>
      <c r="R33" s="252"/>
      <c r="S33" s="252"/>
      <c r="T33" s="252"/>
      <c r="U33" s="252"/>
      <c r="V33" s="252"/>
    </row>
    <row r="34" spans="1:22" ht="18">
      <c r="A34" s="2129"/>
      <c r="B34" s="256" t="s">
        <v>477</v>
      </c>
      <c r="C34" s="257" t="s">
        <v>1879</v>
      </c>
      <c r="D34" s="252"/>
      <c r="E34" s="252"/>
      <c r="F34" s="252"/>
      <c r="G34" s="252"/>
      <c r="H34" s="252"/>
      <c r="I34" s="252"/>
      <c r="J34" s="252"/>
      <c r="K34" s="252"/>
      <c r="L34" s="252"/>
      <c r="M34" s="252"/>
      <c r="N34" s="252"/>
      <c r="O34" s="252"/>
      <c r="P34" s="252"/>
      <c r="Q34" s="252"/>
      <c r="R34" s="252"/>
      <c r="S34" s="252"/>
      <c r="T34" s="252"/>
      <c r="U34" s="252"/>
      <c r="V34" s="252"/>
    </row>
    <row r="35" spans="1:22" ht="18">
      <c r="A35" s="2129"/>
      <c r="B35" s="256" t="s">
        <v>479</v>
      </c>
      <c r="C35" s="257" t="s">
        <v>314</v>
      </c>
      <c r="D35" s="252"/>
      <c r="E35" s="252"/>
      <c r="F35" s="252"/>
      <c r="G35" s="252"/>
      <c r="H35" s="252"/>
      <c r="I35" s="252"/>
      <c r="J35" s="252"/>
      <c r="K35" s="252"/>
      <c r="L35" s="252"/>
      <c r="M35" s="252"/>
      <c r="N35" s="252"/>
      <c r="O35" s="252"/>
      <c r="P35" s="252"/>
      <c r="Q35" s="252"/>
      <c r="R35" s="252"/>
      <c r="S35" s="252"/>
      <c r="T35" s="252"/>
      <c r="U35" s="252"/>
      <c r="V35" s="252"/>
    </row>
    <row r="36" spans="1:22" ht="18">
      <c r="A36" s="2129"/>
      <c r="B36" s="256" t="s">
        <v>480</v>
      </c>
      <c r="C36" s="257" t="s">
        <v>267</v>
      </c>
      <c r="D36" s="252"/>
      <c r="E36" s="252"/>
      <c r="F36" s="252"/>
      <c r="G36" s="252"/>
      <c r="H36" s="252"/>
      <c r="I36" s="252"/>
      <c r="J36" s="252"/>
      <c r="K36" s="252"/>
      <c r="L36" s="252"/>
      <c r="M36" s="252"/>
      <c r="N36" s="252"/>
      <c r="O36" s="252"/>
      <c r="P36" s="252"/>
      <c r="Q36" s="252"/>
      <c r="R36" s="252"/>
      <c r="S36" s="252"/>
      <c r="T36" s="252"/>
      <c r="U36" s="252"/>
      <c r="V36" s="252"/>
    </row>
    <row r="37" spans="1:22" ht="18">
      <c r="A37" s="2129"/>
      <c r="B37" s="256" t="s">
        <v>481</v>
      </c>
      <c r="C37" s="257" t="s">
        <v>267</v>
      </c>
      <c r="D37" s="252"/>
      <c r="E37" s="252"/>
      <c r="F37" s="252"/>
      <c r="G37" s="252"/>
      <c r="H37" s="252"/>
      <c r="I37" s="252"/>
      <c r="J37" s="252"/>
      <c r="K37" s="252"/>
      <c r="L37" s="252"/>
      <c r="M37" s="252"/>
      <c r="N37" s="252"/>
      <c r="O37" s="252"/>
      <c r="P37" s="252"/>
      <c r="Q37" s="252"/>
      <c r="R37" s="252"/>
      <c r="S37" s="252"/>
      <c r="T37" s="252"/>
      <c r="U37" s="252"/>
      <c r="V37" s="252"/>
    </row>
    <row r="38" spans="1:22" ht="18.600000000000001" thickBot="1">
      <c r="A38" s="2130"/>
      <c r="B38" s="260" t="s">
        <v>482</v>
      </c>
      <c r="C38" s="259" t="s">
        <v>279</v>
      </c>
      <c r="D38" s="252"/>
      <c r="E38" s="252"/>
      <c r="F38" s="252"/>
      <c r="G38" s="252"/>
      <c r="H38" s="252"/>
      <c r="I38" s="252"/>
      <c r="J38" s="252"/>
      <c r="K38" s="252"/>
      <c r="L38" s="252"/>
      <c r="M38" s="252"/>
      <c r="N38" s="252"/>
      <c r="O38" s="252"/>
      <c r="P38" s="252"/>
      <c r="Q38" s="252"/>
      <c r="R38" s="252"/>
      <c r="S38" s="252"/>
      <c r="T38" s="252"/>
      <c r="U38" s="252"/>
      <c r="V38" s="252"/>
    </row>
    <row r="39" spans="1:22" ht="18">
      <c r="A39" s="2128" t="s">
        <v>483</v>
      </c>
      <c r="B39" s="254" t="s">
        <v>484</v>
      </c>
      <c r="C39" s="255" t="s">
        <v>277</v>
      </c>
      <c r="D39" s="252"/>
      <c r="E39" s="252"/>
      <c r="F39" s="252"/>
      <c r="G39" s="252"/>
      <c r="H39" s="252"/>
      <c r="I39" s="252"/>
      <c r="J39" s="252"/>
      <c r="K39" s="252"/>
      <c r="L39" s="252"/>
      <c r="M39" s="252"/>
      <c r="N39" s="252"/>
      <c r="O39" s="252"/>
      <c r="P39" s="252"/>
      <c r="Q39" s="252"/>
      <c r="R39" s="252"/>
      <c r="S39" s="252"/>
      <c r="T39" s="252"/>
      <c r="U39" s="252"/>
      <c r="V39" s="252"/>
    </row>
    <row r="40" spans="1:22" ht="18">
      <c r="A40" s="2129"/>
      <c r="B40" s="256" t="s">
        <v>485</v>
      </c>
      <c r="C40" s="257" t="s">
        <v>267</v>
      </c>
      <c r="D40" s="252"/>
      <c r="E40" s="252"/>
      <c r="F40" s="252"/>
      <c r="G40" s="252"/>
      <c r="H40" s="252"/>
      <c r="I40" s="252"/>
      <c r="J40" s="252"/>
      <c r="K40" s="252"/>
      <c r="L40" s="252"/>
      <c r="M40" s="252"/>
      <c r="N40" s="252"/>
      <c r="O40" s="252"/>
      <c r="P40" s="252"/>
      <c r="Q40" s="252"/>
      <c r="R40" s="252"/>
      <c r="S40" s="252"/>
      <c r="T40" s="252"/>
      <c r="U40" s="252"/>
      <c r="V40" s="252"/>
    </row>
    <row r="41" spans="1:22" ht="18">
      <c r="A41" s="2129"/>
      <c r="B41" s="256" t="s">
        <v>486</v>
      </c>
      <c r="C41" s="257" t="s">
        <v>267</v>
      </c>
      <c r="D41" s="252"/>
      <c r="E41" s="252"/>
      <c r="F41" s="252"/>
      <c r="G41" s="252"/>
      <c r="H41" s="252"/>
      <c r="I41" s="252"/>
      <c r="J41" s="252"/>
      <c r="K41" s="252"/>
      <c r="L41" s="252"/>
      <c r="M41" s="252"/>
      <c r="N41" s="252"/>
      <c r="O41" s="252"/>
      <c r="P41" s="252"/>
      <c r="Q41" s="252"/>
      <c r="R41" s="252"/>
      <c r="S41" s="252"/>
      <c r="T41" s="252"/>
      <c r="U41" s="252"/>
      <c r="V41" s="252"/>
    </row>
    <row r="42" spans="1:22" ht="18">
      <c r="A42" s="2129"/>
      <c r="B42" s="256" t="s">
        <v>487</v>
      </c>
      <c r="C42" s="257" t="s">
        <v>267</v>
      </c>
      <c r="D42" s="252"/>
      <c r="E42" s="252"/>
      <c r="F42" s="252"/>
      <c r="G42" s="252"/>
      <c r="H42" s="252"/>
      <c r="I42" s="252"/>
      <c r="J42" s="252"/>
      <c r="K42" s="252"/>
      <c r="L42" s="252"/>
      <c r="M42" s="252"/>
      <c r="N42" s="252"/>
      <c r="O42" s="252"/>
      <c r="P42" s="252"/>
      <c r="Q42" s="252"/>
      <c r="R42" s="252"/>
      <c r="S42" s="252"/>
      <c r="T42" s="252"/>
      <c r="U42" s="252"/>
      <c r="V42" s="252"/>
    </row>
    <row r="43" spans="1:22" ht="18">
      <c r="A43" s="2129"/>
      <c r="B43" s="256" t="s">
        <v>488</v>
      </c>
      <c r="C43" s="257" t="s">
        <v>267</v>
      </c>
      <c r="D43" s="252"/>
      <c r="E43" s="252"/>
      <c r="F43" s="252"/>
      <c r="G43" s="252"/>
      <c r="H43" s="252"/>
      <c r="I43" s="252"/>
      <c r="J43" s="252"/>
      <c r="K43" s="252"/>
      <c r="L43" s="252"/>
      <c r="M43" s="252"/>
      <c r="N43" s="252"/>
      <c r="O43" s="252"/>
      <c r="P43" s="252"/>
      <c r="Q43" s="252"/>
      <c r="R43" s="252"/>
      <c r="S43" s="252"/>
      <c r="T43" s="252"/>
      <c r="U43" s="252"/>
      <c r="V43" s="252"/>
    </row>
    <row r="44" spans="1:22" ht="18.600000000000001" thickBot="1">
      <c r="A44" s="2130"/>
      <c r="B44" s="261" t="s">
        <v>489</v>
      </c>
      <c r="C44" s="259" t="s">
        <v>267</v>
      </c>
      <c r="D44" s="252"/>
      <c r="E44" s="252"/>
      <c r="F44" s="252"/>
      <c r="G44" s="252"/>
      <c r="H44" s="252"/>
      <c r="I44" s="252"/>
      <c r="J44" s="252"/>
      <c r="K44" s="252"/>
      <c r="L44" s="252"/>
      <c r="M44" s="252"/>
      <c r="N44" s="252"/>
      <c r="O44" s="252"/>
      <c r="P44" s="252"/>
      <c r="Q44" s="252"/>
      <c r="R44" s="252"/>
      <c r="S44" s="252"/>
      <c r="T44" s="252"/>
      <c r="U44" s="252"/>
      <c r="V44" s="252"/>
    </row>
    <row r="45" spans="1:22" ht="18">
      <c r="A45" s="2128" t="s">
        <v>490</v>
      </c>
      <c r="B45" s="254" t="s">
        <v>491</v>
      </c>
      <c r="C45" s="255" t="s">
        <v>279</v>
      </c>
      <c r="D45" s="252"/>
      <c r="E45" s="252"/>
      <c r="F45" s="252"/>
      <c r="G45" s="252"/>
      <c r="H45" s="252"/>
      <c r="I45" s="252"/>
      <c r="J45" s="252"/>
      <c r="K45" s="252"/>
      <c r="L45" s="252"/>
      <c r="M45" s="252"/>
      <c r="N45" s="252"/>
      <c r="O45" s="252"/>
      <c r="P45" s="252"/>
      <c r="Q45" s="252"/>
      <c r="R45" s="252"/>
      <c r="S45" s="252"/>
      <c r="T45" s="252"/>
      <c r="U45" s="252"/>
      <c r="V45" s="252"/>
    </row>
    <row r="46" spans="1:22" ht="64.8">
      <c r="A46" s="2129"/>
      <c r="B46" s="256" t="s">
        <v>492</v>
      </c>
      <c r="C46" s="257" t="s">
        <v>1880</v>
      </c>
      <c r="D46" s="252"/>
      <c r="E46" s="252"/>
      <c r="F46" s="252"/>
      <c r="G46" s="252"/>
      <c r="H46" s="252"/>
      <c r="I46" s="252"/>
      <c r="J46" s="252"/>
      <c r="K46" s="252"/>
      <c r="L46" s="252"/>
      <c r="M46" s="252"/>
      <c r="N46" s="252"/>
      <c r="O46" s="252"/>
      <c r="P46" s="252"/>
      <c r="Q46" s="252"/>
      <c r="R46" s="252"/>
      <c r="S46" s="252"/>
      <c r="T46" s="252"/>
      <c r="U46" s="252"/>
      <c r="V46" s="252"/>
    </row>
    <row r="47" spans="1:22" ht="97.8" thickBot="1">
      <c r="A47" s="2130"/>
      <c r="B47" s="260" t="s">
        <v>494</v>
      </c>
      <c r="C47" s="262" t="s">
        <v>1881</v>
      </c>
      <c r="D47" s="252"/>
      <c r="E47" s="252"/>
      <c r="F47" s="252"/>
      <c r="G47" s="252"/>
      <c r="H47" s="252"/>
      <c r="I47" s="252"/>
      <c r="J47" s="252"/>
      <c r="K47" s="252"/>
      <c r="L47" s="252"/>
      <c r="M47" s="252"/>
      <c r="N47" s="252"/>
      <c r="O47" s="252"/>
      <c r="P47" s="252"/>
      <c r="Q47" s="252"/>
      <c r="R47" s="252"/>
      <c r="S47" s="252"/>
      <c r="T47" s="252"/>
      <c r="U47" s="252"/>
      <c r="V47" s="252"/>
    </row>
    <row r="48" spans="1:22" ht="18">
      <c r="A48" s="2139" t="s">
        <v>496</v>
      </c>
      <c r="B48" s="258" t="s">
        <v>497</v>
      </c>
      <c r="C48" s="1470" t="s">
        <v>279</v>
      </c>
      <c r="D48" s="252"/>
      <c r="E48" s="252"/>
      <c r="F48" s="252"/>
      <c r="G48" s="252"/>
      <c r="H48" s="252"/>
      <c r="I48" s="252"/>
      <c r="J48" s="252"/>
      <c r="K48" s="252"/>
      <c r="L48" s="252"/>
      <c r="M48" s="252"/>
      <c r="N48" s="252"/>
      <c r="O48" s="252"/>
      <c r="P48" s="252"/>
      <c r="Q48" s="252"/>
      <c r="R48" s="252"/>
      <c r="S48" s="252"/>
      <c r="T48" s="252"/>
      <c r="U48" s="252"/>
      <c r="V48" s="252"/>
    </row>
    <row r="49" spans="1:22" ht="32.4">
      <c r="A49" s="2129"/>
      <c r="B49" s="256" t="s">
        <v>498</v>
      </c>
      <c r="C49" s="727" t="s">
        <v>1882</v>
      </c>
      <c r="D49" s="252"/>
      <c r="E49" s="252"/>
      <c r="F49" s="252"/>
      <c r="G49" s="252"/>
      <c r="H49" s="252"/>
      <c r="I49" s="252"/>
      <c r="J49" s="252"/>
      <c r="K49" s="252"/>
      <c r="L49" s="252"/>
      <c r="M49" s="252"/>
      <c r="N49" s="252"/>
      <c r="O49" s="252"/>
      <c r="P49" s="252"/>
      <c r="Q49" s="252"/>
      <c r="R49" s="252"/>
      <c r="S49" s="252"/>
      <c r="T49" s="252"/>
      <c r="U49" s="252"/>
      <c r="V49" s="252"/>
    </row>
    <row r="50" spans="1:22" ht="18">
      <c r="A50" s="2129"/>
      <c r="B50" s="256" t="s">
        <v>500</v>
      </c>
      <c r="C50" s="727" t="s">
        <v>1883</v>
      </c>
      <c r="D50" s="252"/>
      <c r="E50" s="252"/>
      <c r="F50" s="252"/>
      <c r="G50" s="252"/>
      <c r="H50" s="252"/>
      <c r="I50" s="252"/>
      <c r="J50" s="252"/>
      <c r="K50" s="252"/>
      <c r="L50" s="252"/>
      <c r="M50" s="252"/>
      <c r="N50" s="252"/>
      <c r="O50" s="252"/>
      <c r="P50" s="252"/>
      <c r="Q50" s="252"/>
      <c r="R50" s="252"/>
      <c r="S50" s="252"/>
      <c r="T50" s="252"/>
      <c r="U50" s="252"/>
      <c r="V50" s="252"/>
    </row>
    <row r="51" spans="1:22" ht="18">
      <c r="A51" s="2129"/>
      <c r="B51" s="256" t="s">
        <v>502</v>
      </c>
      <c r="C51" s="727" t="s">
        <v>690</v>
      </c>
      <c r="D51" s="252"/>
      <c r="E51" s="252"/>
      <c r="F51" s="252"/>
      <c r="G51" s="252"/>
      <c r="H51" s="252"/>
      <c r="I51" s="252"/>
      <c r="J51" s="252"/>
      <c r="K51" s="252"/>
      <c r="L51" s="252"/>
      <c r="M51" s="252"/>
      <c r="N51" s="252"/>
      <c r="O51" s="252"/>
      <c r="P51" s="252"/>
      <c r="Q51" s="252"/>
      <c r="R51" s="252"/>
      <c r="S51" s="252"/>
      <c r="T51" s="252"/>
      <c r="U51" s="252"/>
      <c r="V51" s="252"/>
    </row>
    <row r="52" spans="1:22" ht="48.6">
      <c r="A52" s="2129"/>
      <c r="B52" s="256" t="s">
        <v>504</v>
      </c>
      <c r="C52" s="727" t="s">
        <v>1884</v>
      </c>
      <c r="D52" s="252"/>
      <c r="E52" s="252"/>
      <c r="F52" s="252"/>
      <c r="G52" s="252"/>
      <c r="H52" s="252"/>
      <c r="I52" s="252"/>
      <c r="J52" s="252"/>
      <c r="K52" s="252"/>
      <c r="L52" s="252"/>
      <c r="M52" s="252"/>
      <c r="N52" s="252"/>
      <c r="O52" s="252"/>
      <c r="P52" s="252"/>
      <c r="Q52" s="252"/>
      <c r="R52" s="252"/>
      <c r="S52" s="252"/>
      <c r="T52" s="252"/>
      <c r="U52" s="252"/>
      <c r="V52" s="252"/>
    </row>
    <row r="53" spans="1:22" ht="97.2">
      <c r="A53" s="2129"/>
      <c r="B53" s="256" t="s">
        <v>506</v>
      </c>
      <c r="C53" s="727" t="s">
        <v>602</v>
      </c>
      <c r="D53" s="252"/>
      <c r="E53" s="252"/>
      <c r="F53" s="252"/>
      <c r="G53" s="252"/>
      <c r="H53" s="252"/>
      <c r="I53" s="252"/>
      <c r="J53" s="252"/>
      <c r="K53" s="252"/>
      <c r="L53" s="252"/>
      <c r="M53" s="252"/>
      <c r="N53" s="252"/>
      <c r="O53" s="252"/>
      <c r="P53" s="252"/>
      <c r="Q53" s="252"/>
      <c r="R53" s="252"/>
      <c r="S53" s="252"/>
      <c r="T53" s="252"/>
      <c r="U53" s="252"/>
      <c r="V53" s="252"/>
    </row>
    <row r="54" spans="1:22" ht="64.8">
      <c r="A54" s="2129"/>
      <c r="B54" s="256" t="s">
        <v>508</v>
      </c>
      <c r="C54" s="727" t="s">
        <v>1885</v>
      </c>
      <c r="D54" s="252"/>
      <c r="E54" s="252"/>
      <c r="F54" s="252"/>
      <c r="G54" s="252"/>
      <c r="H54" s="252"/>
      <c r="I54" s="252"/>
      <c r="J54" s="252"/>
      <c r="K54" s="252"/>
      <c r="L54" s="252"/>
      <c r="M54" s="252"/>
      <c r="N54" s="252"/>
      <c r="O54" s="252"/>
      <c r="P54" s="252"/>
      <c r="Q54" s="252"/>
      <c r="R54" s="252"/>
      <c r="S54" s="252"/>
      <c r="T54" s="252"/>
      <c r="U54" s="252"/>
      <c r="V54" s="252"/>
    </row>
    <row r="55" spans="1:22" ht="18">
      <c r="A55" s="2129"/>
      <c r="B55" s="256" t="s">
        <v>510</v>
      </c>
      <c r="C55" s="727" t="s">
        <v>698</v>
      </c>
      <c r="D55" s="252"/>
      <c r="E55" s="252"/>
      <c r="F55" s="252"/>
      <c r="G55" s="252"/>
      <c r="H55" s="252"/>
      <c r="I55" s="252"/>
      <c r="J55" s="252"/>
      <c r="K55" s="252"/>
      <c r="L55" s="252"/>
      <c r="M55" s="252"/>
      <c r="N55" s="252"/>
      <c r="O55" s="252"/>
      <c r="P55" s="252"/>
      <c r="Q55" s="252"/>
      <c r="R55" s="252"/>
      <c r="S55" s="252"/>
      <c r="T55" s="252"/>
      <c r="U55" s="252"/>
      <c r="V55" s="252"/>
    </row>
    <row r="56" spans="1:22" ht="18">
      <c r="A56" s="2129"/>
      <c r="B56" s="256" t="s">
        <v>512</v>
      </c>
      <c r="C56" s="727" t="s">
        <v>783</v>
      </c>
      <c r="D56" s="252"/>
      <c r="E56" s="252"/>
      <c r="F56" s="252"/>
      <c r="G56" s="252"/>
      <c r="H56" s="252"/>
      <c r="I56" s="252"/>
      <c r="J56" s="252"/>
      <c r="K56" s="252"/>
      <c r="L56" s="252"/>
      <c r="M56" s="252"/>
      <c r="N56" s="252"/>
      <c r="O56" s="252"/>
      <c r="P56" s="252"/>
      <c r="Q56" s="252"/>
      <c r="R56" s="252"/>
      <c r="S56" s="252"/>
      <c r="T56" s="252"/>
      <c r="U56" s="252"/>
      <c r="V56" s="252"/>
    </row>
    <row r="57" spans="1:22" ht="18">
      <c r="A57" s="2129"/>
      <c r="B57" s="256" t="s">
        <v>513</v>
      </c>
      <c r="C57" s="727" t="s">
        <v>1886</v>
      </c>
      <c r="D57" s="252"/>
      <c r="E57" s="252"/>
      <c r="F57" s="252"/>
      <c r="G57" s="252"/>
      <c r="H57" s="252"/>
      <c r="I57" s="252"/>
      <c r="J57" s="252"/>
      <c r="K57" s="252"/>
      <c r="L57" s="252"/>
      <c r="M57" s="252"/>
      <c r="N57" s="252"/>
      <c r="O57" s="252"/>
      <c r="P57" s="252"/>
      <c r="Q57" s="252"/>
      <c r="R57" s="252"/>
      <c r="S57" s="252"/>
      <c r="T57" s="252"/>
      <c r="U57" s="252"/>
      <c r="V57" s="252"/>
    </row>
    <row r="58" spans="1:22" ht="18">
      <c r="A58" s="2129"/>
      <c r="B58" s="256" t="s">
        <v>514</v>
      </c>
      <c r="C58" s="1471" t="s">
        <v>267</v>
      </c>
      <c r="D58" s="252"/>
      <c r="E58" s="252"/>
      <c r="F58" s="252"/>
      <c r="G58" s="252"/>
      <c r="H58" s="252"/>
      <c r="I58" s="252"/>
      <c r="J58" s="252"/>
      <c r="K58" s="252"/>
      <c r="L58" s="252"/>
      <c r="M58" s="252"/>
      <c r="N58" s="252"/>
      <c r="O58" s="252"/>
      <c r="P58" s="252"/>
      <c r="Q58" s="252"/>
      <c r="R58" s="252"/>
      <c r="S58" s="252"/>
      <c r="T58" s="252"/>
      <c r="U58" s="252"/>
      <c r="V58" s="252"/>
    </row>
    <row r="59" spans="1:22" ht="18">
      <c r="A59" s="2129"/>
      <c r="B59" s="256" t="s">
        <v>515</v>
      </c>
      <c r="C59" s="1472" t="s">
        <v>1887</v>
      </c>
      <c r="D59" s="252"/>
      <c r="E59" s="252"/>
      <c r="F59" s="252"/>
      <c r="G59" s="252"/>
      <c r="H59" s="252"/>
      <c r="I59" s="252"/>
      <c r="J59" s="252"/>
      <c r="K59" s="252"/>
      <c r="L59" s="252"/>
      <c r="M59" s="252"/>
      <c r="N59" s="252"/>
      <c r="O59" s="252"/>
      <c r="P59" s="252"/>
      <c r="Q59" s="252"/>
      <c r="R59" s="252"/>
      <c r="S59" s="252"/>
      <c r="T59" s="252"/>
      <c r="U59" s="252"/>
      <c r="V59" s="252"/>
    </row>
    <row r="60" spans="1:22" ht="18">
      <c r="A60" s="2129"/>
      <c r="B60" s="256" t="s">
        <v>516</v>
      </c>
      <c r="C60" s="726" t="s">
        <v>279</v>
      </c>
      <c r="D60" s="252"/>
      <c r="E60" s="252"/>
      <c r="F60" s="252"/>
      <c r="G60" s="252"/>
      <c r="H60" s="252"/>
      <c r="I60" s="252"/>
      <c r="J60" s="252"/>
      <c r="K60" s="252"/>
      <c r="L60" s="252"/>
      <c r="M60" s="252"/>
      <c r="N60" s="252"/>
      <c r="O60" s="252"/>
      <c r="P60" s="252"/>
      <c r="Q60" s="252"/>
      <c r="R60" s="252"/>
      <c r="S60" s="252"/>
      <c r="T60" s="252"/>
      <c r="U60" s="252"/>
      <c r="V60" s="252"/>
    </row>
    <row r="61" spans="1:22" ht="32.4">
      <c r="A61" s="2129"/>
      <c r="B61" s="256" t="s">
        <v>517</v>
      </c>
      <c r="C61" s="727" t="s">
        <v>1888</v>
      </c>
      <c r="D61" s="252"/>
      <c r="E61" s="252"/>
      <c r="F61" s="252"/>
      <c r="G61" s="252"/>
      <c r="H61" s="252"/>
      <c r="I61" s="252"/>
      <c r="J61" s="252"/>
      <c r="K61" s="252"/>
      <c r="L61" s="252"/>
      <c r="M61" s="252"/>
      <c r="N61" s="252"/>
      <c r="O61" s="252"/>
      <c r="P61" s="252"/>
      <c r="Q61" s="252"/>
      <c r="R61" s="252"/>
      <c r="S61" s="252"/>
      <c r="T61" s="252"/>
      <c r="U61" s="252"/>
      <c r="V61" s="252"/>
    </row>
    <row r="62" spans="1:22" ht="48.6">
      <c r="A62" s="2129"/>
      <c r="B62" s="256" t="s">
        <v>519</v>
      </c>
      <c r="C62" s="727" t="s">
        <v>1889</v>
      </c>
      <c r="D62" s="252"/>
      <c r="E62" s="252"/>
      <c r="F62" s="252"/>
      <c r="G62" s="252"/>
      <c r="H62" s="252"/>
      <c r="I62" s="252"/>
      <c r="J62" s="252"/>
      <c r="K62" s="252"/>
      <c r="L62" s="252"/>
      <c r="M62" s="252"/>
      <c r="N62" s="252"/>
      <c r="O62" s="252"/>
      <c r="P62" s="252"/>
      <c r="Q62" s="252"/>
      <c r="R62" s="252"/>
      <c r="S62" s="252"/>
      <c r="T62" s="252"/>
      <c r="U62" s="252"/>
      <c r="V62" s="252"/>
    </row>
    <row r="63" spans="1:22" ht="32.4">
      <c r="A63" s="2129"/>
      <c r="B63" s="256" t="s">
        <v>521</v>
      </c>
      <c r="C63" s="727" t="s">
        <v>1890</v>
      </c>
      <c r="D63" s="252"/>
      <c r="E63" s="252"/>
      <c r="F63" s="252"/>
      <c r="G63" s="252"/>
      <c r="H63" s="252"/>
      <c r="I63" s="252"/>
      <c r="J63" s="252"/>
      <c r="K63" s="252"/>
      <c r="L63" s="252"/>
      <c r="M63" s="252"/>
      <c r="N63" s="252"/>
      <c r="O63" s="252"/>
      <c r="P63" s="252"/>
      <c r="Q63" s="252"/>
      <c r="R63" s="252"/>
      <c r="S63" s="252"/>
      <c r="T63" s="252"/>
      <c r="U63" s="252"/>
      <c r="V63" s="252"/>
    </row>
    <row r="64" spans="1:22" ht="18">
      <c r="A64" s="2129"/>
      <c r="B64" s="256" t="s">
        <v>523</v>
      </c>
      <c r="C64" s="727" t="s">
        <v>1891</v>
      </c>
      <c r="D64" s="252"/>
      <c r="E64" s="252"/>
      <c r="F64" s="252"/>
      <c r="G64" s="252"/>
      <c r="H64" s="252"/>
      <c r="I64" s="252"/>
      <c r="J64" s="252"/>
      <c r="K64" s="252"/>
      <c r="L64" s="252"/>
      <c r="M64" s="252"/>
      <c r="N64" s="252"/>
      <c r="O64" s="252"/>
      <c r="P64" s="252"/>
      <c r="Q64" s="252"/>
      <c r="R64" s="252"/>
      <c r="S64" s="252"/>
      <c r="T64" s="252"/>
      <c r="U64" s="252"/>
      <c r="V64" s="252"/>
    </row>
    <row r="65" spans="1:22" ht="18">
      <c r="A65" s="2129"/>
      <c r="B65" s="256" t="s">
        <v>525</v>
      </c>
      <c r="C65" s="727" t="s">
        <v>279</v>
      </c>
      <c r="D65" s="252"/>
      <c r="E65" s="252"/>
      <c r="F65" s="252"/>
      <c r="G65" s="252"/>
      <c r="H65" s="252"/>
      <c r="I65" s="252"/>
      <c r="J65" s="252"/>
      <c r="K65" s="252"/>
      <c r="L65" s="252"/>
      <c r="M65" s="252"/>
      <c r="N65" s="252"/>
      <c r="O65" s="252"/>
      <c r="P65" s="252"/>
      <c r="Q65" s="252"/>
      <c r="R65" s="252"/>
      <c r="S65" s="252"/>
      <c r="T65" s="252"/>
      <c r="U65" s="252"/>
      <c r="V65" s="252"/>
    </row>
    <row r="66" spans="1:22" ht="18">
      <c r="A66" s="2129"/>
      <c r="B66" s="256" t="s">
        <v>526</v>
      </c>
      <c r="C66" s="727" t="s">
        <v>1892</v>
      </c>
      <c r="D66" s="252"/>
      <c r="E66" s="252"/>
      <c r="F66" s="252"/>
      <c r="G66" s="252"/>
      <c r="H66" s="252"/>
      <c r="I66" s="252"/>
      <c r="J66" s="252"/>
      <c r="K66" s="252"/>
      <c r="L66" s="252"/>
      <c r="M66" s="252"/>
      <c r="N66" s="252"/>
      <c r="O66" s="252"/>
      <c r="P66" s="252"/>
      <c r="Q66" s="252"/>
      <c r="R66" s="252"/>
      <c r="S66" s="252"/>
      <c r="T66" s="252"/>
      <c r="U66" s="252"/>
      <c r="V66" s="252"/>
    </row>
    <row r="67" spans="1:22" ht="18">
      <c r="A67" s="2129"/>
      <c r="B67" s="256" t="s">
        <v>528</v>
      </c>
      <c r="C67" s="727" t="s">
        <v>1893</v>
      </c>
      <c r="D67" s="252"/>
      <c r="E67" s="252"/>
      <c r="F67" s="252"/>
      <c r="G67" s="252"/>
      <c r="H67" s="252"/>
      <c r="I67" s="252"/>
      <c r="J67" s="252"/>
      <c r="K67" s="252"/>
      <c r="L67" s="252"/>
      <c r="M67" s="252"/>
      <c r="N67" s="252"/>
      <c r="O67" s="252"/>
      <c r="P67" s="252"/>
      <c r="Q67" s="252"/>
      <c r="R67" s="252"/>
      <c r="S67" s="252"/>
      <c r="T67" s="252"/>
      <c r="U67" s="252"/>
      <c r="V67" s="252"/>
    </row>
    <row r="68" spans="1:22" ht="33" thickBot="1">
      <c r="A68" s="2130"/>
      <c r="B68" s="260" t="s">
        <v>530</v>
      </c>
      <c r="C68" s="728" t="s">
        <v>1860</v>
      </c>
      <c r="D68" s="252"/>
      <c r="E68" s="252"/>
      <c r="F68" s="252"/>
      <c r="G68" s="252"/>
      <c r="H68" s="252"/>
      <c r="I68" s="252"/>
      <c r="J68" s="252"/>
      <c r="K68" s="252"/>
      <c r="L68" s="252"/>
      <c r="M68" s="252"/>
      <c r="N68" s="252"/>
      <c r="O68" s="252"/>
      <c r="P68" s="252"/>
      <c r="Q68" s="252"/>
      <c r="R68" s="252"/>
      <c r="S68" s="252"/>
      <c r="T68" s="252"/>
      <c r="U68" s="252"/>
      <c r="V68" s="252"/>
    </row>
    <row r="69" spans="1:22" ht="18">
      <c r="A69" s="2128" t="s">
        <v>532</v>
      </c>
      <c r="B69" s="254" t="s">
        <v>533</v>
      </c>
      <c r="C69" s="255" t="s">
        <v>279</v>
      </c>
      <c r="D69" s="252"/>
      <c r="E69" s="252"/>
      <c r="F69" s="252"/>
      <c r="G69" s="252"/>
      <c r="H69" s="252"/>
      <c r="I69" s="252"/>
      <c r="J69" s="252"/>
      <c r="K69" s="252"/>
      <c r="L69" s="252"/>
      <c r="M69" s="252"/>
      <c r="N69" s="252"/>
      <c r="O69" s="252"/>
      <c r="P69" s="252"/>
      <c r="Q69" s="252"/>
      <c r="R69" s="252"/>
      <c r="S69" s="252"/>
      <c r="T69" s="252"/>
      <c r="U69" s="252"/>
      <c r="V69" s="252"/>
    </row>
    <row r="70" spans="1:22" ht="18">
      <c r="A70" s="2129"/>
      <c r="B70" s="256" t="s">
        <v>534</v>
      </c>
      <c r="C70" s="257" t="s">
        <v>369</v>
      </c>
      <c r="D70" s="252"/>
      <c r="E70" s="252"/>
      <c r="F70" s="252"/>
      <c r="G70" s="252"/>
      <c r="H70" s="252"/>
      <c r="I70" s="252"/>
      <c r="J70" s="252"/>
      <c r="K70" s="252"/>
      <c r="L70" s="252"/>
      <c r="M70" s="252"/>
      <c r="N70" s="252"/>
      <c r="O70" s="252"/>
      <c r="P70" s="252"/>
      <c r="Q70" s="252"/>
      <c r="R70" s="252"/>
      <c r="S70" s="252"/>
      <c r="T70" s="252"/>
      <c r="U70" s="252"/>
      <c r="V70" s="252"/>
    </row>
    <row r="71" spans="1:22" ht="18">
      <c r="A71" s="2129"/>
      <c r="B71" s="256" t="s">
        <v>535</v>
      </c>
      <c r="C71" s="257" t="s">
        <v>267</v>
      </c>
      <c r="D71" s="252"/>
      <c r="E71" s="252"/>
      <c r="F71" s="252"/>
      <c r="G71" s="252"/>
      <c r="H71" s="252"/>
      <c r="I71" s="252"/>
      <c r="J71" s="252"/>
      <c r="K71" s="252"/>
      <c r="L71" s="252"/>
      <c r="M71" s="252"/>
      <c r="N71" s="252"/>
      <c r="O71" s="252"/>
      <c r="P71" s="252"/>
      <c r="Q71" s="252"/>
      <c r="R71" s="252"/>
      <c r="S71" s="252"/>
      <c r="T71" s="252"/>
      <c r="U71" s="252"/>
      <c r="V71" s="252"/>
    </row>
    <row r="72" spans="1:22" ht="18">
      <c r="A72" s="2129"/>
      <c r="B72" s="256" t="s">
        <v>536</v>
      </c>
      <c r="C72" s="257" t="s">
        <v>267</v>
      </c>
      <c r="D72" s="252"/>
      <c r="E72" s="252"/>
      <c r="F72" s="252"/>
      <c r="G72" s="252"/>
      <c r="H72" s="252"/>
      <c r="I72" s="252"/>
      <c r="J72" s="252"/>
      <c r="K72" s="252"/>
      <c r="L72" s="252"/>
      <c r="M72" s="252"/>
      <c r="N72" s="252"/>
      <c r="O72" s="252"/>
      <c r="P72" s="252"/>
      <c r="Q72" s="252"/>
      <c r="R72" s="252"/>
      <c r="S72" s="252"/>
      <c r="T72" s="252"/>
      <c r="U72" s="252"/>
      <c r="V72" s="252"/>
    </row>
    <row r="73" spans="1:22" ht="48.6">
      <c r="A73" s="2129"/>
      <c r="B73" s="256" t="s">
        <v>537</v>
      </c>
      <c r="C73" s="257" t="s">
        <v>538</v>
      </c>
      <c r="D73" s="252"/>
      <c r="E73" s="252"/>
      <c r="F73" s="252"/>
      <c r="G73" s="252"/>
      <c r="H73" s="252"/>
      <c r="I73" s="252"/>
      <c r="J73" s="252"/>
      <c r="K73" s="252"/>
      <c r="L73" s="252"/>
      <c r="M73" s="252"/>
      <c r="N73" s="252"/>
      <c r="O73" s="252"/>
      <c r="P73" s="252"/>
      <c r="Q73" s="252"/>
      <c r="R73" s="252"/>
      <c r="S73" s="252"/>
      <c r="T73" s="252"/>
      <c r="U73" s="252"/>
      <c r="V73" s="252"/>
    </row>
    <row r="74" spans="1:22" ht="18">
      <c r="A74" s="2129"/>
      <c r="B74" s="256" t="s">
        <v>539</v>
      </c>
      <c r="C74" s="257" t="s">
        <v>301</v>
      </c>
      <c r="D74" s="252"/>
      <c r="E74" s="252"/>
      <c r="F74" s="252"/>
      <c r="G74" s="252"/>
      <c r="H74" s="252"/>
      <c r="I74" s="252"/>
      <c r="J74" s="252"/>
      <c r="K74" s="252"/>
      <c r="L74" s="252"/>
      <c r="M74" s="252"/>
      <c r="N74" s="252"/>
      <c r="O74" s="252"/>
      <c r="P74" s="252"/>
      <c r="Q74" s="252"/>
      <c r="R74" s="252"/>
      <c r="S74" s="252"/>
      <c r="T74" s="252"/>
      <c r="U74" s="252"/>
      <c r="V74" s="252"/>
    </row>
    <row r="75" spans="1:22" ht="18">
      <c r="A75" s="2129"/>
      <c r="B75" s="256" t="s">
        <v>540</v>
      </c>
      <c r="C75" s="257" t="s">
        <v>277</v>
      </c>
      <c r="D75" s="252"/>
      <c r="E75" s="252"/>
      <c r="F75" s="252"/>
      <c r="G75" s="252"/>
      <c r="H75" s="252"/>
      <c r="I75" s="252"/>
      <c r="J75" s="252"/>
      <c r="K75" s="252"/>
      <c r="L75" s="252"/>
      <c r="M75" s="252"/>
      <c r="N75" s="252"/>
      <c r="O75" s="252"/>
      <c r="P75" s="252"/>
      <c r="Q75" s="252"/>
      <c r="R75" s="252"/>
      <c r="S75" s="252"/>
      <c r="T75" s="252"/>
      <c r="U75" s="252"/>
      <c r="V75" s="252"/>
    </row>
    <row r="76" spans="1:22" ht="18">
      <c r="A76" s="2129"/>
      <c r="B76" s="256" t="s">
        <v>541</v>
      </c>
      <c r="C76" s="257" t="s">
        <v>377</v>
      </c>
      <c r="D76" s="252"/>
      <c r="E76" s="252"/>
      <c r="F76" s="252"/>
      <c r="G76" s="252"/>
      <c r="H76" s="252"/>
      <c r="I76" s="252"/>
      <c r="J76" s="252"/>
      <c r="K76" s="252"/>
      <c r="L76" s="252"/>
      <c r="M76" s="252"/>
      <c r="N76" s="252"/>
      <c r="O76" s="252"/>
      <c r="P76" s="252"/>
      <c r="Q76" s="252"/>
      <c r="R76" s="252"/>
      <c r="S76" s="252"/>
      <c r="T76" s="252"/>
      <c r="U76" s="252"/>
      <c r="V76" s="252"/>
    </row>
    <row r="77" spans="1:22" ht="81.599999999999994" thickBot="1">
      <c r="A77" s="2130"/>
      <c r="B77" s="260" t="s">
        <v>542</v>
      </c>
      <c r="C77" s="262" t="s">
        <v>611</v>
      </c>
      <c r="D77" s="252"/>
      <c r="E77" s="252"/>
      <c r="F77" s="252"/>
      <c r="G77" s="252"/>
      <c r="H77" s="252"/>
      <c r="I77" s="252"/>
      <c r="J77" s="252"/>
      <c r="K77" s="252"/>
      <c r="L77" s="252"/>
      <c r="M77" s="252"/>
      <c r="N77" s="252"/>
      <c r="O77" s="252"/>
      <c r="P77" s="252"/>
      <c r="Q77" s="252"/>
      <c r="R77" s="252"/>
      <c r="S77" s="252"/>
      <c r="T77" s="252"/>
      <c r="U77" s="252"/>
      <c r="V77" s="252"/>
    </row>
    <row r="78" spans="1:22" ht="32.4">
      <c r="A78" s="2128" t="s">
        <v>544</v>
      </c>
      <c r="B78" s="254" t="s">
        <v>545</v>
      </c>
      <c r="C78" s="1439" t="s">
        <v>1894</v>
      </c>
      <c r="D78" s="252"/>
      <c r="E78" s="252"/>
      <c r="F78" s="252"/>
      <c r="G78" s="252"/>
      <c r="H78" s="252"/>
      <c r="I78" s="252"/>
      <c r="J78" s="252"/>
      <c r="K78" s="252"/>
      <c r="L78" s="252"/>
      <c r="M78" s="252"/>
      <c r="N78" s="252"/>
      <c r="O78" s="252"/>
      <c r="P78" s="252"/>
      <c r="Q78" s="252"/>
      <c r="R78" s="252"/>
      <c r="S78" s="252"/>
      <c r="T78" s="252"/>
      <c r="U78" s="252"/>
      <c r="V78" s="252"/>
    </row>
    <row r="79" spans="1:22" ht="64.8">
      <c r="A79" s="2129"/>
      <c r="B79" s="256" t="s">
        <v>547</v>
      </c>
      <c r="C79" s="726" t="s">
        <v>1895</v>
      </c>
      <c r="D79" s="252"/>
      <c r="E79" s="252"/>
      <c r="F79" s="252"/>
      <c r="G79" s="252"/>
      <c r="H79" s="252"/>
      <c r="I79" s="252"/>
      <c r="J79" s="252"/>
      <c r="K79" s="252"/>
      <c r="L79" s="252"/>
      <c r="M79" s="252"/>
      <c r="N79" s="252"/>
      <c r="O79" s="252"/>
      <c r="P79" s="252"/>
      <c r="Q79" s="252"/>
      <c r="R79" s="252"/>
      <c r="S79" s="252"/>
      <c r="T79" s="252"/>
      <c r="U79" s="252"/>
      <c r="V79" s="252"/>
    </row>
    <row r="80" spans="1:22" ht="18">
      <c r="A80" s="2129"/>
      <c r="B80" s="256" t="s">
        <v>548</v>
      </c>
      <c r="C80" s="727" t="s">
        <v>1896</v>
      </c>
      <c r="D80" s="252"/>
      <c r="E80" s="252"/>
      <c r="F80" s="252"/>
      <c r="G80" s="252"/>
      <c r="H80" s="252"/>
      <c r="I80" s="252"/>
      <c r="J80" s="252"/>
      <c r="K80" s="252"/>
      <c r="L80" s="252"/>
      <c r="M80" s="252"/>
      <c r="N80" s="252"/>
      <c r="O80" s="252"/>
      <c r="P80" s="252"/>
      <c r="Q80" s="252"/>
      <c r="R80" s="252"/>
      <c r="S80" s="252"/>
      <c r="T80" s="252"/>
      <c r="U80" s="252"/>
      <c r="V80" s="252"/>
    </row>
    <row r="81" spans="1:22" ht="32.4">
      <c r="A81" s="2129"/>
      <c r="B81" s="256" t="s">
        <v>550</v>
      </c>
      <c r="C81" s="727" t="s">
        <v>388</v>
      </c>
      <c r="D81" s="252"/>
      <c r="E81" s="252"/>
      <c r="F81" s="252"/>
      <c r="G81" s="252"/>
      <c r="H81" s="252"/>
      <c r="I81" s="252"/>
      <c r="J81" s="252"/>
      <c r="K81" s="252"/>
      <c r="L81" s="252"/>
      <c r="M81" s="252"/>
      <c r="N81" s="252"/>
      <c r="O81" s="252"/>
      <c r="P81" s="252"/>
      <c r="Q81" s="252"/>
      <c r="R81" s="252"/>
      <c r="S81" s="252"/>
      <c r="T81" s="252"/>
      <c r="U81" s="252"/>
      <c r="V81" s="252"/>
    </row>
    <row r="82" spans="1:22" ht="64.8">
      <c r="A82" s="2129"/>
      <c r="B82" s="256" t="s">
        <v>552</v>
      </c>
      <c r="C82" s="727" t="s">
        <v>736</v>
      </c>
      <c r="D82" s="252"/>
      <c r="E82" s="252"/>
      <c r="F82" s="252"/>
      <c r="G82" s="252"/>
      <c r="H82" s="252"/>
      <c r="I82" s="252"/>
      <c r="J82" s="252"/>
      <c r="K82" s="252"/>
      <c r="L82" s="252"/>
      <c r="M82" s="252"/>
      <c r="N82" s="252"/>
      <c r="O82" s="252"/>
      <c r="P82" s="252"/>
      <c r="Q82" s="252"/>
      <c r="R82" s="252"/>
      <c r="S82" s="252"/>
      <c r="T82" s="252"/>
      <c r="U82" s="252"/>
      <c r="V82" s="252"/>
    </row>
    <row r="83" spans="1:22" ht="18">
      <c r="A83" s="2129"/>
      <c r="B83" s="256" t="s">
        <v>554</v>
      </c>
      <c r="C83" s="727" t="s">
        <v>277</v>
      </c>
      <c r="D83" s="252"/>
      <c r="E83" s="252"/>
      <c r="F83" s="252"/>
      <c r="G83" s="252"/>
      <c r="H83" s="252"/>
      <c r="I83" s="252"/>
      <c r="J83" s="252"/>
      <c r="K83" s="252"/>
      <c r="L83" s="252"/>
      <c r="M83" s="252"/>
      <c r="N83" s="252"/>
      <c r="O83" s="252"/>
      <c r="P83" s="252"/>
      <c r="Q83" s="252"/>
      <c r="R83" s="252"/>
      <c r="S83" s="252"/>
      <c r="T83" s="252"/>
      <c r="U83" s="252"/>
      <c r="V83" s="252"/>
    </row>
    <row r="84" spans="1:22" ht="18">
      <c r="A84" s="2129"/>
      <c r="B84" s="256" t="s">
        <v>526</v>
      </c>
      <c r="C84" s="727" t="s">
        <v>267</v>
      </c>
      <c r="D84" s="252"/>
      <c r="E84" s="252"/>
      <c r="F84" s="252"/>
      <c r="G84" s="252"/>
      <c r="H84" s="252"/>
      <c r="I84" s="252"/>
      <c r="J84" s="252"/>
      <c r="K84" s="252"/>
      <c r="L84" s="252"/>
      <c r="M84" s="252"/>
      <c r="N84" s="252"/>
      <c r="O84" s="252"/>
      <c r="P84" s="252"/>
      <c r="Q84" s="252"/>
      <c r="R84" s="252"/>
      <c r="S84" s="252"/>
      <c r="T84" s="252"/>
      <c r="U84" s="252"/>
      <c r="V84" s="252"/>
    </row>
    <row r="85" spans="1:22" ht="18">
      <c r="A85" s="2129"/>
      <c r="B85" s="256" t="s">
        <v>528</v>
      </c>
      <c r="C85" s="727" t="s">
        <v>267</v>
      </c>
      <c r="D85" s="252"/>
      <c r="E85" s="252"/>
      <c r="F85" s="252"/>
      <c r="G85" s="252"/>
      <c r="H85" s="252"/>
      <c r="I85" s="252"/>
      <c r="J85" s="252"/>
      <c r="K85" s="252"/>
      <c r="L85" s="252"/>
      <c r="M85" s="252"/>
      <c r="N85" s="252"/>
      <c r="O85" s="252"/>
      <c r="P85" s="252"/>
      <c r="Q85" s="252"/>
      <c r="R85" s="252"/>
      <c r="S85" s="252"/>
      <c r="T85" s="252"/>
      <c r="U85" s="252"/>
      <c r="V85" s="252"/>
    </row>
    <row r="86" spans="1:22" ht="18">
      <c r="A86" s="2129"/>
      <c r="B86" s="256" t="s">
        <v>555</v>
      </c>
      <c r="C86" s="727" t="s">
        <v>267</v>
      </c>
      <c r="D86" s="252"/>
      <c r="E86" s="252"/>
      <c r="F86" s="252"/>
      <c r="G86" s="252"/>
      <c r="H86" s="252"/>
      <c r="I86" s="252"/>
      <c r="J86" s="252"/>
      <c r="K86" s="252"/>
      <c r="L86" s="252"/>
      <c r="M86" s="252"/>
      <c r="N86" s="252"/>
      <c r="O86" s="252"/>
      <c r="P86" s="252"/>
      <c r="Q86" s="252"/>
      <c r="R86" s="252"/>
      <c r="S86" s="252"/>
      <c r="T86" s="252"/>
      <c r="U86" s="252"/>
      <c r="V86" s="252"/>
    </row>
    <row r="87" spans="1:22" ht="18">
      <c r="A87" s="2129"/>
      <c r="B87" s="256" t="s">
        <v>556</v>
      </c>
      <c r="C87" s="727"/>
      <c r="D87" s="252"/>
      <c r="E87" s="252"/>
      <c r="F87" s="252"/>
      <c r="G87" s="252"/>
      <c r="H87" s="252"/>
      <c r="I87" s="252"/>
      <c r="J87" s="252"/>
      <c r="K87" s="252"/>
      <c r="L87" s="252"/>
      <c r="M87" s="252"/>
      <c r="N87" s="252"/>
      <c r="O87" s="252"/>
      <c r="P87" s="252"/>
      <c r="Q87" s="252"/>
      <c r="R87" s="252"/>
      <c r="S87" s="252"/>
      <c r="T87" s="252"/>
      <c r="U87" s="252"/>
      <c r="V87" s="252"/>
    </row>
    <row r="88" spans="1:22" ht="18">
      <c r="A88" s="2129"/>
      <c r="B88" s="256" t="s">
        <v>557</v>
      </c>
      <c r="C88" s="727" t="s">
        <v>277</v>
      </c>
      <c r="D88" s="252"/>
      <c r="E88" s="252"/>
      <c r="F88" s="252"/>
      <c r="G88" s="252"/>
      <c r="H88" s="252"/>
      <c r="I88" s="252"/>
      <c r="J88" s="252"/>
      <c r="K88" s="252"/>
      <c r="L88" s="252"/>
      <c r="M88" s="252"/>
      <c r="N88" s="252"/>
      <c r="O88" s="252"/>
      <c r="P88" s="252"/>
      <c r="Q88" s="252"/>
      <c r="R88" s="252"/>
      <c r="S88" s="252"/>
      <c r="T88" s="252"/>
      <c r="U88" s="252"/>
      <c r="V88" s="252"/>
    </row>
    <row r="89" spans="1:22" ht="18">
      <c r="A89" s="2129"/>
      <c r="B89" s="256" t="s">
        <v>558</v>
      </c>
      <c r="C89" s="727" t="s">
        <v>267</v>
      </c>
      <c r="D89" s="252"/>
      <c r="E89" s="252"/>
      <c r="F89" s="252"/>
      <c r="G89" s="252"/>
      <c r="H89" s="252"/>
      <c r="I89" s="252"/>
      <c r="J89" s="252"/>
      <c r="K89" s="252"/>
      <c r="L89" s="252"/>
      <c r="M89" s="252"/>
      <c r="N89" s="252"/>
      <c r="O89" s="252"/>
      <c r="P89" s="252"/>
      <c r="Q89" s="252"/>
      <c r="R89" s="252"/>
      <c r="S89" s="252"/>
      <c r="T89" s="252"/>
      <c r="U89" s="252"/>
      <c r="V89" s="252"/>
    </row>
    <row r="90" spans="1:22" ht="18">
      <c r="A90" s="2129"/>
      <c r="B90" s="256" t="s">
        <v>559</v>
      </c>
      <c r="C90" s="727" t="s">
        <v>267</v>
      </c>
      <c r="D90" s="252"/>
      <c r="E90" s="252"/>
      <c r="F90" s="252"/>
      <c r="G90" s="252"/>
      <c r="H90" s="252"/>
      <c r="I90" s="252"/>
      <c r="J90" s="252"/>
      <c r="K90" s="252"/>
      <c r="L90" s="252"/>
      <c r="M90" s="252"/>
      <c r="N90" s="252"/>
      <c r="O90" s="252"/>
      <c r="P90" s="252"/>
      <c r="Q90" s="252"/>
      <c r="R90" s="252"/>
      <c r="S90" s="252"/>
      <c r="T90" s="252"/>
      <c r="U90" s="252"/>
      <c r="V90" s="252"/>
    </row>
    <row r="91" spans="1:22" ht="18">
      <c r="A91" s="2129"/>
      <c r="B91" s="256" t="s">
        <v>560</v>
      </c>
      <c r="C91" s="727" t="s">
        <v>267</v>
      </c>
      <c r="D91" s="252"/>
      <c r="E91" s="252"/>
      <c r="F91" s="252"/>
      <c r="G91" s="252"/>
      <c r="H91" s="252"/>
      <c r="I91" s="252"/>
      <c r="J91" s="252"/>
      <c r="K91" s="252"/>
      <c r="L91" s="252"/>
      <c r="M91" s="252"/>
      <c r="N91" s="252"/>
      <c r="O91" s="252"/>
      <c r="P91" s="252"/>
      <c r="Q91" s="252"/>
      <c r="R91" s="252"/>
      <c r="S91" s="252"/>
      <c r="T91" s="252"/>
      <c r="U91" s="252"/>
      <c r="V91" s="252"/>
    </row>
    <row r="92" spans="1:22" ht="18.600000000000001" thickBot="1">
      <c r="A92" s="2130"/>
      <c r="B92" s="260" t="s">
        <v>561</v>
      </c>
      <c r="C92" s="728" t="s">
        <v>267</v>
      </c>
      <c r="D92" s="252"/>
      <c r="E92" s="252"/>
      <c r="F92" s="252"/>
      <c r="G92" s="252"/>
      <c r="H92" s="252"/>
      <c r="I92" s="252"/>
      <c r="J92" s="252"/>
      <c r="K92" s="252"/>
      <c r="L92" s="252"/>
      <c r="M92" s="252"/>
      <c r="N92" s="252"/>
      <c r="O92" s="252"/>
      <c r="P92" s="252"/>
      <c r="Q92" s="252"/>
      <c r="R92" s="252"/>
      <c r="S92" s="252"/>
      <c r="T92" s="252"/>
      <c r="U92" s="252"/>
      <c r="V92" s="252"/>
    </row>
    <row r="93" spans="1:22" ht="48.6">
      <c r="A93" s="2128" t="s">
        <v>562</v>
      </c>
      <c r="B93" s="254" t="s">
        <v>563</v>
      </c>
      <c r="C93" s="255" t="s">
        <v>1602</v>
      </c>
      <c r="D93" s="252"/>
      <c r="E93" s="252"/>
      <c r="F93" s="252"/>
      <c r="G93" s="252"/>
      <c r="H93" s="252"/>
      <c r="I93" s="252"/>
      <c r="J93" s="252"/>
      <c r="K93" s="252"/>
      <c r="L93" s="252"/>
      <c r="M93" s="252"/>
      <c r="N93" s="252"/>
      <c r="O93" s="252"/>
      <c r="P93" s="252"/>
      <c r="Q93" s="252"/>
      <c r="R93" s="252"/>
      <c r="S93" s="252"/>
      <c r="T93" s="252"/>
      <c r="U93" s="252"/>
      <c r="V93" s="252"/>
    </row>
    <row r="94" spans="1:22" ht="32.4">
      <c r="A94" s="2129"/>
      <c r="B94" s="256" t="s">
        <v>565</v>
      </c>
      <c r="C94" s="257" t="s">
        <v>566</v>
      </c>
      <c r="D94" s="252"/>
      <c r="E94" s="252"/>
      <c r="F94" s="252"/>
      <c r="G94" s="252"/>
      <c r="H94" s="252"/>
      <c r="I94" s="252"/>
      <c r="J94" s="252"/>
      <c r="K94" s="252"/>
      <c r="L94" s="252"/>
      <c r="M94" s="252"/>
      <c r="N94" s="252"/>
      <c r="O94" s="252"/>
      <c r="P94" s="252"/>
      <c r="Q94" s="252"/>
      <c r="R94" s="252"/>
      <c r="S94" s="252"/>
      <c r="T94" s="252"/>
      <c r="U94" s="252"/>
      <c r="V94" s="252"/>
    </row>
    <row r="95" spans="1:22" ht="113.4">
      <c r="A95" s="2129"/>
      <c r="B95" s="256" t="s">
        <v>567</v>
      </c>
      <c r="C95" s="257" t="s">
        <v>1897</v>
      </c>
      <c r="D95" s="252"/>
      <c r="E95" s="252"/>
      <c r="F95" s="252"/>
      <c r="G95" s="252"/>
      <c r="H95" s="252"/>
      <c r="I95" s="252"/>
      <c r="J95" s="252"/>
      <c r="K95" s="252"/>
      <c r="L95" s="252"/>
      <c r="M95" s="252"/>
      <c r="N95" s="252"/>
      <c r="O95" s="252"/>
      <c r="P95" s="252"/>
      <c r="Q95" s="252"/>
      <c r="R95" s="252"/>
      <c r="S95" s="252"/>
      <c r="T95" s="252"/>
      <c r="U95" s="252"/>
      <c r="V95" s="252"/>
    </row>
    <row r="96" spans="1:22" ht="113.4">
      <c r="A96" s="2129"/>
      <c r="B96" s="256" t="s">
        <v>568</v>
      </c>
      <c r="C96" s="257" t="s">
        <v>1898</v>
      </c>
      <c r="D96" s="252"/>
      <c r="E96" s="252"/>
      <c r="F96" s="252"/>
      <c r="G96" s="252"/>
      <c r="H96" s="252"/>
      <c r="I96" s="252"/>
      <c r="J96" s="252"/>
      <c r="K96" s="252"/>
      <c r="L96" s="252"/>
      <c r="M96" s="252"/>
      <c r="N96" s="252"/>
      <c r="O96" s="252"/>
      <c r="P96" s="252"/>
      <c r="Q96" s="252"/>
      <c r="R96" s="252"/>
      <c r="S96" s="252"/>
      <c r="T96" s="252"/>
      <c r="U96" s="252"/>
      <c r="V96" s="252"/>
    </row>
    <row r="97" spans="1:22" ht="48.6">
      <c r="A97" s="2129"/>
      <c r="B97" s="256" t="s">
        <v>570</v>
      </c>
      <c r="C97" s="257" t="s">
        <v>618</v>
      </c>
      <c r="D97" s="252"/>
      <c r="E97" s="252"/>
      <c r="F97" s="252"/>
      <c r="G97" s="252"/>
      <c r="H97" s="252"/>
      <c r="I97" s="252"/>
      <c r="J97" s="252"/>
      <c r="K97" s="252"/>
      <c r="L97" s="252"/>
      <c r="M97" s="252"/>
      <c r="N97" s="252"/>
      <c r="O97" s="252"/>
      <c r="P97" s="252"/>
      <c r="Q97" s="252"/>
      <c r="R97" s="252"/>
      <c r="S97" s="252"/>
      <c r="T97" s="252"/>
      <c r="U97" s="252"/>
      <c r="V97" s="252"/>
    </row>
    <row r="98" spans="1:22" ht="64.8">
      <c r="A98" s="2129"/>
      <c r="B98" s="256" t="s">
        <v>572</v>
      </c>
      <c r="C98" s="257" t="s">
        <v>1899</v>
      </c>
      <c r="D98" s="252"/>
      <c r="E98" s="252"/>
      <c r="F98" s="252"/>
      <c r="G98" s="252"/>
      <c r="H98" s="252"/>
      <c r="I98" s="252"/>
      <c r="J98" s="252"/>
      <c r="K98" s="252"/>
      <c r="L98" s="252"/>
      <c r="M98" s="252"/>
      <c r="N98" s="252"/>
      <c r="O98" s="252"/>
      <c r="P98" s="252"/>
      <c r="Q98" s="252"/>
      <c r="R98" s="252"/>
      <c r="S98" s="252"/>
      <c r="T98" s="252"/>
      <c r="U98" s="252"/>
      <c r="V98" s="252"/>
    </row>
    <row r="99" spans="1:22" ht="129.6">
      <c r="A99" s="2129"/>
      <c r="B99" s="256" t="s">
        <v>574</v>
      </c>
      <c r="C99" s="257" t="s">
        <v>1900</v>
      </c>
      <c r="D99" s="252"/>
      <c r="E99" s="252"/>
      <c r="F99" s="252"/>
      <c r="G99" s="252"/>
      <c r="H99" s="252"/>
      <c r="I99" s="252"/>
      <c r="J99" s="252"/>
      <c r="K99" s="252"/>
      <c r="L99" s="252"/>
      <c r="M99" s="252"/>
      <c r="N99" s="252"/>
      <c r="O99" s="252"/>
      <c r="P99" s="252"/>
      <c r="Q99" s="252"/>
      <c r="R99" s="252"/>
      <c r="S99" s="252"/>
      <c r="T99" s="252"/>
      <c r="U99" s="252"/>
      <c r="V99" s="252"/>
    </row>
    <row r="100" spans="1:22" ht="18">
      <c r="A100" s="2129"/>
      <c r="B100" s="256" t="s">
        <v>621</v>
      </c>
      <c r="C100" s="257" t="s">
        <v>267</v>
      </c>
      <c r="D100" s="252"/>
      <c r="E100" s="252"/>
      <c r="F100" s="252"/>
      <c r="G100" s="252"/>
      <c r="H100" s="252"/>
      <c r="I100" s="252"/>
      <c r="J100" s="252"/>
      <c r="K100" s="252"/>
      <c r="L100" s="252"/>
      <c r="M100" s="252"/>
      <c r="N100" s="252"/>
      <c r="O100" s="252"/>
      <c r="P100" s="252"/>
      <c r="Q100" s="252"/>
      <c r="R100" s="252"/>
      <c r="S100" s="252"/>
      <c r="T100" s="252"/>
      <c r="U100" s="252"/>
      <c r="V100" s="252"/>
    </row>
    <row r="101" spans="1:22" ht="18">
      <c r="A101" s="2129"/>
      <c r="B101" s="256" t="s">
        <v>576</v>
      </c>
      <c r="C101" s="257" t="s">
        <v>267</v>
      </c>
      <c r="D101" s="252"/>
      <c r="E101" s="252"/>
      <c r="F101" s="252"/>
      <c r="G101" s="252"/>
      <c r="H101" s="252"/>
      <c r="I101" s="252"/>
      <c r="J101" s="252"/>
      <c r="K101" s="252"/>
      <c r="L101" s="252"/>
      <c r="M101" s="252"/>
      <c r="N101" s="252"/>
      <c r="O101" s="252"/>
      <c r="P101" s="252"/>
      <c r="Q101" s="252"/>
      <c r="R101" s="252"/>
      <c r="S101" s="252"/>
      <c r="T101" s="252"/>
      <c r="U101" s="252"/>
      <c r="V101" s="252"/>
    </row>
    <row r="102" spans="1:22" ht="18.600000000000001" thickBot="1">
      <c r="A102" s="2130"/>
      <c r="B102" s="261" t="s">
        <v>577</v>
      </c>
      <c r="C102" s="262" t="s">
        <v>267</v>
      </c>
      <c r="D102" s="252"/>
      <c r="E102" s="252"/>
      <c r="F102" s="252"/>
      <c r="G102" s="252"/>
      <c r="H102" s="252"/>
      <c r="I102" s="252"/>
      <c r="J102" s="252"/>
      <c r="K102" s="252"/>
      <c r="L102" s="252"/>
      <c r="M102" s="252"/>
      <c r="N102" s="252"/>
      <c r="O102" s="252"/>
      <c r="P102" s="252"/>
      <c r="Q102" s="252"/>
      <c r="R102" s="252"/>
      <c r="S102" s="252"/>
      <c r="T102" s="252"/>
      <c r="U102" s="252"/>
      <c r="V102" s="252"/>
    </row>
    <row r="103" spans="1:22" ht="32.4">
      <c r="A103" s="2139" t="s">
        <v>578</v>
      </c>
      <c r="B103" s="256" t="s">
        <v>579</v>
      </c>
      <c r="C103" s="1473" t="s">
        <v>1901</v>
      </c>
      <c r="D103" s="252"/>
      <c r="E103" s="252"/>
      <c r="F103" s="252"/>
      <c r="G103" s="252"/>
      <c r="H103" s="252"/>
      <c r="I103" s="252"/>
      <c r="J103" s="252"/>
      <c r="K103" s="252"/>
      <c r="L103" s="252"/>
      <c r="M103" s="252"/>
      <c r="N103" s="252"/>
      <c r="O103" s="252"/>
      <c r="P103" s="252"/>
      <c r="Q103" s="252"/>
      <c r="R103" s="252"/>
      <c r="S103" s="252"/>
      <c r="T103" s="252"/>
      <c r="U103" s="252"/>
      <c r="V103" s="252"/>
    </row>
    <row r="104" spans="1:22" ht="18">
      <c r="A104" s="2129"/>
      <c r="B104" s="256" t="s">
        <v>581</v>
      </c>
      <c r="C104" s="725">
        <v>0.12</v>
      </c>
      <c r="D104" s="252"/>
      <c r="E104" s="252"/>
      <c r="F104" s="252"/>
      <c r="G104" s="252"/>
      <c r="H104" s="252"/>
      <c r="I104" s="252"/>
      <c r="J104" s="252"/>
      <c r="K104" s="252"/>
      <c r="L104" s="252"/>
      <c r="M104" s="252"/>
      <c r="N104" s="252"/>
      <c r="O104" s="252"/>
      <c r="P104" s="252"/>
      <c r="Q104" s="252"/>
      <c r="R104" s="252"/>
      <c r="S104" s="252"/>
      <c r="T104" s="252"/>
      <c r="U104" s="252"/>
      <c r="V104" s="252"/>
    </row>
    <row r="105" spans="1:22" ht="18">
      <c r="A105" s="2129"/>
      <c r="B105" s="256" t="s">
        <v>583</v>
      </c>
      <c r="C105" s="615">
        <v>17.32</v>
      </c>
      <c r="D105" s="252"/>
      <c r="E105" s="252"/>
      <c r="F105" s="252"/>
      <c r="G105" s="252"/>
      <c r="H105" s="252"/>
      <c r="I105" s="252"/>
      <c r="J105" s="252"/>
      <c r="K105" s="252"/>
      <c r="L105" s="252"/>
      <c r="M105" s="252"/>
      <c r="N105" s="252"/>
      <c r="O105" s="252"/>
      <c r="P105" s="252"/>
      <c r="Q105" s="252"/>
      <c r="R105" s="252"/>
      <c r="S105" s="252"/>
      <c r="T105" s="252"/>
      <c r="U105" s="252"/>
      <c r="V105" s="252"/>
    </row>
    <row r="106" spans="1:22" ht="18">
      <c r="A106" s="2129"/>
      <c r="B106" s="256" t="s">
        <v>584</v>
      </c>
      <c r="C106" s="1246" t="s">
        <v>1902</v>
      </c>
      <c r="D106" s="252"/>
      <c r="E106" s="252"/>
      <c r="F106" s="252"/>
      <c r="G106" s="252"/>
      <c r="H106" s="252"/>
      <c r="I106" s="252"/>
      <c r="J106" s="252"/>
      <c r="K106" s="252"/>
      <c r="L106" s="252"/>
      <c r="M106" s="252"/>
      <c r="N106" s="252"/>
      <c r="O106" s="252"/>
      <c r="P106" s="252"/>
      <c r="Q106" s="252"/>
      <c r="R106" s="252"/>
      <c r="S106" s="252"/>
      <c r="T106" s="252"/>
      <c r="U106" s="252"/>
      <c r="V106" s="252"/>
    </row>
    <row r="107" spans="1:22" ht="18.600000000000001" thickBot="1">
      <c r="A107" s="2130"/>
      <c r="B107" s="263" t="s">
        <v>585</v>
      </c>
      <c r="C107" s="1054" t="s">
        <v>267</v>
      </c>
      <c r="D107" s="252"/>
      <c r="E107" s="252"/>
      <c r="F107" s="252"/>
      <c r="G107" s="252"/>
      <c r="H107" s="252"/>
      <c r="I107" s="252"/>
      <c r="J107" s="252"/>
      <c r="K107" s="252"/>
      <c r="L107" s="252"/>
      <c r="M107" s="252"/>
      <c r="N107" s="252"/>
      <c r="O107" s="252"/>
      <c r="P107" s="252"/>
      <c r="Q107" s="252"/>
      <c r="R107" s="252"/>
      <c r="S107" s="252"/>
      <c r="T107" s="252"/>
      <c r="U107" s="252"/>
      <c r="V107" s="252"/>
    </row>
    <row r="108" spans="1:22" s="127" customFormat="1" ht="64.8">
      <c r="A108" s="1853" t="s">
        <v>427</v>
      </c>
      <c r="B108" s="935" t="s">
        <v>428</v>
      </c>
      <c r="C108" s="936" t="s">
        <v>1903</v>
      </c>
    </row>
    <row r="109" spans="1:22" s="127" customFormat="1" ht="211.2" thickBot="1">
      <c r="A109" s="1854"/>
      <c r="B109" s="937" t="s">
        <v>430</v>
      </c>
      <c r="C109" s="938" t="s">
        <v>1904</v>
      </c>
    </row>
    <row r="110" spans="1:22" ht="18.600000000000001" thickBot="1">
      <c r="A110" s="2140" t="s">
        <v>587</v>
      </c>
      <c r="B110" s="2141"/>
      <c r="C110" s="333" t="s">
        <v>267</v>
      </c>
      <c r="D110" s="252"/>
      <c r="E110" s="252"/>
      <c r="F110" s="252"/>
      <c r="G110" s="252"/>
      <c r="H110" s="252"/>
      <c r="I110" s="252"/>
      <c r="J110" s="252"/>
      <c r="K110" s="252"/>
      <c r="L110" s="252"/>
      <c r="M110" s="252"/>
      <c r="N110" s="252"/>
      <c r="O110" s="252"/>
      <c r="P110" s="252"/>
      <c r="Q110" s="252"/>
      <c r="R110" s="252"/>
      <c r="S110" s="252"/>
      <c r="T110" s="252"/>
      <c r="U110" s="252"/>
      <c r="V110" s="252"/>
    </row>
    <row r="111" spans="1:22" ht="235.5" customHeight="1">
      <c r="A111" s="2137" t="s">
        <v>432</v>
      </c>
      <c r="B111" s="2138"/>
      <c r="C111" s="2138"/>
      <c r="D111" s="252"/>
      <c r="E111" s="252"/>
      <c r="F111" s="252"/>
      <c r="G111" s="252"/>
      <c r="H111" s="252"/>
      <c r="I111" s="252"/>
      <c r="J111" s="252"/>
      <c r="K111" s="252"/>
      <c r="L111" s="252"/>
      <c r="M111" s="543"/>
      <c r="N111" s="252"/>
      <c r="O111" s="252"/>
      <c r="P111" s="252"/>
      <c r="Q111" s="252"/>
      <c r="R111" s="252"/>
      <c r="S111" s="252"/>
      <c r="T111" s="252"/>
      <c r="U111" s="252"/>
      <c r="V111" s="252"/>
    </row>
    <row r="112" spans="1:22" ht="16.5" customHeight="1">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ht="16.5" customHeight="1">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row>
    <row r="114" spans="1:22" ht="16.5" customHeight="1">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row>
    <row r="115" spans="1:22" ht="16.5" customHeight="1">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row>
    <row r="116" spans="1:22" ht="16.5" customHeight="1">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row>
    <row r="117" spans="1:22" ht="16.5" customHeight="1">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row>
    <row r="118" spans="1:22" ht="16.5" customHeight="1">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row>
    <row r="119" spans="1:22" ht="16.5" customHeight="1">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row>
    <row r="120" spans="1:22" ht="16.5" customHeight="1">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row>
    <row r="121" spans="1:22" ht="16.5" customHeight="1">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row>
    <row r="122" spans="1:22" ht="16.5" customHeight="1">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row>
    <row r="123" spans="1:22" ht="16.5" customHeight="1">
      <c r="A123" s="252"/>
      <c r="B123" s="252"/>
      <c r="C123" s="252"/>
      <c r="D123" s="252"/>
      <c r="E123" s="252"/>
      <c r="F123" s="252"/>
      <c r="G123" s="252"/>
      <c r="H123" s="252"/>
      <c r="I123" s="252"/>
      <c r="J123" s="252"/>
      <c r="K123" s="252"/>
      <c r="L123" s="252"/>
      <c r="M123" s="252"/>
      <c r="N123" s="252"/>
      <c r="O123" s="252"/>
      <c r="P123" s="252"/>
      <c r="Q123" s="252"/>
      <c r="R123" s="252"/>
      <c r="S123" s="252"/>
      <c r="T123" s="252"/>
      <c r="U123" s="252"/>
      <c r="V123" s="252"/>
    </row>
    <row r="124" spans="1:22" ht="16.5" customHeight="1">
      <c r="A124" s="252"/>
      <c r="B124" s="252"/>
      <c r="C124" s="252"/>
      <c r="D124" s="252"/>
      <c r="E124" s="252"/>
      <c r="F124" s="252"/>
      <c r="G124" s="252"/>
      <c r="H124" s="252"/>
      <c r="I124" s="252"/>
      <c r="J124" s="252"/>
      <c r="K124" s="252"/>
      <c r="L124" s="252"/>
      <c r="M124" s="252"/>
      <c r="N124" s="252"/>
      <c r="O124" s="252"/>
      <c r="P124" s="252"/>
      <c r="Q124" s="252"/>
      <c r="R124" s="252"/>
      <c r="S124" s="252"/>
      <c r="T124" s="252"/>
      <c r="U124" s="252"/>
      <c r="V124" s="252"/>
    </row>
    <row r="125" spans="1:22" ht="16.5" customHeight="1">
      <c r="A125" s="252"/>
      <c r="B125" s="252"/>
      <c r="C125" s="252"/>
      <c r="D125" s="252"/>
      <c r="E125" s="252"/>
      <c r="F125" s="252"/>
      <c r="G125" s="252"/>
      <c r="H125" s="252"/>
      <c r="I125" s="252"/>
      <c r="J125" s="252"/>
      <c r="K125" s="252"/>
      <c r="L125" s="252"/>
      <c r="M125" s="252"/>
      <c r="N125" s="252"/>
      <c r="O125" s="252"/>
      <c r="P125" s="252"/>
      <c r="Q125" s="252"/>
      <c r="R125" s="252"/>
      <c r="S125" s="252"/>
      <c r="T125" s="252"/>
      <c r="U125" s="252"/>
      <c r="V125" s="252"/>
    </row>
    <row r="126" spans="1:22" ht="16.5" customHeight="1">
      <c r="A126" s="252"/>
      <c r="B126" s="252"/>
      <c r="C126" s="252"/>
      <c r="D126" s="252"/>
      <c r="E126" s="252"/>
      <c r="F126" s="252"/>
      <c r="G126" s="252"/>
      <c r="H126" s="252"/>
      <c r="I126" s="252"/>
      <c r="J126" s="252"/>
      <c r="K126" s="252"/>
      <c r="L126" s="252"/>
      <c r="M126" s="252"/>
      <c r="N126" s="252"/>
      <c r="O126" s="252"/>
      <c r="P126" s="252"/>
      <c r="Q126" s="252"/>
      <c r="R126" s="252"/>
      <c r="S126" s="252"/>
      <c r="T126" s="252"/>
      <c r="U126" s="252"/>
      <c r="V126" s="252"/>
    </row>
    <row r="127" spans="1:22" ht="16.5" customHeight="1">
      <c r="A127" s="252"/>
      <c r="B127" s="252"/>
      <c r="C127" s="252"/>
      <c r="D127" s="252"/>
      <c r="E127" s="252"/>
      <c r="F127" s="252"/>
      <c r="G127" s="252"/>
      <c r="H127" s="252"/>
      <c r="I127" s="252"/>
      <c r="J127" s="252"/>
      <c r="K127" s="252"/>
      <c r="L127" s="252"/>
      <c r="M127" s="252"/>
      <c r="N127" s="252"/>
      <c r="O127" s="252"/>
      <c r="P127" s="252"/>
      <c r="Q127" s="252"/>
      <c r="R127" s="252"/>
      <c r="S127" s="252"/>
      <c r="T127" s="252"/>
      <c r="U127" s="252"/>
      <c r="V127" s="252"/>
    </row>
    <row r="128" spans="1:22" ht="16.5" customHeight="1">
      <c r="A128" s="252"/>
      <c r="B128" s="252"/>
      <c r="C128" s="252"/>
      <c r="D128" s="252"/>
      <c r="E128" s="252"/>
      <c r="F128" s="252"/>
      <c r="G128" s="252"/>
      <c r="H128" s="252"/>
      <c r="I128" s="252"/>
      <c r="J128" s="252"/>
      <c r="K128" s="252"/>
      <c r="L128" s="252"/>
      <c r="M128" s="252"/>
      <c r="N128" s="252"/>
      <c r="O128" s="252"/>
      <c r="P128" s="252"/>
      <c r="Q128" s="252"/>
      <c r="R128" s="252"/>
      <c r="S128" s="252"/>
      <c r="T128" s="252"/>
      <c r="U128" s="252"/>
      <c r="V128" s="252"/>
    </row>
    <row r="129" spans="1:22" ht="16.5" customHeight="1">
      <c r="A129" s="252"/>
      <c r="B129" s="252"/>
      <c r="C129" s="252"/>
      <c r="D129" s="252"/>
      <c r="E129" s="252"/>
      <c r="F129" s="252"/>
      <c r="G129" s="252"/>
      <c r="H129" s="252"/>
      <c r="I129" s="252"/>
      <c r="J129" s="252"/>
      <c r="K129" s="252"/>
      <c r="L129" s="252"/>
      <c r="M129" s="252"/>
      <c r="N129" s="252"/>
      <c r="O129" s="252"/>
      <c r="P129" s="252"/>
      <c r="Q129" s="252"/>
      <c r="R129" s="252"/>
      <c r="S129" s="252"/>
      <c r="T129" s="252"/>
      <c r="U129" s="252"/>
      <c r="V129" s="252"/>
    </row>
    <row r="130" spans="1:22" ht="16.5" customHeight="1">
      <c r="A130" s="252"/>
      <c r="B130" s="252"/>
      <c r="C130" s="252"/>
      <c r="D130" s="252"/>
      <c r="E130" s="252"/>
      <c r="F130" s="252"/>
      <c r="G130" s="252"/>
      <c r="H130" s="252"/>
      <c r="I130" s="252"/>
      <c r="J130" s="252"/>
      <c r="K130" s="252"/>
      <c r="L130" s="252"/>
      <c r="M130" s="252"/>
      <c r="N130" s="252"/>
      <c r="O130" s="252"/>
      <c r="P130" s="252"/>
      <c r="Q130" s="252"/>
      <c r="R130" s="252"/>
      <c r="S130" s="252"/>
      <c r="T130" s="252"/>
      <c r="U130" s="252"/>
      <c r="V130" s="252"/>
    </row>
    <row r="131" spans="1:22" ht="16.5" customHeight="1">
      <c r="A131" s="252"/>
      <c r="B131" s="252"/>
      <c r="C131" s="252"/>
      <c r="D131" s="252"/>
      <c r="E131" s="252"/>
      <c r="F131" s="252"/>
      <c r="G131" s="252"/>
      <c r="H131" s="252"/>
      <c r="I131" s="252"/>
      <c r="J131" s="252"/>
      <c r="K131" s="252"/>
      <c r="L131" s="252"/>
      <c r="M131" s="252"/>
      <c r="N131" s="252"/>
      <c r="O131" s="252"/>
      <c r="P131" s="252"/>
      <c r="Q131" s="252"/>
      <c r="R131" s="252"/>
      <c r="S131" s="252"/>
      <c r="T131" s="252"/>
      <c r="U131" s="252"/>
      <c r="V131" s="252"/>
    </row>
    <row r="132" spans="1:22" ht="16.5" customHeight="1">
      <c r="A132" s="252"/>
      <c r="B132" s="252"/>
      <c r="C132" s="252"/>
      <c r="D132" s="252"/>
      <c r="E132" s="252"/>
      <c r="F132" s="252"/>
      <c r="G132" s="252"/>
      <c r="H132" s="252"/>
      <c r="I132" s="252"/>
      <c r="J132" s="252"/>
      <c r="K132" s="252"/>
      <c r="L132" s="252"/>
      <c r="M132" s="252"/>
      <c r="N132" s="252"/>
      <c r="O132" s="252"/>
      <c r="P132" s="252"/>
      <c r="Q132" s="252"/>
      <c r="R132" s="252"/>
      <c r="S132" s="252"/>
      <c r="T132" s="252"/>
      <c r="U132" s="252"/>
      <c r="V132" s="252"/>
    </row>
    <row r="133" spans="1:22" ht="16.5" customHeight="1">
      <c r="A133" s="252"/>
      <c r="B133" s="252"/>
      <c r="C133" s="252"/>
      <c r="D133" s="252"/>
      <c r="E133" s="252"/>
      <c r="F133" s="252"/>
      <c r="G133" s="252"/>
      <c r="H133" s="252"/>
      <c r="I133" s="252"/>
      <c r="J133" s="252"/>
      <c r="K133" s="252"/>
      <c r="L133" s="252"/>
      <c r="M133" s="252"/>
      <c r="N133" s="252"/>
      <c r="O133" s="252"/>
      <c r="P133" s="252"/>
      <c r="Q133" s="252"/>
      <c r="R133" s="252"/>
      <c r="S133" s="252"/>
      <c r="T133" s="252"/>
      <c r="U133" s="252"/>
      <c r="V133" s="252"/>
    </row>
    <row r="134" spans="1:22" ht="16.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row>
    <row r="135" spans="1:22" ht="16.5" customHeight="1">
      <c r="A135" s="252"/>
      <c r="B135" s="252"/>
      <c r="C135" s="252"/>
      <c r="D135" s="252"/>
      <c r="E135" s="252"/>
      <c r="F135" s="252"/>
      <c r="G135" s="252"/>
      <c r="H135" s="252"/>
      <c r="I135" s="252"/>
      <c r="J135" s="252"/>
      <c r="K135" s="252"/>
      <c r="L135" s="252"/>
      <c r="M135" s="252"/>
      <c r="N135" s="252"/>
      <c r="O135" s="252"/>
      <c r="P135" s="252"/>
      <c r="Q135" s="252"/>
      <c r="R135" s="252"/>
      <c r="S135" s="252"/>
      <c r="T135" s="252"/>
      <c r="U135" s="252"/>
      <c r="V135" s="252"/>
    </row>
    <row r="136" spans="1:22" ht="16.5" customHeight="1">
      <c r="A136" s="252"/>
      <c r="B136" s="252"/>
      <c r="C136" s="252"/>
      <c r="D136" s="252"/>
      <c r="E136" s="252"/>
      <c r="F136" s="252"/>
      <c r="G136" s="252"/>
      <c r="H136" s="252"/>
      <c r="I136" s="252"/>
      <c r="J136" s="252"/>
      <c r="K136" s="252"/>
      <c r="L136" s="252"/>
      <c r="M136" s="252"/>
      <c r="N136" s="252"/>
      <c r="O136" s="252"/>
      <c r="P136" s="252"/>
      <c r="Q136" s="252"/>
      <c r="R136" s="252"/>
      <c r="S136" s="252"/>
      <c r="T136" s="252"/>
      <c r="U136" s="252"/>
      <c r="V136" s="252"/>
    </row>
    <row r="137" spans="1:22" ht="16.5" customHeight="1">
      <c r="A137" s="252"/>
      <c r="B137" s="252"/>
      <c r="C137" s="252"/>
      <c r="D137" s="252"/>
      <c r="E137" s="252"/>
      <c r="F137" s="252"/>
      <c r="G137" s="252"/>
      <c r="H137" s="252"/>
      <c r="I137" s="252"/>
      <c r="J137" s="252"/>
      <c r="K137" s="252"/>
      <c r="L137" s="252"/>
      <c r="M137" s="252"/>
      <c r="N137" s="252"/>
      <c r="O137" s="252"/>
      <c r="P137" s="252"/>
      <c r="Q137" s="252"/>
      <c r="R137" s="252"/>
      <c r="S137" s="252"/>
      <c r="T137" s="252"/>
      <c r="U137" s="252"/>
      <c r="V137" s="252"/>
    </row>
    <row r="138" spans="1:22" ht="16.5" customHeight="1">
      <c r="A138" s="252"/>
      <c r="B138" s="252"/>
      <c r="C138" s="252"/>
      <c r="D138" s="252"/>
      <c r="E138" s="252"/>
      <c r="F138" s="252"/>
      <c r="G138" s="252"/>
      <c r="H138" s="252"/>
      <c r="I138" s="252"/>
      <c r="J138" s="252"/>
      <c r="K138" s="252"/>
      <c r="L138" s="252"/>
      <c r="M138" s="252"/>
      <c r="N138" s="252"/>
      <c r="O138" s="252"/>
      <c r="P138" s="252"/>
      <c r="Q138" s="252"/>
      <c r="R138" s="252"/>
      <c r="S138" s="252"/>
      <c r="T138" s="252"/>
      <c r="U138" s="252"/>
      <c r="V138" s="252"/>
    </row>
    <row r="139" spans="1:22" ht="16.5" customHeight="1">
      <c r="A139" s="252"/>
      <c r="B139" s="252"/>
      <c r="C139" s="252"/>
      <c r="D139" s="252"/>
      <c r="E139" s="252"/>
      <c r="F139" s="252"/>
      <c r="G139" s="252"/>
      <c r="H139" s="252"/>
      <c r="I139" s="252"/>
      <c r="J139" s="252"/>
      <c r="K139" s="252"/>
      <c r="L139" s="252"/>
      <c r="M139" s="252"/>
      <c r="N139" s="252"/>
      <c r="O139" s="252"/>
      <c r="P139" s="252"/>
      <c r="Q139" s="252"/>
      <c r="R139" s="252"/>
      <c r="S139" s="252"/>
      <c r="T139" s="252"/>
      <c r="U139" s="252"/>
      <c r="V139" s="252"/>
    </row>
    <row r="140" spans="1:22" ht="16.5" customHeight="1">
      <c r="A140" s="252"/>
      <c r="B140" s="252"/>
      <c r="C140" s="252"/>
      <c r="D140" s="252"/>
      <c r="E140" s="252"/>
      <c r="F140" s="252"/>
      <c r="G140" s="252"/>
      <c r="H140" s="252"/>
      <c r="I140" s="252"/>
      <c r="J140" s="252"/>
      <c r="K140" s="252"/>
      <c r="L140" s="252"/>
      <c r="M140" s="252"/>
      <c r="N140" s="252"/>
      <c r="O140" s="252"/>
      <c r="P140" s="252"/>
      <c r="Q140" s="252"/>
      <c r="R140" s="252"/>
      <c r="S140" s="252"/>
      <c r="T140" s="252"/>
      <c r="U140" s="252"/>
      <c r="V140" s="252"/>
    </row>
    <row r="141" spans="1:22" ht="16.5" customHeight="1">
      <c r="A141" s="252"/>
      <c r="B141" s="252"/>
      <c r="C141" s="252"/>
      <c r="D141" s="252"/>
      <c r="E141" s="252"/>
      <c r="F141" s="252"/>
      <c r="G141" s="252"/>
      <c r="H141" s="252"/>
      <c r="I141" s="252"/>
      <c r="J141" s="252"/>
      <c r="K141" s="252"/>
      <c r="L141" s="252"/>
      <c r="M141" s="252"/>
      <c r="N141" s="252"/>
      <c r="O141" s="252"/>
      <c r="P141" s="252"/>
      <c r="Q141" s="252"/>
      <c r="R141" s="252"/>
      <c r="S141" s="252"/>
      <c r="T141" s="252"/>
      <c r="U141" s="252"/>
      <c r="V141" s="252"/>
    </row>
    <row r="142" spans="1:22" ht="16.5" customHeight="1">
      <c r="A142" s="252"/>
      <c r="B142" s="252"/>
      <c r="C142" s="252"/>
      <c r="D142" s="252"/>
      <c r="E142" s="252"/>
      <c r="F142" s="252"/>
      <c r="G142" s="252"/>
      <c r="H142" s="252"/>
      <c r="I142" s="252"/>
      <c r="J142" s="252"/>
      <c r="K142" s="252"/>
      <c r="L142" s="252"/>
      <c r="M142" s="252"/>
      <c r="N142" s="252"/>
      <c r="O142" s="252"/>
      <c r="P142" s="252"/>
      <c r="Q142" s="252"/>
      <c r="R142" s="252"/>
      <c r="S142" s="252"/>
      <c r="T142" s="252"/>
      <c r="U142" s="252"/>
      <c r="V142" s="252"/>
    </row>
    <row r="143" spans="1:22" ht="16.5" customHeight="1">
      <c r="A143" s="252"/>
      <c r="B143" s="252"/>
      <c r="C143" s="252"/>
      <c r="D143" s="252"/>
      <c r="E143" s="252"/>
      <c r="F143" s="252"/>
      <c r="G143" s="252"/>
      <c r="H143" s="252"/>
      <c r="I143" s="252"/>
      <c r="J143" s="252"/>
      <c r="K143" s="252"/>
      <c r="L143" s="252"/>
      <c r="M143" s="252"/>
      <c r="N143" s="252"/>
      <c r="O143" s="252"/>
      <c r="P143" s="252"/>
      <c r="Q143" s="252"/>
      <c r="R143" s="252"/>
      <c r="S143" s="252"/>
      <c r="T143" s="252"/>
      <c r="U143" s="252"/>
      <c r="V143" s="252"/>
    </row>
    <row r="144" spans="1:22" ht="16.5" customHeight="1">
      <c r="A144" s="252"/>
      <c r="B144" s="252"/>
      <c r="C144" s="252"/>
      <c r="D144" s="252"/>
      <c r="E144" s="252"/>
      <c r="F144" s="252"/>
      <c r="G144" s="252"/>
      <c r="H144" s="252"/>
      <c r="I144" s="252"/>
      <c r="J144" s="252"/>
      <c r="K144" s="252"/>
      <c r="L144" s="252"/>
      <c r="M144" s="252"/>
      <c r="N144" s="252"/>
      <c r="O144" s="252"/>
      <c r="P144" s="252"/>
      <c r="Q144" s="252"/>
      <c r="R144" s="252"/>
      <c r="S144" s="252"/>
      <c r="T144" s="252"/>
      <c r="U144" s="252"/>
      <c r="V144" s="252"/>
    </row>
    <row r="145" spans="1:22" ht="16.5" customHeight="1">
      <c r="A145" s="252"/>
      <c r="B145" s="252"/>
      <c r="C145" s="252"/>
      <c r="D145" s="252"/>
      <c r="E145" s="252"/>
      <c r="F145" s="252"/>
      <c r="G145" s="252"/>
      <c r="H145" s="252"/>
      <c r="I145" s="252"/>
      <c r="J145" s="252"/>
      <c r="K145" s="252"/>
      <c r="L145" s="252"/>
      <c r="M145" s="252"/>
      <c r="N145" s="252"/>
      <c r="O145" s="252"/>
      <c r="P145" s="252"/>
      <c r="Q145" s="252"/>
      <c r="R145" s="252"/>
      <c r="S145" s="252"/>
      <c r="T145" s="252"/>
      <c r="U145" s="252"/>
      <c r="V145" s="252"/>
    </row>
    <row r="146" spans="1:22" ht="16.5" customHeight="1">
      <c r="A146" s="252"/>
      <c r="B146" s="252"/>
      <c r="C146" s="252"/>
      <c r="D146" s="252"/>
      <c r="E146" s="252"/>
      <c r="F146" s="252"/>
      <c r="G146" s="252"/>
      <c r="H146" s="252"/>
      <c r="I146" s="252"/>
      <c r="J146" s="252"/>
      <c r="K146" s="252"/>
      <c r="L146" s="252"/>
      <c r="M146" s="252"/>
      <c r="N146" s="252"/>
      <c r="O146" s="252"/>
      <c r="P146" s="252"/>
      <c r="Q146" s="252"/>
      <c r="R146" s="252"/>
      <c r="S146" s="252"/>
      <c r="T146" s="252"/>
      <c r="U146" s="252"/>
      <c r="V146" s="252"/>
    </row>
    <row r="147" spans="1:22" ht="16.5" customHeight="1">
      <c r="A147" s="252"/>
      <c r="B147" s="252"/>
      <c r="C147" s="252"/>
      <c r="D147" s="252"/>
      <c r="E147" s="252"/>
      <c r="F147" s="252"/>
      <c r="G147" s="252"/>
      <c r="H147" s="252"/>
      <c r="I147" s="252"/>
      <c r="J147" s="252"/>
      <c r="K147" s="252"/>
      <c r="L147" s="252"/>
      <c r="M147" s="252"/>
      <c r="N147" s="252"/>
      <c r="O147" s="252"/>
      <c r="P147" s="252"/>
      <c r="Q147" s="252"/>
      <c r="R147" s="252"/>
      <c r="S147" s="252"/>
      <c r="T147" s="252"/>
      <c r="U147" s="252"/>
      <c r="V147" s="252"/>
    </row>
    <row r="148" spans="1:22" ht="16.5" customHeight="1">
      <c r="A148" s="252"/>
      <c r="B148" s="252"/>
      <c r="C148" s="252"/>
      <c r="D148" s="252"/>
      <c r="E148" s="252"/>
      <c r="F148" s="252"/>
      <c r="G148" s="252"/>
      <c r="H148" s="252"/>
      <c r="I148" s="252"/>
      <c r="J148" s="252"/>
      <c r="K148" s="252"/>
      <c r="L148" s="252"/>
      <c r="M148" s="252"/>
      <c r="N148" s="252"/>
      <c r="O148" s="252"/>
      <c r="P148" s="252"/>
      <c r="Q148" s="252"/>
      <c r="R148" s="252"/>
      <c r="S148" s="252"/>
      <c r="T148" s="252"/>
      <c r="U148" s="252"/>
      <c r="V148" s="252"/>
    </row>
    <row r="149" spans="1:22" ht="16.5" customHeigh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row>
    <row r="150" spans="1:22" ht="16.5" customHeight="1">
      <c r="A150" s="252"/>
      <c r="B150" s="252"/>
      <c r="C150" s="252"/>
      <c r="D150" s="252"/>
      <c r="E150" s="252"/>
      <c r="F150" s="252"/>
      <c r="G150" s="252"/>
      <c r="H150" s="252"/>
      <c r="I150" s="252"/>
      <c r="J150" s="252"/>
      <c r="K150" s="252"/>
      <c r="L150" s="252"/>
      <c r="M150" s="252"/>
      <c r="N150" s="252"/>
      <c r="O150" s="252"/>
      <c r="P150" s="252"/>
      <c r="Q150" s="252"/>
      <c r="R150" s="252"/>
      <c r="S150" s="252"/>
      <c r="T150" s="252"/>
      <c r="U150" s="252"/>
      <c r="V150" s="252"/>
    </row>
    <row r="151" spans="1:22" ht="16.5" customHeight="1">
      <c r="A151" s="252"/>
      <c r="B151" s="252"/>
      <c r="C151" s="252"/>
      <c r="D151" s="252"/>
      <c r="E151" s="252"/>
      <c r="F151" s="252"/>
      <c r="G151" s="252"/>
      <c r="H151" s="252"/>
      <c r="I151" s="252"/>
      <c r="J151" s="252"/>
      <c r="K151" s="252"/>
      <c r="L151" s="252"/>
      <c r="M151" s="252"/>
      <c r="N151" s="252"/>
      <c r="O151" s="252"/>
      <c r="P151" s="252"/>
      <c r="Q151" s="252"/>
      <c r="R151" s="252"/>
      <c r="S151" s="252"/>
      <c r="T151" s="252"/>
      <c r="U151" s="252"/>
      <c r="V151" s="252"/>
    </row>
    <row r="152" spans="1:22" ht="16.5" customHeight="1">
      <c r="A152" s="252"/>
      <c r="B152" s="252"/>
      <c r="C152" s="252"/>
      <c r="D152" s="252"/>
      <c r="E152" s="252"/>
      <c r="F152" s="252"/>
      <c r="G152" s="252"/>
      <c r="H152" s="252"/>
      <c r="I152" s="252"/>
      <c r="J152" s="252"/>
      <c r="K152" s="252"/>
      <c r="L152" s="252"/>
      <c r="M152" s="252"/>
      <c r="N152" s="252"/>
      <c r="O152" s="252"/>
      <c r="P152" s="252"/>
      <c r="Q152" s="252"/>
      <c r="R152" s="252"/>
      <c r="S152" s="252"/>
      <c r="T152" s="252"/>
      <c r="U152" s="252"/>
      <c r="V152" s="252"/>
    </row>
    <row r="153" spans="1:22" ht="16.5" customHeight="1">
      <c r="A153" s="252"/>
      <c r="B153" s="252"/>
      <c r="C153" s="252"/>
      <c r="D153" s="252"/>
      <c r="E153" s="252"/>
      <c r="F153" s="252"/>
      <c r="G153" s="252"/>
      <c r="H153" s="252"/>
      <c r="I153" s="252"/>
      <c r="J153" s="252"/>
      <c r="K153" s="252"/>
      <c r="L153" s="252"/>
      <c r="M153" s="252"/>
      <c r="N153" s="252"/>
      <c r="O153" s="252"/>
      <c r="P153" s="252"/>
      <c r="Q153" s="252"/>
      <c r="R153" s="252"/>
      <c r="S153" s="252"/>
      <c r="T153" s="252"/>
      <c r="U153" s="252"/>
      <c r="V153" s="252"/>
    </row>
    <row r="154" spans="1:22" ht="16.5" customHeight="1">
      <c r="A154" s="252"/>
      <c r="B154" s="252"/>
      <c r="C154" s="252"/>
      <c r="D154" s="252"/>
      <c r="E154" s="252"/>
      <c r="F154" s="252"/>
      <c r="G154" s="252"/>
      <c r="H154" s="252"/>
      <c r="I154" s="252"/>
      <c r="J154" s="252"/>
      <c r="K154" s="252"/>
      <c r="L154" s="252"/>
      <c r="M154" s="252"/>
      <c r="N154" s="252"/>
      <c r="O154" s="252"/>
      <c r="P154" s="252"/>
      <c r="Q154" s="252"/>
      <c r="R154" s="252"/>
      <c r="S154" s="252"/>
      <c r="T154" s="252"/>
      <c r="U154" s="252"/>
      <c r="V154" s="252"/>
    </row>
    <row r="155" spans="1:22" ht="16.5" customHeight="1">
      <c r="A155" s="252"/>
      <c r="B155" s="252"/>
      <c r="C155" s="252"/>
      <c r="D155" s="252"/>
      <c r="E155" s="252"/>
      <c r="F155" s="252"/>
      <c r="G155" s="252"/>
      <c r="H155" s="252"/>
      <c r="I155" s="252"/>
      <c r="J155" s="252"/>
      <c r="K155" s="252"/>
      <c r="L155" s="252"/>
      <c r="M155" s="252"/>
      <c r="N155" s="252"/>
      <c r="O155" s="252"/>
      <c r="P155" s="252"/>
      <c r="Q155" s="252"/>
      <c r="R155" s="252"/>
      <c r="S155" s="252"/>
      <c r="T155" s="252"/>
      <c r="U155" s="252"/>
      <c r="V155" s="252"/>
    </row>
    <row r="156" spans="1:22" ht="16.5" customHeight="1">
      <c r="A156" s="252"/>
      <c r="B156" s="252"/>
      <c r="C156" s="252"/>
      <c r="D156" s="252"/>
      <c r="E156" s="252"/>
      <c r="F156" s="252"/>
      <c r="G156" s="252"/>
      <c r="H156" s="252"/>
      <c r="I156" s="252"/>
      <c r="J156" s="252"/>
      <c r="K156" s="252"/>
      <c r="L156" s="252"/>
      <c r="M156" s="252"/>
      <c r="N156" s="252"/>
      <c r="O156" s="252"/>
      <c r="P156" s="252"/>
      <c r="Q156" s="252"/>
      <c r="R156" s="252"/>
      <c r="S156" s="252"/>
      <c r="T156" s="252"/>
      <c r="U156" s="252"/>
      <c r="V156" s="252"/>
    </row>
    <row r="157" spans="1:22" ht="16.5" customHeight="1">
      <c r="A157" s="252"/>
      <c r="B157" s="252"/>
      <c r="C157" s="252"/>
      <c r="D157" s="252"/>
      <c r="E157" s="252"/>
      <c r="F157" s="252"/>
      <c r="G157" s="252"/>
      <c r="H157" s="252"/>
      <c r="I157" s="252"/>
      <c r="J157" s="252"/>
      <c r="K157" s="252"/>
      <c r="L157" s="252"/>
      <c r="M157" s="252"/>
      <c r="N157" s="252"/>
      <c r="O157" s="252"/>
      <c r="P157" s="252"/>
      <c r="Q157" s="252"/>
      <c r="R157" s="252"/>
      <c r="S157" s="252"/>
      <c r="T157" s="252"/>
      <c r="U157" s="252"/>
      <c r="V157" s="252"/>
    </row>
    <row r="158" spans="1:22" ht="16.5" customHeight="1">
      <c r="A158" s="252"/>
      <c r="B158" s="252"/>
      <c r="C158" s="252"/>
      <c r="D158" s="252"/>
      <c r="E158" s="252"/>
      <c r="F158" s="252"/>
      <c r="G158" s="252"/>
      <c r="H158" s="252"/>
      <c r="I158" s="252"/>
      <c r="J158" s="252"/>
      <c r="K158" s="252"/>
      <c r="L158" s="252"/>
      <c r="M158" s="252"/>
      <c r="N158" s="252"/>
      <c r="O158" s="252"/>
      <c r="P158" s="252"/>
      <c r="Q158" s="252"/>
      <c r="R158" s="252"/>
      <c r="S158" s="252"/>
      <c r="T158" s="252"/>
      <c r="U158" s="252"/>
      <c r="V158" s="252"/>
    </row>
    <row r="159" spans="1:22" ht="16.5" customHeight="1">
      <c r="A159" s="252"/>
      <c r="B159" s="252"/>
      <c r="C159" s="252"/>
      <c r="D159" s="252"/>
      <c r="E159" s="252"/>
      <c r="F159" s="252"/>
      <c r="G159" s="252"/>
      <c r="H159" s="252"/>
      <c r="I159" s="252"/>
      <c r="J159" s="252"/>
      <c r="K159" s="252"/>
      <c r="L159" s="252"/>
      <c r="M159" s="252"/>
      <c r="N159" s="252"/>
      <c r="O159" s="252"/>
      <c r="P159" s="252"/>
      <c r="Q159" s="252"/>
      <c r="R159" s="252"/>
      <c r="S159" s="252"/>
      <c r="T159" s="252"/>
      <c r="U159" s="252"/>
      <c r="V159" s="252"/>
    </row>
    <row r="160" spans="1:22" ht="16.5" customHeight="1">
      <c r="A160" s="252"/>
      <c r="B160" s="252"/>
      <c r="C160" s="252"/>
      <c r="D160" s="252"/>
      <c r="E160" s="252"/>
      <c r="F160" s="252"/>
      <c r="G160" s="252"/>
      <c r="H160" s="252"/>
      <c r="I160" s="252"/>
      <c r="J160" s="252"/>
      <c r="K160" s="252"/>
      <c r="L160" s="252"/>
      <c r="M160" s="252"/>
      <c r="N160" s="252"/>
      <c r="O160" s="252"/>
      <c r="P160" s="252"/>
      <c r="Q160" s="252"/>
      <c r="R160" s="252"/>
      <c r="S160" s="252"/>
      <c r="T160" s="252"/>
      <c r="U160" s="252"/>
      <c r="V160" s="252"/>
    </row>
    <row r="161" spans="1:22" ht="16.5" customHeight="1">
      <c r="A161" s="252"/>
      <c r="B161" s="252"/>
      <c r="C161" s="252"/>
      <c r="D161" s="252"/>
      <c r="E161" s="252"/>
      <c r="F161" s="252"/>
      <c r="G161" s="252"/>
      <c r="H161" s="252"/>
      <c r="I161" s="252"/>
      <c r="J161" s="252"/>
      <c r="K161" s="252"/>
      <c r="L161" s="252"/>
      <c r="M161" s="252"/>
      <c r="N161" s="252"/>
      <c r="O161" s="252"/>
      <c r="P161" s="252"/>
      <c r="Q161" s="252"/>
      <c r="R161" s="252"/>
      <c r="S161" s="252"/>
      <c r="T161" s="252"/>
      <c r="U161" s="252"/>
      <c r="V161" s="252"/>
    </row>
    <row r="162" spans="1:22" ht="16.5" customHeight="1">
      <c r="A162" s="252"/>
      <c r="B162" s="252"/>
      <c r="C162" s="252"/>
      <c r="D162" s="252"/>
      <c r="E162" s="252"/>
      <c r="F162" s="252"/>
      <c r="G162" s="252"/>
      <c r="H162" s="252"/>
      <c r="I162" s="252"/>
      <c r="J162" s="252"/>
      <c r="K162" s="252"/>
      <c r="L162" s="252"/>
      <c r="M162" s="252"/>
      <c r="N162" s="252"/>
      <c r="O162" s="252"/>
      <c r="P162" s="252"/>
      <c r="Q162" s="252"/>
      <c r="R162" s="252"/>
      <c r="S162" s="252"/>
      <c r="T162" s="252"/>
      <c r="U162" s="252"/>
      <c r="V162" s="252"/>
    </row>
    <row r="163" spans="1:22" ht="16.5" customHeight="1">
      <c r="A163" s="252"/>
      <c r="B163" s="252"/>
      <c r="C163" s="252"/>
      <c r="D163" s="252"/>
      <c r="E163" s="252"/>
      <c r="F163" s="252"/>
      <c r="G163" s="252"/>
      <c r="H163" s="252"/>
      <c r="I163" s="252"/>
      <c r="J163" s="252"/>
      <c r="K163" s="252"/>
      <c r="L163" s="252"/>
      <c r="M163" s="252"/>
      <c r="N163" s="252"/>
      <c r="O163" s="252"/>
      <c r="P163" s="252"/>
      <c r="Q163" s="252"/>
      <c r="R163" s="252"/>
      <c r="S163" s="252"/>
      <c r="T163" s="252"/>
      <c r="U163" s="252"/>
      <c r="V163" s="252"/>
    </row>
    <row r="164" spans="1:22" ht="16.5" customHeight="1">
      <c r="A164" s="252"/>
      <c r="B164" s="252"/>
      <c r="C164" s="252"/>
      <c r="D164" s="252"/>
      <c r="E164" s="252"/>
      <c r="F164" s="252"/>
      <c r="G164" s="252"/>
      <c r="H164" s="252"/>
      <c r="I164" s="252"/>
      <c r="J164" s="252"/>
      <c r="K164" s="252"/>
      <c r="L164" s="252"/>
      <c r="M164" s="252"/>
      <c r="N164" s="252"/>
      <c r="O164" s="252"/>
      <c r="P164" s="252"/>
      <c r="Q164" s="252"/>
      <c r="R164" s="252"/>
      <c r="S164" s="252"/>
      <c r="T164" s="252"/>
      <c r="U164" s="252"/>
      <c r="V164" s="252"/>
    </row>
    <row r="165" spans="1:22" ht="16.5" customHeight="1">
      <c r="A165" s="252"/>
      <c r="B165" s="252"/>
      <c r="C165" s="252"/>
      <c r="D165" s="252"/>
      <c r="E165" s="252"/>
      <c r="F165" s="252"/>
      <c r="G165" s="252"/>
      <c r="H165" s="252"/>
      <c r="I165" s="252"/>
      <c r="J165" s="252"/>
      <c r="K165" s="252"/>
      <c r="L165" s="252"/>
      <c r="M165" s="252"/>
      <c r="N165" s="252"/>
      <c r="O165" s="252"/>
      <c r="P165" s="252"/>
      <c r="Q165" s="252"/>
      <c r="R165" s="252"/>
      <c r="S165" s="252"/>
      <c r="T165" s="252"/>
      <c r="U165" s="252"/>
      <c r="V165" s="252"/>
    </row>
    <row r="166" spans="1:22" ht="16.5" customHeight="1">
      <c r="A166" s="252"/>
      <c r="B166" s="252"/>
      <c r="C166" s="252"/>
      <c r="D166" s="252"/>
      <c r="E166" s="252"/>
      <c r="F166" s="252"/>
      <c r="G166" s="252"/>
      <c r="H166" s="252"/>
      <c r="I166" s="252"/>
      <c r="J166" s="252"/>
      <c r="K166" s="252"/>
      <c r="L166" s="252"/>
      <c r="M166" s="252"/>
      <c r="N166" s="252"/>
      <c r="O166" s="252"/>
      <c r="P166" s="252"/>
      <c r="Q166" s="252"/>
      <c r="R166" s="252"/>
      <c r="S166" s="252"/>
      <c r="T166" s="252"/>
      <c r="U166" s="252"/>
      <c r="V166" s="252"/>
    </row>
    <row r="167" spans="1:22" ht="16.5" customHeight="1">
      <c r="A167" s="252"/>
      <c r="B167" s="252"/>
      <c r="C167" s="252"/>
      <c r="D167" s="252"/>
      <c r="E167" s="252"/>
      <c r="F167" s="252"/>
      <c r="G167" s="252"/>
      <c r="H167" s="252"/>
      <c r="I167" s="252"/>
      <c r="J167" s="252"/>
      <c r="K167" s="252"/>
      <c r="L167" s="252"/>
      <c r="M167" s="252"/>
      <c r="N167" s="252"/>
      <c r="O167" s="252"/>
      <c r="P167" s="252"/>
      <c r="Q167" s="252"/>
      <c r="R167" s="252"/>
      <c r="S167" s="252"/>
      <c r="T167" s="252"/>
      <c r="U167" s="252"/>
      <c r="V167" s="252"/>
    </row>
    <row r="168" spans="1:22" ht="16.5" customHeight="1">
      <c r="A168" s="252"/>
      <c r="B168" s="252"/>
      <c r="C168" s="252"/>
      <c r="D168" s="252"/>
      <c r="E168" s="252"/>
      <c r="F168" s="252"/>
      <c r="G168" s="252"/>
      <c r="H168" s="252"/>
      <c r="I168" s="252"/>
      <c r="J168" s="252"/>
      <c r="K168" s="252"/>
      <c r="L168" s="252"/>
      <c r="M168" s="252"/>
      <c r="N168" s="252"/>
      <c r="O168" s="252"/>
      <c r="P168" s="252"/>
      <c r="Q168" s="252"/>
      <c r="R168" s="252"/>
      <c r="S168" s="252"/>
      <c r="T168" s="252"/>
      <c r="U168" s="252"/>
      <c r="V168" s="252"/>
    </row>
    <row r="169" spans="1:22" ht="16.5" customHeight="1">
      <c r="A169" s="252"/>
      <c r="B169" s="252"/>
      <c r="C169" s="252"/>
      <c r="D169" s="252"/>
      <c r="E169" s="252"/>
      <c r="F169" s="252"/>
      <c r="G169" s="252"/>
      <c r="H169" s="252"/>
      <c r="I169" s="252"/>
      <c r="J169" s="252"/>
      <c r="K169" s="252"/>
      <c r="L169" s="252"/>
      <c r="M169" s="252"/>
      <c r="N169" s="252"/>
      <c r="O169" s="252"/>
      <c r="P169" s="252"/>
      <c r="Q169" s="252"/>
      <c r="R169" s="252"/>
      <c r="S169" s="252"/>
      <c r="T169" s="252"/>
      <c r="U169" s="252"/>
      <c r="V169" s="252"/>
    </row>
    <row r="170" spans="1:22" ht="16.5" customHeight="1">
      <c r="A170" s="252"/>
      <c r="B170" s="252"/>
      <c r="C170" s="252"/>
      <c r="D170" s="252"/>
      <c r="E170" s="252"/>
      <c r="F170" s="252"/>
      <c r="G170" s="252"/>
      <c r="H170" s="252"/>
      <c r="I170" s="252"/>
      <c r="J170" s="252"/>
      <c r="K170" s="252"/>
      <c r="L170" s="252"/>
      <c r="M170" s="252"/>
      <c r="N170" s="252"/>
      <c r="O170" s="252"/>
      <c r="P170" s="252"/>
      <c r="Q170" s="252"/>
      <c r="R170" s="252"/>
      <c r="S170" s="252"/>
      <c r="T170" s="252"/>
      <c r="U170" s="252"/>
      <c r="V170" s="252"/>
    </row>
    <row r="171" spans="1:22" ht="16.5" customHeight="1">
      <c r="A171" s="252"/>
      <c r="B171" s="252"/>
      <c r="C171" s="252"/>
      <c r="D171" s="252"/>
      <c r="E171" s="252"/>
      <c r="F171" s="252"/>
      <c r="G171" s="252"/>
      <c r="H171" s="252"/>
      <c r="I171" s="252"/>
      <c r="J171" s="252"/>
      <c r="K171" s="252"/>
      <c r="L171" s="252"/>
      <c r="M171" s="252"/>
      <c r="N171" s="252"/>
      <c r="O171" s="252"/>
      <c r="P171" s="252"/>
      <c r="Q171" s="252"/>
      <c r="R171" s="252"/>
      <c r="S171" s="252"/>
      <c r="T171" s="252"/>
      <c r="U171" s="252"/>
      <c r="V171" s="252"/>
    </row>
    <row r="172" spans="1:22" ht="16.5" customHeight="1">
      <c r="A172" s="252"/>
      <c r="B172" s="252"/>
      <c r="C172" s="252"/>
      <c r="D172" s="252"/>
      <c r="E172" s="252"/>
      <c r="F172" s="252"/>
      <c r="G172" s="252"/>
      <c r="H172" s="252"/>
      <c r="I172" s="252"/>
      <c r="J172" s="252"/>
      <c r="K172" s="252"/>
      <c r="L172" s="252"/>
      <c r="M172" s="252"/>
      <c r="N172" s="252"/>
      <c r="O172" s="252"/>
      <c r="P172" s="252"/>
      <c r="Q172" s="252"/>
      <c r="R172" s="252"/>
      <c r="S172" s="252"/>
      <c r="T172" s="252"/>
      <c r="U172" s="252"/>
      <c r="V172" s="252"/>
    </row>
    <row r="173" spans="1:22" ht="16.5" customHeight="1">
      <c r="A173" s="252"/>
      <c r="B173" s="252"/>
      <c r="C173" s="252"/>
      <c r="D173" s="252"/>
      <c r="E173" s="252"/>
      <c r="F173" s="252"/>
      <c r="G173" s="252"/>
      <c r="H173" s="252"/>
      <c r="I173" s="252"/>
      <c r="J173" s="252"/>
      <c r="K173" s="252"/>
      <c r="L173" s="252"/>
      <c r="M173" s="252"/>
      <c r="N173" s="252"/>
      <c r="O173" s="252"/>
      <c r="P173" s="252"/>
      <c r="Q173" s="252"/>
      <c r="R173" s="252"/>
      <c r="S173" s="252"/>
      <c r="T173" s="252"/>
      <c r="U173" s="252"/>
      <c r="V173" s="252"/>
    </row>
    <row r="174" spans="1:22" ht="16.5" customHeight="1">
      <c r="A174" s="252"/>
      <c r="B174" s="252"/>
      <c r="C174" s="252"/>
      <c r="D174" s="252"/>
      <c r="E174" s="252"/>
      <c r="F174" s="252"/>
      <c r="G174" s="252"/>
      <c r="H174" s="252"/>
      <c r="I174" s="252"/>
      <c r="J174" s="252"/>
      <c r="K174" s="252"/>
      <c r="L174" s="252"/>
      <c r="M174" s="252"/>
      <c r="N174" s="252"/>
      <c r="O174" s="252"/>
      <c r="P174" s="252"/>
      <c r="Q174" s="252"/>
      <c r="R174" s="252"/>
      <c r="S174" s="252"/>
      <c r="T174" s="252"/>
      <c r="U174" s="252"/>
      <c r="V174" s="252"/>
    </row>
    <row r="175" spans="1:22" ht="16.5" customHeight="1">
      <c r="A175" s="252"/>
      <c r="B175" s="252"/>
      <c r="C175" s="252"/>
      <c r="D175" s="252"/>
      <c r="E175" s="252"/>
      <c r="F175" s="252"/>
      <c r="G175" s="252"/>
      <c r="H175" s="252"/>
      <c r="I175" s="252"/>
      <c r="J175" s="252"/>
      <c r="K175" s="252"/>
      <c r="L175" s="252"/>
      <c r="M175" s="252"/>
      <c r="N175" s="252"/>
      <c r="O175" s="252"/>
      <c r="P175" s="252"/>
      <c r="Q175" s="252"/>
      <c r="R175" s="252"/>
      <c r="S175" s="252"/>
      <c r="T175" s="252"/>
      <c r="U175" s="252"/>
      <c r="V175" s="252"/>
    </row>
    <row r="176" spans="1:22" ht="16.5" customHeight="1">
      <c r="A176" s="252"/>
      <c r="B176" s="252"/>
      <c r="C176" s="252"/>
      <c r="D176" s="252"/>
      <c r="E176" s="252"/>
      <c r="F176" s="252"/>
      <c r="G176" s="252"/>
      <c r="H176" s="252"/>
      <c r="I176" s="252"/>
      <c r="J176" s="252"/>
      <c r="K176" s="252"/>
      <c r="L176" s="252"/>
      <c r="M176" s="252"/>
      <c r="N176" s="252"/>
      <c r="O176" s="252"/>
      <c r="P176" s="252"/>
      <c r="Q176" s="252"/>
      <c r="R176" s="252"/>
      <c r="S176" s="252"/>
      <c r="T176" s="252"/>
      <c r="U176" s="252"/>
      <c r="V176" s="252"/>
    </row>
    <row r="177" spans="1:22" ht="16.5"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row>
    <row r="178" spans="1:22" ht="16.5"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row>
    <row r="179" spans="1:22" ht="16.5" customHeight="1">
      <c r="A179" s="252"/>
      <c r="B179" s="252"/>
      <c r="C179" s="252"/>
      <c r="D179" s="252"/>
      <c r="E179" s="252"/>
      <c r="F179" s="252"/>
      <c r="G179" s="252"/>
      <c r="H179" s="252"/>
      <c r="I179" s="252"/>
      <c r="J179" s="252"/>
      <c r="K179" s="252"/>
      <c r="L179" s="252"/>
      <c r="M179" s="252"/>
      <c r="N179" s="252"/>
      <c r="O179" s="252"/>
      <c r="P179" s="252"/>
      <c r="Q179" s="252"/>
      <c r="R179" s="252"/>
      <c r="S179" s="252"/>
      <c r="T179" s="252"/>
      <c r="U179" s="252"/>
      <c r="V179" s="252"/>
    </row>
    <row r="180" spans="1:22" ht="16.5" customHeight="1">
      <c r="A180" s="252"/>
      <c r="B180" s="252"/>
      <c r="C180" s="252"/>
      <c r="D180" s="252"/>
      <c r="E180" s="252"/>
      <c r="F180" s="252"/>
      <c r="G180" s="252"/>
      <c r="H180" s="252"/>
      <c r="I180" s="252"/>
      <c r="J180" s="252"/>
      <c r="K180" s="252"/>
      <c r="L180" s="252"/>
      <c r="M180" s="252"/>
      <c r="N180" s="252"/>
      <c r="O180" s="252"/>
      <c r="P180" s="252"/>
      <c r="Q180" s="252"/>
      <c r="R180" s="252"/>
      <c r="S180" s="252"/>
      <c r="T180" s="252"/>
      <c r="U180" s="252"/>
      <c r="V180" s="252"/>
    </row>
    <row r="181" spans="1:22" ht="16.5" customHeight="1">
      <c r="A181" s="252"/>
      <c r="B181" s="252"/>
      <c r="C181" s="252"/>
      <c r="D181" s="252"/>
      <c r="E181" s="252"/>
      <c r="F181" s="252"/>
      <c r="G181" s="252"/>
      <c r="H181" s="252"/>
      <c r="I181" s="252"/>
      <c r="J181" s="252"/>
      <c r="K181" s="252"/>
      <c r="L181" s="252"/>
      <c r="M181" s="252"/>
      <c r="N181" s="252"/>
      <c r="O181" s="252"/>
      <c r="P181" s="252"/>
      <c r="Q181" s="252"/>
      <c r="R181" s="252"/>
      <c r="S181" s="252"/>
      <c r="T181" s="252"/>
      <c r="U181" s="252"/>
      <c r="V181" s="252"/>
    </row>
    <row r="182" spans="1:22" ht="16.5" customHeight="1">
      <c r="A182" s="252"/>
      <c r="B182" s="252"/>
      <c r="C182" s="252"/>
      <c r="D182" s="252"/>
      <c r="E182" s="252"/>
      <c r="F182" s="252"/>
      <c r="G182" s="252"/>
      <c r="H182" s="252"/>
      <c r="I182" s="252"/>
      <c r="J182" s="252"/>
      <c r="K182" s="252"/>
      <c r="L182" s="252"/>
      <c r="M182" s="252"/>
      <c r="N182" s="252"/>
      <c r="O182" s="252"/>
      <c r="P182" s="252"/>
      <c r="Q182" s="252"/>
      <c r="R182" s="252"/>
      <c r="S182" s="252"/>
      <c r="T182" s="252"/>
      <c r="U182" s="252"/>
      <c r="V182" s="252"/>
    </row>
    <row r="183" spans="1:22" ht="16.5" customHeight="1">
      <c r="A183" s="252"/>
      <c r="B183" s="252"/>
      <c r="C183" s="252"/>
      <c r="D183" s="252"/>
      <c r="E183" s="252"/>
      <c r="F183" s="252"/>
      <c r="G183" s="252"/>
      <c r="H183" s="252"/>
      <c r="I183" s="252"/>
      <c r="J183" s="252"/>
      <c r="K183" s="252"/>
      <c r="L183" s="252"/>
      <c r="M183" s="252"/>
      <c r="N183" s="252"/>
      <c r="O183" s="252"/>
      <c r="P183" s="252"/>
      <c r="Q183" s="252"/>
      <c r="R183" s="252"/>
      <c r="S183" s="252"/>
      <c r="T183" s="252"/>
      <c r="U183" s="252"/>
      <c r="V183" s="252"/>
    </row>
    <row r="184" spans="1:22" ht="16.5" customHeight="1">
      <c r="A184" s="252"/>
      <c r="B184" s="252"/>
      <c r="C184" s="252"/>
      <c r="D184" s="252"/>
      <c r="E184" s="252"/>
      <c r="F184" s="252"/>
      <c r="G184" s="252"/>
      <c r="H184" s="252"/>
      <c r="I184" s="252"/>
      <c r="J184" s="252"/>
      <c r="K184" s="252"/>
      <c r="L184" s="252"/>
      <c r="M184" s="252"/>
      <c r="N184" s="252"/>
      <c r="O184" s="252"/>
      <c r="P184" s="252"/>
      <c r="Q184" s="252"/>
      <c r="R184" s="252"/>
      <c r="S184" s="252"/>
      <c r="T184" s="252"/>
      <c r="U184" s="252"/>
      <c r="V184" s="252"/>
    </row>
    <row r="185" spans="1:22" ht="16.5" customHeight="1">
      <c r="A185" s="252"/>
      <c r="B185" s="252"/>
      <c r="C185" s="252"/>
      <c r="D185" s="252"/>
      <c r="E185" s="252"/>
      <c r="F185" s="252"/>
      <c r="G185" s="252"/>
      <c r="H185" s="252"/>
      <c r="I185" s="252"/>
      <c r="J185" s="252"/>
      <c r="K185" s="252"/>
      <c r="L185" s="252"/>
      <c r="M185" s="252"/>
      <c r="N185" s="252"/>
      <c r="O185" s="252"/>
      <c r="P185" s="252"/>
      <c r="Q185" s="252"/>
      <c r="R185" s="252"/>
      <c r="S185" s="252"/>
      <c r="T185" s="252"/>
      <c r="U185" s="252"/>
      <c r="V185" s="252"/>
    </row>
    <row r="186" spans="1:22" ht="16.5" customHeight="1">
      <c r="A186" s="252"/>
      <c r="B186" s="252"/>
      <c r="C186" s="252"/>
      <c r="D186" s="252"/>
      <c r="E186" s="252"/>
      <c r="F186" s="252"/>
      <c r="G186" s="252"/>
      <c r="H186" s="252"/>
      <c r="I186" s="252"/>
      <c r="J186" s="252"/>
      <c r="K186" s="252"/>
      <c r="L186" s="252"/>
      <c r="M186" s="252"/>
      <c r="N186" s="252"/>
      <c r="O186" s="252"/>
      <c r="P186" s="252"/>
      <c r="Q186" s="252"/>
      <c r="R186" s="252"/>
      <c r="S186" s="252"/>
      <c r="T186" s="252"/>
      <c r="U186" s="252"/>
      <c r="V186" s="252"/>
    </row>
    <row r="187" spans="1:22" ht="16.5" customHeight="1">
      <c r="A187" s="252"/>
      <c r="B187" s="252"/>
      <c r="C187" s="252"/>
      <c r="D187" s="252"/>
      <c r="E187" s="252"/>
      <c r="F187" s="252"/>
      <c r="G187" s="252"/>
      <c r="H187" s="252"/>
      <c r="I187" s="252"/>
      <c r="J187" s="252"/>
      <c r="K187" s="252"/>
      <c r="L187" s="252"/>
      <c r="M187" s="252"/>
      <c r="N187" s="252"/>
      <c r="O187" s="252"/>
      <c r="P187" s="252"/>
      <c r="Q187" s="252"/>
      <c r="R187" s="252"/>
      <c r="S187" s="252"/>
      <c r="T187" s="252"/>
      <c r="U187" s="252"/>
      <c r="V187" s="252"/>
    </row>
    <row r="188" spans="1:22" ht="16.5" customHeight="1">
      <c r="A188" s="252"/>
      <c r="B188" s="252"/>
      <c r="C188" s="252"/>
      <c r="D188" s="252"/>
      <c r="E188" s="252"/>
      <c r="F188" s="252"/>
      <c r="G188" s="252"/>
      <c r="H188" s="252"/>
      <c r="I188" s="252"/>
      <c r="J188" s="252"/>
      <c r="K188" s="252"/>
      <c r="L188" s="252"/>
      <c r="M188" s="252"/>
      <c r="N188" s="252"/>
      <c r="O188" s="252"/>
      <c r="P188" s="252"/>
      <c r="Q188" s="252"/>
      <c r="R188" s="252"/>
      <c r="S188" s="252"/>
      <c r="T188" s="252"/>
      <c r="U188" s="252"/>
      <c r="V188" s="252"/>
    </row>
    <row r="189" spans="1:22" ht="16.5" customHeight="1">
      <c r="A189" s="252"/>
      <c r="B189" s="252"/>
      <c r="C189" s="252"/>
      <c r="D189" s="252"/>
      <c r="E189" s="252"/>
      <c r="F189" s="252"/>
      <c r="G189" s="252"/>
      <c r="H189" s="252"/>
      <c r="I189" s="252"/>
      <c r="J189" s="252"/>
      <c r="K189" s="252"/>
      <c r="L189" s="252"/>
      <c r="M189" s="252"/>
      <c r="N189" s="252"/>
      <c r="O189" s="252"/>
      <c r="P189" s="252"/>
      <c r="Q189" s="252"/>
      <c r="R189" s="252"/>
      <c r="S189" s="252"/>
      <c r="T189" s="252"/>
      <c r="U189" s="252"/>
      <c r="V189" s="252"/>
    </row>
    <row r="190" spans="1:22" ht="16.5" customHeight="1">
      <c r="A190" s="252"/>
      <c r="B190" s="252"/>
      <c r="C190" s="252"/>
      <c r="D190" s="252"/>
      <c r="E190" s="252"/>
      <c r="F190" s="252"/>
      <c r="G190" s="252"/>
      <c r="H190" s="252"/>
      <c r="I190" s="252"/>
      <c r="J190" s="252"/>
      <c r="K190" s="252"/>
      <c r="L190" s="252"/>
      <c r="M190" s="252"/>
      <c r="N190" s="252"/>
      <c r="O190" s="252"/>
      <c r="P190" s="252"/>
      <c r="Q190" s="252"/>
      <c r="R190" s="252"/>
      <c r="S190" s="252"/>
      <c r="T190" s="252"/>
      <c r="U190" s="252"/>
      <c r="V190" s="252"/>
    </row>
    <row r="191" spans="1:22" ht="16.5" customHeight="1">
      <c r="A191" s="252"/>
      <c r="B191" s="252"/>
      <c r="C191" s="252"/>
      <c r="D191" s="252"/>
      <c r="E191" s="252"/>
      <c r="F191" s="252"/>
      <c r="G191" s="252"/>
      <c r="H191" s="252"/>
      <c r="I191" s="252"/>
      <c r="J191" s="252"/>
      <c r="K191" s="252"/>
      <c r="L191" s="252"/>
      <c r="M191" s="252"/>
      <c r="N191" s="252"/>
      <c r="O191" s="252"/>
      <c r="P191" s="252"/>
      <c r="Q191" s="252"/>
      <c r="R191" s="252"/>
      <c r="S191" s="252"/>
      <c r="T191" s="252"/>
      <c r="U191" s="252"/>
      <c r="V191" s="252"/>
    </row>
    <row r="192" spans="1:22" ht="16.5" customHeight="1">
      <c r="A192" s="252"/>
      <c r="B192" s="252"/>
      <c r="C192" s="252"/>
      <c r="D192" s="252"/>
      <c r="E192" s="252"/>
      <c r="F192" s="252"/>
      <c r="G192" s="252"/>
      <c r="H192" s="252"/>
      <c r="I192" s="252"/>
      <c r="J192" s="252"/>
      <c r="K192" s="252"/>
      <c r="L192" s="252"/>
      <c r="M192" s="252"/>
      <c r="N192" s="252"/>
      <c r="O192" s="252"/>
      <c r="P192" s="252"/>
      <c r="Q192" s="252"/>
      <c r="R192" s="252"/>
      <c r="S192" s="252"/>
      <c r="T192" s="252"/>
      <c r="U192" s="252"/>
      <c r="V192" s="252"/>
    </row>
    <row r="193" spans="1:22" ht="16.5" customHeight="1">
      <c r="A193" s="252"/>
      <c r="B193" s="252"/>
      <c r="C193" s="252"/>
      <c r="D193" s="252"/>
      <c r="E193" s="252"/>
      <c r="F193" s="252"/>
      <c r="G193" s="252"/>
      <c r="H193" s="252"/>
      <c r="I193" s="252"/>
      <c r="J193" s="252"/>
      <c r="K193" s="252"/>
      <c r="L193" s="252"/>
      <c r="M193" s="252"/>
      <c r="N193" s="252"/>
      <c r="O193" s="252"/>
      <c r="P193" s="252"/>
      <c r="Q193" s="252"/>
      <c r="R193" s="252"/>
      <c r="S193" s="252"/>
      <c r="T193" s="252"/>
      <c r="U193" s="252"/>
      <c r="V193" s="252"/>
    </row>
    <row r="194" spans="1:22" ht="16.5" customHeight="1">
      <c r="A194" s="252"/>
      <c r="B194" s="252"/>
      <c r="C194" s="252"/>
      <c r="D194" s="252"/>
      <c r="E194" s="252"/>
      <c r="F194" s="252"/>
      <c r="G194" s="252"/>
      <c r="H194" s="252"/>
      <c r="I194" s="252"/>
      <c r="J194" s="252"/>
      <c r="K194" s="252"/>
      <c r="L194" s="252"/>
      <c r="M194" s="252"/>
      <c r="N194" s="252"/>
      <c r="O194" s="252"/>
      <c r="P194" s="252"/>
      <c r="Q194" s="252"/>
      <c r="R194" s="252"/>
      <c r="S194" s="252"/>
      <c r="T194" s="252"/>
      <c r="U194" s="252"/>
      <c r="V194" s="252"/>
    </row>
    <row r="195" spans="1:22" ht="16.5" customHeight="1">
      <c r="A195" s="252"/>
      <c r="B195" s="252"/>
      <c r="C195" s="252"/>
      <c r="D195" s="252"/>
      <c r="E195" s="252"/>
      <c r="F195" s="252"/>
      <c r="G195" s="252"/>
      <c r="H195" s="252"/>
      <c r="I195" s="252"/>
      <c r="J195" s="252"/>
      <c r="K195" s="252"/>
      <c r="L195" s="252"/>
      <c r="M195" s="252"/>
      <c r="N195" s="252"/>
      <c r="O195" s="252"/>
      <c r="P195" s="252"/>
      <c r="Q195" s="252"/>
      <c r="R195" s="252"/>
      <c r="S195" s="252"/>
      <c r="T195" s="252"/>
      <c r="U195" s="252"/>
      <c r="V195" s="252"/>
    </row>
    <row r="196" spans="1:22" ht="16.5" customHeight="1">
      <c r="A196" s="252"/>
      <c r="B196" s="252"/>
      <c r="C196" s="252"/>
      <c r="D196" s="252"/>
      <c r="E196" s="252"/>
      <c r="F196" s="252"/>
      <c r="G196" s="252"/>
      <c r="H196" s="252"/>
      <c r="I196" s="252"/>
      <c r="J196" s="252"/>
      <c r="K196" s="252"/>
      <c r="L196" s="252"/>
      <c r="M196" s="252"/>
      <c r="N196" s="252"/>
      <c r="O196" s="252"/>
      <c r="P196" s="252"/>
      <c r="Q196" s="252"/>
      <c r="R196" s="252"/>
      <c r="S196" s="252"/>
      <c r="T196" s="252"/>
      <c r="U196" s="252"/>
      <c r="V196" s="252"/>
    </row>
    <row r="197" spans="1:22" ht="16.5" customHeight="1">
      <c r="A197" s="252"/>
      <c r="B197" s="252"/>
      <c r="C197" s="252"/>
      <c r="D197" s="252"/>
      <c r="E197" s="252"/>
      <c r="F197" s="252"/>
      <c r="G197" s="252"/>
      <c r="H197" s="252"/>
      <c r="I197" s="252"/>
      <c r="J197" s="252"/>
      <c r="K197" s="252"/>
      <c r="L197" s="252"/>
      <c r="M197" s="252"/>
      <c r="N197" s="252"/>
      <c r="O197" s="252"/>
      <c r="P197" s="252"/>
      <c r="Q197" s="252"/>
      <c r="R197" s="252"/>
      <c r="S197" s="252"/>
      <c r="T197" s="252"/>
      <c r="U197" s="252"/>
      <c r="V197" s="252"/>
    </row>
    <row r="198" spans="1:22" ht="16.5" customHeight="1">
      <c r="A198" s="252"/>
      <c r="B198" s="252"/>
      <c r="C198" s="252"/>
      <c r="D198" s="252"/>
      <c r="E198" s="252"/>
      <c r="F198" s="252"/>
      <c r="G198" s="252"/>
      <c r="H198" s="252"/>
      <c r="I198" s="252"/>
      <c r="J198" s="252"/>
      <c r="K198" s="252"/>
      <c r="L198" s="252"/>
      <c r="M198" s="252"/>
      <c r="N198" s="252"/>
      <c r="O198" s="252"/>
      <c r="P198" s="252"/>
      <c r="Q198" s="252"/>
      <c r="R198" s="252"/>
      <c r="S198" s="252"/>
      <c r="T198" s="252"/>
      <c r="U198" s="252"/>
      <c r="V198" s="252"/>
    </row>
    <row r="199" spans="1:22" ht="16.5" customHeight="1">
      <c r="A199" s="252"/>
      <c r="B199" s="252"/>
      <c r="C199" s="252"/>
      <c r="D199" s="252"/>
      <c r="E199" s="252"/>
      <c r="F199" s="252"/>
      <c r="G199" s="252"/>
      <c r="H199" s="252"/>
      <c r="I199" s="252"/>
      <c r="J199" s="252"/>
      <c r="K199" s="252"/>
      <c r="L199" s="252"/>
      <c r="M199" s="252"/>
      <c r="N199" s="252"/>
      <c r="O199" s="252"/>
      <c r="P199" s="252"/>
      <c r="Q199" s="252"/>
      <c r="R199" s="252"/>
      <c r="S199" s="252"/>
      <c r="T199" s="252"/>
      <c r="U199" s="252"/>
      <c r="V199" s="252"/>
    </row>
    <row r="200" spans="1:22" ht="16.5" customHeight="1">
      <c r="A200" s="252"/>
      <c r="B200" s="252"/>
      <c r="C200" s="252"/>
      <c r="D200" s="252"/>
      <c r="E200" s="252"/>
      <c r="F200" s="252"/>
      <c r="G200" s="252"/>
      <c r="H200" s="252"/>
      <c r="I200" s="252"/>
      <c r="J200" s="252"/>
      <c r="K200" s="252"/>
      <c r="L200" s="252"/>
      <c r="M200" s="252"/>
      <c r="N200" s="252"/>
      <c r="O200" s="252"/>
      <c r="P200" s="252"/>
      <c r="Q200" s="252"/>
      <c r="R200" s="252"/>
      <c r="S200" s="252"/>
      <c r="T200" s="252"/>
      <c r="U200" s="252"/>
      <c r="V200" s="252"/>
    </row>
    <row r="201" spans="1:22" ht="16.5" customHeight="1">
      <c r="A201" s="252"/>
      <c r="B201" s="252"/>
      <c r="C201" s="252"/>
      <c r="D201" s="252"/>
      <c r="E201" s="252"/>
      <c r="F201" s="252"/>
      <c r="G201" s="252"/>
      <c r="H201" s="252"/>
      <c r="I201" s="252"/>
      <c r="J201" s="252"/>
      <c r="K201" s="252"/>
      <c r="L201" s="252"/>
      <c r="M201" s="252"/>
      <c r="N201" s="252"/>
      <c r="O201" s="252"/>
      <c r="P201" s="252"/>
      <c r="Q201" s="252"/>
      <c r="R201" s="252"/>
      <c r="S201" s="252"/>
      <c r="T201" s="252"/>
      <c r="U201" s="252"/>
      <c r="V201" s="252"/>
    </row>
    <row r="202" spans="1:22" ht="16.5" customHeight="1">
      <c r="A202" s="252"/>
      <c r="B202" s="252"/>
      <c r="C202" s="252"/>
      <c r="D202" s="252"/>
      <c r="E202" s="252"/>
      <c r="F202" s="252"/>
      <c r="G202" s="252"/>
      <c r="H202" s="252"/>
      <c r="I202" s="252"/>
      <c r="J202" s="252"/>
      <c r="K202" s="252"/>
      <c r="L202" s="252"/>
      <c r="M202" s="252"/>
      <c r="N202" s="252"/>
      <c r="O202" s="252"/>
      <c r="P202" s="252"/>
      <c r="Q202" s="252"/>
      <c r="R202" s="252"/>
      <c r="S202" s="252"/>
      <c r="T202" s="252"/>
      <c r="U202" s="252"/>
      <c r="V202" s="252"/>
    </row>
    <row r="203" spans="1:22" ht="16.5" customHeight="1">
      <c r="A203" s="252"/>
      <c r="B203" s="252"/>
      <c r="C203" s="252"/>
      <c r="D203" s="252"/>
      <c r="E203" s="252"/>
      <c r="F203" s="252"/>
      <c r="G203" s="252"/>
      <c r="H203" s="252"/>
      <c r="I203" s="252"/>
      <c r="J203" s="252"/>
      <c r="K203" s="252"/>
      <c r="L203" s="252"/>
      <c r="M203" s="252"/>
      <c r="N203" s="252"/>
      <c r="O203" s="252"/>
      <c r="P203" s="252"/>
      <c r="Q203" s="252"/>
      <c r="R203" s="252"/>
      <c r="S203" s="252"/>
      <c r="T203" s="252"/>
      <c r="U203" s="252"/>
      <c r="V203" s="252"/>
    </row>
    <row r="204" spans="1:22" ht="16.5" customHeight="1">
      <c r="A204" s="252"/>
      <c r="B204" s="252"/>
      <c r="C204" s="252"/>
      <c r="D204" s="252"/>
      <c r="E204" s="252"/>
      <c r="F204" s="252"/>
      <c r="G204" s="252"/>
      <c r="H204" s="252"/>
      <c r="I204" s="252"/>
      <c r="J204" s="252"/>
      <c r="K204" s="252"/>
      <c r="L204" s="252"/>
      <c r="M204" s="252"/>
      <c r="N204" s="252"/>
      <c r="O204" s="252"/>
      <c r="P204" s="252"/>
      <c r="Q204" s="252"/>
      <c r="R204" s="252"/>
      <c r="S204" s="252"/>
      <c r="T204" s="252"/>
      <c r="U204" s="252"/>
      <c r="V204" s="252"/>
    </row>
    <row r="205" spans="1:22" ht="16.5" customHeight="1">
      <c r="A205" s="252"/>
      <c r="B205" s="252"/>
      <c r="C205" s="252"/>
      <c r="D205" s="252"/>
      <c r="E205" s="252"/>
      <c r="F205" s="252"/>
      <c r="G205" s="252"/>
      <c r="H205" s="252"/>
      <c r="I205" s="252"/>
      <c r="J205" s="252"/>
      <c r="K205" s="252"/>
      <c r="L205" s="252"/>
      <c r="M205" s="252"/>
      <c r="N205" s="252"/>
      <c r="O205" s="252"/>
      <c r="P205" s="252"/>
      <c r="Q205" s="252"/>
      <c r="R205" s="252"/>
      <c r="S205" s="252"/>
      <c r="T205" s="252"/>
      <c r="U205" s="252"/>
      <c r="V205" s="252"/>
    </row>
    <row r="206" spans="1:22" ht="16.5" customHeight="1">
      <c r="A206" s="252"/>
      <c r="B206" s="252"/>
      <c r="C206" s="252"/>
      <c r="D206" s="252"/>
      <c r="E206" s="252"/>
      <c r="F206" s="252"/>
      <c r="G206" s="252"/>
      <c r="H206" s="252"/>
      <c r="I206" s="252"/>
      <c r="J206" s="252"/>
      <c r="K206" s="252"/>
      <c r="L206" s="252"/>
      <c r="M206" s="252"/>
      <c r="N206" s="252"/>
      <c r="O206" s="252"/>
      <c r="P206" s="252"/>
      <c r="Q206" s="252"/>
      <c r="R206" s="252"/>
      <c r="S206" s="252"/>
      <c r="T206" s="252"/>
      <c r="U206" s="252"/>
      <c r="V206" s="252"/>
    </row>
    <row r="207" spans="1:22" ht="16.5" customHeight="1">
      <c r="A207" s="252"/>
      <c r="B207" s="252"/>
      <c r="C207" s="252"/>
      <c r="D207" s="252"/>
      <c r="E207" s="252"/>
      <c r="F207" s="252"/>
      <c r="G207" s="252"/>
      <c r="H207" s="252"/>
      <c r="I207" s="252"/>
      <c r="J207" s="252"/>
      <c r="K207" s="252"/>
      <c r="L207" s="252"/>
      <c r="M207" s="252"/>
      <c r="N207" s="252"/>
      <c r="O207" s="252"/>
      <c r="P207" s="252"/>
      <c r="Q207" s="252"/>
      <c r="R207" s="252"/>
      <c r="S207" s="252"/>
      <c r="T207" s="252"/>
      <c r="U207" s="252"/>
      <c r="V207" s="252"/>
    </row>
    <row r="208" spans="1:22" ht="16.5" customHeight="1">
      <c r="A208" s="252"/>
      <c r="B208" s="252"/>
      <c r="C208" s="252"/>
      <c r="D208" s="252"/>
      <c r="E208" s="252"/>
      <c r="F208" s="252"/>
      <c r="G208" s="252"/>
      <c r="H208" s="252"/>
      <c r="I208" s="252"/>
      <c r="J208" s="252"/>
      <c r="K208" s="252"/>
      <c r="L208" s="252"/>
      <c r="M208" s="252"/>
      <c r="N208" s="252"/>
      <c r="O208" s="252"/>
      <c r="P208" s="252"/>
      <c r="Q208" s="252"/>
      <c r="R208" s="252"/>
      <c r="S208" s="252"/>
      <c r="T208" s="252"/>
      <c r="U208" s="252"/>
      <c r="V208" s="252"/>
    </row>
    <row r="209" spans="1:22" ht="16.5" customHeight="1">
      <c r="A209" s="252"/>
      <c r="B209" s="252"/>
      <c r="C209" s="252"/>
      <c r="D209" s="252"/>
      <c r="E209" s="252"/>
      <c r="F209" s="252"/>
      <c r="G209" s="252"/>
      <c r="H209" s="252"/>
      <c r="I209" s="252"/>
      <c r="J209" s="252"/>
      <c r="K209" s="252"/>
      <c r="L209" s="252"/>
      <c r="M209" s="252"/>
      <c r="N209" s="252"/>
      <c r="O209" s="252"/>
      <c r="P209" s="252"/>
      <c r="Q209" s="252"/>
      <c r="R209" s="252"/>
      <c r="S209" s="252"/>
      <c r="T209" s="252"/>
      <c r="U209" s="252"/>
      <c r="V209" s="252"/>
    </row>
    <row r="210" spans="1:22" ht="16.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row>
    <row r="211" spans="1:22" ht="16.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row>
    <row r="212" spans="1:22" ht="16.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row>
    <row r="213" spans="1:22" ht="16.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row>
    <row r="214" spans="1:22" ht="16.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row>
    <row r="215" spans="1:22" ht="16.5" customHeight="1">
      <c r="A215" s="252"/>
      <c r="B215" s="252"/>
      <c r="C215" s="252"/>
      <c r="D215" s="252"/>
      <c r="E215" s="252"/>
      <c r="F215" s="252"/>
      <c r="G215" s="252"/>
      <c r="H215" s="252"/>
      <c r="I215" s="252"/>
      <c r="J215" s="252"/>
      <c r="K215" s="252"/>
      <c r="L215" s="252"/>
      <c r="M215" s="252"/>
      <c r="N215" s="252"/>
      <c r="O215" s="252"/>
      <c r="P215" s="252"/>
      <c r="Q215" s="252"/>
      <c r="R215" s="252"/>
      <c r="S215" s="252"/>
      <c r="T215" s="252"/>
      <c r="U215" s="252"/>
      <c r="V215" s="252"/>
    </row>
    <row r="216" spans="1:22" ht="16.5" customHeight="1">
      <c r="A216" s="252"/>
      <c r="B216" s="252"/>
      <c r="C216" s="252"/>
      <c r="D216" s="252"/>
      <c r="E216" s="252"/>
      <c r="F216" s="252"/>
      <c r="G216" s="252"/>
      <c r="H216" s="252"/>
      <c r="I216" s="252"/>
      <c r="J216" s="252"/>
      <c r="K216" s="252"/>
      <c r="L216" s="252"/>
      <c r="M216" s="252"/>
      <c r="N216" s="252"/>
      <c r="O216" s="252"/>
      <c r="P216" s="252"/>
      <c r="Q216" s="252"/>
      <c r="R216" s="252"/>
      <c r="S216" s="252"/>
      <c r="T216" s="252"/>
      <c r="U216" s="252"/>
      <c r="V216" s="252"/>
    </row>
    <row r="217" spans="1:22" ht="16.5" customHeight="1">
      <c r="A217" s="252"/>
      <c r="B217" s="252"/>
      <c r="C217" s="252"/>
      <c r="D217" s="252"/>
      <c r="E217" s="252"/>
      <c r="F217" s="252"/>
      <c r="G217" s="252"/>
      <c r="H217" s="252"/>
      <c r="I217" s="252"/>
      <c r="J217" s="252"/>
      <c r="K217" s="252"/>
      <c r="L217" s="252"/>
      <c r="M217" s="252"/>
      <c r="N217" s="252"/>
      <c r="O217" s="252"/>
      <c r="P217" s="252"/>
      <c r="Q217" s="252"/>
      <c r="R217" s="252"/>
      <c r="S217" s="252"/>
      <c r="T217" s="252"/>
      <c r="U217" s="252"/>
      <c r="V217" s="252"/>
    </row>
    <row r="218" spans="1:22" ht="16.5" customHeight="1">
      <c r="A218" s="252"/>
      <c r="B218" s="252"/>
      <c r="C218" s="252"/>
      <c r="D218" s="252"/>
      <c r="E218" s="252"/>
      <c r="F218" s="252"/>
      <c r="G218" s="252"/>
      <c r="H218" s="252"/>
      <c r="I218" s="252"/>
      <c r="J218" s="252"/>
      <c r="K218" s="252"/>
      <c r="L218" s="252"/>
      <c r="M218" s="252"/>
      <c r="N218" s="252"/>
      <c r="O218" s="252"/>
      <c r="P218" s="252"/>
      <c r="Q218" s="252"/>
      <c r="R218" s="252"/>
      <c r="S218" s="252"/>
      <c r="T218" s="252"/>
      <c r="U218" s="252"/>
      <c r="V218" s="252"/>
    </row>
    <row r="219" spans="1:22" ht="16.5" customHeight="1">
      <c r="A219" s="252"/>
      <c r="B219" s="252"/>
      <c r="C219" s="252"/>
      <c r="D219" s="252"/>
      <c r="E219" s="252"/>
      <c r="F219" s="252"/>
      <c r="G219" s="252"/>
      <c r="H219" s="252"/>
      <c r="I219" s="252"/>
      <c r="J219" s="252"/>
      <c r="K219" s="252"/>
      <c r="L219" s="252"/>
      <c r="M219" s="252"/>
      <c r="N219" s="252"/>
      <c r="O219" s="252"/>
      <c r="P219" s="252"/>
      <c r="Q219" s="252"/>
      <c r="R219" s="252"/>
      <c r="S219" s="252"/>
      <c r="T219" s="252"/>
      <c r="U219" s="252"/>
      <c r="V219" s="252"/>
    </row>
    <row r="220" spans="1:22" ht="16.5" customHeight="1">
      <c r="A220" s="252"/>
      <c r="B220" s="252"/>
      <c r="C220" s="252"/>
      <c r="D220" s="252"/>
      <c r="E220" s="252"/>
      <c r="F220" s="252"/>
      <c r="G220" s="252"/>
      <c r="H220" s="252"/>
      <c r="I220" s="252"/>
      <c r="J220" s="252"/>
      <c r="K220" s="252"/>
      <c r="L220" s="252"/>
      <c r="M220" s="252"/>
      <c r="N220" s="252"/>
      <c r="O220" s="252"/>
      <c r="P220" s="252"/>
      <c r="Q220" s="252"/>
      <c r="R220" s="252"/>
      <c r="S220" s="252"/>
      <c r="T220" s="252"/>
      <c r="U220" s="252"/>
      <c r="V220" s="252"/>
    </row>
    <row r="221" spans="1:22" ht="16.5" customHeight="1">
      <c r="A221" s="252"/>
      <c r="B221" s="252"/>
      <c r="C221" s="252"/>
      <c r="D221" s="252"/>
      <c r="E221" s="252"/>
      <c r="F221" s="252"/>
      <c r="G221" s="252"/>
      <c r="H221" s="252"/>
      <c r="I221" s="252"/>
      <c r="J221" s="252"/>
      <c r="K221" s="252"/>
      <c r="L221" s="252"/>
      <c r="M221" s="252"/>
      <c r="N221" s="252"/>
      <c r="O221" s="252"/>
      <c r="P221" s="252"/>
      <c r="Q221" s="252"/>
      <c r="R221" s="252"/>
      <c r="S221" s="252"/>
      <c r="T221" s="252"/>
      <c r="U221" s="252"/>
      <c r="V221" s="252"/>
    </row>
    <row r="222" spans="1:22" ht="16.5" customHeight="1">
      <c r="A222" s="252"/>
      <c r="B222" s="252"/>
      <c r="C222" s="252"/>
      <c r="D222" s="252"/>
      <c r="E222" s="252"/>
      <c r="F222" s="252"/>
      <c r="G222" s="252"/>
      <c r="H222" s="252"/>
      <c r="I222" s="252"/>
      <c r="J222" s="252"/>
      <c r="K222" s="252"/>
      <c r="L222" s="252"/>
      <c r="M222" s="252"/>
      <c r="N222" s="252"/>
      <c r="O222" s="252"/>
      <c r="P222" s="252"/>
      <c r="Q222" s="252"/>
      <c r="R222" s="252"/>
      <c r="S222" s="252"/>
      <c r="T222" s="252"/>
      <c r="U222" s="252"/>
      <c r="V222" s="252"/>
    </row>
    <row r="223" spans="1:22" ht="16.5" customHeight="1">
      <c r="A223" s="252"/>
      <c r="B223" s="252"/>
      <c r="C223" s="252"/>
      <c r="D223" s="252"/>
      <c r="E223" s="252"/>
      <c r="F223" s="252"/>
      <c r="G223" s="252"/>
      <c r="H223" s="252"/>
      <c r="I223" s="252"/>
      <c r="J223" s="252"/>
      <c r="K223" s="252"/>
      <c r="L223" s="252"/>
      <c r="M223" s="252"/>
      <c r="N223" s="252"/>
      <c r="O223" s="252"/>
      <c r="P223" s="252"/>
      <c r="Q223" s="252"/>
      <c r="R223" s="252"/>
      <c r="S223" s="252"/>
      <c r="T223" s="252"/>
      <c r="U223" s="252"/>
      <c r="V223" s="252"/>
    </row>
    <row r="224" spans="1:22" ht="16.5" customHeight="1">
      <c r="A224" s="252"/>
      <c r="B224" s="252"/>
      <c r="C224" s="252"/>
      <c r="D224" s="252"/>
      <c r="E224" s="252"/>
      <c r="F224" s="252"/>
      <c r="G224" s="252"/>
      <c r="H224" s="252"/>
      <c r="I224" s="252"/>
      <c r="J224" s="252"/>
      <c r="K224" s="252"/>
      <c r="L224" s="252"/>
      <c r="M224" s="252"/>
      <c r="N224" s="252"/>
      <c r="O224" s="252"/>
      <c r="P224" s="252"/>
      <c r="Q224" s="252"/>
      <c r="R224" s="252"/>
      <c r="S224" s="252"/>
      <c r="T224" s="252"/>
      <c r="U224" s="252"/>
      <c r="V224" s="252"/>
    </row>
    <row r="225" spans="1:22" ht="16.5" customHeight="1">
      <c r="A225" s="252"/>
      <c r="B225" s="252"/>
      <c r="C225" s="252"/>
      <c r="D225" s="252"/>
      <c r="E225" s="252"/>
      <c r="F225" s="252"/>
      <c r="G225" s="252"/>
      <c r="H225" s="252"/>
      <c r="I225" s="252"/>
      <c r="J225" s="252"/>
      <c r="K225" s="252"/>
      <c r="L225" s="252"/>
      <c r="M225" s="252"/>
      <c r="N225" s="252"/>
      <c r="O225" s="252"/>
      <c r="P225" s="252"/>
      <c r="Q225" s="252"/>
      <c r="R225" s="252"/>
      <c r="S225" s="252"/>
      <c r="T225" s="252"/>
      <c r="U225" s="252"/>
      <c r="V225" s="252"/>
    </row>
    <row r="226" spans="1:22" ht="16.5" customHeight="1">
      <c r="A226" s="252"/>
      <c r="B226" s="252"/>
      <c r="C226" s="252"/>
      <c r="D226" s="252"/>
      <c r="E226" s="252"/>
      <c r="F226" s="252"/>
      <c r="G226" s="252"/>
      <c r="H226" s="252"/>
      <c r="I226" s="252"/>
      <c r="J226" s="252"/>
      <c r="K226" s="252"/>
      <c r="L226" s="252"/>
      <c r="M226" s="252"/>
      <c r="N226" s="252"/>
      <c r="O226" s="252"/>
      <c r="P226" s="252"/>
      <c r="Q226" s="252"/>
      <c r="R226" s="252"/>
      <c r="S226" s="252"/>
      <c r="T226" s="252"/>
      <c r="U226" s="252"/>
      <c r="V226" s="252"/>
    </row>
    <row r="227" spans="1:22" ht="16.5" customHeight="1">
      <c r="A227" s="252"/>
      <c r="B227" s="252"/>
      <c r="C227" s="252"/>
      <c r="D227" s="252"/>
      <c r="E227" s="252"/>
      <c r="F227" s="252"/>
      <c r="G227" s="252"/>
      <c r="H227" s="252"/>
      <c r="I227" s="252"/>
      <c r="J227" s="252"/>
      <c r="K227" s="252"/>
      <c r="L227" s="252"/>
      <c r="M227" s="252"/>
      <c r="N227" s="252"/>
      <c r="O227" s="252"/>
      <c r="P227" s="252"/>
      <c r="Q227" s="252"/>
      <c r="R227" s="252"/>
      <c r="S227" s="252"/>
      <c r="T227" s="252"/>
      <c r="U227" s="252"/>
      <c r="V227" s="252"/>
    </row>
    <row r="228" spans="1:22" ht="16.5" customHeight="1">
      <c r="A228" s="252"/>
      <c r="B228" s="252"/>
      <c r="C228" s="252"/>
      <c r="D228" s="252"/>
      <c r="E228" s="252"/>
      <c r="F228" s="252"/>
      <c r="G228" s="252"/>
      <c r="H228" s="252"/>
      <c r="I228" s="252"/>
      <c r="J228" s="252"/>
      <c r="K228" s="252"/>
      <c r="L228" s="252"/>
      <c r="M228" s="252"/>
      <c r="N228" s="252"/>
      <c r="O228" s="252"/>
      <c r="P228" s="252"/>
      <c r="Q228" s="252"/>
      <c r="R228" s="252"/>
      <c r="S228" s="252"/>
      <c r="T228" s="252"/>
      <c r="U228" s="252"/>
      <c r="V228" s="252"/>
    </row>
    <row r="229" spans="1:22" ht="16.5" customHeight="1">
      <c r="A229" s="252"/>
      <c r="B229" s="252"/>
      <c r="C229" s="252"/>
      <c r="D229" s="252"/>
      <c r="E229" s="252"/>
      <c r="F229" s="252"/>
      <c r="G229" s="252"/>
      <c r="H229" s="252"/>
      <c r="I229" s="252"/>
      <c r="J229" s="252"/>
      <c r="K229" s="252"/>
      <c r="L229" s="252"/>
      <c r="M229" s="252"/>
      <c r="N229" s="252"/>
      <c r="O229" s="252"/>
      <c r="P229" s="252"/>
      <c r="Q229" s="252"/>
      <c r="R229" s="252"/>
      <c r="S229" s="252"/>
      <c r="T229" s="252"/>
      <c r="U229" s="252"/>
      <c r="V229" s="252"/>
    </row>
    <row r="230" spans="1:22" ht="16.5" customHeight="1">
      <c r="A230" s="252"/>
      <c r="B230" s="252"/>
      <c r="C230" s="252"/>
      <c r="D230" s="252"/>
      <c r="E230" s="252"/>
      <c r="F230" s="252"/>
      <c r="G230" s="252"/>
      <c r="H230" s="252"/>
      <c r="I230" s="252"/>
      <c r="J230" s="252"/>
      <c r="K230" s="252"/>
      <c r="L230" s="252"/>
      <c r="M230" s="252"/>
      <c r="N230" s="252"/>
      <c r="O230" s="252"/>
      <c r="P230" s="252"/>
      <c r="Q230" s="252"/>
      <c r="R230" s="252"/>
      <c r="S230" s="252"/>
      <c r="T230" s="252"/>
      <c r="U230" s="252"/>
      <c r="V230" s="252"/>
    </row>
    <row r="231" spans="1:22" ht="16.5" customHeight="1">
      <c r="A231" s="252"/>
      <c r="B231" s="252"/>
      <c r="C231" s="252"/>
      <c r="D231" s="252"/>
      <c r="E231" s="252"/>
      <c r="F231" s="252"/>
      <c r="G231" s="252"/>
      <c r="H231" s="252"/>
      <c r="I231" s="252"/>
      <c r="J231" s="252"/>
      <c r="K231" s="252"/>
      <c r="L231" s="252"/>
      <c r="M231" s="252"/>
      <c r="N231" s="252"/>
      <c r="O231" s="252"/>
      <c r="P231" s="252"/>
      <c r="Q231" s="252"/>
      <c r="R231" s="252"/>
      <c r="S231" s="252"/>
      <c r="T231" s="252"/>
      <c r="U231" s="252"/>
      <c r="V231" s="252"/>
    </row>
    <row r="232" spans="1:22" ht="16.5" customHeight="1">
      <c r="A232" s="252"/>
      <c r="B232" s="252"/>
      <c r="C232" s="252"/>
      <c r="D232" s="252"/>
      <c r="E232" s="252"/>
      <c r="F232" s="252"/>
      <c r="G232" s="252"/>
      <c r="H232" s="252"/>
      <c r="I232" s="252"/>
      <c r="J232" s="252"/>
      <c r="K232" s="252"/>
      <c r="L232" s="252"/>
      <c r="M232" s="252"/>
      <c r="N232" s="252"/>
      <c r="O232" s="252"/>
      <c r="P232" s="252"/>
      <c r="Q232" s="252"/>
      <c r="R232" s="252"/>
      <c r="S232" s="252"/>
      <c r="T232" s="252"/>
      <c r="U232" s="252"/>
      <c r="V232" s="252"/>
    </row>
    <row r="233" spans="1:22" ht="16.5" customHeight="1">
      <c r="A233" s="252"/>
      <c r="B233" s="252"/>
      <c r="C233" s="252"/>
      <c r="D233" s="252"/>
      <c r="E233" s="252"/>
      <c r="F233" s="252"/>
      <c r="G233" s="252"/>
      <c r="H233" s="252"/>
      <c r="I233" s="252"/>
      <c r="J233" s="252"/>
      <c r="K233" s="252"/>
      <c r="L233" s="252"/>
      <c r="M233" s="252"/>
      <c r="N233" s="252"/>
      <c r="O233" s="252"/>
      <c r="P233" s="252"/>
      <c r="Q233" s="252"/>
      <c r="R233" s="252"/>
      <c r="S233" s="252"/>
      <c r="T233" s="252"/>
      <c r="U233" s="252"/>
      <c r="V233" s="252"/>
    </row>
    <row r="234" spans="1:22" ht="16.5" customHeight="1">
      <c r="A234" s="252"/>
      <c r="B234" s="252"/>
      <c r="C234" s="252"/>
      <c r="D234" s="252"/>
      <c r="E234" s="252"/>
      <c r="F234" s="252"/>
      <c r="G234" s="252"/>
      <c r="H234" s="252"/>
      <c r="I234" s="252"/>
      <c r="J234" s="252"/>
      <c r="K234" s="252"/>
      <c r="L234" s="252"/>
      <c r="M234" s="252"/>
      <c r="N234" s="252"/>
      <c r="O234" s="252"/>
      <c r="P234" s="252"/>
      <c r="Q234" s="252"/>
      <c r="R234" s="252"/>
      <c r="S234" s="252"/>
      <c r="T234" s="252"/>
      <c r="U234" s="252"/>
      <c r="V234" s="252"/>
    </row>
    <row r="235" spans="1:22" ht="16.5" customHeight="1">
      <c r="A235" s="252"/>
      <c r="B235" s="252"/>
      <c r="C235" s="252"/>
      <c r="D235" s="252"/>
      <c r="E235" s="252"/>
      <c r="F235" s="252"/>
      <c r="G235" s="252"/>
      <c r="H235" s="252"/>
      <c r="I235" s="252"/>
      <c r="J235" s="252"/>
      <c r="K235" s="252"/>
      <c r="L235" s="252"/>
      <c r="M235" s="252"/>
      <c r="N235" s="252"/>
      <c r="O235" s="252"/>
      <c r="P235" s="252"/>
      <c r="Q235" s="252"/>
      <c r="R235" s="252"/>
      <c r="S235" s="252"/>
      <c r="T235" s="252"/>
      <c r="U235" s="252"/>
      <c r="V235" s="252"/>
    </row>
    <row r="236" spans="1:22" ht="16.5" customHeight="1">
      <c r="A236" s="252"/>
      <c r="B236" s="252"/>
      <c r="C236" s="252"/>
      <c r="D236" s="252"/>
      <c r="E236" s="252"/>
      <c r="F236" s="252"/>
      <c r="G236" s="252"/>
      <c r="H236" s="252"/>
      <c r="I236" s="252"/>
      <c r="J236" s="252"/>
      <c r="K236" s="252"/>
      <c r="L236" s="252"/>
      <c r="M236" s="252"/>
      <c r="N236" s="252"/>
      <c r="O236" s="252"/>
      <c r="P236" s="252"/>
      <c r="Q236" s="252"/>
      <c r="R236" s="252"/>
      <c r="S236" s="252"/>
      <c r="T236" s="252"/>
      <c r="U236" s="252"/>
      <c r="V236" s="252"/>
    </row>
    <row r="237" spans="1:22" ht="16.5" customHeight="1">
      <c r="A237" s="252"/>
      <c r="B237" s="252"/>
      <c r="C237" s="252"/>
      <c r="D237" s="252"/>
      <c r="E237" s="252"/>
      <c r="F237" s="252"/>
      <c r="G237" s="252"/>
      <c r="H237" s="252"/>
      <c r="I237" s="252"/>
      <c r="J237" s="252"/>
      <c r="K237" s="252"/>
      <c r="L237" s="252"/>
      <c r="M237" s="252"/>
      <c r="N237" s="252"/>
      <c r="O237" s="252"/>
      <c r="P237" s="252"/>
      <c r="Q237" s="252"/>
      <c r="R237" s="252"/>
      <c r="S237" s="252"/>
      <c r="T237" s="252"/>
      <c r="U237" s="252"/>
      <c r="V237" s="252"/>
    </row>
    <row r="238" spans="1:22" ht="16.5" customHeight="1">
      <c r="A238" s="252"/>
      <c r="B238" s="252"/>
      <c r="C238" s="252"/>
      <c r="D238" s="252"/>
      <c r="E238" s="252"/>
      <c r="F238" s="252"/>
      <c r="G238" s="252"/>
      <c r="H238" s="252"/>
      <c r="I238" s="252"/>
      <c r="J238" s="252"/>
      <c r="K238" s="252"/>
      <c r="L238" s="252"/>
      <c r="M238" s="252"/>
      <c r="N238" s="252"/>
      <c r="O238" s="252"/>
      <c r="P238" s="252"/>
      <c r="Q238" s="252"/>
      <c r="R238" s="252"/>
      <c r="S238" s="252"/>
      <c r="T238" s="252"/>
      <c r="U238" s="252"/>
      <c r="V238" s="252"/>
    </row>
    <row r="239" spans="1:22" ht="16.5" customHeight="1">
      <c r="A239" s="252"/>
      <c r="B239" s="252"/>
      <c r="C239" s="252"/>
      <c r="D239" s="252"/>
      <c r="E239" s="252"/>
      <c r="F239" s="252"/>
      <c r="G239" s="252"/>
      <c r="H239" s="252"/>
      <c r="I239" s="252"/>
      <c r="J239" s="252"/>
      <c r="K239" s="252"/>
      <c r="L239" s="252"/>
      <c r="M239" s="252"/>
      <c r="N239" s="252"/>
      <c r="O239" s="252"/>
      <c r="P239" s="252"/>
      <c r="Q239" s="252"/>
      <c r="R239" s="252"/>
      <c r="S239" s="252"/>
      <c r="T239" s="252"/>
      <c r="U239" s="252"/>
      <c r="V239" s="252"/>
    </row>
    <row r="240" spans="1:22" ht="16.5" customHeight="1">
      <c r="A240" s="252"/>
      <c r="B240" s="252"/>
      <c r="C240" s="252"/>
      <c r="D240" s="252"/>
      <c r="E240" s="252"/>
      <c r="F240" s="252"/>
      <c r="G240" s="252"/>
      <c r="H240" s="252"/>
      <c r="I240" s="252"/>
      <c r="J240" s="252"/>
      <c r="K240" s="252"/>
      <c r="L240" s="252"/>
      <c r="M240" s="252"/>
      <c r="N240" s="252"/>
      <c r="O240" s="252"/>
      <c r="P240" s="252"/>
      <c r="Q240" s="252"/>
      <c r="R240" s="252"/>
      <c r="S240" s="252"/>
      <c r="T240" s="252"/>
      <c r="U240" s="252"/>
      <c r="V240" s="252"/>
    </row>
    <row r="241" spans="1:22" ht="16.5" customHeight="1">
      <c r="A241" s="252"/>
      <c r="B241" s="252"/>
      <c r="C241" s="252"/>
      <c r="D241" s="252"/>
      <c r="E241" s="252"/>
      <c r="F241" s="252"/>
      <c r="G241" s="252"/>
      <c r="H241" s="252"/>
      <c r="I241" s="252"/>
      <c r="J241" s="252"/>
      <c r="K241" s="252"/>
      <c r="L241" s="252"/>
      <c r="M241" s="252"/>
      <c r="N241" s="252"/>
      <c r="O241" s="252"/>
      <c r="P241" s="252"/>
      <c r="Q241" s="252"/>
      <c r="R241" s="252"/>
      <c r="S241" s="252"/>
      <c r="T241" s="252"/>
      <c r="U241" s="252"/>
      <c r="V241" s="252"/>
    </row>
    <row r="242" spans="1:22" ht="16.5" customHeight="1">
      <c r="A242" s="252"/>
      <c r="B242" s="252"/>
      <c r="C242" s="252"/>
      <c r="D242" s="252"/>
      <c r="E242" s="252"/>
      <c r="F242" s="252"/>
      <c r="G242" s="252"/>
      <c r="H242" s="252"/>
      <c r="I242" s="252"/>
      <c r="J242" s="252"/>
      <c r="K242" s="252"/>
      <c r="L242" s="252"/>
      <c r="M242" s="252"/>
      <c r="N242" s="252"/>
      <c r="O242" s="252"/>
      <c r="P242" s="252"/>
      <c r="Q242" s="252"/>
      <c r="R242" s="252"/>
      <c r="S242" s="252"/>
      <c r="T242" s="252"/>
      <c r="U242" s="252"/>
      <c r="V242" s="252"/>
    </row>
    <row r="243" spans="1:22" ht="16.5" customHeight="1">
      <c r="A243" s="252"/>
      <c r="B243" s="252"/>
      <c r="C243" s="252"/>
      <c r="D243" s="252"/>
      <c r="E243" s="252"/>
      <c r="F243" s="252"/>
      <c r="G243" s="252"/>
      <c r="H243" s="252"/>
      <c r="I243" s="252"/>
      <c r="J243" s="252"/>
      <c r="K243" s="252"/>
      <c r="L243" s="252"/>
      <c r="M243" s="252"/>
      <c r="N243" s="252"/>
      <c r="O243" s="252"/>
      <c r="P243" s="252"/>
      <c r="Q243" s="252"/>
      <c r="R243" s="252"/>
      <c r="S243" s="252"/>
      <c r="T243" s="252"/>
      <c r="U243" s="252"/>
      <c r="V243" s="252"/>
    </row>
    <row r="244" spans="1:22" ht="16.5" customHeight="1">
      <c r="A244" s="252"/>
      <c r="B244" s="252"/>
      <c r="C244" s="252"/>
      <c r="D244" s="252"/>
      <c r="E244" s="252"/>
      <c r="F244" s="252"/>
      <c r="G244" s="252"/>
      <c r="H244" s="252"/>
      <c r="I244" s="252"/>
      <c r="J244" s="252"/>
      <c r="K244" s="252"/>
      <c r="L244" s="252"/>
      <c r="M244" s="252"/>
      <c r="N244" s="252"/>
      <c r="O244" s="252"/>
      <c r="P244" s="252"/>
      <c r="Q244" s="252"/>
      <c r="R244" s="252"/>
      <c r="S244" s="252"/>
      <c r="T244" s="252"/>
      <c r="U244" s="252"/>
      <c r="V244" s="252"/>
    </row>
    <row r="245" spans="1:22" ht="16.5" customHeight="1">
      <c r="A245" s="252"/>
      <c r="B245" s="252"/>
      <c r="C245" s="252"/>
      <c r="D245" s="252"/>
      <c r="E245" s="252"/>
      <c r="F245" s="252"/>
      <c r="G245" s="252"/>
      <c r="H245" s="252"/>
      <c r="I245" s="252"/>
      <c r="J245" s="252"/>
      <c r="K245" s="252"/>
      <c r="L245" s="252"/>
      <c r="M245" s="252"/>
      <c r="N245" s="252"/>
      <c r="O245" s="252"/>
      <c r="P245" s="252"/>
      <c r="Q245" s="252"/>
      <c r="R245" s="252"/>
      <c r="S245" s="252"/>
      <c r="T245" s="252"/>
      <c r="U245" s="252"/>
      <c r="V245" s="252"/>
    </row>
    <row r="246" spans="1:22" ht="16.5" customHeight="1">
      <c r="A246" s="252"/>
      <c r="B246" s="252"/>
      <c r="C246" s="252"/>
      <c r="D246" s="252"/>
      <c r="E246" s="252"/>
      <c r="F246" s="252"/>
      <c r="G246" s="252"/>
      <c r="H246" s="252"/>
      <c r="I246" s="252"/>
      <c r="J246" s="252"/>
      <c r="K246" s="252"/>
      <c r="L246" s="252"/>
      <c r="M246" s="252"/>
      <c r="N246" s="252"/>
      <c r="O246" s="252"/>
      <c r="P246" s="252"/>
      <c r="Q246" s="252"/>
      <c r="R246" s="252"/>
      <c r="S246" s="252"/>
      <c r="T246" s="252"/>
      <c r="U246" s="252"/>
      <c r="V246" s="252"/>
    </row>
    <row r="247" spans="1:22" ht="16.5" customHeight="1">
      <c r="A247" s="252"/>
      <c r="B247" s="252"/>
      <c r="C247" s="252"/>
      <c r="D247" s="252"/>
      <c r="E247" s="252"/>
      <c r="F247" s="252"/>
      <c r="G247" s="252"/>
      <c r="H247" s="252"/>
      <c r="I247" s="252"/>
      <c r="J247" s="252"/>
      <c r="K247" s="252"/>
      <c r="L247" s="252"/>
      <c r="M247" s="252"/>
      <c r="N247" s="252"/>
      <c r="O247" s="252"/>
      <c r="P247" s="252"/>
      <c r="Q247" s="252"/>
      <c r="R247" s="252"/>
      <c r="S247" s="252"/>
      <c r="T247" s="252"/>
      <c r="U247" s="252"/>
      <c r="V247" s="252"/>
    </row>
    <row r="248" spans="1:22" ht="16.5" customHeight="1">
      <c r="A248" s="252"/>
      <c r="B248" s="252"/>
      <c r="C248" s="252"/>
      <c r="D248" s="252"/>
      <c r="E248" s="252"/>
      <c r="F248" s="252"/>
      <c r="G248" s="252"/>
      <c r="H248" s="252"/>
      <c r="I248" s="252"/>
      <c r="J248" s="252"/>
      <c r="K248" s="252"/>
      <c r="L248" s="252"/>
      <c r="M248" s="252"/>
      <c r="N248" s="252"/>
      <c r="O248" s="252"/>
      <c r="P248" s="252"/>
      <c r="Q248" s="252"/>
      <c r="R248" s="252"/>
      <c r="S248" s="252"/>
      <c r="T248" s="252"/>
      <c r="U248" s="252"/>
      <c r="V248" s="252"/>
    </row>
    <row r="249" spans="1:22" ht="16.5" customHeight="1">
      <c r="A249" s="252"/>
      <c r="B249" s="252"/>
      <c r="C249" s="252"/>
      <c r="D249" s="252"/>
      <c r="E249" s="252"/>
      <c r="F249" s="252"/>
      <c r="G249" s="252"/>
      <c r="H249" s="252"/>
      <c r="I249" s="252"/>
      <c r="J249" s="252"/>
      <c r="K249" s="252"/>
      <c r="L249" s="252"/>
      <c r="M249" s="252"/>
      <c r="N249" s="252"/>
      <c r="O249" s="252"/>
      <c r="P249" s="252"/>
      <c r="Q249" s="252"/>
      <c r="R249" s="252"/>
      <c r="S249" s="252"/>
      <c r="T249" s="252"/>
      <c r="U249" s="252"/>
      <c r="V249" s="252"/>
    </row>
    <row r="250" spans="1:22" ht="16.5" customHeight="1">
      <c r="A250" s="252"/>
      <c r="B250" s="252"/>
      <c r="C250" s="252"/>
      <c r="D250" s="252"/>
      <c r="E250" s="252"/>
      <c r="F250" s="252"/>
      <c r="G250" s="252"/>
      <c r="H250" s="252"/>
      <c r="I250" s="252"/>
      <c r="J250" s="252"/>
      <c r="K250" s="252"/>
      <c r="L250" s="252"/>
      <c r="M250" s="252"/>
      <c r="N250" s="252"/>
      <c r="O250" s="252"/>
      <c r="P250" s="252"/>
      <c r="Q250" s="252"/>
      <c r="R250" s="252"/>
      <c r="S250" s="252"/>
      <c r="T250" s="252"/>
      <c r="U250" s="252"/>
      <c r="V250" s="252"/>
    </row>
    <row r="251" spans="1:22" ht="16.5" customHeight="1">
      <c r="A251" s="252"/>
      <c r="B251" s="252"/>
      <c r="C251" s="252"/>
      <c r="D251" s="252"/>
      <c r="E251" s="252"/>
      <c r="F251" s="252"/>
      <c r="G251" s="252"/>
      <c r="H251" s="252"/>
      <c r="I251" s="252"/>
      <c r="J251" s="252"/>
      <c r="K251" s="252"/>
      <c r="L251" s="252"/>
      <c r="M251" s="252"/>
      <c r="N251" s="252"/>
      <c r="O251" s="252"/>
      <c r="P251" s="252"/>
      <c r="Q251" s="252"/>
      <c r="R251" s="252"/>
      <c r="S251" s="252"/>
      <c r="T251" s="252"/>
      <c r="U251" s="252"/>
      <c r="V251" s="252"/>
    </row>
    <row r="252" spans="1:22" ht="16.5" customHeight="1">
      <c r="A252" s="252"/>
      <c r="B252" s="252"/>
      <c r="C252" s="252"/>
      <c r="D252" s="252"/>
      <c r="E252" s="252"/>
      <c r="F252" s="252"/>
      <c r="G252" s="252"/>
      <c r="H252" s="252"/>
      <c r="I252" s="252"/>
      <c r="J252" s="252"/>
      <c r="K252" s="252"/>
      <c r="L252" s="252"/>
      <c r="M252" s="252"/>
      <c r="N252" s="252"/>
      <c r="O252" s="252"/>
      <c r="P252" s="252"/>
      <c r="Q252" s="252"/>
      <c r="R252" s="252"/>
      <c r="S252" s="252"/>
      <c r="T252" s="252"/>
      <c r="U252" s="252"/>
      <c r="V252" s="252"/>
    </row>
    <row r="253" spans="1:22" ht="16.5" customHeight="1">
      <c r="A253" s="252"/>
      <c r="B253" s="252"/>
      <c r="C253" s="252"/>
      <c r="D253" s="252"/>
      <c r="E253" s="252"/>
      <c r="F253" s="252"/>
      <c r="G253" s="252"/>
      <c r="H253" s="252"/>
      <c r="I253" s="252"/>
      <c r="J253" s="252"/>
      <c r="K253" s="252"/>
      <c r="L253" s="252"/>
      <c r="M253" s="252"/>
      <c r="N253" s="252"/>
      <c r="O253" s="252"/>
      <c r="P253" s="252"/>
      <c r="Q253" s="252"/>
      <c r="R253" s="252"/>
      <c r="S253" s="252"/>
      <c r="T253" s="252"/>
      <c r="U253" s="252"/>
      <c r="V253" s="252"/>
    </row>
    <row r="254" spans="1:22" ht="16.5" customHeight="1">
      <c r="A254" s="252"/>
      <c r="B254" s="252"/>
      <c r="C254" s="252"/>
      <c r="D254" s="252"/>
      <c r="E254" s="252"/>
      <c r="F254" s="252"/>
      <c r="G254" s="252"/>
      <c r="H254" s="252"/>
      <c r="I254" s="252"/>
      <c r="J254" s="252"/>
      <c r="K254" s="252"/>
      <c r="L254" s="252"/>
      <c r="M254" s="252"/>
      <c r="N254" s="252"/>
      <c r="O254" s="252"/>
      <c r="P254" s="252"/>
      <c r="Q254" s="252"/>
      <c r="R254" s="252"/>
      <c r="S254" s="252"/>
      <c r="T254" s="252"/>
      <c r="U254" s="252"/>
      <c r="V254" s="252"/>
    </row>
    <row r="255" spans="1:22" ht="16.5" customHeight="1">
      <c r="A255" s="252"/>
      <c r="B255" s="252"/>
      <c r="C255" s="252"/>
      <c r="D255" s="252"/>
      <c r="E255" s="252"/>
      <c r="F255" s="252"/>
      <c r="G255" s="252"/>
      <c r="H255" s="252"/>
      <c r="I255" s="252"/>
      <c r="J255" s="252"/>
      <c r="K255" s="252"/>
      <c r="L255" s="252"/>
      <c r="M255" s="252"/>
      <c r="N255" s="252"/>
      <c r="O255" s="252"/>
      <c r="P255" s="252"/>
      <c r="Q255" s="252"/>
      <c r="R255" s="252"/>
      <c r="S255" s="252"/>
      <c r="T255" s="252"/>
      <c r="U255" s="252"/>
      <c r="V255" s="252"/>
    </row>
    <row r="256" spans="1:22" ht="16.5" customHeight="1">
      <c r="A256" s="252"/>
      <c r="B256" s="252"/>
      <c r="C256" s="252"/>
      <c r="D256" s="252"/>
      <c r="E256" s="252"/>
      <c r="F256" s="252"/>
      <c r="G256" s="252"/>
      <c r="H256" s="252"/>
      <c r="I256" s="252"/>
      <c r="J256" s="252"/>
      <c r="K256" s="252"/>
      <c r="L256" s="252"/>
      <c r="M256" s="252"/>
      <c r="N256" s="252"/>
      <c r="O256" s="252"/>
      <c r="P256" s="252"/>
      <c r="Q256" s="252"/>
      <c r="R256" s="252"/>
      <c r="S256" s="252"/>
      <c r="T256" s="252"/>
      <c r="U256" s="252"/>
      <c r="V256" s="252"/>
    </row>
    <row r="257" spans="1:22" ht="16.5" customHeight="1">
      <c r="A257" s="252"/>
      <c r="B257" s="252"/>
      <c r="C257" s="252"/>
      <c r="D257" s="252"/>
      <c r="E257" s="252"/>
      <c r="F257" s="252"/>
      <c r="G257" s="252"/>
      <c r="H257" s="252"/>
      <c r="I257" s="252"/>
      <c r="J257" s="252"/>
      <c r="K257" s="252"/>
      <c r="L257" s="252"/>
      <c r="M257" s="252"/>
      <c r="N257" s="252"/>
      <c r="O257" s="252"/>
      <c r="P257" s="252"/>
      <c r="Q257" s="252"/>
      <c r="R257" s="252"/>
      <c r="S257" s="252"/>
      <c r="T257" s="252"/>
      <c r="U257" s="252"/>
      <c r="V257" s="252"/>
    </row>
    <row r="258" spans="1:22" ht="16.5" customHeight="1">
      <c r="A258" s="252"/>
      <c r="B258" s="252"/>
      <c r="C258" s="252"/>
      <c r="D258" s="252"/>
      <c r="E258" s="252"/>
      <c r="F258" s="252"/>
      <c r="G258" s="252"/>
      <c r="H258" s="252"/>
      <c r="I258" s="252"/>
      <c r="J258" s="252"/>
      <c r="K258" s="252"/>
      <c r="L258" s="252"/>
      <c r="M258" s="252"/>
      <c r="N258" s="252"/>
      <c r="O258" s="252"/>
      <c r="P258" s="252"/>
      <c r="Q258" s="252"/>
      <c r="R258" s="252"/>
      <c r="S258" s="252"/>
      <c r="T258" s="252"/>
      <c r="U258" s="252"/>
      <c r="V258" s="252"/>
    </row>
    <row r="259" spans="1:22" ht="16.5" customHeight="1">
      <c r="A259" s="252"/>
      <c r="B259" s="252"/>
      <c r="C259" s="252"/>
      <c r="D259" s="252"/>
      <c r="E259" s="252"/>
      <c r="F259" s="252"/>
      <c r="G259" s="252"/>
      <c r="H259" s="252"/>
      <c r="I259" s="252"/>
      <c r="J259" s="252"/>
      <c r="K259" s="252"/>
      <c r="L259" s="252"/>
      <c r="M259" s="252"/>
      <c r="N259" s="252"/>
      <c r="O259" s="252"/>
      <c r="P259" s="252"/>
      <c r="Q259" s="252"/>
      <c r="R259" s="252"/>
      <c r="S259" s="252"/>
      <c r="T259" s="252"/>
      <c r="U259" s="252"/>
      <c r="V259" s="252"/>
    </row>
    <row r="260" spans="1:22" ht="16.5" customHeight="1">
      <c r="A260" s="252"/>
      <c r="B260" s="252"/>
      <c r="C260" s="252"/>
      <c r="D260" s="252"/>
      <c r="E260" s="252"/>
      <c r="F260" s="252"/>
      <c r="G260" s="252"/>
      <c r="H260" s="252"/>
      <c r="I260" s="252"/>
      <c r="J260" s="252"/>
      <c r="K260" s="252"/>
      <c r="L260" s="252"/>
      <c r="M260" s="252"/>
      <c r="N260" s="252"/>
      <c r="O260" s="252"/>
      <c r="P260" s="252"/>
      <c r="Q260" s="252"/>
      <c r="R260" s="252"/>
      <c r="S260" s="252"/>
      <c r="T260" s="252"/>
      <c r="U260" s="252"/>
      <c r="V260" s="252"/>
    </row>
    <row r="261" spans="1:22" ht="16.5" customHeight="1">
      <c r="A261" s="252"/>
      <c r="B261" s="252"/>
      <c r="C261" s="252"/>
      <c r="D261" s="252"/>
      <c r="E261" s="252"/>
      <c r="F261" s="252"/>
      <c r="G261" s="252"/>
      <c r="H261" s="252"/>
      <c r="I261" s="252"/>
      <c r="J261" s="252"/>
      <c r="K261" s="252"/>
      <c r="L261" s="252"/>
      <c r="M261" s="252"/>
      <c r="N261" s="252"/>
      <c r="O261" s="252"/>
      <c r="P261" s="252"/>
      <c r="Q261" s="252"/>
      <c r="R261" s="252"/>
      <c r="S261" s="252"/>
      <c r="T261" s="252"/>
      <c r="U261" s="252"/>
      <c r="V261" s="252"/>
    </row>
    <row r="262" spans="1:22" ht="16.5" customHeight="1">
      <c r="A262" s="252"/>
      <c r="B262" s="252"/>
      <c r="C262" s="252"/>
      <c r="D262" s="252"/>
      <c r="E262" s="252"/>
      <c r="F262" s="252"/>
      <c r="G262" s="252"/>
      <c r="H262" s="252"/>
      <c r="I262" s="252"/>
      <c r="J262" s="252"/>
      <c r="K262" s="252"/>
      <c r="L262" s="252"/>
      <c r="M262" s="252"/>
      <c r="N262" s="252"/>
      <c r="O262" s="252"/>
      <c r="P262" s="252"/>
      <c r="Q262" s="252"/>
      <c r="R262" s="252"/>
      <c r="S262" s="252"/>
      <c r="T262" s="252"/>
      <c r="U262" s="252"/>
      <c r="V262" s="252"/>
    </row>
    <row r="263" spans="1:22" ht="16.5" customHeight="1">
      <c r="A263" s="252"/>
      <c r="B263" s="252"/>
      <c r="C263" s="252"/>
      <c r="D263" s="252"/>
      <c r="E263" s="252"/>
      <c r="F263" s="252"/>
      <c r="G263" s="252"/>
      <c r="H263" s="252"/>
      <c r="I263" s="252"/>
      <c r="J263" s="252"/>
      <c r="K263" s="252"/>
      <c r="L263" s="252"/>
      <c r="M263" s="252"/>
      <c r="N263" s="252"/>
      <c r="O263" s="252"/>
      <c r="P263" s="252"/>
      <c r="Q263" s="252"/>
      <c r="R263" s="252"/>
      <c r="S263" s="252"/>
      <c r="T263" s="252"/>
      <c r="U263" s="252"/>
      <c r="V263" s="252"/>
    </row>
    <row r="264" spans="1:22" ht="16.5" customHeight="1">
      <c r="A264" s="252"/>
      <c r="B264" s="252"/>
      <c r="C264" s="252"/>
      <c r="D264" s="252"/>
      <c r="E264" s="252"/>
      <c r="F264" s="252"/>
      <c r="G264" s="252"/>
      <c r="H264" s="252"/>
      <c r="I264" s="252"/>
      <c r="J264" s="252"/>
      <c r="K264" s="252"/>
      <c r="L264" s="252"/>
      <c r="M264" s="252"/>
      <c r="N264" s="252"/>
      <c r="O264" s="252"/>
      <c r="P264" s="252"/>
      <c r="Q264" s="252"/>
      <c r="R264" s="252"/>
      <c r="S264" s="252"/>
      <c r="T264" s="252"/>
      <c r="U264" s="252"/>
      <c r="V264" s="252"/>
    </row>
    <row r="265" spans="1:22" ht="16.5" customHeight="1">
      <c r="A265" s="252"/>
      <c r="B265" s="252"/>
      <c r="C265" s="252"/>
      <c r="D265" s="252"/>
      <c r="E265" s="252"/>
      <c r="F265" s="252"/>
      <c r="G265" s="252"/>
      <c r="H265" s="252"/>
      <c r="I265" s="252"/>
      <c r="J265" s="252"/>
      <c r="K265" s="252"/>
      <c r="L265" s="252"/>
      <c r="M265" s="252"/>
      <c r="N265" s="252"/>
      <c r="O265" s="252"/>
      <c r="P265" s="252"/>
      <c r="Q265" s="252"/>
      <c r="R265" s="252"/>
      <c r="S265" s="252"/>
      <c r="T265" s="252"/>
      <c r="U265" s="252"/>
      <c r="V265" s="252"/>
    </row>
    <row r="266" spans="1:22" ht="16.5" customHeight="1">
      <c r="A266" s="252"/>
      <c r="B266" s="252"/>
      <c r="C266" s="252"/>
      <c r="D266" s="252"/>
      <c r="E266" s="252"/>
      <c r="F266" s="252"/>
      <c r="G266" s="252"/>
      <c r="H266" s="252"/>
      <c r="I266" s="252"/>
      <c r="J266" s="252"/>
      <c r="K266" s="252"/>
      <c r="L266" s="252"/>
      <c r="M266" s="252"/>
      <c r="N266" s="252"/>
      <c r="O266" s="252"/>
      <c r="P266" s="252"/>
      <c r="Q266" s="252"/>
      <c r="R266" s="252"/>
      <c r="S266" s="252"/>
      <c r="T266" s="252"/>
      <c r="U266" s="252"/>
      <c r="V266" s="252"/>
    </row>
    <row r="267" spans="1:22" ht="16.5" customHeight="1">
      <c r="A267" s="252"/>
      <c r="B267" s="252"/>
      <c r="C267" s="252"/>
      <c r="D267" s="252"/>
      <c r="E267" s="252"/>
      <c r="F267" s="252"/>
      <c r="G267" s="252"/>
      <c r="H267" s="252"/>
      <c r="I267" s="252"/>
      <c r="J267" s="252"/>
      <c r="K267" s="252"/>
      <c r="L267" s="252"/>
      <c r="M267" s="252"/>
      <c r="N267" s="252"/>
      <c r="O267" s="252"/>
      <c r="P267" s="252"/>
      <c r="Q267" s="252"/>
      <c r="R267" s="252"/>
      <c r="S267" s="252"/>
      <c r="T267" s="252"/>
      <c r="U267" s="252"/>
      <c r="V267" s="252"/>
    </row>
    <row r="268" spans="1:22" ht="16.5" customHeight="1">
      <c r="A268" s="252"/>
      <c r="B268" s="252"/>
      <c r="C268" s="252"/>
      <c r="D268" s="252"/>
      <c r="E268" s="252"/>
      <c r="F268" s="252"/>
      <c r="G268" s="252"/>
      <c r="H268" s="252"/>
      <c r="I268" s="252"/>
      <c r="J268" s="252"/>
      <c r="K268" s="252"/>
      <c r="L268" s="252"/>
      <c r="M268" s="252"/>
      <c r="N268" s="252"/>
      <c r="O268" s="252"/>
      <c r="P268" s="252"/>
      <c r="Q268" s="252"/>
      <c r="R268" s="252"/>
      <c r="S268" s="252"/>
      <c r="T268" s="252"/>
      <c r="U268" s="252"/>
      <c r="V268" s="252"/>
    </row>
    <row r="269" spans="1:22" ht="16.5" customHeight="1">
      <c r="A269" s="252"/>
      <c r="B269" s="252"/>
      <c r="C269" s="252"/>
      <c r="D269" s="252"/>
      <c r="E269" s="252"/>
      <c r="F269" s="252"/>
      <c r="G269" s="252"/>
      <c r="H269" s="252"/>
      <c r="I269" s="252"/>
      <c r="J269" s="252"/>
      <c r="K269" s="252"/>
      <c r="L269" s="252"/>
      <c r="M269" s="252"/>
      <c r="N269" s="252"/>
      <c r="O269" s="252"/>
      <c r="P269" s="252"/>
      <c r="Q269" s="252"/>
      <c r="R269" s="252"/>
      <c r="S269" s="252"/>
      <c r="T269" s="252"/>
      <c r="U269" s="252"/>
      <c r="V269" s="252"/>
    </row>
    <row r="270" spans="1:22" ht="16.5" customHeight="1">
      <c r="A270" s="252"/>
      <c r="B270" s="252"/>
      <c r="C270" s="252"/>
      <c r="D270" s="252"/>
      <c r="E270" s="252"/>
      <c r="F270" s="252"/>
      <c r="G270" s="252"/>
      <c r="H270" s="252"/>
      <c r="I270" s="252"/>
      <c r="J270" s="252"/>
      <c r="K270" s="252"/>
      <c r="L270" s="252"/>
      <c r="M270" s="252"/>
      <c r="N270" s="252"/>
      <c r="O270" s="252"/>
      <c r="P270" s="252"/>
      <c r="Q270" s="252"/>
      <c r="R270" s="252"/>
      <c r="S270" s="252"/>
      <c r="T270" s="252"/>
      <c r="U270" s="252"/>
      <c r="V270" s="252"/>
    </row>
    <row r="271" spans="1:22" ht="16.5" customHeight="1">
      <c r="A271" s="252"/>
      <c r="B271" s="252"/>
      <c r="C271" s="252"/>
      <c r="D271" s="252"/>
      <c r="E271" s="252"/>
      <c r="F271" s="252"/>
      <c r="G271" s="252"/>
      <c r="H271" s="252"/>
      <c r="I271" s="252"/>
      <c r="J271" s="252"/>
      <c r="K271" s="252"/>
      <c r="L271" s="252"/>
      <c r="M271" s="252"/>
      <c r="N271" s="252"/>
      <c r="O271" s="252"/>
      <c r="P271" s="252"/>
      <c r="Q271" s="252"/>
      <c r="R271" s="252"/>
      <c r="S271" s="252"/>
      <c r="T271" s="252"/>
      <c r="U271" s="252"/>
      <c r="V271" s="252"/>
    </row>
    <row r="272" spans="1:22" ht="16.5" customHeight="1">
      <c r="A272" s="252"/>
      <c r="B272" s="252"/>
      <c r="C272" s="252"/>
      <c r="D272" s="252"/>
      <c r="E272" s="252"/>
      <c r="F272" s="252"/>
      <c r="G272" s="252"/>
      <c r="H272" s="252"/>
      <c r="I272" s="252"/>
      <c r="J272" s="252"/>
      <c r="K272" s="252"/>
      <c r="L272" s="252"/>
      <c r="M272" s="252"/>
      <c r="N272" s="252"/>
      <c r="O272" s="252"/>
      <c r="P272" s="252"/>
      <c r="Q272" s="252"/>
      <c r="R272" s="252"/>
      <c r="S272" s="252"/>
      <c r="T272" s="252"/>
      <c r="U272" s="252"/>
      <c r="V272" s="252"/>
    </row>
    <row r="273" spans="1:22" ht="16.5" customHeight="1">
      <c r="A273" s="252"/>
      <c r="B273" s="252"/>
      <c r="C273" s="252"/>
      <c r="D273" s="252"/>
      <c r="E273" s="252"/>
      <c r="F273" s="252"/>
      <c r="G273" s="252"/>
      <c r="H273" s="252"/>
      <c r="I273" s="252"/>
      <c r="J273" s="252"/>
      <c r="K273" s="252"/>
      <c r="L273" s="252"/>
      <c r="M273" s="252"/>
      <c r="N273" s="252"/>
      <c r="O273" s="252"/>
      <c r="P273" s="252"/>
      <c r="Q273" s="252"/>
      <c r="R273" s="252"/>
      <c r="S273" s="252"/>
      <c r="T273" s="252"/>
      <c r="U273" s="252"/>
      <c r="V273" s="252"/>
    </row>
    <row r="274" spans="1:22" ht="16.5" customHeight="1">
      <c r="A274" s="252"/>
      <c r="B274" s="252"/>
      <c r="C274" s="252"/>
      <c r="D274" s="252"/>
      <c r="E274" s="252"/>
      <c r="F274" s="252"/>
      <c r="G274" s="252"/>
      <c r="H274" s="252"/>
      <c r="I274" s="252"/>
      <c r="J274" s="252"/>
      <c r="K274" s="252"/>
      <c r="L274" s="252"/>
      <c r="M274" s="252"/>
      <c r="N274" s="252"/>
      <c r="O274" s="252"/>
      <c r="P274" s="252"/>
      <c r="Q274" s="252"/>
      <c r="R274" s="252"/>
      <c r="S274" s="252"/>
      <c r="T274" s="252"/>
      <c r="U274" s="252"/>
      <c r="V274" s="252"/>
    </row>
    <row r="275" spans="1:22" ht="16.5" customHeight="1">
      <c r="A275" s="252"/>
      <c r="B275" s="252"/>
      <c r="C275" s="252"/>
      <c r="D275" s="252"/>
      <c r="E275" s="252"/>
      <c r="F275" s="252"/>
      <c r="G275" s="252"/>
      <c r="H275" s="252"/>
      <c r="I275" s="252"/>
      <c r="J275" s="252"/>
      <c r="K275" s="252"/>
      <c r="L275" s="252"/>
      <c r="M275" s="252"/>
      <c r="N275" s="252"/>
      <c r="O275" s="252"/>
      <c r="P275" s="252"/>
      <c r="Q275" s="252"/>
      <c r="R275" s="252"/>
      <c r="S275" s="252"/>
      <c r="T275" s="252"/>
      <c r="U275" s="252"/>
      <c r="V275" s="252"/>
    </row>
    <row r="276" spans="1:22" ht="16.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row>
    <row r="277" spans="1:22" ht="16.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row>
    <row r="278" spans="1:22" ht="16.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row>
    <row r="279" spans="1:22" ht="16.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row>
    <row r="280" spans="1:22" ht="16.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row>
    <row r="281" spans="1:22" ht="16.5" customHeight="1">
      <c r="A281" s="252"/>
      <c r="B281" s="252"/>
      <c r="C281" s="252"/>
      <c r="D281" s="252"/>
      <c r="E281" s="252"/>
      <c r="F281" s="252"/>
      <c r="G281" s="252"/>
      <c r="H281" s="252"/>
      <c r="I281" s="252"/>
      <c r="J281" s="252"/>
      <c r="K281" s="252"/>
      <c r="L281" s="252"/>
      <c r="M281" s="252"/>
      <c r="N281" s="252"/>
      <c r="O281" s="252"/>
      <c r="P281" s="252"/>
      <c r="Q281" s="252"/>
      <c r="R281" s="252"/>
      <c r="S281" s="252"/>
      <c r="T281" s="252"/>
      <c r="U281" s="252"/>
      <c r="V281" s="252"/>
    </row>
    <row r="282" spans="1:22" ht="16.5" customHeight="1">
      <c r="A282" s="252"/>
      <c r="B282" s="252"/>
      <c r="C282" s="252"/>
      <c r="D282" s="252"/>
      <c r="E282" s="252"/>
      <c r="F282" s="252"/>
      <c r="G282" s="252"/>
      <c r="H282" s="252"/>
      <c r="I282" s="252"/>
      <c r="J282" s="252"/>
      <c r="K282" s="252"/>
      <c r="L282" s="252"/>
      <c r="M282" s="252"/>
      <c r="N282" s="252"/>
      <c r="O282" s="252"/>
      <c r="P282" s="252"/>
      <c r="Q282" s="252"/>
      <c r="R282" s="252"/>
      <c r="S282" s="252"/>
      <c r="T282" s="252"/>
      <c r="U282" s="252"/>
      <c r="V282" s="252"/>
    </row>
    <row r="283" spans="1:22" ht="16.5" customHeight="1">
      <c r="A283" s="252"/>
      <c r="B283" s="252"/>
      <c r="C283" s="252"/>
      <c r="D283" s="252"/>
      <c r="E283" s="252"/>
      <c r="F283" s="252"/>
      <c r="G283" s="252"/>
      <c r="H283" s="252"/>
      <c r="I283" s="252"/>
      <c r="J283" s="252"/>
      <c r="K283" s="252"/>
      <c r="L283" s="252"/>
      <c r="M283" s="252"/>
      <c r="N283" s="252"/>
      <c r="O283" s="252"/>
      <c r="P283" s="252"/>
      <c r="Q283" s="252"/>
      <c r="R283" s="252"/>
      <c r="S283" s="252"/>
      <c r="T283" s="252"/>
      <c r="U283" s="252"/>
      <c r="V283" s="252"/>
    </row>
    <row r="284" spans="1:22" ht="16.5" customHeight="1">
      <c r="A284" s="252"/>
      <c r="B284" s="252"/>
      <c r="C284" s="252"/>
      <c r="D284" s="252"/>
      <c r="E284" s="252"/>
      <c r="F284" s="252"/>
      <c r="G284" s="252"/>
      <c r="H284" s="252"/>
      <c r="I284" s="252"/>
      <c r="J284" s="252"/>
      <c r="K284" s="252"/>
      <c r="L284" s="252"/>
      <c r="M284" s="252"/>
      <c r="N284" s="252"/>
      <c r="O284" s="252"/>
      <c r="P284" s="252"/>
      <c r="Q284" s="252"/>
      <c r="R284" s="252"/>
      <c r="S284" s="252"/>
      <c r="T284" s="252"/>
      <c r="U284" s="252"/>
      <c r="V284" s="252"/>
    </row>
    <row r="285" spans="1:22" ht="16.5" customHeight="1">
      <c r="A285" s="252"/>
      <c r="B285" s="252"/>
      <c r="C285" s="252"/>
      <c r="D285" s="252"/>
      <c r="E285" s="252"/>
      <c r="F285" s="252"/>
      <c r="G285" s="252"/>
      <c r="H285" s="252"/>
      <c r="I285" s="252"/>
      <c r="J285" s="252"/>
      <c r="K285" s="252"/>
      <c r="L285" s="252"/>
      <c r="M285" s="252"/>
      <c r="N285" s="252"/>
      <c r="O285" s="252"/>
      <c r="P285" s="252"/>
      <c r="Q285" s="252"/>
      <c r="R285" s="252"/>
      <c r="S285" s="252"/>
      <c r="T285" s="252"/>
      <c r="U285" s="252"/>
      <c r="V285" s="252"/>
    </row>
    <row r="286" spans="1:22" ht="16.5" customHeight="1">
      <c r="A286" s="252"/>
      <c r="B286" s="252"/>
      <c r="C286" s="252"/>
      <c r="D286" s="252"/>
      <c r="E286" s="252"/>
      <c r="F286" s="252"/>
      <c r="G286" s="252"/>
      <c r="H286" s="252"/>
      <c r="I286" s="252"/>
      <c r="J286" s="252"/>
      <c r="K286" s="252"/>
      <c r="L286" s="252"/>
      <c r="M286" s="252"/>
      <c r="N286" s="252"/>
      <c r="O286" s="252"/>
      <c r="P286" s="252"/>
      <c r="Q286" s="252"/>
      <c r="R286" s="252"/>
      <c r="S286" s="252"/>
      <c r="T286" s="252"/>
      <c r="U286" s="252"/>
      <c r="V286" s="252"/>
    </row>
    <row r="287" spans="1:22" ht="16.5" customHeight="1">
      <c r="A287" s="252"/>
      <c r="B287" s="252"/>
      <c r="C287" s="252"/>
      <c r="D287" s="252"/>
      <c r="E287" s="252"/>
      <c r="F287" s="252"/>
      <c r="G287" s="252"/>
      <c r="H287" s="252"/>
      <c r="I287" s="252"/>
      <c r="J287" s="252"/>
      <c r="K287" s="252"/>
      <c r="L287" s="252"/>
      <c r="M287" s="252"/>
      <c r="N287" s="252"/>
      <c r="O287" s="252"/>
      <c r="P287" s="252"/>
      <c r="Q287" s="252"/>
      <c r="R287" s="252"/>
      <c r="S287" s="252"/>
      <c r="T287" s="252"/>
      <c r="U287" s="252"/>
      <c r="V287" s="252"/>
    </row>
    <row r="288" spans="1:22" ht="16.5" customHeight="1">
      <c r="A288" s="252"/>
      <c r="B288" s="252"/>
      <c r="C288" s="252"/>
      <c r="D288" s="252"/>
      <c r="E288" s="252"/>
      <c r="F288" s="252"/>
      <c r="G288" s="252"/>
      <c r="H288" s="252"/>
      <c r="I288" s="252"/>
      <c r="J288" s="252"/>
      <c r="K288" s="252"/>
      <c r="L288" s="252"/>
      <c r="M288" s="252"/>
      <c r="N288" s="252"/>
      <c r="O288" s="252"/>
      <c r="P288" s="252"/>
      <c r="Q288" s="252"/>
      <c r="R288" s="252"/>
      <c r="S288" s="252"/>
      <c r="T288" s="252"/>
      <c r="U288" s="252"/>
      <c r="V288" s="252"/>
    </row>
    <row r="289" spans="1:22" ht="16.5" customHeight="1">
      <c r="A289" s="252"/>
      <c r="B289" s="252"/>
      <c r="C289" s="252"/>
      <c r="D289" s="252"/>
      <c r="E289" s="252"/>
      <c r="F289" s="252"/>
      <c r="G289" s="252"/>
      <c r="H289" s="252"/>
      <c r="I289" s="252"/>
      <c r="J289" s="252"/>
      <c r="K289" s="252"/>
      <c r="L289" s="252"/>
      <c r="M289" s="252"/>
      <c r="N289" s="252"/>
      <c r="O289" s="252"/>
      <c r="P289" s="252"/>
      <c r="Q289" s="252"/>
      <c r="R289" s="252"/>
      <c r="S289" s="252"/>
      <c r="T289" s="252"/>
      <c r="U289" s="252"/>
      <c r="V289" s="252"/>
    </row>
    <row r="290" spans="1:22" ht="16.5" customHeight="1">
      <c r="A290" s="252"/>
      <c r="B290" s="252"/>
      <c r="C290" s="252"/>
      <c r="D290" s="252"/>
      <c r="E290" s="252"/>
      <c r="F290" s="252"/>
      <c r="G290" s="252"/>
      <c r="H290" s="252"/>
      <c r="I290" s="252"/>
      <c r="J290" s="252"/>
      <c r="K290" s="252"/>
      <c r="L290" s="252"/>
      <c r="M290" s="252"/>
      <c r="N290" s="252"/>
      <c r="O290" s="252"/>
      <c r="P290" s="252"/>
      <c r="Q290" s="252"/>
      <c r="R290" s="252"/>
      <c r="S290" s="252"/>
      <c r="T290" s="252"/>
      <c r="U290" s="252"/>
      <c r="V290" s="252"/>
    </row>
    <row r="291" spans="1:22" ht="16.5" customHeight="1">
      <c r="A291" s="252"/>
      <c r="B291" s="252"/>
      <c r="C291" s="252"/>
      <c r="D291" s="252"/>
      <c r="E291" s="252"/>
      <c r="F291" s="252"/>
      <c r="G291" s="252"/>
      <c r="H291" s="252"/>
      <c r="I291" s="252"/>
      <c r="J291" s="252"/>
      <c r="K291" s="252"/>
      <c r="L291" s="252"/>
      <c r="M291" s="252"/>
      <c r="N291" s="252"/>
      <c r="O291" s="252"/>
      <c r="P291" s="252"/>
      <c r="Q291" s="252"/>
      <c r="R291" s="252"/>
      <c r="S291" s="252"/>
      <c r="T291" s="252"/>
      <c r="U291" s="252"/>
      <c r="V291" s="252"/>
    </row>
    <row r="292" spans="1:22" ht="16.5" customHeight="1">
      <c r="A292" s="252"/>
      <c r="B292" s="252"/>
      <c r="C292" s="252"/>
      <c r="D292" s="252"/>
      <c r="E292" s="252"/>
      <c r="F292" s="252"/>
      <c r="G292" s="252"/>
      <c r="H292" s="252"/>
      <c r="I292" s="252"/>
      <c r="J292" s="252"/>
      <c r="K292" s="252"/>
      <c r="L292" s="252"/>
      <c r="M292" s="252"/>
      <c r="N292" s="252"/>
      <c r="O292" s="252"/>
      <c r="P292" s="252"/>
      <c r="Q292" s="252"/>
      <c r="R292" s="252"/>
      <c r="S292" s="252"/>
      <c r="T292" s="252"/>
      <c r="U292" s="252"/>
      <c r="V292" s="252"/>
    </row>
    <row r="293" spans="1:22" ht="16.5" customHeight="1">
      <c r="A293" s="252"/>
      <c r="B293" s="252"/>
      <c r="C293" s="252"/>
      <c r="D293" s="252"/>
      <c r="E293" s="252"/>
      <c r="F293" s="252"/>
      <c r="G293" s="252"/>
      <c r="H293" s="252"/>
      <c r="I293" s="252"/>
      <c r="J293" s="252"/>
      <c r="K293" s="252"/>
      <c r="L293" s="252"/>
      <c r="M293" s="252"/>
      <c r="N293" s="252"/>
      <c r="O293" s="252"/>
      <c r="P293" s="252"/>
      <c r="Q293" s="252"/>
      <c r="R293" s="252"/>
      <c r="S293" s="252"/>
      <c r="T293" s="252"/>
      <c r="U293" s="252"/>
      <c r="V293" s="252"/>
    </row>
    <row r="294" spans="1:22" ht="16.5" customHeight="1">
      <c r="A294" s="252"/>
      <c r="B294" s="252"/>
      <c r="C294" s="252"/>
      <c r="D294" s="252"/>
      <c r="E294" s="252"/>
      <c r="F294" s="252"/>
      <c r="G294" s="252"/>
      <c r="H294" s="252"/>
      <c r="I294" s="252"/>
      <c r="J294" s="252"/>
      <c r="K294" s="252"/>
      <c r="L294" s="252"/>
      <c r="M294" s="252"/>
      <c r="N294" s="252"/>
      <c r="O294" s="252"/>
      <c r="P294" s="252"/>
      <c r="Q294" s="252"/>
      <c r="R294" s="252"/>
      <c r="S294" s="252"/>
      <c r="T294" s="252"/>
      <c r="U294" s="252"/>
      <c r="V294" s="252"/>
    </row>
    <row r="295" spans="1:22" ht="16.5" customHeight="1">
      <c r="A295" s="252"/>
      <c r="B295" s="252"/>
      <c r="C295" s="252"/>
      <c r="D295" s="252"/>
      <c r="E295" s="252"/>
      <c r="F295" s="252"/>
      <c r="G295" s="252"/>
      <c r="H295" s="252"/>
      <c r="I295" s="252"/>
      <c r="J295" s="252"/>
      <c r="K295" s="252"/>
      <c r="L295" s="252"/>
      <c r="M295" s="252"/>
      <c r="N295" s="252"/>
      <c r="O295" s="252"/>
      <c r="P295" s="252"/>
      <c r="Q295" s="252"/>
      <c r="R295" s="252"/>
      <c r="S295" s="252"/>
      <c r="T295" s="252"/>
      <c r="U295" s="252"/>
      <c r="V295" s="252"/>
    </row>
    <row r="296" spans="1:22" ht="16.5" customHeight="1">
      <c r="A296" s="252"/>
      <c r="B296" s="252"/>
      <c r="C296" s="252"/>
      <c r="D296" s="252"/>
      <c r="E296" s="252"/>
      <c r="F296" s="252"/>
      <c r="G296" s="252"/>
      <c r="H296" s="252"/>
      <c r="I296" s="252"/>
      <c r="J296" s="252"/>
      <c r="K296" s="252"/>
      <c r="L296" s="252"/>
      <c r="M296" s="252"/>
      <c r="N296" s="252"/>
      <c r="O296" s="252"/>
      <c r="P296" s="252"/>
      <c r="Q296" s="252"/>
      <c r="R296" s="252"/>
      <c r="S296" s="252"/>
      <c r="T296" s="252"/>
      <c r="U296" s="252"/>
      <c r="V296" s="252"/>
    </row>
    <row r="297" spans="1:22" ht="16.5" customHeight="1">
      <c r="A297" s="252"/>
      <c r="B297" s="252"/>
      <c r="C297" s="252"/>
      <c r="D297" s="252"/>
      <c r="E297" s="252"/>
      <c r="F297" s="252"/>
      <c r="G297" s="252"/>
      <c r="H297" s="252"/>
      <c r="I297" s="252"/>
      <c r="J297" s="252"/>
      <c r="K297" s="252"/>
      <c r="L297" s="252"/>
      <c r="M297" s="252"/>
      <c r="N297" s="252"/>
      <c r="O297" s="252"/>
      <c r="P297" s="252"/>
      <c r="Q297" s="252"/>
      <c r="R297" s="252"/>
      <c r="S297" s="252"/>
      <c r="T297" s="252"/>
      <c r="U297" s="252"/>
      <c r="V297" s="252"/>
    </row>
    <row r="298" spans="1:22" ht="16.5" customHeight="1">
      <c r="A298" s="252"/>
      <c r="B298" s="252"/>
      <c r="C298" s="252"/>
      <c r="D298" s="252"/>
      <c r="E298" s="252"/>
      <c r="F298" s="252"/>
      <c r="G298" s="252"/>
      <c r="H298" s="252"/>
      <c r="I298" s="252"/>
      <c r="J298" s="252"/>
      <c r="K298" s="252"/>
      <c r="L298" s="252"/>
      <c r="M298" s="252"/>
      <c r="N298" s="252"/>
      <c r="O298" s="252"/>
      <c r="P298" s="252"/>
      <c r="Q298" s="252"/>
      <c r="R298" s="252"/>
      <c r="S298" s="252"/>
      <c r="T298" s="252"/>
      <c r="U298" s="252"/>
      <c r="V298" s="252"/>
    </row>
    <row r="299" spans="1:22" ht="16.5" customHeight="1">
      <c r="A299" s="252"/>
      <c r="B299" s="252"/>
      <c r="C299" s="252"/>
      <c r="D299" s="252"/>
      <c r="E299" s="252"/>
      <c r="F299" s="252"/>
      <c r="G299" s="252"/>
      <c r="H299" s="252"/>
      <c r="I299" s="252"/>
      <c r="J299" s="252"/>
      <c r="K299" s="252"/>
      <c r="L299" s="252"/>
      <c r="M299" s="252"/>
      <c r="N299" s="252"/>
      <c r="O299" s="252"/>
      <c r="P299" s="252"/>
      <c r="Q299" s="252"/>
      <c r="R299" s="252"/>
      <c r="S299" s="252"/>
      <c r="T299" s="252"/>
      <c r="U299" s="252"/>
      <c r="V299" s="252"/>
    </row>
    <row r="300" spans="1:22" ht="16.5" customHeight="1">
      <c r="A300" s="252"/>
      <c r="B300" s="252"/>
      <c r="C300" s="252"/>
      <c r="D300" s="252"/>
      <c r="E300" s="252"/>
      <c r="F300" s="252"/>
      <c r="G300" s="252"/>
      <c r="H300" s="252"/>
      <c r="I300" s="252"/>
      <c r="J300" s="252"/>
      <c r="K300" s="252"/>
      <c r="L300" s="252"/>
      <c r="M300" s="252"/>
      <c r="N300" s="252"/>
      <c r="O300" s="252"/>
      <c r="P300" s="252"/>
      <c r="Q300" s="252"/>
      <c r="R300" s="252"/>
      <c r="S300" s="252"/>
      <c r="T300" s="252"/>
      <c r="U300" s="252"/>
      <c r="V300" s="252"/>
    </row>
    <row r="301" spans="1:22" ht="16.5" customHeight="1">
      <c r="A301" s="252"/>
      <c r="B301" s="252"/>
      <c r="C301" s="252"/>
      <c r="D301" s="252"/>
      <c r="E301" s="252"/>
      <c r="F301" s="252"/>
      <c r="G301" s="252"/>
      <c r="H301" s="252"/>
      <c r="I301" s="252"/>
      <c r="J301" s="252"/>
      <c r="K301" s="252"/>
      <c r="L301" s="252"/>
      <c r="M301" s="252"/>
      <c r="N301" s="252"/>
      <c r="O301" s="252"/>
      <c r="P301" s="252"/>
      <c r="Q301" s="252"/>
      <c r="R301" s="252"/>
      <c r="S301" s="252"/>
      <c r="T301" s="252"/>
      <c r="U301" s="252"/>
      <c r="V301" s="252"/>
    </row>
    <row r="302" spans="1:22" ht="16.5" customHeight="1">
      <c r="A302" s="252"/>
      <c r="B302" s="252"/>
      <c r="C302" s="252"/>
      <c r="D302" s="252"/>
      <c r="E302" s="252"/>
      <c r="F302" s="252"/>
      <c r="G302" s="252"/>
      <c r="H302" s="252"/>
      <c r="I302" s="252"/>
      <c r="J302" s="252"/>
      <c r="K302" s="252"/>
      <c r="L302" s="252"/>
      <c r="M302" s="252"/>
      <c r="N302" s="252"/>
      <c r="O302" s="252"/>
      <c r="P302" s="252"/>
      <c r="Q302" s="252"/>
      <c r="R302" s="252"/>
      <c r="S302" s="252"/>
      <c r="T302" s="252"/>
      <c r="U302" s="252"/>
      <c r="V302" s="252"/>
    </row>
    <row r="303" spans="1:22" ht="16.5" customHeight="1">
      <c r="A303" s="252"/>
      <c r="B303" s="252"/>
      <c r="C303" s="252"/>
      <c r="D303" s="252"/>
      <c r="E303" s="252"/>
      <c r="F303" s="252"/>
      <c r="G303" s="252"/>
      <c r="H303" s="252"/>
      <c r="I303" s="252"/>
      <c r="J303" s="252"/>
      <c r="K303" s="252"/>
      <c r="L303" s="252"/>
      <c r="M303" s="252"/>
      <c r="N303" s="252"/>
      <c r="O303" s="252"/>
      <c r="P303" s="252"/>
      <c r="Q303" s="252"/>
      <c r="R303" s="252"/>
      <c r="S303" s="252"/>
      <c r="T303" s="252"/>
      <c r="U303" s="252"/>
      <c r="V303" s="252"/>
    </row>
    <row r="304" spans="1:22" ht="16.5" customHeight="1">
      <c r="A304" s="252"/>
      <c r="B304" s="252"/>
      <c r="C304" s="252"/>
      <c r="D304" s="252"/>
      <c r="E304" s="252"/>
      <c r="F304" s="252"/>
      <c r="G304" s="252"/>
      <c r="H304" s="252"/>
      <c r="I304" s="252"/>
      <c r="J304" s="252"/>
      <c r="K304" s="252"/>
      <c r="L304" s="252"/>
      <c r="M304" s="252"/>
      <c r="N304" s="252"/>
      <c r="O304" s="252"/>
      <c r="P304" s="252"/>
      <c r="Q304" s="252"/>
      <c r="R304" s="252"/>
      <c r="S304" s="252"/>
      <c r="T304" s="252"/>
      <c r="U304" s="252"/>
      <c r="V304" s="252"/>
    </row>
    <row r="305" spans="1:22" ht="16.5" customHeight="1">
      <c r="A305" s="252"/>
      <c r="B305" s="252"/>
      <c r="C305" s="252"/>
      <c r="D305" s="252"/>
      <c r="E305" s="252"/>
      <c r="F305" s="252"/>
      <c r="G305" s="252"/>
      <c r="H305" s="252"/>
      <c r="I305" s="252"/>
      <c r="J305" s="252"/>
      <c r="K305" s="252"/>
      <c r="L305" s="252"/>
      <c r="M305" s="252"/>
      <c r="N305" s="252"/>
      <c r="O305" s="252"/>
      <c r="P305" s="252"/>
      <c r="Q305" s="252"/>
      <c r="R305" s="252"/>
      <c r="S305" s="252"/>
      <c r="T305" s="252"/>
      <c r="U305" s="252"/>
      <c r="V305" s="252"/>
    </row>
    <row r="306" spans="1:22" ht="16.5" customHeight="1">
      <c r="A306" s="252"/>
      <c r="B306" s="252"/>
      <c r="C306" s="252"/>
      <c r="D306" s="252"/>
      <c r="E306" s="252"/>
      <c r="F306" s="252"/>
      <c r="G306" s="252"/>
      <c r="H306" s="252"/>
      <c r="I306" s="252"/>
      <c r="J306" s="252"/>
      <c r="K306" s="252"/>
      <c r="L306" s="252"/>
      <c r="M306" s="252"/>
      <c r="N306" s="252"/>
      <c r="O306" s="252"/>
      <c r="P306" s="252"/>
      <c r="Q306" s="252"/>
      <c r="R306" s="252"/>
      <c r="S306" s="252"/>
      <c r="T306" s="252"/>
      <c r="U306" s="252"/>
      <c r="V306" s="252"/>
    </row>
    <row r="307" spans="1:22" ht="16.5" customHeight="1">
      <c r="A307" s="252"/>
      <c r="B307" s="252"/>
      <c r="C307" s="252"/>
      <c r="D307" s="252"/>
      <c r="E307" s="252"/>
      <c r="F307" s="252"/>
      <c r="G307" s="252"/>
      <c r="H307" s="252"/>
      <c r="I307" s="252"/>
      <c r="J307" s="252"/>
      <c r="K307" s="252"/>
      <c r="L307" s="252"/>
      <c r="M307" s="252"/>
      <c r="N307" s="252"/>
      <c r="O307" s="252"/>
      <c r="P307" s="252"/>
      <c r="Q307" s="252"/>
      <c r="R307" s="252"/>
      <c r="S307" s="252"/>
      <c r="T307" s="252"/>
      <c r="U307" s="252"/>
      <c r="V307" s="252"/>
    </row>
    <row r="308" spans="1:22" ht="16.5" customHeight="1">
      <c r="A308" s="252"/>
      <c r="B308" s="252"/>
      <c r="C308" s="252"/>
      <c r="D308" s="252"/>
      <c r="E308" s="252"/>
      <c r="F308" s="252"/>
      <c r="G308" s="252"/>
      <c r="H308" s="252"/>
      <c r="I308" s="252"/>
      <c r="J308" s="252"/>
      <c r="K308" s="252"/>
      <c r="L308" s="252"/>
      <c r="M308" s="252"/>
      <c r="N308" s="252"/>
      <c r="O308" s="252"/>
      <c r="P308" s="252"/>
      <c r="Q308" s="252"/>
      <c r="R308" s="252"/>
      <c r="S308" s="252"/>
      <c r="T308" s="252"/>
      <c r="U308" s="252"/>
      <c r="V308" s="252"/>
    </row>
    <row r="309" spans="1:22" ht="16.5" customHeight="1">
      <c r="A309" s="252"/>
      <c r="B309" s="252"/>
      <c r="C309" s="252"/>
      <c r="D309" s="252"/>
      <c r="E309" s="252"/>
      <c r="F309" s="252"/>
      <c r="G309" s="252"/>
      <c r="H309" s="252"/>
      <c r="I309" s="252"/>
      <c r="J309" s="252"/>
      <c r="K309" s="252"/>
      <c r="L309" s="252"/>
      <c r="M309" s="252"/>
      <c r="N309" s="252"/>
      <c r="O309" s="252"/>
      <c r="P309" s="252"/>
      <c r="Q309" s="252"/>
      <c r="R309" s="252"/>
      <c r="S309" s="252"/>
      <c r="T309" s="252"/>
      <c r="U309" s="252"/>
      <c r="V309" s="252"/>
    </row>
    <row r="310" spans="1:22" ht="16.5" customHeight="1">
      <c r="A310" s="252"/>
      <c r="B310" s="252"/>
      <c r="C310" s="252"/>
      <c r="D310" s="252"/>
      <c r="E310" s="252"/>
      <c r="F310" s="252"/>
      <c r="G310" s="252"/>
      <c r="H310" s="252"/>
      <c r="I310" s="252"/>
      <c r="J310" s="252"/>
      <c r="K310" s="252"/>
      <c r="L310" s="252"/>
      <c r="M310" s="252"/>
      <c r="N310" s="252"/>
      <c r="O310" s="252"/>
      <c r="P310" s="252"/>
      <c r="Q310" s="252"/>
      <c r="R310" s="252"/>
      <c r="S310" s="252"/>
      <c r="T310" s="252"/>
      <c r="U310" s="252"/>
      <c r="V310" s="252"/>
    </row>
    <row r="311" spans="1:22" ht="16.5" customHeight="1">
      <c r="A311" s="252"/>
      <c r="B311" s="252"/>
      <c r="C311" s="252"/>
      <c r="D311" s="252"/>
      <c r="E311" s="252"/>
      <c r="F311" s="252"/>
      <c r="G311" s="252"/>
      <c r="H311" s="252"/>
      <c r="I311" s="252"/>
      <c r="J311" s="252"/>
      <c r="K311" s="252"/>
      <c r="L311" s="252"/>
      <c r="M311" s="252"/>
      <c r="N311" s="252"/>
      <c r="O311" s="252"/>
      <c r="P311" s="252"/>
      <c r="Q311" s="252"/>
      <c r="R311" s="252"/>
      <c r="S311" s="252"/>
      <c r="T311" s="252"/>
      <c r="U311" s="252"/>
      <c r="V311" s="252"/>
    </row>
    <row r="312" spans="1:22" ht="16.5" customHeight="1">
      <c r="A312" s="252"/>
      <c r="B312" s="252"/>
      <c r="C312" s="252"/>
      <c r="D312" s="252"/>
      <c r="E312" s="252"/>
      <c r="F312" s="252"/>
      <c r="G312" s="252"/>
      <c r="H312" s="252"/>
      <c r="I312" s="252"/>
      <c r="J312" s="252"/>
      <c r="K312" s="252"/>
      <c r="L312" s="252"/>
      <c r="M312" s="252"/>
      <c r="N312" s="252"/>
      <c r="O312" s="252"/>
      <c r="P312" s="252"/>
      <c r="Q312" s="252"/>
      <c r="R312" s="252"/>
      <c r="S312" s="252"/>
      <c r="T312" s="252"/>
      <c r="U312" s="252"/>
      <c r="V312" s="252"/>
    </row>
    <row r="313" spans="1:22" ht="16.5" customHeight="1">
      <c r="A313" s="252"/>
      <c r="B313" s="252"/>
      <c r="C313" s="252"/>
      <c r="D313" s="252"/>
      <c r="E313" s="252"/>
      <c r="F313" s="252"/>
      <c r="G313" s="252"/>
      <c r="H313" s="252"/>
      <c r="I313" s="252"/>
      <c r="J313" s="252"/>
      <c r="K313" s="252"/>
      <c r="L313" s="252"/>
      <c r="M313" s="252"/>
      <c r="N313" s="252"/>
      <c r="O313" s="252"/>
      <c r="P313" s="252"/>
      <c r="Q313" s="252"/>
      <c r="R313" s="252"/>
      <c r="S313" s="252"/>
      <c r="T313" s="252"/>
      <c r="U313" s="252"/>
      <c r="V313" s="252"/>
    </row>
    <row r="314" spans="1:22" ht="16.5" customHeight="1">
      <c r="A314" s="252"/>
      <c r="B314" s="252"/>
      <c r="C314" s="252"/>
      <c r="D314" s="252"/>
      <c r="E314" s="252"/>
      <c r="F314" s="252"/>
      <c r="G314" s="252"/>
      <c r="H314" s="252"/>
      <c r="I314" s="252"/>
      <c r="J314" s="252"/>
      <c r="K314" s="252"/>
      <c r="L314" s="252"/>
      <c r="M314" s="252"/>
      <c r="N314" s="252"/>
      <c r="O314" s="252"/>
      <c r="P314" s="252"/>
      <c r="Q314" s="252"/>
      <c r="R314" s="252"/>
      <c r="S314" s="252"/>
      <c r="T314" s="252"/>
      <c r="U314" s="252"/>
      <c r="V314" s="252"/>
    </row>
    <row r="315" spans="1:22" ht="16.5" customHeight="1">
      <c r="A315" s="252"/>
      <c r="B315" s="252"/>
      <c r="C315" s="252"/>
      <c r="D315" s="252"/>
      <c r="E315" s="252"/>
      <c r="F315" s="252"/>
      <c r="G315" s="252"/>
      <c r="H315" s="252"/>
      <c r="I315" s="252"/>
      <c r="J315" s="252"/>
      <c r="K315" s="252"/>
      <c r="L315" s="252"/>
      <c r="M315" s="252"/>
      <c r="N315" s="252"/>
      <c r="O315" s="252"/>
      <c r="P315" s="252"/>
      <c r="Q315" s="252"/>
      <c r="R315" s="252"/>
      <c r="S315" s="252"/>
      <c r="T315" s="252"/>
      <c r="U315" s="252"/>
      <c r="V315" s="252"/>
    </row>
    <row r="316" spans="1:22" ht="16.5" customHeight="1">
      <c r="A316" s="252"/>
      <c r="B316" s="252"/>
      <c r="C316" s="252"/>
      <c r="D316" s="252"/>
      <c r="E316" s="252"/>
      <c r="F316" s="252"/>
      <c r="G316" s="252"/>
      <c r="H316" s="252"/>
      <c r="I316" s="252"/>
      <c r="J316" s="252"/>
      <c r="K316" s="252"/>
      <c r="L316" s="252"/>
      <c r="M316" s="252"/>
      <c r="N316" s="252"/>
      <c r="O316" s="252"/>
      <c r="P316" s="252"/>
      <c r="Q316" s="252"/>
      <c r="R316" s="252"/>
      <c r="S316" s="252"/>
      <c r="T316" s="252"/>
      <c r="U316" s="252"/>
      <c r="V316" s="252"/>
    </row>
    <row r="317" spans="1:22" ht="16.5" customHeight="1">
      <c r="A317" s="252"/>
      <c r="B317" s="252"/>
      <c r="C317" s="252"/>
      <c r="D317" s="252"/>
      <c r="E317" s="252"/>
      <c r="F317" s="252"/>
      <c r="G317" s="252"/>
      <c r="H317" s="252"/>
      <c r="I317" s="252"/>
      <c r="J317" s="252"/>
      <c r="K317" s="252"/>
      <c r="L317" s="252"/>
      <c r="M317" s="252"/>
      <c r="N317" s="252"/>
      <c r="O317" s="252"/>
      <c r="P317" s="252"/>
      <c r="Q317" s="252"/>
      <c r="R317" s="252"/>
      <c r="S317" s="252"/>
      <c r="T317" s="252"/>
      <c r="U317" s="252"/>
      <c r="V317" s="252"/>
    </row>
    <row r="318" spans="1:22" ht="16.5" customHeight="1">
      <c r="A318" s="252"/>
      <c r="B318" s="252"/>
      <c r="C318" s="252"/>
      <c r="D318" s="252"/>
      <c r="E318" s="252"/>
      <c r="F318" s="252"/>
      <c r="G318" s="252"/>
      <c r="H318" s="252"/>
      <c r="I318" s="252"/>
      <c r="J318" s="252"/>
      <c r="K318" s="252"/>
      <c r="L318" s="252"/>
      <c r="M318" s="252"/>
      <c r="N318" s="252"/>
      <c r="O318" s="252"/>
      <c r="P318" s="252"/>
      <c r="Q318" s="252"/>
      <c r="R318" s="252"/>
      <c r="S318" s="252"/>
      <c r="T318" s="252"/>
      <c r="U318" s="252"/>
      <c r="V318" s="252"/>
    </row>
    <row r="319" spans="1:22" ht="16.5" customHeight="1">
      <c r="A319" s="252"/>
      <c r="B319" s="252"/>
      <c r="C319" s="252"/>
      <c r="D319" s="252"/>
      <c r="E319" s="252"/>
      <c r="F319" s="252"/>
      <c r="G319" s="252"/>
      <c r="H319" s="252"/>
      <c r="I319" s="252"/>
      <c r="J319" s="252"/>
      <c r="K319" s="252"/>
      <c r="L319" s="252"/>
      <c r="M319" s="252"/>
      <c r="N319" s="252"/>
      <c r="O319" s="252"/>
      <c r="P319" s="252"/>
      <c r="Q319" s="252"/>
      <c r="R319" s="252"/>
      <c r="S319" s="252"/>
      <c r="T319" s="252"/>
      <c r="U319" s="252"/>
      <c r="V319" s="252"/>
    </row>
    <row r="320" spans="1:22" ht="16.5" customHeight="1">
      <c r="A320" s="252"/>
      <c r="B320" s="252"/>
      <c r="C320" s="252"/>
      <c r="D320" s="252"/>
      <c r="E320" s="252"/>
      <c r="F320" s="252"/>
      <c r="G320" s="252"/>
      <c r="H320" s="252"/>
      <c r="I320" s="252"/>
      <c r="J320" s="252"/>
      <c r="K320" s="252"/>
      <c r="L320" s="252"/>
      <c r="M320" s="252"/>
      <c r="N320" s="252"/>
      <c r="O320" s="252"/>
      <c r="P320" s="252"/>
      <c r="Q320" s="252"/>
      <c r="R320" s="252"/>
      <c r="S320" s="252"/>
      <c r="T320" s="252"/>
      <c r="U320" s="252"/>
      <c r="V320" s="252"/>
    </row>
    <row r="321" spans="1:22" ht="16.5" customHeight="1">
      <c r="A321" s="252"/>
      <c r="B321" s="252"/>
      <c r="C321" s="252"/>
      <c r="D321" s="252"/>
      <c r="E321" s="252"/>
      <c r="F321" s="252"/>
      <c r="G321" s="252"/>
      <c r="H321" s="252"/>
      <c r="I321" s="252"/>
      <c r="J321" s="252"/>
      <c r="K321" s="252"/>
      <c r="L321" s="252"/>
      <c r="M321" s="252"/>
      <c r="N321" s="252"/>
      <c r="O321" s="252"/>
      <c r="P321" s="252"/>
      <c r="Q321" s="252"/>
      <c r="R321" s="252"/>
      <c r="S321" s="252"/>
      <c r="T321" s="252"/>
      <c r="U321" s="252"/>
      <c r="V321" s="252"/>
    </row>
    <row r="322" spans="1:22" ht="16.5" customHeight="1">
      <c r="A322" s="252"/>
      <c r="B322" s="252"/>
      <c r="C322" s="252"/>
      <c r="D322" s="252"/>
      <c r="E322" s="252"/>
      <c r="F322" s="252"/>
      <c r="G322" s="252"/>
      <c r="H322" s="252"/>
      <c r="I322" s="252"/>
      <c r="J322" s="252"/>
      <c r="K322" s="252"/>
      <c r="L322" s="252"/>
      <c r="M322" s="252"/>
      <c r="N322" s="252"/>
      <c r="O322" s="252"/>
      <c r="P322" s="252"/>
      <c r="Q322" s="252"/>
      <c r="R322" s="252"/>
      <c r="S322" s="252"/>
      <c r="T322" s="252"/>
      <c r="U322" s="252"/>
      <c r="V322" s="252"/>
    </row>
    <row r="323" spans="1:22" ht="16.5" customHeight="1">
      <c r="A323" s="252"/>
      <c r="B323" s="252"/>
      <c r="C323" s="252"/>
      <c r="D323" s="252"/>
      <c r="E323" s="252"/>
      <c r="F323" s="252"/>
      <c r="G323" s="252"/>
      <c r="H323" s="252"/>
      <c r="I323" s="252"/>
      <c r="J323" s="252"/>
      <c r="K323" s="252"/>
      <c r="L323" s="252"/>
      <c r="M323" s="252"/>
      <c r="N323" s="252"/>
      <c r="O323" s="252"/>
      <c r="P323" s="252"/>
      <c r="Q323" s="252"/>
      <c r="R323" s="252"/>
      <c r="S323" s="252"/>
      <c r="T323" s="252"/>
      <c r="U323" s="252"/>
      <c r="V323" s="252"/>
    </row>
    <row r="324" spans="1:22" ht="16.5" customHeight="1">
      <c r="A324" s="252"/>
      <c r="B324" s="252"/>
      <c r="C324" s="252"/>
      <c r="D324" s="252"/>
      <c r="E324" s="252"/>
      <c r="F324" s="252"/>
      <c r="G324" s="252"/>
      <c r="H324" s="252"/>
      <c r="I324" s="252"/>
      <c r="J324" s="252"/>
      <c r="K324" s="252"/>
      <c r="L324" s="252"/>
      <c r="M324" s="252"/>
      <c r="N324" s="252"/>
      <c r="O324" s="252"/>
      <c r="P324" s="252"/>
      <c r="Q324" s="252"/>
      <c r="R324" s="252"/>
      <c r="S324" s="252"/>
      <c r="T324" s="252"/>
      <c r="U324" s="252"/>
      <c r="V324" s="252"/>
    </row>
    <row r="325" spans="1:22" ht="16.5" customHeight="1">
      <c r="A325" s="252"/>
      <c r="B325" s="252"/>
      <c r="C325" s="252"/>
      <c r="D325" s="252"/>
      <c r="E325" s="252"/>
      <c r="F325" s="252"/>
      <c r="G325" s="252"/>
      <c r="H325" s="252"/>
      <c r="I325" s="252"/>
      <c r="J325" s="252"/>
      <c r="K325" s="252"/>
      <c r="L325" s="252"/>
      <c r="M325" s="252"/>
      <c r="N325" s="252"/>
      <c r="O325" s="252"/>
      <c r="P325" s="252"/>
      <c r="Q325" s="252"/>
      <c r="R325" s="252"/>
      <c r="S325" s="252"/>
      <c r="T325" s="252"/>
      <c r="U325" s="252"/>
      <c r="V325" s="252"/>
    </row>
    <row r="326" spans="1:22" ht="16.5" customHeight="1">
      <c r="A326" s="252"/>
      <c r="B326" s="252"/>
      <c r="C326" s="252"/>
      <c r="D326" s="252"/>
      <c r="E326" s="252"/>
      <c r="F326" s="252"/>
      <c r="G326" s="252"/>
      <c r="H326" s="252"/>
      <c r="I326" s="252"/>
      <c r="J326" s="252"/>
      <c r="K326" s="252"/>
      <c r="L326" s="252"/>
      <c r="M326" s="252"/>
      <c r="N326" s="252"/>
      <c r="O326" s="252"/>
      <c r="P326" s="252"/>
      <c r="Q326" s="252"/>
      <c r="R326" s="252"/>
      <c r="S326" s="252"/>
      <c r="T326" s="252"/>
      <c r="U326" s="252"/>
      <c r="V326" s="252"/>
    </row>
    <row r="327" spans="1:22" ht="16.5" customHeight="1">
      <c r="A327" s="252"/>
      <c r="B327" s="252"/>
      <c r="C327" s="252"/>
      <c r="D327" s="252"/>
      <c r="E327" s="252"/>
      <c r="F327" s="252"/>
      <c r="G327" s="252"/>
      <c r="H327" s="252"/>
      <c r="I327" s="252"/>
      <c r="J327" s="252"/>
      <c r="K327" s="252"/>
      <c r="L327" s="252"/>
      <c r="M327" s="252"/>
      <c r="N327" s="252"/>
      <c r="O327" s="252"/>
      <c r="P327" s="252"/>
      <c r="Q327" s="252"/>
      <c r="R327" s="252"/>
      <c r="S327" s="252"/>
      <c r="T327" s="252"/>
      <c r="U327" s="252"/>
      <c r="V327" s="252"/>
    </row>
    <row r="328" spans="1:22" ht="16.5" customHeight="1">
      <c r="A328" s="252"/>
      <c r="B328" s="252"/>
      <c r="C328" s="252"/>
      <c r="D328" s="252"/>
      <c r="E328" s="252"/>
      <c r="F328" s="252"/>
      <c r="G328" s="252"/>
      <c r="H328" s="252"/>
      <c r="I328" s="252"/>
      <c r="J328" s="252"/>
      <c r="K328" s="252"/>
      <c r="L328" s="252"/>
      <c r="M328" s="252"/>
      <c r="N328" s="252"/>
      <c r="O328" s="252"/>
      <c r="P328" s="252"/>
      <c r="Q328" s="252"/>
      <c r="R328" s="252"/>
      <c r="S328" s="252"/>
      <c r="T328" s="252"/>
      <c r="U328" s="252"/>
      <c r="V328" s="252"/>
    </row>
    <row r="329" spans="1:22" ht="16.5" customHeight="1">
      <c r="A329" s="252"/>
      <c r="B329" s="252"/>
      <c r="C329" s="252"/>
      <c r="D329" s="252"/>
      <c r="E329" s="252"/>
      <c r="F329" s="252"/>
      <c r="G329" s="252"/>
      <c r="H329" s="252"/>
      <c r="I329" s="252"/>
      <c r="J329" s="252"/>
      <c r="K329" s="252"/>
      <c r="L329" s="252"/>
      <c r="M329" s="252"/>
      <c r="N329" s="252"/>
      <c r="O329" s="252"/>
      <c r="P329" s="252"/>
      <c r="Q329" s="252"/>
      <c r="R329" s="252"/>
      <c r="S329" s="252"/>
      <c r="T329" s="252"/>
      <c r="U329" s="252"/>
      <c r="V329" s="252"/>
    </row>
    <row r="330" spans="1:22" ht="16.5" customHeight="1">
      <c r="A330" s="252"/>
      <c r="B330" s="252"/>
      <c r="C330" s="252"/>
      <c r="D330" s="252"/>
      <c r="E330" s="252"/>
      <c r="F330" s="252"/>
      <c r="G330" s="252"/>
      <c r="H330" s="252"/>
      <c r="I330" s="252"/>
      <c r="J330" s="252"/>
      <c r="K330" s="252"/>
      <c r="L330" s="252"/>
      <c r="M330" s="252"/>
      <c r="N330" s="252"/>
      <c r="O330" s="252"/>
      <c r="P330" s="252"/>
      <c r="Q330" s="252"/>
      <c r="R330" s="252"/>
      <c r="S330" s="252"/>
      <c r="T330" s="252"/>
      <c r="U330" s="252"/>
      <c r="V330" s="252"/>
    </row>
    <row r="331" spans="1:22" ht="16.5" customHeight="1">
      <c r="A331" s="252"/>
      <c r="B331" s="252"/>
      <c r="C331" s="252"/>
      <c r="D331" s="252"/>
      <c r="E331" s="252"/>
      <c r="F331" s="252"/>
      <c r="G331" s="252"/>
      <c r="H331" s="252"/>
      <c r="I331" s="252"/>
      <c r="J331" s="252"/>
      <c r="K331" s="252"/>
      <c r="L331" s="252"/>
      <c r="M331" s="252"/>
      <c r="N331" s="252"/>
      <c r="O331" s="252"/>
      <c r="P331" s="252"/>
      <c r="Q331" s="252"/>
      <c r="R331" s="252"/>
      <c r="S331" s="252"/>
      <c r="T331" s="252"/>
      <c r="U331" s="252"/>
      <c r="V331" s="252"/>
    </row>
    <row r="332" spans="1:22" ht="16.5" customHeight="1">
      <c r="A332" s="252"/>
      <c r="B332" s="252"/>
      <c r="C332" s="252"/>
      <c r="D332" s="252"/>
      <c r="E332" s="252"/>
      <c r="F332" s="252"/>
      <c r="G332" s="252"/>
      <c r="H332" s="252"/>
      <c r="I332" s="252"/>
      <c r="J332" s="252"/>
      <c r="K332" s="252"/>
      <c r="L332" s="252"/>
      <c r="M332" s="252"/>
      <c r="N332" s="252"/>
      <c r="O332" s="252"/>
      <c r="P332" s="252"/>
      <c r="Q332" s="252"/>
      <c r="R332" s="252"/>
      <c r="S332" s="252"/>
      <c r="T332" s="252"/>
      <c r="U332" s="252"/>
      <c r="V332" s="252"/>
    </row>
    <row r="333" spans="1:22" ht="16.5" customHeight="1">
      <c r="A333" s="252"/>
      <c r="B333" s="252"/>
      <c r="C333" s="252"/>
      <c r="D333" s="252"/>
      <c r="E333" s="252"/>
      <c r="F333" s="252"/>
      <c r="G333" s="252"/>
      <c r="H333" s="252"/>
      <c r="I333" s="252"/>
      <c r="J333" s="252"/>
      <c r="K333" s="252"/>
      <c r="L333" s="252"/>
      <c r="M333" s="252"/>
      <c r="N333" s="252"/>
      <c r="O333" s="252"/>
      <c r="P333" s="252"/>
      <c r="Q333" s="252"/>
      <c r="R333" s="252"/>
      <c r="S333" s="252"/>
      <c r="T333" s="252"/>
      <c r="U333" s="252"/>
      <c r="V333" s="252"/>
    </row>
    <row r="334" spans="1:22" ht="16.5" customHeight="1">
      <c r="A334" s="252"/>
      <c r="B334" s="252"/>
      <c r="C334" s="252"/>
      <c r="D334" s="252"/>
      <c r="E334" s="252"/>
      <c r="F334" s="252"/>
      <c r="G334" s="252"/>
      <c r="H334" s="252"/>
      <c r="I334" s="252"/>
      <c r="J334" s="252"/>
      <c r="K334" s="252"/>
      <c r="L334" s="252"/>
      <c r="M334" s="252"/>
      <c r="N334" s="252"/>
      <c r="O334" s="252"/>
      <c r="P334" s="252"/>
      <c r="Q334" s="252"/>
      <c r="R334" s="252"/>
      <c r="S334" s="252"/>
      <c r="T334" s="252"/>
      <c r="U334" s="252"/>
      <c r="V334" s="252"/>
    </row>
    <row r="335" spans="1:22" ht="16.5" customHeight="1">
      <c r="A335" s="252"/>
      <c r="B335" s="252"/>
      <c r="C335" s="252"/>
      <c r="D335" s="252"/>
      <c r="E335" s="252"/>
      <c r="F335" s="252"/>
      <c r="G335" s="252"/>
      <c r="H335" s="252"/>
      <c r="I335" s="252"/>
      <c r="J335" s="252"/>
      <c r="K335" s="252"/>
      <c r="L335" s="252"/>
      <c r="M335" s="252"/>
      <c r="N335" s="252"/>
      <c r="O335" s="252"/>
      <c r="P335" s="252"/>
      <c r="Q335" s="252"/>
      <c r="R335" s="252"/>
      <c r="S335" s="252"/>
      <c r="T335" s="252"/>
      <c r="U335" s="252"/>
      <c r="V335" s="252"/>
    </row>
    <row r="336" spans="1:22" ht="16.5" customHeight="1">
      <c r="A336" s="252"/>
      <c r="B336" s="252"/>
      <c r="C336" s="252"/>
      <c r="D336" s="252"/>
      <c r="E336" s="252"/>
      <c r="F336" s="252"/>
      <c r="G336" s="252"/>
      <c r="H336" s="252"/>
      <c r="I336" s="252"/>
      <c r="J336" s="252"/>
      <c r="K336" s="252"/>
      <c r="L336" s="252"/>
      <c r="M336" s="252"/>
      <c r="N336" s="252"/>
      <c r="O336" s="252"/>
      <c r="P336" s="252"/>
      <c r="Q336" s="252"/>
      <c r="R336" s="252"/>
      <c r="S336" s="252"/>
      <c r="T336" s="252"/>
      <c r="U336" s="252"/>
      <c r="V336" s="252"/>
    </row>
    <row r="337" spans="1:22" ht="16.5" customHeight="1">
      <c r="A337" s="252"/>
      <c r="B337" s="252"/>
      <c r="C337" s="252"/>
      <c r="D337" s="252"/>
      <c r="E337" s="252"/>
      <c r="F337" s="252"/>
      <c r="G337" s="252"/>
      <c r="H337" s="252"/>
      <c r="I337" s="252"/>
      <c r="J337" s="252"/>
      <c r="K337" s="252"/>
      <c r="L337" s="252"/>
      <c r="M337" s="252"/>
      <c r="N337" s="252"/>
      <c r="O337" s="252"/>
      <c r="P337" s="252"/>
      <c r="Q337" s="252"/>
      <c r="R337" s="252"/>
      <c r="S337" s="252"/>
      <c r="T337" s="252"/>
      <c r="U337" s="252"/>
      <c r="V337" s="252"/>
    </row>
    <row r="338" spans="1:22" ht="16.5" customHeight="1">
      <c r="A338" s="252"/>
      <c r="B338" s="252"/>
      <c r="C338" s="252"/>
      <c r="D338" s="252"/>
      <c r="E338" s="252"/>
      <c r="F338" s="252"/>
      <c r="G338" s="252"/>
      <c r="H338" s="252"/>
      <c r="I338" s="252"/>
      <c r="J338" s="252"/>
      <c r="K338" s="252"/>
      <c r="L338" s="252"/>
      <c r="M338" s="252"/>
      <c r="N338" s="252"/>
      <c r="O338" s="252"/>
      <c r="P338" s="252"/>
      <c r="Q338" s="252"/>
      <c r="R338" s="252"/>
      <c r="S338" s="252"/>
      <c r="T338" s="252"/>
      <c r="U338" s="252"/>
      <c r="V338" s="252"/>
    </row>
    <row r="339" spans="1:22" ht="16.5" customHeight="1">
      <c r="A339" s="252"/>
      <c r="B339" s="252"/>
      <c r="C339" s="252"/>
      <c r="D339" s="252"/>
      <c r="E339" s="252"/>
      <c r="F339" s="252"/>
      <c r="G339" s="252"/>
      <c r="H339" s="252"/>
      <c r="I339" s="252"/>
      <c r="J339" s="252"/>
      <c r="K339" s="252"/>
      <c r="L339" s="252"/>
      <c r="M339" s="252"/>
      <c r="N339" s="252"/>
      <c r="O339" s="252"/>
      <c r="P339" s="252"/>
      <c r="Q339" s="252"/>
      <c r="R339" s="252"/>
      <c r="S339" s="252"/>
      <c r="T339" s="252"/>
      <c r="U339" s="252"/>
      <c r="V339" s="252"/>
    </row>
    <row r="340" spans="1:22" ht="16.5" customHeight="1">
      <c r="A340" s="252"/>
      <c r="B340" s="252"/>
      <c r="C340" s="252"/>
      <c r="D340" s="252"/>
      <c r="E340" s="252"/>
      <c r="F340" s="252"/>
      <c r="G340" s="252"/>
      <c r="H340" s="252"/>
      <c r="I340" s="252"/>
      <c r="J340" s="252"/>
      <c r="K340" s="252"/>
      <c r="L340" s="252"/>
      <c r="M340" s="252"/>
      <c r="N340" s="252"/>
      <c r="O340" s="252"/>
      <c r="P340" s="252"/>
      <c r="Q340" s="252"/>
      <c r="R340" s="252"/>
      <c r="S340" s="252"/>
      <c r="T340" s="252"/>
      <c r="U340" s="252"/>
      <c r="V340" s="252"/>
    </row>
    <row r="341" spans="1:22" ht="16.5" customHeight="1">
      <c r="A341" s="252"/>
      <c r="B341" s="252"/>
      <c r="C341" s="252"/>
      <c r="D341" s="252"/>
      <c r="E341" s="252"/>
      <c r="F341" s="252"/>
      <c r="G341" s="252"/>
      <c r="H341" s="252"/>
      <c r="I341" s="252"/>
      <c r="J341" s="252"/>
      <c r="K341" s="252"/>
      <c r="L341" s="252"/>
      <c r="M341" s="252"/>
      <c r="N341" s="252"/>
      <c r="O341" s="252"/>
      <c r="P341" s="252"/>
      <c r="Q341" s="252"/>
      <c r="R341" s="252"/>
      <c r="S341" s="252"/>
      <c r="T341" s="252"/>
      <c r="U341" s="252"/>
      <c r="V341" s="252"/>
    </row>
    <row r="342" spans="1:22" ht="16.5" customHeight="1">
      <c r="A342" s="252"/>
      <c r="B342" s="252"/>
      <c r="C342" s="252"/>
      <c r="D342" s="252"/>
      <c r="E342" s="252"/>
      <c r="F342" s="252"/>
      <c r="G342" s="252"/>
      <c r="H342" s="252"/>
      <c r="I342" s="252"/>
      <c r="J342" s="252"/>
      <c r="K342" s="252"/>
      <c r="L342" s="252"/>
      <c r="M342" s="252"/>
      <c r="N342" s="252"/>
      <c r="O342" s="252"/>
      <c r="P342" s="252"/>
      <c r="Q342" s="252"/>
      <c r="R342" s="252"/>
      <c r="S342" s="252"/>
      <c r="T342" s="252"/>
      <c r="U342" s="252"/>
      <c r="V342" s="252"/>
    </row>
    <row r="343" spans="1:22" ht="16.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row>
    <row r="344" spans="1:22" ht="16.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row>
    <row r="345" spans="1:22" ht="16.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row>
    <row r="346" spans="1:22" ht="16.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row>
    <row r="347" spans="1:22" ht="16.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row>
    <row r="348" spans="1:22" ht="16.5" customHeight="1">
      <c r="A348" s="252"/>
      <c r="B348" s="252"/>
      <c r="C348" s="252"/>
      <c r="D348" s="252"/>
      <c r="E348" s="252"/>
      <c r="F348" s="252"/>
      <c r="G348" s="252"/>
      <c r="H348" s="252"/>
      <c r="I348" s="252"/>
      <c r="J348" s="252"/>
      <c r="K348" s="252"/>
      <c r="L348" s="252"/>
      <c r="M348" s="252"/>
      <c r="N348" s="252"/>
      <c r="O348" s="252"/>
      <c r="P348" s="252"/>
      <c r="Q348" s="252"/>
      <c r="R348" s="252"/>
      <c r="S348" s="252"/>
      <c r="T348" s="252"/>
      <c r="U348" s="252"/>
      <c r="V348" s="252"/>
    </row>
    <row r="349" spans="1:22" ht="16.5" customHeight="1">
      <c r="A349" s="252"/>
      <c r="B349" s="252"/>
      <c r="C349" s="252"/>
      <c r="D349" s="252"/>
      <c r="E349" s="252"/>
      <c r="F349" s="252"/>
      <c r="G349" s="252"/>
      <c r="H349" s="252"/>
      <c r="I349" s="252"/>
      <c r="J349" s="252"/>
      <c r="K349" s="252"/>
      <c r="L349" s="252"/>
      <c r="M349" s="252"/>
      <c r="N349" s="252"/>
      <c r="O349" s="252"/>
      <c r="P349" s="252"/>
      <c r="Q349" s="252"/>
      <c r="R349" s="252"/>
      <c r="S349" s="252"/>
      <c r="T349" s="252"/>
      <c r="U349" s="252"/>
      <c r="V349" s="252"/>
    </row>
    <row r="350" spans="1:22" ht="16.5" customHeight="1">
      <c r="A350" s="252"/>
      <c r="B350" s="252"/>
      <c r="C350" s="252"/>
      <c r="D350" s="252"/>
      <c r="E350" s="252"/>
      <c r="F350" s="252"/>
      <c r="G350" s="252"/>
      <c r="H350" s="252"/>
      <c r="I350" s="252"/>
      <c r="J350" s="252"/>
      <c r="K350" s="252"/>
      <c r="L350" s="252"/>
      <c r="M350" s="252"/>
      <c r="N350" s="252"/>
      <c r="O350" s="252"/>
      <c r="P350" s="252"/>
      <c r="Q350" s="252"/>
      <c r="R350" s="252"/>
      <c r="S350" s="252"/>
      <c r="T350" s="252"/>
      <c r="U350" s="252"/>
      <c r="V350" s="252"/>
    </row>
    <row r="351" spans="1:22" ht="16.5" customHeight="1">
      <c r="A351" s="252"/>
      <c r="B351" s="252"/>
      <c r="C351" s="252"/>
      <c r="D351" s="252"/>
      <c r="E351" s="252"/>
      <c r="F351" s="252"/>
      <c r="G351" s="252"/>
      <c r="H351" s="252"/>
      <c r="I351" s="252"/>
      <c r="J351" s="252"/>
      <c r="K351" s="252"/>
      <c r="L351" s="252"/>
      <c r="M351" s="252"/>
      <c r="N351" s="252"/>
      <c r="O351" s="252"/>
      <c r="P351" s="252"/>
      <c r="Q351" s="252"/>
      <c r="R351" s="252"/>
      <c r="S351" s="252"/>
      <c r="T351" s="252"/>
      <c r="U351" s="252"/>
      <c r="V351" s="252"/>
    </row>
    <row r="352" spans="1:22" ht="16.5" customHeight="1">
      <c r="A352" s="252"/>
      <c r="B352" s="252"/>
      <c r="C352" s="252"/>
      <c r="D352" s="252"/>
      <c r="E352" s="252"/>
      <c r="F352" s="252"/>
      <c r="G352" s="252"/>
      <c r="H352" s="252"/>
      <c r="I352" s="252"/>
      <c r="J352" s="252"/>
      <c r="K352" s="252"/>
      <c r="L352" s="252"/>
      <c r="M352" s="252"/>
      <c r="N352" s="252"/>
      <c r="O352" s="252"/>
      <c r="P352" s="252"/>
      <c r="Q352" s="252"/>
      <c r="R352" s="252"/>
      <c r="S352" s="252"/>
      <c r="T352" s="252"/>
      <c r="U352" s="252"/>
      <c r="V352" s="252"/>
    </row>
    <row r="353" spans="1:22" ht="16.5" customHeight="1">
      <c r="A353" s="252"/>
      <c r="B353" s="252"/>
      <c r="C353" s="252"/>
      <c r="D353" s="252"/>
      <c r="E353" s="252"/>
      <c r="F353" s="252"/>
      <c r="G353" s="252"/>
      <c r="H353" s="252"/>
      <c r="I353" s="252"/>
      <c r="J353" s="252"/>
      <c r="K353" s="252"/>
      <c r="L353" s="252"/>
      <c r="M353" s="252"/>
      <c r="N353" s="252"/>
      <c r="O353" s="252"/>
      <c r="P353" s="252"/>
      <c r="Q353" s="252"/>
      <c r="R353" s="252"/>
      <c r="S353" s="252"/>
      <c r="T353" s="252"/>
      <c r="U353" s="252"/>
      <c r="V353" s="252"/>
    </row>
    <row r="354" spans="1:22" ht="16.5" customHeight="1">
      <c r="A354" s="252"/>
      <c r="B354" s="252"/>
      <c r="C354" s="252"/>
      <c r="D354" s="252"/>
      <c r="E354" s="252"/>
      <c r="F354" s="252"/>
      <c r="G354" s="252"/>
      <c r="H354" s="252"/>
      <c r="I354" s="252"/>
      <c r="J354" s="252"/>
      <c r="K354" s="252"/>
      <c r="L354" s="252"/>
      <c r="M354" s="252"/>
      <c r="N354" s="252"/>
      <c r="O354" s="252"/>
      <c r="P354" s="252"/>
      <c r="Q354" s="252"/>
      <c r="R354" s="252"/>
      <c r="S354" s="252"/>
      <c r="T354" s="252"/>
      <c r="U354" s="252"/>
      <c r="V354" s="252"/>
    </row>
    <row r="355" spans="1:22" ht="16.5" customHeight="1">
      <c r="A355" s="252"/>
      <c r="B355" s="252"/>
      <c r="C355" s="252"/>
      <c r="D355" s="252"/>
      <c r="E355" s="252"/>
      <c r="F355" s="252"/>
      <c r="G355" s="252"/>
      <c r="H355" s="252"/>
      <c r="I355" s="252"/>
      <c r="J355" s="252"/>
      <c r="K355" s="252"/>
      <c r="L355" s="252"/>
      <c r="M355" s="252"/>
      <c r="N355" s="252"/>
      <c r="O355" s="252"/>
      <c r="P355" s="252"/>
      <c r="Q355" s="252"/>
      <c r="R355" s="252"/>
      <c r="S355" s="252"/>
      <c r="T355" s="252"/>
      <c r="U355" s="252"/>
      <c r="V355" s="252"/>
    </row>
    <row r="356" spans="1:22" ht="16.5" customHeight="1">
      <c r="A356" s="252"/>
      <c r="B356" s="252"/>
      <c r="C356" s="252"/>
      <c r="D356" s="252"/>
      <c r="E356" s="252"/>
      <c r="F356" s="252"/>
      <c r="G356" s="252"/>
      <c r="H356" s="252"/>
      <c r="I356" s="252"/>
      <c r="J356" s="252"/>
      <c r="K356" s="252"/>
      <c r="L356" s="252"/>
      <c r="M356" s="252"/>
      <c r="N356" s="252"/>
      <c r="O356" s="252"/>
      <c r="P356" s="252"/>
      <c r="Q356" s="252"/>
      <c r="R356" s="252"/>
      <c r="S356" s="252"/>
      <c r="T356" s="252"/>
      <c r="U356" s="252"/>
      <c r="V356" s="252"/>
    </row>
    <row r="357" spans="1:22" ht="16.5" customHeight="1">
      <c r="A357" s="252"/>
      <c r="B357" s="252"/>
      <c r="C357" s="252"/>
      <c r="D357" s="252"/>
      <c r="E357" s="252"/>
      <c r="F357" s="252"/>
      <c r="G357" s="252"/>
      <c r="H357" s="252"/>
      <c r="I357" s="252"/>
      <c r="J357" s="252"/>
      <c r="K357" s="252"/>
      <c r="L357" s="252"/>
      <c r="M357" s="252"/>
      <c r="N357" s="252"/>
      <c r="O357" s="252"/>
      <c r="P357" s="252"/>
      <c r="Q357" s="252"/>
      <c r="R357" s="252"/>
      <c r="S357" s="252"/>
      <c r="T357" s="252"/>
      <c r="U357" s="252"/>
      <c r="V357" s="252"/>
    </row>
    <row r="358" spans="1:22" ht="16.5" customHeight="1">
      <c r="A358" s="252"/>
      <c r="B358" s="252"/>
      <c r="C358" s="252"/>
      <c r="D358" s="252"/>
      <c r="E358" s="252"/>
      <c r="F358" s="252"/>
      <c r="G358" s="252"/>
      <c r="H358" s="252"/>
      <c r="I358" s="252"/>
      <c r="J358" s="252"/>
      <c r="K358" s="252"/>
      <c r="L358" s="252"/>
      <c r="M358" s="252"/>
      <c r="N358" s="252"/>
      <c r="O358" s="252"/>
      <c r="P358" s="252"/>
      <c r="Q358" s="252"/>
      <c r="R358" s="252"/>
      <c r="S358" s="252"/>
      <c r="T358" s="252"/>
      <c r="U358" s="252"/>
      <c r="V358" s="252"/>
    </row>
    <row r="359" spans="1:22" ht="16.5" customHeight="1">
      <c r="A359" s="252"/>
      <c r="B359" s="252"/>
      <c r="C359" s="252"/>
      <c r="D359" s="252"/>
      <c r="E359" s="252"/>
      <c r="F359" s="252"/>
      <c r="G359" s="252"/>
      <c r="H359" s="252"/>
      <c r="I359" s="252"/>
      <c r="J359" s="252"/>
      <c r="K359" s="252"/>
      <c r="L359" s="252"/>
      <c r="M359" s="252"/>
      <c r="N359" s="252"/>
      <c r="O359" s="252"/>
      <c r="P359" s="252"/>
      <c r="Q359" s="252"/>
      <c r="R359" s="252"/>
      <c r="S359" s="252"/>
      <c r="T359" s="252"/>
      <c r="U359" s="252"/>
      <c r="V359" s="252"/>
    </row>
    <row r="360" spans="1:22" ht="16.5" customHeight="1">
      <c r="A360" s="252"/>
      <c r="B360" s="252"/>
      <c r="C360" s="252"/>
      <c r="D360" s="252"/>
      <c r="E360" s="252"/>
      <c r="F360" s="252"/>
      <c r="G360" s="252"/>
      <c r="H360" s="252"/>
      <c r="I360" s="252"/>
      <c r="J360" s="252"/>
      <c r="K360" s="252"/>
      <c r="L360" s="252"/>
      <c r="M360" s="252"/>
      <c r="N360" s="252"/>
      <c r="O360" s="252"/>
      <c r="P360" s="252"/>
      <c r="Q360" s="252"/>
      <c r="R360" s="252"/>
      <c r="S360" s="252"/>
      <c r="T360" s="252"/>
      <c r="U360" s="252"/>
      <c r="V360" s="252"/>
    </row>
    <row r="361" spans="1:22" ht="16.5" customHeight="1">
      <c r="A361" s="252"/>
      <c r="B361" s="252"/>
      <c r="C361" s="252"/>
      <c r="D361" s="252"/>
      <c r="E361" s="252"/>
      <c r="F361" s="252"/>
      <c r="G361" s="252"/>
      <c r="H361" s="252"/>
      <c r="I361" s="252"/>
      <c r="J361" s="252"/>
      <c r="K361" s="252"/>
      <c r="L361" s="252"/>
      <c r="M361" s="252"/>
      <c r="N361" s="252"/>
      <c r="O361" s="252"/>
      <c r="P361" s="252"/>
      <c r="Q361" s="252"/>
      <c r="R361" s="252"/>
      <c r="S361" s="252"/>
      <c r="T361" s="252"/>
      <c r="U361" s="252"/>
      <c r="V361" s="252"/>
    </row>
    <row r="362" spans="1:22" ht="16.5" customHeight="1">
      <c r="A362" s="252"/>
      <c r="B362" s="252"/>
      <c r="C362" s="252"/>
      <c r="D362" s="252"/>
      <c r="E362" s="252"/>
      <c r="F362" s="252"/>
      <c r="G362" s="252"/>
      <c r="H362" s="252"/>
      <c r="I362" s="252"/>
      <c r="J362" s="252"/>
      <c r="K362" s="252"/>
      <c r="L362" s="252"/>
      <c r="M362" s="252"/>
      <c r="N362" s="252"/>
      <c r="O362" s="252"/>
      <c r="P362" s="252"/>
      <c r="Q362" s="252"/>
      <c r="R362" s="252"/>
      <c r="S362" s="252"/>
      <c r="T362" s="252"/>
      <c r="U362" s="252"/>
      <c r="V362" s="252"/>
    </row>
    <row r="363" spans="1:22" ht="16.5" customHeight="1">
      <c r="A363" s="252"/>
      <c r="B363" s="252"/>
      <c r="C363" s="252"/>
      <c r="D363" s="252"/>
      <c r="E363" s="252"/>
      <c r="F363" s="252"/>
      <c r="G363" s="252"/>
      <c r="H363" s="252"/>
      <c r="I363" s="252"/>
      <c r="J363" s="252"/>
      <c r="K363" s="252"/>
      <c r="L363" s="252"/>
      <c r="M363" s="252"/>
      <c r="N363" s="252"/>
      <c r="O363" s="252"/>
      <c r="P363" s="252"/>
      <c r="Q363" s="252"/>
      <c r="R363" s="252"/>
      <c r="S363" s="252"/>
      <c r="T363" s="252"/>
      <c r="U363" s="252"/>
      <c r="V363" s="252"/>
    </row>
    <row r="364" spans="1:22" ht="16.5" customHeight="1">
      <c r="A364" s="252"/>
      <c r="B364" s="252"/>
      <c r="C364" s="252"/>
      <c r="D364" s="252"/>
      <c r="E364" s="252"/>
      <c r="F364" s="252"/>
      <c r="G364" s="252"/>
      <c r="H364" s="252"/>
      <c r="I364" s="252"/>
      <c r="J364" s="252"/>
      <c r="K364" s="252"/>
      <c r="L364" s="252"/>
      <c r="M364" s="252"/>
      <c r="N364" s="252"/>
      <c r="O364" s="252"/>
      <c r="P364" s="252"/>
      <c r="Q364" s="252"/>
      <c r="R364" s="252"/>
      <c r="S364" s="252"/>
      <c r="T364" s="252"/>
      <c r="U364" s="252"/>
      <c r="V364" s="252"/>
    </row>
    <row r="365" spans="1:22" ht="16.5" customHeight="1">
      <c r="A365" s="252"/>
      <c r="B365" s="252"/>
      <c r="C365" s="252"/>
      <c r="D365" s="252"/>
      <c r="E365" s="252"/>
      <c r="F365" s="252"/>
      <c r="G365" s="252"/>
      <c r="H365" s="252"/>
      <c r="I365" s="252"/>
      <c r="J365" s="252"/>
      <c r="K365" s="252"/>
      <c r="L365" s="252"/>
      <c r="M365" s="252"/>
      <c r="N365" s="252"/>
      <c r="O365" s="252"/>
      <c r="P365" s="252"/>
      <c r="Q365" s="252"/>
      <c r="R365" s="252"/>
      <c r="S365" s="252"/>
      <c r="T365" s="252"/>
      <c r="U365" s="252"/>
      <c r="V365" s="252"/>
    </row>
    <row r="366" spans="1:22" ht="16.5" customHeight="1">
      <c r="A366" s="252"/>
      <c r="B366" s="252"/>
      <c r="C366" s="252"/>
      <c r="D366" s="252"/>
      <c r="E366" s="252"/>
      <c r="F366" s="252"/>
      <c r="G366" s="252"/>
      <c r="H366" s="252"/>
      <c r="I366" s="252"/>
      <c r="J366" s="252"/>
      <c r="K366" s="252"/>
      <c r="L366" s="252"/>
      <c r="M366" s="252"/>
      <c r="N366" s="252"/>
      <c r="O366" s="252"/>
      <c r="P366" s="252"/>
      <c r="Q366" s="252"/>
      <c r="R366" s="252"/>
      <c r="S366" s="252"/>
      <c r="T366" s="252"/>
      <c r="U366" s="252"/>
      <c r="V366" s="252"/>
    </row>
    <row r="367" spans="1:22" ht="16.5" customHeight="1">
      <c r="A367" s="252"/>
      <c r="B367" s="252"/>
      <c r="C367" s="252"/>
      <c r="D367" s="252"/>
      <c r="E367" s="252"/>
      <c r="F367" s="252"/>
      <c r="G367" s="252"/>
      <c r="H367" s="252"/>
      <c r="I367" s="252"/>
      <c r="J367" s="252"/>
      <c r="K367" s="252"/>
      <c r="L367" s="252"/>
      <c r="M367" s="252"/>
      <c r="N367" s="252"/>
      <c r="O367" s="252"/>
      <c r="P367" s="252"/>
      <c r="Q367" s="252"/>
      <c r="R367" s="252"/>
      <c r="S367" s="252"/>
      <c r="T367" s="252"/>
      <c r="U367" s="252"/>
      <c r="V367" s="252"/>
    </row>
    <row r="368" spans="1:22" ht="16.5" customHeight="1">
      <c r="A368" s="252"/>
      <c r="B368" s="252"/>
      <c r="C368" s="252"/>
      <c r="D368" s="252"/>
      <c r="E368" s="252"/>
      <c r="F368" s="252"/>
      <c r="G368" s="252"/>
      <c r="H368" s="252"/>
      <c r="I368" s="252"/>
      <c r="J368" s="252"/>
      <c r="K368" s="252"/>
      <c r="L368" s="252"/>
      <c r="M368" s="252"/>
      <c r="N368" s="252"/>
      <c r="O368" s="252"/>
      <c r="P368" s="252"/>
      <c r="Q368" s="252"/>
      <c r="R368" s="252"/>
      <c r="S368" s="252"/>
      <c r="T368" s="252"/>
      <c r="U368" s="252"/>
      <c r="V368" s="252"/>
    </row>
    <row r="369" spans="1:22" ht="16.5" customHeight="1">
      <c r="A369" s="252"/>
      <c r="B369" s="252"/>
      <c r="C369" s="252"/>
      <c r="D369" s="252"/>
      <c r="E369" s="252"/>
      <c r="F369" s="252"/>
      <c r="G369" s="252"/>
      <c r="H369" s="252"/>
      <c r="I369" s="252"/>
      <c r="J369" s="252"/>
      <c r="K369" s="252"/>
      <c r="L369" s="252"/>
      <c r="M369" s="252"/>
      <c r="N369" s="252"/>
      <c r="O369" s="252"/>
      <c r="P369" s="252"/>
      <c r="Q369" s="252"/>
      <c r="R369" s="252"/>
      <c r="S369" s="252"/>
      <c r="T369" s="252"/>
      <c r="U369" s="252"/>
      <c r="V369" s="252"/>
    </row>
    <row r="370" spans="1:22" ht="16.5" customHeight="1">
      <c r="A370" s="252"/>
      <c r="B370" s="252"/>
      <c r="C370" s="252"/>
      <c r="D370" s="252"/>
      <c r="E370" s="252"/>
      <c r="F370" s="252"/>
      <c r="G370" s="252"/>
      <c r="H370" s="252"/>
      <c r="I370" s="252"/>
      <c r="J370" s="252"/>
      <c r="K370" s="252"/>
      <c r="L370" s="252"/>
      <c r="M370" s="252"/>
      <c r="N370" s="252"/>
      <c r="O370" s="252"/>
      <c r="P370" s="252"/>
      <c r="Q370" s="252"/>
      <c r="R370" s="252"/>
      <c r="S370" s="252"/>
      <c r="T370" s="252"/>
      <c r="U370" s="252"/>
      <c r="V370" s="252"/>
    </row>
    <row r="371" spans="1:22" ht="16.5" customHeight="1">
      <c r="A371" s="252"/>
      <c r="B371" s="252"/>
      <c r="C371" s="252"/>
      <c r="D371" s="252"/>
      <c r="E371" s="252"/>
      <c r="F371" s="252"/>
      <c r="G371" s="252"/>
      <c r="H371" s="252"/>
      <c r="I371" s="252"/>
      <c r="J371" s="252"/>
      <c r="K371" s="252"/>
      <c r="L371" s="252"/>
      <c r="M371" s="252"/>
      <c r="N371" s="252"/>
      <c r="O371" s="252"/>
      <c r="P371" s="252"/>
      <c r="Q371" s="252"/>
      <c r="R371" s="252"/>
      <c r="S371" s="252"/>
      <c r="T371" s="252"/>
      <c r="U371" s="252"/>
      <c r="V371" s="252"/>
    </row>
    <row r="372" spans="1:22" ht="16.5" customHeight="1">
      <c r="A372" s="252"/>
      <c r="B372" s="252"/>
      <c r="C372" s="252"/>
      <c r="D372" s="252"/>
      <c r="E372" s="252"/>
      <c r="F372" s="252"/>
      <c r="G372" s="252"/>
      <c r="H372" s="252"/>
      <c r="I372" s="252"/>
      <c r="J372" s="252"/>
      <c r="K372" s="252"/>
      <c r="L372" s="252"/>
      <c r="M372" s="252"/>
      <c r="N372" s="252"/>
      <c r="O372" s="252"/>
      <c r="P372" s="252"/>
      <c r="Q372" s="252"/>
      <c r="R372" s="252"/>
      <c r="S372" s="252"/>
      <c r="T372" s="252"/>
      <c r="U372" s="252"/>
      <c r="V372" s="252"/>
    </row>
    <row r="373" spans="1:22" ht="16.5" customHeight="1">
      <c r="A373" s="252"/>
      <c r="B373" s="252"/>
      <c r="C373" s="252"/>
      <c r="D373" s="252"/>
      <c r="E373" s="252"/>
      <c r="F373" s="252"/>
      <c r="G373" s="252"/>
      <c r="H373" s="252"/>
      <c r="I373" s="252"/>
      <c r="J373" s="252"/>
      <c r="K373" s="252"/>
      <c r="L373" s="252"/>
      <c r="M373" s="252"/>
      <c r="N373" s="252"/>
      <c r="O373" s="252"/>
      <c r="P373" s="252"/>
      <c r="Q373" s="252"/>
      <c r="R373" s="252"/>
      <c r="S373" s="252"/>
      <c r="T373" s="252"/>
      <c r="U373" s="252"/>
      <c r="V373" s="252"/>
    </row>
    <row r="374" spans="1:22" ht="16.5" customHeight="1">
      <c r="A374" s="252"/>
      <c r="B374" s="252"/>
      <c r="C374" s="252"/>
      <c r="D374" s="252"/>
      <c r="E374" s="252"/>
      <c r="F374" s="252"/>
      <c r="G374" s="252"/>
      <c r="H374" s="252"/>
      <c r="I374" s="252"/>
      <c r="J374" s="252"/>
      <c r="K374" s="252"/>
      <c r="L374" s="252"/>
      <c r="M374" s="252"/>
      <c r="N374" s="252"/>
      <c r="O374" s="252"/>
      <c r="P374" s="252"/>
      <c r="Q374" s="252"/>
      <c r="R374" s="252"/>
      <c r="S374" s="252"/>
      <c r="T374" s="252"/>
      <c r="U374" s="252"/>
      <c r="V374" s="252"/>
    </row>
    <row r="375" spans="1:22" ht="16.5" customHeight="1">
      <c r="A375" s="252"/>
      <c r="B375" s="252"/>
      <c r="C375" s="252"/>
      <c r="D375" s="252"/>
      <c r="E375" s="252"/>
      <c r="F375" s="252"/>
      <c r="G375" s="252"/>
      <c r="H375" s="252"/>
      <c r="I375" s="252"/>
      <c r="J375" s="252"/>
      <c r="K375" s="252"/>
      <c r="L375" s="252"/>
      <c r="M375" s="252"/>
      <c r="N375" s="252"/>
      <c r="O375" s="252"/>
      <c r="P375" s="252"/>
      <c r="Q375" s="252"/>
      <c r="R375" s="252"/>
      <c r="S375" s="252"/>
      <c r="T375" s="252"/>
      <c r="U375" s="252"/>
      <c r="V375" s="252"/>
    </row>
    <row r="376" spans="1:22" ht="16.5" customHeight="1">
      <c r="A376" s="252"/>
      <c r="B376" s="252"/>
      <c r="C376" s="252"/>
      <c r="D376" s="252"/>
      <c r="E376" s="252"/>
      <c r="F376" s="252"/>
      <c r="G376" s="252"/>
      <c r="H376" s="252"/>
      <c r="I376" s="252"/>
      <c r="J376" s="252"/>
      <c r="K376" s="252"/>
      <c r="L376" s="252"/>
      <c r="M376" s="252"/>
      <c r="N376" s="252"/>
      <c r="O376" s="252"/>
      <c r="P376" s="252"/>
      <c r="Q376" s="252"/>
      <c r="R376" s="252"/>
      <c r="S376" s="252"/>
      <c r="T376" s="252"/>
      <c r="U376" s="252"/>
      <c r="V376" s="252"/>
    </row>
    <row r="377" spans="1:22" ht="16.5" customHeight="1">
      <c r="A377" s="252"/>
      <c r="B377" s="252"/>
      <c r="C377" s="252"/>
      <c r="D377" s="252"/>
      <c r="E377" s="252"/>
      <c r="F377" s="252"/>
      <c r="G377" s="252"/>
      <c r="H377" s="252"/>
      <c r="I377" s="252"/>
      <c r="J377" s="252"/>
      <c r="K377" s="252"/>
      <c r="L377" s="252"/>
      <c r="M377" s="252"/>
      <c r="N377" s="252"/>
      <c r="O377" s="252"/>
      <c r="P377" s="252"/>
      <c r="Q377" s="252"/>
      <c r="R377" s="252"/>
      <c r="S377" s="252"/>
      <c r="T377" s="252"/>
      <c r="U377" s="252"/>
      <c r="V377" s="252"/>
    </row>
    <row r="378" spans="1:22" ht="16.5" customHeight="1">
      <c r="A378" s="252"/>
      <c r="B378" s="252"/>
      <c r="C378" s="252"/>
      <c r="D378" s="252"/>
      <c r="E378" s="252"/>
      <c r="F378" s="252"/>
      <c r="G378" s="252"/>
      <c r="H378" s="252"/>
      <c r="I378" s="252"/>
      <c r="J378" s="252"/>
      <c r="K378" s="252"/>
      <c r="L378" s="252"/>
      <c r="M378" s="252"/>
      <c r="N378" s="252"/>
      <c r="O378" s="252"/>
      <c r="P378" s="252"/>
      <c r="Q378" s="252"/>
      <c r="R378" s="252"/>
      <c r="S378" s="252"/>
      <c r="T378" s="252"/>
      <c r="U378" s="252"/>
      <c r="V378" s="252"/>
    </row>
    <row r="379" spans="1:22" ht="16.5" customHeight="1">
      <c r="A379" s="252"/>
      <c r="B379" s="252"/>
      <c r="C379" s="252"/>
      <c r="D379" s="252"/>
      <c r="E379" s="252"/>
      <c r="F379" s="252"/>
      <c r="G379" s="252"/>
      <c r="H379" s="252"/>
      <c r="I379" s="252"/>
      <c r="J379" s="252"/>
      <c r="K379" s="252"/>
      <c r="L379" s="252"/>
      <c r="M379" s="252"/>
      <c r="N379" s="252"/>
      <c r="O379" s="252"/>
      <c r="P379" s="252"/>
      <c r="Q379" s="252"/>
      <c r="R379" s="252"/>
      <c r="S379" s="252"/>
      <c r="T379" s="252"/>
      <c r="U379" s="252"/>
      <c r="V379" s="252"/>
    </row>
    <row r="380" spans="1:22" ht="16.5" customHeight="1">
      <c r="A380" s="252"/>
      <c r="B380" s="252"/>
      <c r="C380" s="252"/>
      <c r="D380" s="252"/>
      <c r="E380" s="252"/>
      <c r="F380" s="252"/>
      <c r="G380" s="252"/>
      <c r="H380" s="252"/>
      <c r="I380" s="252"/>
      <c r="J380" s="252"/>
      <c r="K380" s="252"/>
      <c r="L380" s="252"/>
      <c r="M380" s="252"/>
      <c r="N380" s="252"/>
      <c r="O380" s="252"/>
      <c r="P380" s="252"/>
      <c r="Q380" s="252"/>
      <c r="R380" s="252"/>
      <c r="S380" s="252"/>
      <c r="T380" s="252"/>
      <c r="U380" s="252"/>
      <c r="V380" s="252"/>
    </row>
    <row r="381" spans="1:22" ht="16.5" customHeight="1">
      <c r="A381" s="252"/>
      <c r="B381" s="252"/>
      <c r="C381" s="252"/>
      <c r="D381" s="252"/>
      <c r="E381" s="252"/>
      <c r="F381" s="252"/>
      <c r="G381" s="252"/>
      <c r="H381" s="252"/>
      <c r="I381" s="252"/>
      <c r="J381" s="252"/>
      <c r="K381" s="252"/>
      <c r="L381" s="252"/>
      <c r="M381" s="252"/>
      <c r="N381" s="252"/>
      <c r="O381" s="252"/>
      <c r="P381" s="252"/>
      <c r="Q381" s="252"/>
      <c r="R381" s="252"/>
      <c r="S381" s="252"/>
      <c r="T381" s="252"/>
      <c r="U381" s="252"/>
      <c r="V381" s="252"/>
    </row>
    <row r="382" spans="1:22" ht="16.5" customHeight="1">
      <c r="A382" s="252"/>
      <c r="B382" s="252"/>
      <c r="C382" s="252"/>
      <c r="D382" s="252"/>
      <c r="E382" s="252"/>
      <c r="F382" s="252"/>
      <c r="G382" s="252"/>
      <c r="H382" s="252"/>
      <c r="I382" s="252"/>
      <c r="J382" s="252"/>
      <c r="K382" s="252"/>
      <c r="L382" s="252"/>
      <c r="M382" s="252"/>
      <c r="N382" s="252"/>
      <c r="O382" s="252"/>
      <c r="P382" s="252"/>
      <c r="Q382" s="252"/>
      <c r="R382" s="252"/>
      <c r="S382" s="252"/>
      <c r="T382" s="252"/>
      <c r="U382" s="252"/>
      <c r="V382" s="252"/>
    </row>
    <row r="383" spans="1:22" ht="16.5" customHeight="1">
      <c r="A383" s="252"/>
      <c r="B383" s="252"/>
      <c r="C383" s="252"/>
      <c r="D383" s="252"/>
      <c r="E383" s="252"/>
      <c r="F383" s="252"/>
      <c r="G383" s="252"/>
      <c r="H383" s="252"/>
      <c r="I383" s="252"/>
      <c r="J383" s="252"/>
      <c r="K383" s="252"/>
      <c r="L383" s="252"/>
      <c r="M383" s="252"/>
      <c r="N383" s="252"/>
      <c r="O383" s="252"/>
      <c r="P383" s="252"/>
      <c r="Q383" s="252"/>
      <c r="R383" s="252"/>
      <c r="S383" s="252"/>
      <c r="T383" s="252"/>
      <c r="U383" s="252"/>
      <c r="V383" s="252"/>
    </row>
    <row r="384" spans="1:22" ht="16.5" customHeight="1">
      <c r="A384" s="252"/>
      <c r="B384" s="252"/>
      <c r="C384" s="252"/>
      <c r="D384" s="252"/>
      <c r="E384" s="252"/>
      <c r="F384" s="252"/>
      <c r="G384" s="252"/>
      <c r="H384" s="252"/>
      <c r="I384" s="252"/>
      <c r="J384" s="252"/>
      <c r="K384" s="252"/>
      <c r="L384" s="252"/>
      <c r="M384" s="252"/>
      <c r="N384" s="252"/>
      <c r="O384" s="252"/>
      <c r="P384" s="252"/>
      <c r="Q384" s="252"/>
      <c r="R384" s="252"/>
      <c r="S384" s="252"/>
      <c r="T384" s="252"/>
      <c r="U384" s="252"/>
      <c r="V384" s="252"/>
    </row>
    <row r="385" spans="1:22" ht="16.5" customHeight="1">
      <c r="A385" s="252"/>
      <c r="B385" s="252"/>
      <c r="C385" s="252"/>
      <c r="D385" s="252"/>
      <c r="E385" s="252"/>
      <c r="F385" s="252"/>
      <c r="G385" s="252"/>
      <c r="H385" s="252"/>
      <c r="I385" s="252"/>
      <c r="J385" s="252"/>
      <c r="K385" s="252"/>
      <c r="L385" s="252"/>
      <c r="M385" s="252"/>
      <c r="N385" s="252"/>
      <c r="O385" s="252"/>
      <c r="P385" s="252"/>
      <c r="Q385" s="252"/>
      <c r="R385" s="252"/>
      <c r="S385" s="252"/>
      <c r="T385" s="252"/>
      <c r="U385" s="252"/>
      <c r="V385" s="252"/>
    </row>
    <row r="386" spans="1:22" ht="16.5" customHeight="1">
      <c r="A386" s="252"/>
      <c r="B386" s="252"/>
      <c r="C386" s="252"/>
      <c r="D386" s="252"/>
      <c r="E386" s="252"/>
      <c r="F386" s="252"/>
      <c r="G386" s="252"/>
      <c r="H386" s="252"/>
      <c r="I386" s="252"/>
      <c r="J386" s="252"/>
      <c r="K386" s="252"/>
      <c r="L386" s="252"/>
      <c r="M386" s="252"/>
      <c r="N386" s="252"/>
      <c r="O386" s="252"/>
      <c r="P386" s="252"/>
      <c r="Q386" s="252"/>
      <c r="R386" s="252"/>
      <c r="S386" s="252"/>
      <c r="T386" s="252"/>
      <c r="U386" s="252"/>
      <c r="V386" s="252"/>
    </row>
    <row r="387" spans="1:22" ht="16.5" customHeight="1">
      <c r="A387" s="252"/>
      <c r="B387" s="252"/>
      <c r="C387" s="252"/>
      <c r="D387" s="252"/>
      <c r="E387" s="252"/>
      <c r="F387" s="252"/>
      <c r="G387" s="252"/>
      <c r="H387" s="252"/>
      <c r="I387" s="252"/>
      <c r="J387" s="252"/>
      <c r="K387" s="252"/>
      <c r="L387" s="252"/>
      <c r="M387" s="252"/>
      <c r="N387" s="252"/>
      <c r="O387" s="252"/>
      <c r="P387" s="252"/>
      <c r="Q387" s="252"/>
      <c r="R387" s="252"/>
      <c r="S387" s="252"/>
      <c r="T387" s="252"/>
      <c r="U387" s="252"/>
      <c r="V387" s="252"/>
    </row>
    <row r="388" spans="1:22" ht="16.5" customHeight="1">
      <c r="A388" s="252"/>
      <c r="B388" s="252"/>
      <c r="C388" s="252"/>
      <c r="D388" s="252"/>
      <c r="E388" s="252"/>
      <c r="F388" s="252"/>
      <c r="G388" s="252"/>
      <c r="H388" s="252"/>
      <c r="I388" s="252"/>
      <c r="J388" s="252"/>
      <c r="K388" s="252"/>
      <c r="L388" s="252"/>
      <c r="M388" s="252"/>
      <c r="N388" s="252"/>
      <c r="O388" s="252"/>
      <c r="P388" s="252"/>
      <c r="Q388" s="252"/>
      <c r="R388" s="252"/>
      <c r="S388" s="252"/>
      <c r="T388" s="252"/>
      <c r="U388" s="252"/>
      <c r="V388" s="252"/>
    </row>
    <row r="389" spans="1:22" ht="16.5" customHeight="1">
      <c r="A389" s="252"/>
      <c r="B389" s="252"/>
      <c r="C389" s="252"/>
      <c r="D389" s="252"/>
      <c r="E389" s="252"/>
      <c r="F389" s="252"/>
      <c r="G389" s="252"/>
      <c r="H389" s="252"/>
      <c r="I389" s="252"/>
      <c r="J389" s="252"/>
      <c r="K389" s="252"/>
      <c r="L389" s="252"/>
      <c r="M389" s="252"/>
      <c r="N389" s="252"/>
      <c r="O389" s="252"/>
      <c r="P389" s="252"/>
      <c r="Q389" s="252"/>
      <c r="R389" s="252"/>
      <c r="S389" s="252"/>
      <c r="T389" s="252"/>
      <c r="U389" s="252"/>
      <c r="V389" s="252"/>
    </row>
    <row r="390" spans="1:22" ht="16.5" customHeight="1">
      <c r="A390" s="252"/>
      <c r="B390" s="252"/>
      <c r="C390" s="252"/>
      <c r="D390" s="252"/>
      <c r="E390" s="252"/>
      <c r="F390" s="252"/>
      <c r="G390" s="252"/>
      <c r="H390" s="252"/>
      <c r="I390" s="252"/>
      <c r="J390" s="252"/>
      <c r="K390" s="252"/>
      <c r="L390" s="252"/>
      <c r="M390" s="252"/>
      <c r="N390" s="252"/>
      <c r="O390" s="252"/>
      <c r="P390" s="252"/>
      <c r="Q390" s="252"/>
      <c r="R390" s="252"/>
      <c r="S390" s="252"/>
      <c r="T390" s="252"/>
      <c r="U390" s="252"/>
      <c r="V390" s="252"/>
    </row>
    <row r="391" spans="1:22" ht="16.5" customHeight="1">
      <c r="A391" s="252"/>
      <c r="B391" s="252"/>
      <c r="C391" s="252"/>
      <c r="D391" s="252"/>
      <c r="E391" s="252"/>
      <c r="F391" s="252"/>
      <c r="G391" s="252"/>
      <c r="H391" s="252"/>
      <c r="I391" s="252"/>
      <c r="J391" s="252"/>
      <c r="K391" s="252"/>
      <c r="L391" s="252"/>
      <c r="M391" s="252"/>
      <c r="N391" s="252"/>
      <c r="O391" s="252"/>
      <c r="P391" s="252"/>
      <c r="Q391" s="252"/>
      <c r="R391" s="252"/>
      <c r="S391" s="252"/>
      <c r="T391" s="252"/>
      <c r="U391" s="252"/>
      <c r="V391" s="252"/>
    </row>
    <row r="392" spans="1:22" ht="16.5" customHeight="1">
      <c r="A392" s="252"/>
      <c r="B392" s="252"/>
      <c r="C392" s="252"/>
      <c r="D392" s="252"/>
      <c r="E392" s="252"/>
      <c r="F392" s="252"/>
      <c r="G392" s="252"/>
      <c r="H392" s="252"/>
      <c r="I392" s="252"/>
      <c r="J392" s="252"/>
      <c r="K392" s="252"/>
      <c r="L392" s="252"/>
      <c r="M392" s="252"/>
      <c r="N392" s="252"/>
      <c r="O392" s="252"/>
      <c r="P392" s="252"/>
      <c r="Q392" s="252"/>
      <c r="R392" s="252"/>
      <c r="S392" s="252"/>
      <c r="T392" s="252"/>
      <c r="U392" s="252"/>
      <c r="V392" s="252"/>
    </row>
    <row r="393" spans="1:22" ht="16.5" customHeight="1">
      <c r="A393" s="252"/>
      <c r="B393" s="252"/>
      <c r="C393" s="252"/>
      <c r="D393" s="252"/>
      <c r="E393" s="252"/>
      <c r="F393" s="252"/>
      <c r="G393" s="252"/>
      <c r="H393" s="252"/>
      <c r="I393" s="252"/>
      <c r="J393" s="252"/>
      <c r="K393" s="252"/>
      <c r="L393" s="252"/>
      <c r="M393" s="252"/>
      <c r="N393" s="252"/>
      <c r="O393" s="252"/>
      <c r="P393" s="252"/>
      <c r="Q393" s="252"/>
      <c r="R393" s="252"/>
      <c r="S393" s="252"/>
      <c r="T393" s="252"/>
      <c r="U393" s="252"/>
      <c r="V393" s="252"/>
    </row>
    <row r="394" spans="1:22" ht="16.5" customHeight="1">
      <c r="A394" s="252"/>
      <c r="B394" s="252"/>
      <c r="C394" s="252"/>
      <c r="D394" s="252"/>
      <c r="E394" s="252"/>
      <c r="F394" s="252"/>
      <c r="G394" s="252"/>
      <c r="H394" s="252"/>
      <c r="I394" s="252"/>
      <c r="J394" s="252"/>
      <c r="K394" s="252"/>
      <c r="L394" s="252"/>
      <c r="M394" s="252"/>
      <c r="N394" s="252"/>
      <c r="O394" s="252"/>
      <c r="P394" s="252"/>
      <c r="Q394" s="252"/>
      <c r="R394" s="252"/>
      <c r="S394" s="252"/>
      <c r="T394" s="252"/>
      <c r="U394" s="252"/>
      <c r="V394" s="252"/>
    </row>
    <row r="395" spans="1:22" ht="16.5" customHeight="1">
      <c r="A395" s="252"/>
      <c r="B395" s="252"/>
      <c r="C395" s="252"/>
      <c r="D395" s="252"/>
      <c r="E395" s="252"/>
      <c r="F395" s="252"/>
      <c r="G395" s="252"/>
      <c r="H395" s="252"/>
      <c r="I395" s="252"/>
      <c r="J395" s="252"/>
      <c r="K395" s="252"/>
      <c r="L395" s="252"/>
      <c r="M395" s="252"/>
      <c r="N395" s="252"/>
      <c r="O395" s="252"/>
      <c r="P395" s="252"/>
      <c r="Q395" s="252"/>
      <c r="R395" s="252"/>
      <c r="S395" s="252"/>
      <c r="T395" s="252"/>
      <c r="U395" s="252"/>
      <c r="V395" s="252"/>
    </row>
    <row r="396" spans="1:22" ht="16.5" customHeight="1">
      <c r="A396" s="252"/>
      <c r="B396" s="252"/>
      <c r="C396" s="252"/>
      <c r="D396" s="252"/>
      <c r="E396" s="252"/>
      <c r="F396" s="252"/>
      <c r="G396" s="252"/>
      <c r="H396" s="252"/>
      <c r="I396" s="252"/>
      <c r="J396" s="252"/>
      <c r="K396" s="252"/>
      <c r="L396" s="252"/>
      <c r="M396" s="252"/>
      <c r="N396" s="252"/>
      <c r="O396" s="252"/>
      <c r="P396" s="252"/>
      <c r="Q396" s="252"/>
      <c r="R396" s="252"/>
      <c r="S396" s="252"/>
      <c r="T396" s="252"/>
      <c r="U396" s="252"/>
      <c r="V396" s="252"/>
    </row>
    <row r="397" spans="1:22" ht="16.5" customHeight="1">
      <c r="A397" s="252"/>
      <c r="B397" s="252"/>
      <c r="C397" s="252"/>
      <c r="D397" s="252"/>
      <c r="E397" s="252"/>
      <c r="F397" s="252"/>
      <c r="G397" s="252"/>
      <c r="H397" s="252"/>
      <c r="I397" s="252"/>
      <c r="J397" s="252"/>
      <c r="K397" s="252"/>
      <c r="L397" s="252"/>
      <c r="M397" s="252"/>
      <c r="N397" s="252"/>
      <c r="O397" s="252"/>
      <c r="P397" s="252"/>
      <c r="Q397" s="252"/>
      <c r="R397" s="252"/>
      <c r="S397" s="252"/>
      <c r="T397" s="252"/>
      <c r="U397" s="252"/>
      <c r="V397" s="252"/>
    </row>
    <row r="398" spans="1:22" ht="16.5" customHeight="1">
      <c r="A398" s="252"/>
      <c r="B398" s="252"/>
      <c r="C398" s="252"/>
      <c r="D398" s="252"/>
      <c r="E398" s="252"/>
      <c r="F398" s="252"/>
      <c r="G398" s="252"/>
      <c r="H398" s="252"/>
      <c r="I398" s="252"/>
      <c r="J398" s="252"/>
      <c r="K398" s="252"/>
      <c r="L398" s="252"/>
      <c r="M398" s="252"/>
      <c r="N398" s="252"/>
      <c r="O398" s="252"/>
      <c r="P398" s="252"/>
      <c r="Q398" s="252"/>
      <c r="R398" s="252"/>
      <c r="S398" s="252"/>
      <c r="T398" s="252"/>
      <c r="U398" s="252"/>
      <c r="V398" s="252"/>
    </row>
    <row r="399" spans="1:22" ht="16.5" customHeight="1">
      <c r="A399" s="252"/>
      <c r="B399" s="252"/>
      <c r="C399" s="252"/>
      <c r="D399" s="252"/>
      <c r="E399" s="252"/>
      <c r="F399" s="252"/>
      <c r="G399" s="252"/>
      <c r="H399" s="252"/>
      <c r="I399" s="252"/>
      <c r="J399" s="252"/>
      <c r="K399" s="252"/>
      <c r="L399" s="252"/>
      <c r="M399" s="252"/>
      <c r="N399" s="252"/>
      <c r="O399" s="252"/>
      <c r="P399" s="252"/>
      <c r="Q399" s="252"/>
      <c r="R399" s="252"/>
      <c r="S399" s="252"/>
      <c r="T399" s="252"/>
      <c r="U399" s="252"/>
      <c r="V399" s="252"/>
    </row>
    <row r="400" spans="1:22" ht="16.5" customHeight="1">
      <c r="A400" s="252"/>
      <c r="B400" s="252"/>
      <c r="C400" s="252"/>
      <c r="D400" s="252"/>
      <c r="E400" s="252"/>
      <c r="F400" s="252"/>
      <c r="G400" s="252"/>
      <c r="H400" s="252"/>
      <c r="I400" s="252"/>
      <c r="J400" s="252"/>
      <c r="K400" s="252"/>
      <c r="L400" s="252"/>
      <c r="M400" s="252"/>
      <c r="N400" s="252"/>
      <c r="O400" s="252"/>
      <c r="P400" s="252"/>
      <c r="Q400" s="252"/>
      <c r="R400" s="252"/>
      <c r="S400" s="252"/>
      <c r="T400" s="252"/>
      <c r="U400" s="252"/>
      <c r="V400" s="252"/>
    </row>
    <row r="401" spans="1:22" ht="16.5" customHeight="1">
      <c r="A401" s="252"/>
      <c r="B401" s="252"/>
      <c r="C401" s="252"/>
      <c r="D401" s="252"/>
      <c r="E401" s="252"/>
      <c r="F401" s="252"/>
      <c r="G401" s="252"/>
      <c r="H401" s="252"/>
      <c r="I401" s="252"/>
      <c r="J401" s="252"/>
      <c r="K401" s="252"/>
      <c r="L401" s="252"/>
      <c r="M401" s="252"/>
      <c r="N401" s="252"/>
      <c r="O401" s="252"/>
      <c r="P401" s="252"/>
      <c r="Q401" s="252"/>
      <c r="R401" s="252"/>
      <c r="S401" s="252"/>
      <c r="T401" s="252"/>
      <c r="U401" s="252"/>
      <c r="V401" s="252"/>
    </row>
    <row r="402" spans="1:22" ht="16.5" customHeight="1">
      <c r="A402" s="252"/>
      <c r="B402" s="252"/>
      <c r="C402" s="252"/>
      <c r="D402" s="252"/>
      <c r="E402" s="252"/>
      <c r="F402" s="252"/>
      <c r="G402" s="252"/>
      <c r="H402" s="252"/>
      <c r="I402" s="252"/>
      <c r="J402" s="252"/>
      <c r="K402" s="252"/>
      <c r="L402" s="252"/>
      <c r="M402" s="252"/>
      <c r="N402" s="252"/>
      <c r="O402" s="252"/>
      <c r="P402" s="252"/>
      <c r="Q402" s="252"/>
      <c r="R402" s="252"/>
      <c r="S402" s="252"/>
      <c r="T402" s="252"/>
      <c r="U402" s="252"/>
      <c r="V402" s="252"/>
    </row>
    <row r="403" spans="1:22" ht="16.5" customHeight="1">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row>
    <row r="404" spans="1:22" ht="16.5" customHeigh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row>
    <row r="405" spans="1:22" ht="16.5" customHeight="1">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row>
    <row r="406" spans="1:22" ht="16.5" customHeigh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row>
    <row r="407" spans="1:22" ht="16.5" customHeight="1">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row>
    <row r="408" spans="1:22" ht="16.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row>
    <row r="409" spans="1:22" ht="16.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row>
    <row r="410" spans="1:22" ht="16.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row>
    <row r="411" spans="1:22" ht="16.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row>
    <row r="412" spans="1:22" ht="16.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row>
    <row r="413" spans="1:22" ht="16.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row>
    <row r="414" spans="1:22" ht="16.5" customHeight="1">
      <c r="A414" s="252"/>
      <c r="B414" s="252"/>
      <c r="C414" s="252"/>
      <c r="D414" s="252"/>
      <c r="E414" s="252"/>
      <c r="F414" s="252"/>
      <c r="G414" s="252"/>
      <c r="H414" s="252"/>
      <c r="I414" s="252"/>
      <c r="J414" s="252"/>
      <c r="K414" s="252"/>
      <c r="L414" s="252"/>
      <c r="M414" s="252"/>
      <c r="N414" s="252"/>
      <c r="O414" s="252"/>
      <c r="P414" s="252"/>
      <c r="Q414" s="252"/>
      <c r="R414" s="252"/>
      <c r="S414" s="252"/>
      <c r="T414" s="252"/>
      <c r="U414" s="252"/>
      <c r="V414" s="252"/>
    </row>
    <row r="415" spans="1:22" ht="16.5" customHeight="1">
      <c r="A415" s="252"/>
      <c r="B415" s="252"/>
      <c r="C415" s="252"/>
      <c r="D415" s="252"/>
      <c r="E415" s="252"/>
      <c r="F415" s="252"/>
      <c r="G415" s="252"/>
      <c r="H415" s="252"/>
      <c r="I415" s="252"/>
      <c r="J415" s="252"/>
      <c r="K415" s="252"/>
      <c r="L415" s="252"/>
      <c r="M415" s="252"/>
      <c r="N415" s="252"/>
      <c r="O415" s="252"/>
      <c r="P415" s="252"/>
      <c r="Q415" s="252"/>
      <c r="R415" s="252"/>
      <c r="S415" s="252"/>
      <c r="T415" s="252"/>
      <c r="U415" s="252"/>
      <c r="V415" s="252"/>
    </row>
    <row r="416" spans="1:22" ht="16.5" customHeight="1">
      <c r="A416" s="252"/>
      <c r="B416" s="252"/>
      <c r="C416" s="252"/>
      <c r="D416" s="252"/>
      <c r="E416" s="252"/>
      <c r="F416" s="252"/>
      <c r="G416" s="252"/>
      <c r="H416" s="252"/>
      <c r="I416" s="252"/>
      <c r="J416" s="252"/>
      <c r="K416" s="252"/>
      <c r="L416" s="252"/>
      <c r="M416" s="252"/>
      <c r="N416" s="252"/>
      <c r="O416" s="252"/>
      <c r="P416" s="252"/>
      <c r="Q416" s="252"/>
      <c r="R416" s="252"/>
      <c r="S416" s="252"/>
      <c r="T416" s="252"/>
      <c r="U416" s="252"/>
      <c r="V416" s="252"/>
    </row>
    <row r="417" spans="1:22" ht="16.5" customHeight="1">
      <c r="A417" s="252"/>
      <c r="B417" s="252"/>
      <c r="C417" s="252"/>
      <c r="D417" s="252"/>
      <c r="E417" s="252"/>
      <c r="F417" s="252"/>
      <c r="G417" s="252"/>
      <c r="H417" s="252"/>
      <c r="I417" s="252"/>
      <c r="J417" s="252"/>
      <c r="K417" s="252"/>
      <c r="L417" s="252"/>
      <c r="M417" s="252"/>
      <c r="N417" s="252"/>
      <c r="O417" s="252"/>
      <c r="P417" s="252"/>
      <c r="Q417" s="252"/>
      <c r="R417" s="252"/>
      <c r="S417" s="252"/>
      <c r="T417" s="252"/>
      <c r="U417" s="252"/>
      <c r="V417" s="252"/>
    </row>
    <row r="418" spans="1:22" ht="16.5" customHeight="1">
      <c r="A418" s="252"/>
      <c r="B418" s="252"/>
      <c r="C418" s="252"/>
      <c r="D418" s="252"/>
      <c r="E418" s="252"/>
      <c r="F418" s="252"/>
      <c r="G418" s="252"/>
      <c r="H418" s="252"/>
      <c r="I418" s="252"/>
      <c r="J418" s="252"/>
      <c r="K418" s="252"/>
      <c r="L418" s="252"/>
      <c r="M418" s="252"/>
      <c r="N418" s="252"/>
      <c r="O418" s="252"/>
      <c r="P418" s="252"/>
      <c r="Q418" s="252"/>
      <c r="R418" s="252"/>
      <c r="S418" s="252"/>
      <c r="T418" s="252"/>
      <c r="U418" s="252"/>
      <c r="V418" s="252"/>
    </row>
    <row r="419" spans="1:22" ht="16.5" customHeight="1">
      <c r="A419" s="252"/>
      <c r="B419" s="252"/>
      <c r="C419" s="252"/>
      <c r="D419" s="252"/>
      <c r="E419" s="252"/>
      <c r="F419" s="252"/>
      <c r="G419" s="252"/>
      <c r="H419" s="252"/>
      <c r="I419" s="252"/>
      <c r="J419" s="252"/>
      <c r="K419" s="252"/>
      <c r="L419" s="252"/>
      <c r="M419" s="252"/>
      <c r="N419" s="252"/>
      <c r="O419" s="252"/>
      <c r="P419" s="252"/>
      <c r="Q419" s="252"/>
      <c r="R419" s="252"/>
      <c r="S419" s="252"/>
      <c r="T419" s="252"/>
      <c r="U419" s="252"/>
      <c r="V419" s="252"/>
    </row>
    <row r="420" spans="1:22" ht="16.5" customHeight="1">
      <c r="A420" s="252"/>
      <c r="B420" s="252"/>
      <c r="C420" s="252"/>
      <c r="D420" s="252"/>
      <c r="E420" s="252"/>
      <c r="F420" s="252"/>
      <c r="G420" s="252"/>
      <c r="H420" s="252"/>
      <c r="I420" s="252"/>
      <c r="J420" s="252"/>
      <c r="K420" s="252"/>
      <c r="L420" s="252"/>
      <c r="M420" s="252"/>
      <c r="N420" s="252"/>
      <c r="O420" s="252"/>
      <c r="P420" s="252"/>
      <c r="Q420" s="252"/>
      <c r="R420" s="252"/>
      <c r="S420" s="252"/>
      <c r="T420" s="252"/>
      <c r="U420" s="252"/>
      <c r="V420" s="252"/>
    </row>
    <row r="421" spans="1:22" ht="16.5" customHeight="1">
      <c r="A421" s="252"/>
      <c r="B421" s="252"/>
      <c r="C421" s="252"/>
      <c r="D421" s="252"/>
      <c r="E421" s="252"/>
      <c r="F421" s="252"/>
      <c r="G421" s="252"/>
      <c r="H421" s="252"/>
      <c r="I421" s="252"/>
      <c r="J421" s="252"/>
      <c r="K421" s="252"/>
      <c r="L421" s="252"/>
      <c r="M421" s="252"/>
      <c r="N421" s="252"/>
      <c r="O421" s="252"/>
      <c r="P421" s="252"/>
      <c r="Q421" s="252"/>
      <c r="R421" s="252"/>
      <c r="S421" s="252"/>
      <c r="T421" s="252"/>
      <c r="U421" s="252"/>
      <c r="V421" s="252"/>
    </row>
    <row r="422" spans="1:22" ht="16.5" customHeight="1">
      <c r="A422" s="252"/>
      <c r="B422" s="252"/>
      <c r="C422" s="252"/>
      <c r="D422" s="252"/>
      <c r="E422" s="252"/>
      <c r="F422" s="252"/>
      <c r="G422" s="252"/>
      <c r="H422" s="252"/>
      <c r="I422" s="252"/>
      <c r="J422" s="252"/>
      <c r="K422" s="252"/>
      <c r="L422" s="252"/>
      <c r="M422" s="252"/>
      <c r="N422" s="252"/>
      <c r="O422" s="252"/>
      <c r="P422" s="252"/>
      <c r="Q422" s="252"/>
      <c r="R422" s="252"/>
      <c r="S422" s="252"/>
      <c r="T422" s="252"/>
      <c r="U422" s="252"/>
      <c r="V422" s="252"/>
    </row>
    <row r="423" spans="1:22" ht="16.5" customHeight="1">
      <c r="A423" s="252"/>
      <c r="B423" s="252"/>
      <c r="C423" s="252"/>
      <c r="D423" s="252"/>
      <c r="E423" s="252"/>
      <c r="F423" s="252"/>
      <c r="G423" s="252"/>
      <c r="H423" s="252"/>
      <c r="I423" s="252"/>
      <c r="J423" s="252"/>
      <c r="K423" s="252"/>
      <c r="L423" s="252"/>
      <c r="M423" s="252"/>
      <c r="N423" s="252"/>
      <c r="O423" s="252"/>
      <c r="P423" s="252"/>
      <c r="Q423" s="252"/>
      <c r="R423" s="252"/>
      <c r="S423" s="252"/>
      <c r="T423" s="252"/>
      <c r="U423" s="252"/>
      <c r="V423" s="252"/>
    </row>
    <row r="424" spans="1:22" ht="16.5" customHeight="1">
      <c r="A424" s="252"/>
      <c r="B424" s="252"/>
      <c r="C424" s="252"/>
      <c r="D424" s="252"/>
      <c r="E424" s="252"/>
      <c r="F424" s="252"/>
      <c r="G424" s="252"/>
      <c r="H424" s="252"/>
      <c r="I424" s="252"/>
      <c r="J424" s="252"/>
      <c r="K424" s="252"/>
      <c r="L424" s="252"/>
      <c r="M424" s="252"/>
      <c r="N424" s="252"/>
      <c r="O424" s="252"/>
      <c r="P424" s="252"/>
      <c r="Q424" s="252"/>
      <c r="R424" s="252"/>
      <c r="S424" s="252"/>
      <c r="T424" s="252"/>
      <c r="U424" s="252"/>
      <c r="V424" s="252"/>
    </row>
    <row r="425" spans="1:22" ht="16.5" customHeight="1">
      <c r="A425" s="252"/>
      <c r="B425" s="252"/>
      <c r="C425" s="252"/>
      <c r="D425" s="252"/>
      <c r="E425" s="252"/>
      <c r="F425" s="252"/>
      <c r="G425" s="252"/>
      <c r="H425" s="252"/>
      <c r="I425" s="252"/>
      <c r="J425" s="252"/>
      <c r="K425" s="252"/>
      <c r="L425" s="252"/>
      <c r="M425" s="252"/>
      <c r="N425" s="252"/>
      <c r="O425" s="252"/>
      <c r="P425" s="252"/>
      <c r="Q425" s="252"/>
      <c r="R425" s="252"/>
      <c r="S425" s="252"/>
      <c r="T425" s="252"/>
      <c r="U425" s="252"/>
      <c r="V425" s="252"/>
    </row>
    <row r="426" spans="1:22" ht="16.5" customHeight="1">
      <c r="A426" s="252"/>
      <c r="B426" s="252"/>
      <c r="C426" s="252"/>
      <c r="D426" s="252"/>
      <c r="E426" s="252"/>
      <c r="F426" s="252"/>
      <c r="G426" s="252"/>
      <c r="H426" s="252"/>
      <c r="I426" s="252"/>
      <c r="J426" s="252"/>
      <c r="K426" s="252"/>
      <c r="L426" s="252"/>
      <c r="M426" s="252"/>
      <c r="N426" s="252"/>
      <c r="O426" s="252"/>
      <c r="P426" s="252"/>
      <c r="Q426" s="252"/>
      <c r="R426" s="252"/>
      <c r="S426" s="252"/>
      <c r="T426" s="252"/>
      <c r="U426" s="252"/>
      <c r="V426" s="252"/>
    </row>
    <row r="427" spans="1:22" ht="16.5" customHeight="1">
      <c r="A427" s="252"/>
      <c r="B427" s="252"/>
      <c r="C427" s="252"/>
      <c r="D427" s="252"/>
      <c r="E427" s="252"/>
      <c r="F427" s="252"/>
      <c r="G427" s="252"/>
      <c r="H427" s="252"/>
      <c r="I427" s="252"/>
      <c r="J427" s="252"/>
      <c r="K427" s="252"/>
      <c r="L427" s="252"/>
      <c r="M427" s="252"/>
      <c r="N427" s="252"/>
      <c r="O427" s="252"/>
      <c r="P427" s="252"/>
      <c r="Q427" s="252"/>
      <c r="R427" s="252"/>
      <c r="S427" s="252"/>
      <c r="T427" s="252"/>
      <c r="U427" s="252"/>
      <c r="V427" s="252"/>
    </row>
    <row r="428" spans="1:22" ht="16.5" customHeight="1">
      <c r="A428" s="252"/>
      <c r="B428" s="252"/>
      <c r="C428" s="252"/>
      <c r="D428" s="252"/>
      <c r="E428" s="252"/>
      <c r="F428" s="252"/>
      <c r="G428" s="252"/>
      <c r="H428" s="252"/>
      <c r="I428" s="252"/>
      <c r="J428" s="252"/>
      <c r="K428" s="252"/>
      <c r="L428" s="252"/>
      <c r="M428" s="252"/>
      <c r="N428" s="252"/>
      <c r="O428" s="252"/>
      <c r="P428" s="252"/>
      <c r="Q428" s="252"/>
      <c r="R428" s="252"/>
      <c r="S428" s="252"/>
      <c r="T428" s="252"/>
      <c r="U428" s="252"/>
      <c r="V428" s="252"/>
    </row>
    <row r="429" spans="1:22" ht="16.5" customHeight="1">
      <c r="A429" s="252"/>
      <c r="B429" s="252"/>
      <c r="C429" s="252"/>
      <c r="D429" s="252"/>
      <c r="E429" s="252"/>
      <c r="F429" s="252"/>
      <c r="G429" s="252"/>
      <c r="H429" s="252"/>
      <c r="I429" s="252"/>
      <c r="J429" s="252"/>
      <c r="K429" s="252"/>
      <c r="L429" s="252"/>
      <c r="M429" s="252"/>
      <c r="N429" s="252"/>
      <c r="O429" s="252"/>
      <c r="P429" s="252"/>
      <c r="Q429" s="252"/>
      <c r="R429" s="252"/>
      <c r="S429" s="252"/>
      <c r="T429" s="252"/>
      <c r="U429" s="252"/>
      <c r="V429" s="252"/>
    </row>
    <row r="430" spans="1:22" ht="16.5" customHeight="1">
      <c r="A430" s="252"/>
      <c r="B430" s="252"/>
      <c r="C430" s="252"/>
      <c r="D430" s="252"/>
      <c r="E430" s="252"/>
      <c r="F430" s="252"/>
      <c r="G430" s="252"/>
      <c r="H430" s="252"/>
      <c r="I430" s="252"/>
      <c r="J430" s="252"/>
      <c r="K430" s="252"/>
      <c r="L430" s="252"/>
      <c r="M430" s="252"/>
      <c r="N430" s="252"/>
      <c r="O430" s="252"/>
      <c r="P430" s="252"/>
      <c r="Q430" s="252"/>
      <c r="R430" s="252"/>
      <c r="S430" s="252"/>
      <c r="T430" s="252"/>
      <c r="U430" s="252"/>
      <c r="V430" s="252"/>
    </row>
    <row r="431" spans="1:22" ht="16.5" customHeight="1">
      <c r="A431" s="252"/>
      <c r="B431" s="252"/>
      <c r="C431" s="252"/>
      <c r="D431" s="252"/>
      <c r="E431" s="252"/>
      <c r="F431" s="252"/>
      <c r="G431" s="252"/>
      <c r="H431" s="252"/>
      <c r="I431" s="252"/>
      <c r="J431" s="252"/>
      <c r="K431" s="252"/>
      <c r="L431" s="252"/>
      <c r="M431" s="252"/>
      <c r="N431" s="252"/>
      <c r="O431" s="252"/>
      <c r="P431" s="252"/>
      <c r="Q431" s="252"/>
      <c r="R431" s="252"/>
      <c r="S431" s="252"/>
      <c r="T431" s="252"/>
      <c r="U431" s="252"/>
      <c r="V431" s="252"/>
    </row>
    <row r="432" spans="1:22" ht="16.5" customHeight="1">
      <c r="A432" s="252"/>
      <c r="B432" s="252"/>
      <c r="C432" s="252"/>
      <c r="D432" s="252"/>
      <c r="E432" s="252"/>
      <c r="F432" s="252"/>
      <c r="G432" s="252"/>
      <c r="H432" s="252"/>
      <c r="I432" s="252"/>
      <c r="J432" s="252"/>
      <c r="K432" s="252"/>
      <c r="L432" s="252"/>
      <c r="M432" s="252"/>
      <c r="N432" s="252"/>
      <c r="O432" s="252"/>
      <c r="P432" s="252"/>
      <c r="Q432" s="252"/>
      <c r="R432" s="252"/>
      <c r="S432" s="252"/>
      <c r="T432" s="252"/>
      <c r="U432" s="252"/>
      <c r="V432" s="252"/>
    </row>
    <row r="433" spans="1:22" ht="16.5" customHeight="1">
      <c r="A433" s="252"/>
      <c r="B433" s="252"/>
      <c r="C433" s="252"/>
      <c r="D433" s="252"/>
      <c r="E433" s="252"/>
      <c r="F433" s="252"/>
      <c r="G433" s="252"/>
      <c r="H433" s="252"/>
      <c r="I433" s="252"/>
      <c r="J433" s="252"/>
      <c r="K433" s="252"/>
      <c r="L433" s="252"/>
      <c r="M433" s="252"/>
      <c r="N433" s="252"/>
      <c r="O433" s="252"/>
      <c r="P433" s="252"/>
      <c r="Q433" s="252"/>
      <c r="R433" s="252"/>
      <c r="S433" s="252"/>
      <c r="T433" s="252"/>
      <c r="U433" s="252"/>
      <c r="V433" s="252"/>
    </row>
    <row r="434" spans="1:22" ht="16.5" customHeight="1">
      <c r="A434" s="252"/>
      <c r="B434" s="252"/>
      <c r="C434" s="252"/>
      <c r="D434" s="252"/>
      <c r="E434" s="252"/>
      <c r="F434" s="252"/>
      <c r="G434" s="252"/>
      <c r="H434" s="252"/>
      <c r="I434" s="252"/>
      <c r="J434" s="252"/>
      <c r="K434" s="252"/>
      <c r="L434" s="252"/>
      <c r="M434" s="252"/>
      <c r="N434" s="252"/>
      <c r="O434" s="252"/>
      <c r="P434" s="252"/>
      <c r="Q434" s="252"/>
      <c r="R434" s="252"/>
      <c r="S434" s="252"/>
      <c r="T434" s="252"/>
      <c r="U434" s="252"/>
      <c r="V434" s="252"/>
    </row>
    <row r="435" spans="1:22" ht="16.5" customHeight="1">
      <c r="A435" s="252"/>
      <c r="B435" s="252"/>
      <c r="C435" s="252"/>
      <c r="D435" s="252"/>
      <c r="E435" s="252"/>
      <c r="F435" s="252"/>
      <c r="G435" s="252"/>
      <c r="H435" s="252"/>
      <c r="I435" s="252"/>
      <c r="J435" s="252"/>
      <c r="K435" s="252"/>
      <c r="L435" s="252"/>
      <c r="M435" s="252"/>
      <c r="N435" s="252"/>
      <c r="O435" s="252"/>
      <c r="P435" s="252"/>
      <c r="Q435" s="252"/>
      <c r="R435" s="252"/>
      <c r="S435" s="252"/>
      <c r="T435" s="252"/>
      <c r="U435" s="252"/>
      <c r="V435" s="252"/>
    </row>
    <row r="436" spans="1:22" ht="16.5" customHeight="1">
      <c r="A436" s="252"/>
      <c r="B436" s="252"/>
      <c r="C436" s="252"/>
      <c r="D436" s="252"/>
      <c r="E436" s="252"/>
      <c r="F436" s="252"/>
      <c r="G436" s="252"/>
      <c r="H436" s="252"/>
      <c r="I436" s="252"/>
      <c r="J436" s="252"/>
      <c r="K436" s="252"/>
      <c r="L436" s="252"/>
      <c r="M436" s="252"/>
      <c r="N436" s="252"/>
      <c r="O436" s="252"/>
      <c r="P436" s="252"/>
      <c r="Q436" s="252"/>
      <c r="R436" s="252"/>
      <c r="S436" s="252"/>
      <c r="T436" s="252"/>
      <c r="U436" s="252"/>
      <c r="V436" s="252"/>
    </row>
    <row r="437" spans="1:22" ht="16.5" customHeight="1">
      <c r="A437" s="252"/>
      <c r="B437" s="252"/>
      <c r="C437" s="252"/>
      <c r="D437" s="252"/>
      <c r="E437" s="252"/>
      <c r="F437" s="252"/>
      <c r="G437" s="252"/>
      <c r="H437" s="252"/>
      <c r="I437" s="252"/>
      <c r="J437" s="252"/>
      <c r="K437" s="252"/>
      <c r="L437" s="252"/>
      <c r="M437" s="252"/>
      <c r="N437" s="252"/>
      <c r="O437" s="252"/>
      <c r="P437" s="252"/>
      <c r="Q437" s="252"/>
      <c r="R437" s="252"/>
      <c r="S437" s="252"/>
      <c r="T437" s="252"/>
      <c r="U437" s="252"/>
      <c r="V437" s="252"/>
    </row>
    <row r="438" spans="1:22" ht="16.5" customHeight="1">
      <c r="A438" s="252"/>
      <c r="B438" s="252"/>
      <c r="C438" s="252"/>
      <c r="D438" s="252"/>
      <c r="E438" s="252"/>
      <c r="F438" s="252"/>
      <c r="G438" s="252"/>
      <c r="H438" s="252"/>
      <c r="I438" s="252"/>
      <c r="J438" s="252"/>
      <c r="K438" s="252"/>
      <c r="L438" s="252"/>
      <c r="M438" s="252"/>
      <c r="N438" s="252"/>
      <c r="O438" s="252"/>
      <c r="P438" s="252"/>
      <c r="Q438" s="252"/>
      <c r="R438" s="252"/>
      <c r="S438" s="252"/>
      <c r="T438" s="252"/>
      <c r="U438" s="252"/>
      <c r="V438" s="252"/>
    </row>
    <row r="439" spans="1:22" ht="16.5" customHeight="1">
      <c r="A439" s="252"/>
      <c r="B439" s="252"/>
      <c r="C439" s="252"/>
      <c r="D439" s="252"/>
      <c r="E439" s="252"/>
      <c r="F439" s="252"/>
      <c r="G439" s="252"/>
      <c r="H439" s="252"/>
      <c r="I439" s="252"/>
      <c r="J439" s="252"/>
      <c r="K439" s="252"/>
      <c r="L439" s="252"/>
      <c r="M439" s="252"/>
      <c r="N439" s="252"/>
      <c r="O439" s="252"/>
      <c r="P439" s="252"/>
      <c r="Q439" s="252"/>
      <c r="R439" s="252"/>
      <c r="S439" s="252"/>
      <c r="T439" s="252"/>
      <c r="U439" s="252"/>
      <c r="V439" s="252"/>
    </row>
    <row r="440" spans="1:22" ht="16.5" customHeight="1">
      <c r="A440" s="252"/>
      <c r="B440" s="252"/>
      <c r="C440" s="252"/>
      <c r="D440" s="252"/>
      <c r="E440" s="252"/>
      <c r="F440" s="252"/>
      <c r="G440" s="252"/>
      <c r="H440" s="252"/>
      <c r="I440" s="252"/>
      <c r="J440" s="252"/>
      <c r="K440" s="252"/>
      <c r="L440" s="252"/>
      <c r="M440" s="252"/>
      <c r="N440" s="252"/>
      <c r="O440" s="252"/>
      <c r="P440" s="252"/>
      <c r="Q440" s="252"/>
      <c r="R440" s="252"/>
      <c r="S440" s="252"/>
      <c r="T440" s="252"/>
      <c r="U440" s="252"/>
      <c r="V440" s="252"/>
    </row>
    <row r="441" spans="1:22" ht="16.5" customHeight="1">
      <c r="A441" s="252"/>
      <c r="B441" s="252"/>
      <c r="C441" s="252"/>
      <c r="D441" s="252"/>
      <c r="E441" s="252"/>
      <c r="F441" s="252"/>
      <c r="G441" s="252"/>
      <c r="H441" s="252"/>
      <c r="I441" s="252"/>
      <c r="J441" s="252"/>
      <c r="K441" s="252"/>
      <c r="L441" s="252"/>
      <c r="M441" s="252"/>
      <c r="N441" s="252"/>
      <c r="O441" s="252"/>
      <c r="P441" s="252"/>
      <c r="Q441" s="252"/>
      <c r="R441" s="252"/>
      <c r="S441" s="252"/>
      <c r="T441" s="252"/>
      <c r="U441" s="252"/>
      <c r="V441" s="252"/>
    </row>
    <row r="442" spans="1:22" ht="16.5" customHeight="1">
      <c r="A442" s="252"/>
      <c r="B442" s="252"/>
      <c r="C442" s="252"/>
      <c r="D442" s="252"/>
      <c r="E442" s="252"/>
      <c r="F442" s="252"/>
      <c r="G442" s="252"/>
      <c r="H442" s="252"/>
      <c r="I442" s="252"/>
      <c r="J442" s="252"/>
      <c r="K442" s="252"/>
      <c r="L442" s="252"/>
      <c r="M442" s="252"/>
      <c r="N442" s="252"/>
      <c r="O442" s="252"/>
      <c r="P442" s="252"/>
      <c r="Q442" s="252"/>
      <c r="R442" s="252"/>
      <c r="S442" s="252"/>
      <c r="T442" s="252"/>
      <c r="U442" s="252"/>
      <c r="V442" s="252"/>
    </row>
    <row r="443" spans="1:22" ht="16.5" customHeight="1">
      <c r="A443" s="252"/>
      <c r="B443" s="252"/>
      <c r="C443" s="252"/>
      <c r="D443" s="252"/>
      <c r="E443" s="252"/>
      <c r="F443" s="252"/>
      <c r="G443" s="252"/>
      <c r="H443" s="252"/>
      <c r="I443" s="252"/>
      <c r="J443" s="252"/>
      <c r="K443" s="252"/>
      <c r="L443" s="252"/>
      <c r="M443" s="252"/>
      <c r="N443" s="252"/>
      <c r="O443" s="252"/>
      <c r="P443" s="252"/>
      <c r="Q443" s="252"/>
      <c r="R443" s="252"/>
      <c r="S443" s="252"/>
      <c r="T443" s="252"/>
      <c r="U443" s="252"/>
      <c r="V443" s="252"/>
    </row>
    <row r="444" spans="1:22" ht="16.5" customHeight="1">
      <c r="A444" s="252"/>
      <c r="B444" s="252"/>
      <c r="C444" s="252"/>
      <c r="D444" s="252"/>
      <c r="E444" s="252"/>
      <c r="F444" s="252"/>
      <c r="G444" s="252"/>
      <c r="H444" s="252"/>
      <c r="I444" s="252"/>
      <c r="J444" s="252"/>
      <c r="K444" s="252"/>
      <c r="L444" s="252"/>
      <c r="M444" s="252"/>
      <c r="N444" s="252"/>
      <c r="O444" s="252"/>
      <c r="P444" s="252"/>
      <c r="Q444" s="252"/>
      <c r="R444" s="252"/>
      <c r="S444" s="252"/>
      <c r="T444" s="252"/>
      <c r="U444" s="252"/>
      <c r="V444" s="252"/>
    </row>
    <row r="445" spans="1:22" ht="16.5" customHeight="1">
      <c r="A445" s="252"/>
      <c r="B445" s="252"/>
      <c r="C445" s="252"/>
      <c r="D445" s="252"/>
      <c r="E445" s="252"/>
      <c r="F445" s="252"/>
      <c r="G445" s="252"/>
      <c r="H445" s="252"/>
      <c r="I445" s="252"/>
      <c r="J445" s="252"/>
      <c r="K445" s="252"/>
      <c r="L445" s="252"/>
      <c r="M445" s="252"/>
      <c r="N445" s="252"/>
      <c r="O445" s="252"/>
      <c r="P445" s="252"/>
      <c r="Q445" s="252"/>
      <c r="R445" s="252"/>
      <c r="S445" s="252"/>
      <c r="T445" s="252"/>
      <c r="U445" s="252"/>
      <c r="V445" s="252"/>
    </row>
    <row r="446" spans="1:22" ht="16.5" customHeight="1">
      <c r="A446" s="252"/>
      <c r="B446" s="252"/>
      <c r="C446" s="252"/>
      <c r="D446" s="252"/>
      <c r="E446" s="252"/>
      <c r="F446" s="252"/>
      <c r="G446" s="252"/>
      <c r="H446" s="252"/>
      <c r="I446" s="252"/>
      <c r="J446" s="252"/>
      <c r="K446" s="252"/>
      <c r="L446" s="252"/>
      <c r="M446" s="252"/>
      <c r="N446" s="252"/>
      <c r="O446" s="252"/>
      <c r="P446" s="252"/>
      <c r="Q446" s="252"/>
      <c r="R446" s="252"/>
      <c r="S446" s="252"/>
      <c r="T446" s="252"/>
      <c r="U446" s="252"/>
      <c r="V446" s="252"/>
    </row>
    <row r="447" spans="1:22" ht="16.5" customHeight="1">
      <c r="A447" s="252"/>
      <c r="B447" s="252"/>
      <c r="C447" s="252"/>
      <c r="D447" s="252"/>
      <c r="E447" s="252"/>
      <c r="F447" s="252"/>
      <c r="G447" s="252"/>
      <c r="H447" s="252"/>
      <c r="I447" s="252"/>
      <c r="J447" s="252"/>
      <c r="K447" s="252"/>
      <c r="L447" s="252"/>
      <c r="M447" s="252"/>
      <c r="N447" s="252"/>
      <c r="O447" s="252"/>
      <c r="P447" s="252"/>
      <c r="Q447" s="252"/>
      <c r="R447" s="252"/>
      <c r="S447" s="252"/>
      <c r="T447" s="252"/>
      <c r="U447" s="252"/>
      <c r="V447" s="252"/>
    </row>
    <row r="448" spans="1:22" ht="16.5" customHeight="1">
      <c r="A448" s="252"/>
      <c r="B448" s="252"/>
      <c r="C448" s="252"/>
      <c r="D448" s="252"/>
      <c r="E448" s="252"/>
      <c r="F448" s="252"/>
      <c r="G448" s="252"/>
      <c r="H448" s="252"/>
      <c r="I448" s="252"/>
      <c r="J448" s="252"/>
      <c r="K448" s="252"/>
      <c r="L448" s="252"/>
      <c r="M448" s="252"/>
      <c r="N448" s="252"/>
      <c r="O448" s="252"/>
      <c r="P448" s="252"/>
      <c r="Q448" s="252"/>
      <c r="R448" s="252"/>
      <c r="S448" s="252"/>
      <c r="T448" s="252"/>
      <c r="U448" s="252"/>
      <c r="V448" s="252"/>
    </row>
    <row r="449" spans="1:22" ht="16.5" customHeight="1">
      <c r="A449" s="252"/>
      <c r="B449" s="252"/>
      <c r="C449" s="252"/>
      <c r="D449" s="252"/>
      <c r="E449" s="252"/>
      <c r="F449" s="252"/>
      <c r="G449" s="252"/>
      <c r="H449" s="252"/>
      <c r="I449" s="252"/>
      <c r="J449" s="252"/>
      <c r="K449" s="252"/>
      <c r="L449" s="252"/>
      <c r="M449" s="252"/>
      <c r="N449" s="252"/>
      <c r="O449" s="252"/>
      <c r="P449" s="252"/>
      <c r="Q449" s="252"/>
      <c r="R449" s="252"/>
      <c r="S449" s="252"/>
      <c r="T449" s="252"/>
      <c r="U449" s="252"/>
      <c r="V449" s="252"/>
    </row>
    <row r="450" spans="1:22" ht="16.5" customHeight="1">
      <c r="A450" s="252"/>
      <c r="B450" s="252"/>
      <c r="C450" s="252"/>
      <c r="D450" s="252"/>
      <c r="E450" s="252"/>
      <c r="F450" s="252"/>
      <c r="G450" s="252"/>
      <c r="H450" s="252"/>
      <c r="I450" s="252"/>
      <c r="J450" s="252"/>
      <c r="K450" s="252"/>
      <c r="L450" s="252"/>
      <c r="M450" s="252"/>
      <c r="N450" s="252"/>
      <c r="O450" s="252"/>
      <c r="P450" s="252"/>
      <c r="Q450" s="252"/>
      <c r="R450" s="252"/>
      <c r="S450" s="252"/>
      <c r="T450" s="252"/>
      <c r="U450" s="252"/>
      <c r="V450" s="252"/>
    </row>
    <row r="451" spans="1:22" ht="16.5" customHeight="1">
      <c r="A451" s="252"/>
      <c r="B451" s="252"/>
      <c r="C451" s="252"/>
      <c r="D451" s="252"/>
      <c r="E451" s="252"/>
      <c r="F451" s="252"/>
      <c r="G451" s="252"/>
      <c r="H451" s="252"/>
      <c r="I451" s="252"/>
      <c r="J451" s="252"/>
      <c r="K451" s="252"/>
      <c r="L451" s="252"/>
      <c r="M451" s="252"/>
      <c r="N451" s="252"/>
      <c r="O451" s="252"/>
      <c r="P451" s="252"/>
      <c r="Q451" s="252"/>
      <c r="R451" s="252"/>
      <c r="S451" s="252"/>
      <c r="T451" s="252"/>
      <c r="U451" s="252"/>
      <c r="V451" s="252"/>
    </row>
    <row r="452" spans="1:22" ht="16.5" customHeight="1">
      <c r="A452" s="252"/>
      <c r="B452" s="252"/>
      <c r="C452" s="252"/>
      <c r="D452" s="252"/>
      <c r="E452" s="252"/>
      <c r="F452" s="252"/>
      <c r="G452" s="252"/>
      <c r="H452" s="252"/>
      <c r="I452" s="252"/>
      <c r="J452" s="252"/>
      <c r="K452" s="252"/>
      <c r="L452" s="252"/>
      <c r="M452" s="252"/>
      <c r="N452" s="252"/>
      <c r="O452" s="252"/>
      <c r="P452" s="252"/>
      <c r="Q452" s="252"/>
      <c r="R452" s="252"/>
      <c r="S452" s="252"/>
      <c r="T452" s="252"/>
      <c r="U452" s="252"/>
      <c r="V452" s="252"/>
    </row>
    <row r="453" spans="1:22" ht="16.5" customHeight="1">
      <c r="A453" s="252"/>
      <c r="B453" s="252"/>
      <c r="C453" s="252"/>
      <c r="D453" s="252"/>
      <c r="E453" s="252"/>
      <c r="F453" s="252"/>
      <c r="G453" s="252"/>
      <c r="H453" s="252"/>
      <c r="I453" s="252"/>
      <c r="J453" s="252"/>
      <c r="K453" s="252"/>
      <c r="L453" s="252"/>
      <c r="M453" s="252"/>
      <c r="N453" s="252"/>
      <c r="O453" s="252"/>
      <c r="P453" s="252"/>
      <c r="Q453" s="252"/>
      <c r="R453" s="252"/>
      <c r="S453" s="252"/>
      <c r="T453" s="252"/>
      <c r="U453" s="252"/>
      <c r="V453" s="252"/>
    </row>
    <row r="454" spans="1:22" ht="16.5" customHeight="1">
      <c r="A454" s="252"/>
      <c r="B454" s="252"/>
      <c r="C454" s="252"/>
      <c r="D454" s="252"/>
      <c r="E454" s="252"/>
      <c r="F454" s="252"/>
      <c r="G454" s="252"/>
      <c r="H454" s="252"/>
      <c r="I454" s="252"/>
      <c r="J454" s="252"/>
      <c r="K454" s="252"/>
      <c r="L454" s="252"/>
      <c r="M454" s="252"/>
      <c r="N454" s="252"/>
      <c r="O454" s="252"/>
      <c r="P454" s="252"/>
      <c r="Q454" s="252"/>
      <c r="R454" s="252"/>
      <c r="S454" s="252"/>
      <c r="T454" s="252"/>
      <c r="U454" s="252"/>
      <c r="V454" s="252"/>
    </row>
    <row r="455" spans="1:22" ht="16.5" customHeight="1">
      <c r="A455" s="252"/>
      <c r="B455" s="252"/>
      <c r="C455" s="252"/>
      <c r="D455" s="252"/>
      <c r="E455" s="252"/>
      <c r="F455" s="252"/>
      <c r="G455" s="252"/>
      <c r="H455" s="252"/>
      <c r="I455" s="252"/>
      <c r="J455" s="252"/>
      <c r="K455" s="252"/>
      <c r="L455" s="252"/>
      <c r="M455" s="252"/>
      <c r="N455" s="252"/>
      <c r="O455" s="252"/>
      <c r="P455" s="252"/>
      <c r="Q455" s="252"/>
      <c r="R455" s="252"/>
      <c r="S455" s="252"/>
      <c r="T455" s="252"/>
      <c r="U455" s="252"/>
      <c r="V455" s="252"/>
    </row>
    <row r="456" spans="1:22" ht="16.5" customHeight="1">
      <c r="A456" s="252"/>
      <c r="B456" s="252"/>
      <c r="C456" s="252"/>
      <c r="D456" s="252"/>
      <c r="E456" s="252"/>
      <c r="F456" s="252"/>
      <c r="G456" s="252"/>
      <c r="H456" s="252"/>
      <c r="I456" s="252"/>
      <c r="J456" s="252"/>
      <c r="K456" s="252"/>
      <c r="L456" s="252"/>
      <c r="M456" s="252"/>
      <c r="N456" s="252"/>
      <c r="O456" s="252"/>
      <c r="P456" s="252"/>
      <c r="Q456" s="252"/>
      <c r="R456" s="252"/>
      <c r="S456" s="252"/>
      <c r="T456" s="252"/>
      <c r="U456" s="252"/>
      <c r="V456" s="252"/>
    </row>
    <row r="457" spans="1:22" ht="16.5" customHeight="1">
      <c r="A457" s="252"/>
      <c r="B457" s="252"/>
      <c r="C457" s="252"/>
      <c r="D457" s="252"/>
      <c r="E457" s="252"/>
      <c r="F457" s="252"/>
      <c r="G457" s="252"/>
      <c r="H457" s="252"/>
      <c r="I457" s="252"/>
      <c r="J457" s="252"/>
      <c r="K457" s="252"/>
      <c r="L457" s="252"/>
      <c r="M457" s="252"/>
      <c r="N457" s="252"/>
      <c r="O457" s="252"/>
      <c r="P457" s="252"/>
      <c r="Q457" s="252"/>
      <c r="R457" s="252"/>
      <c r="S457" s="252"/>
      <c r="T457" s="252"/>
      <c r="U457" s="252"/>
      <c r="V457" s="252"/>
    </row>
    <row r="458" spans="1:22" ht="16.5" customHeight="1">
      <c r="A458" s="252"/>
      <c r="B458" s="252"/>
      <c r="C458" s="252"/>
      <c r="D458" s="252"/>
      <c r="E458" s="252"/>
      <c r="F458" s="252"/>
      <c r="G458" s="252"/>
      <c r="H458" s="252"/>
      <c r="I458" s="252"/>
      <c r="J458" s="252"/>
      <c r="K458" s="252"/>
      <c r="L458" s="252"/>
      <c r="M458" s="252"/>
      <c r="N458" s="252"/>
      <c r="O458" s="252"/>
      <c r="P458" s="252"/>
      <c r="Q458" s="252"/>
      <c r="R458" s="252"/>
      <c r="S458" s="252"/>
      <c r="T458" s="252"/>
      <c r="U458" s="252"/>
      <c r="V458" s="252"/>
    </row>
    <row r="459" spans="1:22" ht="16.5" customHeight="1">
      <c r="A459" s="252"/>
      <c r="B459" s="252"/>
      <c r="C459" s="252"/>
      <c r="D459" s="252"/>
      <c r="E459" s="252"/>
      <c r="F459" s="252"/>
      <c r="G459" s="252"/>
      <c r="H459" s="252"/>
      <c r="I459" s="252"/>
      <c r="J459" s="252"/>
      <c r="K459" s="252"/>
      <c r="L459" s="252"/>
      <c r="M459" s="252"/>
      <c r="N459" s="252"/>
      <c r="O459" s="252"/>
      <c r="P459" s="252"/>
      <c r="Q459" s="252"/>
      <c r="R459" s="252"/>
      <c r="S459" s="252"/>
      <c r="T459" s="252"/>
      <c r="U459" s="252"/>
      <c r="V459" s="252"/>
    </row>
    <row r="460" spans="1:22" ht="16.5" customHeight="1">
      <c r="A460" s="252"/>
      <c r="B460" s="252"/>
      <c r="C460" s="252"/>
      <c r="D460" s="252"/>
      <c r="E460" s="252"/>
      <c r="F460" s="252"/>
      <c r="G460" s="252"/>
      <c r="H460" s="252"/>
      <c r="I460" s="252"/>
      <c r="J460" s="252"/>
      <c r="K460" s="252"/>
      <c r="L460" s="252"/>
      <c r="M460" s="252"/>
      <c r="N460" s="252"/>
      <c r="O460" s="252"/>
      <c r="P460" s="252"/>
      <c r="Q460" s="252"/>
      <c r="R460" s="252"/>
      <c r="S460" s="252"/>
      <c r="T460" s="252"/>
      <c r="U460" s="252"/>
      <c r="V460" s="252"/>
    </row>
    <row r="461" spans="1:22" ht="16.5" customHeight="1">
      <c r="A461" s="252"/>
      <c r="B461" s="252"/>
      <c r="C461" s="252"/>
      <c r="D461" s="252"/>
      <c r="E461" s="252"/>
      <c r="F461" s="252"/>
      <c r="G461" s="252"/>
      <c r="H461" s="252"/>
      <c r="I461" s="252"/>
      <c r="J461" s="252"/>
      <c r="K461" s="252"/>
      <c r="L461" s="252"/>
      <c r="M461" s="252"/>
      <c r="N461" s="252"/>
      <c r="O461" s="252"/>
      <c r="P461" s="252"/>
      <c r="Q461" s="252"/>
      <c r="R461" s="252"/>
      <c r="S461" s="252"/>
      <c r="T461" s="252"/>
      <c r="U461" s="252"/>
      <c r="V461" s="252"/>
    </row>
    <row r="462" spans="1:22" ht="16.5" customHeight="1">
      <c r="A462" s="252"/>
      <c r="B462" s="252"/>
      <c r="C462" s="252"/>
      <c r="D462" s="252"/>
      <c r="E462" s="252"/>
      <c r="F462" s="252"/>
      <c r="G462" s="252"/>
      <c r="H462" s="252"/>
      <c r="I462" s="252"/>
      <c r="J462" s="252"/>
      <c r="K462" s="252"/>
      <c r="L462" s="252"/>
      <c r="M462" s="252"/>
      <c r="N462" s="252"/>
      <c r="O462" s="252"/>
      <c r="P462" s="252"/>
      <c r="Q462" s="252"/>
      <c r="R462" s="252"/>
      <c r="S462" s="252"/>
      <c r="T462" s="252"/>
      <c r="U462" s="252"/>
      <c r="V462" s="252"/>
    </row>
    <row r="463" spans="1:22" ht="16.5" customHeight="1">
      <c r="A463" s="252"/>
      <c r="B463" s="252"/>
      <c r="C463" s="252"/>
      <c r="D463" s="252"/>
      <c r="E463" s="252"/>
      <c r="F463" s="252"/>
      <c r="G463" s="252"/>
      <c r="H463" s="252"/>
      <c r="I463" s="252"/>
      <c r="J463" s="252"/>
      <c r="K463" s="252"/>
      <c r="L463" s="252"/>
      <c r="M463" s="252"/>
      <c r="N463" s="252"/>
      <c r="O463" s="252"/>
      <c r="P463" s="252"/>
      <c r="Q463" s="252"/>
      <c r="R463" s="252"/>
      <c r="S463" s="252"/>
      <c r="T463" s="252"/>
      <c r="U463" s="252"/>
      <c r="V463" s="252"/>
    </row>
    <row r="464" spans="1:22" ht="16.5" customHeight="1">
      <c r="A464" s="252"/>
      <c r="B464" s="252"/>
      <c r="C464" s="252"/>
      <c r="D464" s="252"/>
      <c r="E464" s="252"/>
      <c r="F464" s="252"/>
      <c r="G464" s="252"/>
      <c r="H464" s="252"/>
      <c r="I464" s="252"/>
      <c r="J464" s="252"/>
      <c r="K464" s="252"/>
      <c r="L464" s="252"/>
      <c r="M464" s="252"/>
      <c r="N464" s="252"/>
      <c r="O464" s="252"/>
      <c r="P464" s="252"/>
      <c r="Q464" s="252"/>
      <c r="R464" s="252"/>
      <c r="S464" s="252"/>
      <c r="T464" s="252"/>
      <c r="U464" s="252"/>
      <c r="V464" s="252"/>
    </row>
    <row r="465" spans="1:22" ht="16.5" customHeight="1">
      <c r="A465" s="252"/>
      <c r="B465" s="252"/>
      <c r="C465" s="252"/>
      <c r="D465" s="252"/>
      <c r="E465" s="252"/>
      <c r="F465" s="252"/>
      <c r="G465" s="252"/>
      <c r="H465" s="252"/>
      <c r="I465" s="252"/>
      <c r="J465" s="252"/>
      <c r="K465" s="252"/>
      <c r="L465" s="252"/>
      <c r="M465" s="252"/>
      <c r="N465" s="252"/>
      <c r="O465" s="252"/>
      <c r="P465" s="252"/>
      <c r="Q465" s="252"/>
      <c r="R465" s="252"/>
      <c r="S465" s="252"/>
      <c r="T465" s="252"/>
      <c r="U465" s="252"/>
      <c r="V465" s="252"/>
    </row>
    <row r="466" spans="1:22" ht="16.5" customHeight="1">
      <c r="A466" s="252"/>
      <c r="B466" s="252"/>
      <c r="C466" s="252"/>
      <c r="D466" s="252"/>
      <c r="E466" s="252"/>
      <c r="F466" s="252"/>
      <c r="G466" s="252"/>
      <c r="H466" s="252"/>
      <c r="I466" s="252"/>
      <c r="J466" s="252"/>
      <c r="K466" s="252"/>
      <c r="L466" s="252"/>
      <c r="M466" s="252"/>
      <c r="N466" s="252"/>
      <c r="O466" s="252"/>
      <c r="P466" s="252"/>
      <c r="Q466" s="252"/>
      <c r="R466" s="252"/>
      <c r="S466" s="252"/>
      <c r="T466" s="252"/>
      <c r="U466" s="252"/>
      <c r="V466" s="252"/>
    </row>
    <row r="467" spans="1:22" ht="16.5" customHeight="1">
      <c r="A467" s="252"/>
      <c r="B467" s="252"/>
      <c r="C467" s="252"/>
      <c r="D467" s="252"/>
      <c r="E467" s="252"/>
      <c r="F467" s="252"/>
      <c r="G467" s="252"/>
      <c r="H467" s="252"/>
      <c r="I467" s="252"/>
      <c r="J467" s="252"/>
      <c r="K467" s="252"/>
      <c r="L467" s="252"/>
      <c r="M467" s="252"/>
      <c r="N467" s="252"/>
      <c r="O467" s="252"/>
      <c r="P467" s="252"/>
      <c r="Q467" s="252"/>
      <c r="R467" s="252"/>
      <c r="S467" s="252"/>
      <c r="T467" s="252"/>
      <c r="U467" s="252"/>
      <c r="V467" s="252"/>
    </row>
    <row r="468" spans="1:22" ht="16.5" customHeight="1">
      <c r="A468" s="252"/>
      <c r="B468" s="252"/>
      <c r="C468" s="252"/>
      <c r="D468" s="252"/>
      <c r="E468" s="252"/>
      <c r="F468" s="252"/>
      <c r="G468" s="252"/>
      <c r="H468" s="252"/>
      <c r="I468" s="252"/>
      <c r="J468" s="252"/>
      <c r="K468" s="252"/>
      <c r="L468" s="252"/>
      <c r="M468" s="252"/>
      <c r="N468" s="252"/>
      <c r="O468" s="252"/>
      <c r="P468" s="252"/>
      <c r="Q468" s="252"/>
      <c r="R468" s="252"/>
      <c r="S468" s="252"/>
      <c r="T468" s="252"/>
      <c r="U468" s="252"/>
      <c r="V468" s="252"/>
    </row>
    <row r="469" spans="1:22" ht="16.5" customHeight="1">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row>
    <row r="470" spans="1:22" ht="16.5" customHeigh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row>
    <row r="471" spans="1:22" ht="16.5" customHeight="1">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row>
    <row r="472" spans="1:22" ht="16.5" customHeigh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row>
    <row r="473" spans="1:22" ht="16.5" customHeight="1">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row>
    <row r="474" spans="1:22" ht="16.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row>
    <row r="475" spans="1:22" ht="16.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row>
    <row r="476" spans="1:22" ht="16.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row>
    <row r="477" spans="1:22" ht="16.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row>
    <row r="478" spans="1:22" ht="16.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row>
    <row r="479" spans="1:22" ht="16.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row>
    <row r="480" spans="1:22" ht="16.5" customHeight="1">
      <c r="A480" s="252"/>
      <c r="B480" s="252"/>
      <c r="C480" s="252"/>
      <c r="D480" s="252"/>
      <c r="E480" s="252"/>
      <c r="F480" s="252"/>
      <c r="G480" s="252"/>
      <c r="H480" s="252"/>
      <c r="I480" s="252"/>
      <c r="J480" s="252"/>
      <c r="K480" s="252"/>
      <c r="L480" s="252"/>
      <c r="M480" s="252"/>
      <c r="N480" s="252"/>
      <c r="O480" s="252"/>
      <c r="P480" s="252"/>
      <c r="Q480" s="252"/>
      <c r="R480" s="252"/>
      <c r="S480" s="252"/>
      <c r="T480" s="252"/>
      <c r="U480" s="252"/>
      <c r="V480" s="252"/>
    </row>
    <row r="481" spans="1:22" ht="16.5" customHeight="1">
      <c r="A481" s="252"/>
      <c r="B481" s="252"/>
      <c r="C481" s="252"/>
      <c r="D481" s="252"/>
      <c r="E481" s="252"/>
      <c r="F481" s="252"/>
      <c r="G481" s="252"/>
      <c r="H481" s="252"/>
      <c r="I481" s="252"/>
      <c r="J481" s="252"/>
      <c r="K481" s="252"/>
      <c r="L481" s="252"/>
      <c r="M481" s="252"/>
      <c r="N481" s="252"/>
      <c r="O481" s="252"/>
      <c r="P481" s="252"/>
      <c r="Q481" s="252"/>
      <c r="R481" s="252"/>
      <c r="S481" s="252"/>
      <c r="T481" s="252"/>
      <c r="U481" s="252"/>
      <c r="V481" s="252"/>
    </row>
    <row r="482" spans="1:22" ht="16.5" customHeight="1">
      <c r="A482" s="252"/>
      <c r="B482" s="252"/>
      <c r="C482" s="252"/>
      <c r="D482" s="252"/>
      <c r="E482" s="252"/>
      <c r="F482" s="252"/>
      <c r="G482" s="252"/>
      <c r="H482" s="252"/>
      <c r="I482" s="252"/>
      <c r="J482" s="252"/>
      <c r="K482" s="252"/>
      <c r="L482" s="252"/>
      <c r="M482" s="252"/>
      <c r="N482" s="252"/>
      <c r="O482" s="252"/>
      <c r="P482" s="252"/>
      <c r="Q482" s="252"/>
      <c r="R482" s="252"/>
      <c r="S482" s="252"/>
      <c r="T482" s="252"/>
      <c r="U482" s="252"/>
      <c r="V482" s="252"/>
    </row>
    <row r="483" spans="1:22" ht="16.5" customHeight="1">
      <c r="A483" s="252"/>
      <c r="B483" s="252"/>
      <c r="C483" s="252"/>
      <c r="D483" s="252"/>
      <c r="E483" s="252"/>
      <c r="F483" s="252"/>
      <c r="G483" s="252"/>
      <c r="H483" s="252"/>
      <c r="I483" s="252"/>
      <c r="J483" s="252"/>
      <c r="K483" s="252"/>
      <c r="L483" s="252"/>
      <c r="M483" s="252"/>
      <c r="N483" s="252"/>
      <c r="O483" s="252"/>
      <c r="P483" s="252"/>
      <c r="Q483" s="252"/>
      <c r="R483" s="252"/>
      <c r="S483" s="252"/>
      <c r="T483" s="252"/>
      <c r="U483" s="252"/>
      <c r="V483" s="252"/>
    </row>
    <row r="484" spans="1:22" ht="16.5" customHeight="1">
      <c r="A484" s="252"/>
      <c r="B484" s="252"/>
      <c r="C484" s="252"/>
      <c r="D484" s="252"/>
      <c r="E484" s="252"/>
      <c r="F484" s="252"/>
      <c r="G484" s="252"/>
      <c r="H484" s="252"/>
      <c r="I484" s="252"/>
      <c r="J484" s="252"/>
      <c r="K484" s="252"/>
      <c r="L484" s="252"/>
      <c r="M484" s="252"/>
      <c r="N484" s="252"/>
      <c r="O484" s="252"/>
      <c r="P484" s="252"/>
      <c r="Q484" s="252"/>
      <c r="R484" s="252"/>
      <c r="S484" s="252"/>
      <c r="T484" s="252"/>
      <c r="U484" s="252"/>
      <c r="V484" s="252"/>
    </row>
    <row r="485" spans="1:22" ht="16.5" customHeight="1">
      <c r="A485" s="252"/>
      <c r="B485" s="252"/>
      <c r="C485" s="252"/>
      <c r="D485" s="252"/>
      <c r="E485" s="252"/>
      <c r="F485" s="252"/>
      <c r="G485" s="252"/>
      <c r="H485" s="252"/>
      <c r="I485" s="252"/>
      <c r="J485" s="252"/>
      <c r="K485" s="252"/>
      <c r="L485" s="252"/>
      <c r="M485" s="252"/>
      <c r="N485" s="252"/>
      <c r="O485" s="252"/>
      <c r="P485" s="252"/>
      <c r="Q485" s="252"/>
      <c r="R485" s="252"/>
      <c r="S485" s="252"/>
      <c r="T485" s="252"/>
      <c r="U485" s="252"/>
      <c r="V485" s="252"/>
    </row>
    <row r="486" spans="1:22" ht="16.5" customHeight="1">
      <c r="A486" s="252"/>
      <c r="B486" s="252"/>
      <c r="C486" s="252"/>
      <c r="D486" s="252"/>
      <c r="E486" s="252"/>
      <c r="F486" s="252"/>
      <c r="G486" s="252"/>
      <c r="H486" s="252"/>
      <c r="I486" s="252"/>
      <c r="J486" s="252"/>
      <c r="K486" s="252"/>
      <c r="L486" s="252"/>
      <c r="M486" s="252"/>
      <c r="N486" s="252"/>
      <c r="O486" s="252"/>
      <c r="P486" s="252"/>
      <c r="Q486" s="252"/>
      <c r="R486" s="252"/>
      <c r="S486" s="252"/>
      <c r="T486" s="252"/>
      <c r="U486" s="252"/>
      <c r="V486" s="252"/>
    </row>
    <row r="487" spans="1:22" ht="16.5" customHeight="1">
      <c r="A487" s="252"/>
      <c r="B487" s="252"/>
      <c r="C487" s="252"/>
      <c r="D487" s="252"/>
      <c r="E487" s="252"/>
      <c r="F487" s="252"/>
      <c r="G487" s="252"/>
      <c r="H487" s="252"/>
      <c r="I487" s="252"/>
      <c r="J487" s="252"/>
      <c r="K487" s="252"/>
      <c r="L487" s="252"/>
      <c r="M487" s="252"/>
      <c r="N487" s="252"/>
      <c r="O487" s="252"/>
      <c r="P487" s="252"/>
      <c r="Q487" s="252"/>
      <c r="R487" s="252"/>
      <c r="S487" s="252"/>
      <c r="T487" s="252"/>
      <c r="U487" s="252"/>
      <c r="V487" s="252"/>
    </row>
    <row r="488" spans="1:22" ht="16.5" customHeight="1">
      <c r="A488" s="252"/>
      <c r="B488" s="252"/>
      <c r="C488" s="252"/>
      <c r="D488" s="252"/>
      <c r="E488" s="252"/>
      <c r="F488" s="252"/>
      <c r="G488" s="252"/>
      <c r="H488" s="252"/>
      <c r="I488" s="252"/>
      <c r="J488" s="252"/>
      <c r="K488" s="252"/>
      <c r="L488" s="252"/>
      <c r="M488" s="252"/>
      <c r="N488" s="252"/>
      <c r="O488" s="252"/>
      <c r="P488" s="252"/>
      <c r="Q488" s="252"/>
      <c r="R488" s="252"/>
      <c r="S488" s="252"/>
      <c r="T488" s="252"/>
      <c r="U488" s="252"/>
      <c r="V488" s="252"/>
    </row>
    <row r="489" spans="1:22" ht="16.5" customHeight="1">
      <c r="A489" s="252"/>
      <c r="B489" s="252"/>
      <c r="C489" s="252"/>
      <c r="D489" s="252"/>
      <c r="E489" s="252"/>
      <c r="F489" s="252"/>
      <c r="G489" s="252"/>
      <c r="H489" s="252"/>
      <c r="I489" s="252"/>
      <c r="J489" s="252"/>
      <c r="K489" s="252"/>
      <c r="L489" s="252"/>
      <c r="M489" s="252"/>
      <c r="N489" s="252"/>
      <c r="O489" s="252"/>
      <c r="P489" s="252"/>
      <c r="Q489" s="252"/>
      <c r="R489" s="252"/>
      <c r="S489" s="252"/>
      <c r="T489" s="252"/>
      <c r="U489" s="252"/>
      <c r="V489" s="252"/>
    </row>
    <row r="490" spans="1:22" ht="16.5" customHeight="1">
      <c r="A490" s="252"/>
      <c r="B490" s="252"/>
      <c r="C490" s="252"/>
      <c r="D490" s="252"/>
      <c r="E490" s="252"/>
      <c r="F490" s="252"/>
      <c r="G490" s="252"/>
      <c r="H490" s="252"/>
      <c r="I490" s="252"/>
      <c r="J490" s="252"/>
      <c r="K490" s="252"/>
      <c r="L490" s="252"/>
      <c r="M490" s="252"/>
      <c r="N490" s="252"/>
      <c r="O490" s="252"/>
      <c r="P490" s="252"/>
      <c r="Q490" s="252"/>
      <c r="R490" s="252"/>
      <c r="S490" s="252"/>
      <c r="T490" s="252"/>
      <c r="U490" s="252"/>
      <c r="V490" s="252"/>
    </row>
    <row r="491" spans="1:22" ht="16.5" customHeight="1">
      <c r="A491" s="252"/>
      <c r="B491" s="252"/>
      <c r="C491" s="252"/>
      <c r="D491" s="252"/>
      <c r="E491" s="252"/>
      <c r="F491" s="252"/>
      <c r="G491" s="252"/>
      <c r="H491" s="252"/>
      <c r="I491" s="252"/>
      <c r="J491" s="252"/>
      <c r="K491" s="252"/>
      <c r="L491" s="252"/>
      <c r="M491" s="252"/>
      <c r="N491" s="252"/>
      <c r="O491" s="252"/>
      <c r="P491" s="252"/>
      <c r="Q491" s="252"/>
      <c r="R491" s="252"/>
      <c r="S491" s="252"/>
      <c r="T491" s="252"/>
      <c r="U491" s="252"/>
      <c r="V491" s="252"/>
    </row>
    <row r="492" spans="1:22" ht="16.5" customHeight="1">
      <c r="A492" s="252"/>
      <c r="B492" s="252"/>
      <c r="C492" s="252"/>
      <c r="D492" s="252"/>
      <c r="E492" s="252"/>
      <c r="F492" s="252"/>
      <c r="G492" s="252"/>
      <c r="H492" s="252"/>
      <c r="I492" s="252"/>
      <c r="J492" s="252"/>
      <c r="K492" s="252"/>
      <c r="L492" s="252"/>
      <c r="M492" s="252"/>
      <c r="N492" s="252"/>
      <c r="O492" s="252"/>
      <c r="P492" s="252"/>
      <c r="Q492" s="252"/>
      <c r="R492" s="252"/>
      <c r="S492" s="252"/>
      <c r="T492" s="252"/>
      <c r="U492" s="252"/>
      <c r="V492" s="252"/>
    </row>
    <row r="493" spans="1:22" ht="16.5" customHeight="1">
      <c r="A493" s="252"/>
      <c r="B493" s="252"/>
      <c r="C493" s="252"/>
      <c r="D493" s="252"/>
      <c r="E493" s="252"/>
      <c r="F493" s="252"/>
      <c r="G493" s="252"/>
      <c r="H493" s="252"/>
      <c r="I493" s="252"/>
      <c r="J493" s="252"/>
      <c r="K493" s="252"/>
      <c r="L493" s="252"/>
      <c r="M493" s="252"/>
      <c r="N493" s="252"/>
      <c r="O493" s="252"/>
      <c r="P493" s="252"/>
      <c r="Q493" s="252"/>
      <c r="R493" s="252"/>
      <c r="S493" s="252"/>
      <c r="T493" s="252"/>
      <c r="U493" s="252"/>
      <c r="V493" s="252"/>
    </row>
    <row r="494" spans="1:22" ht="16.5" customHeight="1">
      <c r="A494" s="252"/>
      <c r="B494" s="252"/>
      <c r="C494" s="252"/>
      <c r="D494" s="252"/>
      <c r="E494" s="252"/>
      <c r="F494" s="252"/>
      <c r="G494" s="252"/>
      <c r="H494" s="252"/>
      <c r="I494" s="252"/>
      <c r="J494" s="252"/>
      <c r="K494" s="252"/>
      <c r="L494" s="252"/>
      <c r="M494" s="252"/>
      <c r="N494" s="252"/>
      <c r="O494" s="252"/>
      <c r="P494" s="252"/>
      <c r="Q494" s="252"/>
      <c r="R494" s="252"/>
      <c r="S494" s="252"/>
      <c r="T494" s="252"/>
      <c r="U494" s="252"/>
      <c r="V494" s="252"/>
    </row>
    <row r="495" spans="1:22" ht="16.5" customHeight="1">
      <c r="A495" s="252"/>
      <c r="B495" s="252"/>
      <c r="C495" s="252"/>
      <c r="D495" s="252"/>
      <c r="E495" s="252"/>
      <c r="F495" s="252"/>
      <c r="G495" s="252"/>
      <c r="H495" s="252"/>
      <c r="I495" s="252"/>
      <c r="J495" s="252"/>
      <c r="K495" s="252"/>
      <c r="L495" s="252"/>
      <c r="M495" s="252"/>
      <c r="N495" s="252"/>
      <c r="O495" s="252"/>
      <c r="P495" s="252"/>
      <c r="Q495" s="252"/>
      <c r="R495" s="252"/>
      <c r="S495" s="252"/>
      <c r="T495" s="252"/>
      <c r="U495" s="252"/>
      <c r="V495" s="252"/>
    </row>
    <row r="496" spans="1:22" ht="16.5" customHeight="1">
      <c r="A496" s="252"/>
      <c r="B496" s="252"/>
      <c r="C496" s="252"/>
      <c r="D496" s="252"/>
      <c r="E496" s="252"/>
      <c r="F496" s="252"/>
      <c r="G496" s="252"/>
      <c r="H496" s="252"/>
      <c r="I496" s="252"/>
      <c r="J496" s="252"/>
      <c r="K496" s="252"/>
      <c r="L496" s="252"/>
      <c r="M496" s="252"/>
      <c r="N496" s="252"/>
      <c r="O496" s="252"/>
      <c r="P496" s="252"/>
      <c r="Q496" s="252"/>
      <c r="R496" s="252"/>
      <c r="S496" s="252"/>
      <c r="T496" s="252"/>
      <c r="U496" s="252"/>
      <c r="V496" s="252"/>
    </row>
    <row r="497" spans="1:22" ht="16.5" customHeight="1">
      <c r="A497" s="252"/>
      <c r="B497" s="252"/>
      <c r="C497" s="252"/>
      <c r="D497" s="252"/>
      <c r="E497" s="252"/>
      <c r="F497" s="252"/>
      <c r="G497" s="252"/>
      <c r="H497" s="252"/>
      <c r="I497" s="252"/>
      <c r="J497" s="252"/>
      <c r="K497" s="252"/>
      <c r="L497" s="252"/>
      <c r="M497" s="252"/>
      <c r="N497" s="252"/>
      <c r="O497" s="252"/>
      <c r="P497" s="252"/>
      <c r="Q497" s="252"/>
      <c r="R497" s="252"/>
      <c r="S497" s="252"/>
      <c r="T497" s="252"/>
      <c r="U497" s="252"/>
      <c r="V497" s="252"/>
    </row>
    <row r="498" spans="1:22" ht="16.5" customHeight="1">
      <c r="A498" s="252"/>
      <c r="B498" s="252"/>
      <c r="C498" s="252"/>
      <c r="D498" s="252"/>
      <c r="E498" s="252"/>
      <c r="F498" s="252"/>
      <c r="G498" s="252"/>
      <c r="H498" s="252"/>
      <c r="I498" s="252"/>
      <c r="J498" s="252"/>
      <c r="K498" s="252"/>
      <c r="L498" s="252"/>
      <c r="M498" s="252"/>
      <c r="N498" s="252"/>
      <c r="O498" s="252"/>
      <c r="P498" s="252"/>
      <c r="Q498" s="252"/>
      <c r="R498" s="252"/>
      <c r="S498" s="252"/>
      <c r="T498" s="252"/>
      <c r="U498" s="252"/>
      <c r="V498" s="252"/>
    </row>
    <row r="499" spans="1:22" ht="16.5" customHeight="1">
      <c r="A499" s="252"/>
      <c r="B499" s="252"/>
      <c r="C499" s="252"/>
      <c r="D499" s="252"/>
      <c r="E499" s="252"/>
      <c r="F499" s="252"/>
      <c r="G499" s="252"/>
      <c r="H499" s="252"/>
      <c r="I499" s="252"/>
      <c r="J499" s="252"/>
      <c r="K499" s="252"/>
      <c r="L499" s="252"/>
      <c r="M499" s="252"/>
      <c r="N499" s="252"/>
      <c r="O499" s="252"/>
      <c r="P499" s="252"/>
      <c r="Q499" s="252"/>
      <c r="R499" s="252"/>
      <c r="S499" s="252"/>
      <c r="T499" s="252"/>
      <c r="U499" s="252"/>
      <c r="V499" s="252"/>
    </row>
    <row r="500" spans="1:22" ht="16.5" customHeight="1">
      <c r="A500" s="252"/>
      <c r="B500" s="252"/>
      <c r="C500" s="252"/>
      <c r="D500" s="252"/>
      <c r="E500" s="252"/>
      <c r="F500" s="252"/>
      <c r="G500" s="252"/>
      <c r="H500" s="252"/>
      <c r="I500" s="252"/>
      <c r="J500" s="252"/>
      <c r="K500" s="252"/>
      <c r="L500" s="252"/>
      <c r="M500" s="252"/>
      <c r="N500" s="252"/>
      <c r="O500" s="252"/>
      <c r="P500" s="252"/>
      <c r="Q500" s="252"/>
      <c r="R500" s="252"/>
      <c r="S500" s="252"/>
      <c r="T500" s="252"/>
      <c r="U500" s="252"/>
      <c r="V500" s="252"/>
    </row>
    <row r="501" spans="1:22" ht="16.5" customHeight="1">
      <c r="A501" s="252"/>
      <c r="B501" s="252"/>
      <c r="C501" s="252"/>
      <c r="D501" s="252"/>
      <c r="E501" s="252"/>
      <c r="F501" s="252"/>
      <c r="G501" s="252"/>
      <c r="H501" s="252"/>
      <c r="I501" s="252"/>
      <c r="J501" s="252"/>
      <c r="K501" s="252"/>
      <c r="L501" s="252"/>
      <c r="M501" s="252"/>
      <c r="N501" s="252"/>
      <c r="O501" s="252"/>
      <c r="P501" s="252"/>
      <c r="Q501" s="252"/>
      <c r="R501" s="252"/>
      <c r="S501" s="252"/>
      <c r="T501" s="252"/>
      <c r="U501" s="252"/>
      <c r="V501" s="252"/>
    </row>
    <row r="502" spans="1:22" ht="16.5" customHeight="1">
      <c r="A502" s="252"/>
      <c r="B502" s="252"/>
      <c r="C502" s="252"/>
      <c r="D502" s="252"/>
      <c r="E502" s="252"/>
      <c r="F502" s="252"/>
      <c r="G502" s="252"/>
      <c r="H502" s="252"/>
      <c r="I502" s="252"/>
      <c r="J502" s="252"/>
      <c r="K502" s="252"/>
      <c r="L502" s="252"/>
      <c r="M502" s="252"/>
      <c r="N502" s="252"/>
      <c r="O502" s="252"/>
      <c r="P502" s="252"/>
      <c r="Q502" s="252"/>
      <c r="R502" s="252"/>
      <c r="S502" s="252"/>
      <c r="T502" s="252"/>
      <c r="U502" s="252"/>
      <c r="V502" s="252"/>
    </row>
    <row r="503" spans="1:22" ht="16.5" customHeight="1">
      <c r="A503" s="252"/>
      <c r="B503" s="252"/>
      <c r="C503" s="252"/>
      <c r="D503" s="252"/>
      <c r="E503" s="252"/>
      <c r="F503" s="252"/>
      <c r="G503" s="252"/>
      <c r="H503" s="252"/>
      <c r="I503" s="252"/>
      <c r="J503" s="252"/>
      <c r="K503" s="252"/>
      <c r="L503" s="252"/>
      <c r="M503" s="252"/>
      <c r="N503" s="252"/>
      <c r="O503" s="252"/>
      <c r="P503" s="252"/>
      <c r="Q503" s="252"/>
      <c r="R503" s="252"/>
      <c r="S503" s="252"/>
      <c r="T503" s="252"/>
      <c r="U503" s="252"/>
      <c r="V503" s="252"/>
    </row>
    <row r="504" spans="1:22" ht="16.5" customHeight="1">
      <c r="A504" s="252"/>
      <c r="B504" s="252"/>
      <c r="C504" s="252"/>
      <c r="D504" s="252"/>
      <c r="E504" s="252"/>
      <c r="F504" s="252"/>
      <c r="G504" s="252"/>
      <c r="H504" s="252"/>
      <c r="I504" s="252"/>
      <c r="J504" s="252"/>
      <c r="K504" s="252"/>
      <c r="L504" s="252"/>
      <c r="M504" s="252"/>
      <c r="N504" s="252"/>
      <c r="O504" s="252"/>
      <c r="P504" s="252"/>
      <c r="Q504" s="252"/>
      <c r="R504" s="252"/>
      <c r="S504" s="252"/>
      <c r="T504" s="252"/>
      <c r="U504" s="252"/>
      <c r="V504" s="252"/>
    </row>
    <row r="505" spans="1:22" ht="16.5" customHeight="1">
      <c r="A505" s="252"/>
      <c r="B505" s="252"/>
      <c r="C505" s="252"/>
      <c r="D505" s="252"/>
      <c r="E505" s="252"/>
      <c r="F505" s="252"/>
      <c r="G505" s="252"/>
      <c r="H505" s="252"/>
      <c r="I505" s="252"/>
      <c r="J505" s="252"/>
      <c r="K505" s="252"/>
      <c r="L505" s="252"/>
      <c r="M505" s="252"/>
      <c r="N505" s="252"/>
      <c r="O505" s="252"/>
      <c r="P505" s="252"/>
      <c r="Q505" s="252"/>
      <c r="R505" s="252"/>
      <c r="S505" s="252"/>
      <c r="T505" s="252"/>
      <c r="U505" s="252"/>
      <c r="V505" s="252"/>
    </row>
    <row r="506" spans="1:22" ht="16.5" customHeight="1">
      <c r="A506" s="252"/>
      <c r="B506" s="252"/>
      <c r="C506" s="252"/>
      <c r="D506" s="252"/>
      <c r="E506" s="252"/>
      <c r="F506" s="252"/>
      <c r="G506" s="252"/>
      <c r="H506" s="252"/>
      <c r="I506" s="252"/>
      <c r="J506" s="252"/>
      <c r="K506" s="252"/>
      <c r="L506" s="252"/>
      <c r="M506" s="252"/>
      <c r="N506" s="252"/>
      <c r="O506" s="252"/>
      <c r="P506" s="252"/>
      <c r="Q506" s="252"/>
      <c r="R506" s="252"/>
      <c r="S506" s="252"/>
      <c r="T506" s="252"/>
      <c r="U506" s="252"/>
      <c r="V506" s="252"/>
    </row>
    <row r="507" spans="1:22" ht="16.5" customHeight="1">
      <c r="A507" s="252"/>
      <c r="B507" s="252"/>
      <c r="C507" s="252"/>
      <c r="D507" s="252"/>
      <c r="E507" s="252"/>
      <c r="F507" s="252"/>
      <c r="G507" s="252"/>
      <c r="H507" s="252"/>
      <c r="I507" s="252"/>
      <c r="J507" s="252"/>
      <c r="K507" s="252"/>
      <c r="L507" s="252"/>
      <c r="M507" s="252"/>
      <c r="N507" s="252"/>
      <c r="O507" s="252"/>
      <c r="P507" s="252"/>
      <c r="Q507" s="252"/>
      <c r="R507" s="252"/>
      <c r="S507" s="252"/>
      <c r="T507" s="252"/>
      <c r="U507" s="252"/>
      <c r="V507" s="252"/>
    </row>
    <row r="508" spans="1:22" ht="16.5" customHeight="1">
      <c r="A508" s="252"/>
      <c r="B508" s="252"/>
      <c r="C508" s="252"/>
      <c r="D508" s="252"/>
      <c r="E508" s="252"/>
      <c r="F508" s="252"/>
      <c r="G508" s="252"/>
      <c r="H508" s="252"/>
      <c r="I508" s="252"/>
      <c r="J508" s="252"/>
      <c r="K508" s="252"/>
      <c r="L508" s="252"/>
      <c r="M508" s="252"/>
      <c r="N508" s="252"/>
      <c r="O508" s="252"/>
      <c r="P508" s="252"/>
      <c r="Q508" s="252"/>
      <c r="R508" s="252"/>
      <c r="S508" s="252"/>
      <c r="T508" s="252"/>
      <c r="U508" s="252"/>
      <c r="V508" s="252"/>
    </row>
    <row r="509" spans="1:22" ht="16.5" customHeight="1">
      <c r="A509" s="252"/>
      <c r="B509" s="252"/>
      <c r="C509" s="252"/>
      <c r="D509" s="252"/>
      <c r="E509" s="252"/>
      <c r="F509" s="252"/>
      <c r="G509" s="252"/>
      <c r="H509" s="252"/>
      <c r="I509" s="252"/>
      <c r="J509" s="252"/>
      <c r="K509" s="252"/>
      <c r="L509" s="252"/>
      <c r="M509" s="252"/>
      <c r="N509" s="252"/>
      <c r="O509" s="252"/>
      <c r="P509" s="252"/>
      <c r="Q509" s="252"/>
      <c r="R509" s="252"/>
      <c r="S509" s="252"/>
      <c r="T509" s="252"/>
      <c r="U509" s="252"/>
      <c r="V509" s="252"/>
    </row>
    <row r="510" spans="1:22" ht="16.5" customHeight="1">
      <c r="A510" s="252"/>
      <c r="B510" s="252"/>
      <c r="C510" s="252"/>
      <c r="D510" s="252"/>
      <c r="E510" s="252"/>
      <c r="F510" s="252"/>
      <c r="G510" s="252"/>
      <c r="H510" s="252"/>
      <c r="I510" s="252"/>
      <c r="J510" s="252"/>
      <c r="K510" s="252"/>
      <c r="L510" s="252"/>
      <c r="M510" s="252"/>
      <c r="N510" s="252"/>
      <c r="O510" s="252"/>
      <c r="P510" s="252"/>
      <c r="Q510" s="252"/>
      <c r="R510" s="252"/>
      <c r="S510" s="252"/>
      <c r="T510" s="252"/>
      <c r="U510" s="252"/>
      <c r="V510" s="252"/>
    </row>
    <row r="511" spans="1:22" ht="16.5" customHeight="1">
      <c r="A511" s="252"/>
      <c r="B511" s="252"/>
      <c r="C511" s="252"/>
      <c r="D511" s="252"/>
      <c r="E511" s="252"/>
      <c r="F511" s="252"/>
      <c r="G511" s="252"/>
      <c r="H511" s="252"/>
      <c r="I511" s="252"/>
      <c r="J511" s="252"/>
      <c r="K511" s="252"/>
      <c r="L511" s="252"/>
      <c r="M511" s="252"/>
      <c r="N511" s="252"/>
      <c r="O511" s="252"/>
      <c r="P511" s="252"/>
      <c r="Q511" s="252"/>
      <c r="R511" s="252"/>
      <c r="S511" s="252"/>
      <c r="T511" s="252"/>
      <c r="U511" s="252"/>
      <c r="V511" s="252"/>
    </row>
    <row r="512" spans="1:22" ht="16.5" customHeight="1">
      <c r="A512" s="252"/>
      <c r="B512" s="252"/>
      <c r="C512" s="252"/>
      <c r="D512" s="252"/>
      <c r="E512" s="252"/>
      <c r="F512" s="252"/>
      <c r="G512" s="252"/>
      <c r="H512" s="252"/>
      <c r="I512" s="252"/>
      <c r="J512" s="252"/>
      <c r="K512" s="252"/>
      <c r="L512" s="252"/>
      <c r="M512" s="252"/>
      <c r="N512" s="252"/>
      <c r="O512" s="252"/>
      <c r="P512" s="252"/>
      <c r="Q512" s="252"/>
      <c r="R512" s="252"/>
      <c r="S512" s="252"/>
      <c r="T512" s="252"/>
      <c r="U512" s="252"/>
      <c r="V512" s="252"/>
    </row>
    <row r="513" spans="1:22" ht="16.5" customHeight="1">
      <c r="A513" s="252"/>
      <c r="B513" s="252"/>
      <c r="C513" s="252"/>
      <c r="D513" s="252"/>
      <c r="E513" s="252"/>
      <c r="F513" s="252"/>
      <c r="G513" s="252"/>
      <c r="H513" s="252"/>
      <c r="I513" s="252"/>
      <c r="J513" s="252"/>
      <c r="K513" s="252"/>
      <c r="L513" s="252"/>
      <c r="M513" s="252"/>
      <c r="N513" s="252"/>
      <c r="O513" s="252"/>
      <c r="P513" s="252"/>
      <c r="Q513" s="252"/>
      <c r="R513" s="252"/>
      <c r="S513" s="252"/>
      <c r="T513" s="252"/>
      <c r="U513" s="252"/>
      <c r="V513" s="252"/>
    </row>
    <row r="514" spans="1:22" ht="16.5" customHeight="1">
      <c r="A514" s="252"/>
      <c r="B514" s="252"/>
      <c r="C514" s="252"/>
      <c r="D514" s="252"/>
      <c r="E514" s="252"/>
      <c r="F514" s="252"/>
      <c r="G514" s="252"/>
      <c r="H514" s="252"/>
      <c r="I514" s="252"/>
      <c r="J514" s="252"/>
      <c r="K514" s="252"/>
      <c r="L514" s="252"/>
      <c r="M514" s="252"/>
      <c r="N514" s="252"/>
      <c r="O514" s="252"/>
      <c r="P514" s="252"/>
      <c r="Q514" s="252"/>
      <c r="R514" s="252"/>
      <c r="S514" s="252"/>
      <c r="T514" s="252"/>
      <c r="U514" s="252"/>
      <c r="V514" s="252"/>
    </row>
    <row r="515" spans="1:22" ht="16.5" customHeight="1">
      <c r="A515" s="252"/>
      <c r="B515" s="252"/>
      <c r="C515" s="252"/>
      <c r="D515" s="252"/>
      <c r="E515" s="252"/>
      <c r="F515" s="252"/>
      <c r="G515" s="252"/>
      <c r="H515" s="252"/>
      <c r="I515" s="252"/>
      <c r="J515" s="252"/>
      <c r="K515" s="252"/>
      <c r="L515" s="252"/>
      <c r="M515" s="252"/>
      <c r="N515" s="252"/>
      <c r="O515" s="252"/>
      <c r="P515" s="252"/>
      <c r="Q515" s="252"/>
      <c r="R515" s="252"/>
      <c r="S515" s="252"/>
      <c r="T515" s="252"/>
      <c r="U515" s="252"/>
      <c r="V515" s="252"/>
    </row>
    <row r="516" spans="1:22" ht="16.5" customHeight="1">
      <c r="A516" s="252"/>
      <c r="B516" s="252"/>
      <c r="C516" s="252"/>
      <c r="D516" s="252"/>
      <c r="E516" s="252"/>
      <c r="F516" s="252"/>
      <c r="G516" s="252"/>
      <c r="H516" s="252"/>
      <c r="I516" s="252"/>
      <c r="J516" s="252"/>
      <c r="K516" s="252"/>
      <c r="L516" s="252"/>
      <c r="M516" s="252"/>
      <c r="N516" s="252"/>
      <c r="O516" s="252"/>
      <c r="P516" s="252"/>
      <c r="Q516" s="252"/>
      <c r="R516" s="252"/>
      <c r="S516" s="252"/>
      <c r="T516" s="252"/>
      <c r="U516" s="252"/>
      <c r="V516" s="252"/>
    </row>
    <row r="517" spans="1:22" ht="16.5" customHeight="1">
      <c r="A517" s="252"/>
      <c r="B517" s="252"/>
      <c r="C517" s="252"/>
      <c r="D517" s="252"/>
      <c r="E517" s="252"/>
      <c r="F517" s="252"/>
      <c r="G517" s="252"/>
      <c r="H517" s="252"/>
      <c r="I517" s="252"/>
      <c r="J517" s="252"/>
      <c r="K517" s="252"/>
      <c r="L517" s="252"/>
      <c r="M517" s="252"/>
      <c r="N517" s="252"/>
      <c r="O517" s="252"/>
      <c r="P517" s="252"/>
      <c r="Q517" s="252"/>
      <c r="R517" s="252"/>
      <c r="S517" s="252"/>
      <c r="T517" s="252"/>
      <c r="U517" s="252"/>
      <c r="V517" s="252"/>
    </row>
    <row r="518" spans="1:22" ht="16.5" customHeight="1">
      <c r="A518" s="252"/>
      <c r="B518" s="252"/>
      <c r="C518" s="252"/>
      <c r="D518" s="252"/>
      <c r="E518" s="252"/>
      <c r="F518" s="252"/>
      <c r="G518" s="252"/>
      <c r="H518" s="252"/>
      <c r="I518" s="252"/>
      <c r="J518" s="252"/>
      <c r="K518" s="252"/>
      <c r="L518" s="252"/>
      <c r="M518" s="252"/>
      <c r="N518" s="252"/>
      <c r="O518" s="252"/>
      <c r="P518" s="252"/>
      <c r="Q518" s="252"/>
      <c r="R518" s="252"/>
      <c r="S518" s="252"/>
      <c r="T518" s="252"/>
      <c r="U518" s="252"/>
      <c r="V518" s="252"/>
    </row>
    <row r="519" spans="1:22" ht="16.5" customHeight="1">
      <c r="A519" s="252"/>
      <c r="B519" s="252"/>
      <c r="C519" s="252"/>
      <c r="D519" s="252"/>
      <c r="E519" s="252"/>
      <c r="F519" s="252"/>
      <c r="G519" s="252"/>
      <c r="H519" s="252"/>
      <c r="I519" s="252"/>
      <c r="J519" s="252"/>
      <c r="K519" s="252"/>
      <c r="L519" s="252"/>
      <c r="M519" s="252"/>
      <c r="N519" s="252"/>
      <c r="O519" s="252"/>
      <c r="P519" s="252"/>
      <c r="Q519" s="252"/>
      <c r="R519" s="252"/>
      <c r="S519" s="252"/>
      <c r="T519" s="252"/>
      <c r="U519" s="252"/>
      <c r="V519" s="252"/>
    </row>
    <row r="520" spans="1:22" ht="16.5" customHeight="1">
      <c r="A520" s="252"/>
      <c r="B520" s="252"/>
      <c r="C520" s="252"/>
      <c r="D520" s="252"/>
      <c r="E520" s="252"/>
      <c r="F520" s="252"/>
      <c r="G520" s="252"/>
      <c r="H520" s="252"/>
      <c r="I520" s="252"/>
      <c r="J520" s="252"/>
      <c r="K520" s="252"/>
      <c r="L520" s="252"/>
      <c r="M520" s="252"/>
      <c r="N520" s="252"/>
      <c r="O520" s="252"/>
      <c r="P520" s="252"/>
      <c r="Q520" s="252"/>
      <c r="R520" s="252"/>
      <c r="S520" s="252"/>
      <c r="T520" s="252"/>
      <c r="U520" s="252"/>
      <c r="V520" s="252"/>
    </row>
    <row r="521" spans="1:22" ht="16.5" customHeight="1">
      <c r="A521" s="252"/>
      <c r="B521" s="252"/>
      <c r="C521" s="252"/>
      <c r="D521" s="252"/>
      <c r="E521" s="252"/>
      <c r="F521" s="252"/>
      <c r="G521" s="252"/>
      <c r="H521" s="252"/>
      <c r="I521" s="252"/>
      <c r="J521" s="252"/>
      <c r="K521" s="252"/>
      <c r="L521" s="252"/>
      <c r="M521" s="252"/>
      <c r="N521" s="252"/>
      <c r="O521" s="252"/>
      <c r="P521" s="252"/>
      <c r="Q521" s="252"/>
      <c r="R521" s="252"/>
      <c r="S521" s="252"/>
      <c r="T521" s="252"/>
      <c r="U521" s="252"/>
      <c r="V521" s="252"/>
    </row>
    <row r="522" spans="1:22" ht="16.5" customHeight="1">
      <c r="A522" s="252"/>
      <c r="B522" s="252"/>
      <c r="C522" s="252"/>
      <c r="D522" s="252"/>
      <c r="E522" s="252"/>
      <c r="F522" s="252"/>
      <c r="G522" s="252"/>
      <c r="H522" s="252"/>
      <c r="I522" s="252"/>
      <c r="J522" s="252"/>
      <c r="K522" s="252"/>
      <c r="L522" s="252"/>
      <c r="M522" s="252"/>
      <c r="N522" s="252"/>
      <c r="O522" s="252"/>
      <c r="P522" s="252"/>
      <c r="Q522" s="252"/>
      <c r="R522" s="252"/>
      <c r="S522" s="252"/>
      <c r="T522" s="252"/>
      <c r="U522" s="252"/>
      <c r="V522" s="252"/>
    </row>
    <row r="523" spans="1:22" ht="16.5" customHeight="1">
      <c r="A523" s="252"/>
      <c r="B523" s="252"/>
      <c r="C523" s="252"/>
      <c r="D523" s="252"/>
      <c r="E523" s="252"/>
      <c r="F523" s="252"/>
      <c r="G523" s="252"/>
      <c r="H523" s="252"/>
      <c r="I523" s="252"/>
      <c r="J523" s="252"/>
      <c r="K523" s="252"/>
      <c r="L523" s="252"/>
      <c r="M523" s="252"/>
      <c r="N523" s="252"/>
      <c r="O523" s="252"/>
      <c r="P523" s="252"/>
      <c r="Q523" s="252"/>
      <c r="R523" s="252"/>
      <c r="S523" s="252"/>
      <c r="T523" s="252"/>
      <c r="U523" s="252"/>
      <c r="V523" s="252"/>
    </row>
    <row r="524" spans="1:22" ht="16.5" customHeight="1">
      <c r="A524" s="252"/>
      <c r="B524" s="252"/>
      <c r="C524" s="252"/>
      <c r="D524" s="252"/>
      <c r="E524" s="252"/>
      <c r="F524" s="252"/>
      <c r="G524" s="252"/>
      <c r="H524" s="252"/>
      <c r="I524" s="252"/>
      <c r="J524" s="252"/>
      <c r="K524" s="252"/>
      <c r="L524" s="252"/>
      <c r="M524" s="252"/>
      <c r="N524" s="252"/>
      <c r="O524" s="252"/>
      <c r="P524" s="252"/>
      <c r="Q524" s="252"/>
      <c r="R524" s="252"/>
      <c r="S524" s="252"/>
      <c r="T524" s="252"/>
      <c r="U524" s="252"/>
      <c r="V524" s="252"/>
    </row>
    <row r="525" spans="1:22" ht="16.5" customHeight="1">
      <c r="A525" s="252"/>
      <c r="B525" s="252"/>
      <c r="C525" s="252"/>
      <c r="D525" s="252"/>
      <c r="E525" s="252"/>
      <c r="F525" s="252"/>
      <c r="G525" s="252"/>
      <c r="H525" s="252"/>
      <c r="I525" s="252"/>
      <c r="J525" s="252"/>
      <c r="K525" s="252"/>
      <c r="L525" s="252"/>
      <c r="M525" s="252"/>
      <c r="N525" s="252"/>
      <c r="O525" s="252"/>
      <c r="P525" s="252"/>
      <c r="Q525" s="252"/>
      <c r="R525" s="252"/>
      <c r="S525" s="252"/>
      <c r="T525" s="252"/>
      <c r="U525" s="252"/>
      <c r="V525" s="252"/>
    </row>
    <row r="526" spans="1:22" ht="16.5" customHeight="1">
      <c r="A526" s="252"/>
      <c r="B526" s="252"/>
      <c r="C526" s="252"/>
      <c r="D526" s="252"/>
      <c r="E526" s="252"/>
      <c r="F526" s="252"/>
      <c r="G526" s="252"/>
      <c r="H526" s="252"/>
      <c r="I526" s="252"/>
      <c r="J526" s="252"/>
      <c r="K526" s="252"/>
      <c r="L526" s="252"/>
      <c r="M526" s="252"/>
      <c r="N526" s="252"/>
      <c r="O526" s="252"/>
      <c r="P526" s="252"/>
      <c r="Q526" s="252"/>
      <c r="R526" s="252"/>
      <c r="S526" s="252"/>
      <c r="T526" s="252"/>
      <c r="U526" s="252"/>
      <c r="V526" s="252"/>
    </row>
    <row r="527" spans="1:22" ht="16.5" customHeight="1">
      <c r="A527" s="252"/>
      <c r="B527" s="252"/>
      <c r="C527" s="252"/>
      <c r="D527" s="252"/>
      <c r="E527" s="252"/>
      <c r="F527" s="252"/>
      <c r="G527" s="252"/>
      <c r="H527" s="252"/>
      <c r="I527" s="252"/>
      <c r="J527" s="252"/>
      <c r="K527" s="252"/>
      <c r="L527" s="252"/>
      <c r="M527" s="252"/>
      <c r="N527" s="252"/>
      <c r="O527" s="252"/>
      <c r="P527" s="252"/>
      <c r="Q527" s="252"/>
      <c r="R527" s="252"/>
      <c r="S527" s="252"/>
      <c r="T527" s="252"/>
      <c r="U527" s="252"/>
      <c r="V527" s="252"/>
    </row>
    <row r="528" spans="1:22" ht="16.5" customHeight="1">
      <c r="A528" s="252"/>
      <c r="B528" s="252"/>
      <c r="C528" s="252"/>
      <c r="D528" s="252"/>
      <c r="E528" s="252"/>
      <c r="F528" s="252"/>
      <c r="G528" s="252"/>
      <c r="H528" s="252"/>
      <c r="I528" s="252"/>
      <c r="J528" s="252"/>
      <c r="K528" s="252"/>
      <c r="L528" s="252"/>
      <c r="M528" s="252"/>
      <c r="N528" s="252"/>
      <c r="O528" s="252"/>
      <c r="P528" s="252"/>
      <c r="Q528" s="252"/>
      <c r="R528" s="252"/>
      <c r="S528" s="252"/>
      <c r="T528" s="252"/>
      <c r="U528" s="252"/>
      <c r="V528" s="252"/>
    </row>
    <row r="529" spans="1:22" ht="16.5" customHeight="1">
      <c r="A529" s="252"/>
      <c r="B529" s="252"/>
      <c r="C529" s="252"/>
      <c r="D529" s="252"/>
      <c r="E529" s="252"/>
      <c r="F529" s="252"/>
      <c r="G529" s="252"/>
      <c r="H529" s="252"/>
      <c r="I529" s="252"/>
      <c r="J529" s="252"/>
      <c r="K529" s="252"/>
      <c r="L529" s="252"/>
      <c r="M529" s="252"/>
      <c r="N529" s="252"/>
      <c r="O529" s="252"/>
      <c r="P529" s="252"/>
      <c r="Q529" s="252"/>
      <c r="R529" s="252"/>
      <c r="S529" s="252"/>
      <c r="T529" s="252"/>
      <c r="U529" s="252"/>
      <c r="V529" s="252"/>
    </row>
    <row r="530" spans="1:22" ht="16.5" customHeight="1">
      <c r="A530" s="252"/>
      <c r="B530" s="252"/>
      <c r="C530" s="252"/>
      <c r="D530" s="252"/>
      <c r="E530" s="252"/>
      <c r="F530" s="252"/>
      <c r="G530" s="252"/>
      <c r="H530" s="252"/>
      <c r="I530" s="252"/>
      <c r="J530" s="252"/>
      <c r="K530" s="252"/>
      <c r="L530" s="252"/>
      <c r="M530" s="252"/>
      <c r="N530" s="252"/>
      <c r="O530" s="252"/>
      <c r="P530" s="252"/>
      <c r="Q530" s="252"/>
      <c r="R530" s="252"/>
      <c r="S530" s="252"/>
      <c r="T530" s="252"/>
      <c r="U530" s="252"/>
      <c r="V530" s="252"/>
    </row>
    <row r="531" spans="1:22" ht="16.5" customHeight="1">
      <c r="A531" s="252"/>
      <c r="B531" s="252"/>
      <c r="C531" s="252"/>
      <c r="D531" s="252"/>
      <c r="E531" s="252"/>
      <c r="F531" s="252"/>
      <c r="G531" s="252"/>
      <c r="H531" s="252"/>
      <c r="I531" s="252"/>
      <c r="J531" s="252"/>
      <c r="K531" s="252"/>
      <c r="L531" s="252"/>
      <c r="M531" s="252"/>
      <c r="N531" s="252"/>
      <c r="O531" s="252"/>
      <c r="P531" s="252"/>
      <c r="Q531" s="252"/>
      <c r="R531" s="252"/>
      <c r="S531" s="252"/>
      <c r="T531" s="252"/>
      <c r="U531" s="252"/>
      <c r="V531" s="252"/>
    </row>
    <row r="532" spans="1:22" ht="16.5" customHeight="1">
      <c r="A532" s="252"/>
      <c r="B532" s="252"/>
      <c r="C532" s="252"/>
      <c r="D532" s="252"/>
      <c r="E532" s="252"/>
      <c r="F532" s="252"/>
      <c r="G532" s="252"/>
      <c r="H532" s="252"/>
      <c r="I532" s="252"/>
      <c r="J532" s="252"/>
      <c r="K532" s="252"/>
      <c r="L532" s="252"/>
      <c r="M532" s="252"/>
      <c r="N532" s="252"/>
      <c r="O532" s="252"/>
      <c r="P532" s="252"/>
      <c r="Q532" s="252"/>
      <c r="R532" s="252"/>
      <c r="S532" s="252"/>
      <c r="T532" s="252"/>
      <c r="U532" s="252"/>
      <c r="V532" s="252"/>
    </row>
    <row r="533" spans="1:22" ht="16.5" customHeight="1">
      <c r="A533" s="252"/>
      <c r="B533" s="252"/>
      <c r="C533" s="252"/>
      <c r="D533" s="252"/>
      <c r="E533" s="252"/>
      <c r="F533" s="252"/>
      <c r="G533" s="252"/>
      <c r="H533" s="252"/>
      <c r="I533" s="252"/>
      <c r="J533" s="252"/>
      <c r="K533" s="252"/>
      <c r="L533" s="252"/>
      <c r="M533" s="252"/>
      <c r="N533" s="252"/>
      <c r="O533" s="252"/>
      <c r="P533" s="252"/>
      <c r="Q533" s="252"/>
      <c r="R533" s="252"/>
      <c r="S533" s="252"/>
      <c r="T533" s="252"/>
      <c r="U533" s="252"/>
      <c r="V533" s="252"/>
    </row>
    <row r="534" spans="1:22" ht="16.5" customHeight="1">
      <c r="A534" s="252"/>
      <c r="B534" s="252"/>
      <c r="C534" s="252"/>
      <c r="D534" s="252"/>
      <c r="E534" s="252"/>
      <c r="F534" s="252"/>
      <c r="G534" s="252"/>
      <c r="H534" s="252"/>
      <c r="I534" s="252"/>
      <c r="J534" s="252"/>
      <c r="K534" s="252"/>
      <c r="L534" s="252"/>
      <c r="M534" s="252"/>
      <c r="N534" s="252"/>
      <c r="O534" s="252"/>
      <c r="P534" s="252"/>
      <c r="Q534" s="252"/>
      <c r="R534" s="252"/>
      <c r="S534" s="252"/>
      <c r="T534" s="252"/>
      <c r="U534" s="252"/>
      <c r="V534" s="252"/>
    </row>
    <row r="535" spans="1:22" ht="16.5" customHeight="1">
      <c r="A535" s="252"/>
      <c r="B535" s="252"/>
      <c r="C535" s="252"/>
      <c r="D535" s="252"/>
      <c r="E535" s="252"/>
      <c r="F535" s="252"/>
      <c r="G535" s="252"/>
      <c r="H535" s="252"/>
      <c r="I535" s="252"/>
      <c r="J535" s="252"/>
      <c r="K535" s="252"/>
      <c r="L535" s="252"/>
      <c r="M535" s="252"/>
      <c r="N535" s="252"/>
      <c r="O535" s="252"/>
      <c r="P535" s="252"/>
      <c r="Q535" s="252"/>
      <c r="R535" s="252"/>
      <c r="S535" s="252"/>
      <c r="T535" s="252"/>
      <c r="U535" s="252"/>
      <c r="V535" s="252"/>
    </row>
    <row r="536" spans="1:22" ht="16.5" customHeight="1">
      <c r="A536" s="252"/>
      <c r="B536" s="252"/>
      <c r="C536" s="252"/>
      <c r="D536" s="252"/>
      <c r="E536" s="252"/>
      <c r="F536" s="252"/>
      <c r="G536" s="252"/>
      <c r="H536" s="252"/>
      <c r="I536" s="252"/>
      <c r="J536" s="252"/>
      <c r="K536" s="252"/>
      <c r="L536" s="252"/>
      <c r="M536" s="252"/>
      <c r="N536" s="252"/>
      <c r="O536" s="252"/>
      <c r="P536" s="252"/>
      <c r="Q536" s="252"/>
      <c r="R536" s="252"/>
      <c r="S536" s="252"/>
      <c r="T536" s="252"/>
      <c r="U536" s="252"/>
      <c r="V536" s="252"/>
    </row>
    <row r="537" spans="1:22" ht="16.5" customHeight="1">
      <c r="A537" s="252"/>
      <c r="B537" s="252"/>
      <c r="C537" s="252"/>
      <c r="D537" s="252"/>
      <c r="E537" s="252"/>
      <c r="F537" s="252"/>
      <c r="G537" s="252"/>
      <c r="H537" s="252"/>
      <c r="I537" s="252"/>
      <c r="J537" s="252"/>
      <c r="K537" s="252"/>
      <c r="L537" s="252"/>
      <c r="M537" s="252"/>
      <c r="N537" s="252"/>
      <c r="O537" s="252"/>
      <c r="P537" s="252"/>
      <c r="Q537" s="252"/>
      <c r="R537" s="252"/>
      <c r="S537" s="252"/>
      <c r="T537" s="252"/>
      <c r="U537" s="252"/>
      <c r="V537" s="252"/>
    </row>
    <row r="538" spans="1:22" ht="16.5" customHeight="1">
      <c r="A538" s="252"/>
      <c r="B538" s="252"/>
      <c r="C538" s="252"/>
      <c r="D538" s="252"/>
      <c r="E538" s="252"/>
      <c r="F538" s="252"/>
      <c r="G538" s="252"/>
      <c r="H538" s="252"/>
      <c r="I538" s="252"/>
      <c r="J538" s="252"/>
      <c r="K538" s="252"/>
      <c r="L538" s="252"/>
      <c r="M538" s="252"/>
      <c r="N538" s="252"/>
      <c r="O538" s="252"/>
      <c r="P538" s="252"/>
      <c r="Q538" s="252"/>
      <c r="R538" s="252"/>
      <c r="S538" s="252"/>
      <c r="T538" s="252"/>
      <c r="U538" s="252"/>
      <c r="V538" s="252"/>
    </row>
    <row r="539" spans="1:22" ht="16.5" customHeight="1">
      <c r="A539" s="252"/>
      <c r="B539" s="252"/>
      <c r="C539" s="252"/>
      <c r="D539" s="252"/>
      <c r="E539" s="252"/>
      <c r="F539" s="252"/>
      <c r="G539" s="252"/>
      <c r="H539" s="252"/>
      <c r="I539" s="252"/>
      <c r="J539" s="252"/>
      <c r="K539" s="252"/>
      <c r="L539" s="252"/>
      <c r="M539" s="252"/>
      <c r="N539" s="252"/>
      <c r="O539" s="252"/>
      <c r="P539" s="252"/>
      <c r="Q539" s="252"/>
      <c r="R539" s="252"/>
      <c r="S539" s="252"/>
      <c r="T539" s="252"/>
      <c r="U539" s="252"/>
      <c r="V539" s="252"/>
    </row>
    <row r="540" spans="1:22" ht="16.5" customHeight="1">
      <c r="A540" s="252"/>
      <c r="B540" s="252"/>
      <c r="C540" s="252"/>
      <c r="D540" s="252"/>
      <c r="E540" s="252"/>
      <c r="F540" s="252"/>
      <c r="G540" s="252"/>
      <c r="H540" s="252"/>
      <c r="I540" s="252"/>
      <c r="J540" s="252"/>
      <c r="K540" s="252"/>
      <c r="L540" s="252"/>
      <c r="M540" s="252"/>
      <c r="N540" s="252"/>
      <c r="O540" s="252"/>
      <c r="P540" s="252"/>
      <c r="Q540" s="252"/>
      <c r="R540" s="252"/>
      <c r="S540" s="252"/>
      <c r="T540" s="252"/>
      <c r="U540" s="252"/>
      <c r="V540" s="252"/>
    </row>
    <row r="541" spans="1:22" ht="16.5" customHeight="1">
      <c r="A541" s="252"/>
      <c r="B541" s="252"/>
      <c r="C541" s="252"/>
      <c r="D541" s="252"/>
      <c r="E541" s="252"/>
      <c r="F541" s="252"/>
      <c r="G541" s="252"/>
      <c r="H541" s="252"/>
      <c r="I541" s="252"/>
      <c r="J541" s="252"/>
      <c r="K541" s="252"/>
      <c r="L541" s="252"/>
      <c r="M541" s="252"/>
      <c r="N541" s="252"/>
      <c r="O541" s="252"/>
      <c r="P541" s="252"/>
      <c r="Q541" s="252"/>
      <c r="R541" s="252"/>
      <c r="S541" s="252"/>
      <c r="T541" s="252"/>
      <c r="U541" s="252"/>
      <c r="V541" s="252"/>
    </row>
    <row r="542" spans="1:22" ht="16.5" customHeight="1">
      <c r="A542" s="252"/>
      <c r="B542" s="252"/>
      <c r="C542" s="252"/>
      <c r="D542" s="252"/>
      <c r="E542" s="252"/>
      <c r="F542" s="252"/>
      <c r="G542" s="252"/>
      <c r="H542" s="252"/>
      <c r="I542" s="252"/>
      <c r="J542" s="252"/>
      <c r="K542" s="252"/>
      <c r="L542" s="252"/>
      <c r="M542" s="252"/>
      <c r="N542" s="252"/>
      <c r="O542" s="252"/>
      <c r="P542" s="252"/>
      <c r="Q542" s="252"/>
      <c r="R542" s="252"/>
      <c r="S542" s="252"/>
      <c r="T542" s="252"/>
      <c r="U542" s="252"/>
      <c r="V542" s="252"/>
    </row>
    <row r="543" spans="1:22" ht="16.5" customHeight="1">
      <c r="A543" s="252"/>
      <c r="B543" s="252"/>
      <c r="C543" s="252"/>
      <c r="D543" s="252"/>
      <c r="E543" s="252"/>
      <c r="F543" s="252"/>
      <c r="G543" s="252"/>
      <c r="H543" s="252"/>
      <c r="I543" s="252"/>
      <c r="J543" s="252"/>
      <c r="K543" s="252"/>
      <c r="L543" s="252"/>
      <c r="M543" s="252"/>
      <c r="N543" s="252"/>
      <c r="O543" s="252"/>
      <c r="P543" s="252"/>
      <c r="Q543" s="252"/>
      <c r="R543" s="252"/>
      <c r="S543" s="252"/>
      <c r="T543" s="252"/>
      <c r="U543" s="252"/>
      <c r="V543" s="252"/>
    </row>
    <row r="544" spans="1:22" ht="16.5" customHeight="1">
      <c r="A544" s="252"/>
      <c r="B544" s="252"/>
      <c r="C544" s="252"/>
      <c r="D544" s="252"/>
      <c r="E544" s="252"/>
      <c r="F544" s="252"/>
      <c r="G544" s="252"/>
      <c r="H544" s="252"/>
      <c r="I544" s="252"/>
      <c r="J544" s="252"/>
      <c r="K544" s="252"/>
      <c r="L544" s="252"/>
      <c r="M544" s="252"/>
      <c r="N544" s="252"/>
      <c r="O544" s="252"/>
      <c r="P544" s="252"/>
      <c r="Q544" s="252"/>
      <c r="R544" s="252"/>
      <c r="S544" s="252"/>
      <c r="T544" s="252"/>
      <c r="U544" s="252"/>
      <c r="V544" s="252"/>
    </row>
    <row r="545" spans="1:22" ht="16.5" customHeight="1">
      <c r="A545" s="252"/>
      <c r="B545" s="252"/>
      <c r="C545" s="252"/>
      <c r="D545" s="252"/>
      <c r="E545" s="252"/>
      <c r="F545" s="252"/>
      <c r="G545" s="252"/>
      <c r="H545" s="252"/>
      <c r="I545" s="252"/>
      <c r="J545" s="252"/>
      <c r="K545" s="252"/>
      <c r="L545" s="252"/>
      <c r="M545" s="252"/>
      <c r="N545" s="252"/>
      <c r="O545" s="252"/>
      <c r="P545" s="252"/>
      <c r="Q545" s="252"/>
      <c r="R545" s="252"/>
      <c r="S545" s="252"/>
      <c r="T545" s="252"/>
      <c r="U545" s="252"/>
      <c r="V545" s="252"/>
    </row>
    <row r="546" spans="1:22" ht="16.5" customHeight="1">
      <c r="A546" s="252"/>
      <c r="B546" s="252"/>
      <c r="C546" s="252"/>
      <c r="D546" s="252"/>
      <c r="E546" s="252"/>
      <c r="F546" s="252"/>
      <c r="G546" s="252"/>
      <c r="H546" s="252"/>
      <c r="I546" s="252"/>
      <c r="J546" s="252"/>
      <c r="K546" s="252"/>
      <c r="L546" s="252"/>
      <c r="M546" s="252"/>
      <c r="N546" s="252"/>
      <c r="O546" s="252"/>
      <c r="P546" s="252"/>
      <c r="Q546" s="252"/>
      <c r="R546" s="252"/>
      <c r="S546" s="252"/>
      <c r="T546" s="252"/>
      <c r="U546" s="252"/>
      <c r="V546" s="252"/>
    </row>
    <row r="547" spans="1:22" ht="16.5" customHeight="1">
      <c r="A547" s="252"/>
      <c r="B547" s="252"/>
      <c r="C547" s="252"/>
      <c r="D547" s="252"/>
      <c r="E547" s="252"/>
      <c r="F547" s="252"/>
      <c r="G547" s="252"/>
      <c r="H547" s="252"/>
      <c r="I547" s="252"/>
      <c r="J547" s="252"/>
      <c r="K547" s="252"/>
      <c r="L547" s="252"/>
      <c r="M547" s="252"/>
      <c r="N547" s="252"/>
      <c r="O547" s="252"/>
      <c r="P547" s="252"/>
      <c r="Q547" s="252"/>
      <c r="R547" s="252"/>
      <c r="S547" s="252"/>
      <c r="T547" s="252"/>
      <c r="U547" s="252"/>
      <c r="V547" s="252"/>
    </row>
    <row r="548" spans="1:22" ht="16.5" customHeight="1">
      <c r="A548" s="252"/>
      <c r="B548" s="252"/>
      <c r="C548" s="252"/>
      <c r="D548" s="252"/>
      <c r="E548" s="252"/>
      <c r="F548" s="252"/>
      <c r="G548" s="252"/>
      <c r="H548" s="252"/>
      <c r="I548" s="252"/>
      <c r="J548" s="252"/>
      <c r="K548" s="252"/>
      <c r="L548" s="252"/>
      <c r="M548" s="252"/>
      <c r="N548" s="252"/>
      <c r="O548" s="252"/>
      <c r="P548" s="252"/>
      <c r="Q548" s="252"/>
      <c r="R548" s="252"/>
      <c r="S548" s="252"/>
      <c r="T548" s="252"/>
      <c r="U548" s="252"/>
      <c r="V548" s="252"/>
    </row>
    <row r="549" spans="1:22" ht="16.5" customHeight="1">
      <c r="A549" s="252"/>
      <c r="B549" s="252"/>
      <c r="C549" s="252"/>
      <c r="D549" s="252"/>
      <c r="E549" s="252"/>
      <c r="F549" s="252"/>
      <c r="G549" s="252"/>
      <c r="H549" s="252"/>
      <c r="I549" s="252"/>
      <c r="J549" s="252"/>
      <c r="K549" s="252"/>
      <c r="L549" s="252"/>
      <c r="M549" s="252"/>
      <c r="N549" s="252"/>
      <c r="O549" s="252"/>
      <c r="P549" s="252"/>
      <c r="Q549" s="252"/>
      <c r="R549" s="252"/>
      <c r="S549" s="252"/>
      <c r="T549" s="252"/>
      <c r="U549" s="252"/>
      <c r="V549" s="252"/>
    </row>
    <row r="550" spans="1:22" ht="16.5" customHeight="1">
      <c r="A550" s="252"/>
      <c r="B550" s="252"/>
      <c r="C550" s="252"/>
      <c r="D550" s="252"/>
      <c r="E550" s="252"/>
      <c r="F550" s="252"/>
      <c r="G550" s="252"/>
      <c r="H550" s="252"/>
      <c r="I550" s="252"/>
      <c r="J550" s="252"/>
      <c r="K550" s="252"/>
      <c r="L550" s="252"/>
      <c r="M550" s="252"/>
      <c r="N550" s="252"/>
      <c r="O550" s="252"/>
      <c r="P550" s="252"/>
      <c r="Q550" s="252"/>
      <c r="R550" s="252"/>
      <c r="S550" s="252"/>
      <c r="T550" s="252"/>
      <c r="U550" s="252"/>
      <c r="V550" s="252"/>
    </row>
    <row r="551" spans="1:22" ht="16.5" customHeight="1">
      <c r="A551" s="252"/>
      <c r="B551" s="252"/>
      <c r="C551" s="252"/>
      <c r="D551" s="252"/>
      <c r="E551" s="252"/>
      <c r="F551" s="252"/>
      <c r="G551" s="252"/>
      <c r="H551" s="252"/>
      <c r="I551" s="252"/>
      <c r="J551" s="252"/>
      <c r="K551" s="252"/>
      <c r="L551" s="252"/>
      <c r="M551" s="252"/>
      <c r="N551" s="252"/>
      <c r="O551" s="252"/>
      <c r="P551" s="252"/>
      <c r="Q551" s="252"/>
      <c r="R551" s="252"/>
      <c r="S551" s="252"/>
      <c r="T551" s="252"/>
      <c r="U551" s="252"/>
      <c r="V551" s="252"/>
    </row>
    <row r="552" spans="1:22" ht="16.5" customHeight="1">
      <c r="A552" s="252"/>
      <c r="B552" s="252"/>
      <c r="C552" s="252"/>
      <c r="D552" s="252"/>
      <c r="E552" s="252"/>
      <c r="F552" s="252"/>
      <c r="G552" s="252"/>
      <c r="H552" s="252"/>
      <c r="I552" s="252"/>
      <c r="J552" s="252"/>
      <c r="K552" s="252"/>
      <c r="L552" s="252"/>
      <c r="M552" s="252"/>
      <c r="N552" s="252"/>
      <c r="O552" s="252"/>
      <c r="P552" s="252"/>
      <c r="Q552" s="252"/>
      <c r="R552" s="252"/>
      <c r="S552" s="252"/>
      <c r="T552" s="252"/>
      <c r="U552" s="252"/>
      <c r="V552" s="252"/>
    </row>
    <row r="553" spans="1:22" ht="16.5" customHeight="1">
      <c r="A553" s="252"/>
      <c r="B553" s="252"/>
      <c r="C553" s="252"/>
      <c r="D553" s="252"/>
      <c r="E553" s="252"/>
      <c r="F553" s="252"/>
      <c r="G553" s="252"/>
      <c r="H553" s="252"/>
      <c r="I553" s="252"/>
      <c r="J553" s="252"/>
      <c r="K553" s="252"/>
      <c r="L553" s="252"/>
      <c r="M553" s="252"/>
      <c r="N553" s="252"/>
      <c r="O553" s="252"/>
      <c r="P553" s="252"/>
      <c r="Q553" s="252"/>
      <c r="R553" s="252"/>
      <c r="S553" s="252"/>
      <c r="T553" s="252"/>
      <c r="U553" s="252"/>
      <c r="V553" s="252"/>
    </row>
    <row r="554" spans="1:22" ht="16.5" customHeight="1">
      <c r="A554" s="252"/>
      <c r="B554" s="252"/>
      <c r="C554" s="252"/>
      <c r="D554" s="252"/>
      <c r="E554" s="252"/>
      <c r="F554" s="252"/>
      <c r="G554" s="252"/>
      <c r="H554" s="252"/>
      <c r="I554" s="252"/>
      <c r="J554" s="252"/>
      <c r="K554" s="252"/>
      <c r="L554" s="252"/>
      <c r="M554" s="252"/>
      <c r="N554" s="252"/>
      <c r="O554" s="252"/>
      <c r="P554" s="252"/>
      <c r="Q554" s="252"/>
      <c r="R554" s="252"/>
      <c r="S554" s="252"/>
      <c r="T554" s="252"/>
      <c r="U554" s="252"/>
      <c r="V554" s="252"/>
    </row>
    <row r="555" spans="1:22" ht="16.5" customHeight="1">
      <c r="A555" s="252"/>
      <c r="B555" s="252"/>
      <c r="C555" s="252"/>
      <c r="D555" s="252"/>
      <c r="E555" s="252"/>
      <c r="F555" s="252"/>
      <c r="G555" s="252"/>
      <c r="H555" s="252"/>
      <c r="I555" s="252"/>
      <c r="J555" s="252"/>
      <c r="K555" s="252"/>
      <c r="L555" s="252"/>
      <c r="M555" s="252"/>
      <c r="N555" s="252"/>
      <c r="O555" s="252"/>
      <c r="P555" s="252"/>
      <c r="Q555" s="252"/>
      <c r="R555" s="252"/>
      <c r="S555" s="252"/>
      <c r="T555" s="252"/>
      <c r="U555" s="252"/>
      <c r="V555" s="252"/>
    </row>
    <row r="556" spans="1:22" ht="16.5" customHeight="1">
      <c r="A556" s="252"/>
      <c r="B556" s="252"/>
      <c r="C556" s="252"/>
      <c r="D556" s="252"/>
      <c r="E556" s="252"/>
      <c r="F556" s="252"/>
      <c r="G556" s="252"/>
      <c r="H556" s="252"/>
      <c r="I556" s="252"/>
      <c r="J556" s="252"/>
      <c r="K556" s="252"/>
      <c r="L556" s="252"/>
      <c r="M556" s="252"/>
      <c r="N556" s="252"/>
      <c r="O556" s="252"/>
      <c r="P556" s="252"/>
      <c r="Q556" s="252"/>
      <c r="R556" s="252"/>
      <c r="S556" s="252"/>
      <c r="T556" s="252"/>
      <c r="U556" s="252"/>
      <c r="V556" s="252"/>
    </row>
    <row r="557" spans="1:22" ht="16.5" customHeight="1">
      <c r="A557" s="252"/>
      <c r="B557" s="252"/>
      <c r="C557" s="252"/>
      <c r="D557" s="252"/>
      <c r="E557" s="252"/>
      <c r="F557" s="252"/>
      <c r="G557" s="252"/>
      <c r="H557" s="252"/>
      <c r="I557" s="252"/>
      <c r="J557" s="252"/>
      <c r="K557" s="252"/>
      <c r="L557" s="252"/>
      <c r="M557" s="252"/>
      <c r="N557" s="252"/>
      <c r="O557" s="252"/>
      <c r="P557" s="252"/>
      <c r="Q557" s="252"/>
      <c r="R557" s="252"/>
      <c r="S557" s="252"/>
      <c r="T557" s="252"/>
      <c r="U557" s="252"/>
      <c r="V557" s="252"/>
    </row>
    <row r="558" spans="1:22" ht="16.5" customHeight="1">
      <c r="A558" s="252"/>
      <c r="B558" s="252"/>
      <c r="C558" s="252"/>
      <c r="D558" s="252"/>
      <c r="E558" s="252"/>
      <c r="F558" s="252"/>
      <c r="G558" s="252"/>
      <c r="H558" s="252"/>
      <c r="I558" s="252"/>
      <c r="J558" s="252"/>
      <c r="K558" s="252"/>
      <c r="L558" s="252"/>
      <c r="M558" s="252"/>
      <c r="N558" s="252"/>
      <c r="O558" s="252"/>
      <c r="P558" s="252"/>
      <c r="Q558" s="252"/>
      <c r="R558" s="252"/>
      <c r="S558" s="252"/>
      <c r="T558" s="252"/>
      <c r="U558" s="252"/>
      <c r="V558" s="252"/>
    </row>
    <row r="559" spans="1:22" ht="16.5" customHeight="1">
      <c r="A559" s="252"/>
      <c r="B559" s="252"/>
      <c r="C559" s="252"/>
      <c r="D559" s="252"/>
      <c r="E559" s="252"/>
      <c r="F559" s="252"/>
      <c r="G559" s="252"/>
      <c r="H559" s="252"/>
      <c r="I559" s="252"/>
      <c r="J559" s="252"/>
      <c r="K559" s="252"/>
      <c r="L559" s="252"/>
      <c r="M559" s="252"/>
      <c r="N559" s="252"/>
      <c r="O559" s="252"/>
      <c r="P559" s="252"/>
      <c r="Q559" s="252"/>
      <c r="R559" s="252"/>
      <c r="S559" s="252"/>
      <c r="T559" s="252"/>
      <c r="U559" s="252"/>
      <c r="V559" s="252"/>
    </row>
    <row r="560" spans="1:22" ht="16.5" customHeight="1">
      <c r="A560" s="252"/>
      <c r="B560" s="252"/>
      <c r="C560" s="252"/>
      <c r="D560" s="252"/>
      <c r="E560" s="252"/>
      <c r="F560" s="252"/>
      <c r="G560" s="252"/>
      <c r="H560" s="252"/>
      <c r="I560" s="252"/>
      <c r="J560" s="252"/>
      <c r="K560" s="252"/>
      <c r="L560" s="252"/>
      <c r="M560" s="252"/>
      <c r="N560" s="252"/>
      <c r="O560" s="252"/>
      <c r="P560" s="252"/>
      <c r="Q560" s="252"/>
      <c r="R560" s="252"/>
      <c r="S560" s="252"/>
      <c r="T560" s="252"/>
      <c r="U560" s="252"/>
      <c r="V560" s="252"/>
    </row>
    <row r="561" spans="1:22" ht="16.5" customHeight="1">
      <c r="A561" s="252"/>
      <c r="B561" s="252"/>
      <c r="C561" s="252"/>
      <c r="D561" s="252"/>
      <c r="E561" s="252"/>
      <c r="F561" s="252"/>
      <c r="G561" s="252"/>
      <c r="H561" s="252"/>
      <c r="I561" s="252"/>
      <c r="J561" s="252"/>
      <c r="K561" s="252"/>
      <c r="L561" s="252"/>
      <c r="M561" s="252"/>
      <c r="N561" s="252"/>
      <c r="O561" s="252"/>
      <c r="P561" s="252"/>
      <c r="Q561" s="252"/>
      <c r="R561" s="252"/>
      <c r="S561" s="252"/>
      <c r="T561" s="252"/>
      <c r="U561" s="252"/>
      <c r="V561" s="252"/>
    </row>
    <row r="562" spans="1:22" ht="16.5" customHeight="1">
      <c r="A562" s="252"/>
      <c r="B562" s="252"/>
      <c r="C562" s="252"/>
      <c r="D562" s="252"/>
      <c r="E562" s="252"/>
      <c r="F562" s="252"/>
      <c r="G562" s="252"/>
      <c r="H562" s="252"/>
      <c r="I562" s="252"/>
      <c r="J562" s="252"/>
      <c r="K562" s="252"/>
      <c r="L562" s="252"/>
      <c r="M562" s="252"/>
      <c r="N562" s="252"/>
      <c r="O562" s="252"/>
      <c r="P562" s="252"/>
      <c r="Q562" s="252"/>
      <c r="R562" s="252"/>
      <c r="S562" s="252"/>
      <c r="T562" s="252"/>
      <c r="U562" s="252"/>
      <c r="V562" s="252"/>
    </row>
    <row r="563" spans="1:22" ht="16.5" customHeight="1">
      <c r="A563" s="252"/>
      <c r="B563" s="252"/>
      <c r="C563" s="252"/>
      <c r="D563" s="252"/>
      <c r="E563" s="252"/>
      <c r="F563" s="252"/>
      <c r="G563" s="252"/>
      <c r="H563" s="252"/>
      <c r="I563" s="252"/>
      <c r="J563" s="252"/>
      <c r="K563" s="252"/>
      <c r="L563" s="252"/>
      <c r="M563" s="252"/>
      <c r="N563" s="252"/>
      <c r="O563" s="252"/>
      <c r="P563" s="252"/>
      <c r="Q563" s="252"/>
      <c r="R563" s="252"/>
      <c r="S563" s="252"/>
      <c r="T563" s="252"/>
      <c r="U563" s="252"/>
      <c r="V563" s="252"/>
    </row>
    <row r="564" spans="1:22" ht="16.5" customHeight="1">
      <c r="A564" s="252"/>
      <c r="B564" s="252"/>
      <c r="C564" s="252"/>
      <c r="D564" s="252"/>
      <c r="E564" s="252"/>
      <c r="F564" s="252"/>
      <c r="G564" s="252"/>
      <c r="H564" s="252"/>
      <c r="I564" s="252"/>
      <c r="J564" s="252"/>
      <c r="K564" s="252"/>
      <c r="L564" s="252"/>
      <c r="M564" s="252"/>
      <c r="N564" s="252"/>
      <c r="O564" s="252"/>
      <c r="P564" s="252"/>
      <c r="Q564" s="252"/>
      <c r="R564" s="252"/>
      <c r="S564" s="252"/>
      <c r="T564" s="252"/>
      <c r="U564" s="252"/>
      <c r="V564" s="252"/>
    </row>
    <row r="565" spans="1:22" ht="16.5" customHeight="1">
      <c r="A565" s="252"/>
      <c r="B565" s="252"/>
      <c r="C565" s="252"/>
      <c r="D565" s="252"/>
      <c r="E565" s="252"/>
      <c r="F565" s="252"/>
      <c r="G565" s="252"/>
      <c r="H565" s="252"/>
      <c r="I565" s="252"/>
      <c r="J565" s="252"/>
      <c r="K565" s="252"/>
      <c r="L565" s="252"/>
      <c r="M565" s="252"/>
      <c r="N565" s="252"/>
      <c r="O565" s="252"/>
      <c r="P565" s="252"/>
      <c r="Q565" s="252"/>
      <c r="R565" s="252"/>
      <c r="S565" s="252"/>
      <c r="T565" s="252"/>
      <c r="U565" s="252"/>
      <c r="V565" s="252"/>
    </row>
    <row r="566" spans="1:22" ht="16.5" customHeight="1">
      <c r="A566" s="252"/>
      <c r="B566" s="252"/>
      <c r="C566" s="252"/>
      <c r="D566" s="252"/>
      <c r="E566" s="252"/>
      <c r="F566" s="252"/>
      <c r="G566" s="252"/>
      <c r="H566" s="252"/>
      <c r="I566" s="252"/>
      <c r="J566" s="252"/>
      <c r="K566" s="252"/>
      <c r="L566" s="252"/>
      <c r="M566" s="252"/>
      <c r="N566" s="252"/>
      <c r="O566" s="252"/>
      <c r="P566" s="252"/>
      <c r="Q566" s="252"/>
      <c r="R566" s="252"/>
      <c r="S566" s="252"/>
      <c r="T566" s="252"/>
      <c r="U566" s="252"/>
      <c r="V566" s="252"/>
    </row>
    <row r="567" spans="1:22" ht="16.5" customHeight="1">
      <c r="A567" s="252"/>
      <c r="B567" s="252"/>
      <c r="C567" s="252"/>
      <c r="D567" s="252"/>
      <c r="E567" s="252"/>
      <c r="F567" s="252"/>
      <c r="G567" s="252"/>
      <c r="H567" s="252"/>
      <c r="I567" s="252"/>
      <c r="J567" s="252"/>
      <c r="K567" s="252"/>
      <c r="L567" s="252"/>
      <c r="M567" s="252"/>
      <c r="N567" s="252"/>
      <c r="O567" s="252"/>
      <c r="P567" s="252"/>
      <c r="Q567" s="252"/>
      <c r="R567" s="252"/>
      <c r="S567" s="252"/>
      <c r="T567" s="252"/>
      <c r="U567" s="252"/>
      <c r="V567" s="252"/>
    </row>
    <row r="568" spans="1:22" ht="16.5" customHeight="1">
      <c r="A568" s="252"/>
      <c r="B568" s="252"/>
      <c r="C568" s="252"/>
      <c r="D568" s="252"/>
      <c r="E568" s="252"/>
      <c r="F568" s="252"/>
      <c r="G568" s="252"/>
      <c r="H568" s="252"/>
      <c r="I568" s="252"/>
      <c r="J568" s="252"/>
      <c r="K568" s="252"/>
      <c r="L568" s="252"/>
      <c r="M568" s="252"/>
      <c r="N568" s="252"/>
      <c r="O568" s="252"/>
      <c r="P568" s="252"/>
      <c r="Q568" s="252"/>
      <c r="R568" s="252"/>
      <c r="S568" s="252"/>
      <c r="T568" s="252"/>
      <c r="U568" s="252"/>
      <c r="V568" s="252"/>
    </row>
    <row r="569" spans="1:22" ht="16.5" customHeight="1">
      <c r="A569" s="252"/>
      <c r="B569" s="252"/>
      <c r="C569" s="252"/>
      <c r="D569" s="252"/>
      <c r="E569" s="252"/>
      <c r="F569" s="252"/>
      <c r="G569" s="252"/>
      <c r="H569" s="252"/>
      <c r="I569" s="252"/>
      <c r="J569" s="252"/>
      <c r="K569" s="252"/>
      <c r="L569" s="252"/>
      <c r="M569" s="252"/>
      <c r="N569" s="252"/>
      <c r="O569" s="252"/>
      <c r="P569" s="252"/>
      <c r="Q569" s="252"/>
      <c r="R569" s="252"/>
      <c r="S569" s="252"/>
      <c r="T569" s="252"/>
      <c r="U569" s="252"/>
      <c r="V569" s="252"/>
    </row>
    <row r="570" spans="1:22" ht="16.5" customHeight="1">
      <c r="A570" s="252"/>
      <c r="B570" s="252"/>
      <c r="C570" s="252"/>
      <c r="D570" s="252"/>
      <c r="E570" s="252"/>
      <c r="F570" s="252"/>
      <c r="G570" s="252"/>
      <c r="H570" s="252"/>
      <c r="I570" s="252"/>
      <c r="J570" s="252"/>
      <c r="K570" s="252"/>
      <c r="L570" s="252"/>
      <c r="M570" s="252"/>
      <c r="N570" s="252"/>
      <c r="O570" s="252"/>
      <c r="P570" s="252"/>
      <c r="Q570" s="252"/>
      <c r="R570" s="252"/>
      <c r="S570" s="252"/>
      <c r="T570" s="252"/>
      <c r="U570" s="252"/>
      <c r="V570" s="252"/>
    </row>
    <row r="571" spans="1:22" ht="16.5" customHeight="1">
      <c r="A571" s="252"/>
      <c r="B571" s="252"/>
      <c r="C571" s="252"/>
      <c r="D571" s="252"/>
      <c r="E571" s="252"/>
      <c r="F571" s="252"/>
      <c r="G571" s="252"/>
      <c r="H571" s="252"/>
      <c r="I571" s="252"/>
      <c r="J571" s="252"/>
      <c r="K571" s="252"/>
      <c r="L571" s="252"/>
      <c r="M571" s="252"/>
      <c r="N571" s="252"/>
      <c r="O571" s="252"/>
      <c r="P571" s="252"/>
      <c r="Q571" s="252"/>
      <c r="R571" s="252"/>
      <c r="S571" s="252"/>
      <c r="T571" s="252"/>
      <c r="U571" s="252"/>
      <c r="V571" s="252"/>
    </row>
    <row r="572" spans="1:22" ht="16.5" customHeight="1">
      <c r="A572" s="252"/>
      <c r="B572" s="252"/>
      <c r="C572" s="252"/>
      <c r="D572" s="252"/>
      <c r="E572" s="252"/>
      <c r="F572" s="252"/>
      <c r="G572" s="252"/>
      <c r="H572" s="252"/>
      <c r="I572" s="252"/>
      <c r="J572" s="252"/>
      <c r="K572" s="252"/>
      <c r="L572" s="252"/>
      <c r="M572" s="252"/>
      <c r="N572" s="252"/>
      <c r="O572" s="252"/>
      <c r="P572" s="252"/>
      <c r="Q572" s="252"/>
      <c r="R572" s="252"/>
      <c r="S572" s="252"/>
      <c r="T572" s="252"/>
      <c r="U572" s="252"/>
      <c r="V572" s="252"/>
    </row>
    <row r="573" spans="1:22" ht="16.5" customHeight="1">
      <c r="A573" s="252"/>
      <c r="B573" s="252"/>
      <c r="C573" s="252"/>
      <c r="D573" s="252"/>
      <c r="E573" s="252"/>
      <c r="F573" s="252"/>
      <c r="G573" s="252"/>
      <c r="H573" s="252"/>
      <c r="I573" s="252"/>
      <c r="J573" s="252"/>
      <c r="K573" s="252"/>
      <c r="L573" s="252"/>
      <c r="M573" s="252"/>
      <c r="N573" s="252"/>
      <c r="O573" s="252"/>
      <c r="P573" s="252"/>
      <c r="Q573" s="252"/>
      <c r="R573" s="252"/>
      <c r="S573" s="252"/>
      <c r="T573" s="252"/>
      <c r="U573" s="252"/>
      <c r="V573" s="252"/>
    </row>
    <row r="574" spans="1:22" ht="16.5" customHeight="1">
      <c r="A574" s="252"/>
      <c r="B574" s="252"/>
      <c r="C574" s="252"/>
      <c r="D574" s="252"/>
      <c r="E574" s="252"/>
      <c r="F574" s="252"/>
      <c r="G574" s="252"/>
      <c r="H574" s="252"/>
      <c r="I574" s="252"/>
      <c r="J574" s="252"/>
      <c r="K574" s="252"/>
      <c r="L574" s="252"/>
      <c r="M574" s="252"/>
      <c r="N574" s="252"/>
      <c r="O574" s="252"/>
      <c r="P574" s="252"/>
      <c r="Q574" s="252"/>
      <c r="R574" s="252"/>
      <c r="S574" s="252"/>
      <c r="T574" s="252"/>
      <c r="U574" s="252"/>
      <c r="V574" s="252"/>
    </row>
    <row r="575" spans="1:22" ht="16.5" customHeight="1">
      <c r="A575" s="252"/>
      <c r="B575" s="252"/>
      <c r="C575" s="252"/>
      <c r="D575" s="252"/>
      <c r="E575" s="252"/>
      <c r="F575" s="252"/>
      <c r="G575" s="252"/>
      <c r="H575" s="252"/>
      <c r="I575" s="252"/>
      <c r="J575" s="252"/>
      <c r="K575" s="252"/>
      <c r="L575" s="252"/>
      <c r="M575" s="252"/>
      <c r="N575" s="252"/>
      <c r="O575" s="252"/>
      <c r="P575" s="252"/>
      <c r="Q575" s="252"/>
      <c r="R575" s="252"/>
      <c r="S575" s="252"/>
      <c r="T575" s="252"/>
      <c r="U575" s="252"/>
      <c r="V575" s="252"/>
    </row>
    <row r="576" spans="1:22" ht="16.5" customHeight="1">
      <c r="A576" s="252"/>
      <c r="B576" s="252"/>
      <c r="C576" s="252"/>
      <c r="D576" s="252"/>
      <c r="E576" s="252"/>
      <c r="F576" s="252"/>
      <c r="G576" s="252"/>
      <c r="H576" s="252"/>
      <c r="I576" s="252"/>
      <c r="J576" s="252"/>
      <c r="K576" s="252"/>
      <c r="L576" s="252"/>
      <c r="M576" s="252"/>
      <c r="N576" s="252"/>
      <c r="O576" s="252"/>
      <c r="P576" s="252"/>
      <c r="Q576" s="252"/>
      <c r="R576" s="252"/>
      <c r="S576" s="252"/>
      <c r="T576" s="252"/>
      <c r="U576" s="252"/>
      <c r="V576" s="252"/>
    </row>
    <row r="577" spans="1:22" ht="16.5" customHeight="1">
      <c r="A577" s="252"/>
      <c r="B577" s="252"/>
      <c r="C577" s="252"/>
      <c r="D577" s="252"/>
      <c r="E577" s="252"/>
      <c r="F577" s="252"/>
      <c r="G577" s="252"/>
      <c r="H577" s="252"/>
      <c r="I577" s="252"/>
      <c r="J577" s="252"/>
      <c r="K577" s="252"/>
      <c r="L577" s="252"/>
      <c r="M577" s="252"/>
      <c r="N577" s="252"/>
      <c r="O577" s="252"/>
      <c r="P577" s="252"/>
      <c r="Q577" s="252"/>
      <c r="R577" s="252"/>
      <c r="S577" s="252"/>
      <c r="T577" s="252"/>
      <c r="U577" s="252"/>
      <c r="V577" s="252"/>
    </row>
    <row r="578" spans="1:22" ht="16.5" customHeight="1">
      <c r="A578" s="252"/>
      <c r="B578" s="252"/>
      <c r="C578" s="252"/>
      <c r="D578" s="252"/>
      <c r="E578" s="252"/>
      <c r="F578" s="252"/>
      <c r="G578" s="252"/>
      <c r="H578" s="252"/>
      <c r="I578" s="252"/>
      <c r="J578" s="252"/>
      <c r="K578" s="252"/>
      <c r="L578" s="252"/>
      <c r="M578" s="252"/>
      <c r="N578" s="252"/>
      <c r="O578" s="252"/>
      <c r="P578" s="252"/>
      <c r="Q578" s="252"/>
      <c r="R578" s="252"/>
      <c r="S578" s="252"/>
      <c r="T578" s="252"/>
      <c r="U578" s="252"/>
      <c r="V578" s="252"/>
    </row>
    <row r="579" spans="1:22" ht="16.5" customHeight="1">
      <c r="A579" s="252"/>
      <c r="B579" s="252"/>
      <c r="C579" s="252"/>
      <c r="D579" s="252"/>
      <c r="E579" s="252"/>
      <c r="F579" s="252"/>
      <c r="G579" s="252"/>
      <c r="H579" s="252"/>
      <c r="I579" s="252"/>
      <c r="J579" s="252"/>
      <c r="K579" s="252"/>
      <c r="L579" s="252"/>
      <c r="M579" s="252"/>
      <c r="N579" s="252"/>
      <c r="O579" s="252"/>
      <c r="P579" s="252"/>
      <c r="Q579" s="252"/>
      <c r="R579" s="252"/>
      <c r="S579" s="252"/>
      <c r="T579" s="252"/>
      <c r="U579" s="252"/>
      <c r="V579" s="252"/>
    </row>
    <row r="580" spans="1:22" ht="16.5" customHeight="1">
      <c r="A580" s="252"/>
      <c r="B580" s="252"/>
      <c r="C580" s="252"/>
      <c r="D580" s="252"/>
      <c r="E580" s="252"/>
      <c r="F580" s="252"/>
      <c r="G580" s="252"/>
      <c r="H580" s="252"/>
      <c r="I580" s="252"/>
      <c r="J580" s="252"/>
      <c r="K580" s="252"/>
      <c r="L580" s="252"/>
      <c r="M580" s="252"/>
      <c r="N580" s="252"/>
      <c r="O580" s="252"/>
      <c r="P580" s="252"/>
      <c r="Q580" s="252"/>
      <c r="R580" s="252"/>
      <c r="S580" s="252"/>
      <c r="T580" s="252"/>
      <c r="U580" s="252"/>
      <c r="V580" s="252"/>
    </row>
    <row r="581" spans="1:22" ht="16.5" customHeight="1">
      <c r="A581" s="252"/>
      <c r="B581" s="252"/>
      <c r="C581" s="252"/>
      <c r="D581" s="252"/>
      <c r="E581" s="252"/>
      <c r="F581" s="252"/>
      <c r="G581" s="252"/>
      <c r="H581" s="252"/>
      <c r="I581" s="252"/>
      <c r="J581" s="252"/>
      <c r="K581" s="252"/>
      <c r="L581" s="252"/>
      <c r="M581" s="252"/>
      <c r="N581" s="252"/>
      <c r="O581" s="252"/>
      <c r="P581" s="252"/>
      <c r="Q581" s="252"/>
      <c r="R581" s="252"/>
      <c r="S581" s="252"/>
      <c r="T581" s="252"/>
      <c r="U581" s="252"/>
      <c r="V581" s="252"/>
    </row>
    <row r="582" spans="1:22" ht="16.5" customHeight="1">
      <c r="A582" s="252"/>
      <c r="B582" s="252"/>
      <c r="C582" s="252"/>
      <c r="D582" s="252"/>
      <c r="E582" s="252"/>
      <c r="F582" s="252"/>
      <c r="G582" s="252"/>
      <c r="H582" s="252"/>
      <c r="I582" s="252"/>
      <c r="J582" s="252"/>
      <c r="K582" s="252"/>
      <c r="L582" s="252"/>
      <c r="M582" s="252"/>
      <c r="N582" s="252"/>
      <c r="O582" s="252"/>
      <c r="P582" s="252"/>
      <c r="Q582" s="252"/>
      <c r="R582" s="252"/>
      <c r="S582" s="252"/>
      <c r="T582" s="252"/>
      <c r="U582" s="252"/>
      <c r="V582" s="252"/>
    </row>
    <row r="583" spans="1:22" ht="16.5" customHeight="1">
      <c r="A583" s="252"/>
      <c r="B583" s="252"/>
      <c r="C583" s="252"/>
      <c r="D583" s="252"/>
      <c r="E583" s="252"/>
      <c r="F583" s="252"/>
      <c r="G583" s="252"/>
      <c r="H583" s="252"/>
      <c r="I583" s="252"/>
      <c r="J583" s="252"/>
      <c r="K583" s="252"/>
      <c r="L583" s="252"/>
      <c r="M583" s="252"/>
      <c r="N583" s="252"/>
      <c r="O583" s="252"/>
      <c r="P583" s="252"/>
      <c r="Q583" s="252"/>
      <c r="R583" s="252"/>
      <c r="S583" s="252"/>
      <c r="T583" s="252"/>
      <c r="U583" s="252"/>
      <c r="V583" s="252"/>
    </row>
    <row r="584" spans="1:22" ht="16.5" customHeight="1">
      <c r="A584" s="252"/>
      <c r="B584" s="252"/>
      <c r="C584" s="252"/>
      <c r="D584" s="252"/>
      <c r="E584" s="252"/>
      <c r="F584" s="252"/>
      <c r="G584" s="252"/>
      <c r="H584" s="252"/>
      <c r="I584" s="252"/>
      <c r="J584" s="252"/>
      <c r="K584" s="252"/>
      <c r="L584" s="252"/>
      <c r="M584" s="252"/>
      <c r="N584" s="252"/>
      <c r="O584" s="252"/>
      <c r="P584" s="252"/>
      <c r="Q584" s="252"/>
      <c r="R584" s="252"/>
      <c r="S584" s="252"/>
      <c r="T584" s="252"/>
      <c r="U584" s="252"/>
      <c r="V584" s="252"/>
    </row>
    <row r="585" spans="1:22" ht="16.5" customHeight="1">
      <c r="A585" s="252"/>
      <c r="B585" s="252"/>
      <c r="C585" s="252"/>
      <c r="D585" s="252"/>
      <c r="E585" s="252"/>
      <c r="F585" s="252"/>
      <c r="G585" s="252"/>
      <c r="H585" s="252"/>
      <c r="I585" s="252"/>
      <c r="J585" s="252"/>
      <c r="K585" s="252"/>
      <c r="L585" s="252"/>
      <c r="M585" s="252"/>
      <c r="N585" s="252"/>
      <c r="O585" s="252"/>
      <c r="P585" s="252"/>
      <c r="Q585" s="252"/>
      <c r="R585" s="252"/>
      <c r="S585" s="252"/>
      <c r="T585" s="252"/>
      <c r="U585" s="252"/>
      <c r="V585" s="252"/>
    </row>
    <row r="586" spans="1:22" ht="16.5" customHeight="1">
      <c r="A586" s="252"/>
      <c r="B586" s="252"/>
      <c r="C586" s="252"/>
      <c r="D586" s="252"/>
      <c r="E586" s="252"/>
      <c r="F586" s="252"/>
      <c r="G586" s="252"/>
      <c r="H586" s="252"/>
      <c r="I586" s="252"/>
      <c r="J586" s="252"/>
      <c r="K586" s="252"/>
      <c r="L586" s="252"/>
      <c r="M586" s="252"/>
      <c r="N586" s="252"/>
      <c r="O586" s="252"/>
      <c r="P586" s="252"/>
      <c r="Q586" s="252"/>
      <c r="R586" s="252"/>
      <c r="S586" s="252"/>
      <c r="T586" s="252"/>
      <c r="U586" s="252"/>
      <c r="V586" s="252"/>
    </row>
    <row r="587" spans="1:22" ht="16.5" customHeight="1">
      <c r="A587" s="252"/>
      <c r="B587" s="252"/>
      <c r="C587" s="252"/>
      <c r="D587" s="252"/>
      <c r="E587" s="252"/>
      <c r="F587" s="252"/>
      <c r="G587" s="252"/>
      <c r="H587" s="252"/>
      <c r="I587" s="252"/>
      <c r="J587" s="252"/>
      <c r="K587" s="252"/>
      <c r="L587" s="252"/>
      <c r="M587" s="252"/>
      <c r="N587" s="252"/>
      <c r="O587" s="252"/>
      <c r="P587" s="252"/>
      <c r="Q587" s="252"/>
      <c r="R587" s="252"/>
      <c r="S587" s="252"/>
      <c r="T587" s="252"/>
      <c r="U587" s="252"/>
      <c r="V587" s="252"/>
    </row>
    <row r="588" spans="1:22" ht="16.5" customHeight="1">
      <c r="A588" s="252"/>
      <c r="B588" s="252"/>
      <c r="C588" s="252"/>
      <c r="D588" s="252"/>
      <c r="E588" s="252"/>
      <c r="F588" s="252"/>
      <c r="G588" s="252"/>
      <c r="H588" s="252"/>
      <c r="I588" s="252"/>
      <c r="J588" s="252"/>
      <c r="K588" s="252"/>
      <c r="L588" s="252"/>
      <c r="M588" s="252"/>
      <c r="N588" s="252"/>
      <c r="O588" s="252"/>
      <c r="P588" s="252"/>
      <c r="Q588" s="252"/>
      <c r="R588" s="252"/>
      <c r="S588" s="252"/>
      <c r="T588" s="252"/>
      <c r="U588" s="252"/>
      <c r="V588" s="252"/>
    </row>
    <row r="589" spans="1:22" ht="16.5" customHeight="1">
      <c r="A589" s="252"/>
      <c r="B589" s="252"/>
      <c r="C589" s="252"/>
      <c r="D589" s="252"/>
      <c r="E589" s="252"/>
      <c r="F589" s="252"/>
      <c r="G589" s="252"/>
      <c r="H589" s="252"/>
      <c r="I589" s="252"/>
      <c r="J589" s="252"/>
      <c r="K589" s="252"/>
      <c r="L589" s="252"/>
      <c r="M589" s="252"/>
      <c r="N589" s="252"/>
      <c r="O589" s="252"/>
      <c r="P589" s="252"/>
      <c r="Q589" s="252"/>
      <c r="R589" s="252"/>
      <c r="S589" s="252"/>
      <c r="T589" s="252"/>
      <c r="U589" s="252"/>
      <c r="V589" s="252"/>
    </row>
    <row r="590" spans="1:22" ht="16.5" customHeight="1">
      <c r="A590" s="252"/>
      <c r="B590" s="252"/>
      <c r="C590" s="252"/>
      <c r="D590" s="252"/>
      <c r="E590" s="252"/>
      <c r="F590" s="252"/>
      <c r="G590" s="252"/>
      <c r="H590" s="252"/>
      <c r="I590" s="252"/>
      <c r="J590" s="252"/>
      <c r="K590" s="252"/>
      <c r="L590" s="252"/>
      <c r="M590" s="252"/>
      <c r="N590" s="252"/>
      <c r="O590" s="252"/>
      <c r="P590" s="252"/>
      <c r="Q590" s="252"/>
      <c r="R590" s="252"/>
      <c r="S590" s="252"/>
      <c r="T590" s="252"/>
      <c r="U590" s="252"/>
      <c r="V590" s="252"/>
    </row>
    <row r="591" spans="1:22" ht="16.5" customHeight="1">
      <c r="A591" s="252"/>
      <c r="B591" s="252"/>
      <c r="C591" s="252"/>
      <c r="D591" s="252"/>
      <c r="E591" s="252"/>
      <c r="F591" s="252"/>
      <c r="G591" s="252"/>
      <c r="H591" s="252"/>
      <c r="I591" s="252"/>
      <c r="J591" s="252"/>
      <c r="K591" s="252"/>
      <c r="L591" s="252"/>
      <c r="M591" s="252"/>
      <c r="N591" s="252"/>
      <c r="O591" s="252"/>
      <c r="P591" s="252"/>
      <c r="Q591" s="252"/>
      <c r="R591" s="252"/>
      <c r="S591" s="252"/>
      <c r="T591" s="252"/>
      <c r="U591" s="252"/>
      <c r="V591" s="252"/>
    </row>
    <row r="592" spans="1:22" ht="16.5" customHeight="1">
      <c r="A592" s="252"/>
      <c r="B592" s="252"/>
      <c r="C592" s="252"/>
      <c r="D592" s="252"/>
      <c r="E592" s="252"/>
      <c r="F592" s="252"/>
      <c r="G592" s="252"/>
      <c r="H592" s="252"/>
      <c r="I592" s="252"/>
      <c r="J592" s="252"/>
      <c r="K592" s="252"/>
      <c r="L592" s="252"/>
      <c r="M592" s="252"/>
      <c r="N592" s="252"/>
      <c r="O592" s="252"/>
      <c r="P592" s="252"/>
      <c r="Q592" s="252"/>
      <c r="R592" s="252"/>
      <c r="S592" s="252"/>
      <c r="T592" s="252"/>
      <c r="U592" s="252"/>
      <c r="V592" s="252"/>
    </row>
    <row r="593" spans="1:22" ht="16.5" customHeight="1">
      <c r="A593" s="252"/>
      <c r="B593" s="252"/>
      <c r="C593" s="252"/>
      <c r="D593" s="252"/>
      <c r="E593" s="252"/>
      <c r="F593" s="252"/>
      <c r="G593" s="252"/>
      <c r="H593" s="252"/>
      <c r="I593" s="252"/>
      <c r="J593" s="252"/>
      <c r="K593" s="252"/>
      <c r="L593" s="252"/>
      <c r="M593" s="252"/>
      <c r="N593" s="252"/>
      <c r="O593" s="252"/>
      <c r="P593" s="252"/>
      <c r="Q593" s="252"/>
      <c r="R593" s="252"/>
      <c r="S593" s="252"/>
      <c r="T593" s="252"/>
      <c r="U593" s="252"/>
      <c r="V593" s="252"/>
    </row>
    <row r="594" spans="1:22" ht="16.5" customHeight="1">
      <c r="A594" s="252"/>
      <c r="B594" s="252"/>
      <c r="C594" s="252"/>
      <c r="D594" s="252"/>
      <c r="E594" s="252"/>
      <c r="F594" s="252"/>
      <c r="G594" s="252"/>
      <c r="H594" s="252"/>
      <c r="I594" s="252"/>
      <c r="J594" s="252"/>
      <c r="K594" s="252"/>
      <c r="L594" s="252"/>
      <c r="M594" s="252"/>
      <c r="N594" s="252"/>
      <c r="O594" s="252"/>
      <c r="P594" s="252"/>
      <c r="Q594" s="252"/>
      <c r="R594" s="252"/>
      <c r="S594" s="252"/>
      <c r="T594" s="252"/>
      <c r="U594" s="252"/>
      <c r="V594" s="252"/>
    </row>
    <row r="595" spans="1:22" ht="16.5" customHeight="1">
      <c r="A595" s="252"/>
      <c r="B595" s="252"/>
      <c r="C595" s="252"/>
      <c r="D595" s="252"/>
      <c r="E595" s="252"/>
      <c r="F595" s="252"/>
      <c r="G595" s="252"/>
      <c r="H595" s="252"/>
      <c r="I595" s="252"/>
      <c r="J595" s="252"/>
      <c r="K595" s="252"/>
      <c r="L595" s="252"/>
      <c r="M595" s="252"/>
      <c r="N595" s="252"/>
      <c r="O595" s="252"/>
      <c r="P595" s="252"/>
      <c r="Q595" s="252"/>
      <c r="R595" s="252"/>
      <c r="S595" s="252"/>
      <c r="T595" s="252"/>
      <c r="U595" s="252"/>
      <c r="V595" s="252"/>
    </row>
    <row r="596" spans="1:22" ht="16.5" customHeight="1">
      <c r="A596" s="252"/>
      <c r="B596" s="252"/>
      <c r="C596" s="252"/>
      <c r="D596" s="252"/>
      <c r="E596" s="252"/>
      <c r="F596" s="252"/>
      <c r="G596" s="252"/>
      <c r="H596" s="252"/>
      <c r="I596" s="252"/>
      <c r="J596" s="252"/>
      <c r="K596" s="252"/>
      <c r="L596" s="252"/>
      <c r="M596" s="252"/>
      <c r="N596" s="252"/>
      <c r="O596" s="252"/>
      <c r="P596" s="252"/>
      <c r="Q596" s="252"/>
      <c r="R596" s="252"/>
      <c r="S596" s="252"/>
      <c r="T596" s="252"/>
      <c r="U596" s="252"/>
      <c r="V596" s="252"/>
    </row>
    <row r="597" spans="1:22" ht="16.5" customHeight="1">
      <c r="A597" s="252"/>
      <c r="B597" s="252"/>
      <c r="C597" s="252"/>
      <c r="D597" s="252"/>
      <c r="E597" s="252"/>
      <c r="F597" s="252"/>
      <c r="G597" s="252"/>
      <c r="H597" s="252"/>
      <c r="I597" s="252"/>
      <c r="J597" s="252"/>
      <c r="K597" s="252"/>
      <c r="L597" s="252"/>
      <c r="M597" s="252"/>
      <c r="N597" s="252"/>
      <c r="O597" s="252"/>
      <c r="P597" s="252"/>
      <c r="Q597" s="252"/>
      <c r="R597" s="252"/>
      <c r="S597" s="252"/>
      <c r="T597" s="252"/>
      <c r="U597" s="252"/>
      <c r="V597" s="252"/>
    </row>
    <row r="598" spans="1:22" ht="16.5" customHeight="1">
      <c r="A598" s="252"/>
      <c r="B598" s="252"/>
      <c r="C598" s="252"/>
      <c r="D598" s="252"/>
      <c r="E598" s="252"/>
      <c r="F598" s="252"/>
      <c r="G598" s="252"/>
      <c r="H598" s="252"/>
      <c r="I598" s="252"/>
      <c r="J598" s="252"/>
      <c r="K598" s="252"/>
      <c r="L598" s="252"/>
      <c r="M598" s="252"/>
      <c r="N598" s="252"/>
      <c r="O598" s="252"/>
      <c r="P598" s="252"/>
      <c r="Q598" s="252"/>
      <c r="R598" s="252"/>
      <c r="S598" s="252"/>
      <c r="T598" s="252"/>
      <c r="U598" s="252"/>
      <c r="V598" s="252"/>
    </row>
    <row r="599" spans="1:22" ht="16.5" customHeight="1">
      <c r="A599" s="252"/>
      <c r="B599" s="252"/>
      <c r="C599" s="252"/>
      <c r="D599" s="252"/>
      <c r="E599" s="252"/>
      <c r="F599" s="252"/>
      <c r="G599" s="252"/>
      <c r="H599" s="252"/>
      <c r="I599" s="252"/>
      <c r="J599" s="252"/>
      <c r="K599" s="252"/>
      <c r="L599" s="252"/>
      <c r="M599" s="252"/>
      <c r="N599" s="252"/>
      <c r="O599" s="252"/>
      <c r="P599" s="252"/>
      <c r="Q599" s="252"/>
      <c r="R599" s="252"/>
      <c r="S599" s="252"/>
      <c r="T599" s="252"/>
      <c r="U599" s="252"/>
      <c r="V599" s="252"/>
    </row>
    <row r="600" spans="1:22" ht="16.5" customHeight="1">
      <c r="A600" s="252"/>
      <c r="B600" s="252"/>
      <c r="C600" s="252"/>
      <c r="D600" s="252"/>
      <c r="E600" s="252"/>
      <c r="F600" s="252"/>
      <c r="G600" s="252"/>
      <c r="H600" s="252"/>
      <c r="I600" s="252"/>
      <c r="J600" s="252"/>
      <c r="K600" s="252"/>
      <c r="L600" s="252"/>
      <c r="M600" s="252"/>
      <c r="N600" s="252"/>
      <c r="O600" s="252"/>
      <c r="P600" s="252"/>
      <c r="Q600" s="252"/>
      <c r="R600" s="252"/>
      <c r="S600" s="252"/>
      <c r="T600" s="252"/>
      <c r="U600" s="252"/>
      <c r="V600" s="252"/>
    </row>
    <row r="601" spans="1:22" ht="16.5" customHeight="1">
      <c r="A601" s="252"/>
      <c r="B601" s="252"/>
      <c r="C601" s="252"/>
      <c r="D601" s="252"/>
      <c r="E601" s="252"/>
      <c r="F601" s="252"/>
      <c r="G601" s="252"/>
      <c r="H601" s="252"/>
      <c r="I601" s="252"/>
      <c r="J601" s="252"/>
      <c r="K601" s="252"/>
      <c r="L601" s="252"/>
      <c r="M601" s="252"/>
      <c r="N601" s="252"/>
      <c r="O601" s="252"/>
      <c r="P601" s="252"/>
      <c r="Q601" s="252"/>
      <c r="R601" s="252"/>
      <c r="S601" s="252"/>
      <c r="T601" s="252"/>
      <c r="U601" s="252"/>
      <c r="V601" s="252"/>
    </row>
    <row r="602" spans="1:22" ht="16.5" customHeight="1">
      <c r="A602" s="252"/>
      <c r="B602" s="252"/>
      <c r="C602" s="252"/>
      <c r="D602" s="252"/>
      <c r="E602" s="252"/>
      <c r="F602" s="252"/>
      <c r="G602" s="252"/>
      <c r="H602" s="252"/>
      <c r="I602" s="252"/>
      <c r="J602" s="252"/>
      <c r="K602" s="252"/>
      <c r="L602" s="252"/>
      <c r="M602" s="252"/>
      <c r="N602" s="252"/>
      <c r="O602" s="252"/>
      <c r="P602" s="252"/>
      <c r="Q602" s="252"/>
      <c r="R602" s="252"/>
      <c r="S602" s="252"/>
      <c r="T602" s="252"/>
      <c r="U602" s="252"/>
      <c r="V602" s="252"/>
    </row>
    <row r="603" spans="1:22" ht="16.5" customHeight="1">
      <c r="A603" s="252"/>
      <c r="B603" s="252"/>
      <c r="C603" s="252"/>
      <c r="D603" s="252"/>
      <c r="E603" s="252"/>
      <c r="F603" s="252"/>
      <c r="G603" s="252"/>
      <c r="H603" s="252"/>
      <c r="I603" s="252"/>
      <c r="J603" s="252"/>
      <c r="K603" s="252"/>
      <c r="L603" s="252"/>
      <c r="M603" s="252"/>
      <c r="N603" s="252"/>
      <c r="O603" s="252"/>
      <c r="P603" s="252"/>
      <c r="Q603" s="252"/>
      <c r="R603" s="252"/>
      <c r="S603" s="252"/>
      <c r="T603" s="252"/>
      <c r="U603" s="252"/>
      <c r="V603" s="252"/>
    </row>
    <row r="604" spans="1:22" ht="16.5" customHeight="1">
      <c r="A604" s="252"/>
      <c r="B604" s="252"/>
      <c r="C604" s="252"/>
      <c r="D604" s="252"/>
      <c r="E604" s="252"/>
      <c r="F604" s="252"/>
      <c r="G604" s="252"/>
      <c r="H604" s="252"/>
      <c r="I604" s="252"/>
      <c r="J604" s="252"/>
      <c r="K604" s="252"/>
      <c r="L604" s="252"/>
      <c r="M604" s="252"/>
      <c r="N604" s="252"/>
      <c r="O604" s="252"/>
      <c r="P604" s="252"/>
      <c r="Q604" s="252"/>
      <c r="R604" s="252"/>
      <c r="S604" s="252"/>
      <c r="T604" s="252"/>
      <c r="U604" s="252"/>
      <c r="V604" s="252"/>
    </row>
    <row r="605" spans="1:22" ht="16.5" customHeight="1">
      <c r="A605" s="252"/>
      <c r="B605" s="252"/>
      <c r="C605" s="252"/>
      <c r="D605" s="252"/>
      <c r="E605" s="252"/>
      <c r="F605" s="252"/>
      <c r="G605" s="252"/>
      <c r="H605" s="252"/>
      <c r="I605" s="252"/>
      <c r="J605" s="252"/>
      <c r="K605" s="252"/>
      <c r="L605" s="252"/>
      <c r="M605" s="252"/>
      <c r="N605" s="252"/>
      <c r="O605" s="252"/>
      <c r="P605" s="252"/>
      <c r="Q605" s="252"/>
      <c r="R605" s="252"/>
      <c r="S605" s="252"/>
      <c r="T605" s="252"/>
      <c r="U605" s="252"/>
      <c r="V605" s="252"/>
    </row>
    <row r="606" spans="1:22" ht="16.5" customHeight="1">
      <c r="A606" s="252"/>
      <c r="B606" s="252"/>
      <c r="C606" s="252"/>
      <c r="D606" s="252"/>
      <c r="E606" s="252"/>
      <c r="F606" s="252"/>
      <c r="G606" s="252"/>
      <c r="H606" s="252"/>
      <c r="I606" s="252"/>
      <c r="J606" s="252"/>
      <c r="K606" s="252"/>
      <c r="L606" s="252"/>
      <c r="M606" s="252"/>
      <c r="N606" s="252"/>
      <c r="O606" s="252"/>
      <c r="P606" s="252"/>
      <c r="Q606" s="252"/>
      <c r="R606" s="252"/>
      <c r="S606" s="252"/>
      <c r="T606" s="252"/>
      <c r="U606" s="252"/>
      <c r="V606" s="252"/>
    </row>
    <row r="607" spans="1:22" ht="16.5" customHeight="1">
      <c r="A607" s="252"/>
      <c r="B607" s="252"/>
      <c r="C607" s="252"/>
      <c r="D607" s="252"/>
      <c r="E607" s="252"/>
      <c r="F607" s="252"/>
      <c r="G607" s="252"/>
      <c r="H607" s="252"/>
      <c r="I607" s="252"/>
      <c r="J607" s="252"/>
      <c r="K607" s="252"/>
      <c r="L607" s="252"/>
      <c r="M607" s="252"/>
      <c r="N607" s="252"/>
      <c r="O607" s="252"/>
      <c r="P607" s="252"/>
      <c r="Q607" s="252"/>
      <c r="R607" s="252"/>
      <c r="S607" s="252"/>
      <c r="T607" s="252"/>
      <c r="U607" s="252"/>
      <c r="V607" s="252"/>
    </row>
    <row r="608" spans="1:22" ht="16.5" customHeight="1">
      <c r="A608" s="252"/>
      <c r="B608" s="252"/>
      <c r="C608" s="252"/>
      <c r="D608" s="252"/>
      <c r="E608" s="252"/>
      <c r="F608" s="252"/>
      <c r="G608" s="252"/>
      <c r="H608" s="252"/>
      <c r="I608" s="252"/>
      <c r="J608" s="252"/>
      <c r="K608" s="252"/>
      <c r="L608" s="252"/>
      <c r="M608" s="252"/>
      <c r="N608" s="252"/>
      <c r="O608" s="252"/>
      <c r="P608" s="252"/>
      <c r="Q608" s="252"/>
      <c r="R608" s="252"/>
      <c r="S608" s="252"/>
      <c r="T608" s="252"/>
      <c r="U608" s="252"/>
      <c r="V608" s="252"/>
    </row>
    <row r="609" spans="1:22" ht="16.5" customHeight="1">
      <c r="A609" s="252"/>
      <c r="B609" s="252"/>
      <c r="C609" s="252"/>
      <c r="D609" s="252"/>
      <c r="E609" s="252"/>
      <c r="F609" s="252"/>
      <c r="G609" s="252"/>
      <c r="H609" s="252"/>
      <c r="I609" s="252"/>
      <c r="J609" s="252"/>
      <c r="K609" s="252"/>
      <c r="L609" s="252"/>
      <c r="M609" s="252"/>
      <c r="N609" s="252"/>
      <c r="O609" s="252"/>
      <c r="P609" s="252"/>
      <c r="Q609" s="252"/>
      <c r="R609" s="252"/>
      <c r="S609" s="252"/>
      <c r="T609" s="252"/>
      <c r="U609" s="252"/>
      <c r="V609" s="252"/>
    </row>
    <row r="610" spans="1:22" ht="16.5" customHeight="1">
      <c r="A610" s="252"/>
      <c r="B610" s="252"/>
      <c r="C610" s="252"/>
      <c r="D610" s="252"/>
      <c r="E610" s="252"/>
      <c r="F610" s="252"/>
      <c r="G610" s="252"/>
      <c r="H610" s="252"/>
      <c r="I610" s="252"/>
      <c r="J610" s="252"/>
      <c r="K610" s="252"/>
      <c r="L610" s="252"/>
      <c r="M610" s="252"/>
      <c r="N610" s="252"/>
      <c r="O610" s="252"/>
      <c r="P610" s="252"/>
      <c r="Q610" s="252"/>
      <c r="R610" s="252"/>
      <c r="S610" s="252"/>
      <c r="T610" s="252"/>
      <c r="U610" s="252"/>
      <c r="V610" s="252"/>
    </row>
    <row r="611" spans="1:22" ht="16.5" customHeight="1">
      <c r="A611" s="252"/>
      <c r="B611" s="252"/>
      <c r="C611" s="252"/>
      <c r="D611" s="252"/>
      <c r="E611" s="252"/>
      <c r="F611" s="252"/>
      <c r="G611" s="252"/>
      <c r="H611" s="252"/>
      <c r="I611" s="252"/>
      <c r="J611" s="252"/>
      <c r="K611" s="252"/>
      <c r="L611" s="252"/>
      <c r="M611" s="252"/>
      <c r="N611" s="252"/>
      <c r="O611" s="252"/>
      <c r="P611" s="252"/>
      <c r="Q611" s="252"/>
      <c r="R611" s="252"/>
      <c r="S611" s="252"/>
      <c r="T611" s="252"/>
      <c r="U611" s="252"/>
      <c r="V611" s="252"/>
    </row>
    <row r="612" spans="1:22" ht="16.5" customHeight="1">
      <c r="A612" s="252"/>
      <c r="B612" s="252"/>
      <c r="C612" s="252"/>
      <c r="D612" s="252"/>
      <c r="E612" s="252"/>
      <c r="F612" s="252"/>
      <c r="G612" s="252"/>
      <c r="H612" s="252"/>
      <c r="I612" s="252"/>
      <c r="J612" s="252"/>
      <c r="K612" s="252"/>
      <c r="L612" s="252"/>
      <c r="M612" s="252"/>
      <c r="N612" s="252"/>
      <c r="O612" s="252"/>
      <c r="P612" s="252"/>
      <c r="Q612" s="252"/>
      <c r="R612" s="252"/>
      <c r="S612" s="252"/>
      <c r="T612" s="252"/>
      <c r="U612" s="252"/>
      <c r="V612" s="252"/>
    </row>
    <row r="613" spans="1:22" ht="16.5" customHeight="1">
      <c r="A613" s="252"/>
      <c r="B613" s="252"/>
      <c r="C613" s="252"/>
      <c r="D613" s="252"/>
      <c r="E613" s="252"/>
      <c r="F613" s="252"/>
      <c r="G613" s="252"/>
      <c r="H613" s="252"/>
      <c r="I613" s="252"/>
      <c r="J613" s="252"/>
      <c r="K613" s="252"/>
      <c r="L613" s="252"/>
      <c r="M613" s="252"/>
      <c r="N613" s="252"/>
      <c r="O613" s="252"/>
      <c r="P613" s="252"/>
      <c r="Q613" s="252"/>
      <c r="R613" s="252"/>
      <c r="S613" s="252"/>
      <c r="T613" s="252"/>
      <c r="U613" s="252"/>
      <c r="V613" s="252"/>
    </row>
    <row r="614" spans="1:22" ht="16.5" customHeight="1">
      <c r="A614" s="252"/>
      <c r="B614" s="252"/>
      <c r="C614" s="252"/>
      <c r="D614" s="252"/>
      <c r="E614" s="252"/>
      <c r="F614" s="252"/>
      <c r="G614" s="252"/>
      <c r="H614" s="252"/>
      <c r="I614" s="252"/>
      <c r="J614" s="252"/>
      <c r="K614" s="252"/>
      <c r="L614" s="252"/>
      <c r="M614" s="252"/>
      <c r="N614" s="252"/>
      <c r="O614" s="252"/>
      <c r="P614" s="252"/>
      <c r="Q614" s="252"/>
      <c r="R614" s="252"/>
      <c r="S614" s="252"/>
      <c r="T614" s="252"/>
      <c r="U614" s="252"/>
      <c r="V614" s="252"/>
    </row>
    <row r="615" spans="1:22" ht="16.5" customHeight="1">
      <c r="A615" s="252"/>
      <c r="B615" s="252"/>
      <c r="C615" s="252"/>
      <c r="D615" s="252"/>
      <c r="E615" s="252"/>
      <c r="F615" s="252"/>
      <c r="G615" s="252"/>
      <c r="H615" s="252"/>
      <c r="I615" s="252"/>
      <c r="J615" s="252"/>
      <c r="K615" s="252"/>
      <c r="L615" s="252"/>
      <c r="M615" s="252"/>
      <c r="N615" s="252"/>
      <c r="O615" s="252"/>
      <c r="P615" s="252"/>
      <c r="Q615" s="252"/>
      <c r="R615" s="252"/>
      <c r="S615" s="252"/>
      <c r="T615" s="252"/>
      <c r="U615" s="252"/>
      <c r="V615" s="252"/>
    </row>
    <row r="616" spans="1:22" ht="16.5" customHeight="1">
      <c r="A616" s="252"/>
      <c r="B616" s="252"/>
      <c r="C616" s="252"/>
      <c r="D616" s="252"/>
      <c r="E616" s="252"/>
      <c r="F616" s="252"/>
      <c r="G616" s="252"/>
      <c r="H616" s="252"/>
      <c r="I616" s="252"/>
      <c r="J616" s="252"/>
      <c r="K616" s="252"/>
      <c r="L616" s="252"/>
      <c r="M616" s="252"/>
      <c r="N616" s="252"/>
      <c r="O616" s="252"/>
      <c r="P616" s="252"/>
      <c r="Q616" s="252"/>
      <c r="R616" s="252"/>
      <c r="S616" s="252"/>
      <c r="T616" s="252"/>
      <c r="U616" s="252"/>
      <c r="V616" s="252"/>
    </row>
    <row r="617" spans="1:22" ht="16.5" customHeight="1">
      <c r="A617" s="252"/>
      <c r="B617" s="252"/>
      <c r="C617" s="252"/>
      <c r="D617" s="252"/>
      <c r="E617" s="252"/>
      <c r="F617" s="252"/>
      <c r="G617" s="252"/>
      <c r="H617" s="252"/>
      <c r="I617" s="252"/>
      <c r="J617" s="252"/>
      <c r="K617" s="252"/>
      <c r="L617" s="252"/>
      <c r="M617" s="252"/>
      <c r="N617" s="252"/>
      <c r="O617" s="252"/>
      <c r="P617" s="252"/>
      <c r="Q617" s="252"/>
      <c r="R617" s="252"/>
      <c r="S617" s="252"/>
      <c r="T617" s="252"/>
      <c r="U617" s="252"/>
      <c r="V617" s="252"/>
    </row>
    <row r="618" spans="1:22" ht="16.5" customHeight="1">
      <c r="A618" s="252"/>
      <c r="B618" s="252"/>
      <c r="C618" s="252"/>
      <c r="D618" s="252"/>
      <c r="E618" s="252"/>
      <c r="F618" s="252"/>
      <c r="G618" s="252"/>
      <c r="H618" s="252"/>
      <c r="I618" s="252"/>
      <c r="J618" s="252"/>
      <c r="K618" s="252"/>
      <c r="L618" s="252"/>
      <c r="M618" s="252"/>
      <c r="N618" s="252"/>
      <c r="O618" s="252"/>
      <c r="P618" s="252"/>
      <c r="Q618" s="252"/>
      <c r="R618" s="252"/>
      <c r="S618" s="252"/>
      <c r="T618" s="252"/>
      <c r="U618" s="252"/>
      <c r="V618" s="252"/>
    </row>
    <row r="619" spans="1:22" ht="16.5" customHeight="1">
      <c r="A619" s="252"/>
      <c r="B619" s="252"/>
      <c r="C619" s="252"/>
      <c r="D619" s="252"/>
      <c r="E619" s="252"/>
      <c r="F619" s="252"/>
      <c r="G619" s="252"/>
      <c r="H619" s="252"/>
      <c r="I619" s="252"/>
      <c r="J619" s="252"/>
      <c r="K619" s="252"/>
      <c r="L619" s="252"/>
      <c r="M619" s="252"/>
      <c r="N619" s="252"/>
      <c r="O619" s="252"/>
      <c r="P619" s="252"/>
      <c r="Q619" s="252"/>
      <c r="R619" s="252"/>
      <c r="S619" s="252"/>
      <c r="T619" s="252"/>
      <c r="U619" s="252"/>
      <c r="V619" s="252"/>
    </row>
    <row r="620" spans="1:22" ht="16.5" customHeight="1">
      <c r="A620" s="252"/>
      <c r="B620" s="252"/>
      <c r="C620" s="252"/>
      <c r="D620" s="252"/>
      <c r="E620" s="252"/>
      <c r="F620" s="252"/>
      <c r="G620" s="252"/>
      <c r="H620" s="252"/>
      <c r="I620" s="252"/>
      <c r="J620" s="252"/>
      <c r="K620" s="252"/>
      <c r="L620" s="252"/>
      <c r="M620" s="252"/>
      <c r="N620" s="252"/>
      <c r="O620" s="252"/>
      <c r="P620" s="252"/>
      <c r="Q620" s="252"/>
      <c r="R620" s="252"/>
      <c r="S620" s="252"/>
      <c r="T620" s="252"/>
      <c r="U620" s="252"/>
      <c r="V620" s="252"/>
    </row>
    <row r="621" spans="1:22" ht="16.5" customHeight="1">
      <c r="A621" s="252"/>
      <c r="B621" s="252"/>
      <c r="C621" s="252"/>
      <c r="D621" s="252"/>
      <c r="E621" s="252"/>
      <c r="F621" s="252"/>
      <c r="G621" s="252"/>
      <c r="H621" s="252"/>
      <c r="I621" s="252"/>
      <c r="J621" s="252"/>
      <c r="K621" s="252"/>
      <c r="L621" s="252"/>
      <c r="M621" s="252"/>
      <c r="N621" s="252"/>
      <c r="O621" s="252"/>
      <c r="P621" s="252"/>
      <c r="Q621" s="252"/>
      <c r="R621" s="252"/>
      <c r="S621" s="252"/>
      <c r="T621" s="252"/>
      <c r="U621" s="252"/>
      <c r="V621" s="252"/>
    </row>
    <row r="622" spans="1:22" ht="16.5" customHeight="1">
      <c r="A622" s="252"/>
      <c r="B622" s="252"/>
      <c r="C622" s="252"/>
      <c r="D622" s="252"/>
      <c r="E622" s="252"/>
      <c r="F622" s="252"/>
      <c r="G622" s="252"/>
      <c r="H622" s="252"/>
      <c r="I622" s="252"/>
      <c r="J622" s="252"/>
      <c r="K622" s="252"/>
      <c r="L622" s="252"/>
      <c r="M622" s="252"/>
      <c r="N622" s="252"/>
      <c r="O622" s="252"/>
      <c r="P622" s="252"/>
      <c r="Q622" s="252"/>
      <c r="R622" s="252"/>
      <c r="S622" s="252"/>
      <c r="T622" s="252"/>
      <c r="U622" s="252"/>
      <c r="V622" s="252"/>
    </row>
    <row r="623" spans="1:22" ht="16.5" customHeight="1">
      <c r="A623" s="252"/>
      <c r="B623" s="252"/>
      <c r="C623" s="252"/>
      <c r="D623" s="252"/>
      <c r="E623" s="252"/>
      <c r="F623" s="252"/>
      <c r="G623" s="252"/>
      <c r="H623" s="252"/>
      <c r="I623" s="252"/>
      <c r="J623" s="252"/>
      <c r="K623" s="252"/>
      <c r="L623" s="252"/>
      <c r="M623" s="252"/>
      <c r="N623" s="252"/>
      <c r="O623" s="252"/>
      <c r="P623" s="252"/>
      <c r="Q623" s="252"/>
      <c r="R623" s="252"/>
      <c r="S623" s="252"/>
      <c r="T623" s="252"/>
      <c r="U623" s="252"/>
      <c r="V623" s="252"/>
    </row>
    <row r="624" spans="1:22" ht="16.5" customHeight="1">
      <c r="A624" s="252"/>
      <c r="B624" s="252"/>
      <c r="C624" s="252"/>
      <c r="D624" s="252"/>
      <c r="E624" s="252"/>
      <c r="F624" s="252"/>
      <c r="G624" s="252"/>
      <c r="H624" s="252"/>
      <c r="I624" s="252"/>
      <c r="J624" s="252"/>
      <c r="K624" s="252"/>
      <c r="L624" s="252"/>
      <c r="M624" s="252"/>
      <c r="N624" s="252"/>
      <c r="O624" s="252"/>
      <c r="P624" s="252"/>
      <c r="Q624" s="252"/>
      <c r="R624" s="252"/>
      <c r="S624" s="252"/>
      <c r="T624" s="252"/>
      <c r="U624" s="252"/>
      <c r="V624" s="252"/>
    </row>
    <row r="625" spans="1:22" ht="16.5" customHeight="1">
      <c r="A625" s="252"/>
      <c r="B625" s="252"/>
      <c r="C625" s="252"/>
      <c r="D625" s="252"/>
      <c r="E625" s="252"/>
      <c r="F625" s="252"/>
      <c r="G625" s="252"/>
      <c r="H625" s="252"/>
      <c r="I625" s="252"/>
      <c r="J625" s="252"/>
      <c r="K625" s="252"/>
      <c r="L625" s="252"/>
      <c r="M625" s="252"/>
      <c r="N625" s="252"/>
      <c r="O625" s="252"/>
      <c r="P625" s="252"/>
      <c r="Q625" s="252"/>
      <c r="R625" s="252"/>
      <c r="S625" s="252"/>
      <c r="T625" s="252"/>
      <c r="U625" s="252"/>
      <c r="V625" s="252"/>
    </row>
    <row r="626" spans="1:22" ht="16.5" customHeight="1">
      <c r="A626" s="252"/>
      <c r="B626" s="252"/>
      <c r="C626" s="252"/>
      <c r="D626" s="252"/>
      <c r="E626" s="252"/>
      <c r="F626" s="252"/>
      <c r="G626" s="252"/>
      <c r="H626" s="252"/>
      <c r="I626" s="252"/>
      <c r="J626" s="252"/>
      <c r="K626" s="252"/>
      <c r="L626" s="252"/>
      <c r="M626" s="252"/>
      <c r="N626" s="252"/>
      <c r="O626" s="252"/>
      <c r="P626" s="252"/>
      <c r="Q626" s="252"/>
      <c r="R626" s="252"/>
      <c r="S626" s="252"/>
      <c r="T626" s="252"/>
      <c r="U626" s="252"/>
      <c r="V626" s="252"/>
    </row>
    <row r="627" spans="1:22" ht="16.5" customHeight="1">
      <c r="A627" s="252"/>
      <c r="B627" s="252"/>
      <c r="C627" s="252"/>
      <c r="D627" s="252"/>
      <c r="E627" s="252"/>
      <c r="F627" s="252"/>
      <c r="G627" s="252"/>
      <c r="H627" s="252"/>
      <c r="I627" s="252"/>
      <c r="J627" s="252"/>
      <c r="K627" s="252"/>
      <c r="L627" s="252"/>
      <c r="M627" s="252"/>
      <c r="N627" s="252"/>
      <c r="O627" s="252"/>
      <c r="P627" s="252"/>
      <c r="Q627" s="252"/>
      <c r="R627" s="252"/>
      <c r="S627" s="252"/>
      <c r="T627" s="252"/>
      <c r="U627" s="252"/>
      <c r="V627" s="252"/>
    </row>
    <row r="628" spans="1:22" ht="16.5" customHeight="1">
      <c r="A628" s="252"/>
      <c r="B628" s="252"/>
      <c r="C628" s="252"/>
      <c r="D628" s="252"/>
      <c r="E628" s="252"/>
      <c r="F628" s="252"/>
      <c r="G628" s="252"/>
      <c r="H628" s="252"/>
      <c r="I628" s="252"/>
      <c r="J628" s="252"/>
      <c r="K628" s="252"/>
      <c r="L628" s="252"/>
      <c r="M628" s="252"/>
      <c r="N628" s="252"/>
      <c r="O628" s="252"/>
      <c r="P628" s="252"/>
      <c r="Q628" s="252"/>
      <c r="R628" s="252"/>
      <c r="S628" s="252"/>
      <c r="T628" s="252"/>
      <c r="U628" s="252"/>
      <c r="V628" s="252"/>
    </row>
    <row r="629" spans="1:22" ht="16.5" customHeight="1">
      <c r="A629" s="252"/>
      <c r="B629" s="252"/>
      <c r="C629" s="252"/>
      <c r="D629" s="252"/>
      <c r="E629" s="252"/>
      <c r="F629" s="252"/>
      <c r="G629" s="252"/>
      <c r="H629" s="252"/>
      <c r="I629" s="252"/>
      <c r="J629" s="252"/>
      <c r="K629" s="252"/>
      <c r="L629" s="252"/>
      <c r="M629" s="252"/>
      <c r="N629" s="252"/>
      <c r="O629" s="252"/>
      <c r="P629" s="252"/>
      <c r="Q629" s="252"/>
      <c r="R629" s="252"/>
      <c r="S629" s="252"/>
      <c r="T629" s="252"/>
      <c r="U629" s="252"/>
      <c r="V629" s="252"/>
    </row>
    <row r="630" spans="1:22" ht="16.5" customHeight="1">
      <c r="A630" s="252"/>
      <c r="B630" s="252"/>
      <c r="C630" s="252"/>
      <c r="D630" s="252"/>
      <c r="E630" s="252"/>
      <c r="F630" s="252"/>
      <c r="G630" s="252"/>
      <c r="H630" s="252"/>
      <c r="I630" s="252"/>
      <c r="J630" s="252"/>
      <c r="K630" s="252"/>
      <c r="L630" s="252"/>
      <c r="M630" s="252"/>
      <c r="N630" s="252"/>
      <c r="O630" s="252"/>
      <c r="P630" s="252"/>
      <c r="Q630" s="252"/>
      <c r="R630" s="252"/>
      <c r="S630" s="252"/>
      <c r="T630" s="252"/>
      <c r="U630" s="252"/>
      <c r="V630" s="252"/>
    </row>
    <row r="631" spans="1:22" ht="16.5" customHeight="1">
      <c r="A631" s="252"/>
      <c r="B631" s="252"/>
      <c r="C631" s="252"/>
      <c r="D631" s="252"/>
      <c r="E631" s="252"/>
      <c r="F631" s="252"/>
      <c r="G631" s="252"/>
      <c r="H631" s="252"/>
      <c r="I631" s="252"/>
      <c r="J631" s="252"/>
      <c r="K631" s="252"/>
      <c r="L631" s="252"/>
      <c r="M631" s="252"/>
      <c r="N631" s="252"/>
      <c r="O631" s="252"/>
      <c r="P631" s="252"/>
      <c r="Q631" s="252"/>
      <c r="R631" s="252"/>
      <c r="S631" s="252"/>
      <c r="T631" s="252"/>
      <c r="U631" s="252"/>
      <c r="V631" s="252"/>
    </row>
    <row r="632" spans="1:22" ht="16.5" customHeight="1">
      <c r="A632" s="252"/>
      <c r="B632" s="252"/>
      <c r="C632" s="252"/>
      <c r="D632" s="252"/>
      <c r="E632" s="252"/>
      <c r="F632" s="252"/>
      <c r="G632" s="252"/>
      <c r="H632" s="252"/>
      <c r="I632" s="252"/>
      <c r="J632" s="252"/>
      <c r="K632" s="252"/>
      <c r="L632" s="252"/>
      <c r="M632" s="252"/>
      <c r="N632" s="252"/>
      <c r="O632" s="252"/>
      <c r="P632" s="252"/>
      <c r="Q632" s="252"/>
      <c r="R632" s="252"/>
      <c r="S632" s="252"/>
      <c r="T632" s="252"/>
      <c r="U632" s="252"/>
      <c r="V632" s="252"/>
    </row>
    <row r="633" spans="1:22" ht="16.5" customHeight="1">
      <c r="A633" s="252"/>
      <c r="B633" s="252"/>
      <c r="C633" s="252"/>
      <c r="D633" s="252"/>
      <c r="E633" s="252"/>
      <c r="F633" s="252"/>
      <c r="G633" s="252"/>
      <c r="H633" s="252"/>
      <c r="I633" s="252"/>
      <c r="J633" s="252"/>
      <c r="K633" s="252"/>
      <c r="L633" s="252"/>
      <c r="M633" s="252"/>
      <c r="N633" s="252"/>
      <c r="O633" s="252"/>
      <c r="P633" s="252"/>
      <c r="Q633" s="252"/>
      <c r="R633" s="252"/>
      <c r="S633" s="252"/>
      <c r="T633" s="252"/>
      <c r="U633" s="252"/>
      <c r="V633" s="252"/>
    </row>
    <row r="634" spans="1:22" ht="16.5" customHeight="1">
      <c r="A634" s="252"/>
      <c r="B634" s="252"/>
      <c r="C634" s="252"/>
      <c r="D634" s="252"/>
      <c r="E634" s="252"/>
      <c r="F634" s="252"/>
      <c r="G634" s="252"/>
      <c r="H634" s="252"/>
      <c r="I634" s="252"/>
      <c r="J634" s="252"/>
      <c r="K634" s="252"/>
      <c r="L634" s="252"/>
      <c r="M634" s="252"/>
      <c r="N634" s="252"/>
      <c r="O634" s="252"/>
      <c r="P634" s="252"/>
      <c r="Q634" s="252"/>
      <c r="R634" s="252"/>
      <c r="S634" s="252"/>
      <c r="T634" s="252"/>
      <c r="U634" s="252"/>
      <c r="V634" s="252"/>
    </row>
    <row r="635" spans="1:22" ht="16.5" customHeight="1">
      <c r="A635" s="252"/>
      <c r="B635" s="252"/>
      <c r="C635" s="252"/>
      <c r="D635" s="252"/>
      <c r="E635" s="252"/>
      <c r="F635" s="252"/>
      <c r="G635" s="252"/>
      <c r="H635" s="252"/>
      <c r="I635" s="252"/>
      <c r="J635" s="252"/>
      <c r="K635" s="252"/>
      <c r="L635" s="252"/>
      <c r="M635" s="252"/>
      <c r="N635" s="252"/>
      <c r="O635" s="252"/>
      <c r="P635" s="252"/>
      <c r="Q635" s="252"/>
      <c r="R635" s="252"/>
      <c r="S635" s="252"/>
      <c r="T635" s="252"/>
      <c r="U635" s="252"/>
      <c r="V635" s="252"/>
    </row>
    <row r="636" spans="1:22" ht="16.5" customHeight="1">
      <c r="A636" s="252"/>
      <c r="B636" s="252"/>
      <c r="C636" s="252"/>
      <c r="D636" s="252"/>
      <c r="E636" s="252"/>
      <c r="F636" s="252"/>
      <c r="G636" s="252"/>
      <c r="H636" s="252"/>
      <c r="I636" s="252"/>
      <c r="J636" s="252"/>
      <c r="K636" s="252"/>
      <c r="L636" s="252"/>
      <c r="M636" s="252"/>
      <c r="N636" s="252"/>
      <c r="O636" s="252"/>
      <c r="P636" s="252"/>
      <c r="Q636" s="252"/>
      <c r="R636" s="252"/>
      <c r="S636" s="252"/>
      <c r="T636" s="252"/>
      <c r="U636" s="252"/>
      <c r="V636" s="252"/>
    </row>
    <row r="637" spans="1:22" ht="16.5" customHeight="1">
      <c r="A637" s="252"/>
      <c r="B637" s="252"/>
      <c r="C637" s="252"/>
      <c r="D637" s="252"/>
      <c r="E637" s="252"/>
      <c r="F637" s="252"/>
      <c r="G637" s="252"/>
      <c r="H637" s="252"/>
      <c r="I637" s="252"/>
      <c r="J637" s="252"/>
      <c r="K637" s="252"/>
      <c r="L637" s="252"/>
      <c r="M637" s="252"/>
      <c r="N637" s="252"/>
      <c r="O637" s="252"/>
      <c r="P637" s="252"/>
      <c r="Q637" s="252"/>
      <c r="R637" s="252"/>
      <c r="S637" s="252"/>
      <c r="T637" s="252"/>
      <c r="U637" s="252"/>
      <c r="V637" s="252"/>
    </row>
    <row r="638" spans="1:22" ht="16.5" customHeight="1">
      <c r="A638" s="252"/>
      <c r="B638" s="252"/>
      <c r="C638" s="252"/>
      <c r="D638" s="252"/>
      <c r="E638" s="252"/>
      <c r="F638" s="252"/>
      <c r="G638" s="252"/>
      <c r="H638" s="252"/>
      <c r="I638" s="252"/>
      <c r="J638" s="252"/>
      <c r="K638" s="252"/>
      <c r="L638" s="252"/>
      <c r="M638" s="252"/>
      <c r="N638" s="252"/>
      <c r="O638" s="252"/>
      <c r="P638" s="252"/>
      <c r="Q638" s="252"/>
      <c r="R638" s="252"/>
      <c r="S638" s="252"/>
      <c r="T638" s="252"/>
      <c r="U638" s="252"/>
      <c r="V638" s="252"/>
    </row>
    <row r="639" spans="1:22" ht="16.5" customHeight="1">
      <c r="A639" s="252"/>
      <c r="B639" s="252"/>
      <c r="C639" s="252"/>
      <c r="D639" s="252"/>
      <c r="E639" s="252"/>
      <c r="F639" s="252"/>
      <c r="G639" s="252"/>
      <c r="H639" s="252"/>
      <c r="I639" s="252"/>
      <c r="J639" s="252"/>
      <c r="K639" s="252"/>
      <c r="L639" s="252"/>
      <c r="M639" s="252"/>
      <c r="N639" s="252"/>
      <c r="O639" s="252"/>
      <c r="P639" s="252"/>
      <c r="Q639" s="252"/>
      <c r="R639" s="252"/>
      <c r="S639" s="252"/>
      <c r="T639" s="252"/>
      <c r="U639" s="252"/>
      <c r="V639" s="252"/>
    </row>
    <row r="640" spans="1:22" ht="16.5" customHeight="1">
      <c r="A640" s="252"/>
      <c r="B640" s="252"/>
      <c r="C640" s="252"/>
      <c r="D640" s="252"/>
      <c r="E640" s="252"/>
      <c r="F640" s="252"/>
      <c r="G640" s="252"/>
      <c r="H640" s="252"/>
      <c r="I640" s="252"/>
      <c r="J640" s="252"/>
      <c r="K640" s="252"/>
      <c r="L640" s="252"/>
      <c r="M640" s="252"/>
      <c r="N640" s="252"/>
      <c r="O640" s="252"/>
      <c r="P640" s="252"/>
      <c r="Q640" s="252"/>
      <c r="R640" s="252"/>
      <c r="S640" s="252"/>
      <c r="T640" s="252"/>
      <c r="U640" s="252"/>
      <c r="V640" s="252"/>
    </row>
    <row r="641" spans="1:22" ht="16.5" customHeight="1">
      <c r="A641" s="252"/>
      <c r="B641" s="252"/>
      <c r="C641" s="252"/>
      <c r="D641" s="252"/>
      <c r="E641" s="252"/>
      <c r="F641" s="252"/>
      <c r="G641" s="252"/>
      <c r="H641" s="252"/>
      <c r="I641" s="252"/>
      <c r="J641" s="252"/>
      <c r="K641" s="252"/>
      <c r="L641" s="252"/>
      <c r="M641" s="252"/>
      <c r="N641" s="252"/>
      <c r="O641" s="252"/>
      <c r="P641" s="252"/>
      <c r="Q641" s="252"/>
      <c r="R641" s="252"/>
      <c r="S641" s="252"/>
      <c r="T641" s="252"/>
      <c r="U641" s="252"/>
      <c r="V641" s="252"/>
    </row>
    <row r="642" spans="1:22" ht="16.5" customHeight="1">
      <c r="A642" s="252"/>
      <c r="B642" s="252"/>
      <c r="C642" s="252"/>
      <c r="D642" s="252"/>
      <c r="E642" s="252"/>
      <c r="F642" s="252"/>
      <c r="G642" s="252"/>
      <c r="H642" s="252"/>
      <c r="I642" s="252"/>
      <c r="J642" s="252"/>
      <c r="K642" s="252"/>
      <c r="L642" s="252"/>
      <c r="M642" s="252"/>
      <c r="N642" s="252"/>
      <c r="O642" s="252"/>
      <c r="P642" s="252"/>
      <c r="Q642" s="252"/>
      <c r="R642" s="252"/>
      <c r="S642" s="252"/>
      <c r="T642" s="252"/>
      <c r="U642" s="252"/>
      <c r="V642" s="252"/>
    </row>
    <row r="643" spans="1:22" ht="16.5" customHeight="1">
      <c r="A643" s="252"/>
      <c r="B643" s="252"/>
      <c r="C643" s="252"/>
      <c r="D643" s="252"/>
      <c r="E643" s="252"/>
      <c r="F643" s="252"/>
      <c r="G643" s="252"/>
      <c r="H643" s="252"/>
      <c r="I643" s="252"/>
      <c r="J643" s="252"/>
      <c r="K643" s="252"/>
      <c r="L643" s="252"/>
      <c r="M643" s="252"/>
      <c r="N643" s="252"/>
      <c r="O643" s="252"/>
      <c r="P643" s="252"/>
      <c r="Q643" s="252"/>
      <c r="R643" s="252"/>
      <c r="S643" s="252"/>
      <c r="T643" s="252"/>
      <c r="U643" s="252"/>
      <c r="V643" s="252"/>
    </row>
    <row r="644" spans="1:22" ht="16.5" customHeight="1">
      <c r="A644" s="252"/>
      <c r="B644" s="252"/>
      <c r="C644" s="252"/>
      <c r="D644" s="252"/>
      <c r="E644" s="252"/>
      <c r="F644" s="252"/>
      <c r="G644" s="252"/>
      <c r="H644" s="252"/>
      <c r="I644" s="252"/>
      <c r="J644" s="252"/>
      <c r="K644" s="252"/>
      <c r="L644" s="252"/>
      <c r="M644" s="252"/>
      <c r="N644" s="252"/>
      <c r="O644" s="252"/>
      <c r="P644" s="252"/>
      <c r="Q644" s="252"/>
      <c r="R644" s="252"/>
      <c r="S644" s="252"/>
      <c r="T644" s="252"/>
      <c r="U644" s="252"/>
      <c r="V644" s="252"/>
    </row>
    <row r="645" spans="1:22" ht="16.5" customHeight="1">
      <c r="A645" s="252"/>
      <c r="B645" s="252"/>
      <c r="C645" s="252"/>
      <c r="D645" s="252"/>
      <c r="E645" s="252"/>
      <c r="F645" s="252"/>
      <c r="G645" s="252"/>
      <c r="H645" s="252"/>
      <c r="I645" s="252"/>
      <c r="J645" s="252"/>
      <c r="K645" s="252"/>
      <c r="L645" s="252"/>
      <c r="M645" s="252"/>
      <c r="N645" s="252"/>
      <c r="O645" s="252"/>
      <c r="P645" s="252"/>
      <c r="Q645" s="252"/>
      <c r="R645" s="252"/>
      <c r="S645" s="252"/>
      <c r="T645" s="252"/>
      <c r="U645" s="252"/>
      <c r="V645" s="252"/>
    </row>
    <row r="646" spans="1:22" ht="16.5" customHeight="1">
      <c r="A646" s="252"/>
      <c r="B646" s="252"/>
      <c r="C646" s="252"/>
      <c r="D646" s="252"/>
      <c r="E646" s="252"/>
      <c r="F646" s="252"/>
      <c r="G646" s="252"/>
      <c r="H646" s="252"/>
      <c r="I646" s="252"/>
      <c r="J646" s="252"/>
      <c r="K646" s="252"/>
      <c r="L646" s="252"/>
      <c r="M646" s="252"/>
      <c r="N646" s="252"/>
      <c r="O646" s="252"/>
      <c r="P646" s="252"/>
      <c r="Q646" s="252"/>
      <c r="R646" s="252"/>
      <c r="S646" s="252"/>
      <c r="T646" s="252"/>
      <c r="U646" s="252"/>
      <c r="V646" s="252"/>
    </row>
    <row r="647" spans="1:22" ht="16.5" customHeight="1">
      <c r="A647" s="252"/>
      <c r="B647" s="252"/>
      <c r="C647" s="252"/>
      <c r="D647" s="252"/>
      <c r="E647" s="252"/>
      <c r="F647" s="252"/>
      <c r="G647" s="252"/>
      <c r="H647" s="252"/>
      <c r="I647" s="252"/>
      <c r="J647" s="252"/>
      <c r="K647" s="252"/>
      <c r="L647" s="252"/>
      <c r="M647" s="252"/>
      <c r="N647" s="252"/>
      <c r="O647" s="252"/>
      <c r="P647" s="252"/>
      <c r="Q647" s="252"/>
      <c r="R647" s="252"/>
      <c r="S647" s="252"/>
      <c r="T647" s="252"/>
      <c r="U647" s="252"/>
      <c r="V647" s="252"/>
    </row>
    <row r="648" spans="1:22" ht="16.5" customHeight="1">
      <c r="A648" s="252"/>
      <c r="B648" s="252"/>
      <c r="C648" s="252"/>
      <c r="D648" s="252"/>
      <c r="E648" s="252"/>
      <c r="F648" s="252"/>
      <c r="G648" s="252"/>
      <c r="H648" s="252"/>
      <c r="I648" s="252"/>
      <c r="J648" s="252"/>
      <c r="K648" s="252"/>
      <c r="L648" s="252"/>
      <c r="M648" s="252"/>
      <c r="N648" s="252"/>
      <c r="O648" s="252"/>
      <c r="P648" s="252"/>
      <c r="Q648" s="252"/>
      <c r="R648" s="252"/>
      <c r="S648" s="252"/>
      <c r="T648" s="252"/>
      <c r="U648" s="252"/>
      <c r="V648" s="252"/>
    </row>
    <row r="649" spans="1:22" ht="16.5" customHeight="1">
      <c r="A649" s="252"/>
      <c r="B649" s="252"/>
      <c r="C649" s="252"/>
      <c r="D649" s="252"/>
      <c r="E649" s="252"/>
      <c r="F649" s="252"/>
      <c r="G649" s="252"/>
      <c r="H649" s="252"/>
      <c r="I649" s="252"/>
      <c r="J649" s="252"/>
      <c r="K649" s="252"/>
      <c r="L649" s="252"/>
      <c r="M649" s="252"/>
      <c r="N649" s="252"/>
      <c r="O649" s="252"/>
      <c r="P649" s="252"/>
      <c r="Q649" s="252"/>
      <c r="R649" s="252"/>
      <c r="S649" s="252"/>
      <c r="T649" s="252"/>
      <c r="U649" s="252"/>
      <c r="V649" s="252"/>
    </row>
    <row r="650" spans="1:22" ht="16.5" customHeight="1">
      <c r="A650" s="252"/>
      <c r="B650" s="252"/>
      <c r="C650" s="252"/>
      <c r="D650" s="252"/>
      <c r="E650" s="252"/>
      <c r="F650" s="252"/>
      <c r="G650" s="252"/>
      <c r="H650" s="252"/>
      <c r="I650" s="252"/>
      <c r="J650" s="252"/>
      <c r="K650" s="252"/>
      <c r="L650" s="252"/>
      <c r="M650" s="252"/>
      <c r="N650" s="252"/>
      <c r="O650" s="252"/>
      <c r="P650" s="252"/>
      <c r="Q650" s="252"/>
      <c r="R650" s="252"/>
      <c r="S650" s="252"/>
      <c r="T650" s="252"/>
      <c r="U650" s="252"/>
      <c r="V650" s="252"/>
    </row>
    <row r="651" spans="1:22" ht="16.5" customHeight="1">
      <c r="A651" s="252"/>
      <c r="B651" s="252"/>
      <c r="C651" s="252"/>
      <c r="D651" s="252"/>
      <c r="E651" s="252"/>
      <c r="F651" s="252"/>
      <c r="G651" s="252"/>
      <c r="H651" s="252"/>
      <c r="I651" s="252"/>
      <c r="J651" s="252"/>
      <c r="K651" s="252"/>
      <c r="L651" s="252"/>
      <c r="M651" s="252"/>
      <c r="N651" s="252"/>
      <c r="O651" s="252"/>
      <c r="P651" s="252"/>
      <c r="Q651" s="252"/>
      <c r="R651" s="252"/>
      <c r="S651" s="252"/>
      <c r="T651" s="252"/>
      <c r="U651" s="252"/>
      <c r="V651" s="252"/>
    </row>
    <row r="652" spans="1:22" ht="16.5" customHeight="1">
      <c r="A652" s="252"/>
      <c r="B652" s="252"/>
      <c r="C652" s="252"/>
      <c r="D652" s="252"/>
      <c r="E652" s="252"/>
      <c r="F652" s="252"/>
      <c r="G652" s="252"/>
      <c r="H652" s="252"/>
      <c r="I652" s="252"/>
      <c r="J652" s="252"/>
      <c r="K652" s="252"/>
      <c r="L652" s="252"/>
      <c r="M652" s="252"/>
      <c r="N652" s="252"/>
      <c r="O652" s="252"/>
      <c r="P652" s="252"/>
      <c r="Q652" s="252"/>
      <c r="R652" s="252"/>
      <c r="S652" s="252"/>
      <c r="T652" s="252"/>
      <c r="U652" s="252"/>
      <c r="V652" s="252"/>
    </row>
    <row r="653" spans="1:22" ht="16.5" customHeight="1">
      <c r="A653" s="252"/>
      <c r="B653" s="252"/>
      <c r="C653" s="252"/>
      <c r="D653" s="252"/>
      <c r="E653" s="252"/>
      <c r="F653" s="252"/>
      <c r="G653" s="252"/>
      <c r="H653" s="252"/>
      <c r="I653" s="252"/>
      <c r="J653" s="252"/>
      <c r="K653" s="252"/>
      <c r="L653" s="252"/>
      <c r="M653" s="252"/>
      <c r="N653" s="252"/>
      <c r="O653" s="252"/>
      <c r="P653" s="252"/>
      <c r="Q653" s="252"/>
      <c r="R653" s="252"/>
      <c r="S653" s="252"/>
      <c r="T653" s="252"/>
      <c r="U653" s="252"/>
      <c r="V653" s="252"/>
    </row>
    <row r="654" spans="1:22" ht="16.5" customHeight="1">
      <c r="A654" s="252"/>
      <c r="B654" s="252"/>
      <c r="C654" s="252"/>
      <c r="D654" s="252"/>
      <c r="E654" s="252"/>
      <c r="F654" s="252"/>
      <c r="G654" s="252"/>
      <c r="H654" s="252"/>
      <c r="I654" s="252"/>
      <c r="J654" s="252"/>
      <c r="K654" s="252"/>
      <c r="L654" s="252"/>
      <c r="M654" s="252"/>
      <c r="N654" s="252"/>
      <c r="O654" s="252"/>
      <c r="P654" s="252"/>
      <c r="Q654" s="252"/>
      <c r="R654" s="252"/>
      <c r="S654" s="252"/>
      <c r="T654" s="252"/>
      <c r="U654" s="252"/>
      <c r="V654" s="252"/>
    </row>
    <row r="655" spans="1:22" ht="16.5" customHeight="1">
      <c r="A655" s="252"/>
      <c r="B655" s="252"/>
      <c r="C655" s="252"/>
      <c r="D655" s="252"/>
      <c r="E655" s="252"/>
      <c r="F655" s="252"/>
      <c r="G655" s="252"/>
      <c r="H655" s="252"/>
      <c r="I655" s="252"/>
      <c r="J655" s="252"/>
      <c r="K655" s="252"/>
      <c r="L655" s="252"/>
      <c r="M655" s="252"/>
      <c r="N655" s="252"/>
      <c r="O655" s="252"/>
      <c r="P655" s="252"/>
      <c r="Q655" s="252"/>
      <c r="R655" s="252"/>
      <c r="S655" s="252"/>
      <c r="T655" s="252"/>
      <c r="U655" s="252"/>
      <c r="V655" s="252"/>
    </row>
    <row r="656" spans="1:22" ht="16.5" customHeight="1">
      <c r="A656" s="252"/>
      <c r="B656" s="252"/>
      <c r="C656" s="252"/>
      <c r="D656" s="252"/>
      <c r="E656" s="252"/>
      <c r="F656" s="252"/>
      <c r="G656" s="252"/>
      <c r="H656" s="252"/>
      <c r="I656" s="252"/>
      <c r="J656" s="252"/>
      <c r="K656" s="252"/>
      <c r="L656" s="252"/>
      <c r="M656" s="252"/>
      <c r="N656" s="252"/>
      <c r="O656" s="252"/>
      <c r="P656" s="252"/>
      <c r="Q656" s="252"/>
      <c r="R656" s="252"/>
      <c r="S656" s="252"/>
      <c r="T656" s="252"/>
      <c r="U656" s="252"/>
      <c r="V656" s="252"/>
    </row>
    <row r="657" spans="1:22" ht="16.5" customHeight="1">
      <c r="A657" s="252"/>
      <c r="B657" s="252"/>
      <c r="C657" s="252"/>
      <c r="D657" s="252"/>
      <c r="E657" s="252"/>
      <c r="F657" s="252"/>
      <c r="G657" s="252"/>
      <c r="H657" s="252"/>
      <c r="I657" s="252"/>
      <c r="J657" s="252"/>
      <c r="K657" s="252"/>
      <c r="L657" s="252"/>
      <c r="M657" s="252"/>
      <c r="N657" s="252"/>
      <c r="O657" s="252"/>
      <c r="P657" s="252"/>
      <c r="Q657" s="252"/>
      <c r="R657" s="252"/>
      <c r="S657" s="252"/>
      <c r="T657" s="252"/>
      <c r="U657" s="252"/>
      <c r="V657" s="252"/>
    </row>
    <row r="658" spans="1:22" ht="16.5" customHeight="1">
      <c r="A658" s="252"/>
      <c r="B658" s="252"/>
      <c r="C658" s="252"/>
      <c r="D658" s="252"/>
      <c r="E658" s="252"/>
      <c r="F658" s="252"/>
      <c r="G658" s="252"/>
      <c r="H658" s="252"/>
      <c r="I658" s="252"/>
      <c r="J658" s="252"/>
      <c r="K658" s="252"/>
      <c r="L658" s="252"/>
      <c r="M658" s="252"/>
      <c r="N658" s="252"/>
      <c r="O658" s="252"/>
      <c r="P658" s="252"/>
      <c r="Q658" s="252"/>
      <c r="R658" s="252"/>
      <c r="S658" s="252"/>
      <c r="T658" s="252"/>
      <c r="U658" s="252"/>
      <c r="V658" s="252"/>
    </row>
    <row r="659" spans="1:22" ht="16.5" customHeight="1">
      <c r="A659" s="252"/>
      <c r="B659" s="252"/>
      <c r="C659" s="252"/>
      <c r="D659" s="252"/>
      <c r="E659" s="252"/>
      <c r="F659" s="252"/>
      <c r="G659" s="252"/>
      <c r="H659" s="252"/>
      <c r="I659" s="252"/>
      <c r="J659" s="252"/>
      <c r="K659" s="252"/>
      <c r="L659" s="252"/>
      <c r="M659" s="252"/>
      <c r="N659" s="252"/>
      <c r="O659" s="252"/>
      <c r="P659" s="252"/>
      <c r="Q659" s="252"/>
      <c r="R659" s="252"/>
      <c r="S659" s="252"/>
      <c r="T659" s="252"/>
      <c r="U659" s="252"/>
      <c r="V659" s="252"/>
    </row>
    <row r="660" spans="1:22" ht="16.5" customHeight="1">
      <c r="A660" s="252"/>
      <c r="B660" s="252"/>
      <c r="C660" s="252"/>
      <c r="D660" s="252"/>
      <c r="E660" s="252"/>
      <c r="F660" s="252"/>
      <c r="G660" s="252"/>
      <c r="H660" s="252"/>
      <c r="I660" s="252"/>
      <c r="J660" s="252"/>
      <c r="K660" s="252"/>
      <c r="L660" s="252"/>
      <c r="M660" s="252"/>
      <c r="N660" s="252"/>
      <c r="O660" s="252"/>
      <c r="P660" s="252"/>
      <c r="Q660" s="252"/>
      <c r="R660" s="252"/>
      <c r="S660" s="252"/>
      <c r="T660" s="252"/>
      <c r="U660" s="252"/>
      <c r="V660" s="252"/>
    </row>
    <row r="661" spans="1:22" ht="16.5" customHeight="1">
      <c r="A661" s="252"/>
      <c r="B661" s="252"/>
      <c r="C661" s="252"/>
      <c r="D661" s="252"/>
      <c r="E661" s="252"/>
      <c r="F661" s="252"/>
      <c r="G661" s="252"/>
      <c r="H661" s="252"/>
      <c r="I661" s="252"/>
      <c r="J661" s="252"/>
      <c r="K661" s="252"/>
      <c r="L661" s="252"/>
      <c r="M661" s="252"/>
      <c r="N661" s="252"/>
      <c r="O661" s="252"/>
      <c r="P661" s="252"/>
      <c r="Q661" s="252"/>
      <c r="R661" s="252"/>
      <c r="S661" s="252"/>
      <c r="T661" s="252"/>
      <c r="U661" s="252"/>
      <c r="V661" s="252"/>
    </row>
    <row r="662" spans="1:22" ht="16.5" customHeight="1">
      <c r="A662" s="252"/>
      <c r="B662" s="252"/>
      <c r="C662" s="252"/>
      <c r="D662" s="252"/>
      <c r="E662" s="252"/>
      <c r="F662" s="252"/>
      <c r="G662" s="252"/>
      <c r="H662" s="252"/>
      <c r="I662" s="252"/>
      <c r="J662" s="252"/>
      <c r="K662" s="252"/>
      <c r="L662" s="252"/>
      <c r="M662" s="252"/>
      <c r="N662" s="252"/>
      <c r="O662" s="252"/>
      <c r="P662" s="252"/>
      <c r="Q662" s="252"/>
      <c r="R662" s="252"/>
      <c r="S662" s="252"/>
      <c r="T662" s="252"/>
      <c r="U662" s="252"/>
      <c r="V662" s="252"/>
    </row>
    <row r="663" spans="1:22" ht="16.5" customHeight="1">
      <c r="A663" s="252"/>
      <c r="B663" s="252"/>
      <c r="C663" s="252"/>
      <c r="D663" s="252"/>
      <c r="E663" s="252"/>
      <c r="F663" s="252"/>
      <c r="G663" s="252"/>
      <c r="H663" s="252"/>
      <c r="I663" s="252"/>
      <c r="J663" s="252"/>
      <c r="K663" s="252"/>
      <c r="L663" s="252"/>
      <c r="M663" s="252"/>
      <c r="N663" s="252"/>
      <c r="O663" s="252"/>
      <c r="P663" s="252"/>
      <c r="Q663" s="252"/>
      <c r="R663" s="252"/>
      <c r="S663" s="252"/>
      <c r="T663" s="252"/>
      <c r="U663" s="252"/>
      <c r="V663" s="252"/>
    </row>
    <row r="664" spans="1:22" ht="16.5" customHeight="1">
      <c r="A664" s="252"/>
      <c r="B664" s="252"/>
      <c r="C664" s="252"/>
      <c r="D664" s="252"/>
      <c r="E664" s="252"/>
      <c r="F664" s="252"/>
      <c r="G664" s="252"/>
      <c r="H664" s="252"/>
      <c r="I664" s="252"/>
      <c r="J664" s="252"/>
      <c r="K664" s="252"/>
      <c r="L664" s="252"/>
      <c r="M664" s="252"/>
      <c r="N664" s="252"/>
      <c r="O664" s="252"/>
      <c r="P664" s="252"/>
      <c r="Q664" s="252"/>
      <c r="R664" s="252"/>
      <c r="S664" s="252"/>
      <c r="T664" s="252"/>
      <c r="U664" s="252"/>
      <c r="V664" s="252"/>
    </row>
    <row r="665" spans="1:22" ht="16.5" customHeight="1">
      <c r="A665" s="252"/>
      <c r="B665" s="252"/>
      <c r="C665" s="252"/>
      <c r="D665" s="252"/>
      <c r="E665" s="252"/>
      <c r="F665" s="252"/>
      <c r="G665" s="252"/>
      <c r="H665" s="252"/>
      <c r="I665" s="252"/>
      <c r="J665" s="252"/>
      <c r="K665" s="252"/>
      <c r="L665" s="252"/>
      <c r="M665" s="252"/>
      <c r="N665" s="252"/>
      <c r="O665" s="252"/>
      <c r="P665" s="252"/>
      <c r="Q665" s="252"/>
      <c r="R665" s="252"/>
      <c r="S665" s="252"/>
      <c r="T665" s="252"/>
      <c r="U665" s="252"/>
      <c r="V665" s="252"/>
    </row>
    <row r="666" spans="1:22" ht="16.5" customHeight="1">
      <c r="A666" s="252"/>
      <c r="B666" s="252"/>
      <c r="C666" s="252"/>
      <c r="D666" s="252"/>
      <c r="E666" s="252"/>
      <c r="F666" s="252"/>
      <c r="G666" s="252"/>
      <c r="H666" s="252"/>
      <c r="I666" s="252"/>
      <c r="J666" s="252"/>
      <c r="K666" s="252"/>
      <c r="L666" s="252"/>
      <c r="M666" s="252"/>
      <c r="N666" s="252"/>
      <c r="O666" s="252"/>
      <c r="P666" s="252"/>
      <c r="Q666" s="252"/>
      <c r="R666" s="252"/>
      <c r="S666" s="252"/>
      <c r="T666" s="252"/>
      <c r="U666" s="252"/>
      <c r="V666" s="252"/>
    </row>
    <row r="667" spans="1:22" ht="16.5" customHeight="1">
      <c r="A667" s="252"/>
      <c r="B667" s="252"/>
      <c r="C667" s="252"/>
      <c r="D667" s="252"/>
      <c r="E667" s="252"/>
      <c r="F667" s="252"/>
      <c r="G667" s="252"/>
      <c r="H667" s="252"/>
      <c r="I667" s="252"/>
      <c r="J667" s="252"/>
      <c r="K667" s="252"/>
      <c r="L667" s="252"/>
      <c r="M667" s="252"/>
      <c r="N667" s="252"/>
      <c r="O667" s="252"/>
      <c r="P667" s="252"/>
      <c r="Q667" s="252"/>
      <c r="R667" s="252"/>
      <c r="S667" s="252"/>
      <c r="T667" s="252"/>
      <c r="U667" s="252"/>
      <c r="V667" s="252"/>
    </row>
    <row r="668" spans="1:22" ht="16.5" customHeight="1">
      <c r="A668" s="252"/>
      <c r="B668" s="252"/>
      <c r="C668" s="252"/>
      <c r="D668" s="252"/>
      <c r="E668" s="252"/>
      <c r="F668" s="252"/>
      <c r="G668" s="252"/>
      <c r="H668" s="252"/>
      <c r="I668" s="252"/>
      <c r="J668" s="252"/>
      <c r="K668" s="252"/>
      <c r="L668" s="252"/>
      <c r="M668" s="252"/>
      <c r="N668" s="252"/>
      <c r="O668" s="252"/>
      <c r="P668" s="252"/>
      <c r="Q668" s="252"/>
      <c r="R668" s="252"/>
      <c r="S668" s="252"/>
      <c r="T668" s="252"/>
      <c r="U668" s="252"/>
      <c r="V668" s="252"/>
    </row>
    <row r="669" spans="1:22" ht="16.5" customHeight="1">
      <c r="A669" s="252"/>
      <c r="B669" s="252"/>
      <c r="C669" s="252"/>
      <c r="D669" s="252"/>
      <c r="E669" s="252"/>
      <c r="F669" s="252"/>
      <c r="G669" s="252"/>
      <c r="H669" s="252"/>
      <c r="I669" s="252"/>
      <c r="J669" s="252"/>
      <c r="K669" s="252"/>
      <c r="L669" s="252"/>
      <c r="M669" s="252"/>
      <c r="N669" s="252"/>
      <c r="O669" s="252"/>
      <c r="P669" s="252"/>
      <c r="Q669" s="252"/>
      <c r="R669" s="252"/>
      <c r="S669" s="252"/>
      <c r="T669" s="252"/>
      <c r="U669" s="252"/>
      <c r="V669" s="252"/>
    </row>
    <row r="670" spans="1:22" ht="16.5" customHeight="1">
      <c r="A670" s="252"/>
      <c r="B670" s="252"/>
      <c r="C670" s="252"/>
      <c r="D670" s="252"/>
      <c r="E670" s="252"/>
      <c r="F670" s="252"/>
      <c r="G670" s="252"/>
      <c r="H670" s="252"/>
      <c r="I670" s="252"/>
      <c r="J670" s="252"/>
      <c r="K670" s="252"/>
      <c r="L670" s="252"/>
      <c r="M670" s="252"/>
      <c r="N670" s="252"/>
      <c r="O670" s="252"/>
      <c r="P670" s="252"/>
      <c r="Q670" s="252"/>
      <c r="R670" s="252"/>
      <c r="S670" s="252"/>
      <c r="T670" s="252"/>
      <c r="U670" s="252"/>
      <c r="V670" s="252"/>
    </row>
    <row r="671" spans="1:22" ht="16.5" customHeight="1">
      <c r="A671" s="252"/>
      <c r="B671" s="252"/>
      <c r="C671" s="252"/>
      <c r="D671" s="252"/>
      <c r="E671" s="252"/>
      <c r="F671" s="252"/>
      <c r="G671" s="252"/>
      <c r="H671" s="252"/>
      <c r="I671" s="252"/>
      <c r="J671" s="252"/>
      <c r="K671" s="252"/>
      <c r="L671" s="252"/>
      <c r="M671" s="252"/>
      <c r="N671" s="252"/>
      <c r="O671" s="252"/>
      <c r="P671" s="252"/>
      <c r="Q671" s="252"/>
      <c r="R671" s="252"/>
      <c r="S671" s="252"/>
      <c r="T671" s="252"/>
      <c r="U671" s="252"/>
      <c r="V671" s="252"/>
    </row>
    <row r="672" spans="1:22" ht="16.5" customHeight="1">
      <c r="A672" s="252"/>
      <c r="B672" s="252"/>
      <c r="C672" s="252"/>
      <c r="D672" s="252"/>
      <c r="E672" s="252"/>
      <c r="F672" s="252"/>
      <c r="G672" s="252"/>
      <c r="H672" s="252"/>
      <c r="I672" s="252"/>
      <c r="J672" s="252"/>
      <c r="K672" s="252"/>
      <c r="L672" s="252"/>
      <c r="M672" s="252"/>
      <c r="N672" s="252"/>
      <c r="O672" s="252"/>
      <c r="P672" s="252"/>
      <c r="Q672" s="252"/>
      <c r="R672" s="252"/>
      <c r="S672" s="252"/>
      <c r="T672" s="252"/>
      <c r="U672" s="252"/>
      <c r="V672" s="252"/>
    </row>
    <row r="673" spans="1:22" ht="16.5" customHeight="1">
      <c r="A673" s="252"/>
      <c r="B673" s="252"/>
      <c r="C673" s="252"/>
      <c r="D673" s="252"/>
      <c r="E673" s="252"/>
      <c r="F673" s="252"/>
      <c r="G673" s="252"/>
      <c r="H673" s="252"/>
      <c r="I673" s="252"/>
      <c r="J673" s="252"/>
      <c r="K673" s="252"/>
      <c r="L673" s="252"/>
      <c r="M673" s="252"/>
      <c r="N673" s="252"/>
      <c r="O673" s="252"/>
      <c r="P673" s="252"/>
      <c r="Q673" s="252"/>
      <c r="R673" s="252"/>
      <c r="S673" s="252"/>
      <c r="T673" s="252"/>
      <c r="U673" s="252"/>
      <c r="V673" s="252"/>
    </row>
    <row r="674" spans="1:22" ht="16.5" customHeight="1">
      <c r="A674" s="252"/>
      <c r="B674" s="252"/>
      <c r="C674" s="252"/>
      <c r="D674" s="252"/>
      <c r="E674" s="252"/>
      <c r="F674" s="252"/>
      <c r="G674" s="252"/>
      <c r="H674" s="252"/>
      <c r="I674" s="252"/>
      <c r="J674" s="252"/>
      <c r="K674" s="252"/>
      <c r="L674" s="252"/>
      <c r="M674" s="252"/>
      <c r="N674" s="252"/>
      <c r="O674" s="252"/>
      <c r="P674" s="252"/>
      <c r="Q674" s="252"/>
      <c r="R674" s="252"/>
      <c r="S674" s="252"/>
      <c r="T674" s="252"/>
      <c r="U674" s="252"/>
      <c r="V674" s="252"/>
    </row>
    <row r="675" spans="1:22" ht="16.5" customHeight="1">
      <c r="A675" s="252"/>
      <c r="B675" s="252"/>
      <c r="C675" s="252"/>
      <c r="D675" s="252"/>
      <c r="E675" s="252"/>
      <c r="F675" s="252"/>
      <c r="G675" s="252"/>
      <c r="H675" s="252"/>
      <c r="I675" s="252"/>
      <c r="J675" s="252"/>
      <c r="K675" s="252"/>
      <c r="L675" s="252"/>
      <c r="M675" s="252"/>
      <c r="N675" s="252"/>
      <c r="O675" s="252"/>
      <c r="P675" s="252"/>
      <c r="Q675" s="252"/>
      <c r="R675" s="252"/>
      <c r="S675" s="252"/>
      <c r="T675" s="252"/>
      <c r="U675" s="252"/>
      <c r="V675" s="252"/>
    </row>
    <row r="676" spans="1:22" ht="16.5" customHeight="1">
      <c r="A676" s="252"/>
      <c r="B676" s="252"/>
      <c r="C676" s="252"/>
      <c r="D676" s="252"/>
      <c r="E676" s="252"/>
      <c r="F676" s="252"/>
      <c r="G676" s="252"/>
      <c r="H676" s="252"/>
      <c r="I676" s="252"/>
      <c r="J676" s="252"/>
      <c r="K676" s="252"/>
      <c r="L676" s="252"/>
      <c r="M676" s="252"/>
      <c r="N676" s="252"/>
      <c r="O676" s="252"/>
      <c r="P676" s="252"/>
      <c r="Q676" s="252"/>
      <c r="R676" s="252"/>
      <c r="S676" s="252"/>
      <c r="T676" s="252"/>
      <c r="U676" s="252"/>
      <c r="V676" s="252"/>
    </row>
    <row r="677" spans="1:22" ht="16.5" customHeight="1">
      <c r="A677" s="252"/>
      <c r="B677" s="252"/>
      <c r="C677" s="252"/>
      <c r="D677" s="252"/>
      <c r="E677" s="252"/>
      <c r="F677" s="252"/>
      <c r="G677" s="252"/>
      <c r="H677" s="252"/>
      <c r="I677" s="252"/>
      <c r="J677" s="252"/>
      <c r="K677" s="252"/>
      <c r="L677" s="252"/>
      <c r="M677" s="252"/>
      <c r="N677" s="252"/>
      <c r="O677" s="252"/>
      <c r="P677" s="252"/>
      <c r="Q677" s="252"/>
      <c r="R677" s="252"/>
      <c r="S677" s="252"/>
      <c r="T677" s="252"/>
      <c r="U677" s="252"/>
      <c r="V677" s="252"/>
    </row>
    <row r="678" spans="1:22" ht="16.5" customHeight="1">
      <c r="A678" s="252"/>
      <c r="B678" s="252"/>
      <c r="C678" s="252"/>
      <c r="D678" s="252"/>
      <c r="E678" s="252"/>
      <c r="F678" s="252"/>
      <c r="G678" s="252"/>
      <c r="H678" s="252"/>
      <c r="I678" s="252"/>
      <c r="J678" s="252"/>
      <c r="K678" s="252"/>
      <c r="L678" s="252"/>
      <c r="M678" s="252"/>
      <c r="N678" s="252"/>
      <c r="O678" s="252"/>
      <c r="P678" s="252"/>
      <c r="Q678" s="252"/>
      <c r="R678" s="252"/>
      <c r="S678" s="252"/>
      <c r="T678" s="252"/>
      <c r="U678" s="252"/>
      <c r="V678" s="252"/>
    </row>
    <row r="679" spans="1:22" ht="16.5" customHeight="1">
      <c r="A679" s="252"/>
      <c r="B679" s="252"/>
      <c r="C679" s="252"/>
      <c r="D679" s="252"/>
      <c r="E679" s="252"/>
      <c r="F679" s="252"/>
      <c r="G679" s="252"/>
      <c r="H679" s="252"/>
      <c r="I679" s="252"/>
      <c r="J679" s="252"/>
      <c r="K679" s="252"/>
      <c r="L679" s="252"/>
      <c r="M679" s="252"/>
      <c r="N679" s="252"/>
      <c r="O679" s="252"/>
      <c r="P679" s="252"/>
      <c r="Q679" s="252"/>
      <c r="R679" s="252"/>
      <c r="S679" s="252"/>
      <c r="T679" s="252"/>
      <c r="U679" s="252"/>
      <c r="V679" s="252"/>
    </row>
    <row r="680" spans="1:22" ht="16.5" customHeight="1">
      <c r="A680" s="252"/>
      <c r="B680" s="252"/>
      <c r="C680" s="252"/>
      <c r="D680" s="252"/>
      <c r="E680" s="252"/>
      <c r="F680" s="252"/>
      <c r="G680" s="252"/>
      <c r="H680" s="252"/>
      <c r="I680" s="252"/>
      <c r="J680" s="252"/>
      <c r="K680" s="252"/>
      <c r="L680" s="252"/>
      <c r="M680" s="252"/>
      <c r="N680" s="252"/>
      <c r="O680" s="252"/>
      <c r="P680" s="252"/>
      <c r="Q680" s="252"/>
      <c r="R680" s="252"/>
      <c r="S680" s="252"/>
      <c r="T680" s="252"/>
      <c r="U680" s="252"/>
      <c r="V680" s="252"/>
    </row>
    <row r="681" spans="1:22" ht="16.5" customHeight="1">
      <c r="A681" s="252"/>
      <c r="B681" s="252"/>
      <c r="C681" s="252"/>
      <c r="D681" s="252"/>
      <c r="E681" s="252"/>
      <c r="F681" s="252"/>
      <c r="G681" s="252"/>
      <c r="H681" s="252"/>
      <c r="I681" s="252"/>
      <c r="J681" s="252"/>
      <c r="K681" s="252"/>
      <c r="L681" s="252"/>
      <c r="M681" s="252"/>
      <c r="N681" s="252"/>
      <c r="O681" s="252"/>
      <c r="P681" s="252"/>
      <c r="Q681" s="252"/>
      <c r="R681" s="252"/>
      <c r="S681" s="252"/>
      <c r="T681" s="252"/>
      <c r="U681" s="252"/>
      <c r="V681" s="252"/>
    </row>
    <row r="682" spans="1:22" ht="16.5" customHeight="1">
      <c r="A682" s="252"/>
      <c r="B682" s="252"/>
      <c r="C682" s="252"/>
      <c r="D682" s="252"/>
      <c r="E682" s="252"/>
      <c r="F682" s="252"/>
      <c r="G682" s="252"/>
      <c r="H682" s="252"/>
      <c r="I682" s="252"/>
      <c r="J682" s="252"/>
      <c r="K682" s="252"/>
      <c r="L682" s="252"/>
      <c r="M682" s="252"/>
      <c r="N682" s="252"/>
      <c r="O682" s="252"/>
      <c r="P682" s="252"/>
      <c r="Q682" s="252"/>
      <c r="R682" s="252"/>
      <c r="S682" s="252"/>
      <c r="T682" s="252"/>
      <c r="U682" s="252"/>
      <c r="V682" s="252"/>
    </row>
    <row r="683" spans="1:22" ht="16.5" customHeight="1">
      <c r="A683" s="252"/>
      <c r="B683" s="252"/>
      <c r="C683" s="252"/>
      <c r="D683" s="252"/>
      <c r="E683" s="252"/>
      <c r="F683" s="252"/>
      <c r="G683" s="252"/>
      <c r="H683" s="252"/>
      <c r="I683" s="252"/>
      <c r="J683" s="252"/>
      <c r="K683" s="252"/>
      <c r="L683" s="252"/>
      <c r="M683" s="252"/>
      <c r="N683" s="252"/>
      <c r="O683" s="252"/>
      <c r="P683" s="252"/>
      <c r="Q683" s="252"/>
      <c r="R683" s="252"/>
      <c r="S683" s="252"/>
      <c r="T683" s="252"/>
      <c r="U683" s="252"/>
      <c r="V683" s="252"/>
    </row>
    <row r="684" spans="1:22" ht="16.5" customHeight="1">
      <c r="A684" s="252"/>
      <c r="B684" s="252"/>
      <c r="C684" s="252"/>
      <c r="D684" s="252"/>
      <c r="E684" s="252"/>
      <c r="F684" s="252"/>
      <c r="G684" s="252"/>
      <c r="H684" s="252"/>
      <c r="I684" s="252"/>
      <c r="J684" s="252"/>
      <c r="K684" s="252"/>
      <c r="L684" s="252"/>
      <c r="M684" s="252"/>
      <c r="N684" s="252"/>
      <c r="O684" s="252"/>
      <c r="P684" s="252"/>
      <c r="Q684" s="252"/>
      <c r="R684" s="252"/>
      <c r="S684" s="252"/>
      <c r="T684" s="252"/>
      <c r="U684" s="252"/>
      <c r="V684" s="252"/>
    </row>
    <row r="685" spans="1:22" ht="16.5" customHeight="1">
      <c r="A685" s="252"/>
      <c r="B685" s="252"/>
      <c r="C685" s="252"/>
      <c r="D685" s="252"/>
      <c r="E685" s="252"/>
      <c r="F685" s="252"/>
      <c r="G685" s="252"/>
      <c r="H685" s="252"/>
      <c r="I685" s="252"/>
      <c r="J685" s="252"/>
      <c r="K685" s="252"/>
      <c r="L685" s="252"/>
      <c r="M685" s="252"/>
      <c r="N685" s="252"/>
      <c r="O685" s="252"/>
      <c r="P685" s="252"/>
      <c r="Q685" s="252"/>
      <c r="R685" s="252"/>
      <c r="S685" s="252"/>
      <c r="T685" s="252"/>
      <c r="U685" s="252"/>
      <c r="V685" s="252"/>
    </row>
    <row r="686" spans="1:22" ht="16.5" customHeight="1">
      <c r="A686" s="252"/>
      <c r="B686" s="252"/>
      <c r="C686" s="252"/>
      <c r="D686" s="252"/>
      <c r="E686" s="252"/>
      <c r="F686" s="252"/>
      <c r="G686" s="252"/>
      <c r="H686" s="252"/>
      <c r="I686" s="252"/>
      <c r="J686" s="252"/>
      <c r="K686" s="252"/>
      <c r="L686" s="252"/>
      <c r="M686" s="252"/>
      <c r="N686" s="252"/>
      <c r="O686" s="252"/>
      <c r="P686" s="252"/>
      <c r="Q686" s="252"/>
      <c r="R686" s="252"/>
      <c r="S686" s="252"/>
      <c r="T686" s="252"/>
      <c r="U686" s="252"/>
      <c r="V686" s="252"/>
    </row>
    <row r="687" spans="1:22" ht="16.5" customHeight="1">
      <c r="A687" s="252"/>
      <c r="B687" s="252"/>
      <c r="C687" s="252"/>
      <c r="D687" s="252"/>
      <c r="E687" s="252"/>
      <c r="F687" s="252"/>
      <c r="G687" s="252"/>
      <c r="H687" s="252"/>
      <c r="I687" s="252"/>
      <c r="J687" s="252"/>
      <c r="K687" s="252"/>
      <c r="L687" s="252"/>
      <c r="M687" s="252"/>
      <c r="N687" s="252"/>
      <c r="O687" s="252"/>
      <c r="P687" s="252"/>
      <c r="Q687" s="252"/>
      <c r="R687" s="252"/>
      <c r="S687" s="252"/>
      <c r="T687" s="252"/>
      <c r="U687" s="252"/>
      <c r="V687" s="252"/>
    </row>
    <row r="688" spans="1:22" ht="16.5" customHeight="1">
      <c r="A688" s="252"/>
      <c r="B688" s="252"/>
      <c r="C688" s="252"/>
      <c r="D688" s="252"/>
      <c r="E688" s="252"/>
      <c r="F688" s="252"/>
      <c r="G688" s="252"/>
      <c r="H688" s="252"/>
      <c r="I688" s="252"/>
      <c r="J688" s="252"/>
      <c r="K688" s="252"/>
      <c r="L688" s="252"/>
      <c r="M688" s="252"/>
      <c r="N688" s="252"/>
      <c r="O688" s="252"/>
      <c r="P688" s="252"/>
      <c r="Q688" s="252"/>
      <c r="R688" s="252"/>
      <c r="S688" s="252"/>
      <c r="T688" s="252"/>
      <c r="U688" s="252"/>
      <c r="V688" s="252"/>
    </row>
    <row r="689" spans="1:22" ht="16.5" customHeight="1">
      <c r="A689" s="252"/>
      <c r="B689" s="252"/>
      <c r="C689" s="252"/>
      <c r="D689" s="252"/>
      <c r="E689" s="252"/>
      <c r="F689" s="252"/>
      <c r="G689" s="252"/>
      <c r="H689" s="252"/>
      <c r="I689" s="252"/>
      <c r="J689" s="252"/>
      <c r="K689" s="252"/>
      <c r="L689" s="252"/>
      <c r="M689" s="252"/>
      <c r="N689" s="252"/>
      <c r="O689" s="252"/>
      <c r="P689" s="252"/>
      <c r="Q689" s="252"/>
      <c r="R689" s="252"/>
      <c r="S689" s="252"/>
      <c r="T689" s="252"/>
      <c r="U689" s="252"/>
      <c r="V689" s="252"/>
    </row>
    <row r="690" spans="1:22" ht="16.5" customHeight="1">
      <c r="A690" s="252"/>
      <c r="B690" s="252"/>
      <c r="C690" s="252"/>
      <c r="D690" s="252"/>
      <c r="E690" s="252"/>
      <c r="F690" s="252"/>
      <c r="G690" s="252"/>
      <c r="H690" s="252"/>
      <c r="I690" s="252"/>
      <c r="J690" s="252"/>
      <c r="K690" s="252"/>
      <c r="L690" s="252"/>
      <c r="M690" s="252"/>
      <c r="N690" s="252"/>
      <c r="O690" s="252"/>
      <c r="P690" s="252"/>
      <c r="Q690" s="252"/>
      <c r="R690" s="252"/>
      <c r="S690" s="252"/>
      <c r="T690" s="252"/>
      <c r="U690" s="252"/>
      <c r="V690" s="252"/>
    </row>
    <row r="691" spans="1:22" ht="16.5" customHeight="1">
      <c r="A691" s="252"/>
      <c r="B691" s="252"/>
      <c r="C691" s="252"/>
      <c r="D691" s="252"/>
      <c r="E691" s="252"/>
      <c r="F691" s="252"/>
      <c r="G691" s="252"/>
      <c r="H691" s="252"/>
      <c r="I691" s="252"/>
      <c r="J691" s="252"/>
      <c r="K691" s="252"/>
      <c r="L691" s="252"/>
      <c r="M691" s="252"/>
      <c r="N691" s="252"/>
      <c r="O691" s="252"/>
      <c r="P691" s="252"/>
      <c r="Q691" s="252"/>
      <c r="R691" s="252"/>
      <c r="S691" s="252"/>
      <c r="T691" s="252"/>
      <c r="U691" s="252"/>
      <c r="V691" s="252"/>
    </row>
    <row r="692" spans="1:22" ht="16.5" customHeight="1">
      <c r="A692" s="252"/>
      <c r="B692" s="252"/>
      <c r="C692" s="252"/>
      <c r="D692" s="252"/>
      <c r="E692" s="252"/>
      <c r="F692" s="252"/>
      <c r="G692" s="252"/>
      <c r="H692" s="252"/>
      <c r="I692" s="252"/>
      <c r="J692" s="252"/>
      <c r="K692" s="252"/>
      <c r="L692" s="252"/>
      <c r="M692" s="252"/>
      <c r="N692" s="252"/>
      <c r="O692" s="252"/>
      <c r="P692" s="252"/>
      <c r="Q692" s="252"/>
      <c r="R692" s="252"/>
      <c r="S692" s="252"/>
      <c r="T692" s="252"/>
      <c r="U692" s="252"/>
      <c r="V692" s="252"/>
    </row>
    <row r="693" spans="1:22" ht="16.5" customHeight="1">
      <c r="A693" s="252"/>
      <c r="B693" s="252"/>
      <c r="C693" s="252"/>
      <c r="D693" s="252"/>
      <c r="E693" s="252"/>
      <c r="F693" s="252"/>
      <c r="G693" s="252"/>
      <c r="H693" s="252"/>
      <c r="I693" s="252"/>
      <c r="J693" s="252"/>
      <c r="K693" s="252"/>
      <c r="L693" s="252"/>
      <c r="M693" s="252"/>
      <c r="N693" s="252"/>
      <c r="O693" s="252"/>
      <c r="P693" s="252"/>
      <c r="Q693" s="252"/>
      <c r="R693" s="252"/>
      <c r="S693" s="252"/>
      <c r="T693" s="252"/>
      <c r="U693" s="252"/>
      <c r="V693" s="252"/>
    </row>
    <row r="694" spans="1:22" ht="16.5" customHeight="1">
      <c r="A694" s="252"/>
      <c r="B694" s="252"/>
      <c r="C694" s="252"/>
      <c r="D694" s="252"/>
      <c r="E694" s="252"/>
      <c r="F694" s="252"/>
      <c r="G694" s="252"/>
      <c r="H694" s="252"/>
      <c r="I694" s="252"/>
      <c r="J694" s="252"/>
      <c r="K694" s="252"/>
      <c r="L694" s="252"/>
      <c r="M694" s="252"/>
      <c r="N694" s="252"/>
      <c r="O694" s="252"/>
      <c r="P694" s="252"/>
      <c r="Q694" s="252"/>
      <c r="R694" s="252"/>
      <c r="S694" s="252"/>
      <c r="T694" s="252"/>
      <c r="U694" s="252"/>
      <c r="V694" s="252"/>
    </row>
    <row r="695" spans="1:22" ht="16.5" customHeight="1">
      <c r="A695" s="252"/>
      <c r="B695" s="252"/>
      <c r="C695" s="252"/>
      <c r="D695" s="252"/>
      <c r="E695" s="252"/>
      <c r="F695" s="252"/>
      <c r="G695" s="252"/>
      <c r="H695" s="252"/>
      <c r="I695" s="252"/>
      <c r="J695" s="252"/>
      <c r="K695" s="252"/>
      <c r="L695" s="252"/>
      <c r="M695" s="252"/>
      <c r="N695" s="252"/>
      <c r="O695" s="252"/>
      <c r="P695" s="252"/>
      <c r="Q695" s="252"/>
      <c r="R695" s="252"/>
      <c r="S695" s="252"/>
      <c r="T695" s="252"/>
      <c r="U695" s="252"/>
      <c r="V695" s="252"/>
    </row>
    <row r="696" spans="1:22" ht="16.5" customHeight="1">
      <c r="A696" s="252"/>
      <c r="B696" s="252"/>
      <c r="C696" s="252"/>
      <c r="D696" s="252"/>
      <c r="E696" s="252"/>
      <c r="F696" s="252"/>
      <c r="G696" s="252"/>
      <c r="H696" s="252"/>
      <c r="I696" s="252"/>
      <c r="J696" s="252"/>
      <c r="K696" s="252"/>
      <c r="L696" s="252"/>
      <c r="M696" s="252"/>
      <c r="N696" s="252"/>
      <c r="O696" s="252"/>
      <c r="P696" s="252"/>
      <c r="Q696" s="252"/>
      <c r="R696" s="252"/>
      <c r="S696" s="252"/>
      <c r="T696" s="252"/>
      <c r="U696" s="252"/>
      <c r="V696" s="252"/>
    </row>
    <row r="697" spans="1:22" ht="16.5" customHeight="1">
      <c r="A697" s="252"/>
      <c r="B697" s="252"/>
      <c r="C697" s="252"/>
      <c r="D697" s="252"/>
      <c r="E697" s="252"/>
      <c r="F697" s="252"/>
      <c r="G697" s="252"/>
      <c r="H697" s="252"/>
      <c r="I697" s="252"/>
      <c r="J697" s="252"/>
      <c r="K697" s="252"/>
      <c r="L697" s="252"/>
      <c r="M697" s="252"/>
      <c r="N697" s="252"/>
      <c r="O697" s="252"/>
      <c r="P697" s="252"/>
      <c r="Q697" s="252"/>
      <c r="R697" s="252"/>
      <c r="S697" s="252"/>
      <c r="T697" s="252"/>
      <c r="U697" s="252"/>
      <c r="V697" s="252"/>
    </row>
    <row r="698" spans="1:22" ht="16.5" customHeight="1">
      <c r="A698" s="252"/>
      <c r="B698" s="252"/>
      <c r="C698" s="252"/>
      <c r="D698" s="252"/>
      <c r="E698" s="252"/>
      <c r="F698" s="252"/>
      <c r="G698" s="252"/>
      <c r="H698" s="252"/>
      <c r="I698" s="252"/>
      <c r="J698" s="252"/>
      <c r="K698" s="252"/>
      <c r="L698" s="252"/>
      <c r="M698" s="252"/>
      <c r="N698" s="252"/>
      <c r="O698" s="252"/>
      <c r="P698" s="252"/>
      <c r="Q698" s="252"/>
      <c r="R698" s="252"/>
      <c r="S698" s="252"/>
      <c r="T698" s="252"/>
      <c r="U698" s="252"/>
      <c r="V698" s="252"/>
    </row>
    <row r="699" spans="1:22" ht="16.5" customHeight="1">
      <c r="A699" s="252"/>
      <c r="B699" s="252"/>
      <c r="C699" s="252"/>
      <c r="D699" s="252"/>
      <c r="E699" s="252"/>
      <c r="F699" s="252"/>
      <c r="G699" s="252"/>
      <c r="H699" s="252"/>
      <c r="I699" s="252"/>
      <c r="J699" s="252"/>
      <c r="K699" s="252"/>
      <c r="L699" s="252"/>
      <c r="M699" s="252"/>
      <c r="N699" s="252"/>
      <c r="O699" s="252"/>
      <c r="P699" s="252"/>
      <c r="Q699" s="252"/>
      <c r="R699" s="252"/>
      <c r="S699" s="252"/>
      <c r="T699" s="252"/>
      <c r="U699" s="252"/>
      <c r="V699" s="252"/>
    </row>
    <row r="700" spans="1:22" ht="16.5" customHeight="1">
      <c r="A700" s="252"/>
      <c r="B700" s="252"/>
      <c r="C700" s="252"/>
      <c r="D700" s="252"/>
      <c r="E700" s="252"/>
      <c r="F700" s="252"/>
      <c r="G700" s="252"/>
      <c r="H700" s="252"/>
      <c r="I700" s="252"/>
      <c r="J700" s="252"/>
      <c r="K700" s="252"/>
      <c r="L700" s="252"/>
      <c r="M700" s="252"/>
      <c r="N700" s="252"/>
      <c r="O700" s="252"/>
      <c r="P700" s="252"/>
      <c r="Q700" s="252"/>
      <c r="R700" s="252"/>
      <c r="S700" s="252"/>
      <c r="T700" s="252"/>
      <c r="U700" s="252"/>
      <c r="V700" s="252"/>
    </row>
    <row r="701" spans="1:22" ht="16.5" customHeight="1">
      <c r="A701" s="252"/>
      <c r="B701" s="252"/>
      <c r="C701" s="252"/>
      <c r="D701" s="252"/>
      <c r="E701" s="252"/>
      <c r="F701" s="252"/>
      <c r="G701" s="252"/>
      <c r="H701" s="252"/>
      <c r="I701" s="252"/>
      <c r="J701" s="252"/>
      <c r="K701" s="252"/>
      <c r="L701" s="252"/>
      <c r="M701" s="252"/>
      <c r="N701" s="252"/>
      <c r="O701" s="252"/>
      <c r="P701" s="252"/>
      <c r="Q701" s="252"/>
      <c r="R701" s="252"/>
      <c r="S701" s="252"/>
      <c r="T701" s="252"/>
      <c r="U701" s="252"/>
      <c r="V701" s="252"/>
    </row>
    <row r="702" spans="1:22" ht="16.5" customHeight="1">
      <c r="A702" s="252"/>
      <c r="B702" s="252"/>
      <c r="C702" s="252"/>
      <c r="D702" s="252"/>
      <c r="E702" s="252"/>
      <c r="F702" s="252"/>
      <c r="G702" s="252"/>
      <c r="H702" s="252"/>
      <c r="I702" s="252"/>
      <c r="J702" s="252"/>
      <c r="K702" s="252"/>
      <c r="L702" s="252"/>
      <c r="M702" s="252"/>
      <c r="N702" s="252"/>
      <c r="O702" s="252"/>
      <c r="P702" s="252"/>
      <c r="Q702" s="252"/>
      <c r="R702" s="252"/>
      <c r="S702" s="252"/>
      <c r="T702" s="252"/>
      <c r="U702" s="252"/>
      <c r="V702" s="252"/>
    </row>
    <row r="703" spans="1:22" ht="16.5" customHeight="1">
      <c r="A703" s="252"/>
      <c r="B703" s="252"/>
      <c r="C703" s="252"/>
      <c r="D703" s="252"/>
      <c r="E703" s="252"/>
      <c r="F703" s="252"/>
      <c r="G703" s="252"/>
      <c r="H703" s="252"/>
      <c r="I703" s="252"/>
      <c r="J703" s="252"/>
      <c r="K703" s="252"/>
      <c r="L703" s="252"/>
      <c r="M703" s="252"/>
      <c r="N703" s="252"/>
      <c r="O703" s="252"/>
      <c r="P703" s="252"/>
      <c r="Q703" s="252"/>
      <c r="R703" s="252"/>
      <c r="S703" s="252"/>
      <c r="T703" s="252"/>
      <c r="U703" s="252"/>
      <c r="V703" s="252"/>
    </row>
    <row r="704" spans="1:22" ht="16.5" customHeight="1">
      <c r="A704" s="252"/>
      <c r="B704" s="252"/>
      <c r="C704" s="252"/>
      <c r="D704" s="252"/>
      <c r="E704" s="252"/>
      <c r="F704" s="252"/>
      <c r="G704" s="252"/>
      <c r="H704" s="252"/>
      <c r="I704" s="252"/>
      <c r="J704" s="252"/>
      <c r="K704" s="252"/>
      <c r="L704" s="252"/>
      <c r="M704" s="252"/>
      <c r="N704" s="252"/>
      <c r="O704" s="252"/>
      <c r="P704" s="252"/>
      <c r="Q704" s="252"/>
      <c r="R704" s="252"/>
      <c r="S704" s="252"/>
      <c r="T704" s="252"/>
      <c r="U704" s="252"/>
      <c r="V704" s="252"/>
    </row>
    <row r="705" spans="1:22" ht="16.5" customHeight="1">
      <c r="A705" s="252"/>
      <c r="B705" s="252"/>
      <c r="C705" s="252"/>
      <c r="D705" s="252"/>
      <c r="E705" s="252"/>
      <c r="F705" s="252"/>
      <c r="G705" s="252"/>
      <c r="H705" s="252"/>
      <c r="I705" s="252"/>
      <c r="J705" s="252"/>
      <c r="K705" s="252"/>
      <c r="L705" s="252"/>
      <c r="M705" s="252"/>
      <c r="N705" s="252"/>
      <c r="O705" s="252"/>
      <c r="P705" s="252"/>
      <c r="Q705" s="252"/>
      <c r="R705" s="252"/>
      <c r="S705" s="252"/>
      <c r="T705" s="252"/>
      <c r="U705" s="252"/>
      <c r="V705" s="252"/>
    </row>
    <row r="706" spans="1:22" ht="16.5" customHeight="1">
      <c r="A706" s="252"/>
      <c r="B706" s="252"/>
      <c r="C706" s="252"/>
      <c r="D706" s="252"/>
      <c r="E706" s="252"/>
      <c r="F706" s="252"/>
      <c r="G706" s="252"/>
      <c r="H706" s="252"/>
      <c r="I706" s="252"/>
      <c r="J706" s="252"/>
      <c r="K706" s="252"/>
      <c r="L706" s="252"/>
      <c r="M706" s="252"/>
      <c r="N706" s="252"/>
      <c r="O706" s="252"/>
      <c r="P706" s="252"/>
      <c r="Q706" s="252"/>
      <c r="R706" s="252"/>
      <c r="S706" s="252"/>
      <c r="T706" s="252"/>
      <c r="U706" s="252"/>
      <c r="V706" s="252"/>
    </row>
    <row r="707" spans="1:22" ht="16.5" customHeight="1">
      <c r="A707" s="252"/>
      <c r="B707" s="252"/>
      <c r="C707" s="252"/>
      <c r="D707" s="252"/>
      <c r="E707" s="252"/>
      <c r="F707" s="252"/>
      <c r="G707" s="252"/>
      <c r="H707" s="252"/>
      <c r="I707" s="252"/>
      <c r="J707" s="252"/>
      <c r="K707" s="252"/>
      <c r="L707" s="252"/>
      <c r="M707" s="252"/>
      <c r="N707" s="252"/>
      <c r="O707" s="252"/>
      <c r="P707" s="252"/>
      <c r="Q707" s="252"/>
      <c r="R707" s="252"/>
      <c r="S707" s="252"/>
      <c r="T707" s="252"/>
      <c r="U707" s="252"/>
      <c r="V707" s="252"/>
    </row>
    <row r="708" spans="1:22" ht="16.5" customHeight="1">
      <c r="A708" s="252"/>
      <c r="B708" s="252"/>
      <c r="C708" s="252"/>
      <c r="D708" s="252"/>
      <c r="E708" s="252"/>
      <c r="F708" s="252"/>
      <c r="G708" s="252"/>
      <c r="H708" s="252"/>
      <c r="I708" s="252"/>
      <c r="J708" s="252"/>
      <c r="K708" s="252"/>
      <c r="L708" s="252"/>
      <c r="M708" s="252"/>
      <c r="N708" s="252"/>
      <c r="O708" s="252"/>
      <c r="P708" s="252"/>
      <c r="Q708" s="252"/>
      <c r="R708" s="252"/>
      <c r="S708" s="252"/>
      <c r="T708" s="252"/>
      <c r="U708" s="252"/>
      <c r="V708" s="252"/>
    </row>
    <row r="709" spans="1:22" ht="16.5" customHeight="1">
      <c r="A709" s="252"/>
      <c r="B709" s="252"/>
      <c r="C709" s="252"/>
      <c r="D709" s="252"/>
      <c r="E709" s="252"/>
      <c r="F709" s="252"/>
      <c r="G709" s="252"/>
      <c r="H709" s="252"/>
      <c r="I709" s="252"/>
      <c r="J709" s="252"/>
      <c r="K709" s="252"/>
      <c r="L709" s="252"/>
      <c r="M709" s="252"/>
      <c r="N709" s="252"/>
      <c r="O709" s="252"/>
      <c r="P709" s="252"/>
      <c r="Q709" s="252"/>
      <c r="R709" s="252"/>
      <c r="S709" s="252"/>
      <c r="T709" s="252"/>
      <c r="U709" s="252"/>
      <c r="V709" s="252"/>
    </row>
    <row r="710" spans="1:22" ht="16.5" customHeight="1">
      <c r="A710" s="252"/>
      <c r="B710" s="252"/>
      <c r="C710" s="252"/>
      <c r="D710" s="252"/>
      <c r="E710" s="252"/>
      <c r="F710" s="252"/>
      <c r="G710" s="252"/>
      <c r="H710" s="252"/>
      <c r="I710" s="252"/>
      <c r="J710" s="252"/>
      <c r="K710" s="252"/>
      <c r="L710" s="252"/>
      <c r="M710" s="252"/>
      <c r="N710" s="252"/>
      <c r="O710" s="252"/>
      <c r="P710" s="252"/>
      <c r="Q710" s="252"/>
      <c r="R710" s="252"/>
      <c r="S710" s="252"/>
      <c r="T710" s="252"/>
      <c r="U710" s="252"/>
      <c r="V710" s="252"/>
    </row>
    <row r="711" spans="1:22" ht="16.5" customHeight="1">
      <c r="A711" s="252"/>
      <c r="B711" s="252"/>
      <c r="C711" s="252"/>
      <c r="D711" s="252"/>
      <c r="E711" s="252"/>
      <c r="F711" s="252"/>
      <c r="G711" s="252"/>
      <c r="H711" s="252"/>
      <c r="I711" s="252"/>
      <c r="J711" s="252"/>
      <c r="K711" s="252"/>
      <c r="L711" s="252"/>
      <c r="M711" s="252"/>
      <c r="N711" s="252"/>
      <c r="O711" s="252"/>
      <c r="P711" s="252"/>
      <c r="Q711" s="252"/>
      <c r="R711" s="252"/>
      <c r="S711" s="252"/>
      <c r="T711" s="252"/>
      <c r="U711" s="252"/>
      <c r="V711" s="252"/>
    </row>
    <row r="712" spans="1:22" ht="16.5" customHeight="1">
      <c r="A712" s="252"/>
      <c r="B712" s="252"/>
      <c r="C712" s="252"/>
      <c r="D712" s="252"/>
      <c r="E712" s="252"/>
      <c r="F712" s="252"/>
      <c r="G712" s="252"/>
      <c r="H712" s="252"/>
      <c r="I712" s="252"/>
      <c r="J712" s="252"/>
      <c r="K712" s="252"/>
      <c r="L712" s="252"/>
      <c r="M712" s="252"/>
      <c r="N712" s="252"/>
      <c r="O712" s="252"/>
      <c r="P712" s="252"/>
      <c r="Q712" s="252"/>
      <c r="R712" s="252"/>
      <c r="S712" s="252"/>
      <c r="T712" s="252"/>
      <c r="U712" s="252"/>
      <c r="V712" s="252"/>
    </row>
    <row r="713" spans="1:22" ht="16.5" customHeight="1">
      <c r="A713" s="252"/>
      <c r="B713" s="252"/>
      <c r="C713" s="252"/>
      <c r="D713" s="252"/>
      <c r="E713" s="252"/>
      <c r="F713" s="252"/>
      <c r="G713" s="252"/>
      <c r="H713" s="252"/>
      <c r="I713" s="252"/>
      <c r="J713" s="252"/>
      <c r="K713" s="252"/>
      <c r="L713" s="252"/>
      <c r="M713" s="252"/>
      <c r="N713" s="252"/>
      <c r="O713" s="252"/>
      <c r="P713" s="252"/>
      <c r="Q713" s="252"/>
      <c r="R713" s="252"/>
      <c r="S713" s="252"/>
      <c r="T713" s="252"/>
      <c r="U713" s="252"/>
      <c r="V713" s="252"/>
    </row>
    <row r="714" spans="1:22" ht="16.5" customHeight="1">
      <c r="A714" s="252"/>
      <c r="B714" s="252"/>
      <c r="C714" s="252"/>
      <c r="D714" s="252"/>
      <c r="E714" s="252"/>
      <c r="F714" s="252"/>
      <c r="G714" s="252"/>
      <c r="H714" s="252"/>
      <c r="I714" s="252"/>
      <c r="J714" s="252"/>
      <c r="K714" s="252"/>
      <c r="L714" s="252"/>
      <c r="M714" s="252"/>
      <c r="N714" s="252"/>
      <c r="O714" s="252"/>
      <c r="P714" s="252"/>
      <c r="Q714" s="252"/>
      <c r="R714" s="252"/>
      <c r="S714" s="252"/>
      <c r="T714" s="252"/>
      <c r="U714" s="252"/>
      <c r="V714" s="252"/>
    </row>
    <row r="715" spans="1:22" ht="16.5" customHeight="1">
      <c r="A715" s="252"/>
      <c r="B715" s="252"/>
      <c r="C715" s="252"/>
      <c r="D715" s="252"/>
      <c r="E715" s="252"/>
      <c r="F715" s="252"/>
      <c r="G715" s="252"/>
      <c r="H715" s="252"/>
      <c r="I715" s="252"/>
      <c r="J715" s="252"/>
      <c r="K715" s="252"/>
      <c r="L715" s="252"/>
      <c r="M715" s="252"/>
      <c r="N715" s="252"/>
      <c r="O715" s="252"/>
      <c r="P715" s="252"/>
      <c r="Q715" s="252"/>
      <c r="R715" s="252"/>
      <c r="S715" s="252"/>
      <c r="T715" s="252"/>
      <c r="U715" s="252"/>
      <c r="V715" s="252"/>
    </row>
    <row r="716" spans="1:22" ht="16.5" customHeight="1">
      <c r="A716" s="252"/>
      <c r="B716" s="252"/>
      <c r="C716" s="252"/>
      <c r="D716" s="252"/>
      <c r="E716" s="252"/>
      <c r="F716" s="252"/>
      <c r="G716" s="252"/>
      <c r="H716" s="252"/>
      <c r="I716" s="252"/>
      <c r="J716" s="252"/>
      <c r="K716" s="252"/>
      <c r="L716" s="252"/>
      <c r="M716" s="252"/>
      <c r="N716" s="252"/>
      <c r="O716" s="252"/>
      <c r="P716" s="252"/>
      <c r="Q716" s="252"/>
      <c r="R716" s="252"/>
      <c r="S716" s="252"/>
      <c r="T716" s="252"/>
      <c r="U716" s="252"/>
      <c r="V716" s="252"/>
    </row>
    <row r="717" spans="1:22" ht="16.5" customHeight="1">
      <c r="A717" s="252"/>
      <c r="B717" s="252"/>
      <c r="C717" s="252"/>
      <c r="D717" s="252"/>
      <c r="E717" s="252"/>
      <c r="F717" s="252"/>
      <c r="G717" s="252"/>
      <c r="H717" s="252"/>
      <c r="I717" s="252"/>
      <c r="J717" s="252"/>
      <c r="K717" s="252"/>
      <c r="L717" s="252"/>
      <c r="M717" s="252"/>
      <c r="N717" s="252"/>
      <c r="O717" s="252"/>
      <c r="P717" s="252"/>
      <c r="Q717" s="252"/>
      <c r="R717" s="252"/>
      <c r="S717" s="252"/>
      <c r="T717" s="252"/>
      <c r="U717" s="252"/>
      <c r="V717" s="252"/>
    </row>
    <row r="718" spans="1:22" ht="16.5" customHeight="1">
      <c r="A718" s="252"/>
      <c r="B718" s="252"/>
      <c r="C718" s="252"/>
      <c r="D718" s="252"/>
      <c r="E718" s="252"/>
      <c r="F718" s="252"/>
      <c r="G718" s="252"/>
      <c r="H718" s="252"/>
      <c r="I718" s="252"/>
      <c r="J718" s="252"/>
      <c r="K718" s="252"/>
      <c r="L718" s="252"/>
      <c r="M718" s="252"/>
      <c r="N718" s="252"/>
      <c r="O718" s="252"/>
      <c r="P718" s="252"/>
      <c r="Q718" s="252"/>
      <c r="R718" s="252"/>
      <c r="S718" s="252"/>
      <c r="T718" s="252"/>
      <c r="U718" s="252"/>
      <c r="V718" s="252"/>
    </row>
    <row r="719" spans="1:22" ht="16.5" customHeight="1">
      <c r="A719" s="252"/>
      <c r="B719" s="252"/>
      <c r="C719" s="252"/>
      <c r="D719" s="252"/>
      <c r="E719" s="252"/>
      <c r="F719" s="252"/>
      <c r="G719" s="252"/>
      <c r="H719" s="252"/>
      <c r="I719" s="252"/>
      <c r="J719" s="252"/>
      <c r="K719" s="252"/>
      <c r="L719" s="252"/>
      <c r="M719" s="252"/>
      <c r="N719" s="252"/>
      <c r="O719" s="252"/>
      <c r="P719" s="252"/>
      <c r="Q719" s="252"/>
      <c r="R719" s="252"/>
      <c r="S719" s="252"/>
      <c r="T719" s="252"/>
      <c r="U719" s="252"/>
      <c r="V719" s="252"/>
    </row>
    <row r="720" spans="1:22" ht="16.5" customHeight="1">
      <c r="A720" s="252"/>
      <c r="B720" s="252"/>
      <c r="C720" s="252"/>
      <c r="D720" s="252"/>
      <c r="E720" s="252"/>
      <c r="F720" s="252"/>
      <c r="G720" s="252"/>
      <c r="H720" s="252"/>
      <c r="I720" s="252"/>
      <c r="J720" s="252"/>
      <c r="K720" s="252"/>
      <c r="L720" s="252"/>
      <c r="M720" s="252"/>
      <c r="N720" s="252"/>
      <c r="O720" s="252"/>
      <c r="P720" s="252"/>
      <c r="Q720" s="252"/>
      <c r="R720" s="252"/>
      <c r="S720" s="252"/>
      <c r="T720" s="252"/>
      <c r="U720" s="252"/>
      <c r="V720" s="252"/>
    </row>
    <row r="721" spans="1:22" ht="16.5" customHeight="1">
      <c r="A721" s="252"/>
      <c r="B721" s="252"/>
      <c r="C721" s="252"/>
      <c r="D721" s="252"/>
      <c r="E721" s="252"/>
      <c r="F721" s="252"/>
      <c r="G721" s="252"/>
      <c r="H721" s="252"/>
      <c r="I721" s="252"/>
      <c r="J721" s="252"/>
      <c r="K721" s="252"/>
      <c r="L721" s="252"/>
      <c r="M721" s="252"/>
      <c r="N721" s="252"/>
      <c r="O721" s="252"/>
      <c r="P721" s="252"/>
      <c r="Q721" s="252"/>
      <c r="R721" s="252"/>
      <c r="S721" s="252"/>
      <c r="T721" s="252"/>
      <c r="U721" s="252"/>
      <c r="V721" s="252"/>
    </row>
    <row r="722" spans="1:22" ht="16.5" customHeight="1">
      <c r="A722" s="252"/>
      <c r="B722" s="252"/>
      <c r="C722" s="252"/>
      <c r="D722" s="252"/>
      <c r="E722" s="252"/>
      <c r="F722" s="252"/>
      <c r="G722" s="252"/>
      <c r="H722" s="252"/>
      <c r="I722" s="252"/>
      <c r="J722" s="252"/>
      <c r="K722" s="252"/>
      <c r="L722" s="252"/>
      <c r="M722" s="252"/>
      <c r="N722" s="252"/>
      <c r="O722" s="252"/>
      <c r="P722" s="252"/>
      <c r="Q722" s="252"/>
      <c r="R722" s="252"/>
      <c r="S722" s="252"/>
      <c r="T722" s="252"/>
      <c r="U722" s="252"/>
      <c r="V722" s="252"/>
    </row>
    <row r="723" spans="1:22" ht="16.5" customHeight="1">
      <c r="A723" s="252"/>
      <c r="B723" s="252"/>
      <c r="C723" s="252"/>
      <c r="D723" s="252"/>
      <c r="E723" s="252"/>
      <c r="F723" s="252"/>
      <c r="G723" s="252"/>
      <c r="H723" s="252"/>
      <c r="I723" s="252"/>
      <c r="J723" s="252"/>
      <c r="K723" s="252"/>
      <c r="L723" s="252"/>
      <c r="M723" s="252"/>
      <c r="N723" s="252"/>
      <c r="O723" s="252"/>
      <c r="P723" s="252"/>
      <c r="Q723" s="252"/>
      <c r="R723" s="252"/>
      <c r="S723" s="252"/>
      <c r="T723" s="252"/>
      <c r="U723" s="252"/>
      <c r="V723" s="252"/>
    </row>
    <row r="724" spans="1:22" ht="16.5" customHeight="1">
      <c r="A724" s="252"/>
      <c r="B724" s="252"/>
      <c r="C724" s="252"/>
      <c r="D724" s="252"/>
      <c r="E724" s="252"/>
      <c r="F724" s="252"/>
      <c r="G724" s="252"/>
      <c r="H724" s="252"/>
      <c r="I724" s="252"/>
      <c r="J724" s="252"/>
      <c r="K724" s="252"/>
      <c r="L724" s="252"/>
      <c r="M724" s="252"/>
      <c r="N724" s="252"/>
      <c r="O724" s="252"/>
      <c r="P724" s="252"/>
      <c r="Q724" s="252"/>
      <c r="R724" s="252"/>
      <c r="S724" s="252"/>
      <c r="T724" s="252"/>
      <c r="U724" s="252"/>
      <c r="V724" s="252"/>
    </row>
    <row r="725" spans="1:22" ht="16.5" customHeight="1">
      <c r="A725" s="252"/>
      <c r="B725" s="252"/>
      <c r="C725" s="252"/>
      <c r="D725" s="252"/>
      <c r="E725" s="252"/>
      <c r="F725" s="252"/>
      <c r="G725" s="252"/>
      <c r="H725" s="252"/>
      <c r="I725" s="252"/>
      <c r="J725" s="252"/>
      <c r="K725" s="252"/>
      <c r="L725" s="252"/>
      <c r="M725" s="252"/>
      <c r="N725" s="252"/>
      <c r="O725" s="252"/>
      <c r="P725" s="252"/>
      <c r="Q725" s="252"/>
      <c r="R725" s="252"/>
      <c r="S725" s="252"/>
      <c r="T725" s="252"/>
      <c r="U725" s="252"/>
      <c r="V725" s="252"/>
    </row>
    <row r="726" spans="1:22" ht="16.5" customHeight="1">
      <c r="A726" s="252"/>
      <c r="B726" s="252"/>
      <c r="C726" s="252"/>
      <c r="D726" s="252"/>
      <c r="E726" s="252"/>
      <c r="F726" s="252"/>
      <c r="G726" s="252"/>
      <c r="H726" s="252"/>
      <c r="I726" s="252"/>
      <c r="J726" s="252"/>
      <c r="K726" s="252"/>
      <c r="L726" s="252"/>
      <c r="M726" s="252"/>
      <c r="N726" s="252"/>
      <c r="O726" s="252"/>
      <c r="P726" s="252"/>
      <c r="Q726" s="252"/>
      <c r="R726" s="252"/>
      <c r="S726" s="252"/>
      <c r="T726" s="252"/>
      <c r="U726" s="252"/>
      <c r="V726" s="252"/>
    </row>
    <row r="727" spans="1:22" ht="16.5" customHeight="1">
      <c r="A727" s="252"/>
      <c r="B727" s="252"/>
      <c r="C727" s="252"/>
      <c r="D727" s="252"/>
      <c r="E727" s="252"/>
      <c r="F727" s="252"/>
      <c r="G727" s="252"/>
      <c r="H727" s="252"/>
      <c r="I727" s="252"/>
      <c r="J727" s="252"/>
      <c r="K727" s="252"/>
      <c r="L727" s="252"/>
      <c r="M727" s="252"/>
      <c r="N727" s="252"/>
      <c r="O727" s="252"/>
      <c r="P727" s="252"/>
      <c r="Q727" s="252"/>
      <c r="R727" s="252"/>
      <c r="S727" s="252"/>
      <c r="T727" s="252"/>
      <c r="U727" s="252"/>
      <c r="V727" s="252"/>
    </row>
    <row r="728" spans="1:22" ht="16.5" customHeight="1">
      <c r="A728" s="252"/>
      <c r="B728" s="252"/>
      <c r="C728" s="252"/>
      <c r="D728" s="252"/>
      <c r="E728" s="252"/>
      <c r="F728" s="252"/>
      <c r="G728" s="252"/>
      <c r="H728" s="252"/>
      <c r="I728" s="252"/>
      <c r="J728" s="252"/>
      <c r="K728" s="252"/>
      <c r="L728" s="252"/>
      <c r="M728" s="252"/>
      <c r="N728" s="252"/>
      <c r="O728" s="252"/>
      <c r="P728" s="252"/>
      <c r="Q728" s="252"/>
      <c r="R728" s="252"/>
      <c r="S728" s="252"/>
      <c r="T728" s="252"/>
      <c r="U728" s="252"/>
      <c r="V728" s="252"/>
    </row>
    <row r="729" spans="1:22" ht="16.5" customHeight="1">
      <c r="A729" s="252"/>
      <c r="B729" s="252"/>
      <c r="C729" s="252"/>
      <c r="D729" s="252"/>
      <c r="E729" s="252"/>
      <c r="F729" s="252"/>
      <c r="G729" s="252"/>
      <c r="H729" s="252"/>
      <c r="I729" s="252"/>
      <c r="J729" s="252"/>
      <c r="K729" s="252"/>
      <c r="L729" s="252"/>
      <c r="M729" s="252"/>
      <c r="N729" s="252"/>
      <c r="O729" s="252"/>
      <c r="P729" s="252"/>
      <c r="Q729" s="252"/>
      <c r="R729" s="252"/>
      <c r="S729" s="252"/>
      <c r="T729" s="252"/>
      <c r="U729" s="252"/>
      <c r="V729" s="252"/>
    </row>
    <row r="730" spans="1:22" ht="16.5" customHeight="1">
      <c r="A730" s="252"/>
      <c r="B730" s="252"/>
      <c r="C730" s="252"/>
      <c r="D730" s="252"/>
      <c r="E730" s="252"/>
      <c r="F730" s="252"/>
      <c r="G730" s="252"/>
      <c r="H730" s="252"/>
      <c r="I730" s="252"/>
      <c r="J730" s="252"/>
      <c r="K730" s="252"/>
      <c r="L730" s="252"/>
      <c r="M730" s="252"/>
      <c r="N730" s="252"/>
      <c r="O730" s="252"/>
      <c r="P730" s="252"/>
      <c r="Q730" s="252"/>
      <c r="R730" s="252"/>
      <c r="S730" s="252"/>
      <c r="T730" s="252"/>
      <c r="U730" s="252"/>
      <c r="V730" s="252"/>
    </row>
    <row r="731" spans="1:22" ht="16.5" customHeight="1">
      <c r="A731" s="252"/>
      <c r="B731" s="252"/>
      <c r="C731" s="252"/>
      <c r="D731" s="252"/>
      <c r="E731" s="252"/>
      <c r="F731" s="252"/>
      <c r="G731" s="252"/>
      <c r="H731" s="252"/>
      <c r="I731" s="252"/>
      <c r="J731" s="252"/>
      <c r="K731" s="252"/>
      <c r="L731" s="252"/>
      <c r="M731" s="252"/>
      <c r="N731" s="252"/>
      <c r="O731" s="252"/>
      <c r="P731" s="252"/>
      <c r="Q731" s="252"/>
      <c r="R731" s="252"/>
      <c r="S731" s="252"/>
      <c r="T731" s="252"/>
      <c r="U731" s="252"/>
      <c r="V731" s="252"/>
    </row>
    <row r="732" spans="1:22" ht="16.5" customHeight="1">
      <c r="A732" s="252"/>
      <c r="B732" s="252"/>
      <c r="C732" s="252"/>
      <c r="D732" s="252"/>
      <c r="E732" s="252"/>
      <c r="F732" s="252"/>
      <c r="G732" s="252"/>
      <c r="H732" s="252"/>
      <c r="I732" s="252"/>
      <c r="J732" s="252"/>
      <c r="K732" s="252"/>
      <c r="L732" s="252"/>
      <c r="M732" s="252"/>
      <c r="N732" s="252"/>
      <c r="O732" s="252"/>
      <c r="P732" s="252"/>
      <c r="Q732" s="252"/>
      <c r="R732" s="252"/>
      <c r="S732" s="252"/>
      <c r="T732" s="252"/>
      <c r="U732" s="252"/>
      <c r="V732" s="252"/>
    </row>
    <row r="733" spans="1:22" ht="16.5" customHeight="1">
      <c r="A733" s="252"/>
      <c r="B733" s="252"/>
      <c r="C733" s="252"/>
      <c r="D733" s="252"/>
      <c r="E733" s="252"/>
      <c r="F733" s="252"/>
      <c r="G733" s="252"/>
      <c r="H733" s="252"/>
      <c r="I733" s="252"/>
      <c r="J733" s="252"/>
      <c r="K733" s="252"/>
      <c r="L733" s="252"/>
      <c r="M733" s="252"/>
      <c r="N733" s="252"/>
      <c r="O733" s="252"/>
      <c r="P733" s="252"/>
      <c r="Q733" s="252"/>
      <c r="R733" s="252"/>
      <c r="S733" s="252"/>
      <c r="T733" s="252"/>
      <c r="U733" s="252"/>
      <c r="V733" s="252"/>
    </row>
    <row r="734" spans="1:22" ht="16.5" customHeight="1">
      <c r="A734" s="252"/>
      <c r="B734" s="252"/>
      <c r="C734" s="252"/>
      <c r="D734" s="252"/>
      <c r="E734" s="252"/>
      <c r="F734" s="252"/>
      <c r="G734" s="252"/>
      <c r="H734" s="252"/>
      <c r="I734" s="252"/>
      <c r="J734" s="252"/>
      <c r="K734" s="252"/>
      <c r="L734" s="252"/>
      <c r="M734" s="252"/>
      <c r="N734" s="252"/>
      <c r="O734" s="252"/>
      <c r="P734" s="252"/>
      <c r="Q734" s="252"/>
      <c r="R734" s="252"/>
      <c r="S734" s="252"/>
      <c r="T734" s="252"/>
      <c r="U734" s="252"/>
      <c r="V734" s="252"/>
    </row>
    <row r="735" spans="1:22" ht="16.5" customHeight="1">
      <c r="A735" s="252"/>
      <c r="B735" s="252"/>
      <c r="C735" s="252"/>
      <c r="D735" s="252"/>
      <c r="E735" s="252"/>
      <c r="F735" s="252"/>
      <c r="G735" s="252"/>
      <c r="H735" s="252"/>
      <c r="I735" s="252"/>
      <c r="J735" s="252"/>
      <c r="K735" s="252"/>
      <c r="L735" s="252"/>
      <c r="M735" s="252"/>
      <c r="N735" s="252"/>
      <c r="O735" s="252"/>
      <c r="P735" s="252"/>
      <c r="Q735" s="252"/>
      <c r="R735" s="252"/>
      <c r="S735" s="252"/>
      <c r="T735" s="252"/>
      <c r="U735" s="252"/>
      <c r="V735" s="252"/>
    </row>
    <row r="736" spans="1:22" ht="16.5" customHeight="1">
      <c r="A736" s="252"/>
      <c r="B736" s="252"/>
      <c r="C736" s="252"/>
      <c r="D736" s="252"/>
      <c r="E736" s="252"/>
      <c r="F736" s="252"/>
      <c r="G736" s="252"/>
      <c r="H736" s="252"/>
      <c r="I736" s="252"/>
      <c r="J736" s="252"/>
      <c r="K736" s="252"/>
      <c r="L736" s="252"/>
      <c r="M736" s="252"/>
      <c r="N736" s="252"/>
      <c r="O736" s="252"/>
      <c r="P736" s="252"/>
      <c r="Q736" s="252"/>
      <c r="R736" s="252"/>
      <c r="S736" s="252"/>
      <c r="T736" s="252"/>
      <c r="U736" s="252"/>
      <c r="V736" s="252"/>
    </row>
    <row r="737" spans="1:22" ht="16.5" customHeight="1">
      <c r="A737" s="252"/>
      <c r="B737" s="252"/>
      <c r="C737" s="252"/>
      <c r="D737" s="252"/>
      <c r="E737" s="252"/>
      <c r="F737" s="252"/>
      <c r="G737" s="252"/>
      <c r="H737" s="252"/>
      <c r="I737" s="252"/>
      <c r="J737" s="252"/>
      <c r="K737" s="252"/>
      <c r="L737" s="252"/>
      <c r="M737" s="252"/>
      <c r="N737" s="252"/>
      <c r="O737" s="252"/>
      <c r="P737" s="252"/>
      <c r="Q737" s="252"/>
      <c r="R737" s="252"/>
      <c r="S737" s="252"/>
      <c r="T737" s="252"/>
      <c r="U737" s="252"/>
      <c r="V737" s="252"/>
    </row>
    <row r="738" spans="1:22" ht="16.5" customHeight="1">
      <c r="A738" s="252"/>
      <c r="B738" s="252"/>
      <c r="C738" s="252"/>
      <c r="D738" s="252"/>
      <c r="E738" s="252"/>
      <c r="F738" s="252"/>
      <c r="G738" s="252"/>
      <c r="H738" s="252"/>
      <c r="I738" s="252"/>
      <c r="J738" s="252"/>
      <c r="K738" s="252"/>
      <c r="L738" s="252"/>
      <c r="M738" s="252"/>
      <c r="N738" s="252"/>
      <c r="O738" s="252"/>
      <c r="P738" s="252"/>
      <c r="Q738" s="252"/>
      <c r="R738" s="252"/>
      <c r="S738" s="252"/>
      <c r="T738" s="252"/>
      <c r="U738" s="252"/>
      <c r="V738" s="252"/>
    </row>
    <row r="739" spans="1:22" ht="16.5" customHeight="1">
      <c r="A739" s="252"/>
      <c r="B739" s="252"/>
      <c r="C739" s="252"/>
      <c r="D739" s="252"/>
      <c r="E739" s="252"/>
      <c r="F739" s="252"/>
      <c r="G739" s="252"/>
      <c r="H739" s="252"/>
      <c r="I739" s="252"/>
      <c r="J739" s="252"/>
      <c r="K739" s="252"/>
      <c r="L739" s="252"/>
      <c r="M739" s="252"/>
      <c r="N739" s="252"/>
      <c r="O739" s="252"/>
      <c r="P739" s="252"/>
      <c r="Q739" s="252"/>
      <c r="R739" s="252"/>
      <c r="S739" s="252"/>
      <c r="T739" s="252"/>
      <c r="U739" s="252"/>
      <c r="V739" s="252"/>
    </row>
    <row r="740" spans="1:22" ht="16.5" customHeight="1">
      <c r="A740" s="252"/>
      <c r="B740" s="252"/>
      <c r="C740" s="252"/>
      <c r="D740" s="252"/>
      <c r="E740" s="252"/>
      <c r="F740" s="252"/>
      <c r="G740" s="252"/>
      <c r="H740" s="252"/>
      <c r="I740" s="252"/>
      <c r="J740" s="252"/>
      <c r="K740" s="252"/>
      <c r="L740" s="252"/>
      <c r="M740" s="252"/>
      <c r="N740" s="252"/>
      <c r="O740" s="252"/>
      <c r="P740" s="252"/>
      <c r="Q740" s="252"/>
      <c r="R740" s="252"/>
      <c r="S740" s="252"/>
      <c r="T740" s="252"/>
      <c r="U740" s="252"/>
      <c r="V740" s="252"/>
    </row>
    <row r="741" spans="1:22" ht="16.5" customHeight="1">
      <c r="A741" s="252"/>
      <c r="B741" s="252"/>
      <c r="C741" s="252"/>
      <c r="D741" s="252"/>
      <c r="E741" s="252"/>
      <c r="F741" s="252"/>
      <c r="G741" s="252"/>
      <c r="H741" s="252"/>
      <c r="I741" s="252"/>
      <c r="J741" s="252"/>
      <c r="K741" s="252"/>
      <c r="L741" s="252"/>
      <c r="M741" s="252"/>
      <c r="N741" s="252"/>
      <c r="O741" s="252"/>
      <c r="P741" s="252"/>
      <c r="Q741" s="252"/>
      <c r="R741" s="252"/>
      <c r="S741" s="252"/>
      <c r="T741" s="252"/>
      <c r="U741" s="252"/>
      <c r="V741" s="252"/>
    </row>
    <row r="742" spans="1:22" ht="16.5" customHeight="1">
      <c r="A742" s="252"/>
      <c r="B742" s="252"/>
      <c r="C742" s="252"/>
      <c r="D742" s="252"/>
      <c r="E742" s="252"/>
      <c r="F742" s="252"/>
      <c r="G742" s="252"/>
      <c r="H742" s="252"/>
      <c r="I742" s="252"/>
      <c r="J742" s="252"/>
      <c r="K742" s="252"/>
      <c r="L742" s="252"/>
      <c r="M742" s="252"/>
      <c r="N742" s="252"/>
      <c r="O742" s="252"/>
      <c r="P742" s="252"/>
      <c r="Q742" s="252"/>
      <c r="R742" s="252"/>
      <c r="S742" s="252"/>
      <c r="T742" s="252"/>
      <c r="U742" s="252"/>
      <c r="V742" s="252"/>
    </row>
    <row r="743" spans="1:22" ht="16.5" customHeight="1">
      <c r="A743" s="252"/>
      <c r="B743" s="252"/>
      <c r="C743" s="252"/>
      <c r="D743" s="252"/>
      <c r="E743" s="252"/>
      <c r="F743" s="252"/>
      <c r="G743" s="252"/>
      <c r="H743" s="252"/>
      <c r="I743" s="252"/>
      <c r="J743" s="252"/>
      <c r="K743" s="252"/>
      <c r="L743" s="252"/>
      <c r="M743" s="252"/>
      <c r="N743" s="252"/>
      <c r="O743" s="252"/>
      <c r="P743" s="252"/>
      <c r="Q743" s="252"/>
      <c r="R743" s="252"/>
      <c r="S743" s="252"/>
      <c r="T743" s="252"/>
      <c r="U743" s="252"/>
      <c r="V743" s="252"/>
    </row>
    <row r="744" spans="1:22" ht="16.5" customHeight="1">
      <c r="A744" s="252"/>
      <c r="B744" s="252"/>
      <c r="C744" s="252"/>
      <c r="D744" s="252"/>
      <c r="E744" s="252"/>
      <c r="F744" s="252"/>
      <c r="G744" s="252"/>
      <c r="H744" s="252"/>
      <c r="I744" s="252"/>
      <c r="J744" s="252"/>
      <c r="K744" s="252"/>
      <c r="L744" s="252"/>
      <c r="M744" s="252"/>
      <c r="N744" s="252"/>
      <c r="O744" s="252"/>
      <c r="P744" s="252"/>
      <c r="Q744" s="252"/>
      <c r="R744" s="252"/>
      <c r="S744" s="252"/>
      <c r="T744" s="252"/>
      <c r="U744" s="252"/>
      <c r="V744" s="252"/>
    </row>
    <row r="745" spans="1:22" ht="16.5" customHeight="1">
      <c r="A745" s="252"/>
      <c r="B745" s="252"/>
      <c r="C745" s="252"/>
      <c r="D745" s="252"/>
      <c r="E745" s="252"/>
      <c r="F745" s="252"/>
      <c r="G745" s="252"/>
      <c r="H745" s="252"/>
      <c r="I745" s="252"/>
      <c r="J745" s="252"/>
      <c r="K745" s="252"/>
      <c r="L745" s="252"/>
      <c r="M745" s="252"/>
      <c r="N745" s="252"/>
      <c r="O745" s="252"/>
      <c r="P745" s="252"/>
      <c r="Q745" s="252"/>
      <c r="R745" s="252"/>
      <c r="S745" s="252"/>
      <c r="T745" s="252"/>
      <c r="U745" s="252"/>
      <c r="V745" s="252"/>
    </row>
    <row r="746" spans="1:22" ht="16.5" customHeight="1">
      <c r="A746" s="252"/>
      <c r="B746" s="252"/>
      <c r="C746" s="252"/>
      <c r="D746" s="252"/>
      <c r="E746" s="252"/>
      <c r="F746" s="252"/>
      <c r="G746" s="252"/>
      <c r="H746" s="252"/>
      <c r="I746" s="252"/>
      <c r="J746" s="252"/>
      <c r="K746" s="252"/>
      <c r="L746" s="252"/>
      <c r="M746" s="252"/>
      <c r="N746" s="252"/>
      <c r="O746" s="252"/>
      <c r="P746" s="252"/>
      <c r="Q746" s="252"/>
      <c r="R746" s="252"/>
      <c r="S746" s="252"/>
      <c r="T746" s="252"/>
      <c r="U746" s="252"/>
      <c r="V746" s="252"/>
    </row>
    <row r="747" spans="1:22" ht="16.5" customHeight="1">
      <c r="A747" s="252"/>
      <c r="B747" s="252"/>
      <c r="C747" s="252"/>
      <c r="D747" s="252"/>
      <c r="E747" s="252"/>
      <c r="F747" s="252"/>
      <c r="G747" s="252"/>
      <c r="H747" s="252"/>
      <c r="I747" s="252"/>
      <c r="J747" s="252"/>
      <c r="K747" s="252"/>
      <c r="L747" s="252"/>
      <c r="M747" s="252"/>
      <c r="N747" s="252"/>
      <c r="O747" s="252"/>
      <c r="P747" s="252"/>
      <c r="Q747" s="252"/>
      <c r="R747" s="252"/>
      <c r="S747" s="252"/>
      <c r="T747" s="252"/>
      <c r="U747" s="252"/>
      <c r="V747" s="252"/>
    </row>
    <row r="748" spans="1:22" ht="16.5" customHeight="1">
      <c r="A748" s="252"/>
      <c r="B748" s="252"/>
      <c r="C748" s="252"/>
      <c r="D748" s="252"/>
      <c r="E748" s="252"/>
      <c r="F748" s="252"/>
      <c r="G748" s="252"/>
      <c r="H748" s="252"/>
      <c r="I748" s="252"/>
      <c r="J748" s="252"/>
      <c r="K748" s="252"/>
      <c r="L748" s="252"/>
      <c r="M748" s="252"/>
      <c r="N748" s="252"/>
      <c r="O748" s="252"/>
      <c r="P748" s="252"/>
      <c r="Q748" s="252"/>
      <c r="R748" s="252"/>
      <c r="S748" s="252"/>
      <c r="T748" s="252"/>
      <c r="U748" s="252"/>
      <c r="V748" s="252"/>
    </row>
    <row r="749" spans="1:22" ht="16.5" customHeight="1">
      <c r="A749" s="252"/>
      <c r="B749" s="252"/>
      <c r="C749" s="252"/>
      <c r="D749" s="252"/>
      <c r="E749" s="252"/>
      <c r="F749" s="252"/>
      <c r="G749" s="252"/>
      <c r="H749" s="252"/>
      <c r="I749" s="252"/>
      <c r="J749" s="252"/>
      <c r="K749" s="252"/>
      <c r="L749" s="252"/>
      <c r="M749" s="252"/>
      <c r="N749" s="252"/>
      <c r="O749" s="252"/>
      <c r="P749" s="252"/>
      <c r="Q749" s="252"/>
      <c r="R749" s="252"/>
      <c r="S749" s="252"/>
      <c r="T749" s="252"/>
      <c r="U749" s="252"/>
      <c r="V749" s="252"/>
    </row>
    <row r="750" spans="1:22" ht="16.5" customHeight="1">
      <c r="A750" s="252"/>
      <c r="B750" s="252"/>
      <c r="C750" s="252"/>
      <c r="D750" s="252"/>
      <c r="E750" s="252"/>
      <c r="F750" s="252"/>
      <c r="G750" s="252"/>
      <c r="H750" s="252"/>
      <c r="I750" s="252"/>
      <c r="J750" s="252"/>
      <c r="K750" s="252"/>
      <c r="L750" s="252"/>
      <c r="M750" s="252"/>
      <c r="N750" s="252"/>
      <c r="O750" s="252"/>
      <c r="P750" s="252"/>
      <c r="Q750" s="252"/>
      <c r="R750" s="252"/>
      <c r="S750" s="252"/>
      <c r="T750" s="252"/>
      <c r="U750" s="252"/>
      <c r="V750" s="252"/>
    </row>
    <row r="751" spans="1:22" ht="16.5" customHeight="1">
      <c r="A751" s="252"/>
      <c r="B751" s="252"/>
      <c r="C751" s="252"/>
      <c r="D751" s="252"/>
      <c r="E751" s="252"/>
      <c r="F751" s="252"/>
      <c r="G751" s="252"/>
      <c r="H751" s="252"/>
      <c r="I751" s="252"/>
      <c r="J751" s="252"/>
      <c r="K751" s="252"/>
      <c r="L751" s="252"/>
      <c r="M751" s="252"/>
      <c r="N751" s="252"/>
      <c r="O751" s="252"/>
      <c r="P751" s="252"/>
      <c r="Q751" s="252"/>
      <c r="R751" s="252"/>
      <c r="S751" s="252"/>
      <c r="T751" s="252"/>
      <c r="U751" s="252"/>
      <c r="V751" s="252"/>
    </row>
    <row r="752" spans="1:22" ht="16.5" customHeight="1">
      <c r="A752" s="252"/>
      <c r="B752" s="252"/>
      <c r="C752" s="252"/>
      <c r="D752" s="252"/>
      <c r="E752" s="252"/>
      <c r="F752" s="252"/>
      <c r="G752" s="252"/>
      <c r="H752" s="252"/>
      <c r="I752" s="252"/>
      <c r="J752" s="252"/>
      <c r="K752" s="252"/>
      <c r="L752" s="252"/>
      <c r="M752" s="252"/>
      <c r="N752" s="252"/>
      <c r="O752" s="252"/>
      <c r="P752" s="252"/>
      <c r="Q752" s="252"/>
      <c r="R752" s="252"/>
      <c r="S752" s="252"/>
      <c r="T752" s="252"/>
      <c r="U752" s="252"/>
      <c r="V752" s="252"/>
    </row>
    <row r="753" spans="1:22" ht="16.5" customHeight="1">
      <c r="A753" s="252"/>
      <c r="B753" s="252"/>
      <c r="C753" s="252"/>
      <c r="D753" s="252"/>
      <c r="E753" s="252"/>
      <c r="F753" s="252"/>
      <c r="G753" s="252"/>
      <c r="H753" s="252"/>
      <c r="I753" s="252"/>
      <c r="J753" s="252"/>
      <c r="K753" s="252"/>
      <c r="L753" s="252"/>
      <c r="M753" s="252"/>
      <c r="N753" s="252"/>
      <c r="O753" s="252"/>
      <c r="P753" s="252"/>
      <c r="Q753" s="252"/>
      <c r="R753" s="252"/>
      <c r="S753" s="252"/>
      <c r="T753" s="252"/>
      <c r="U753" s="252"/>
      <c r="V753" s="252"/>
    </row>
    <row r="754" spans="1:22" ht="16.5" customHeight="1">
      <c r="A754" s="252"/>
      <c r="B754" s="252"/>
      <c r="C754" s="252"/>
      <c r="D754" s="252"/>
      <c r="E754" s="252"/>
      <c r="F754" s="252"/>
      <c r="G754" s="252"/>
      <c r="H754" s="252"/>
      <c r="I754" s="252"/>
      <c r="J754" s="252"/>
      <c r="K754" s="252"/>
      <c r="L754" s="252"/>
      <c r="M754" s="252"/>
      <c r="N754" s="252"/>
      <c r="O754" s="252"/>
      <c r="P754" s="252"/>
      <c r="Q754" s="252"/>
      <c r="R754" s="252"/>
      <c r="S754" s="252"/>
      <c r="T754" s="252"/>
      <c r="U754" s="252"/>
      <c r="V754" s="252"/>
    </row>
    <row r="755" spans="1:22" ht="16.5" customHeight="1">
      <c r="A755" s="252"/>
      <c r="B755" s="252"/>
      <c r="C755" s="252"/>
      <c r="D755" s="252"/>
      <c r="E755" s="252"/>
      <c r="F755" s="252"/>
      <c r="G755" s="252"/>
      <c r="H755" s="252"/>
      <c r="I755" s="252"/>
      <c r="J755" s="252"/>
      <c r="K755" s="252"/>
      <c r="L755" s="252"/>
      <c r="M755" s="252"/>
      <c r="N755" s="252"/>
      <c r="O755" s="252"/>
      <c r="P755" s="252"/>
      <c r="Q755" s="252"/>
      <c r="R755" s="252"/>
      <c r="S755" s="252"/>
      <c r="T755" s="252"/>
      <c r="U755" s="252"/>
      <c r="V755" s="252"/>
    </row>
    <row r="756" spans="1:22" ht="16.5" customHeight="1">
      <c r="A756" s="252"/>
      <c r="B756" s="252"/>
      <c r="C756" s="252"/>
      <c r="D756" s="252"/>
      <c r="E756" s="252"/>
      <c r="F756" s="252"/>
      <c r="G756" s="252"/>
      <c r="H756" s="252"/>
      <c r="I756" s="252"/>
      <c r="J756" s="252"/>
      <c r="K756" s="252"/>
      <c r="L756" s="252"/>
      <c r="M756" s="252"/>
      <c r="N756" s="252"/>
      <c r="O756" s="252"/>
      <c r="P756" s="252"/>
      <c r="Q756" s="252"/>
      <c r="R756" s="252"/>
      <c r="S756" s="252"/>
      <c r="T756" s="252"/>
      <c r="U756" s="252"/>
      <c r="V756" s="252"/>
    </row>
    <row r="757" spans="1:22" ht="16.5" customHeight="1">
      <c r="A757" s="252"/>
      <c r="B757" s="252"/>
      <c r="C757" s="252"/>
      <c r="D757" s="252"/>
      <c r="E757" s="252"/>
      <c r="F757" s="252"/>
      <c r="G757" s="252"/>
      <c r="H757" s="252"/>
      <c r="I757" s="252"/>
      <c r="J757" s="252"/>
      <c r="K757" s="252"/>
      <c r="L757" s="252"/>
      <c r="M757" s="252"/>
      <c r="N757" s="252"/>
      <c r="O757" s="252"/>
      <c r="P757" s="252"/>
      <c r="Q757" s="252"/>
      <c r="R757" s="252"/>
      <c r="S757" s="252"/>
      <c r="T757" s="252"/>
      <c r="U757" s="252"/>
      <c r="V757" s="252"/>
    </row>
    <row r="758" spans="1:22" ht="16.5" customHeight="1">
      <c r="A758" s="252"/>
      <c r="B758" s="252"/>
      <c r="C758" s="252"/>
      <c r="D758" s="252"/>
      <c r="E758" s="252"/>
      <c r="F758" s="252"/>
      <c r="G758" s="252"/>
      <c r="H758" s="252"/>
      <c r="I758" s="252"/>
      <c r="J758" s="252"/>
      <c r="K758" s="252"/>
      <c r="L758" s="252"/>
      <c r="M758" s="252"/>
      <c r="N758" s="252"/>
      <c r="O758" s="252"/>
      <c r="P758" s="252"/>
      <c r="Q758" s="252"/>
      <c r="R758" s="252"/>
      <c r="S758" s="252"/>
      <c r="T758" s="252"/>
      <c r="U758" s="252"/>
      <c r="V758" s="252"/>
    </row>
    <row r="759" spans="1:22" ht="16.5" customHeight="1">
      <c r="A759" s="252"/>
      <c r="B759" s="252"/>
      <c r="C759" s="252"/>
      <c r="D759" s="252"/>
      <c r="E759" s="252"/>
      <c r="F759" s="252"/>
      <c r="G759" s="252"/>
      <c r="H759" s="252"/>
      <c r="I759" s="252"/>
      <c r="J759" s="252"/>
      <c r="K759" s="252"/>
      <c r="L759" s="252"/>
      <c r="M759" s="252"/>
      <c r="N759" s="252"/>
      <c r="O759" s="252"/>
      <c r="P759" s="252"/>
      <c r="Q759" s="252"/>
      <c r="R759" s="252"/>
      <c r="S759" s="252"/>
      <c r="T759" s="252"/>
      <c r="U759" s="252"/>
      <c r="V759" s="252"/>
    </row>
    <row r="760" spans="1:22" ht="16.5" customHeight="1">
      <c r="A760" s="252"/>
      <c r="B760" s="252"/>
      <c r="C760" s="252"/>
      <c r="D760" s="252"/>
      <c r="E760" s="252"/>
      <c r="F760" s="252"/>
      <c r="G760" s="252"/>
      <c r="H760" s="252"/>
      <c r="I760" s="252"/>
      <c r="J760" s="252"/>
      <c r="K760" s="252"/>
      <c r="L760" s="252"/>
      <c r="M760" s="252"/>
      <c r="N760" s="252"/>
      <c r="O760" s="252"/>
      <c r="P760" s="252"/>
      <c r="Q760" s="252"/>
      <c r="R760" s="252"/>
      <c r="S760" s="252"/>
      <c r="T760" s="252"/>
      <c r="U760" s="252"/>
      <c r="V760" s="252"/>
    </row>
    <row r="761" spans="1:22" ht="16.5" customHeight="1">
      <c r="A761" s="252"/>
      <c r="B761" s="252"/>
      <c r="C761" s="252"/>
      <c r="D761" s="252"/>
      <c r="E761" s="252"/>
      <c r="F761" s="252"/>
      <c r="G761" s="252"/>
      <c r="H761" s="252"/>
      <c r="I761" s="252"/>
      <c r="J761" s="252"/>
      <c r="K761" s="252"/>
      <c r="L761" s="252"/>
      <c r="M761" s="252"/>
      <c r="N761" s="252"/>
      <c r="O761" s="252"/>
      <c r="P761" s="252"/>
      <c r="Q761" s="252"/>
      <c r="R761" s="252"/>
      <c r="S761" s="252"/>
      <c r="T761" s="252"/>
      <c r="U761" s="252"/>
      <c r="V761" s="252"/>
    </row>
    <row r="762" spans="1:22" ht="16.5" customHeight="1">
      <c r="A762" s="252"/>
      <c r="B762" s="252"/>
      <c r="C762" s="252"/>
      <c r="D762" s="252"/>
      <c r="E762" s="252"/>
      <c r="F762" s="252"/>
      <c r="G762" s="252"/>
      <c r="H762" s="252"/>
      <c r="I762" s="252"/>
      <c r="J762" s="252"/>
      <c r="K762" s="252"/>
      <c r="L762" s="252"/>
      <c r="M762" s="252"/>
      <c r="N762" s="252"/>
      <c r="O762" s="252"/>
      <c r="P762" s="252"/>
      <c r="Q762" s="252"/>
      <c r="R762" s="252"/>
      <c r="S762" s="252"/>
      <c r="T762" s="252"/>
      <c r="U762" s="252"/>
      <c r="V762" s="252"/>
    </row>
    <row r="763" spans="1:22" ht="16.5" customHeight="1">
      <c r="A763" s="252"/>
      <c r="B763" s="252"/>
      <c r="C763" s="252"/>
      <c r="D763" s="252"/>
      <c r="E763" s="252"/>
      <c r="F763" s="252"/>
      <c r="G763" s="252"/>
      <c r="H763" s="252"/>
      <c r="I763" s="252"/>
      <c r="J763" s="252"/>
      <c r="K763" s="252"/>
      <c r="L763" s="252"/>
      <c r="M763" s="252"/>
      <c r="N763" s="252"/>
      <c r="O763" s="252"/>
      <c r="P763" s="252"/>
      <c r="Q763" s="252"/>
      <c r="R763" s="252"/>
      <c r="S763" s="252"/>
      <c r="T763" s="252"/>
      <c r="U763" s="252"/>
      <c r="V763" s="252"/>
    </row>
    <row r="764" spans="1:22" ht="16.5" customHeight="1">
      <c r="A764" s="252"/>
      <c r="B764" s="252"/>
      <c r="C764" s="252"/>
      <c r="D764" s="252"/>
      <c r="E764" s="252"/>
      <c r="F764" s="252"/>
      <c r="G764" s="252"/>
      <c r="H764" s="252"/>
      <c r="I764" s="252"/>
      <c r="J764" s="252"/>
      <c r="K764" s="252"/>
      <c r="L764" s="252"/>
      <c r="M764" s="252"/>
      <c r="N764" s="252"/>
      <c r="O764" s="252"/>
      <c r="P764" s="252"/>
      <c r="Q764" s="252"/>
      <c r="R764" s="252"/>
      <c r="S764" s="252"/>
      <c r="T764" s="252"/>
      <c r="U764" s="252"/>
      <c r="V764" s="252"/>
    </row>
    <row r="765" spans="1:22" ht="16.5" customHeight="1">
      <c r="A765" s="252"/>
      <c r="B765" s="252"/>
      <c r="C765" s="252"/>
      <c r="D765" s="252"/>
      <c r="E765" s="252"/>
      <c r="F765" s="252"/>
      <c r="G765" s="252"/>
      <c r="H765" s="252"/>
      <c r="I765" s="252"/>
      <c r="J765" s="252"/>
      <c r="K765" s="252"/>
      <c r="L765" s="252"/>
      <c r="M765" s="252"/>
      <c r="N765" s="252"/>
      <c r="O765" s="252"/>
      <c r="P765" s="252"/>
      <c r="Q765" s="252"/>
      <c r="R765" s="252"/>
      <c r="S765" s="252"/>
      <c r="T765" s="252"/>
      <c r="U765" s="252"/>
      <c r="V765" s="252"/>
    </row>
    <row r="766" spans="1:22" ht="16.5" customHeight="1">
      <c r="A766" s="252"/>
      <c r="B766" s="252"/>
      <c r="C766" s="252"/>
      <c r="D766" s="252"/>
      <c r="E766" s="252"/>
      <c r="F766" s="252"/>
      <c r="G766" s="252"/>
      <c r="H766" s="252"/>
      <c r="I766" s="252"/>
      <c r="J766" s="252"/>
      <c r="K766" s="252"/>
      <c r="L766" s="252"/>
      <c r="M766" s="252"/>
      <c r="N766" s="252"/>
      <c r="O766" s="252"/>
      <c r="P766" s="252"/>
      <c r="Q766" s="252"/>
      <c r="R766" s="252"/>
      <c r="S766" s="252"/>
      <c r="T766" s="252"/>
      <c r="U766" s="252"/>
      <c r="V766" s="252"/>
    </row>
    <row r="767" spans="1:22" ht="16.5" customHeight="1">
      <c r="A767" s="252"/>
      <c r="B767" s="252"/>
      <c r="C767" s="252"/>
      <c r="D767" s="252"/>
      <c r="E767" s="252"/>
      <c r="F767" s="252"/>
      <c r="G767" s="252"/>
      <c r="H767" s="252"/>
      <c r="I767" s="252"/>
      <c r="J767" s="252"/>
      <c r="K767" s="252"/>
      <c r="L767" s="252"/>
      <c r="M767" s="252"/>
      <c r="N767" s="252"/>
      <c r="O767" s="252"/>
      <c r="P767" s="252"/>
      <c r="Q767" s="252"/>
      <c r="R767" s="252"/>
      <c r="S767" s="252"/>
      <c r="T767" s="252"/>
      <c r="U767" s="252"/>
      <c r="V767" s="252"/>
    </row>
    <row r="768" spans="1:22" ht="16.5" customHeight="1">
      <c r="A768" s="252"/>
      <c r="B768" s="252"/>
      <c r="C768" s="252"/>
      <c r="D768" s="252"/>
      <c r="E768" s="252"/>
      <c r="F768" s="252"/>
      <c r="G768" s="252"/>
      <c r="H768" s="252"/>
      <c r="I768" s="252"/>
      <c r="J768" s="252"/>
      <c r="K768" s="252"/>
      <c r="L768" s="252"/>
      <c r="M768" s="252"/>
      <c r="N768" s="252"/>
      <c r="O768" s="252"/>
      <c r="P768" s="252"/>
      <c r="Q768" s="252"/>
      <c r="R768" s="252"/>
      <c r="S768" s="252"/>
      <c r="T768" s="252"/>
      <c r="U768" s="252"/>
      <c r="V768" s="252"/>
    </row>
    <row r="769" spans="1:22" ht="16.5" customHeight="1">
      <c r="A769" s="252"/>
      <c r="B769" s="252"/>
      <c r="C769" s="252"/>
      <c r="D769" s="252"/>
      <c r="E769" s="252"/>
      <c r="F769" s="252"/>
      <c r="G769" s="252"/>
      <c r="H769" s="252"/>
      <c r="I769" s="252"/>
      <c r="J769" s="252"/>
      <c r="K769" s="252"/>
      <c r="L769" s="252"/>
      <c r="M769" s="252"/>
      <c r="N769" s="252"/>
      <c r="O769" s="252"/>
      <c r="P769" s="252"/>
      <c r="Q769" s="252"/>
      <c r="R769" s="252"/>
      <c r="S769" s="252"/>
      <c r="T769" s="252"/>
      <c r="U769" s="252"/>
      <c r="V769" s="252"/>
    </row>
    <row r="770" spans="1:22" ht="16.5" customHeight="1">
      <c r="A770" s="252"/>
      <c r="B770" s="252"/>
      <c r="C770" s="252"/>
      <c r="D770" s="252"/>
      <c r="E770" s="252"/>
      <c r="F770" s="252"/>
      <c r="G770" s="252"/>
      <c r="H770" s="252"/>
      <c r="I770" s="252"/>
      <c r="J770" s="252"/>
      <c r="K770" s="252"/>
      <c r="L770" s="252"/>
      <c r="M770" s="252"/>
      <c r="N770" s="252"/>
      <c r="O770" s="252"/>
      <c r="P770" s="252"/>
      <c r="Q770" s="252"/>
      <c r="R770" s="252"/>
      <c r="S770" s="252"/>
      <c r="T770" s="252"/>
      <c r="U770" s="252"/>
      <c r="V770" s="252"/>
    </row>
    <row r="771" spans="1:22" ht="16.5" customHeight="1">
      <c r="A771" s="252"/>
      <c r="B771" s="252"/>
      <c r="C771" s="252"/>
      <c r="D771" s="252"/>
      <c r="E771" s="252"/>
      <c r="F771" s="252"/>
      <c r="G771" s="252"/>
      <c r="H771" s="252"/>
      <c r="I771" s="252"/>
      <c r="J771" s="252"/>
      <c r="K771" s="252"/>
      <c r="L771" s="252"/>
      <c r="M771" s="252"/>
      <c r="N771" s="252"/>
      <c r="O771" s="252"/>
      <c r="P771" s="252"/>
      <c r="Q771" s="252"/>
      <c r="R771" s="252"/>
      <c r="S771" s="252"/>
      <c r="T771" s="252"/>
      <c r="U771" s="252"/>
      <c r="V771" s="252"/>
    </row>
    <row r="772" spans="1:22" ht="16.5" customHeight="1">
      <c r="A772" s="252"/>
      <c r="B772" s="252"/>
      <c r="C772" s="252"/>
      <c r="D772" s="252"/>
      <c r="E772" s="252"/>
      <c r="F772" s="252"/>
      <c r="G772" s="252"/>
      <c r="H772" s="252"/>
      <c r="I772" s="252"/>
      <c r="J772" s="252"/>
      <c r="K772" s="252"/>
      <c r="L772" s="252"/>
      <c r="M772" s="252"/>
      <c r="N772" s="252"/>
      <c r="O772" s="252"/>
      <c r="P772" s="252"/>
      <c r="Q772" s="252"/>
      <c r="R772" s="252"/>
      <c r="S772" s="252"/>
      <c r="T772" s="252"/>
      <c r="U772" s="252"/>
      <c r="V772" s="252"/>
    </row>
    <row r="773" spans="1:22" ht="16.5" customHeight="1">
      <c r="A773" s="252"/>
      <c r="B773" s="252"/>
      <c r="C773" s="252"/>
      <c r="D773" s="252"/>
      <c r="E773" s="252"/>
      <c r="F773" s="252"/>
      <c r="G773" s="252"/>
      <c r="H773" s="252"/>
      <c r="I773" s="252"/>
      <c r="J773" s="252"/>
      <c r="K773" s="252"/>
      <c r="L773" s="252"/>
      <c r="M773" s="252"/>
      <c r="N773" s="252"/>
      <c r="O773" s="252"/>
      <c r="P773" s="252"/>
      <c r="Q773" s="252"/>
      <c r="R773" s="252"/>
      <c r="S773" s="252"/>
      <c r="T773" s="252"/>
      <c r="U773" s="252"/>
      <c r="V773" s="252"/>
    </row>
    <row r="774" spans="1:22" ht="16.5" customHeight="1">
      <c r="A774" s="252"/>
      <c r="B774" s="252"/>
      <c r="C774" s="252"/>
      <c r="D774" s="252"/>
      <c r="E774" s="252"/>
      <c r="F774" s="252"/>
      <c r="G774" s="252"/>
      <c r="H774" s="252"/>
      <c r="I774" s="252"/>
      <c r="J774" s="252"/>
      <c r="K774" s="252"/>
      <c r="L774" s="252"/>
      <c r="M774" s="252"/>
      <c r="N774" s="252"/>
      <c r="O774" s="252"/>
      <c r="P774" s="252"/>
      <c r="Q774" s="252"/>
      <c r="R774" s="252"/>
      <c r="S774" s="252"/>
      <c r="T774" s="252"/>
      <c r="U774" s="252"/>
      <c r="V774" s="252"/>
    </row>
    <row r="775" spans="1:22" ht="16.5" customHeight="1">
      <c r="A775" s="252"/>
      <c r="B775" s="252"/>
      <c r="C775" s="252"/>
      <c r="D775" s="252"/>
      <c r="E775" s="252"/>
      <c r="F775" s="252"/>
      <c r="G775" s="252"/>
      <c r="H775" s="252"/>
      <c r="I775" s="252"/>
      <c r="J775" s="252"/>
      <c r="K775" s="252"/>
      <c r="L775" s="252"/>
      <c r="M775" s="252"/>
      <c r="N775" s="252"/>
      <c r="O775" s="252"/>
      <c r="P775" s="252"/>
      <c r="Q775" s="252"/>
      <c r="R775" s="252"/>
      <c r="S775" s="252"/>
      <c r="T775" s="252"/>
      <c r="U775" s="252"/>
      <c r="V775" s="252"/>
    </row>
    <row r="776" spans="1:22" ht="16.5" customHeight="1">
      <c r="A776" s="252"/>
      <c r="B776" s="252"/>
      <c r="C776" s="252"/>
      <c r="D776" s="252"/>
      <c r="E776" s="252"/>
      <c r="F776" s="252"/>
      <c r="G776" s="252"/>
      <c r="H776" s="252"/>
      <c r="I776" s="252"/>
      <c r="J776" s="252"/>
      <c r="K776" s="252"/>
      <c r="L776" s="252"/>
      <c r="M776" s="252"/>
      <c r="N776" s="252"/>
      <c r="O776" s="252"/>
      <c r="P776" s="252"/>
      <c r="Q776" s="252"/>
      <c r="R776" s="252"/>
      <c r="S776" s="252"/>
      <c r="T776" s="252"/>
      <c r="U776" s="252"/>
      <c r="V776" s="252"/>
    </row>
    <row r="777" spans="1:22" ht="16.5" customHeight="1">
      <c r="A777" s="252"/>
      <c r="B777" s="252"/>
      <c r="C777" s="252"/>
      <c r="D777" s="252"/>
      <c r="E777" s="252"/>
      <c r="F777" s="252"/>
      <c r="G777" s="252"/>
      <c r="H777" s="252"/>
      <c r="I777" s="252"/>
      <c r="J777" s="252"/>
      <c r="K777" s="252"/>
      <c r="L777" s="252"/>
      <c r="M777" s="252"/>
      <c r="N777" s="252"/>
      <c r="O777" s="252"/>
      <c r="P777" s="252"/>
      <c r="Q777" s="252"/>
      <c r="R777" s="252"/>
      <c r="S777" s="252"/>
      <c r="T777" s="252"/>
      <c r="U777" s="252"/>
      <c r="V777" s="252"/>
    </row>
    <row r="778" spans="1:22" ht="16.5" customHeight="1">
      <c r="A778" s="252"/>
      <c r="B778" s="252"/>
      <c r="C778" s="252"/>
      <c r="D778" s="252"/>
      <c r="E778" s="252"/>
      <c r="F778" s="252"/>
      <c r="G778" s="252"/>
      <c r="H778" s="252"/>
      <c r="I778" s="252"/>
      <c r="J778" s="252"/>
      <c r="K778" s="252"/>
      <c r="L778" s="252"/>
      <c r="M778" s="252"/>
      <c r="N778" s="252"/>
      <c r="O778" s="252"/>
      <c r="P778" s="252"/>
      <c r="Q778" s="252"/>
      <c r="R778" s="252"/>
      <c r="S778" s="252"/>
      <c r="T778" s="252"/>
      <c r="U778" s="252"/>
      <c r="V778" s="252"/>
    </row>
    <row r="779" spans="1:22" ht="16.5" customHeight="1">
      <c r="A779" s="252"/>
      <c r="B779" s="252"/>
      <c r="C779" s="252"/>
      <c r="D779" s="252"/>
      <c r="E779" s="252"/>
      <c r="F779" s="252"/>
      <c r="G779" s="252"/>
      <c r="H779" s="252"/>
      <c r="I779" s="252"/>
      <c r="J779" s="252"/>
      <c r="K779" s="252"/>
      <c r="L779" s="252"/>
      <c r="M779" s="252"/>
      <c r="N779" s="252"/>
      <c r="O779" s="252"/>
      <c r="P779" s="252"/>
      <c r="Q779" s="252"/>
      <c r="R779" s="252"/>
      <c r="S779" s="252"/>
      <c r="T779" s="252"/>
      <c r="U779" s="252"/>
      <c r="V779" s="252"/>
    </row>
    <row r="780" spans="1:22" ht="16.5" customHeight="1">
      <c r="A780" s="252"/>
      <c r="B780" s="252"/>
      <c r="C780" s="252"/>
      <c r="D780" s="252"/>
      <c r="E780" s="252"/>
      <c r="F780" s="252"/>
      <c r="G780" s="252"/>
      <c r="H780" s="252"/>
      <c r="I780" s="252"/>
      <c r="J780" s="252"/>
      <c r="K780" s="252"/>
      <c r="L780" s="252"/>
      <c r="M780" s="252"/>
      <c r="N780" s="252"/>
      <c r="O780" s="252"/>
      <c r="P780" s="252"/>
      <c r="Q780" s="252"/>
      <c r="R780" s="252"/>
      <c r="S780" s="252"/>
      <c r="T780" s="252"/>
      <c r="U780" s="252"/>
      <c r="V780" s="252"/>
    </row>
    <row r="781" spans="1:22" ht="16.5" customHeight="1">
      <c r="A781" s="252"/>
      <c r="B781" s="252"/>
      <c r="C781" s="252"/>
      <c r="D781" s="252"/>
      <c r="E781" s="252"/>
      <c r="F781" s="252"/>
      <c r="G781" s="252"/>
      <c r="H781" s="252"/>
      <c r="I781" s="252"/>
      <c r="J781" s="252"/>
      <c r="K781" s="252"/>
      <c r="L781" s="252"/>
      <c r="M781" s="252"/>
      <c r="N781" s="252"/>
      <c r="O781" s="252"/>
      <c r="P781" s="252"/>
      <c r="Q781" s="252"/>
      <c r="R781" s="252"/>
      <c r="S781" s="252"/>
      <c r="T781" s="252"/>
      <c r="U781" s="252"/>
      <c r="V781" s="252"/>
    </row>
    <row r="782" spans="1:22" ht="16.5" customHeight="1">
      <c r="A782" s="252"/>
      <c r="B782" s="252"/>
      <c r="C782" s="252"/>
      <c r="D782" s="252"/>
      <c r="E782" s="252"/>
      <c r="F782" s="252"/>
      <c r="G782" s="252"/>
      <c r="H782" s="252"/>
      <c r="I782" s="252"/>
      <c r="J782" s="252"/>
      <c r="K782" s="252"/>
      <c r="L782" s="252"/>
      <c r="M782" s="252"/>
      <c r="N782" s="252"/>
      <c r="O782" s="252"/>
      <c r="P782" s="252"/>
      <c r="Q782" s="252"/>
      <c r="R782" s="252"/>
      <c r="S782" s="252"/>
      <c r="T782" s="252"/>
      <c r="U782" s="252"/>
      <c r="V782" s="252"/>
    </row>
    <row r="783" spans="1:22" ht="16.5" customHeight="1">
      <c r="A783" s="252"/>
      <c r="B783" s="252"/>
      <c r="C783" s="252"/>
      <c r="D783" s="252"/>
      <c r="E783" s="252"/>
      <c r="F783" s="252"/>
      <c r="G783" s="252"/>
      <c r="H783" s="252"/>
      <c r="I783" s="252"/>
      <c r="J783" s="252"/>
      <c r="K783" s="252"/>
      <c r="L783" s="252"/>
      <c r="M783" s="252"/>
      <c r="N783" s="252"/>
      <c r="O783" s="252"/>
      <c r="P783" s="252"/>
      <c r="Q783" s="252"/>
      <c r="R783" s="252"/>
      <c r="S783" s="252"/>
      <c r="T783" s="252"/>
      <c r="U783" s="252"/>
      <c r="V783" s="252"/>
    </row>
    <row r="784" spans="1:22" ht="16.5" customHeight="1">
      <c r="A784" s="252"/>
      <c r="B784" s="252"/>
      <c r="C784" s="252"/>
      <c r="D784" s="252"/>
      <c r="E784" s="252"/>
      <c r="F784" s="252"/>
      <c r="G784" s="252"/>
      <c r="H784" s="252"/>
      <c r="I784" s="252"/>
      <c r="J784" s="252"/>
      <c r="K784" s="252"/>
      <c r="L784" s="252"/>
      <c r="M784" s="252"/>
      <c r="N784" s="252"/>
      <c r="O784" s="252"/>
      <c r="P784" s="252"/>
      <c r="Q784" s="252"/>
      <c r="R784" s="252"/>
      <c r="S784" s="252"/>
      <c r="T784" s="252"/>
      <c r="U784" s="252"/>
      <c r="V784" s="252"/>
    </row>
    <row r="785" spans="1:22" ht="16.5" customHeight="1">
      <c r="A785" s="252"/>
      <c r="B785" s="252"/>
      <c r="C785" s="252"/>
      <c r="D785" s="252"/>
      <c r="E785" s="252"/>
      <c r="F785" s="252"/>
      <c r="G785" s="252"/>
      <c r="H785" s="252"/>
      <c r="I785" s="252"/>
      <c r="J785" s="252"/>
      <c r="K785" s="252"/>
      <c r="L785" s="252"/>
      <c r="M785" s="252"/>
      <c r="N785" s="252"/>
      <c r="O785" s="252"/>
      <c r="P785" s="252"/>
      <c r="Q785" s="252"/>
      <c r="R785" s="252"/>
      <c r="S785" s="252"/>
      <c r="T785" s="252"/>
      <c r="U785" s="252"/>
      <c r="V785" s="252"/>
    </row>
    <row r="786" spans="1:22" ht="16.5" customHeight="1">
      <c r="A786" s="252"/>
      <c r="B786" s="252"/>
      <c r="C786" s="252"/>
      <c r="D786" s="252"/>
      <c r="E786" s="252"/>
      <c r="F786" s="252"/>
      <c r="G786" s="252"/>
      <c r="H786" s="252"/>
      <c r="I786" s="252"/>
      <c r="J786" s="252"/>
      <c r="K786" s="252"/>
      <c r="L786" s="252"/>
      <c r="M786" s="252"/>
      <c r="N786" s="252"/>
      <c r="O786" s="252"/>
      <c r="P786" s="252"/>
      <c r="Q786" s="252"/>
      <c r="R786" s="252"/>
      <c r="S786" s="252"/>
      <c r="T786" s="252"/>
      <c r="U786" s="252"/>
      <c r="V786" s="252"/>
    </row>
    <row r="787" spans="1:22" ht="16.5" customHeight="1">
      <c r="A787" s="252"/>
      <c r="B787" s="252"/>
      <c r="C787" s="252"/>
      <c r="D787" s="252"/>
      <c r="E787" s="252"/>
      <c r="F787" s="252"/>
      <c r="G787" s="252"/>
      <c r="H787" s="252"/>
      <c r="I787" s="252"/>
      <c r="J787" s="252"/>
      <c r="K787" s="252"/>
      <c r="L787" s="252"/>
      <c r="M787" s="252"/>
      <c r="N787" s="252"/>
      <c r="O787" s="252"/>
      <c r="P787" s="252"/>
      <c r="Q787" s="252"/>
      <c r="R787" s="252"/>
      <c r="S787" s="252"/>
      <c r="T787" s="252"/>
      <c r="U787" s="252"/>
      <c r="V787" s="252"/>
    </row>
    <row r="788" spans="1:22" ht="16.5" customHeight="1">
      <c r="A788" s="252"/>
      <c r="B788" s="252"/>
      <c r="C788" s="252"/>
      <c r="D788" s="252"/>
      <c r="E788" s="252"/>
      <c r="F788" s="252"/>
      <c r="G788" s="252"/>
      <c r="H788" s="252"/>
      <c r="I788" s="252"/>
      <c r="J788" s="252"/>
      <c r="K788" s="252"/>
      <c r="L788" s="252"/>
      <c r="M788" s="252"/>
      <c r="N788" s="252"/>
      <c r="O788" s="252"/>
      <c r="P788" s="252"/>
      <c r="Q788" s="252"/>
      <c r="R788" s="252"/>
      <c r="S788" s="252"/>
      <c r="T788" s="252"/>
      <c r="U788" s="252"/>
      <c r="V788" s="252"/>
    </row>
    <row r="789" spans="1:22" ht="16.5" customHeight="1">
      <c r="A789" s="252"/>
      <c r="B789" s="252"/>
      <c r="C789" s="252"/>
      <c r="D789" s="252"/>
      <c r="E789" s="252"/>
      <c r="F789" s="252"/>
      <c r="G789" s="252"/>
      <c r="H789" s="252"/>
      <c r="I789" s="252"/>
      <c r="J789" s="252"/>
      <c r="K789" s="252"/>
      <c r="L789" s="252"/>
      <c r="M789" s="252"/>
      <c r="N789" s="252"/>
      <c r="O789" s="252"/>
      <c r="P789" s="252"/>
      <c r="Q789" s="252"/>
      <c r="R789" s="252"/>
      <c r="S789" s="252"/>
      <c r="T789" s="252"/>
      <c r="U789" s="252"/>
      <c r="V789" s="252"/>
    </row>
    <row r="790" spans="1:22" ht="16.5" customHeight="1">
      <c r="A790" s="252"/>
      <c r="B790" s="252"/>
      <c r="C790" s="252"/>
      <c r="D790" s="252"/>
      <c r="E790" s="252"/>
      <c r="F790" s="252"/>
      <c r="G790" s="252"/>
      <c r="H790" s="252"/>
      <c r="I790" s="252"/>
      <c r="J790" s="252"/>
      <c r="K790" s="252"/>
      <c r="L790" s="252"/>
      <c r="M790" s="252"/>
      <c r="N790" s="252"/>
      <c r="O790" s="252"/>
      <c r="P790" s="252"/>
      <c r="Q790" s="252"/>
      <c r="R790" s="252"/>
      <c r="S790" s="252"/>
      <c r="T790" s="252"/>
      <c r="U790" s="252"/>
      <c r="V790" s="252"/>
    </row>
    <row r="791" spans="1:22" ht="16.5" customHeight="1">
      <c r="A791" s="252"/>
      <c r="B791" s="252"/>
      <c r="C791" s="252"/>
      <c r="D791" s="252"/>
      <c r="E791" s="252"/>
      <c r="F791" s="252"/>
      <c r="G791" s="252"/>
      <c r="H791" s="252"/>
      <c r="I791" s="252"/>
      <c r="J791" s="252"/>
      <c r="K791" s="252"/>
      <c r="L791" s="252"/>
      <c r="M791" s="252"/>
      <c r="N791" s="252"/>
      <c r="O791" s="252"/>
      <c r="P791" s="252"/>
      <c r="Q791" s="252"/>
      <c r="R791" s="252"/>
      <c r="S791" s="252"/>
      <c r="T791" s="252"/>
      <c r="U791" s="252"/>
      <c r="V791" s="252"/>
    </row>
    <row r="792" spans="1:22" ht="16.5" customHeight="1">
      <c r="A792" s="252"/>
      <c r="B792" s="252"/>
      <c r="C792" s="252"/>
      <c r="D792" s="252"/>
      <c r="E792" s="252"/>
      <c r="F792" s="252"/>
      <c r="G792" s="252"/>
      <c r="H792" s="252"/>
      <c r="I792" s="252"/>
      <c r="J792" s="252"/>
      <c r="K792" s="252"/>
      <c r="L792" s="252"/>
      <c r="M792" s="252"/>
      <c r="N792" s="252"/>
      <c r="O792" s="252"/>
      <c r="P792" s="252"/>
      <c r="Q792" s="252"/>
      <c r="R792" s="252"/>
      <c r="S792" s="252"/>
      <c r="T792" s="252"/>
      <c r="U792" s="252"/>
      <c r="V792" s="252"/>
    </row>
    <row r="793" spans="1:22" ht="16.5" customHeight="1">
      <c r="A793" s="252"/>
      <c r="B793" s="252"/>
      <c r="C793" s="252"/>
      <c r="D793" s="252"/>
      <c r="E793" s="252"/>
      <c r="F793" s="252"/>
      <c r="G793" s="252"/>
      <c r="H793" s="252"/>
      <c r="I793" s="252"/>
      <c r="J793" s="252"/>
      <c r="K793" s="252"/>
      <c r="L793" s="252"/>
      <c r="M793" s="252"/>
      <c r="N793" s="252"/>
      <c r="O793" s="252"/>
      <c r="P793" s="252"/>
      <c r="Q793" s="252"/>
      <c r="R793" s="252"/>
      <c r="S793" s="252"/>
      <c r="T793" s="252"/>
      <c r="U793" s="252"/>
      <c r="V793" s="252"/>
    </row>
    <row r="794" spans="1:22" ht="16.5" customHeight="1">
      <c r="A794" s="252"/>
      <c r="B794" s="252"/>
      <c r="C794" s="252"/>
      <c r="D794" s="252"/>
      <c r="E794" s="252"/>
      <c r="F794" s="252"/>
      <c r="G794" s="252"/>
      <c r="H794" s="252"/>
      <c r="I794" s="252"/>
      <c r="J794" s="252"/>
      <c r="K794" s="252"/>
      <c r="L794" s="252"/>
      <c r="M794" s="252"/>
      <c r="N794" s="252"/>
      <c r="O794" s="252"/>
      <c r="P794" s="252"/>
      <c r="Q794" s="252"/>
      <c r="R794" s="252"/>
      <c r="S794" s="252"/>
      <c r="T794" s="252"/>
      <c r="U794" s="252"/>
      <c r="V794" s="252"/>
    </row>
    <row r="795" spans="1:22" ht="16.5" customHeight="1">
      <c r="A795" s="252"/>
      <c r="B795" s="252"/>
      <c r="C795" s="252"/>
      <c r="D795" s="252"/>
      <c r="E795" s="252"/>
      <c r="F795" s="252"/>
      <c r="G795" s="252"/>
      <c r="H795" s="252"/>
      <c r="I795" s="252"/>
      <c r="J795" s="252"/>
      <c r="K795" s="252"/>
      <c r="L795" s="252"/>
      <c r="M795" s="252"/>
      <c r="N795" s="252"/>
      <c r="O795" s="252"/>
      <c r="P795" s="252"/>
      <c r="Q795" s="252"/>
      <c r="R795" s="252"/>
      <c r="S795" s="252"/>
      <c r="T795" s="252"/>
      <c r="U795" s="252"/>
      <c r="V795" s="252"/>
    </row>
    <row r="796" spans="1:22" ht="16.5" customHeight="1">
      <c r="A796" s="252"/>
      <c r="B796" s="252"/>
      <c r="C796" s="252"/>
      <c r="D796" s="252"/>
      <c r="E796" s="252"/>
      <c r="F796" s="252"/>
      <c r="G796" s="252"/>
      <c r="H796" s="252"/>
      <c r="I796" s="252"/>
      <c r="J796" s="252"/>
      <c r="K796" s="252"/>
      <c r="L796" s="252"/>
      <c r="M796" s="252"/>
      <c r="N796" s="252"/>
      <c r="O796" s="252"/>
      <c r="P796" s="252"/>
      <c r="Q796" s="252"/>
      <c r="R796" s="252"/>
      <c r="S796" s="252"/>
      <c r="T796" s="252"/>
      <c r="U796" s="252"/>
      <c r="V796" s="252"/>
    </row>
    <row r="797" spans="1:22" ht="16.5" customHeight="1">
      <c r="A797" s="252"/>
      <c r="B797" s="252"/>
      <c r="C797" s="252"/>
      <c r="D797" s="252"/>
      <c r="E797" s="252"/>
      <c r="F797" s="252"/>
      <c r="G797" s="252"/>
      <c r="H797" s="252"/>
      <c r="I797" s="252"/>
      <c r="J797" s="252"/>
      <c r="K797" s="252"/>
      <c r="L797" s="252"/>
      <c r="M797" s="252"/>
      <c r="N797" s="252"/>
      <c r="O797" s="252"/>
      <c r="P797" s="252"/>
      <c r="Q797" s="252"/>
      <c r="R797" s="252"/>
      <c r="S797" s="252"/>
      <c r="T797" s="252"/>
      <c r="U797" s="252"/>
      <c r="V797" s="252"/>
    </row>
    <row r="798" spans="1:22" ht="16.5" customHeight="1">
      <c r="A798" s="252"/>
      <c r="B798" s="252"/>
      <c r="C798" s="252"/>
      <c r="D798" s="252"/>
      <c r="E798" s="252"/>
      <c r="F798" s="252"/>
      <c r="G798" s="252"/>
      <c r="H798" s="252"/>
      <c r="I798" s="252"/>
      <c r="J798" s="252"/>
      <c r="K798" s="252"/>
      <c r="L798" s="252"/>
      <c r="M798" s="252"/>
      <c r="N798" s="252"/>
      <c r="O798" s="252"/>
      <c r="P798" s="252"/>
      <c r="Q798" s="252"/>
      <c r="R798" s="252"/>
      <c r="S798" s="252"/>
      <c r="T798" s="252"/>
      <c r="U798" s="252"/>
      <c r="V798" s="252"/>
    </row>
    <row r="799" spans="1:22" ht="16.5" customHeight="1">
      <c r="A799" s="252"/>
      <c r="B799" s="252"/>
      <c r="C799" s="252"/>
      <c r="D799" s="252"/>
      <c r="E799" s="252"/>
      <c r="F799" s="252"/>
      <c r="G799" s="252"/>
      <c r="H799" s="252"/>
      <c r="I799" s="252"/>
      <c r="J799" s="252"/>
      <c r="K799" s="252"/>
      <c r="L799" s="252"/>
      <c r="M799" s="252"/>
      <c r="N799" s="252"/>
      <c r="O799" s="252"/>
      <c r="P799" s="252"/>
      <c r="Q799" s="252"/>
      <c r="R799" s="252"/>
      <c r="S799" s="252"/>
      <c r="T799" s="252"/>
      <c r="U799" s="252"/>
      <c r="V799" s="252"/>
    </row>
    <row r="800" spans="1:22" ht="16.5" customHeight="1">
      <c r="A800" s="252"/>
      <c r="B800" s="252"/>
      <c r="C800" s="252"/>
      <c r="D800" s="252"/>
      <c r="E800" s="252"/>
      <c r="F800" s="252"/>
      <c r="G800" s="252"/>
      <c r="H800" s="252"/>
      <c r="I800" s="252"/>
      <c r="J800" s="252"/>
      <c r="K800" s="252"/>
      <c r="L800" s="252"/>
      <c r="M800" s="252"/>
      <c r="N800" s="252"/>
      <c r="O800" s="252"/>
      <c r="P800" s="252"/>
      <c r="Q800" s="252"/>
      <c r="R800" s="252"/>
      <c r="S800" s="252"/>
      <c r="T800" s="252"/>
      <c r="U800" s="252"/>
      <c r="V800" s="252"/>
    </row>
    <row r="801" spans="1:22" ht="16.5" customHeight="1">
      <c r="A801" s="252"/>
      <c r="B801" s="252"/>
      <c r="C801" s="252"/>
      <c r="D801" s="252"/>
      <c r="E801" s="252"/>
      <c r="F801" s="252"/>
      <c r="G801" s="252"/>
      <c r="H801" s="252"/>
      <c r="I801" s="252"/>
      <c r="J801" s="252"/>
      <c r="K801" s="252"/>
      <c r="L801" s="252"/>
      <c r="M801" s="252"/>
      <c r="N801" s="252"/>
      <c r="O801" s="252"/>
      <c r="P801" s="252"/>
      <c r="Q801" s="252"/>
      <c r="R801" s="252"/>
      <c r="S801" s="252"/>
      <c r="T801" s="252"/>
      <c r="U801" s="252"/>
      <c r="V801" s="252"/>
    </row>
    <row r="802" spans="1:22" ht="16.5" customHeight="1">
      <c r="A802" s="252"/>
      <c r="B802" s="252"/>
      <c r="C802" s="252"/>
      <c r="D802" s="252"/>
      <c r="E802" s="252"/>
      <c r="F802" s="252"/>
      <c r="G802" s="252"/>
      <c r="H802" s="252"/>
      <c r="I802" s="252"/>
      <c r="J802" s="252"/>
      <c r="K802" s="252"/>
      <c r="L802" s="252"/>
      <c r="M802" s="252"/>
      <c r="N802" s="252"/>
      <c r="O802" s="252"/>
      <c r="P802" s="252"/>
      <c r="Q802" s="252"/>
      <c r="R802" s="252"/>
      <c r="S802" s="252"/>
      <c r="T802" s="252"/>
      <c r="U802" s="252"/>
      <c r="V802" s="252"/>
    </row>
    <row r="803" spans="1:22" ht="16.5" customHeight="1">
      <c r="A803" s="252"/>
      <c r="B803" s="252"/>
      <c r="C803" s="252"/>
      <c r="D803" s="252"/>
      <c r="E803" s="252"/>
      <c r="F803" s="252"/>
      <c r="G803" s="252"/>
      <c r="H803" s="252"/>
      <c r="I803" s="252"/>
      <c r="J803" s="252"/>
      <c r="K803" s="252"/>
      <c r="L803" s="252"/>
      <c r="M803" s="252"/>
      <c r="N803" s="252"/>
      <c r="O803" s="252"/>
      <c r="P803" s="252"/>
      <c r="Q803" s="252"/>
      <c r="R803" s="252"/>
      <c r="S803" s="252"/>
      <c r="T803" s="252"/>
      <c r="U803" s="252"/>
      <c r="V803" s="252"/>
    </row>
    <row r="804" spans="1:22" ht="16.5" customHeight="1">
      <c r="A804" s="252"/>
      <c r="B804" s="252"/>
      <c r="C804" s="252"/>
      <c r="D804" s="252"/>
      <c r="E804" s="252"/>
      <c r="F804" s="252"/>
      <c r="G804" s="252"/>
      <c r="H804" s="252"/>
      <c r="I804" s="252"/>
      <c r="J804" s="252"/>
      <c r="K804" s="252"/>
      <c r="L804" s="252"/>
      <c r="M804" s="252"/>
      <c r="N804" s="252"/>
      <c r="O804" s="252"/>
      <c r="P804" s="252"/>
      <c r="Q804" s="252"/>
      <c r="R804" s="252"/>
      <c r="S804" s="252"/>
      <c r="T804" s="252"/>
      <c r="U804" s="252"/>
      <c r="V804" s="252"/>
    </row>
    <row r="805" spans="1:22" ht="16.5" customHeight="1">
      <c r="A805" s="252"/>
      <c r="B805" s="252"/>
      <c r="C805" s="252"/>
      <c r="D805" s="252"/>
      <c r="E805" s="252"/>
      <c r="F805" s="252"/>
      <c r="G805" s="252"/>
      <c r="H805" s="252"/>
      <c r="I805" s="252"/>
      <c r="J805" s="252"/>
      <c r="K805" s="252"/>
      <c r="L805" s="252"/>
      <c r="M805" s="252"/>
      <c r="N805" s="252"/>
      <c r="O805" s="252"/>
      <c r="P805" s="252"/>
      <c r="Q805" s="252"/>
      <c r="R805" s="252"/>
      <c r="S805" s="252"/>
      <c r="T805" s="252"/>
      <c r="U805" s="252"/>
      <c r="V805" s="252"/>
    </row>
    <row r="806" spans="1:22" ht="16.5" customHeight="1">
      <c r="A806" s="252"/>
      <c r="B806" s="252"/>
      <c r="C806" s="252"/>
      <c r="D806" s="252"/>
      <c r="E806" s="252"/>
      <c r="F806" s="252"/>
      <c r="G806" s="252"/>
      <c r="H806" s="252"/>
      <c r="I806" s="252"/>
      <c r="J806" s="252"/>
      <c r="K806" s="252"/>
      <c r="L806" s="252"/>
      <c r="M806" s="252"/>
      <c r="N806" s="252"/>
      <c r="O806" s="252"/>
      <c r="P806" s="252"/>
      <c r="Q806" s="252"/>
      <c r="R806" s="252"/>
      <c r="S806" s="252"/>
      <c r="T806" s="252"/>
      <c r="U806" s="252"/>
      <c r="V806" s="252"/>
    </row>
    <row r="807" spans="1:22" ht="16.5" customHeight="1">
      <c r="A807" s="252"/>
      <c r="B807" s="252"/>
      <c r="C807" s="252"/>
      <c r="D807" s="252"/>
      <c r="E807" s="252"/>
      <c r="F807" s="252"/>
      <c r="G807" s="252"/>
      <c r="H807" s="252"/>
      <c r="I807" s="252"/>
      <c r="J807" s="252"/>
      <c r="K807" s="252"/>
      <c r="L807" s="252"/>
      <c r="M807" s="252"/>
      <c r="N807" s="252"/>
      <c r="O807" s="252"/>
      <c r="P807" s="252"/>
      <c r="Q807" s="252"/>
      <c r="R807" s="252"/>
      <c r="S807" s="252"/>
      <c r="T807" s="252"/>
      <c r="U807" s="252"/>
      <c r="V807" s="252"/>
    </row>
    <row r="808" spans="1:22" ht="16.5" customHeight="1">
      <c r="A808" s="252"/>
      <c r="B808" s="252"/>
      <c r="C808" s="252"/>
      <c r="D808" s="252"/>
      <c r="E808" s="252"/>
      <c r="F808" s="252"/>
      <c r="G808" s="252"/>
      <c r="H808" s="252"/>
      <c r="I808" s="252"/>
      <c r="J808" s="252"/>
      <c r="K808" s="252"/>
      <c r="L808" s="252"/>
      <c r="M808" s="252"/>
      <c r="N808" s="252"/>
      <c r="O808" s="252"/>
      <c r="P808" s="252"/>
      <c r="Q808" s="252"/>
      <c r="R808" s="252"/>
      <c r="S808" s="252"/>
      <c r="T808" s="252"/>
      <c r="U808" s="252"/>
      <c r="V808" s="252"/>
    </row>
    <row r="809" spans="1:22" ht="16.5" customHeight="1">
      <c r="A809" s="252"/>
      <c r="B809" s="252"/>
      <c r="C809" s="252"/>
      <c r="D809" s="252"/>
      <c r="E809" s="252"/>
      <c r="F809" s="252"/>
      <c r="G809" s="252"/>
      <c r="H809" s="252"/>
      <c r="I809" s="252"/>
      <c r="J809" s="252"/>
      <c r="K809" s="252"/>
      <c r="L809" s="252"/>
      <c r="M809" s="252"/>
      <c r="N809" s="252"/>
      <c r="O809" s="252"/>
      <c r="P809" s="252"/>
      <c r="Q809" s="252"/>
      <c r="R809" s="252"/>
      <c r="S809" s="252"/>
      <c r="T809" s="252"/>
      <c r="U809" s="252"/>
      <c r="V809" s="252"/>
    </row>
    <row r="810" spans="1:22" ht="16.5" customHeight="1">
      <c r="A810" s="252"/>
      <c r="B810" s="252"/>
      <c r="C810" s="252"/>
      <c r="D810" s="252"/>
      <c r="E810" s="252"/>
      <c r="F810" s="252"/>
      <c r="G810" s="252"/>
      <c r="H810" s="252"/>
      <c r="I810" s="252"/>
      <c r="J810" s="252"/>
      <c r="K810" s="252"/>
      <c r="L810" s="252"/>
      <c r="M810" s="252"/>
      <c r="N810" s="252"/>
      <c r="O810" s="252"/>
      <c r="P810" s="252"/>
      <c r="Q810" s="252"/>
      <c r="R810" s="252"/>
      <c r="S810" s="252"/>
      <c r="T810" s="252"/>
      <c r="U810" s="252"/>
      <c r="V810" s="252"/>
    </row>
    <row r="811" spans="1:22" ht="16.5" customHeight="1">
      <c r="A811" s="252"/>
      <c r="B811" s="252"/>
      <c r="C811" s="252"/>
      <c r="D811" s="252"/>
      <c r="E811" s="252"/>
      <c r="F811" s="252"/>
      <c r="G811" s="252"/>
      <c r="H811" s="252"/>
      <c r="I811" s="252"/>
      <c r="J811" s="252"/>
      <c r="K811" s="252"/>
      <c r="L811" s="252"/>
      <c r="M811" s="252"/>
      <c r="N811" s="252"/>
      <c r="O811" s="252"/>
      <c r="P811" s="252"/>
      <c r="Q811" s="252"/>
      <c r="R811" s="252"/>
      <c r="S811" s="252"/>
      <c r="T811" s="252"/>
      <c r="U811" s="252"/>
      <c r="V811" s="252"/>
    </row>
    <row r="812" spans="1:22" ht="16.5" customHeight="1">
      <c r="A812" s="252"/>
      <c r="B812" s="252"/>
      <c r="C812" s="252"/>
      <c r="D812" s="252"/>
      <c r="E812" s="252"/>
      <c r="F812" s="252"/>
      <c r="G812" s="252"/>
      <c r="H812" s="252"/>
      <c r="I812" s="252"/>
      <c r="J812" s="252"/>
      <c r="K812" s="252"/>
      <c r="L812" s="252"/>
      <c r="M812" s="252"/>
      <c r="N812" s="252"/>
      <c r="O812" s="252"/>
      <c r="P812" s="252"/>
      <c r="Q812" s="252"/>
      <c r="R812" s="252"/>
      <c r="S812" s="252"/>
      <c r="T812" s="252"/>
      <c r="U812" s="252"/>
      <c r="V812" s="252"/>
    </row>
    <row r="813" spans="1:22" ht="16.5" customHeight="1">
      <c r="A813" s="252"/>
      <c r="B813" s="252"/>
      <c r="C813" s="252"/>
      <c r="D813" s="252"/>
      <c r="E813" s="252"/>
      <c r="F813" s="252"/>
      <c r="G813" s="252"/>
      <c r="H813" s="252"/>
      <c r="I813" s="252"/>
      <c r="J813" s="252"/>
      <c r="K813" s="252"/>
      <c r="L813" s="252"/>
      <c r="M813" s="252"/>
      <c r="N813" s="252"/>
      <c r="O813" s="252"/>
      <c r="P813" s="252"/>
      <c r="Q813" s="252"/>
      <c r="R813" s="252"/>
      <c r="S813" s="252"/>
      <c r="T813" s="252"/>
      <c r="U813" s="252"/>
      <c r="V813" s="252"/>
    </row>
    <row r="814" spans="1:22" ht="16.5" customHeight="1">
      <c r="A814" s="252"/>
      <c r="B814" s="252"/>
      <c r="C814" s="252"/>
      <c r="D814" s="252"/>
      <c r="E814" s="252"/>
      <c r="F814" s="252"/>
      <c r="G814" s="252"/>
      <c r="H814" s="252"/>
      <c r="I814" s="252"/>
      <c r="J814" s="252"/>
      <c r="K814" s="252"/>
      <c r="L814" s="252"/>
      <c r="M814" s="252"/>
      <c r="N814" s="252"/>
      <c r="O814" s="252"/>
      <c r="P814" s="252"/>
      <c r="Q814" s="252"/>
      <c r="R814" s="252"/>
      <c r="S814" s="252"/>
      <c r="T814" s="252"/>
      <c r="U814" s="252"/>
      <c r="V814" s="252"/>
    </row>
    <row r="815" spans="1:22" ht="16.5" customHeight="1">
      <c r="A815" s="252"/>
      <c r="B815" s="252"/>
      <c r="C815" s="252"/>
      <c r="D815" s="252"/>
      <c r="E815" s="252"/>
      <c r="F815" s="252"/>
      <c r="G815" s="252"/>
      <c r="H815" s="252"/>
      <c r="I815" s="252"/>
      <c r="J815" s="252"/>
      <c r="K815" s="252"/>
      <c r="L815" s="252"/>
      <c r="M815" s="252"/>
      <c r="N815" s="252"/>
      <c r="O815" s="252"/>
      <c r="P815" s="252"/>
      <c r="Q815" s="252"/>
      <c r="R815" s="252"/>
      <c r="S815" s="252"/>
      <c r="T815" s="252"/>
      <c r="U815" s="252"/>
      <c r="V815" s="252"/>
    </row>
    <row r="816" spans="1:22" ht="16.5" customHeight="1">
      <c r="A816" s="252"/>
      <c r="B816" s="252"/>
      <c r="C816" s="252"/>
      <c r="D816" s="252"/>
      <c r="E816" s="252"/>
      <c r="F816" s="252"/>
      <c r="G816" s="252"/>
      <c r="H816" s="252"/>
      <c r="I816" s="252"/>
      <c r="J816" s="252"/>
      <c r="K816" s="252"/>
      <c r="L816" s="252"/>
      <c r="M816" s="252"/>
      <c r="N816" s="252"/>
      <c r="O816" s="252"/>
      <c r="P816" s="252"/>
      <c r="Q816" s="252"/>
      <c r="R816" s="252"/>
      <c r="S816" s="252"/>
      <c r="T816" s="252"/>
      <c r="U816" s="252"/>
      <c r="V816" s="252"/>
    </row>
    <row r="817" spans="1:22" ht="16.5" customHeight="1">
      <c r="A817" s="252"/>
      <c r="B817" s="252"/>
      <c r="C817" s="252"/>
      <c r="D817" s="252"/>
      <c r="E817" s="252"/>
      <c r="F817" s="252"/>
      <c r="G817" s="252"/>
      <c r="H817" s="252"/>
      <c r="I817" s="252"/>
      <c r="J817" s="252"/>
      <c r="K817" s="252"/>
      <c r="L817" s="252"/>
      <c r="M817" s="252"/>
      <c r="N817" s="252"/>
      <c r="O817" s="252"/>
      <c r="P817" s="252"/>
      <c r="Q817" s="252"/>
      <c r="R817" s="252"/>
      <c r="S817" s="252"/>
      <c r="T817" s="252"/>
      <c r="U817" s="252"/>
      <c r="V817" s="252"/>
    </row>
    <row r="818" spans="1:22" ht="16.5" customHeight="1">
      <c r="A818" s="252"/>
      <c r="B818" s="252"/>
      <c r="C818" s="252"/>
      <c r="D818" s="252"/>
      <c r="E818" s="252"/>
      <c r="F818" s="252"/>
      <c r="G818" s="252"/>
      <c r="H818" s="252"/>
      <c r="I818" s="252"/>
      <c r="J818" s="252"/>
      <c r="K818" s="252"/>
      <c r="L818" s="252"/>
      <c r="M818" s="252"/>
      <c r="N818" s="252"/>
      <c r="O818" s="252"/>
      <c r="P818" s="252"/>
      <c r="Q818" s="252"/>
      <c r="R818" s="252"/>
      <c r="S818" s="252"/>
      <c r="T818" s="252"/>
      <c r="U818" s="252"/>
      <c r="V818" s="252"/>
    </row>
    <row r="819" spans="1:22" ht="16.5" customHeight="1">
      <c r="A819" s="252"/>
      <c r="B819" s="252"/>
      <c r="C819" s="252"/>
      <c r="D819" s="252"/>
      <c r="E819" s="252"/>
      <c r="F819" s="252"/>
      <c r="G819" s="252"/>
      <c r="H819" s="252"/>
      <c r="I819" s="252"/>
      <c r="J819" s="252"/>
      <c r="K819" s="252"/>
      <c r="L819" s="252"/>
      <c r="M819" s="252"/>
      <c r="N819" s="252"/>
      <c r="O819" s="252"/>
      <c r="P819" s="252"/>
      <c r="Q819" s="252"/>
      <c r="R819" s="252"/>
      <c r="S819" s="252"/>
      <c r="T819" s="252"/>
      <c r="U819" s="252"/>
      <c r="V819" s="252"/>
    </row>
    <row r="820" spans="1:22" ht="16.5" customHeight="1">
      <c r="A820" s="252"/>
      <c r="B820" s="252"/>
      <c r="C820" s="252"/>
      <c r="D820" s="252"/>
      <c r="E820" s="252"/>
      <c r="F820" s="252"/>
      <c r="G820" s="252"/>
      <c r="H820" s="252"/>
      <c r="I820" s="252"/>
      <c r="J820" s="252"/>
      <c r="K820" s="252"/>
      <c r="L820" s="252"/>
      <c r="M820" s="252"/>
      <c r="N820" s="252"/>
      <c r="O820" s="252"/>
      <c r="P820" s="252"/>
      <c r="Q820" s="252"/>
      <c r="R820" s="252"/>
      <c r="S820" s="252"/>
      <c r="T820" s="252"/>
      <c r="U820" s="252"/>
      <c r="V820" s="252"/>
    </row>
    <row r="821" spans="1:22" ht="16.5" customHeight="1">
      <c r="A821" s="252"/>
      <c r="B821" s="252"/>
      <c r="C821" s="252"/>
      <c r="D821" s="252"/>
      <c r="E821" s="252"/>
      <c r="F821" s="252"/>
      <c r="G821" s="252"/>
      <c r="H821" s="252"/>
      <c r="I821" s="252"/>
      <c r="J821" s="252"/>
      <c r="K821" s="252"/>
      <c r="L821" s="252"/>
      <c r="M821" s="252"/>
      <c r="N821" s="252"/>
      <c r="O821" s="252"/>
      <c r="P821" s="252"/>
      <c r="Q821" s="252"/>
      <c r="R821" s="252"/>
      <c r="S821" s="252"/>
      <c r="T821" s="252"/>
      <c r="U821" s="252"/>
      <c r="V821" s="252"/>
    </row>
    <row r="822" spans="1:22" ht="16.5" customHeight="1">
      <c r="A822" s="252"/>
      <c r="B822" s="252"/>
      <c r="C822" s="252"/>
      <c r="D822" s="252"/>
      <c r="E822" s="252"/>
      <c r="F822" s="252"/>
      <c r="G822" s="252"/>
      <c r="H822" s="252"/>
      <c r="I822" s="252"/>
      <c r="J822" s="252"/>
      <c r="K822" s="252"/>
      <c r="L822" s="252"/>
      <c r="M822" s="252"/>
      <c r="N822" s="252"/>
      <c r="O822" s="252"/>
      <c r="P822" s="252"/>
      <c r="Q822" s="252"/>
      <c r="R822" s="252"/>
      <c r="S822" s="252"/>
      <c r="T822" s="252"/>
      <c r="U822" s="252"/>
      <c r="V822" s="252"/>
    </row>
    <row r="823" spans="1:22" ht="16.5" customHeight="1">
      <c r="A823" s="252"/>
      <c r="B823" s="252"/>
      <c r="C823" s="252"/>
      <c r="D823" s="252"/>
      <c r="E823" s="252"/>
      <c r="F823" s="252"/>
      <c r="G823" s="252"/>
      <c r="H823" s="252"/>
      <c r="I823" s="252"/>
      <c r="J823" s="252"/>
      <c r="K823" s="252"/>
      <c r="L823" s="252"/>
      <c r="M823" s="252"/>
      <c r="N823" s="252"/>
      <c r="O823" s="252"/>
      <c r="P823" s="252"/>
      <c r="Q823" s="252"/>
      <c r="R823" s="252"/>
      <c r="S823" s="252"/>
      <c r="T823" s="252"/>
      <c r="U823" s="252"/>
      <c r="V823" s="252"/>
    </row>
    <row r="824" spans="1:22" ht="16.5" customHeight="1">
      <c r="A824" s="252"/>
      <c r="B824" s="252"/>
      <c r="C824" s="252"/>
      <c r="D824" s="252"/>
      <c r="E824" s="252"/>
      <c r="F824" s="252"/>
      <c r="G824" s="252"/>
      <c r="H824" s="252"/>
      <c r="I824" s="252"/>
      <c r="J824" s="252"/>
      <c r="K824" s="252"/>
      <c r="L824" s="252"/>
      <c r="M824" s="252"/>
      <c r="N824" s="252"/>
      <c r="O824" s="252"/>
      <c r="P824" s="252"/>
      <c r="Q824" s="252"/>
      <c r="R824" s="252"/>
      <c r="S824" s="252"/>
      <c r="T824" s="252"/>
      <c r="U824" s="252"/>
      <c r="V824" s="252"/>
    </row>
    <row r="825" spans="1:22" ht="16.5" customHeight="1">
      <c r="A825" s="252"/>
      <c r="B825" s="252"/>
      <c r="C825" s="252"/>
      <c r="D825" s="252"/>
      <c r="E825" s="252"/>
      <c r="F825" s="252"/>
      <c r="G825" s="252"/>
      <c r="H825" s="252"/>
      <c r="I825" s="252"/>
      <c r="J825" s="252"/>
      <c r="K825" s="252"/>
      <c r="L825" s="252"/>
      <c r="M825" s="252"/>
      <c r="N825" s="252"/>
      <c r="O825" s="252"/>
      <c r="P825" s="252"/>
      <c r="Q825" s="252"/>
      <c r="R825" s="252"/>
      <c r="S825" s="252"/>
      <c r="T825" s="252"/>
      <c r="U825" s="252"/>
      <c r="V825" s="252"/>
    </row>
    <row r="826" spans="1:22" ht="16.5" customHeight="1">
      <c r="A826" s="252"/>
      <c r="B826" s="252"/>
      <c r="C826" s="252"/>
      <c r="D826" s="252"/>
      <c r="E826" s="252"/>
      <c r="F826" s="252"/>
      <c r="G826" s="252"/>
      <c r="H826" s="252"/>
      <c r="I826" s="252"/>
      <c r="J826" s="252"/>
      <c r="K826" s="252"/>
      <c r="L826" s="252"/>
      <c r="M826" s="252"/>
      <c r="N826" s="252"/>
      <c r="O826" s="252"/>
      <c r="P826" s="252"/>
      <c r="Q826" s="252"/>
      <c r="R826" s="252"/>
      <c r="S826" s="252"/>
      <c r="T826" s="252"/>
      <c r="U826" s="252"/>
      <c r="V826" s="252"/>
    </row>
    <row r="827" spans="1:22" ht="16.5" customHeight="1">
      <c r="A827" s="252"/>
      <c r="B827" s="252"/>
      <c r="C827" s="252"/>
      <c r="D827" s="252"/>
      <c r="E827" s="252"/>
      <c r="F827" s="252"/>
      <c r="G827" s="252"/>
      <c r="H827" s="252"/>
      <c r="I827" s="252"/>
      <c r="J827" s="252"/>
      <c r="K827" s="252"/>
      <c r="L827" s="252"/>
      <c r="M827" s="252"/>
      <c r="N827" s="252"/>
      <c r="O827" s="252"/>
      <c r="P827" s="252"/>
      <c r="Q827" s="252"/>
      <c r="R827" s="252"/>
      <c r="S827" s="252"/>
      <c r="T827" s="252"/>
      <c r="U827" s="252"/>
      <c r="V827" s="252"/>
    </row>
    <row r="828" spans="1:22" ht="16.5" customHeight="1">
      <c r="A828" s="252"/>
      <c r="B828" s="252"/>
      <c r="C828" s="252"/>
      <c r="D828" s="252"/>
      <c r="E828" s="252"/>
      <c r="F828" s="252"/>
      <c r="G828" s="252"/>
      <c r="H828" s="252"/>
      <c r="I828" s="252"/>
      <c r="J828" s="252"/>
      <c r="K828" s="252"/>
      <c r="L828" s="252"/>
      <c r="M828" s="252"/>
      <c r="N828" s="252"/>
      <c r="O828" s="252"/>
      <c r="P828" s="252"/>
      <c r="Q828" s="252"/>
      <c r="R828" s="252"/>
      <c r="S828" s="252"/>
      <c r="T828" s="252"/>
      <c r="U828" s="252"/>
      <c r="V828" s="252"/>
    </row>
    <row r="829" spans="1:22" ht="16.5" customHeight="1">
      <c r="A829" s="252"/>
      <c r="B829" s="252"/>
      <c r="C829" s="252"/>
      <c r="D829" s="252"/>
      <c r="E829" s="252"/>
      <c r="F829" s="252"/>
      <c r="G829" s="252"/>
      <c r="H829" s="252"/>
      <c r="I829" s="252"/>
      <c r="J829" s="252"/>
      <c r="K829" s="252"/>
      <c r="L829" s="252"/>
      <c r="M829" s="252"/>
      <c r="N829" s="252"/>
      <c r="O829" s="252"/>
      <c r="P829" s="252"/>
      <c r="Q829" s="252"/>
      <c r="R829" s="252"/>
      <c r="S829" s="252"/>
      <c r="T829" s="252"/>
      <c r="U829" s="252"/>
      <c r="V829" s="252"/>
    </row>
    <row r="830" spans="1:22" ht="16.5" customHeight="1">
      <c r="A830" s="252"/>
      <c r="B830" s="252"/>
      <c r="C830" s="252"/>
      <c r="D830" s="252"/>
      <c r="E830" s="252"/>
      <c r="F830" s="252"/>
      <c r="G830" s="252"/>
      <c r="H830" s="252"/>
      <c r="I830" s="252"/>
      <c r="J830" s="252"/>
      <c r="K830" s="252"/>
      <c r="L830" s="252"/>
      <c r="M830" s="252"/>
      <c r="N830" s="252"/>
      <c r="O830" s="252"/>
      <c r="P830" s="252"/>
      <c r="Q830" s="252"/>
      <c r="R830" s="252"/>
      <c r="S830" s="252"/>
      <c r="T830" s="252"/>
      <c r="U830" s="252"/>
      <c r="V830" s="252"/>
    </row>
    <row r="831" spans="1:22" ht="16.5" customHeight="1">
      <c r="A831" s="252"/>
      <c r="B831" s="252"/>
      <c r="C831" s="252"/>
      <c r="D831" s="252"/>
      <c r="E831" s="252"/>
      <c r="F831" s="252"/>
      <c r="G831" s="252"/>
      <c r="H831" s="252"/>
      <c r="I831" s="252"/>
      <c r="J831" s="252"/>
      <c r="K831" s="252"/>
      <c r="L831" s="252"/>
      <c r="M831" s="252"/>
      <c r="N831" s="252"/>
      <c r="O831" s="252"/>
      <c r="P831" s="252"/>
      <c r="Q831" s="252"/>
      <c r="R831" s="252"/>
      <c r="S831" s="252"/>
      <c r="T831" s="252"/>
      <c r="U831" s="252"/>
      <c r="V831" s="252"/>
    </row>
    <row r="832" spans="1:22" ht="16.5" customHeight="1">
      <c r="A832" s="252"/>
      <c r="B832" s="252"/>
      <c r="C832" s="252"/>
      <c r="D832" s="252"/>
      <c r="E832" s="252"/>
      <c r="F832" s="252"/>
      <c r="G832" s="252"/>
      <c r="H832" s="252"/>
      <c r="I832" s="252"/>
      <c r="J832" s="252"/>
      <c r="K832" s="252"/>
      <c r="L832" s="252"/>
      <c r="M832" s="252"/>
      <c r="N832" s="252"/>
      <c r="O832" s="252"/>
      <c r="P832" s="252"/>
      <c r="Q832" s="252"/>
      <c r="R832" s="252"/>
      <c r="S832" s="252"/>
      <c r="T832" s="252"/>
      <c r="U832" s="252"/>
      <c r="V832" s="252"/>
    </row>
    <row r="833" spans="1:22" ht="16.5" customHeight="1">
      <c r="A833" s="252"/>
      <c r="B833" s="252"/>
      <c r="C833" s="252"/>
      <c r="D833" s="252"/>
      <c r="E833" s="252"/>
      <c r="F833" s="252"/>
      <c r="G833" s="252"/>
      <c r="H833" s="252"/>
      <c r="I833" s="252"/>
      <c r="J833" s="252"/>
      <c r="K833" s="252"/>
      <c r="L833" s="252"/>
      <c r="M833" s="252"/>
      <c r="N833" s="252"/>
      <c r="O833" s="252"/>
      <c r="P833" s="252"/>
      <c r="Q833" s="252"/>
      <c r="R833" s="252"/>
      <c r="S833" s="252"/>
      <c r="T833" s="252"/>
      <c r="U833" s="252"/>
      <c r="V833" s="252"/>
    </row>
    <row r="834" spans="1:22" ht="16.5" customHeight="1">
      <c r="A834" s="252"/>
      <c r="B834" s="252"/>
      <c r="C834" s="252"/>
      <c r="D834" s="252"/>
      <c r="E834" s="252"/>
      <c r="F834" s="252"/>
      <c r="G834" s="252"/>
      <c r="H834" s="252"/>
      <c r="I834" s="252"/>
      <c r="J834" s="252"/>
      <c r="K834" s="252"/>
      <c r="L834" s="252"/>
      <c r="M834" s="252"/>
      <c r="N834" s="252"/>
      <c r="O834" s="252"/>
      <c r="P834" s="252"/>
      <c r="Q834" s="252"/>
      <c r="R834" s="252"/>
      <c r="S834" s="252"/>
      <c r="T834" s="252"/>
      <c r="U834" s="252"/>
      <c r="V834" s="252"/>
    </row>
    <row r="835" spans="1:22" ht="16.5" customHeight="1">
      <c r="A835" s="252"/>
      <c r="B835" s="252"/>
      <c r="C835" s="252"/>
      <c r="D835" s="252"/>
      <c r="E835" s="252"/>
      <c r="F835" s="252"/>
      <c r="G835" s="252"/>
      <c r="H835" s="252"/>
      <c r="I835" s="252"/>
      <c r="J835" s="252"/>
      <c r="K835" s="252"/>
      <c r="L835" s="252"/>
      <c r="M835" s="252"/>
      <c r="N835" s="252"/>
      <c r="O835" s="252"/>
      <c r="P835" s="252"/>
      <c r="Q835" s="252"/>
      <c r="R835" s="252"/>
      <c r="S835" s="252"/>
      <c r="T835" s="252"/>
      <c r="U835" s="252"/>
      <c r="V835" s="252"/>
    </row>
    <row r="836" spans="1:22" ht="16.5" customHeight="1">
      <c r="A836" s="252"/>
      <c r="B836" s="252"/>
      <c r="C836" s="252"/>
      <c r="D836" s="252"/>
      <c r="E836" s="252"/>
      <c r="F836" s="252"/>
      <c r="G836" s="252"/>
      <c r="H836" s="252"/>
      <c r="I836" s="252"/>
      <c r="J836" s="252"/>
      <c r="K836" s="252"/>
      <c r="L836" s="252"/>
      <c r="M836" s="252"/>
      <c r="N836" s="252"/>
      <c r="O836" s="252"/>
      <c r="P836" s="252"/>
      <c r="Q836" s="252"/>
      <c r="R836" s="252"/>
      <c r="S836" s="252"/>
      <c r="T836" s="252"/>
      <c r="U836" s="252"/>
      <c r="V836" s="252"/>
    </row>
    <row r="837" spans="1:22" ht="16.5" customHeight="1">
      <c r="A837" s="252"/>
      <c r="B837" s="252"/>
      <c r="C837" s="252"/>
      <c r="D837" s="252"/>
      <c r="E837" s="252"/>
      <c r="F837" s="252"/>
      <c r="G837" s="252"/>
      <c r="H837" s="252"/>
      <c r="I837" s="252"/>
      <c r="J837" s="252"/>
      <c r="K837" s="252"/>
      <c r="L837" s="252"/>
      <c r="M837" s="252"/>
      <c r="N837" s="252"/>
      <c r="O837" s="252"/>
      <c r="P837" s="252"/>
      <c r="Q837" s="252"/>
      <c r="R837" s="252"/>
      <c r="S837" s="252"/>
      <c r="T837" s="252"/>
      <c r="U837" s="252"/>
      <c r="V837" s="252"/>
    </row>
    <row r="838" spans="1:22" ht="16.5" customHeight="1">
      <c r="A838" s="252"/>
      <c r="B838" s="252"/>
      <c r="C838" s="252"/>
      <c r="D838" s="252"/>
      <c r="E838" s="252"/>
      <c r="F838" s="252"/>
      <c r="G838" s="252"/>
      <c r="H838" s="252"/>
      <c r="I838" s="252"/>
      <c r="J838" s="252"/>
      <c r="K838" s="252"/>
      <c r="L838" s="252"/>
      <c r="M838" s="252"/>
      <c r="N838" s="252"/>
      <c r="O838" s="252"/>
      <c r="P838" s="252"/>
      <c r="Q838" s="252"/>
      <c r="R838" s="252"/>
      <c r="S838" s="252"/>
      <c r="T838" s="252"/>
      <c r="U838" s="252"/>
      <c r="V838" s="252"/>
    </row>
    <row r="839" spans="1:22" ht="16.5" customHeight="1">
      <c r="A839" s="252"/>
      <c r="B839" s="252"/>
      <c r="C839" s="252"/>
      <c r="D839" s="252"/>
      <c r="E839" s="252"/>
      <c r="F839" s="252"/>
      <c r="G839" s="252"/>
      <c r="H839" s="252"/>
      <c r="I839" s="252"/>
      <c r="J839" s="252"/>
      <c r="K839" s="252"/>
      <c r="L839" s="252"/>
      <c r="M839" s="252"/>
      <c r="N839" s="252"/>
      <c r="O839" s="252"/>
      <c r="P839" s="252"/>
      <c r="Q839" s="252"/>
      <c r="R839" s="252"/>
      <c r="S839" s="252"/>
      <c r="T839" s="252"/>
      <c r="U839" s="252"/>
      <c r="V839" s="252"/>
    </row>
    <row r="840" spans="1:22" ht="16.5" customHeight="1">
      <c r="A840" s="252"/>
      <c r="B840" s="252"/>
      <c r="C840" s="252"/>
      <c r="D840" s="252"/>
      <c r="E840" s="252"/>
      <c r="F840" s="252"/>
      <c r="G840" s="252"/>
      <c r="H840" s="252"/>
      <c r="I840" s="252"/>
      <c r="J840" s="252"/>
      <c r="K840" s="252"/>
      <c r="L840" s="252"/>
      <c r="M840" s="252"/>
      <c r="N840" s="252"/>
      <c r="O840" s="252"/>
      <c r="P840" s="252"/>
      <c r="Q840" s="252"/>
      <c r="R840" s="252"/>
      <c r="S840" s="252"/>
      <c r="T840" s="252"/>
      <c r="U840" s="252"/>
      <c r="V840" s="252"/>
    </row>
    <row r="841" spans="1:22" ht="16.5" customHeight="1">
      <c r="A841" s="252"/>
      <c r="B841" s="252"/>
      <c r="C841" s="252"/>
      <c r="D841" s="252"/>
      <c r="E841" s="252"/>
      <c r="F841" s="252"/>
      <c r="G841" s="252"/>
      <c r="H841" s="252"/>
      <c r="I841" s="252"/>
      <c r="J841" s="252"/>
      <c r="K841" s="252"/>
      <c r="L841" s="252"/>
      <c r="M841" s="252"/>
      <c r="N841" s="252"/>
      <c r="O841" s="252"/>
      <c r="P841" s="252"/>
      <c r="Q841" s="252"/>
      <c r="R841" s="252"/>
      <c r="S841" s="252"/>
      <c r="T841" s="252"/>
      <c r="U841" s="252"/>
      <c r="V841" s="252"/>
    </row>
    <row r="842" spans="1:22" ht="16.5" customHeight="1">
      <c r="A842" s="252"/>
      <c r="B842" s="252"/>
      <c r="C842" s="252"/>
      <c r="D842" s="252"/>
      <c r="E842" s="252"/>
      <c r="F842" s="252"/>
      <c r="G842" s="252"/>
      <c r="H842" s="252"/>
      <c r="I842" s="252"/>
      <c r="J842" s="252"/>
      <c r="K842" s="252"/>
      <c r="L842" s="252"/>
      <c r="M842" s="252"/>
      <c r="N842" s="252"/>
      <c r="O842" s="252"/>
      <c r="P842" s="252"/>
      <c r="Q842" s="252"/>
      <c r="R842" s="252"/>
      <c r="S842" s="252"/>
      <c r="T842" s="252"/>
      <c r="U842" s="252"/>
      <c r="V842" s="252"/>
    </row>
    <row r="843" spans="1:22" ht="16.5" customHeight="1">
      <c r="A843" s="252"/>
      <c r="B843" s="252"/>
      <c r="C843" s="252"/>
      <c r="D843" s="252"/>
      <c r="E843" s="252"/>
      <c r="F843" s="252"/>
      <c r="G843" s="252"/>
      <c r="H843" s="252"/>
      <c r="I843" s="252"/>
      <c r="J843" s="252"/>
      <c r="K843" s="252"/>
      <c r="L843" s="252"/>
      <c r="M843" s="252"/>
      <c r="N843" s="252"/>
      <c r="O843" s="252"/>
      <c r="P843" s="252"/>
      <c r="Q843" s="252"/>
      <c r="R843" s="252"/>
      <c r="S843" s="252"/>
      <c r="T843" s="252"/>
      <c r="U843" s="252"/>
      <c r="V843" s="252"/>
    </row>
    <row r="844" spans="1:22" ht="16.5" customHeight="1">
      <c r="A844" s="252"/>
      <c r="B844" s="252"/>
      <c r="C844" s="252"/>
      <c r="D844" s="252"/>
      <c r="E844" s="252"/>
      <c r="F844" s="252"/>
      <c r="G844" s="252"/>
      <c r="H844" s="252"/>
      <c r="I844" s="252"/>
      <c r="J844" s="252"/>
      <c r="K844" s="252"/>
      <c r="L844" s="252"/>
      <c r="M844" s="252"/>
      <c r="N844" s="252"/>
      <c r="O844" s="252"/>
      <c r="P844" s="252"/>
      <c r="Q844" s="252"/>
      <c r="R844" s="252"/>
      <c r="S844" s="252"/>
      <c r="T844" s="252"/>
      <c r="U844" s="252"/>
      <c r="V844" s="252"/>
    </row>
    <row r="845" spans="1:22" ht="16.5" customHeight="1">
      <c r="A845" s="252"/>
      <c r="B845" s="252"/>
      <c r="C845" s="252"/>
      <c r="D845" s="252"/>
      <c r="E845" s="252"/>
      <c r="F845" s="252"/>
      <c r="G845" s="252"/>
      <c r="H845" s="252"/>
      <c r="I845" s="252"/>
      <c r="J845" s="252"/>
      <c r="K845" s="252"/>
      <c r="L845" s="252"/>
      <c r="M845" s="252"/>
      <c r="N845" s="252"/>
      <c r="O845" s="252"/>
      <c r="P845" s="252"/>
      <c r="Q845" s="252"/>
      <c r="R845" s="252"/>
      <c r="S845" s="252"/>
      <c r="T845" s="252"/>
      <c r="U845" s="252"/>
      <c r="V845" s="252"/>
    </row>
    <row r="846" spans="1:22" ht="16.5" customHeight="1">
      <c r="A846" s="252"/>
      <c r="B846" s="252"/>
      <c r="C846" s="252"/>
      <c r="D846" s="252"/>
      <c r="E846" s="252"/>
      <c r="F846" s="252"/>
      <c r="G846" s="252"/>
      <c r="H846" s="252"/>
      <c r="I846" s="252"/>
      <c r="J846" s="252"/>
      <c r="K846" s="252"/>
      <c r="L846" s="252"/>
      <c r="M846" s="252"/>
      <c r="N846" s="252"/>
      <c r="O846" s="252"/>
      <c r="P846" s="252"/>
      <c r="Q846" s="252"/>
      <c r="R846" s="252"/>
      <c r="S846" s="252"/>
      <c r="T846" s="252"/>
      <c r="U846" s="252"/>
      <c r="V846" s="252"/>
    </row>
    <row r="847" spans="1:22" ht="16.5" customHeight="1">
      <c r="A847" s="252"/>
      <c r="B847" s="252"/>
      <c r="C847" s="252"/>
      <c r="D847" s="252"/>
      <c r="E847" s="252"/>
      <c r="F847" s="252"/>
      <c r="G847" s="252"/>
      <c r="H847" s="252"/>
      <c r="I847" s="252"/>
      <c r="J847" s="252"/>
      <c r="K847" s="252"/>
      <c r="L847" s="252"/>
      <c r="M847" s="252"/>
      <c r="N847" s="252"/>
      <c r="O847" s="252"/>
      <c r="P847" s="252"/>
      <c r="Q847" s="252"/>
      <c r="R847" s="252"/>
      <c r="S847" s="252"/>
      <c r="T847" s="252"/>
      <c r="U847" s="252"/>
      <c r="V847" s="252"/>
    </row>
    <row r="848" spans="1:22" ht="16.5" customHeight="1">
      <c r="A848" s="252"/>
      <c r="B848" s="252"/>
      <c r="C848" s="252"/>
      <c r="D848" s="252"/>
      <c r="E848" s="252"/>
      <c r="F848" s="252"/>
      <c r="G848" s="252"/>
      <c r="H848" s="252"/>
      <c r="I848" s="252"/>
      <c r="J848" s="252"/>
      <c r="K848" s="252"/>
      <c r="L848" s="252"/>
      <c r="M848" s="252"/>
      <c r="N848" s="252"/>
      <c r="O848" s="252"/>
      <c r="P848" s="252"/>
      <c r="Q848" s="252"/>
      <c r="R848" s="252"/>
      <c r="S848" s="252"/>
      <c r="T848" s="252"/>
      <c r="U848" s="252"/>
      <c r="V848" s="252"/>
    </row>
    <row r="849" spans="1:22" ht="16.5" customHeight="1">
      <c r="A849" s="252"/>
      <c r="B849" s="252"/>
      <c r="C849" s="252"/>
      <c r="D849" s="252"/>
      <c r="E849" s="252"/>
      <c r="F849" s="252"/>
      <c r="G849" s="252"/>
      <c r="H849" s="252"/>
      <c r="I849" s="252"/>
      <c r="J849" s="252"/>
      <c r="K849" s="252"/>
      <c r="L849" s="252"/>
      <c r="M849" s="252"/>
      <c r="N849" s="252"/>
      <c r="O849" s="252"/>
      <c r="P849" s="252"/>
      <c r="Q849" s="252"/>
      <c r="R849" s="252"/>
      <c r="S849" s="252"/>
      <c r="T849" s="252"/>
      <c r="U849" s="252"/>
      <c r="V849" s="252"/>
    </row>
    <row r="850" spans="1:22" ht="16.5" customHeight="1">
      <c r="A850" s="252"/>
      <c r="B850" s="252"/>
      <c r="C850" s="252"/>
      <c r="D850" s="252"/>
      <c r="E850" s="252"/>
      <c r="F850" s="252"/>
      <c r="G850" s="252"/>
      <c r="H850" s="252"/>
      <c r="I850" s="252"/>
      <c r="J850" s="252"/>
      <c r="K850" s="252"/>
      <c r="L850" s="252"/>
      <c r="M850" s="252"/>
      <c r="N850" s="252"/>
      <c r="O850" s="252"/>
      <c r="P850" s="252"/>
      <c r="Q850" s="252"/>
      <c r="R850" s="252"/>
      <c r="S850" s="252"/>
      <c r="T850" s="252"/>
      <c r="U850" s="252"/>
      <c r="V850" s="252"/>
    </row>
    <row r="851" spans="1:22" ht="16.5" customHeight="1">
      <c r="A851" s="252"/>
      <c r="B851" s="252"/>
      <c r="C851" s="252"/>
      <c r="D851" s="252"/>
      <c r="E851" s="252"/>
      <c r="F851" s="252"/>
      <c r="G851" s="252"/>
      <c r="H851" s="252"/>
      <c r="I851" s="252"/>
      <c r="J851" s="252"/>
      <c r="K851" s="252"/>
      <c r="L851" s="252"/>
      <c r="M851" s="252"/>
      <c r="N851" s="252"/>
      <c r="O851" s="252"/>
      <c r="P851" s="252"/>
      <c r="Q851" s="252"/>
      <c r="R851" s="252"/>
      <c r="S851" s="252"/>
      <c r="T851" s="252"/>
      <c r="U851" s="252"/>
      <c r="V851" s="252"/>
    </row>
    <row r="852" spans="1:22" ht="16.5" customHeight="1">
      <c r="A852" s="252"/>
      <c r="B852" s="252"/>
      <c r="C852" s="252"/>
      <c r="D852" s="252"/>
      <c r="E852" s="252"/>
      <c r="F852" s="252"/>
      <c r="G852" s="252"/>
      <c r="H852" s="252"/>
      <c r="I852" s="252"/>
      <c r="J852" s="252"/>
      <c r="K852" s="252"/>
      <c r="L852" s="252"/>
      <c r="M852" s="252"/>
      <c r="N852" s="252"/>
      <c r="O852" s="252"/>
      <c r="P852" s="252"/>
      <c r="Q852" s="252"/>
      <c r="R852" s="252"/>
      <c r="S852" s="252"/>
      <c r="T852" s="252"/>
      <c r="U852" s="252"/>
      <c r="V852" s="252"/>
    </row>
    <row r="853" spans="1:22" ht="16.5" customHeight="1">
      <c r="A853" s="252"/>
      <c r="B853" s="252"/>
      <c r="C853" s="252"/>
      <c r="D853" s="252"/>
      <c r="E853" s="252"/>
      <c r="F853" s="252"/>
      <c r="G853" s="252"/>
      <c r="H853" s="252"/>
      <c r="I853" s="252"/>
      <c r="J853" s="252"/>
      <c r="K853" s="252"/>
      <c r="L853" s="252"/>
      <c r="M853" s="252"/>
      <c r="N853" s="252"/>
      <c r="O853" s="252"/>
      <c r="P853" s="252"/>
      <c r="Q853" s="252"/>
      <c r="R853" s="252"/>
      <c r="S853" s="252"/>
      <c r="T853" s="252"/>
      <c r="U853" s="252"/>
      <c r="V853" s="252"/>
    </row>
    <row r="854" spans="1:22" ht="16.5" customHeight="1">
      <c r="A854" s="252"/>
      <c r="B854" s="252"/>
      <c r="C854" s="252"/>
      <c r="D854" s="252"/>
      <c r="E854" s="252"/>
      <c r="F854" s="252"/>
      <c r="G854" s="252"/>
      <c r="H854" s="252"/>
      <c r="I854" s="252"/>
      <c r="J854" s="252"/>
      <c r="K854" s="252"/>
      <c r="L854" s="252"/>
      <c r="M854" s="252"/>
      <c r="N854" s="252"/>
      <c r="O854" s="252"/>
      <c r="P854" s="252"/>
      <c r="Q854" s="252"/>
      <c r="R854" s="252"/>
      <c r="S854" s="252"/>
      <c r="T854" s="252"/>
      <c r="U854" s="252"/>
      <c r="V854" s="252"/>
    </row>
    <row r="855" spans="1:22" ht="16.5" customHeight="1">
      <c r="A855" s="252"/>
      <c r="B855" s="252"/>
      <c r="C855" s="252"/>
      <c r="D855" s="252"/>
      <c r="E855" s="252"/>
      <c r="F855" s="252"/>
      <c r="G855" s="252"/>
      <c r="H855" s="252"/>
      <c r="I855" s="252"/>
      <c r="J855" s="252"/>
      <c r="K855" s="252"/>
      <c r="L855" s="252"/>
      <c r="M855" s="252"/>
      <c r="N855" s="252"/>
      <c r="O855" s="252"/>
      <c r="P855" s="252"/>
      <c r="Q855" s="252"/>
      <c r="R855" s="252"/>
      <c r="S855" s="252"/>
      <c r="T855" s="252"/>
      <c r="U855" s="252"/>
      <c r="V855" s="252"/>
    </row>
    <row r="856" spans="1:22" ht="16.5" customHeight="1">
      <c r="A856" s="252"/>
      <c r="B856" s="252"/>
      <c r="C856" s="252"/>
      <c r="D856" s="252"/>
      <c r="E856" s="252"/>
      <c r="F856" s="252"/>
      <c r="G856" s="252"/>
      <c r="H856" s="252"/>
      <c r="I856" s="252"/>
      <c r="J856" s="252"/>
      <c r="K856" s="252"/>
      <c r="L856" s="252"/>
      <c r="M856" s="252"/>
      <c r="N856" s="252"/>
      <c r="O856" s="252"/>
      <c r="P856" s="252"/>
      <c r="Q856" s="252"/>
      <c r="R856" s="252"/>
      <c r="S856" s="252"/>
      <c r="T856" s="252"/>
      <c r="U856" s="252"/>
      <c r="V856" s="252"/>
    </row>
    <row r="857" spans="1:22" ht="16.5" customHeight="1">
      <c r="A857" s="252"/>
      <c r="B857" s="252"/>
      <c r="C857" s="252"/>
      <c r="D857" s="252"/>
      <c r="E857" s="252"/>
      <c r="F857" s="252"/>
      <c r="G857" s="252"/>
      <c r="H857" s="252"/>
      <c r="I857" s="252"/>
      <c r="J857" s="252"/>
      <c r="K857" s="252"/>
      <c r="L857" s="252"/>
      <c r="M857" s="252"/>
      <c r="N857" s="252"/>
      <c r="O857" s="252"/>
      <c r="P857" s="252"/>
      <c r="Q857" s="252"/>
      <c r="R857" s="252"/>
      <c r="S857" s="252"/>
      <c r="T857" s="252"/>
      <c r="U857" s="252"/>
      <c r="V857" s="252"/>
    </row>
    <row r="858" spans="1:22" ht="16.5" customHeight="1">
      <c r="A858" s="252"/>
      <c r="B858" s="252"/>
      <c r="C858" s="252"/>
      <c r="D858" s="252"/>
      <c r="E858" s="252"/>
      <c r="F858" s="252"/>
      <c r="G858" s="252"/>
      <c r="H858" s="252"/>
      <c r="I858" s="252"/>
      <c r="J858" s="252"/>
      <c r="K858" s="252"/>
      <c r="L858" s="252"/>
      <c r="M858" s="252"/>
      <c r="N858" s="252"/>
      <c r="O858" s="252"/>
      <c r="P858" s="252"/>
      <c r="Q858" s="252"/>
      <c r="R858" s="252"/>
      <c r="S858" s="252"/>
      <c r="T858" s="252"/>
      <c r="U858" s="252"/>
      <c r="V858" s="252"/>
    </row>
    <row r="859" spans="1:22" ht="16.5" customHeight="1">
      <c r="A859" s="252"/>
      <c r="B859" s="252"/>
      <c r="C859" s="252"/>
      <c r="D859" s="252"/>
      <c r="E859" s="252"/>
      <c r="F859" s="252"/>
      <c r="G859" s="252"/>
      <c r="H859" s="252"/>
      <c r="I859" s="252"/>
      <c r="J859" s="252"/>
      <c r="K859" s="252"/>
      <c r="L859" s="252"/>
      <c r="M859" s="252"/>
      <c r="N859" s="252"/>
      <c r="O859" s="252"/>
      <c r="P859" s="252"/>
      <c r="Q859" s="252"/>
      <c r="R859" s="252"/>
      <c r="S859" s="252"/>
      <c r="T859" s="252"/>
      <c r="U859" s="252"/>
      <c r="V859" s="252"/>
    </row>
    <row r="860" spans="1:22" ht="16.5" customHeight="1">
      <c r="A860" s="252"/>
      <c r="B860" s="252"/>
      <c r="C860" s="252"/>
      <c r="D860" s="252"/>
      <c r="E860" s="252"/>
      <c r="F860" s="252"/>
      <c r="G860" s="252"/>
      <c r="H860" s="252"/>
      <c r="I860" s="252"/>
      <c r="J860" s="252"/>
      <c r="K860" s="252"/>
      <c r="L860" s="252"/>
      <c r="M860" s="252"/>
      <c r="N860" s="252"/>
      <c r="O860" s="252"/>
      <c r="P860" s="252"/>
      <c r="Q860" s="252"/>
      <c r="R860" s="252"/>
      <c r="S860" s="252"/>
      <c r="T860" s="252"/>
      <c r="U860" s="252"/>
      <c r="V860" s="252"/>
    </row>
    <row r="861" spans="1:22" ht="16.5" customHeight="1">
      <c r="A861" s="252"/>
      <c r="B861" s="252"/>
      <c r="C861" s="252"/>
      <c r="D861" s="252"/>
      <c r="E861" s="252"/>
      <c r="F861" s="252"/>
      <c r="G861" s="252"/>
      <c r="H861" s="252"/>
      <c r="I861" s="252"/>
      <c r="J861" s="252"/>
      <c r="K861" s="252"/>
      <c r="L861" s="252"/>
      <c r="M861" s="252"/>
      <c r="N861" s="252"/>
      <c r="O861" s="252"/>
      <c r="P861" s="252"/>
      <c r="Q861" s="252"/>
      <c r="R861" s="252"/>
      <c r="S861" s="252"/>
      <c r="T861" s="252"/>
      <c r="U861" s="252"/>
      <c r="V861" s="252"/>
    </row>
    <row r="862" spans="1:22" ht="16.5" customHeight="1">
      <c r="A862" s="252"/>
      <c r="B862" s="252"/>
      <c r="C862" s="252"/>
      <c r="D862" s="252"/>
      <c r="E862" s="252"/>
      <c r="F862" s="252"/>
      <c r="G862" s="252"/>
      <c r="H862" s="252"/>
      <c r="I862" s="252"/>
      <c r="J862" s="252"/>
      <c r="K862" s="252"/>
      <c r="L862" s="252"/>
      <c r="M862" s="252"/>
      <c r="N862" s="252"/>
      <c r="O862" s="252"/>
      <c r="P862" s="252"/>
      <c r="Q862" s="252"/>
      <c r="R862" s="252"/>
      <c r="S862" s="252"/>
      <c r="T862" s="252"/>
      <c r="U862" s="252"/>
      <c r="V862" s="252"/>
    </row>
    <row r="863" spans="1:22" ht="16.5" customHeight="1">
      <c r="A863" s="252"/>
      <c r="B863" s="252"/>
      <c r="C863" s="252"/>
      <c r="D863" s="252"/>
      <c r="E863" s="252"/>
      <c r="F863" s="252"/>
      <c r="G863" s="252"/>
      <c r="H863" s="252"/>
      <c r="I863" s="252"/>
      <c r="J863" s="252"/>
      <c r="K863" s="252"/>
      <c r="L863" s="252"/>
      <c r="M863" s="252"/>
      <c r="N863" s="252"/>
      <c r="O863" s="252"/>
      <c r="P863" s="252"/>
      <c r="Q863" s="252"/>
      <c r="R863" s="252"/>
      <c r="S863" s="252"/>
      <c r="T863" s="252"/>
      <c r="U863" s="252"/>
      <c r="V863" s="252"/>
    </row>
    <row r="864" spans="1:22" ht="16.5" customHeight="1">
      <c r="A864" s="252"/>
      <c r="B864" s="252"/>
      <c r="C864" s="252"/>
      <c r="D864" s="252"/>
      <c r="E864" s="252"/>
      <c r="F864" s="252"/>
      <c r="G864" s="252"/>
      <c r="H864" s="252"/>
      <c r="I864" s="252"/>
      <c r="J864" s="252"/>
      <c r="K864" s="252"/>
      <c r="L864" s="252"/>
      <c r="M864" s="252"/>
      <c r="N864" s="252"/>
      <c r="O864" s="252"/>
      <c r="P864" s="252"/>
      <c r="Q864" s="252"/>
      <c r="R864" s="252"/>
      <c r="S864" s="252"/>
      <c r="T864" s="252"/>
      <c r="U864" s="252"/>
      <c r="V864" s="252"/>
    </row>
    <row r="865" spans="1:22" ht="16.5" customHeight="1">
      <c r="A865" s="252"/>
      <c r="B865" s="252"/>
      <c r="C865" s="252"/>
      <c r="D865" s="252"/>
      <c r="E865" s="252"/>
      <c r="F865" s="252"/>
      <c r="G865" s="252"/>
      <c r="H865" s="252"/>
      <c r="I865" s="252"/>
      <c r="J865" s="252"/>
      <c r="K865" s="252"/>
      <c r="L865" s="252"/>
      <c r="M865" s="252"/>
      <c r="N865" s="252"/>
      <c r="O865" s="252"/>
      <c r="P865" s="252"/>
      <c r="Q865" s="252"/>
      <c r="R865" s="252"/>
      <c r="S865" s="252"/>
      <c r="T865" s="252"/>
      <c r="U865" s="252"/>
      <c r="V865" s="252"/>
    </row>
    <row r="866" spans="1:22" ht="16.5" customHeight="1">
      <c r="A866" s="252"/>
      <c r="B866" s="252"/>
      <c r="C866" s="252"/>
      <c r="D866" s="252"/>
      <c r="E866" s="252"/>
      <c r="F866" s="252"/>
      <c r="G866" s="252"/>
      <c r="H866" s="252"/>
      <c r="I866" s="252"/>
      <c r="J866" s="252"/>
      <c r="K866" s="252"/>
      <c r="L866" s="252"/>
      <c r="M866" s="252"/>
      <c r="N866" s="252"/>
      <c r="O866" s="252"/>
      <c r="P866" s="252"/>
      <c r="Q866" s="252"/>
      <c r="R866" s="252"/>
      <c r="S866" s="252"/>
      <c r="T866" s="252"/>
      <c r="U866" s="252"/>
      <c r="V866" s="252"/>
    </row>
    <row r="867" spans="1:22" ht="16.5" customHeight="1">
      <c r="A867" s="252"/>
      <c r="B867" s="252"/>
      <c r="C867" s="252"/>
      <c r="D867" s="252"/>
      <c r="E867" s="252"/>
      <c r="F867" s="252"/>
      <c r="G867" s="252"/>
      <c r="H867" s="252"/>
      <c r="I867" s="252"/>
      <c r="J867" s="252"/>
      <c r="K867" s="252"/>
      <c r="L867" s="252"/>
      <c r="M867" s="252"/>
      <c r="N867" s="252"/>
      <c r="O867" s="252"/>
      <c r="P867" s="252"/>
      <c r="Q867" s="252"/>
      <c r="R867" s="252"/>
      <c r="S867" s="252"/>
      <c r="T867" s="252"/>
      <c r="U867" s="252"/>
      <c r="V867" s="252"/>
    </row>
    <row r="868" spans="1:22" ht="16.5" customHeight="1">
      <c r="A868" s="252"/>
      <c r="B868" s="252"/>
      <c r="C868" s="252"/>
      <c r="D868" s="252"/>
      <c r="E868" s="252"/>
      <c r="F868" s="252"/>
      <c r="G868" s="252"/>
      <c r="H868" s="252"/>
      <c r="I868" s="252"/>
      <c r="J868" s="252"/>
      <c r="K868" s="252"/>
      <c r="L868" s="252"/>
      <c r="M868" s="252"/>
      <c r="N868" s="252"/>
      <c r="O868" s="252"/>
      <c r="P868" s="252"/>
      <c r="Q868" s="252"/>
      <c r="R868" s="252"/>
      <c r="S868" s="252"/>
      <c r="T868" s="252"/>
      <c r="U868" s="252"/>
      <c r="V868" s="252"/>
    </row>
    <row r="869" spans="1:22" ht="16.5" customHeight="1">
      <c r="A869" s="252"/>
      <c r="B869" s="252"/>
      <c r="C869" s="252"/>
      <c r="D869" s="252"/>
      <c r="E869" s="252"/>
      <c r="F869" s="252"/>
      <c r="G869" s="252"/>
      <c r="H869" s="252"/>
      <c r="I869" s="252"/>
      <c r="J869" s="252"/>
      <c r="K869" s="252"/>
      <c r="L869" s="252"/>
      <c r="M869" s="252"/>
      <c r="N869" s="252"/>
      <c r="O869" s="252"/>
      <c r="P869" s="252"/>
      <c r="Q869" s="252"/>
      <c r="R869" s="252"/>
      <c r="S869" s="252"/>
      <c r="T869" s="252"/>
      <c r="U869" s="252"/>
      <c r="V869" s="252"/>
    </row>
    <row r="870" spans="1:22" ht="16.5" customHeight="1">
      <c r="A870" s="252"/>
      <c r="B870" s="252"/>
      <c r="C870" s="252"/>
      <c r="D870" s="252"/>
      <c r="E870" s="252"/>
      <c r="F870" s="252"/>
      <c r="G870" s="252"/>
      <c r="H870" s="252"/>
      <c r="I870" s="252"/>
      <c r="J870" s="252"/>
      <c r="K870" s="252"/>
      <c r="L870" s="252"/>
      <c r="M870" s="252"/>
      <c r="N870" s="252"/>
      <c r="O870" s="252"/>
      <c r="P870" s="252"/>
      <c r="Q870" s="252"/>
      <c r="R870" s="252"/>
      <c r="S870" s="252"/>
      <c r="T870" s="252"/>
      <c r="U870" s="252"/>
      <c r="V870" s="252"/>
    </row>
    <row r="871" spans="1:22" ht="16.5" customHeight="1">
      <c r="A871" s="252"/>
      <c r="B871" s="252"/>
      <c r="C871" s="252"/>
      <c r="D871" s="252"/>
      <c r="E871" s="252"/>
      <c r="F871" s="252"/>
      <c r="G871" s="252"/>
      <c r="H871" s="252"/>
      <c r="I871" s="252"/>
      <c r="J871" s="252"/>
      <c r="K871" s="252"/>
      <c r="L871" s="252"/>
      <c r="M871" s="252"/>
      <c r="N871" s="252"/>
      <c r="O871" s="252"/>
      <c r="P871" s="252"/>
      <c r="Q871" s="252"/>
      <c r="R871" s="252"/>
      <c r="S871" s="252"/>
      <c r="T871" s="252"/>
      <c r="U871" s="252"/>
      <c r="V871" s="252"/>
    </row>
    <row r="872" spans="1:22" ht="16.5" customHeight="1">
      <c r="A872" s="252"/>
      <c r="B872" s="252"/>
      <c r="C872" s="252"/>
      <c r="D872" s="252"/>
      <c r="E872" s="252"/>
      <c r="F872" s="252"/>
      <c r="G872" s="252"/>
      <c r="H872" s="252"/>
      <c r="I872" s="252"/>
      <c r="J872" s="252"/>
      <c r="K872" s="252"/>
      <c r="L872" s="252"/>
      <c r="M872" s="252"/>
      <c r="N872" s="252"/>
      <c r="O872" s="252"/>
      <c r="P872" s="252"/>
      <c r="Q872" s="252"/>
      <c r="R872" s="252"/>
      <c r="S872" s="252"/>
      <c r="T872" s="252"/>
      <c r="U872" s="252"/>
      <c r="V872" s="252"/>
    </row>
    <row r="873" spans="1:22" ht="16.5" customHeight="1">
      <c r="A873" s="252"/>
      <c r="B873" s="252"/>
      <c r="C873" s="252"/>
      <c r="D873" s="252"/>
      <c r="E873" s="252"/>
      <c r="F873" s="252"/>
      <c r="G873" s="252"/>
      <c r="H873" s="252"/>
      <c r="I873" s="252"/>
      <c r="J873" s="252"/>
      <c r="K873" s="252"/>
      <c r="L873" s="252"/>
      <c r="M873" s="252"/>
      <c r="N873" s="252"/>
      <c r="O873" s="252"/>
      <c r="P873" s="252"/>
      <c r="Q873" s="252"/>
      <c r="R873" s="252"/>
      <c r="S873" s="252"/>
      <c r="T873" s="252"/>
      <c r="U873" s="252"/>
      <c r="V873" s="252"/>
    </row>
    <row r="874" spans="1:22" ht="16.5" customHeight="1">
      <c r="A874" s="252"/>
      <c r="B874" s="252"/>
      <c r="C874" s="252"/>
      <c r="D874" s="252"/>
      <c r="E874" s="252"/>
      <c r="F874" s="252"/>
      <c r="G874" s="252"/>
      <c r="H874" s="252"/>
      <c r="I874" s="252"/>
      <c r="J874" s="252"/>
      <c r="K874" s="252"/>
      <c r="L874" s="252"/>
      <c r="M874" s="252"/>
      <c r="N874" s="252"/>
      <c r="O874" s="252"/>
      <c r="P874" s="252"/>
      <c r="Q874" s="252"/>
      <c r="R874" s="252"/>
      <c r="S874" s="252"/>
      <c r="T874" s="252"/>
      <c r="U874" s="252"/>
      <c r="V874" s="252"/>
    </row>
    <row r="875" spans="1:22" ht="16.5" customHeight="1">
      <c r="A875" s="252"/>
      <c r="B875" s="252"/>
      <c r="C875" s="252"/>
      <c r="D875" s="252"/>
      <c r="E875" s="252"/>
      <c r="F875" s="252"/>
      <c r="G875" s="252"/>
      <c r="H875" s="252"/>
      <c r="I875" s="252"/>
      <c r="J875" s="252"/>
      <c r="K875" s="252"/>
      <c r="L875" s="252"/>
      <c r="M875" s="252"/>
      <c r="N875" s="252"/>
      <c r="O875" s="252"/>
      <c r="P875" s="252"/>
      <c r="Q875" s="252"/>
      <c r="R875" s="252"/>
      <c r="S875" s="252"/>
      <c r="T875" s="252"/>
      <c r="U875" s="252"/>
      <c r="V875" s="252"/>
    </row>
    <row r="876" spans="1:22" ht="16.5" customHeight="1">
      <c r="A876" s="252"/>
      <c r="B876" s="252"/>
      <c r="C876" s="252"/>
      <c r="D876" s="252"/>
      <c r="E876" s="252"/>
      <c r="F876" s="252"/>
      <c r="G876" s="252"/>
      <c r="H876" s="252"/>
      <c r="I876" s="252"/>
      <c r="J876" s="252"/>
      <c r="K876" s="252"/>
      <c r="L876" s="252"/>
      <c r="M876" s="252"/>
      <c r="N876" s="252"/>
      <c r="O876" s="252"/>
      <c r="P876" s="252"/>
      <c r="Q876" s="252"/>
      <c r="R876" s="252"/>
      <c r="S876" s="252"/>
      <c r="T876" s="252"/>
      <c r="U876" s="252"/>
      <c r="V876" s="252"/>
    </row>
    <row r="877" spans="1:22" ht="16.5" customHeight="1">
      <c r="A877" s="252"/>
      <c r="B877" s="252"/>
      <c r="C877" s="252"/>
      <c r="D877" s="252"/>
      <c r="E877" s="252"/>
      <c r="F877" s="252"/>
      <c r="G877" s="252"/>
      <c r="H877" s="252"/>
      <c r="I877" s="252"/>
      <c r="J877" s="252"/>
      <c r="K877" s="252"/>
      <c r="L877" s="252"/>
      <c r="M877" s="252"/>
      <c r="N877" s="252"/>
      <c r="O877" s="252"/>
      <c r="P877" s="252"/>
      <c r="Q877" s="252"/>
      <c r="R877" s="252"/>
      <c r="S877" s="252"/>
      <c r="T877" s="252"/>
      <c r="U877" s="252"/>
      <c r="V877" s="252"/>
    </row>
    <row r="878" spans="1:22" ht="16.5" customHeight="1">
      <c r="A878" s="252"/>
      <c r="B878" s="252"/>
      <c r="C878" s="252"/>
      <c r="D878" s="252"/>
      <c r="E878" s="252"/>
      <c r="F878" s="252"/>
      <c r="G878" s="252"/>
      <c r="H878" s="252"/>
      <c r="I878" s="252"/>
      <c r="J878" s="252"/>
      <c r="K878" s="252"/>
      <c r="L878" s="252"/>
      <c r="M878" s="252"/>
      <c r="N878" s="252"/>
      <c r="O878" s="252"/>
      <c r="P878" s="252"/>
      <c r="Q878" s="252"/>
      <c r="R878" s="252"/>
      <c r="S878" s="252"/>
      <c r="T878" s="252"/>
      <c r="U878" s="252"/>
      <c r="V878" s="252"/>
    </row>
    <row r="879" spans="1:22" ht="16.5" customHeight="1">
      <c r="A879" s="252"/>
      <c r="B879" s="252"/>
      <c r="C879" s="252"/>
      <c r="D879" s="252"/>
      <c r="E879" s="252"/>
      <c r="F879" s="252"/>
      <c r="G879" s="252"/>
      <c r="H879" s="252"/>
      <c r="I879" s="252"/>
      <c r="J879" s="252"/>
      <c r="K879" s="252"/>
      <c r="L879" s="252"/>
      <c r="M879" s="252"/>
      <c r="N879" s="252"/>
      <c r="O879" s="252"/>
      <c r="P879" s="252"/>
      <c r="Q879" s="252"/>
      <c r="R879" s="252"/>
      <c r="S879" s="252"/>
      <c r="T879" s="252"/>
      <c r="U879" s="252"/>
      <c r="V879" s="252"/>
    </row>
    <row r="880" spans="1:22" ht="16.5" customHeight="1">
      <c r="A880" s="252"/>
      <c r="B880" s="252"/>
      <c r="C880" s="252"/>
      <c r="D880" s="252"/>
      <c r="E880" s="252"/>
      <c r="F880" s="252"/>
      <c r="G880" s="252"/>
      <c r="H880" s="252"/>
      <c r="I880" s="252"/>
      <c r="J880" s="252"/>
      <c r="K880" s="252"/>
      <c r="L880" s="252"/>
      <c r="M880" s="252"/>
      <c r="N880" s="252"/>
      <c r="O880" s="252"/>
      <c r="P880" s="252"/>
      <c r="Q880" s="252"/>
      <c r="R880" s="252"/>
      <c r="S880" s="252"/>
      <c r="T880" s="252"/>
      <c r="U880" s="252"/>
      <c r="V880" s="252"/>
    </row>
    <row r="881" spans="1:22" ht="16.5" customHeight="1">
      <c r="A881" s="252"/>
      <c r="B881" s="252"/>
      <c r="C881" s="252"/>
      <c r="D881" s="252"/>
      <c r="E881" s="252"/>
      <c r="F881" s="252"/>
      <c r="G881" s="252"/>
      <c r="H881" s="252"/>
      <c r="I881" s="252"/>
      <c r="J881" s="252"/>
      <c r="K881" s="252"/>
      <c r="L881" s="252"/>
      <c r="M881" s="252"/>
      <c r="N881" s="252"/>
      <c r="O881" s="252"/>
      <c r="P881" s="252"/>
      <c r="Q881" s="252"/>
      <c r="R881" s="252"/>
      <c r="S881" s="252"/>
      <c r="T881" s="252"/>
      <c r="U881" s="252"/>
      <c r="V881" s="252"/>
    </row>
    <row r="882" spans="1:22" ht="16.5" customHeight="1">
      <c r="A882" s="252"/>
      <c r="B882" s="252"/>
      <c r="C882" s="252"/>
      <c r="D882" s="252"/>
      <c r="E882" s="252"/>
      <c r="F882" s="252"/>
      <c r="G882" s="252"/>
      <c r="H882" s="252"/>
      <c r="I882" s="252"/>
      <c r="J882" s="252"/>
      <c r="K882" s="252"/>
      <c r="L882" s="252"/>
      <c r="M882" s="252"/>
      <c r="N882" s="252"/>
      <c r="O882" s="252"/>
      <c r="P882" s="252"/>
      <c r="Q882" s="252"/>
      <c r="R882" s="252"/>
      <c r="S882" s="252"/>
      <c r="T882" s="252"/>
      <c r="U882" s="252"/>
      <c r="V882" s="252"/>
    </row>
    <row r="883" spans="1:22" ht="16.5" customHeight="1">
      <c r="A883" s="252"/>
      <c r="B883" s="252"/>
      <c r="C883" s="252"/>
      <c r="D883" s="252"/>
      <c r="E883" s="252"/>
      <c r="F883" s="252"/>
      <c r="G883" s="252"/>
      <c r="H883" s="252"/>
      <c r="I883" s="252"/>
      <c r="J883" s="252"/>
      <c r="K883" s="252"/>
      <c r="L883" s="252"/>
      <c r="M883" s="252"/>
      <c r="N883" s="252"/>
      <c r="O883" s="252"/>
      <c r="P883" s="252"/>
      <c r="Q883" s="252"/>
      <c r="R883" s="252"/>
      <c r="S883" s="252"/>
      <c r="T883" s="252"/>
      <c r="U883" s="252"/>
      <c r="V883" s="252"/>
    </row>
    <row r="884" spans="1:22" ht="16.5" customHeight="1">
      <c r="A884" s="252"/>
      <c r="B884" s="252"/>
      <c r="C884" s="252"/>
      <c r="D884" s="252"/>
      <c r="E884" s="252"/>
      <c r="F884" s="252"/>
      <c r="G884" s="252"/>
      <c r="H884" s="252"/>
      <c r="I884" s="252"/>
      <c r="J884" s="252"/>
      <c r="K884" s="252"/>
      <c r="L884" s="252"/>
      <c r="M884" s="252"/>
      <c r="N884" s="252"/>
      <c r="O884" s="252"/>
      <c r="P884" s="252"/>
      <c r="Q884" s="252"/>
      <c r="R884" s="252"/>
      <c r="S884" s="252"/>
      <c r="T884" s="252"/>
      <c r="U884" s="252"/>
      <c r="V884" s="252"/>
    </row>
    <row r="885" spans="1:22" ht="16.5" customHeight="1">
      <c r="A885" s="252"/>
      <c r="B885" s="252"/>
      <c r="C885" s="252"/>
      <c r="D885" s="252"/>
      <c r="E885" s="252"/>
      <c r="F885" s="252"/>
      <c r="G885" s="252"/>
      <c r="H885" s="252"/>
      <c r="I885" s="252"/>
      <c r="J885" s="252"/>
      <c r="K885" s="252"/>
      <c r="L885" s="252"/>
      <c r="M885" s="252"/>
      <c r="N885" s="252"/>
      <c r="O885" s="252"/>
      <c r="P885" s="252"/>
      <c r="Q885" s="252"/>
      <c r="R885" s="252"/>
      <c r="S885" s="252"/>
      <c r="T885" s="252"/>
      <c r="U885" s="252"/>
      <c r="V885" s="252"/>
    </row>
    <row r="886" spans="1:22" ht="16.5" customHeight="1">
      <c r="A886" s="252"/>
      <c r="B886" s="252"/>
      <c r="C886" s="252"/>
      <c r="D886" s="252"/>
      <c r="E886" s="252"/>
      <c r="F886" s="252"/>
      <c r="G886" s="252"/>
      <c r="H886" s="252"/>
      <c r="I886" s="252"/>
      <c r="J886" s="252"/>
      <c r="K886" s="252"/>
      <c r="L886" s="252"/>
      <c r="M886" s="252"/>
      <c r="N886" s="252"/>
      <c r="O886" s="252"/>
      <c r="P886" s="252"/>
      <c r="Q886" s="252"/>
      <c r="R886" s="252"/>
      <c r="S886" s="252"/>
      <c r="T886" s="252"/>
      <c r="U886" s="252"/>
      <c r="V886" s="252"/>
    </row>
    <row r="887" spans="1:22" ht="16.5" customHeight="1">
      <c r="A887" s="252"/>
      <c r="B887" s="252"/>
      <c r="C887" s="252"/>
      <c r="D887" s="252"/>
      <c r="E887" s="252"/>
      <c r="F887" s="252"/>
      <c r="G887" s="252"/>
      <c r="H887" s="252"/>
      <c r="I887" s="252"/>
      <c r="J887" s="252"/>
      <c r="K887" s="252"/>
      <c r="L887" s="252"/>
      <c r="M887" s="252"/>
      <c r="N887" s="252"/>
      <c r="O887" s="252"/>
      <c r="P887" s="252"/>
      <c r="Q887" s="252"/>
      <c r="R887" s="252"/>
      <c r="S887" s="252"/>
      <c r="T887" s="252"/>
      <c r="U887" s="252"/>
      <c r="V887" s="252"/>
    </row>
    <row r="888" spans="1:22" ht="16.5" customHeight="1">
      <c r="A888" s="252"/>
      <c r="B888" s="252"/>
      <c r="C888" s="252"/>
      <c r="D888" s="252"/>
      <c r="E888" s="252"/>
      <c r="F888" s="252"/>
      <c r="G888" s="252"/>
      <c r="H888" s="252"/>
      <c r="I888" s="252"/>
      <c r="J888" s="252"/>
      <c r="K888" s="252"/>
      <c r="L888" s="252"/>
      <c r="M888" s="252"/>
      <c r="N888" s="252"/>
      <c r="O888" s="252"/>
      <c r="P888" s="252"/>
      <c r="Q888" s="252"/>
      <c r="R888" s="252"/>
      <c r="S888" s="252"/>
      <c r="T888" s="252"/>
      <c r="U888" s="252"/>
      <c r="V888" s="252"/>
    </row>
    <row r="889" spans="1:22" ht="16.5" customHeight="1">
      <c r="A889" s="252"/>
      <c r="B889" s="252"/>
      <c r="C889" s="252"/>
      <c r="D889" s="252"/>
      <c r="E889" s="252"/>
      <c r="F889" s="252"/>
      <c r="G889" s="252"/>
      <c r="H889" s="252"/>
      <c r="I889" s="252"/>
      <c r="J889" s="252"/>
      <c r="K889" s="252"/>
      <c r="L889" s="252"/>
      <c r="M889" s="252"/>
      <c r="N889" s="252"/>
      <c r="O889" s="252"/>
      <c r="P889" s="252"/>
      <c r="Q889" s="252"/>
      <c r="R889" s="252"/>
      <c r="S889" s="252"/>
      <c r="T889" s="252"/>
      <c r="U889" s="252"/>
      <c r="V889" s="252"/>
    </row>
    <row r="890" spans="1:22" ht="16.5" customHeight="1">
      <c r="A890" s="252"/>
      <c r="B890" s="252"/>
      <c r="C890" s="252"/>
      <c r="D890" s="252"/>
      <c r="E890" s="252"/>
      <c r="F890" s="252"/>
      <c r="G890" s="252"/>
      <c r="H890" s="252"/>
      <c r="I890" s="252"/>
      <c r="J890" s="252"/>
      <c r="K890" s="252"/>
      <c r="L890" s="252"/>
      <c r="M890" s="252"/>
      <c r="N890" s="252"/>
      <c r="O890" s="252"/>
      <c r="P890" s="252"/>
      <c r="Q890" s="252"/>
      <c r="R890" s="252"/>
      <c r="S890" s="252"/>
      <c r="T890" s="252"/>
      <c r="U890" s="252"/>
      <c r="V890" s="252"/>
    </row>
    <row r="891" spans="1:22" ht="16.5" customHeight="1">
      <c r="A891" s="252"/>
      <c r="B891" s="252"/>
      <c r="C891" s="252"/>
      <c r="D891" s="252"/>
      <c r="E891" s="252"/>
      <c r="F891" s="252"/>
      <c r="G891" s="252"/>
      <c r="H891" s="252"/>
      <c r="I891" s="252"/>
      <c r="J891" s="252"/>
      <c r="K891" s="252"/>
      <c r="L891" s="252"/>
      <c r="M891" s="252"/>
      <c r="N891" s="252"/>
      <c r="O891" s="252"/>
      <c r="P891" s="252"/>
      <c r="Q891" s="252"/>
      <c r="R891" s="252"/>
      <c r="S891" s="252"/>
      <c r="T891" s="252"/>
      <c r="U891" s="252"/>
      <c r="V891" s="252"/>
    </row>
    <row r="892" spans="1:22" ht="16.5" customHeight="1">
      <c r="A892" s="252"/>
      <c r="B892" s="252"/>
      <c r="C892" s="252"/>
      <c r="D892" s="252"/>
      <c r="E892" s="252"/>
      <c r="F892" s="252"/>
      <c r="G892" s="252"/>
      <c r="H892" s="252"/>
      <c r="I892" s="252"/>
      <c r="J892" s="252"/>
      <c r="K892" s="252"/>
      <c r="L892" s="252"/>
      <c r="M892" s="252"/>
      <c r="N892" s="252"/>
      <c r="O892" s="252"/>
      <c r="P892" s="252"/>
      <c r="Q892" s="252"/>
      <c r="R892" s="252"/>
      <c r="S892" s="252"/>
      <c r="T892" s="252"/>
      <c r="U892" s="252"/>
      <c r="V892" s="252"/>
    </row>
    <row r="893" spans="1:22" ht="16.5" customHeight="1">
      <c r="A893" s="252"/>
      <c r="B893" s="252"/>
      <c r="C893" s="252"/>
      <c r="D893" s="252"/>
      <c r="E893" s="252"/>
      <c r="F893" s="252"/>
      <c r="G893" s="252"/>
      <c r="H893" s="252"/>
      <c r="I893" s="252"/>
      <c r="J893" s="252"/>
      <c r="K893" s="252"/>
      <c r="L893" s="252"/>
      <c r="M893" s="252"/>
      <c r="N893" s="252"/>
      <c r="O893" s="252"/>
      <c r="P893" s="252"/>
      <c r="Q893" s="252"/>
      <c r="R893" s="252"/>
      <c r="S893" s="252"/>
      <c r="T893" s="252"/>
      <c r="U893" s="252"/>
      <c r="V893" s="252"/>
    </row>
    <row r="894" spans="1:22" ht="16.5" customHeight="1">
      <c r="A894" s="252"/>
      <c r="B894" s="252"/>
      <c r="C894" s="252"/>
      <c r="D894" s="252"/>
      <c r="E894" s="252"/>
      <c r="F894" s="252"/>
      <c r="G894" s="252"/>
      <c r="H894" s="252"/>
      <c r="I894" s="252"/>
      <c r="J894" s="252"/>
      <c r="K894" s="252"/>
      <c r="L894" s="252"/>
      <c r="M894" s="252"/>
      <c r="N894" s="252"/>
      <c r="O894" s="252"/>
      <c r="P894" s="252"/>
      <c r="Q894" s="252"/>
      <c r="R894" s="252"/>
      <c r="S894" s="252"/>
      <c r="T894" s="252"/>
      <c r="U894" s="252"/>
      <c r="V894" s="252"/>
    </row>
    <row r="895" spans="1:22" ht="16.5" customHeight="1">
      <c r="A895" s="252"/>
      <c r="B895" s="252"/>
      <c r="C895" s="252"/>
      <c r="D895" s="252"/>
      <c r="E895" s="252"/>
      <c r="F895" s="252"/>
      <c r="G895" s="252"/>
      <c r="H895" s="252"/>
      <c r="I895" s="252"/>
      <c r="J895" s="252"/>
      <c r="K895" s="252"/>
      <c r="L895" s="252"/>
      <c r="M895" s="252"/>
      <c r="N895" s="252"/>
      <c r="O895" s="252"/>
      <c r="P895" s="252"/>
      <c r="Q895" s="252"/>
      <c r="R895" s="252"/>
      <c r="S895" s="252"/>
      <c r="T895" s="252"/>
      <c r="U895" s="252"/>
      <c r="V895" s="252"/>
    </row>
    <row r="896" spans="1:22" ht="16.5" customHeight="1">
      <c r="A896" s="252"/>
      <c r="B896" s="252"/>
      <c r="C896" s="252"/>
      <c r="D896" s="252"/>
      <c r="E896" s="252"/>
      <c r="F896" s="252"/>
      <c r="G896" s="252"/>
      <c r="H896" s="252"/>
      <c r="I896" s="252"/>
      <c r="J896" s="252"/>
      <c r="K896" s="252"/>
      <c r="L896" s="252"/>
      <c r="M896" s="252"/>
      <c r="N896" s="252"/>
      <c r="O896" s="252"/>
      <c r="P896" s="252"/>
      <c r="Q896" s="252"/>
      <c r="R896" s="252"/>
      <c r="S896" s="252"/>
      <c r="T896" s="252"/>
      <c r="U896" s="252"/>
      <c r="V896" s="252"/>
    </row>
    <row r="897" spans="1:22" ht="16.5" customHeight="1">
      <c r="A897" s="252"/>
      <c r="B897" s="252"/>
      <c r="C897" s="252"/>
      <c r="D897" s="252"/>
      <c r="E897" s="252"/>
      <c r="F897" s="252"/>
      <c r="G897" s="252"/>
      <c r="H897" s="252"/>
      <c r="I897" s="252"/>
      <c r="J897" s="252"/>
      <c r="K897" s="252"/>
      <c r="L897" s="252"/>
      <c r="M897" s="252"/>
      <c r="N897" s="252"/>
      <c r="O897" s="252"/>
      <c r="P897" s="252"/>
      <c r="Q897" s="252"/>
      <c r="R897" s="252"/>
      <c r="S897" s="252"/>
      <c r="T897" s="252"/>
      <c r="U897" s="252"/>
      <c r="V897" s="252"/>
    </row>
    <row r="898" spans="1:22" ht="16.5" customHeight="1">
      <c r="A898" s="252"/>
      <c r="B898" s="252"/>
      <c r="C898" s="252"/>
      <c r="D898" s="252"/>
      <c r="E898" s="252"/>
      <c r="F898" s="252"/>
      <c r="G898" s="252"/>
      <c r="H898" s="252"/>
      <c r="I898" s="252"/>
      <c r="J898" s="252"/>
      <c r="K898" s="252"/>
      <c r="L898" s="252"/>
      <c r="M898" s="252"/>
      <c r="N898" s="252"/>
      <c r="O898" s="252"/>
      <c r="P898" s="252"/>
      <c r="Q898" s="252"/>
      <c r="R898" s="252"/>
      <c r="S898" s="252"/>
      <c r="T898" s="252"/>
      <c r="U898" s="252"/>
      <c r="V898" s="252"/>
    </row>
    <row r="899" spans="1:22" ht="16.5" customHeight="1">
      <c r="A899" s="252"/>
      <c r="B899" s="252"/>
      <c r="C899" s="252"/>
      <c r="D899" s="252"/>
      <c r="E899" s="252"/>
      <c r="F899" s="252"/>
      <c r="G899" s="252"/>
      <c r="H899" s="252"/>
      <c r="I899" s="252"/>
      <c r="J899" s="252"/>
      <c r="K899" s="252"/>
      <c r="L899" s="252"/>
      <c r="M899" s="252"/>
      <c r="N899" s="252"/>
      <c r="O899" s="252"/>
      <c r="P899" s="252"/>
      <c r="Q899" s="252"/>
      <c r="R899" s="252"/>
      <c r="S899" s="252"/>
      <c r="T899" s="252"/>
      <c r="U899" s="252"/>
      <c r="V899" s="252"/>
    </row>
    <row r="900" spans="1:22" ht="16.5" customHeight="1">
      <c r="A900" s="252"/>
      <c r="B900" s="252"/>
      <c r="C900" s="252"/>
      <c r="D900" s="252"/>
      <c r="E900" s="252"/>
      <c r="F900" s="252"/>
      <c r="G900" s="252"/>
      <c r="H900" s="252"/>
      <c r="I900" s="252"/>
      <c r="J900" s="252"/>
      <c r="K900" s="252"/>
      <c r="L900" s="252"/>
      <c r="M900" s="252"/>
      <c r="N900" s="252"/>
      <c r="O900" s="252"/>
      <c r="P900" s="252"/>
      <c r="Q900" s="252"/>
      <c r="R900" s="252"/>
      <c r="S900" s="252"/>
      <c r="T900" s="252"/>
      <c r="U900" s="252"/>
      <c r="V900" s="252"/>
    </row>
    <row r="901" spans="1:22" ht="16.5" customHeight="1">
      <c r="A901" s="252"/>
      <c r="B901" s="252"/>
      <c r="C901" s="252"/>
      <c r="D901" s="252"/>
      <c r="E901" s="252"/>
      <c r="F901" s="252"/>
      <c r="G901" s="252"/>
      <c r="H901" s="252"/>
      <c r="I901" s="252"/>
      <c r="J901" s="252"/>
      <c r="K901" s="252"/>
      <c r="L901" s="252"/>
      <c r="M901" s="252"/>
      <c r="N901" s="252"/>
      <c r="O901" s="252"/>
      <c r="P901" s="252"/>
      <c r="Q901" s="252"/>
      <c r="R901" s="252"/>
      <c r="S901" s="252"/>
      <c r="T901" s="252"/>
      <c r="U901" s="252"/>
      <c r="V901" s="252"/>
    </row>
    <row r="902" spans="1:22" ht="16.5" customHeight="1">
      <c r="A902" s="252"/>
      <c r="B902" s="252"/>
      <c r="C902" s="252"/>
      <c r="D902" s="252"/>
      <c r="E902" s="252"/>
      <c r="F902" s="252"/>
      <c r="G902" s="252"/>
      <c r="H902" s="252"/>
      <c r="I902" s="252"/>
      <c r="J902" s="252"/>
      <c r="K902" s="252"/>
      <c r="L902" s="252"/>
      <c r="M902" s="252"/>
      <c r="N902" s="252"/>
      <c r="O902" s="252"/>
      <c r="P902" s="252"/>
      <c r="Q902" s="252"/>
      <c r="R902" s="252"/>
      <c r="S902" s="252"/>
      <c r="T902" s="252"/>
      <c r="U902" s="252"/>
      <c r="V902" s="252"/>
    </row>
    <row r="903" spans="1:22" ht="16.5" customHeight="1">
      <c r="A903" s="252"/>
      <c r="B903" s="252"/>
      <c r="C903" s="252"/>
      <c r="D903" s="252"/>
      <c r="E903" s="252"/>
      <c r="F903" s="252"/>
      <c r="G903" s="252"/>
      <c r="H903" s="252"/>
      <c r="I903" s="252"/>
      <c r="J903" s="252"/>
      <c r="K903" s="252"/>
      <c r="L903" s="252"/>
      <c r="M903" s="252"/>
      <c r="N903" s="252"/>
      <c r="O903" s="252"/>
      <c r="P903" s="252"/>
      <c r="Q903" s="252"/>
      <c r="R903" s="252"/>
      <c r="S903" s="252"/>
      <c r="T903" s="252"/>
      <c r="U903" s="252"/>
      <c r="V903" s="252"/>
    </row>
    <row r="904" spans="1:22" ht="16.5" customHeight="1">
      <c r="A904" s="252"/>
      <c r="B904" s="252"/>
      <c r="C904" s="252"/>
      <c r="D904" s="252"/>
      <c r="E904" s="252"/>
      <c r="F904" s="252"/>
      <c r="G904" s="252"/>
      <c r="H904" s="252"/>
      <c r="I904" s="252"/>
      <c r="J904" s="252"/>
      <c r="K904" s="252"/>
      <c r="L904" s="252"/>
      <c r="M904" s="252"/>
      <c r="N904" s="252"/>
      <c r="O904" s="252"/>
      <c r="P904" s="252"/>
      <c r="Q904" s="252"/>
      <c r="R904" s="252"/>
      <c r="S904" s="252"/>
      <c r="T904" s="252"/>
      <c r="U904" s="252"/>
      <c r="V904" s="252"/>
    </row>
    <row r="905" spans="1:22" ht="16.5" customHeight="1">
      <c r="A905" s="252"/>
      <c r="B905" s="252"/>
      <c r="C905" s="252"/>
      <c r="D905" s="252"/>
      <c r="E905" s="252"/>
      <c r="F905" s="252"/>
      <c r="G905" s="252"/>
      <c r="H905" s="252"/>
      <c r="I905" s="252"/>
      <c r="J905" s="252"/>
      <c r="K905" s="252"/>
      <c r="L905" s="252"/>
      <c r="M905" s="252"/>
      <c r="N905" s="252"/>
      <c r="O905" s="252"/>
      <c r="P905" s="252"/>
      <c r="Q905" s="252"/>
      <c r="R905" s="252"/>
      <c r="S905" s="252"/>
      <c r="T905" s="252"/>
      <c r="U905" s="252"/>
      <c r="V905" s="252"/>
    </row>
    <row r="906" spans="1:22" ht="16.5" customHeight="1">
      <c r="A906" s="252"/>
      <c r="B906" s="252"/>
      <c r="C906" s="252"/>
      <c r="D906" s="252"/>
      <c r="E906" s="252"/>
      <c r="F906" s="252"/>
      <c r="G906" s="252"/>
      <c r="H906" s="252"/>
      <c r="I906" s="252"/>
      <c r="J906" s="252"/>
      <c r="K906" s="252"/>
      <c r="L906" s="252"/>
      <c r="M906" s="252"/>
      <c r="N906" s="252"/>
      <c r="O906" s="252"/>
      <c r="P906" s="252"/>
      <c r="Q906" s="252"/>
      <c r="R906" s="252"/>
      <c r="S906" s="252"/>
      <c r="T906" s="252"/>
      <c r="U906" s="252"/>
      <c r="V906" s="252"/>
    </row>
    <row r="907" spans="1:22" ht="16.5" customHeight="1">
      <c r="A907" s="252"/>
      <c r="B907" s="252"/>
      <c r="C907" s="252"/>
      <c r="D907" s="252"/>
      <c r="E907" s="252"/>
      <c r="F907" s="252"/>
      <c r="G907" s="252"/>
      <c r="H907" s="252"/>
      <c r="I907" s="252"/>
      <c r="J907" s="252"/>
      <c r="K907" s="252"/>
      <c r="L907" s="252"/>
      <c r="M907" s="252"/>
      <c r="N907" s="252"/>
      <c r="O907" s="252"/>
      <c r="P907" s="252"/>
      <c r="Q907" s="252"/>
      <c r="R907" s="252"/>
      <c r="S907" s="252"/>
      <c r="T907" s="252"/>
      <c r="U907" s="252"/>
      <c r="V907" s="252"/>
    </row>
    <row r="908" spans="1:22" ht="16.5" customHeight="1">
      <c r="A908" s="252"/>
      <c r="B908" s="252"/>
      <c r="C908" s="252"/>
      <c r="D908" s="252"/>
      <c r="E908" s="252"/>
      <c r="F908" s="252"/>
      <c r="G908" s="252"/>
      <c r="H908" s="252"/>
      <c r="I908" s="252"/>
      <c r="J908" s="252"/>
      <c r="K908" s="252"/>
      <c r="L908" s="252"/>
      <c r="M908" s="252"/>
      <c r="N908" s="252"/>
      <c r="O908" s="252"/>
      <c r="P908" s="252"/>
      <c r="Q908" s="252"/>
      <c r="R908" s="252"/>
      <c r="S908" s="252"/>
      <c r="T908" s="252"/>
      <c r="U908" s="252"/>
      <c r="V908" s="252"/>
    </row>
    <row r="909" spans="1:22" ht="16.5" customHeight="1">
      <c r="A909" s="252"/>
      <c r="B909" s="252"/>
      <c r="C909" s="252"/>
      <c r="D909" s="252"/>
      <c r="E909" s="252"/>
      <c r="F909" s="252"/>
      <c r="G909" s="252"/>
      <c r="H909" s="252"/>
      <c r="I909" s="252"/>
      <c r="J909" s="252"/>
      <c r="K909" s="252"/>
      <c r="L909" s="252"/>
      <c r="M909" s="252"/>
      <c r="N909" s="252"/>
      <c r="O909" s="252"/>
      <c r="P909" s="252"/>
      <c r="Q909" s="252"/>
      <c r="R909" s="252"/>
      <c r="S909" s="252"/>
      <c r="T909" s="252"/>
      <c r="U909" s="252"/>
      <c r="V909" s="252"/>
    </row>
    <row r="910" spans="1:22" ht="16.5" customHeight="1">
      <c r="A910" s="252"/>
      <c r="B910" s="252"/>
      <c r="C910" s="252"/>
      <c r="D910" s="252"/>
      <c r="E910" s="252"/>
      <c r="F910" s="252"/>
      <c r="G910" s="252"/>
      <c r="H910" s="252"/>
      <c r="I910" s="252"/>
      <c r="J910" s="252"/>
      <c r="K910" s="252"/>
      <c r="L910" s="252"/>
      <c r="M910" s="252"/>
      <c r="N910" s="252"/>
      <c r="O910" s="252"/>
      <c r="P910" s="252"/>
      <c r="Q910" s="252"/>
      <c r="R910" s="252"/>
      <c r="S910" s="252"/>
      <c r="T910" s="252"/>
      <c r="U910" s="252"/>
      <c r="V910" s="252"/>
    </row>
    <row r="911" spans="1:22" ht="16.5" customHeight="1">
      <c r="A911" s="252"/>
      <c r="B911" s="252"/>
      <c r="C911" s="252"/>
      <c r="D911" s="252"/>
      <c r="E911" s="252"/>
      <c r="F911" s="252"/>
      <c r="G911" s="252"/>
      <c r="H911" s="252"/>
      <c r="I911" s="252"/>
      <c r="J911" s="252"/>
      <c r="K911" s="252"/>
      <c r="L911" s="252"/>
      <c r="M911" s="252"/>
      <c r="N911" s="252"/>
      <c r="O911" s="252"/>
      <c r="P911" s="252"/>
      <c r="Q911" s="252"/>
      <c r="R911" s="252"/>
      <c r="S911" s="252"/>
      <c r="T911" s="252"/>
      <c r="U911" s="252"/>
      <c r="V911" s="252"/>
    </row>
    <row r="912" spans="1:22" ht="16.5" customHeight="1">
      <c r="A912" s="252"/>
      <c r="B912" s="252"/>
      <c r="C912" s="252"/>
      <c r="D912" s="252"/>
      <c r="E912" s="252"/>
      <c r="F912" s="252"/>
      <c r="G912" s="252"/>
      <c r="H912" s="252"/>
      <c r="I912" s="252"/>
      <c r="J912" s="252"/>
      <c r="K912" s="252"/>
      <c r="L912" s="252"/>
      <c r="M912" s="252"/>
      <c r="N912" s="252"/>
      <c r="O912" s="252"/>
      <c r="P912" s="252"/>
      <c r="Q912" s="252"/>
      <c r="R912" s="252"/>
      <c r="S912" s="252"/>
      <c r="T912" s="252"/>
      <c r="U912" s="252"/>
      <c r="V912" s="252"/>
    </row>
    <row r="913" spans="1:22" ht="16.5" customHeight="1">
      <c r="A913" s="252"/>
      <c r="B913" s="252"/>
      <c r="C913" s="252"/>
      <c r="D913" s="252"/>
      <c r="E913" s="252"/>
      <c r="F913" s="252"/>
      <c r="G913" s="252"/>
      <c r="H913" s="252"/>
      <c r="I913" s="252"/>
      <c r="J913" s="252"/>
      <c r="K913" s="252"/>
      <c r="L913" s="252"/>
      <c r="M913" s="252"/>
      <c r="N913" s="252"/>
      <c r="O913" s="252"/>
      <c r="P913" s="252"/>
      <c r="Q913" s="252"/>
      <c r="R913" s="252"/>
      <c r="S913" s="252"/>
      <c r="T913" s="252"/>
      <c r="U913" s="252"/>
      <c r="V913" s="252"/>
    </row>
    <row r="914" spans="1:22" ht="16.5" customHeight="1">
      <c r="A914" s="252"/>
      <c r="B914" s="252"/>
      <c r="C914" s="252"/>
      <c r="D914" s="252"/>
      <c r="E914" s="252"/>
      <c r="F914" s="252"/>
      <c r="G914" s="252"/>
      <c r="H914" s="252"/>
      <c r="I914" s="252"/>
      <c r="J914" s="252"/>
      <c r="K914" s="252"/>
      <c r="L914" s="252"/>
      <c r="M914" s="252"/>
      <c r="N914" s="252"/>
      <c r="O914" s="252"/>
      <c r="P914" s="252"/>
      <c r="Q914" s="252"/>
      <c r="R914" s="252"/>
      <c r="S914" s="252"/>
      <c r="T914" s="252"/>
      <c r="U914" s="252"/>
      <c r="V914" s="252"/>
    </row>
    <row r="915" spans="1:22" ht="16.5" customHeight="1">
      <c r="A915" s="252"/>
      <c r="B915" s="252"/>
      <c r="C915" s="252"/>
      <c r="D915" s="252"/>
      <c r="E915" s="252"/>
      <c r="F915" s="252"/>
      <c r="G915" s="252"/>
      <c r="H915" s="252"/>
      <c r="I915" s="252"/>
      <c r="J915" s="252"/>
      <c r="K915" s="252"/>
      <c r="L915" s="252"/>
      <c r="M915" s="252"/>
      <c r="N915" s="252"/>
      <c r="O915" s="252"/>
      <c r="P915" s="252"/>
      <c r="Q915" s="252"/>
      <c r="R915" s="252"/>
      <c r="S915" s="252"/>
      <c r="T915" s="252"/>
      <c r="U915" s="252"/>
      <c r="V915" s="252"/>
    </row>
    <row r="916" spans="1:22" ht="16.5" customHeight="1">
      <c r="A916" s="252"/>
      <c r="B916" s="252"/>
      <c r="C916" s="252"/>
      <c r="D916" s="252"/>
      <c r="E916" s="252"/>
      <c r="F916" s="252"/>
      <c r="G916" s="252"/>
      <c r="H916" s="252"/>
      <c r="I916" s="252"/>
      <c r="J916" s="252"/>
      <c r="K916" s="252"/>
      <c r="L916" s="252"/>
      <c r="M916" s="252"/>
      <c r="N916" s="252"/>
      <c r="O916" s="252"/>
      <c r="P916" s="252"/>
      <c r="Q916" s="252"/>
      <c r="R916" s="252"/>
      <c r="S916" s="252"/>
      <c r="T916" s="252"/>
      <c r="U916" s="252"/>
      <c r="V916" s="252"/>
    </row>
    <row r="917" spans="1:22" ht="16.5" customHeight="1">
      <c r="A917" s="252"/>
      <c r="B917" s="252"/>
      <c r="C917" s="252"/>
      <c r="D917" s="252"/>
      <c r="E917" s="252"/>
      <c r="F917" s="252"/>
      <c r="G917" s="252"/>
      <c r="H917" s="252"/>
      <c r="I917" s="252"/>
      <c r="J917" s="252"/>
      <c r="K917" s="252"/>
      <c r="L917" s="252"/>
      <c r="M917" s="252"/>
      <c r="N917" s="252"/>
      <c r="O917" s="252"/>
      <c r="P917" s="252"/>
      <c r="Q917" s="252"/>
      <c r="R917" s="252"/>
      <c r="S917" s="252"/>
      <c r="T917" s="252"/>
      <c r="U917" s="252"/>
      <c r="V917" s="252"/>
    </row>
    <row r="918" spans="1:22" ht="16.5" customHeight="1">
      <c r="A918" s="252"/>
      <c r="B918" s="252"/>
      <c r="C918" s="252"/>
      <c r="D918" s="252"/>
      <c r="E918" s="252"/>
      <c r="F918" s="252"/>
      <c r="G918" s="252"/>
      <c r="H918" s="252"/>
      <c r="I918" s="252"/>
      <c r="J918" s="252"/>
      <c r="K918" s="252"/>
      <c r="L918" s="252"/>
      <c r="M918" s="252"/>
      <c r="N918" s="252"/>
      <c r="O918" s="252"/>
      <c r="P918" s="252"/>
      <c r="Q918" s="252"/>
      <c r="R918" s="252"/>
      <c r="S918" s="252"/>
      <c r="T918" s="252"/>
      <c r="U918" s="252"/>
      <c r="V918" s="252"/>
    </row>
    <row r="919" spans="1:22" ht="16.5" customHeight="1">
      <c r="A919" s="252"/>
      <c r="B919" s="252"/>
      <c r="C919" s="252"/>
      <c r="D919" s="252"/>
      <c r="E919" s="252"/>
      <c r="F919" s="252"/>
      <c r="G919" s="252"/>
      <c r="H919" s="252"/>
      <c r="I919" s="252"/>
      <c r="J919" s="252"/>
      <c r="K919" s="252"/>
      <c r="L919" s="252"/>
      <c r="M919" s="252"/>
      <c r="N919" s="252"/>
      <c r="O919" s="252"/>
      <c r="P919" s="252"/>
      <c r="Q919" s="252"/>
      <c r="R919" s="252"/>
      <c r="S919" s="252"/>
      <c r="T919" s="252"/>
      <c r="U919" s="252"/>
      <c r="V919" s="252"/>
    </row>
    <row r="920" spans="1:22" ht="16.5" customHeight="1">
      <c r="A920" s="252"/>
      <c r="B920" s="252"/>
      <c r="C920" s="252"/>
      <c r="D920" s="252"/>
      <c r="E920" s="252"/>
      <c r="F920" s="252"/>
      <c r="G920" s="252"/>
      <c r="H920" s="252"/>
      <c r="I920" s="252"/>
      <c r="J920" s="252"/>
      <c r="K920" s="252"/>
      <c r="L920" s="252"/>
      <c r="M920" s="252"/>
      <c r="N920" s="252"/>
      <c r="O920" s="252"/>
      <c r="P920" s="252"/>
      <c r="Q920" s="252"/>
      <c r="R920" s="252"/>
      <c r="S920" s="252"/>
      <c r="T920" s="252"/>
      <c r="U920" s="252"/>
      <c r="V920" s="252"/>
    </row>
    <row r="921" spans="1:22" ht="16.5" customHeight="1">
      <c r="A921" s="252"/>
      <c r="B921" s="252"/>
      <c r="C921" s="252"/>
      <c r="D921" s="252"/>
      <c r="E921" s="252"/>
      <c r="F921" s="252"/>
      <c r="G921" s="252"/>
      <c r="H921" s="252"/>
      <c r="I921" s="252"/>
      <c r="J921" s="252"/>
      <c r="K921" s="252"/>
      <c r="L921" s="252"/>
      <c r="M921" s="252"/>
      <c r="N921" s="252"/>
      <c r="O921" s="252"/>
      <c r="P921" s="252"/>
      <c r="Q921" s="252"/>
      <c r="R921" s="252"/>
      <c r="S921" s="252"/>
      <c r="T921" s="252"/>
      <c r="U921" s="252"/>
      <c r="V921" s="252"/>
    </row>
    <row r="922" spans="1:22" ht="16.5" customHeight="1">
      <c r="A922" s="252"/>
      <c r="B922" s="252"/>
      <c r="C922" s="252"/>
      <c r="D922" s="252"/>
      <c r="E922" s="252"/>
      <c r="F922" s="252"/>
      <c r="G922" s="252"/>
      <c r="H922" s="252"/>
      <c r="I922" s="252"/>
      <c r="J922" s="252"/>
      <c r="K922" s="252"/>
      <c r="L922" s="252"/>
      <c r="M922" s="252"/>
      <c r="N922" s="252"/>
      <c r="O922" s="252"/>
      <c r="P922" s="252"/>
      <c r="Q922" s="252"/>
      <c r="R922" s="252"/>
      <c r="S922" s="252"/>
      <c r="T922" s="252"/>
      <c r="U922" s="252"/>
      <c r="V922" s="252"/>
    </row>
    <row r="923" spans="1:22" ht="16.5" customHeight="1">
      <c r="A923" s="252"/>
      <c r="B923" s="252"/>
      <c r="C923" s="252"/>
      <c r="D923" s="252"/>
      <c r="E923" s="252"/>
      <c r="F923" s="252"/>
      <c r="G923" s="252"/>
      <c r="H923" s="252"/>
      <c r="I923" s="252"/>
      <c r="J923" s="252"/>
      <c r="K923" s="252"/>
      <c r="L923" s="252"/>
      <c r="M923" s="252"/>
      <c r="N923" s="252"/>
      <c r="O923" s="252"/>
      <c r="P923" s="252"/>
      <c r="Q923" s="252"/>
      <c r="R923" s="252"/>
      <c r="S923" s="252"/>
      <c r="T923" s="252"/>
      <c r="U923" s="252"/>
      <c r="V923" s="252"/>
    </row>
    <row r="924" spans="1:22" ht="16.5" customHeight="1">
      <c r="A924" s="252"/>
      <c r="B924" s="252"/>
      <c r="C924" s="252"/>
      <c r="D924" s="252"/>
      <c r="E924" s="252"/>
      <c r="F924" s="252"/>
      <c r="G924" s="252"/>
      <c r="H924" s="252"/>
      <c r="I924" s="252"/>
      <c r="J924" s="252"/>
      <c r="K924" s="252"/>
      <c r="L924" s="252"/>
      <c r="M924" s="252"/>
      <c r="N924" s="252"/>
      <c r="O924" s="252"/>
      <c r="P924" s="252"/>
      <c r="Q924" s="252"/>
      <c r="R924" s="252"/>
      <c r="S924" s="252"/>
      <c r="T924" s="252"/>
      <c r="U924" s="252"/>
      <c r="V924" s="252"/>
    </row>
    <row r="925" spans="1:22" ht="16.5" customHeight="1">
      <c r="A925" s="252"/>
      <c r="B925" s="252"/>
      <c r="C925" s="252"/>
      <c r="D925" s="252"/>
      <c r="E925" s="252"/>
      <c r="F925" s="252"/>
      <c r="G925" s="252"/>
      <c r="H925" s="252"/>
      <c r="I925" s="252"/>
      <c r="J925" s="252"/>
      <c r="K925" s="252"/>
      <c r="L925" s="252"/>
      <c r="M925" s="252"/>
      <c r="N925" s="252"/>
      <c r="O925" s="252"/>
      <c r="P925" s="252"/>
      <c r="Q925" s="252"/>
      <c r="R925" s="252"/>
      <c r="S925" s="252"/>
      <c r="T925" s="252"/>
      <c r="U925" s="252"/>
      <c r="V925" s="252"/>
    </row>
    <row r="926" spans="1:22" ht="16.5" customHeight="1">
      <c r="A926" s="252"/>
      <c r="B926" s="252"/>
      <c r="C926" s="252"/>
      <c r="D926" s="252"/>
      <c r="E926" s="252"/>
      <c r="F926" s="252"/>
      <c r="G926" s="252"/>
      <c r="H926" s="252"/>
      <c r="I926" s="252"/>
      <c r="J926" s="252"/>
      <c r="K926" s="252"/>
      <c r="L926" s="252"/>
      <c r="M926" s="252"/>
      <c r="N926" s="252"/>
      <c r="O926" s="252"/>
      <c r="P926" s="252"/>
      <c r="Q926" s="252"/>
      <c r="R926" s="252"/>
      <c r="S926" s="252"/>
      <c r="T926" s="252"/>
      <c r="U926" s="252"/>
      <c r="V926" s="252"/>
    </row>
    <row r="927" spans="1:22" ht="16.5" customHeight="1">
      <c r="A927" s="252"/>
      <c r="B927" s="252"/>
      <c r="C927" s="252"/>
      <c r="D927" s="252"/>
      <c r="E927" s="252"/>
      <c r="F927" s="252"/>
      <c r="G927" s="252"/>
      <c r="H927" s="252"/>
      <c r="I927" s="252"/>
      <c r="J927" s="252"/>
      <c r="K927" s="252"/>
      <c r="L927" s="252"/>
      <c r="M927" s="252"/>
      <c r="N927" s="252"/>
      <c r="O927" s="252"/>
      <c r="P927" s="252"/>
      <c r="Q927" s="252"/>
      <c r="R927" s="252"/>
      <c r="S927" s="252"/>
      <c r="T927" s="252"/>
      <c r="U927" s="252"/>
      <c r="V927" s="252"/>
    </row>
    <row r="928" spans="1:22" ht="16.5" customHeight="1">
      <c r="A928" s="252"/>
      <c r="B928" s="252"/>
      <c r="C928" s="252"/>
      <c r="D928" s="252"/>
      <c r="E928" s="252"/>
      <c r="F928" s="252"/>
      <c r="G928" s="252"/>
      <c r="H928" s="252"/>
      <c r="I928" s="252"/>
      <c r="J928" s="252"/>
      <c r="K928" s="252"/>
      <c r="L928" s="252"/>
      <c r="M928" s="252"/>
      <c r="N928" s="252"/>
      <c r="O928" s="252"/>
      <c r="P928" s="252"/>
      <c r="Q928" s="252"/>
      <c r="R928" s="252"/>
      <c r="S928" s="252"/>
      <c r="T928" s="252"/>
      <c r="U928" s="252"/>
      <c r="V928" s="252"/>
    </row>
    <row r="929" spans="1:22" ht="16.5" customHeight="1">
      <c r="A929" s="252"/>
      <c r="B929" s="252"/>
      <c r="C929" s="252"/>
      <c r="D929" s="252"/>
      <c r="E929" s="252"/>
      <c r="F929" s="252"/>
      <c r="G929" s="252"/>
      <c r="H929" s="252"/>
      <c r="I929" s="252"/>
      <c r="J929" s="252"/>
      <c r="K929" s="252"/>
      <c r="L929" s="252"/>
      <c r="M929" s="252"/>
      <c r="N929" s="252"/>
      <c r="O929" s="252"/>
      <c r="P929" s="252"/>
      <c r="Q929" s="252"/>
      <c r="R929" s="252"/>
      <c r="S929" s="252"/>
      <c r="T929" s="252"/>
      <c r="U929" s="252"/>
      <c r="V929" s="252"/>
    </row>
    <row r="930" spans="1:22" ht="16.5" customHeight="1">
      <c r="A930" s="252"/>
      <c r="B930" s="252"/>
      <c r="C930" s="252"/>
      <c r="D930" s="252"/>
      <c r="E930" s="252"/>
      <c r="F930" s="252"/>
      <c r="G930" s="252"/>
      <c r="H930" s="252"/>
      <c r="I930" s="252"/>
      <c r="J930" s="252"/>
      <c r="K930" s="252"/>
      <c r="L930" s="252"/>
      <c r="M930" s="252"/>
      <c r="N930" s="252"/>
      <c r="O930" s="252"/>
      <c r="P930" s="252"/>
      <c r="Q930" s="252"/>
      <c r="R930" s="252"/>
      <c r="S930" s="252"/>
      <c r="T930" s="252"/>
      <c r="U930" s="252"/>
      <c r="V930" s="252"/>
    </row>
    <row r="931" spans="1:22" ht="16.5" customHeight="1">
      <c r="A931" s="252"/>
      <c r="B931" s="252"/>
      <c r="C931" s="252"/>
      <c r="D931" s="252"/>
      <c r="E931" s="252"/>
      <c r="F931" s="252"/>
      <c r="G931" s="252"/>
      <c r="H931" s="252"/>
      <c r="I931" s="252"/>
      <c r="J931" s="252"/>
      <c r="K931" s="252"/>
      <c r="L931" s="252"/>
      <c r="M931" s="252"/>
      <c r="N931" s="252"/>
      <c r="O931" s="252"/>
      <c r="P931" s="252"/>
      <c r="Q931" s="252"/>
      <c r="R931" s="252"/>
      <c r="S931" s="252"/>
      <c r="T931" s="252"/>
      <c r="U931" s="252"/>
      <c r="V931" s="252"/>
    </row>
    <row r="932" spans="1:22" ht="16.5" customHeight="1">
      <c r="A932" s="252"/>
      <c r="B932" s="252"/>
      <c r="C932" s="252"/>
      <c r="D932" s="252"/>
      <c r="E932" s="252"/>
      <c r="F932" s="252"/>
      <c r="G932" s="252"/>
      <c r="H932" s="252"/>
      <c r="I932" s="252"/>
      <c r="J932" s="252"/>
      <c r="K932" s="252"/>
      <c r="L932" s="252"/>
      <c r="M932" s="252"/>
      <c r="N932" s="252"/>
      <c r="O932" s="252"/>
      <c r="P932" s="252"/>
      <c r="Q932" s="252"/>
      <c r="R932" s="252"/>
      <c r="S932" s="252"/>
      <c r="T932" s="252"/>
      <c r="U932" s="252"/>
      <c r="V932" s="252"/>
    </row>
    <row r="933" spans="1:22" ht="16.5" customHeight="1">
      <c r="A933" s="252"/>
      <c r="B933" s="252"/>
      <c r="C933" s="252"/>
      <c r="D933" s="252"/>
      <c r="E933" s="252"/>
      <c r="F933" s="252"/>
      <c r="G933" s="252"/>
      <c r="H933" s="252"/>
      <c r="I933" s="252"/>
      <c r="J933" s="252"/>
      <c r="K933" s="252"/>
      <c r="L933" s="252"/>
      <c r="M933" s="252"/>
      <c r="N933" s="252"/>
      <c r="O933" s="252"/>
      <c r="P933" s="252"/>
      <c r="Q933" s="252"/>
      <c r="R933" s="252"/>
      <c r="S933" s="252"/>
      <c r="T933" s="252"/>
      <c r="U933" s="252"/>
      <c r="V933" s="252"/>
    </row>
    <row r="934" spans="1:22" ht="16.5" customHeight="1">
      <c r="A934" s="252"/>
      <c r="B934" s="252"/>
      <c r="C934" s="252"/>
      <c r="D934" s="252"/>
      <c r="E934" s="252"/>
      <c r="F934" s="252"/>
      <c r="G934" s="252"/>
      <c r="H934" s="252"/>
      <c r="I934" s="252"/>
      <c r="J934" s="252"/>
      <c r="K934" s="252"/>
      <c r="L934" s="252"/>
      <c r="M934" s="252"/>
      <c r="N934" s="252"/>
      <c r="O934" s="252"/>
      <c r="P934" s="252"/>
      <c r="Q934" s="252"/>
      <c r="R934" s="252"/>
      <c r="S934" s="252"/>
      <c r="T934" s="252"/>
      <c r="U934" s="252"/>
      <c r="V934" s="252"/>
    </row>
    <row r="935" spans="1:22" ht="16.5" customHeight="1">
      <c r="A935" s="252"/>
      <c r="B935" s="252"/>
      <c r="C935" s="252"/>
      <c r="D935" s="252"/>
      <c r="E935" s="252"/>
      <c r="F935" s="252"/>
      <c r="G935" s="252"/>
      <c r="H935" s="252"/>
      <c r="I935" s="252"/>
      <c r="J935" s="252"/>
      <c r="K935" s="252"/>
      <c r="L935" s="252"/>
      <c r="M935" s="252"/>
      <c r="N935" s="252"/>
      <c r="O935" s="252"/>
      <c r="P935" s="252"/>
      <c r="Q935" s="252"/>
      <c r="R935" s="252"/>
      <c r="S935" s="252"/>
      <c r="T935" s="252"/>
      <c r="U935" s="252"/>
      <c r="V935" s="252"/>
    </row>
    <row r="936" spans="1:22" ht="16.5" customHeight="1">
      <c r="A936" s="252"/>
      <c r="B936" s="252"/>
      <c r="C936" s="252"/>
      <c r="D936" s="252"/>
      <c r="E936" s="252"/>
      <c r="F936" s="252"/>
      <c r="G936" s="252"/>
      <c r="H936" s="252"/>
      <c r="I936" s="252"/>
      <c r="J936" s="252"/>
      <c r="K936" s="252"/>
      <c r="L936" s="252"/>
      <c r="M936" s="252"/>
      <c r="N936" s="252"/>
      <c r="O936" s="252"/>
      <c r="P936" s="252"/>
      <c r="Q936" s="252"/>
      <c r="R936" s="252"/>
      <c r="S936" s="252"/>
      <c r="T936" s="252"/>
      <c r="U936" s="252"/>
      <c r="V936" s="252"/>
    </row>
    <row r="937" spans="1:22" ht="16.5" customHeight="1">
      <c r="A937" s="252"/>
      <c r="B937" s="252"/>
      <c r="C937" s="252"/>
      <c r="D937" s="252"/>
      <c r="E937" s="252"/>
      <c r="F937" s="252"/>
      <c r="G937" s="252"/>
      <c r="H937" s="252"/>
      <c r="I937" s="252"/>
      <c r="J937" s="252"/>
      <c r="K937" s="252"/>
      <c r="L937" s="252"/>
      <c r="M937" s="252"/>
      <c r="N937" s="252"/>
      <c r="O937" s="252"/>
      <c r="P937" s="252"/>
      <c r="Q937" s="252"/>
      <c r="R937" s="252"/>
      <c r="S937" s="252"/>
      <c r="T937" s="252"/>
      <c r="U937" s="252"/>
      <c r="V937" s="252"/>
    </row>
    <row r="938" spans="1:22" ht="16.5" customHeight="1">
      <c r="A938" s="252"/>
      <c r="B938" s="252"/>
      <c r="C938" s="252"/>
      <c r="D938" s="252"/>
      <c r="E938" s="252"/>
      <c r="F938" s="252"/>
      <c r="G938" s="252"/>
      <c r="H938" s="252"/>
      <c r="I938" s="252"/>
      <c r="J938" s="252"/>
      <c r="K938" s="252"/>
      <c r="L938" s="252"/>
      <c r="M938" s="252"/>
      <c r="N938" s="252"/>
      <c r="O938" s="252"/>
      <c r="P938" s="252"/>
      <c r="Q938" s="252"/>
      <c r="R938" s="252"/>
      <c r="S938" s="252"/>
      <c r="T938" s="252"/>
      <c r="U938" s="252"/>
      <c r="V938" s="252"/>
    </row>
    <row r="939" spans="1:22" ht="16.5" customHeight="1">
      <c r="A939" s="252"/>
      <c r="B939" s="252"/>
      <c r="C939" s="252"/>
      <c r="D939" s="252"/>
      <c r="E939" s="252"/>
      <c r="F939" s="252"/>
      <c r="G939" s="252"/>
      <c r="H939" s="252"/>
      <c r="I939" s="252"/>
      <c r="J939" s="252"/>
      <c r="K939" s="252"/>
      <c r="L939" s="252"/>
      <c r="M939" s="252"/>
      <c r="N939" s="252"/>
      <c r="O939" s="252"/>
      <c r="P939" s="252"/>
      <c r="Q939" s="252"/>
      <c r="R939" s="252"/>
      <c r="S939" s="252"/>
      <c r="T939" s="252"/>
      <c r="U939" s="252"/>
      <c r="V939" s="252"/>
    </row>
    <row r="940" spans="1:22" ht="16.5" customHeight="1">
      <c r="A940" s="252"/>
      <c r="B940" s="252"/>
      <c r="C940" s="252"/>
      <c r="D940" s="252"/>
      <c r="E940" s="252"/>
      <c r="F940" s="252"/>
      <c r="G940" s="252"/>
      <c r="H940" s="252"/>
      <c r="I940" s="252"/>
      <c r="J940" s="252"/>
      <c r="K940" s="252"/>
      <c r="L940" s="252"/>
      <c r="M940" s="252"/>
      <c r="N940" s="252"/>
      <c r="O940" s="252"/>
      <c r="P940" s="252"/>
      <c r="Q940" s="252"/>
      <c r="R940" s="252"/>
      <c r="S940" s="252"/>
      <c r="T940" s="252"/>
      <c r="U940" s="252"/>
      <c r="V940" s="252"/>
    </row>
    <row r="941" spans="1:22" ht="16.5" customHeight="1">
      <c r="A941" s="252"/>
      <c r="B941" s="252"/>
      <c r="C941" s="252"/>
      <c r="D941" s="252"/>
      <c r="E941" s="252"/>
      <c r="F941" s="252"/>
      <c r="G941" s="252"/>
      <c r="H941" s="252"/>
      <c r="I941" s="252"/>
      <c r="J941" s="252"/>
      <c r="K941" s="252"/>
      <c r="L941" s="252"/>
      <c r="M941" s="252"/>
      <c r="N941" s="252"/>
      <c r="O941" s="252"/>
      <c r="P941" s="252"/>
      <c r="Q941" s="252"/>
      <c r="R941" s="252"/>
      <c r="S941" s="252"/>
      <c r="T941" s="252"/>
      <c r="U941" s="252"/>
      <c r="V941" s="252"/>
    </row>
    <row r="942" spans="1:22" ht="16.5" customHeight="1">
      <c r="A942" s="252"/>
      <c r="B942" s="252"/>
      <c r="C942" s="252"/>
      <c r="D942" s="252"/>
      <c r="E942" s="252"/>
      <c r="F942" s="252"/>
      <c r="G942" s="252"/>
      <c r="H942" s="252"/>
      <c r="I942" s="252"/>
      <c r="J942" s="252"/>
      <c r="K942" s="252"/>
      <c r="L942" s="252"/>
      <c r="M942" s="252"/>
      <c r="N942" s="252"/>
      <c r="O942" s="252"/>
      <c r="P942" s="252"/>
      <c r="Q942" s="252"/>
      <c r="R942" s="252"/>
      <c r="S942" s="252"/>
      <c r="T942" s="252"/>
      <c r="U942" s="252"/>
      <c r="V942" s="252"/>
    </row>
    <row r="943" spans="1:22" ht="16.5" customHeight="1">
      <c r="A943" s="252"/>
      <c r="B943" s="252"/>
      <c r="C943" s="252"/>
      <c r="D943" s="252"/>
      <c r="E943" s="252"/>
      <c r="F943" s="252"/>
      <c r="G943" s="252"/>
      <c r="H943" s="252"/>
      <c r="I943" s="252"/>
      <c r="J943" s="252"/>
      <c r="K943" s="252"/>
      <c r="L943" s="252"/>
      <c r="M943" s="252"/>
      <c r="N943" s="252"/>
      <c r="O943" s="252"/>
      <c r="P943" s="252"/>
      <c r="Q943" s="252"/>
      <c r="R943" s="252"/>
      <c r="S943" s="252"/>
      <c r="T943" s="252"/>
      <c r="U943" s="252"/>
      <c r="V943" s="252"/>
    </row>
    <row r="944" spans="1:22" ht="16.5" customHeight="1">
      <c r="A944" s="252"/>
      <c r="B944" s="252"/>
      <c r="C944" s="252"/>
      <c r="D944" s="252"/>
      <c r="E944" s="252"/>
      <c r="F944" s="252"/>
      <c r="G944" s="252"/>
      <c r="H944" s="252"/>
      <c r="I944" s="252"/>
      <c r="J944" s="252"/>
      <c r="K944" s="252"/>
      <c r="L944" s="252"/>
      <c r="M944" s="252"/>
      <c r="N944" s="252"/>
      <c r="O944" s="252"/>
      <c r="P944" s="252"/>
      <c r="Q944" s="252"/>
      <c r="R944" s="252"/>
      <c r="S944" s="252"/>
      <c r="T944" s="252"/>
      <c r="U944" s="252"/>
      <c r="V944" s="252"/>
    </row>
    <row r="945" spans="1:22" ht="16.5" customHeight="1">
      <c r="A945" s="252"/>
      <c r="B945" s="252"/>
      <c r="C945" s="252"/>
      <c r="D945" s="252"/>
      <c r="E945" s="252"/>
      <c r="F945" s="252"/>
      <c r="G945" s="252"/>
      <c r="H945" s="252"/>
      <c r="I945" s="252"/>
      <c r="J945" s="252"/>
      <c r="K945" s="252"/>
      <c r="L945" s="252"/>
      <c r="M945" s="252"/>
      <c r="N945" s="252"/>
      <c r="O945" s="252"/>
      <c r="P945" s="252"/>
      <c r="Q945" s="252"/>
      <c r="R945" s="252"/>
      <c r="S945" s="252"/>
      <c r="T945" s="252"/>
      <c r="U945" s="252"/>
      <c r="V945" s="252"/>
    </row>
    <row r="946" spans="1:22" ht="16.5" customHeight="1">
      <c r="A946" s="252"/>
      <c r="B946" s="252"/>
      <c r="C946" s="252"/>
      <c r="D946" s="252"/>
      <c r="E946" s="252"/>
      <c r="F946" s="252"/>
      <c r="G946" s="252"/>
      <c r="H946" s="252"/>
      <c r="I946" s="252"/>
      <c r="J946" s="252"/>
      <c r="K946" s="252"/>
      <c r="L946" s="252"/>
      <c r="M946" s="252"/>
      <c r="N946" s="252"/>
      <c r="O946" s="252"/>
      <c r="P946" s="252"/>
      <c r="Q946" s="252"/>
      <c r="R946" s="252"/>
      <c r="S946" s="252"/>
      <c r="T946" s="252"/>
      <c r="U946" s="252"/>
      <c r="V946" s="252"/>
    </row>
    <row r="947" spans="1:22" ht="16.5" customHeight="1">
      <c r="A947" s="252"/>
      <c r="B947" s="252"/>
      <c r="C947" s="252"/>
      <c r="D947" s="252"/>
      <c r="E947" s="252"/>
      <c r="F947" s="252"/>
      <c r="G947" s="252"/>
      <c r="H947" s="252"/>
      <c r="I947" s="252"/>
      <c r="J947" s="252"/>
      <c r="K947" s="252"/>
      <c r="L947" s="252"/>
      <c r="M947" s="252"/>
      <c r="N947" s="252"/>
      <c r="O947" s="252"/>
      <c r="P947" s="252"/>
      <c r="Q947" s="252"/>
      <c r="R947" s="252"/>
      <c r="S947" s="252"/>
      <c r="T947" s="252"/>
      <c r="U947" s="252"/>
      <c r="V947" s="252"/>
    </row>
    <row r="948" spans="1:22" ht="16.5" customHeight="1">
      <c r="A948" s="252"/>
      <c r="B948" s="252"/>
      <c r="C948" s="252"/>
      <c r="D948" s="252"/>
      <c r="E948" s="252"/>
      <c r="F948" s="252"/>
      <c r="G948" s="252"/>
      <c r="H948" s="252"/>
      <c r="I948" s="252"/>
      <c r="J948" s="252"/>
      <c r="K948" s="252"/>
      <c r="L948" s="252"/>
      <c r="M948" s="252"/>
      <c r="N948" s="252"/>
      <c r="O948" s="252"/>
      <c r="P948" s="252"/>
      <c r="Q948" s="252"/>
      <c r="R948" s="252"/>
      <c r="S948" s="252"/>
      <c r="T948" s="252"/>
      <c r="U948" s="252"/>
      <c r="V948" s="252"/>
    </row>
    <row r="949" spans="1:22" ht="16.5" customHeight="1">
      <c r="A949" s="252"/>
      <c r="B949" s="252"/>
      <c r="C949" s="252"/>
      <c r="D949" s="252"/>
      <c r="E949" s="252"/>
      <c r="F949" s="252"/>
      <c r="G949" s="252"/>
      <c r="H949" s="252"/>
      <c r="I949" s="252"/>
      <c r="J949" s="252"/>
      <c r="K949" s="252"/>
      <c r="L949" s="252"/>
      <c r="M949" s="252"/>
      <c r="N949" s="252"/>
      <c r="O949" s="252"/>
      <c r="P949" s="252"/>
      <c r="Q949" s="252"/>
      <c r="R949" s="252"/>
      <c r="S949" s="252"/>
      <c r="T949" s="252"/>
      <c r="U949" s="252"/>
      <c r="V949" s="252"/>
    </row>
    <row r="950" spans="1:22" ht="16.5" customHeight="1">
      <c r="A950" s="252"/>
      <c r="B950" s="252"/>
      <c r="C950" s="252"/>
      <c r="D950" s="252"/>
      <c r="E950" s="252"/>
      <c r="F950" s="252"/>
      <c r="G950" s="252"/>
      <c r="H950" s="252"/>
      <c r="I950" s="252"/>
      <c r="J950" s="252"/>
      <c r="K950" s="252"/>
      <c r="L950" s="252"/>
      <c r="M950" s="252"/>
      <c r="N950" s="252"/>
      <c r="O950" s="252"/>
      <c r="P950" s="252"/>
      <c r="Q950" s="252"/>
      <c r="R950" s="252"/>
      <c r="S950" s="252"/>
      <c r="T950" s="252"/>
      <c r="U950" s="252"/>
      <c r="V950" s="252"/>
    </row>
    <row r="951" spans="1:22" ht="16.5" customHeight="1">
      <c r="A951" s="252"/>
      <c r="B951" s="252"/>
      <c r="C951" s="252"/>
      <c r="D951" s="252"/>
      <c r="E951" s="252"/>
      <c r="F951" s="252"/>
      <c r="G951" s="252"/>
      <c r="H951" s="252"/>
      <c r="I951" s="252"/>
      <c r="J951" s="252"/>
      <c r="K951" s="252"/>
      <c r="L951" s="252"/>
      <c r="M951" s="252"/>
      <c r="N951" s="252"/>
      <c r="O951" s="252"/>
      <c r="P951" s="252"/>
      <c r="Q951" s="252"/>
      <c r="R951" s="252"/>
      <c r="S951" s="252"/>
      <c r="T951" s="252"/>
      <c r="U951" s="252"/>
      <c r="V951" s="252"/>
    </row>
    <row r="952" spans="1:22" ht="16.5" customHeight="1">
      <c r="A952" s="252"/>
      <c r="B952" s="252"/>
      <c r="C952" s="252"/>
      <c r="D952" s="252"/>
      <c r="E952" s="252"/>
      <c r="F952" s="252"/>
      <c r="G952" s="252"/>
      <c r="H952" s="252"/>
      <c r="I952" s="252"/>
      <c r="J952" s="252"/>
      <c r="K952" s="252"/>
      <c r="L952" s="252"/>
      <c r="M952" s="252"/>
      <c r="N952" s="252"/>
      <c r="O952" s="252"/>
      <c r="P952" s="252"/>
      <c r="Q952" s="252"/>
      <c r="R952" s="252"/>
      <c r="S952" s="252"/>
      <c r="T952" s="252"/>
      <c r="U952" s="252"/>
      <c r="V952" s="252"/>
    </row>
    <row r="953" spans="1:22" ht="16.5" customHeight="1">
      <c r="A953" s="252"/>
      <c r="B953" s="252"/>
      <c r="C953" s="252"/>
      <c r="D953" s="252"/>
      <c r="E953" s="252"/>
      <c r="F953" s="252"/>
      <c r="G953" s="252"/>
      <c r="H953" s="252"/>
      <c r="I953" s="252"/>
      <c r="J953" s="252"/>
      <c r="K953" s="252"/>
      <c r="L953" s="252"/>
      <c r="M953" s="252"/>
      <c r="N953" s="252"/>
      <c r="O953" s="252"/>
      <c r="P953" s="252"/>
      <c r="Q953" s="252"/>
      <c r="R953" s="252"/>
      <c r="S953" s="252"/>
      <c r="T953" s="252"/>
      <c r="U953" s="252"/>
      <c r="V953" s="252"/>
    </row>
    <row r="954" spans="1:22" ht="16.5" customHeight="1">
      <c r="A954" s="252"/>
      <c r="B954" s="252"/>
      <c r="C954" s="252"/>
      <c r="D954" s="252"/>
      <c r="E954" s="252"/>
      <c r="F954" s="252"/>
      <c r="G954" s="252"/>
      <c r="H954" s="252"/>
      <c r="I954" s="252"/>
      <c r="J954" s="252"/>
      <c r="K954" s="252"/>
      <c r="L954" s="252"/>
      <c r="M954" s="252"/>
      <c r="N954" s="252"/>
      <c r="O954" s="252"/>
      <c r="P954" s="252"/>
      <c r="Q954" s="252"/>
      <c r="R954" s="252"/>
      <c r="S954" s="252"/>
      <c r="T954" s="252"/>
      <c r="U954" s="252"/>
      <c r="V954" s="252"/>
    </row>
    <row r="955" spans="1:22" ht="16.5" customHeight="1">
      <c r="A955" s="252"/>
      <c r="B955" s="252"/>
      <c r="C955" s="252"/>
      <c r="D955" s="252"/>
      <c r="E955" s="252"/>
      <c r="F955" s="252"/>
      <c r="G955" s="252"/>
      <c r="H955" s="252"/>
      <c r="I955" s="252"/>
      <c r="J955" s="252"/>
      <c r="K955" s="252"/>
      <c r="L955" s="252"/>
      <c r="M955" s="252"/>
      <c r="N955" s="252"/>
      <c r="O955" s="252"/>
      <c r="P955" s="252"/>
      <c r="Q955" s="252"/>
      <c r="R955" s="252"/>
      <c r="S955" s="252"/>
      <c r="T955" s="252"/>
      <c r="U955" s="252"/>
      <c r="V955" s="252"/>
    </row>
    <row r="956" spans="1:22" ht="16.5" customHeight="1">
      <c r="A956" s="252"/>
      <c r="B956" s="252"/>
      <c r="C956" s="252"/>
      <c r="D956" s="252"/>
      <c r="E956" s="252"/>
      <c r="F956" s="252"/>
      <c r="G956" s="252"/>
      <c r="H956" s="252"/>
      <c r="I956" s="252"/>
      <c r="J956" s="252"/>
      <c r="K956" s="252"/>
      <c r="L956" s="252"/>
      <c r="M956" s="252"/>
      <c r="N956" s="252"/>
      <c r="O956" s="252"/>
      <c r="P956" s="252"/>
      <c r="Q956" s="252"/>
      <c r="R956" s="252"/>
      <c r="S956" s="252"/>
      <c r="T956" s="252"/>
      <c r="U956" s="252"/>
      <c r="V956" s="252"/>
    </row>
    <row r="957" spans="1:22" ht="16.5" customHeight="1">
      <c r="A957" s="252"/>
      <c r="B957" s="252"/>
      <c r="C957" s="252"/>
      <c r="D957" s="252"/>
      <c r="E957" s="252"/>
      <c r="F957" s="252"/>
      <c r="G957" s="252"/>
      <c r="H957" s="252"/>
      <c r="I957" s="252"/>
      <c r="J957" s="252"/>
      <c r="K957" s="252"/>
      <c r="L957" s="252"/>
      <c r="M957" s="252"/>
      <c r="N957" s="252"/>
      <c r="O957" s="252"/>
      <c r="P957" s="252"/>
      <c r="Q957" s="252"/>
      <c r="R957" s="252"/>
      <c r="S957" s="252"/>
      <c r="T957" s="252"/>
      <c r="U957" s="252"/>
      <c r="V957" s="252"/>
    </row>
    <row r="958" spans="1:22" ht="16.5" customHeight="1">
      <c r="A958" s="252"/>
      <c r="B958" s="252"/>
      <c r="C958" s="252"/>
      <c r="D958" s="252"/>
      <c r="E958" s="252"/>
      <c r="F958" s="252"/>
      <c r="G958" s="252"/>
      <c r="H958" s="252"/>
      <c r="I958" s="252"/>
      <c r="J958" s="252"/>
      <c r="K958" s="252"/>
      <c r="L958" s="252"/>
      <c r="M958" s="252"/>
      <c r="N958" s="252"/>
      <c r="O958" s="252"/>
      <c r="P958" s="252"/>
      <c r="Q958" s="252"/>
      <c r="R958" s="252"/>
      <c r="S958" s="252"/>
      <c r="T958" s="252"/>
      <c r="U958" s="252"/>
      <c r="V958" s="252"/>
    </row>
    <row r="959" spans="1:22" ht="16.5" customHeight="1">
      <c r="A959" s="252"/>
      <c r="B959" s="252"/>
      <c r="C959" s="252"/>
      <c r="D959" s="252"/>
      <c r="E959" s="252"/>
      <c r="F959" s="252"/>
      <c r="G959" s="252"/>
      <c r="H959" s="252"/>
      <c r="I959" s="252"/>
      <c r="J959" s="252"/>
      <c r="K959" s="252"/>
      <c r="L959" s="252"/>
      <c r="M959" s="252"/>
      <c r="N959" s="252"/>
      <c r="O959" s="252"/>
      <c r="P959" s="252"/>
      <c r="Q959" s="252"/>
      <c r="R959" s="252"/>
      <c r="S959" s="252"/>
      <c r="T959" s="252"/>
      <c r="U959" s="252"/>
      <c r="V959" s="252"/>
    </row>
    <row r="960" spans="1:22" ht="16.5" customHeight="1">
      <c r="A960" s="252"/>
      <c r="B960" s="252"/>
      <c r="C960" s="252"/>
      <c r="D960" s="252"/>
      <c r="E960" s="252"/>
      <c r="F960" s="252"/>
      <c r="G960" s="252"/>
      <c r="H960" s="252"/>
      <c r="I960" s="252"/>
      <c r="J960" s="252"/>
      <c r="K960" s="252"/>
      <c r="L960" s="252"/>
      <c r="M960" s="252"/>
      <c r="N960" s="252"/>
      <c r="O960" s="252"/>
      <c r="P960" s="252"/>
      <c r="Q960" s="252"/>
      <c r="R960" s="252"/>
      <c r="S960" s="252"/>
      <c r="T960" s="252"/>
      <c r="U960" s="252"/>
      <c r="V960" s="252"/>
    </row>
    <row r="961" spans="1:22" ht="16.5" customHeight="1">
      <c r="A961" s="252"/>
      <c r="B961" s="252"/>
      <c r="C961" s="252"/>
      <c r="D961" s="252"/>
      <c r="E961" s="252"/>
      <c r="F961" s="252"/>
      <c r="G961" s="252"/>
      <c r="H961" s="252"/>
      <c r="I961" s="252"/>
      <c r="J961" s="252"/>
      <c r="K961" s="252"/>
      <c r="L961" s="252"/>
      <c r="M961" s="252"/>
      <c r="N961" s="252"/>
      <c r="O961" s="252"/>
      <c r="P961" s="252"/>
      <c r="Q961" s="252"/>
      <c r="R961" s="252"/>
      <c r="S961" s="252"/>
      <c r="T961" s="252"/>
      <c r="U961" s="252"/>
      <c r="V961" s="252"/>
    </row>
    <row r="962" spans="1:22" ht="16.5" customHeight="1">
      <c r="A962" s="252"/>
      <c r="B962" s="252"/>
      <c r="C962" s="252"/>
      <c r="D962" s="252"/>
      <c r="E962" s="252"/>
      <c r="F962" s="252"/>
      <c r="G962" s="252"/>
      <c r="H962" s="252"/>
      <c r="I962" s="252"/>
      <c r="J962" s="252"/>
      <c r="K962" s="252"/>
      <c r="L962" s="252"/>
      <c r="M962" s="252"/>
      <c r="N962" s="252"/>
      <c r="O962" s="252"/>
      <c r="P962" s="252"/>
      <c r="Q962" s="252"/>
      <c r="R962" s="252"/>
      <c r="S962" s="252"/>
      <c r="T962" s="252"/>
      <c r="U962" s="252"/>
      <c r="V962" s="252"/>
    </row>
    <row r="963" spans="1:22" ht="16.5" customHeight="1">
      <c r="A963" s="252"/>
      <c r="B963" s="252"/>
      <c r="C963" s="252"/>
      <c r="D963" s="252"/>
      <c r="E963" s="252"/>
      <c r="F963" s="252"/>
      <c r="G963" s="252"/>
      <c r="H963" s="252"/>
      <c r="I963" s="252"/>
      <c r="J963" s="252"/>
      <c r="K963" s="252"/>
      <c r="L963" s="252"/>
      <c r="M963" s="252"/>
      <c r="N963" s="252"/>
      <c r="O963" s="252"/>
      <c r="P963" s="252"/>
      <c r="Q963" s="252"/>
      <c r="R963" s="252"/>
      <c r="S963" s="252"/>
      <c r="T963" s="252"/>
      <c r="U963" s="252"/>
      <c r="V963" s="252"/>
    </row>
    <row r="964" spans="1:22" ht="16.5" customHeight="1">
      <c r="A964" s="252"/>
      <c r="B964" s="252"/>
      <c r="C964" s="252"/>
      <c r="D964" s="252"/>
      <c r="E964" s="252"/>
      <c r="F964" s="252"/>
      <c r="G964" s="252"/>
      <c r="H964" s="252"/>
      <c r="I964" s="252"/>
      <c r="J964" s="252"/>
      <c r="K964" s="252"/>
      <c r="L964" s="252"/>
      <c r="M964" s="252"/>
      <c r="N964" s="252"/>
      <c r="O964" s="252"/>
      <c r="P964" s="252"/>
      <c r="Q964" s="252"/>
      <c r="R964" s="252"/>
      <c r="S964" s="252"/>
      <c r="T964" s="252"/>
      <c r="U964" s="252"/>
      <c r="V964" s="252"/>
    </row>
    <row r="965" spans="1:22" ht="16.5" customHeight="1">
      <c r="A965" s="252"/>
      <c r="B965" s="252"/>
      <c r="C965" s="252"/>
      <c r="D965" s="252"/>
      <c r="E965" s="252"/>
      <c r="F965" s="252"/>
      <c r="G965" s="252"/>
      <c r="H965" s="252"/>
      <c r="I965" s="252"/>
      <c r="J965" s="252"/>
      <c r="K965" s="252"/>
      <c r="L965" s="252"/>
      <c r="M965" s="252"/>
      <c r="N965" s="252"/>
      <c r="O965" s="252"/>
      <c r="P965" s="252"/>
      <c r="Q965" s="252"/>
      <c r="R965" s="252"/>
      <c r="S965" s="252"/>
      <c r="T965" s="252"/>
      <c r="U965" s="252"/>
      <c r="V965" s="252"/>
    </row>
    <row r="966" spans="1:22" ht="16.5" customHeight="1">
      <c r="A966" s="252"/>
      <c r="B966" s="252"/>
      <c r="C966" s="252"/>
      <c r="D966" s="252"/>
      <c r="E966" s="252"/>
      <c r="F966" s="252"/>
      <c r="G966" s="252"/>
      <c r="H966" s="252"/>
      <c r="I966" s="252"/>
      <c r="J966" s="252"/>
      <c r="K966" s="252"/>
      <c r="L966" s="252"/>
      <c r="M966" s="252"/>
      <c r="N966" s="252"/>
      <c r="O966" s="252"/>
      <c r="P966" s="252"/>
      <c r="Q966" s="252"/>
      <c r="R966" s="252"/>
      <c r="S966" s="252"/>
      <c r="T966" s="252"/>
      <c r="U966" s="252"/>
      <c r="V966" s="252"/>
    </row>
    <row r="967" spans="1:22" ht="16.5" customHeight="1">
      <c r="A967" s="252"/>
      <c r="B967" s="252"/>
      <c r="C967" s="252"/>
      <c r="D967" s="252"/>
      <c r="E967" s="252"/>
      <c r="F967" s="252"/>
      <c r="G967" s="252"/>
      <c r="H967" s="252"/>
      <c r="I967" s="252"/>
      <c r="J967" s="252"/>
      <c r="K967" s="252"/>
      <c r="L967" s="252"/>
      <c r="M967" s="252"/>
      <c r="N967" s="252"/>
      <c r="O967" s="252"/>
      <c r="P967" s="252"/>
      <c r="Q967" s="252"/>
      <c r="R967" s="252"/>
      <c r="S967" s="252"/>
      <c r="T967" s="252"/>
      <c r="U967" s="252"/>
      <c r="V967" s="252"/>
    </row>
    <row r="968" spans="1:22" ht="16.5" customHeight="1">
      <c r="A968" s="252"/>
      <c r="B968" s="252"/>
      <c r="C968" s="252"/>
      <c r="D968" s="252"/>
      <c r="E968" s="252"/>
      <c r="F968" s="252"/>
      <c r="G968" s="252"/>
      <c r="H968" s="252"/>
      <c r="I968" s="252"/>
      <c r="J968" s="252"/>
      <c r="K968" s="252"/>
      <c r="L968" s="252"/>
      <c r="M968" s="252"/>
      <c r="N968" s="252"/>
      <c r="O968" s="252"/>
      <c r="P968" s="252"/>
      <c r="Q968" s="252"/>
      <c r="R968" s="252"/>
      <c r="S968" s="252"/>
      <c r="T968" s="252"/>
      <c r="U968" s="252"/>
      <c r="V968" s="252"/>
    </row>
    <row r="969" spans="1:22" ht="16.5" customHeight="1">
      <c r="A969" s="252"/>
      <c r="B969" s="252"/>
      <c r="C969" s="252"/>
      <c r="D969" s="252"/>
      <c r="E969" s="252"/>
      <c r="F969" s="252"/>
      <c r="G969" s="252"/>
      <c r="H969" s="252"/>
      <c r="I969" s="252"/>
      <c r="J969" s="252"/>
      <c r="K969" s="252"/>
      <c r="L969" s="252"/>
      <c r="M969" s="252"/>
      <c r="N969" s="252"/>
      <c r="O969" s="252"/>
      <c r="P969" s="252"/>
      <c r="Q969" s="252"/>
      <c r="R969" s="252"/>
      <c r="S969" s="252"/>
      <c r="T969" s="252"/>
      <c r="U969" s="252"/>
      <c r="V969" s="252"/>
    </row>
    <row r="970" spans="1:22" ht="16.5" customHeight="1">
      <c r="A970" s="252"/>
      <c r="B970" s="252"/>
      <c r="C970" s="252"/>
      <c r="D970" s="252"/>
      <c r="E970" s="252"/>
      <c r="F970" s="252"/>
      <c r="G970" s="252"/>
      <c r="H970" s="252"/>
      <c r="I970" s="252"/>
      <c r="J970" s="252"/>
      <c r="K970" s="252"/>
      <c r="L970" s="252"/>
      <c r="M970" s="252"/>
      <c r="N970" s="252"/>
      <c r="O970" s="252"/>
      <c r="P970" s="252"/>
      <c r="Q970" s="252"/>
      <c r="R970" s="252"/>
      <c r="S970" s="252"/>
      <c r="T970" s="252"/>
      <c r="U970" s="252"/>
      <c r="V970" s="252"/>
    </row>
    <row r="971" spans="1:22" ht="16.5" customHeight="1">
      <c r="A971" s="252"/>
      <c r="B971" s="252"/>
      <c r="C971" s="252"/>
      <c r="D971" s="252"/>
      <c r="E971" s="252"/>
      <c r="F971" s="252"/>
      <c r="G971" s="252"/>
      <c r="H971" s="252"/>
      <c r="I971" s="252"/>
      <c r="J971" s="252"/>
      <c r="K971" s="252"/>
      <c r="L971" s="252"/>
      <c r="M971" s="252"/>
      <c r="N971" s="252"/>
      <c r="O971" s="252"/>
      <c r="P971" s="252"/>
      <c r="Q971" s="252"/>
      <c r="R971" s="252"/>
      <c r="S971" s="252"/>
      <c r="T971" s="252"/>
      <c r="U971" s="252"/>
      <c r="V971" s="252"/>
    </row>
    <row r="972" spans="1:22" ht="16.5" customHeight="1">
      <c r="A972" s="252"/>
      <c r="B972" s="252"/>
      <c r="C972" s="252"/>
      <c r="D972" s="252"/>
      <c r="E972" s="252"/>
      <c r="F972" s="252"/>
      <c r="G972" s="252"/>
      <c r="H972" s="252"/>
      <c r="I972" s="252"/>
      <c r="J972" s="252"/>
      <c r="K972" s="252"/>
      <c r="L972" s="252"/>
      <c r="M972" s="252"/>
      <c r="N972" s="252"/>
      <c r="O972" s="252"/>
      <c r="P972" s="252"/>
      <c r="Q972" s="252"/>
      <c r="R972" s="252"/>
      <c r="S972" s="252"/>
      <c r="T972" s="252"/>
      <c r="U972" s="252"/>
      <c r="V972" s="252"/>
    </row>
    <row r="973" spans="1:22" ht="16.5" customHeight="1">
      <c r="A973" s="252"/>
      <c r="B973" s="252"/>
      <c r="C973" s="252"/>
      <c r="D973" s="252"/>
      <c r="E973" s="252"/>
      <c r="F973" s="252"/>
      <c r="G973" s="252"/>
      <c r="H973" s="252"/>
      <c r="I973" s="252"/>
      <c r="J973" s="252"/>
      <c r="K973" s="252"/>
      <c r="L973" s="252"/>
      <c r="M973" s="252"/>
      <c r="N973" s="252"/>
      <c r="O973" s="252"/>
      <c r="P973" s="252"/>
      <c r="Q973" s="252"/>
      <c r="R973" s="252"/>
      <c r="S973" s="252"/>
      <c r="T973" s="252"/>
      <c r="U973" s="252"/>
      <c r="V973" s="252"/>
    </row>
    <row r="974" spans="1:22" ht="16.5" customHeight="1">
      <c r="A974" s="252"/>
      <c r="B974" s="252"/>
      <c r="C974" s="252"/>
      <c r="D974" s="252"/>
      <c r="E974" s="252"/>
      <c r="F974" s="252"/>
      <c r="G974" s="252"/>
      <c r="H974" s="252"/>
      <c r="I974" s="252"/>
      <c r="J974" s="252"/>
      <c r="K974" s="252"/>
      <c r="L974" s="252"/>
      <c r="M974" s="252"/>
      <c r="N974" s="252"/>
      <c r="O974" s="252"/>
      <c r="P974" s="252"/>
      <c r="Q974" s="252"/>
      <c r="R974" s="252"/>
      <c r="S974" s="252"/>
      <c r="T974" s="252"/>
      <c r="U974" s="252"/>
      <c r="V974" s="252"/>
    </row>
    <row r="975" spans="1:22" ht="16.5" customHeight="1">
      <c r="A975" s="252"/>
      <c r="B975" s="252"/>
      <c r="C975" s="252"/>
      <c r="D975" s="252"/>
      <c r="E975" s="252"/>
      <c r="F975" s="252"/>
      <c r="G975" s="252"/>
      <c r="H975" s="252"/>
      <c r="I975" s="252"/>
      <c r="J975" s="252"/>
      <c r="K975" s="252"/>
      <c r="L975" s="252"/>
      <c r="M975" s="252"/>
      <c r="N975" s="252"/>
      <c r="O975" s="252"/>
      <c r="P975" s="252"/>
      <c r="Q975" s="252"/>
      <c r="R975" s="252"/>
      <c r="S975" s="252"/>
      <c r="T975" s="252"/>
      <c r="U975" s="252"/>
      <c r="V975" s="252"/>
    </row>
    <row r="976" spans="1:22" ht="16.5" customHeight="1">
      <c r="A976" s="252"/>
      <c r="B976" s="252"/>
      <c r="C976" s="252"/>
      <c r="D976" s="252"/>
      <c r="E976" s="252"/>
      <c r="F976" s="252"/>
      <c r="G976" s="252"/>
      <c r="H976" s="252"/>
      <c r="I976" s="252"/>
      <c r="J976" s="252"/>
      <c r="K976" s="252"/>
      <c r="L976" s="252"/>
      <c r="M976" s="252"/>
      <c r="N976" s="252"/>
      <c r="O976" s="252"/>
      <c r="P976" s="252"/>
      <c r="Q976" s="252"/>
      <c r="R976" s="252"/>
      <c r="S976" s="252"/>
      <c r="T976" s="252"/>
      <c r="U976" s="252"/>
      <c r="V976" s="252"/>
    </row>
    <row r="977" spans="1:22" ht="16.5" customHeight="1">
      <c r="A977" s="252"/>
      <c r="B977" s="252"/>
      <c r="C977" s="252"/>
      <c r="D977" s="252"/>
      <c r="E977" s="252"/>
      <c r="F977" s="252"/>
      <c r="G977" s="252"/>
      <c r="H977" s="252"/>
      <c r="I977" s="252"/>
      <c r="J977" s="252"/>
      <c r="K977" s="252"/>
      <c r="L977" s="252"/>
      <c r="M977" s="252"/>
      <c r="N977" s="252"/>
      <c r="O977" s="252"/>
      <c r="P977" s="252"/>
      <c r="Q977" s="252"/>
      <c r="R977" s="252"/>
      <c r="S977" s="252"/>
      <c r="T977" s="252"/>
      <c r="U977" s="252"/>
      <c r="V977" s="252"/>
    </row>
    <row r="978" spans="1:22" ht="16.5" customHeight="1">
      <c r="A978" s="252"/>
      <c r="B978" s="252"/>
      <c r="C978" s="252"/>
      <c r="D978" s="252"/>
      <c r="E978" s="252"/>
      <c r="F978" s="252"/>
      <c r="G978" s="252"/>
      <c r="H978" s="252"/>
      <c r="I978" s="252"/>
      <c r="J978" s="252"/>
      <c r="K978" s="252"/>
      <c r="L978" s="252"/>
      <c r="M978" s="252"/>
      <c r="N978" s="252"/>
      <c r="O978" s="252"/>
      <c r="P978" s="252"/>
      <c r="Q978" s="252"/>
      <c r="R978" s="252"/>
      <c r="S978" s="252"/>
      <c r="T978" s="252"/>
      <c r="U978" s="252"/>
      <c r="V978" s="252"/>
    </row>
    <row r="979" spans="1:22" ht="16.5" customHeight="1">
      <c r="A979" s="252"/>
      <c r="B979" s="252"/>
      <c r="C979" s="252"/>
      <c r="D979" s="252"/>
      <c r="E979" s="252"/>
      <c r="F979" s="252"/>
      <c r="G979" s="252"/>
      <c r="H979" s="252"/>
      <c r="I979" s="252"/>
      <c r="J979" s="252"/>
      <c r="K979" s="252"/>
      <c r="L979" s="252"/>
      <c r="M979" s="252"/>
      <c r="N979" s="252"/>
      <c r="O979" s="252"/>
      <c r="P979" s="252"/>
      <c r="Q979" s="252"/>
      <c r="R979" s="252"/>
      <c r="S979" s="252"/>
      <c r="T979" s="252"/>
      <c r="U979" s="252"/>
      <c r="V979" s="252"/>
    </row>
    <row r="980" spans="1:22" ht="16.5" customHeight="1">
      <c r="A980" s="252"/>
      <c r="B980" s="252"/>
      <c r="C980" s="252"/>
      <c r="D980" s="252"/>
      <c r="E980" s="252"/>
      <c r="F980" s="252"/>
      <c r="G980" s="252"/>
      <c r="H980" s="252"/>
      <c r="I980" s="252"/>
      <c r="J980" s="252"/>
      <c r="K980" s="252"/>
      <c r="L980" s="252"/>
      <c r="M980" s="252"/>
      <c r="N980" s="252"/>
      <c r="O980" s="252"/>
      <c r="P980" s="252"/>
      <c r="Q980" s="252"/>
      <c r="R980" s="252"/>
      <c r="S980" s="252"/>
      <c r="T980" s="252"/>
      <c r="U980" s="252"/>
      <c r="V980" s="252"/>
    </row>
    <row r="981" spans="1:22" ht="16.5" customHeight="1">
      <c r="A981" s="252"/>
      <c r="B981" s="252"/>
      <c r="C981" s="252"/>
      <c r="D981" s="252"/>
      <c r="E981" s="252"/>
      <c r="F981" s="252"/>
      <c r="G981" s="252"/>
      <c r="H981" s="252"/>
      <c r="I981" s="252"/>
      <c r="J981" s="252"/>
      <c r="K981" s="252"/>
      <c r="L981" s="252"/>
      <c r="M981" s="252"/>
      <c r="N981" s="252"/>
      <c r="O981" s="252"/>
      <c r="P981" s="252"/>
      <c r="Q981" s="252"/>
      <c r="R981" s="252"/>
      <c r="S981" s="252"/>
      <c r="T981" s="252"/>
      <c r="U981" s="252"/>
      <c r="V981" s="252"/>
    </row>
    <row r="982" spans="1:22" ht="16.5" customHeight="1">
      <c r="A982" s="252"/>
      <c r="B982" s="252"/>
      <c r="C982" s="252"/>
      <c r="D982" s="252"/>
      <c r="E982" s="252"/>
      <c r="F982" s="252"/>
      <c r="G982" s="252"/>
      <c r="H982" s="252"/>
      <c r="I982" s="252"/>
      <c r="J982" s="252"/>
      <c r="K982" s="252"/>
      <c r="L982" s="252"/>
      <c r="M982" s="252"/>
      <c r="N982" s="252"/>
      <c r="O982" s="252"/>
      <c r="P982" s="252"/>
      <c r="Q982" s="252"/>
      <c r="R982" s="252"/>
      <c r="S982" s="252"/>
      <c r="T982" s="252"/>
      <c r="U982" s="252"/>
      <c r="V982" s="252"/>
    </row>
    <row r="983" spans="1:22" ht="16.5" customHeight="1">
      <c r="A983" s="252"/>
      <c r="B983" s="252"/>
      <c r="C983" s="252"/>
      <c r="D983" s="252"/>
      <c r="E983" s="252"/>
      <c r="F983" s="252"/>
      <c r="G983" s="252"/>
      <c r="H983" s="252"/>
      <c r="I983" s="252"/>
      <c r="J983" s="252"/>
      <c r="K983" s="252"/>
      <c r="L983" s="252"/>
      <c r="M983" s="252"/>
      <c r="N983" s="252"/>
      <c r="O983" s="252"/>
      <c r="P983" s="252"/>
      <c r="Q983" s="252"/>
      <c r="R983" s="252"/>
      <c r="S983" s="252"/>
      <c r="T983" s="252"/>
      <c r="U983" s="252"/>
      <c r="V983" s="252"/>
    </row>
    <row r="984" spans="1:22" ht="16.5" customHeight="1">
      <c r="A984" s="252"/>
      <c r="B984" s="252"/>
      <c r="C984" s="252"/>
      <c r="D984" s="252"/>
      <c r="E984" s="252"/>
      <c r="F984" s="252"/>
      <c r="G984" s="252"/>
      <c r="H984" s="252"/>
      <c r="I984" s="252"/>
      <c r="J984" s="252"/>
      <c r="K984" s="252"/>
      <c r="L984" s="252"/>
      <c r="M984" s="252"/>
      <c r="N984" s="252"/>
      <c r="O984" s="252"/>
      <c r="P984" s="252"/>
      <c r="Q984" s="252"/>
      <c r="R984" s="252"/>
      <c r="S984" s="252"/>
      <c r="T984" s="252"/>
      <c r="U984" s="252"/>
      <c r="V984" s="252"/>
    </row>
    <row r="985" spans="1:22" ht="16.5" customHeight="1">
      <c r="A985" s="252"/>
      <c r="B985" s="252"/>
      <c r="C985" s="252"/>
      <c r="D985" s="252"/>
      <c r="E985" s="252"/>
      <c r="F985" s="252"/>
      <c r="G985" s="252"/>
      <c r="H985" s="252"/>
      <c r="I985" s="252"/>
      <c r="J985" s="252"/>
      <c r="K985" s="252"/>
      <c r="L985" s="252"/>
      <c r="M985" s="252"/>
      <c r="N985" s="252"/>
      <c r="O985" s="252"/>
      <c r="P985" s="252"/>
      <c r="Q985" s="252"/>
      <c r="R985" s="252"/>
      <c r="S985" s="252"/>
      <c r="T985" s="252"/>
      <c r="U985" s="252"/>
      <c r="V985" s="252"/>
    </row>
    <row r="986" spans="1:22" ht="16.5" customHeight="1">
      <c r="A986" s="252"/>
      <c r="B986" s="252"/>
      <c r="C986" s="252"/>
      <c r="D986" s="252"/>
      <c r="E986" s="252"/>
      <c r="F986" s="252"/>
      <c r="G986" s="252"/>
      <c r="H986" s="252"/>
      <c r="I986" s="252"/>
      <c r="J986" s="252"/>
      <c r="K986" s="252"/>
      <c r="L986" s="252"/>
      <c r="M986" s="252"/>
      <c r="N986" s="252"/>
      <c r="O986" s="252"/>
      <c r="P986" s="252"/>
      <c r="Q986" s="252"/>
      <c r="R986" s="252"/>
      <c r="S986" s="252"/>
      <c r="T986" s="252"/>
      <c r="U986" s="252"/>
      <c r="V986" s="252"/>
    </row>
    <row r="987" spans="1:22" ht="16.5" customHeight="1">
      <c r="A987" s="252"/>
      <c r="B987" s="252"/>
      <c r="C987" s="252"/>
      <c r="D987" s="252"/>
      <c r="E987" s="252"/>
      <c r="F987" s="252"/>
      <c r="G987" s="252"/>
      <c r="H987" s="252"/>
      <c r="I987" s="252"/>
      <c r="J987" s="252"/>
      <c r="K987" s="252"/>
      <c r="L987" s="252"/>
      <c r="M987" s="252"/>
      <c r="N987" s="252"/>
      <c r="O987" s="252"/>
      <c r="P987" s="252"/>
      <c r="Q987" s="252"/>
      <c r="R987" s="252"/>
      <c r="S987" s="252"/>
      <c r="T987" s="252"/>
      <c r="U987" s="252"/>
      <c r="V987" s="252"/>
    </row>
    <row r="988" spans="1:22" ht="16.5" customHeight="1">
      <c r="A988" s="252"/>
      <c r="B988" s="252"/>
      <c r="C988" s="252"/>
      <c r="D988" s="252"/>
      <c r="E988" s="252"/>
      <c r="F988" s="252"/>
      <c r="G988" s="252"/>
      <c r="H988" s="252"/>
      <c r="I988" s="252"/>
      <c r="J988" s="252"/>
      <c r="K988" s="252"/>
      <c r="L988" s="252"/>
      <c r="M988" s="252"/>
      <c r="N988" s="252"/>
      <c r="O988" s="252"/>
      <c r="P988" s="252"/>
      <c r="Q988" s="252"/>
      <c r="R988" s="252"/>
      <c r="S988" s="252"/>
      <c r="T988" s="252"/>
      <c r="U988" s="252"/>
      <c r="V988" s="252"/>
    </row>
    <row r="989" spans="1:22" ht="16.5" customHeight="1">
      <c r="A989" s="252"/>
      <c r="B989" s="252"/>
      <c r="C989" s="252"/>
      <c r="D989" s="252"/>
      <c r="E989" s="252"/>
      <c r="F989" s="252"/>
      <c r="G989" s="252"/>
      <c r="H989" s="252"/>
      <c r="I989" s="252"/>
      <c r="J989" s="252"/>
      <c r="K989" s="252"/>
      <c r="L989" s="252"/>
      <c r="M989" s="252"/>
      <c r="N989" s="252"/>
      <c r="O989" s="252"/>
      <c r="P989" s="252"/>
      <c r="Q989" s="252"/>
      <c r="R989" s="252"/>
      <c r="S989" s="252"/>
      <c r="T989" s="252"/>
      <c r="U989" s="252"/>
      <c r="V989" s="252"/>
    </row>
    <row r="990" spans="1:22" ht="16.5" customHeight="1">
      <c r="A990" s="252"/>
      <c r="B990" s="252"/>
      <c r="C990" s="252"/>
      <c r="D990" s="252"/>
      <c r="E990" s="252"/>
      <c r="F990" s="252"/>
      <c r="G990" s="252"/>
      <c r="H990" s="252"/>
      <c r="I990" s="252"/>
      <c r="J990" s="252"/>
      <c r="K990" s="252"/>
      <c r="L990" s="252"/>
      <c r="M990" s="252"/>
      <c r="N990" s="252"/>
      <c r="O990" s="252"/>
      <c r="P990" s="252"/>
      <c r="Q990" s="252"/>
      <c r="R990" s="252"/>
      <c r="S990" s="252"/>
      <c r="T990" s="252"/>
      <c r="U990" s="252"/>
      <c r="V990" s="252"/>
    </row>
    <row r="991" spans="1:22" ht="16.5" customHeight="1">
      <c r="A991" s="252"/>
      <c r="B991" s="252"/>
      <c r="C991" s="252"/>
      <c r="D991" s="252"/>
      <c r="E991" s="252"/>
      <c r="F991" s="252"/>
      <c r="G991" s="252"/>
      <c r="H991" s="252"/>
      <c r="I991" s="252"/>
      <c r="J991" s="252"/>
      <c r="K991" s="252"/>
      <c r="L991" s="252"/>
      <c r="M991" s="252"/>
      <c r="N991" s="252"/>
      <c r="O991" s="252"/>
      <c r="P991" s="252"/>
      <c r="Q991" s="252"/>
      <c r="R991" s="252"/>
      <c r="S991" s="252"/>
      <c r="T991" s="252"/>
      <c r="U991" s="252"/>
      <c r="V991" s="252"/>
    </row>
    <row r="992" spans="1:22" ht="16.5" customHeight="1">
      <c r="A992" s="252"/>
      <c r="B992" s="252"/>
      <c r="C992" s="252"/>
      <c r="D992" s="252"/>
      <c r="E992" s="252"/>
      <c r="F992" s="252"/>
      <c r="G992" s="252"/>
      <c r="H992" s="252"/>
      <c r="I992" s="252"/>
      <c r="J992" s="252"/>
      <c r="K992" s="252"/>
      <c r="L992" s="252"/>
      <c r="M992" s="252"/>
      <c r="N992" s="252"/>
      <c r="O992" s="252"/>
      <c r="P992" s="252"/>
      <c r="Q992" s="252"/>
      <c r="R992" s="252"/>
      <c r="S992" s="252"/>
      <c r="T992" s="252"/>
      <c r="U992" s="252"/>
      <c r="V992" s="252"/>
    </row>
    <row r="993" spans="1:22" ht="16.5" customHeight="1">
      <c r="A993" s="252"/>
      <c r="B993" s="252"/>
      <c r="C993" s="252"/>
      <c r="D993" s="252"/>
      <c r="E993" s="252"/>
      <c r="F993" s="252"/>
      <c r="G993" s="252"/>
      <c r="H993" s="252"/>
      <c r="I993" s="252"/>
      <c r="J993" s="252"/>
      <c r="K993" s="252"/>
      <c r="L993" s="252"/>
      <c r="M993" s="252"/>
      <c r="N993" s="252"/>
      <c r="O993" s="252"/>
      <c r="P993" s="252"/>
      <c r="Q993" s="252"/>
      <c r="R993" s="252"/>
      <c r="S993" s="252"/>
      <c r="T993" s="252"/>
      <c r="U993" s="252"/>
      <c r="V993" s="252"/>
    </row>
    <row r="994" spans="1:22" ht="16.5" customHeight="1">
      <c r="A994" s="252"/>
      <c r="B994" s="252"/>
      <c r="C994" s="252"/>
      <c r="D994" s="252"/>
      <c r="E994" s="252"/>
      <c r="F994" s="252"/>
      <c r="G994" s="252"/>
      <c r="H994" s="252"/>
      <c r="I994" s="252"/>
      <c r="J994" s="252"/>
      <c r="K994" s="252"/>
      <c r="L994" s="252"/>
      <c r="M994" s="252"/>
      <c r="N994" s="252"/>
      <c r="O994" s="252"/>
      <c r="P994" s="252"/>
      <c r="Q994" s="252"/>
      <c r="R994" s="252"/>
      <c r="S994" s="252"/>
      <c r="T994" s="252"/>
      <c r="U994" s="252"/>
      <c r="V994" s="252"/>
    </row>
    <row r="995" spans="1:22" ht="16.5" customHeight="1">
      <c r="A995" s="252"/>
      <c r="B995" s="252"/>
      <c r="C995" s="252"/>
      <c r="D995" s="252"/>
      <c r="E995" s="252"/>
      <c r="F995" s="252"/>
      <c r="G995" s="252"/>
      <c r="H995" s="252"/>
      <c r="I995" s="252"/>
      <c r="J995" s="252"/>
      <c r="K995" s="252"/>
      <c r="L995" s="252"/>
      <c r="M995" s="252"/>
      <c r="N995" s="252"/>
      <c r="O995" s="252"/>
      <c r="P995" s="252"/>
      <c r="Q995" s="252"/>
      <c r="R995" s="252"/>
      <c r="S995" s="252"/>
      <c r="T995" s="252"/>
      <c r="U995" s="252"/>
      <c r="V995" s="252"/>
    </row>
    <row r="996" spans="1:22" ht="16.5" customHeight="1">
      <c r="A996" s="252"/>
      <c r="B996" s="252"/>
      <c r="C996" s="252"/>
      <c r="D996" s="252"/>
      <c r="E996" s="252"/>
      <c r="F996" s="252"/>
      <c r="G996" s="252"/>
      <c r="H996" s="252"/>
      <c r="I996" s="252"/>
      <c r="J996" s="252"/>
      <c r="K996" s="252"/>
      <c r="L996" s="252"/>
      <c r="M996" s="252"/>
      <c r="N996" s="252"/>
      <c r="O996" s="252"/>
      <c r="P996" s="252"/>
      <c r="Q996" s="252"/>
      <c r="R996" s="252"/>
      <c r="S996" s="252"/>
      <c r="T996" s="252"/>
      <c r="U996" s="252"/>
      <c r="V996" s="252"/>
    </row>
    <row r="997" spans="1:22" ht="16.5" customHeight="1">
      <c r="A997" s="252"/>
      <c r="B997" s="252"/>
      <c r="C997" s="252"/>
      <c r="D997" s="252"/>
      <c r="E997" s="252"/>
      <c r="F997" s="252"/>
      <c r="G997" s="252"/>
      <c r="H997" s="252"/>
      <c r="I997" s="252"/>
      <c r="J997" s="252"/>
      <c r="K997" s="252"/>
      <c r="L997" s="252"/>
      <c r="M997" s="252"/>
      <c r="N997" s="252"/>
      <c r="O997" s="252"/>
      <c r="P997" s="252"/>
      <c r="Q997" s="252"/>
      <c r="R997" s="252"/>
      <c r="S997" s="252"/>
      <c r="T997" s="252"/>
      <c r="U997" s="252"/>
      <c r="V997" s="252"/>
    </row>
    <row r="998" spans="1:22" ht="16.5" customHeight="1">
      <c r="A998" s="252"/>
      <c r="B998" s="252"/>
      <c r="C998" s="252"/>
      <c r="D998" s="252"/>
      <c r="E998" s="252"/>
      <c r="F998" s="252"/>
      <c r="G998" s="252"/>
      <c r="H998" s="252"/>
      <c r="I998" s="252"/>
      <c r="J998" s="252"/>
      <c r="K998" s="252"/>
      <c r="L998" s="252"/>
      <c r="M998" s="252"/>
      <c r="N998" s="252"/>
      <c r="O998" s="252"/>
      <c r="P998" s="252"/>
      <c r="Q998" s="252"/>
      <c r="R998" s="252"/>
      <c r="S998" s="252"/>
      <c r="T998" s="252"/>
      <c r="U998" s="252"/>
      <c r="V998" s="252"/>
    </row>
    <row r="999" spans="1:22" ht="16.5" customHeight="1">
      <c r="A999" s="252"/>
      <c r="B999" s="252"/>
      <c r="C999" s="252"/>
      <c r="D999" s="252"/>
      <c r="E999" s="252"/>
      <c r="F999" s="252"/>
      <c r="G999" s="252"/>
      <c r="H999" s="252"/>
      <c r="I999" s="252"/>
      <c r="J999" s="252"/>
      <c r="K999" s="252"/>
      <c r="L999" s="252"/>
      <c r="M999" s="252"/>
      <c r="N999" s="252"/>
      <c r="O999" s="252"/>
      <c r="P999" s="252"/>
      <c r="Q999" s="252"/>
      <c r="R999" s="252"/>
      <c r="S999" s="252"/>
      <c r="T999" s="252"/>
      <c r="U999" s="252"/>
      <c r="V999" s="252"/>
    </row>
    <row r="1000" spans="1:22" ht="16.5" customHeight="1">
      <c r="A1000" s="252"/>
      <c r="B1000" s="252"/>
      <c r="C1000" s="252"/>
      <c r="D1000" s="252"/>
      <c r="E1000" s="252"/>
      <c r="F1000" s="252"/>
      <c r="G1000" s="252"/>
      <c r="H1000" s="252"/>
      <c r="I1000" s="252"/>
      <c r="J1000" s="252"/>
      <c r="K1000" s="252"/>
      <c r="L1000" s="252"/>
      <c r="M1000" s="252"/>
      <c r="N1000" s="252"/>
      <c r="O1000" s="252"/>
      <c r="P1000" s="252"/>
      <c r="Q1000" s="252"/>
      <c r="R1000" s="252"/>
      <c r="S1000" s="252"/>
      <c r="T1000" s="252"/>
      <c r="U1000" s="252"/>
      <c r="V1000" s="252"/>
    </row>
    <row r="1001" spans="1:22" ht="16.5" customHeight="1">
      <c r="A1001" s="252"/>
      <c r="B1001" s="252"/>
      <c r="C1001" s="252"/>
      <c r="D1001" s="252"/>
      <c r="E1001" s="252"/>
      <c r="F1001" s="252"/>
      <c r="G1001" s="252"/>
      <c r="H1001" s="252"/>
      <c r="I1001" s="252"/>
      <c r="J1001" s="252"/>
      <c r="K1001" s="252"/>
      <c r="L1001" s="252"/>
      <c r="M1001" s="252"/>
      <c r="N1001" s="252"/>
      <c r="O1001" s="252"/>
      <c r="P1001" s="252"/>
      <c r="Q1001" s="252"/>
      <c r="R1001" s="252"/>
      <c r="S1001" s="252"/>
      <c r="T1001" s="252"/>
      <c r="U1001" s="252"/>
      <c r="V1001" s="252"/>
    </row>
    <row r="1002" spans="1:22" ht="16.5" customHeight="1">
      <c r="A1002" s="252"/>
      <c r="B1002" s="252"/>
      <c r="C1002" s="252"/>
      <c r="D1002" s="252"/>
      <c r="E1002" s="252"/>
      <c r="F1002" s="252"/>
      <c r="G1002" s="252"/>
      <c r="H1002" s="252"/>
      <c r="I1002" s="252"/>
      <c r="J1002" s="252"/>
      <c r="K1002" s="252"/>
      <c r="L1002" s="252"/>
      <c r="M1002" s="252"/>
      <c r="N1002" s="252"/>
      <c r="O1002" s="252"/>
      <c r="P1002" s="252"/>
      <c r="Q1002" s="252"/>
      <c r="R1002" s="252"/>
      <c r="S1002" s="252"/>
      <c r="T1002" s="252"/>
      <c r="U1002" s="252"/>
      <c r="V1002" s="25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112" t="s">
        <v>628</v>
      </c>
      <c r="B2" s="2113"/>
      <c r="C2" s="1235">
        <v>45810</v>
      </c>
    </row>
    <row r="3" spans="1:3">
      <c r="A3" s="2040" t="s">
        <v>629</v>
      </c>
      <c r="B3" s="1237" t="s">
        <v>630</v>
      </c>
      <c r="C3" s="1247" t="s">
        <v>1905</v>
      </c>
    </row>
    <row r="4" spans="1:3">
      <c r="A4" s="1894"/>
      <c r="B4" s="1161" t="s">
        <v>632</v>
      </c>
      <c r="C4" s="886" t="s">
        <v>1906</v>
      </c>
    </row>
    <row r="5" spans="1:3">
      <c r="A5" s="1894"/>
      <c r="B5" s="1161" t="s">
        <v>440</v>
      </c>
      <c r="C5" s="886" t="s">
        <v>267</v>
      </c>
    </row>
    <row r="6" spans="1:3">
      <c r="A6" s="1894"/>
      <c r="B6" s="1161" t="s">
        <v>268</v>
      </c>
      <c r="C6" s="886" t="s">
        <v>1907</v>
      </c>
    </row>
    <row r="7" spans="1:3">
      <c r="A7" s="1894"/>
      <c r="B7" s="1161" t="s">
        <v>442</v>
      </c>
      <c r="C7" s="1229" t="s">
        <v>1908</v>
      </c>
    </row>
    <row r="8" spans="1:3">
      <c r="A8" s="1894"/>
      <c r="B8" s="1161" t="s">
        <v>444</v>
      </c>
      <c r="C8" s="612">
        <v>13192604.449999999</v>
      </c>
    </row>
    <row r="9" spans="1:3">
      <c r="A9" s="1894"/>
      <c r="B9" s="1161" t="s">
        <v>446</v>
      </c>
      <c r="C9" s="1243">
        <v>1887753978.8299999</v>
      </c>
    </row>
    <row r="10" spans="1:3">
      <c r="A10" s="1894"/>
      <c r="B10" s="1161" t="s">
        <v>637</v>
      </c>
      <c r="C10" s="886" t="s">
        <v>275</v>
      </c>
    </row>
    <row r="11" spans="1:3">
      <c r="A11" s="1894"/>
      <c r="B11" s="1161" t="s">
        <v>639</v>
      </c>
      <c r="C11" s="886" t="s">
        <v>277</v>
      </c>
    </row>
    <row r="12" spans="1:3">
      <c r="A12" s="1894"/>
      <c r="B12" s="1161" t="s">
        <v>640</v>
      </c>
      <c r="C12" s="886" t="s">
        <v>279</v>
      </c>
    </row>
    <row r="13" spans="1:3">
      <c r="A13" s="1894"/>
      <c r="B13" s="1161" t="s">
        <v>641</v>
      </c>
      <c r="C13" s="886" t="s">
        <v>279</v>
      </c>
    </row>
    <row r="14" spans="1:3">
      <c r="A14" s="1894"/>
      <c r="B14" s="1161" t="s">
        <v>642</v>
      </c>
      <c r="C14" s="886" t="s">
        <v>277</v>
      </c>
    </row>
    <row r="15" spans="1:3">
      <c r="A15" s="1894"/>
      <c r="B15" s="1161" t="s">
        <v>643</v>
      </c>
      <c r="C15" s="886" t="s">
        <v>267</v>
      </c>
    </row>
    <row r="16" spans="1:3">
      <c r="A16" s="1894"/>
      <c r="B16" s="1161" t="s">
        <v>644</v>
      </c>
      <c r="C16" s="886" t="s">
        <v>267</v>
      </c>
    </row>
    <row r="17" spans="1:3" ht="32.4">
      <c r="A17" s="1894"/>
      <c r="B17" s="1161" t="s">
        <v>645</v>
      </c>
      <c r="C17" s="886" t="s">
        <v>1909</v>
      </c>
    </row>
    <row r="18" spans="1:3" ht="32.4">
      <c r="A18" s="1894"/>
      <c r="B18" s="1161" t="s">
        <v>286</v>
      </c>
      <c r="C18" s="886" t="s">
        <v>287</v>
      </c>
    </row>
    <row r="19" spans="1:3">
      <c r="A19" s="1894"/>
      <c r="B19" s="1161" t="s">
        <v>647</v>
      </c>
      <c r="C19" s="886" t="s">
        <v>267</v>
      </c>
    </row>
    <row r="20" spans="1:3" ht="32.4">
      <c r="A20" s="1894"/>
      <c r="B20" s="1161" t="s">
        <v>648</v>
      </c>
      <c r="C20" s="886" t="s">
        <v>277</v>
      </c>
    </row>
    <row r="21" spans="1:3">
      <c r="A21" s="1894"/>
      <c r="B21" s="1161" t="s">
        <v>649</v>
      </c>
      <c r="C21" s="886" t="s">
        <v>267</v>
      </c>
    </row>
    <row r="22" spans="1:3">
      <c r="A22" s="1894"/>
      <c r="B22" s="1161" t="s">
        <v>650</v>
      </c>
      <c r="C22" s="886" t="s">
        <v>267</v>
      </c>
    </row>
    <row r="23" spans="1:3">
      <c r="A23" s="1894"/>
      <c r="B23" s="1161" t="s">
        <v>651</v>
      </c>
      <c r="C23" s="886" t="s">
        <v>267</v>
      </c>
    </row>
    <row r="24" spans="1:3">
      <c r="A24" s="1894"/>
      <c r="B24" s="1161" t="s">
        <v>652</v>
      </c>
      <c r="C24" s="886" t="s">
        <v>267</v>
      </c>
    </row>
    <row r="25" spans="1:3">
      <c r="A25" s="1894"/>
      <c r="B25" s="1161" t="s">
        <v>653</v>
      </c>
      <c r="C25" s="886" t="s">
        <v>846</v>
      </c>
    </row>
    <row r="26" spans="1:3">
      <c r="A26" s="1894"/>
      <c r="B26" s="1161" t="s">
        <v>654</v>
      </c>
      <c r="C26" s="886" t="s">
        <v>267</v>
      </c>
    </row>
    <row r="27" spans="1:3">
      <c r="A27" s="1894"/>
      <c r="B27" s="1161" t="s">
        <v>655</v>
      </c>
      <c r="C27" s="886" t="s">
        <v>299</v>
      </c>
    </row>
    <row r="28" spans="1:3">
      <c r="A28" s="1894"/>
      <c r="B28" s="1161" t="s">
        <v>656</v>
      </c>
      <c r="C28" s="886" t="s">
        <v>301</v>
      </c>
    </row>
    <row r="29" spans="1:3">
      <c r="A29" s="1894"/>
      <c r="B29" s="1161" t="s">
        <v>657</v>
      </c>
      <c r="C29" s="886" t="s">
        <v>658</v>
      </c>
    </row>
    <row r="30" spans="1:3" ht="32.4">
      <c r="A30" s="1894"/>
      <c r="B30" s="1161" t="s">
        <v>659</v>
      </c>
      <c r="C30" s="886" t="s">
        <v>1275</v>
      </c>
    </row>
    <row r="31" spans="1:3" ht="97.2">
      <c r="A31" s="1894"/>
      <c r="B31" s="1161" t="s">
        <v>660</v>
      </c>
      <c r="C31" s="886" t="s">
        <v>1430</v>
      </c>
    </row>
    <row r="32" spans="1:3" ht="33" thickBot="1">
      <c r="A32" s="1895"/>
      <c r="B32" s="4" t="s">
        <v>662</v>
      </c>
      <c r="C32" s="1296" t="s">
        <v>775</v>
      </c>
    </row>
    <row r="33" spans="1:3">
      <c r="A33" s="2035" t="s">
        <v>663</v>
      </c>
      <c r="B33" s="1237" t="s">
        <v>664</v>
      </c>
      <c r="C33" s="886" t="s">
        <v>1907</v>
      </c>
    </row>
    <row r="34" spans="1:3">
      <c r="A34" s="1883"/>
      <c r="B34" s="1161" t="s">
        <v>665</v>
      </c>
      <c r="C34" s="886" t="s">
        <v>1910</v>
      </c>
    </row>
    <row r="35" spans="1:3">
      <c r="A35" s="1883"/>
      <c r="B35" s="1161" t="s">
        <v>667</v>
      </c>
      <c r="C35" s="886" t="s">
        <v>314</v>
      </c>
    </row>
    <row r="36" spans="1:3">
      <c r="A36" s="1883"/>
      <c r="B36" s="1161" t="s">
        <v>668</v>
      </c>
      <c r="C36" s="886" t="s">
        <v>267</v>
      </c>
    </row>
    <row r="37" spans="1:3">
      <c r="A37" s="1883"/>
      <c r="B37" s="1161" t="s">
        <v>669</v>
      </c>
      <c r="C37" s="886" t="s">
        <v>267</v>
      </c>
    </row>
    <row r="38" spans="1:3" ht="16.8" thickBot="1">
      <c r="A38" s="1884"/>
      <c r="B38" s="1297" t="s">
        <v>670</v>
      </c>
      <c r="C38" s="1296" t="s">
        <v>279</v>
      </c>
    </row>
    <row r="39" spans="1:3">
      <c r="A39" s="2035" t="s">
        <v>671</v>
      </c>
      <c r="B39" s="1237" t="s">
        <v>672</v>
      </c>
      <c r="C39" s="886" t="s">
        <v>277</v>
      </c>
    </row>
    <row r="40" spans="1:3">
      <c r="A40" s="1883"/>
      <c r="B40" s="1161" t="s">
        <v>673</v>
      </c>
      <c r="C40" s="886" t="s">
        <v>267</v>
      </c>
    </row>
    <row r="41" spans="1:3">
      <c r="A41" s="1883"/>
      <c r="B41" s="1161" t="s">
        <v>674</v>
      </c>
      <c r="C41" s="886" t="s">
        <v>267</v>
      </c>
    </row>
    <row r="42" spans="1:3">
      <c r="A42" s="1883"/>
      <c r="B42" s="1161" t="s">
        <v>675</v>
      </c>
      <c r="C42" s="886" t="s">
        <v>267</v>
      </c>
    </row>
    <row r="43" spans="1:3">
      <c r="A43" s="1883"/>
      <c r="B43" s="1161" t="s">
        <v>676</v>
      </c>
      <c r="C43" s="886" t="s">
        <v>267</v>
      </c>
    </row>
    <row r="44" spans="1:3" ht="16.8" thickBot="1">
      <c r="A44" s="1884"/>
      <c r="B44" s="1298" t="s">
        <v>677</v>
      </c>
      <c r="C44" s="1296" t="s">
        <v>267</v>
      </c>
    </row>
    <row r="45" spans="1:3">
      <c r="A45" s="2035" t="s">
        <v>678</v>
      </c>
      <c r="B45" s="1237" t="s">
        <v>679</v>
      </c>
      <c r="C45" s="886" t="s">
        <v>279</v>
      </c>
    </row>
    <row r="46" spans="1:3" ht="32.4">
      <c r="A46" s="1883"/>
      <c r="B46" s="1161" t="s">
        <v>680</v>
      </c>
      <c r="C46" s="886" t="s">
        <v>1911</v>
      </c>
    </row>
    <row r="47" spans="1:3" ht="16.8" thickBot="1">
      <c r="A47" s="1884"/>
      <c r="B47" s="1297" t="s">
        <v>682</v>
      </c>
      <c r="C47" s="1296" t="s">
        <v>267</v>
      </c>
    </row>
    <row r="48" spans="1:3">
      <c r="A48" s="1883" t="s">
        <v>332</v>
      </c>
      <c r="B48" s="4" t="s">
        <v>684</v>
      </c>
      <c r="C48" s="886" t="s">
        <v>279</v>
      </c>
    </row>
    <row r="49" spans="1:3">
      <c r="A49" s="1883"/>
      <c r="B49" s="1161" t="s">
        <v>685</v>
      </c>
      <c r="C49" s="886" t="s">
        <v>1912</v>
      </c>
    </row>
    <row r="50" spans="1:3" ht="32.4">
      <c r="A50" s="1883"/>
      <c r="B50" s="1161" t="s">
        <v>687</v>
      </c>
      <c r="C50" s="886" t="s">
        <v>1913</v>
      </c>
    </row>
    <row r="51" spans="1:3">
      <c r="A51" s="1883"/>
      <c r="B51" s="1161" t="s">
        <v>689</v>
      </c>
      <c r="C51" s="886" t="s">
        <v>690</v>
      </c>
    </row>
    <row r="52" spans="1:3" ht="32.4">
      <c r="A52" s="1883"/>
      <c r="B52" s="1161" t="s">
        <v>691</v>
      </c>
      <c r="C52" s="886" t="s">
        <v>1914</v>
      </c>
    </row>
    <row r="53" spans="1:3" ht="97.2">
      <c r="A53" s="1883"/>
      <c r="B53" s="1161" t="s">
        <v>693</v>
      </c>
      <c r="C53" s="886" t="s">
        <v>1915</v>
      </c>
    </row>
    <row r="54" spans="1:3">
      <c r="A54" s="1883"/>
      <c r="B54" s="1161" t="s">
        <v>695</v>
      </c>
      <c r="C54" s="886" t="s">
        <v>1916</v>
      </c>
    </row>
    <row r="55" spans="1:3">
      <c r="A55" s="1883"/>
      <c r="B55" s="1161" t="s">
        <v>697</v>
      </c>
      <c r="C55" s="886" t="s">
        <v>1917</v>
      </c>
    </row>
    <row r="56" spans="1:3">
      <c r="A56" s="1883"/>
      <c r="B56" s="1161" t="s">
        <v>699</v>
      </c>
      <c r="C56" s="886" t="s">
        <v>349</v>
      </c>
    </row>
    <row r="57" spans="1:3">
      <c r="A57" s="1883"/>
      <c r="B57" s="1161" t="s">
        <v>700</v>
      </c>
      <c r="C57" s="886" t="s">
        <v>267</v>
      </c>
    </row>
    <row r="58" spans="1:3">
      <c r="A58" s="1883"/>
      <c r="B58" s="1161" t="s">
        <v>701</v>
      </c>
      <c r="C58" s="1229" t="s">
        <v>267</v>
      </c>
    </row>
    <row r="59" spans="1:3">
      <c r="A59" s="1883"/>
      <c r="B59" s="1161" t="s">
        <v>702</v>
      </c>
      <c r="C59" s="1051" t="s">
        <v>1918</v>
      </c>
    </row>
    <row r="60" spans="1:3">
      <c r="A60" s="1883"/>
      <c r="B60" s="1161" t="s">
        <v>704</v>
      </c>
      <c r="C60" s="886" t="s">
        <v>267</v>
      </c>
    </row>
    <row r="61" spans="1:3">
      <c r="A61" s="1883"/>
      <c r="B61" s="1161" t="s">
        <v>706</v>
      </c>
      <c r="C61" s="886" t="s">
        <v>1919</v>
      </c>
    </row>
    <row r="62" spans="1:3">
      <c r="A62" s="1883"/>
      <c r="B62" s="1161" t="s">
        <v>708</v>
      </c>
      <c r="C62" s="886" t="s">
        <v>788</v>
      </c>
    </row>
    <row r="63" spans="1:3">
      <c r="A63" s="1883"/>
      <c r="B63" s="1161" t="s">
        <v>710</v>
      </c>
      <c r="C63" s="730" t="s">
        <v>1920</v>
      </c>
    </row>
    <row r="64" spans="1:3">
      <c r="A64" s="1883"/>
      <c r="B64" s="1161" t="s">
        <v>711</v>
      </c>
      <c r="C64" s="633" t="s">
        <v>1921</v>
      </c>
    </row>
    <row r="65" spans="1:3">
      <c r="A65" s="1883"/>
      <c r="B65" s="1161" t="s">
        <v>712</v>
      </c>
      <c r="C65" s="886" t="s">
        <v>277</v>
      </c>
    </row>
    <row r="66" spans="1:3">
      <c r="A66" s="1883"/>
      <c r="B66" s="1161" t="s">
        <v>713</v>
      </c>
      <c r="C66" s="886" t="s">
        <v>267</v>
      </c>
    </row>
    <row r="67" spans="1:3">
      <c r="A67" s="1883"/>
      <c r="B67" s="1161" t="s">
        <v>714</v>
      </c>
      <c r="C67" s="886" t="s">
        <v>267</v>
      </c>
    </row>
    <row r="68" spans="1:3" ht="16.8" thickBot="1">
      <c r="A68" s="1884"/>
      <c r="B68" s="1297" t="s">
        <v>715</v>
      </c>
      <c r="C68" s="1296" t="s">
        <v>267</v>
      </c>
    </row>
    <row r="69" spans="1:3">
      <c r="A69" s="2035" t="s">
        <v>717</v>
      </c>
      <c r="B69" s="1237" t="s">
        <v>718</v>
      </c>
      <c r="C69" s="886" t="s">
        <v>279</v>
      </c>
    </row>
    <row r="70" spans="1:3">
      <c r="A70" s="1883"/>
      <c r="B70" s="1161" t="s">
        <v>719</v>
      </c>
      <c r="C70" s="886" t="s">
        <v>369</v>
      </c>
    </row>
    <row r="71" spans="1:3">
      <c r="A71" s="1883"/>
      <c r="B71" s="1161" t="s">
        <v>720</v>
      </c>
      <c r="C71" s="886" t="s">
        <v>267</v>
      </c>
    </row>
    <row r="72" spans="1:3">
      <c r="A72" s="1883"/>
      <c r="B72" s="1161" t="s">
        <v>721</v>
      </c>
      <c r="C72" s="886" t="s">
        <v>267</v>
      </c>
    </row>
    <row r="73" spans="1:3" ht="64.8">
      <c r="A73" s="1883"/>
      <c r="B73" s="1161" t="s">
        <v>722</v>
      </c>
      <c r="C73" s="886" t="s">
        <v>1922</v>
      </c>
    </row>
    <row r="74" spans="1:3">
      <c r="A74" s="1883"/>
      <c r="B74" s="1161" t="s">
        <v>723</v>
      </c>
      <c r="C74" s="886" t="s">
        <v>301</v>
      </c>
    </row>
    <row r="75" spans="1:3">
      <c r="A75" s="1883"/>
      <c r="B75" s="1161" t="s">
        <v>724</v>
      </c>
      <c r="C75" s="886" t="s">
        <v>279</v>
      </c>
    </row>
    <row r="76" spans="1:3">
      <c r="A76" s="1883"/>
      <c r="B76" s="1161" t="s">
        <v>725</v>
      </c>
      <c r="C76" s="886" t="s">
        <v>377</v>
      </c>
    </row>
    <row r="77" spans="1:3" ht="81.599999999999994" thickBot="1">
      <c r="A77" s="1884"/>
      <c r="B77" s="1297" t="s">
        <v>726</v>
      </c>
      <c r="C77" s="1296" t="s">
        <v>611</v>
      </c>
    </row>
    <row r="78" spans="1:3">
      <c r="A78" s="2035" t="s">
        <v>727</v>
      </c>
      <c r="B78" s="1237" t="s">
        <v>728</v>
      </c>
      <c r="C78" s="1439" t="s">
        <v>1923</v>
      </c>
    </row>
    <row r="79" spans="1:3">
      <c r="A79" s="1883"/>
      <c r="B79" s="1161" t="s">
        <v>730</v>
      </c>
      <c r="C79" s="886" t="s">
        <v>384</v>
      </c>
    </row>
    <row r="80" spans="1:3">
      <c r="A80" s="1883"/>
      <c r="B80" s="1161" t="s">
        <v>732</v>
      </c>
      <c r="C80" s="886" t="s">
        <v>1924</v>
      </c>
    </row>
    <row r="81" spans="1:3" ht="32.4">
      <c r="A81" s="1883"/>
      <c r="B81" s="1161" t="s">
        <v>734</v>
      </c>
      <c r="C81" s="886" t="s">
        <v>1925</v>
      </c>
    </row>
    <row r="82" spans="1:3" ht="64.8">
      <c r="A82" s="1883"/>
      <c r="B82" s="1161" t="s">
        <v>735</v>
      </c>
      <c r="C82" s="886" t="s">
        <v>736</v>
      </c>
    </row>
    <row r="83" spans="1:3">
      <c r="A83" s="1883"/>
      <c r="B83" s="1161" t="s">
        <v>737</v>
      </c>
      <c r="C83" s="886" t="s">
        <v>277</v>
      </c>
    </row>
    <row r="84" spans="1:3">
      <c r="A84" s="1883"/>
      <c r="B84" s="1161" t="s">
        <v>713</v>
      </c>
      <c r="C84" s="886" t="s">
        <v>267</v>
      </c>
    </row>
    <row r="85" spans="1:3">
      <c r="A85" s="1883"/>
      <c r="B85" s="1161" t="s">
        <v>714</v>
      </c>
      <c r="C85" s="886" t="s">
        <v>267</v>
      </c>
    </row>
    <row r="86" spans="1:3">
      <c r="A86" s="1883"/>
      <c r="B86" s="1161" t="s">
        <v>738</v>
      </c>
      <c r="C86" s="886" t="s">
        <v>267</v>
      </c>
    </row>
    <row r="87" spans="1:3">
      <c r="A87" s="1883"/>
      <c r="B87" s="1161" t="s">
        <v>739</v>
      </c>
      <c r="C87" s="886"/>
    </row>
    <row r="88" spans="1:3">
      <c r="A88" s="1883"/>
      <c r="B88" s="1161" t="s">
        <v>740</v>
      </c>
      <c r="C88" s="886" t="s">
        <v>277</v>
      </c>
    </row>
    <row r="89" spans="1:3">
      <c r="A89" s="1883"/>
      <c r="B89" s="1161" t="s">
        <v>741</v>
      </c>
      <c r="C89" s="886" t="s">
        <v>267</v>
      </c>
    </row>
    <row r="90" spans="1:3">
      <c r="A90" s="1883"/>
      <c r="B90" s="1161" t="s">
        <v>742</v>
      </c>
      <c r="C90" s="886" t="s">
        <v>267</v>
      </c>
    </row>
    <row r="91" spans="1:3">
      <c r="A91" s="1883"/>
      <c r="B91" s="1161" t="s">
        <v>743</v>
      </c>
      <c r="C91" s="886" t="s">
        <v>267</v>
      </c>
    </row>
    <row r="92" spans="1:3" ht="16.8" thickBot="1">
      <c r="A92" s="1884"/>
      <c r="B92" s="1297" t="s">
        <v>744</v>
      </c>
      <c r="C92" s="1296" t="s">
        <v>267</v>
      </c>
    </row>
    <row r="93" spans="1:3" ht="32.4">
      <c r="A93" s="2035" t="s">
        <v>745</v>
      </c>
      <c r="B93" s="1237" t="s">
        <v>746</v>
      </c>
      <c r="C93" s="886" t="s">
        <v>1461</v>
      </c>
    </row>
    <row r="94" spans="1:3" ht="81">
      <c r="A94" s="1883"/>
      <c r="B94" s="1161" t="s">
        <v>748</v>
      </c>
      <c r="C94" s="886" t="s">
        <v>1926</v>
      </c>
    </row>
    <row r="95" spans="1:3">
      <c r="A95" s="1883"/>
      <c r="B95" s="1161" t="s">
        <v>749</v>
      </c>
      <c r="C95" s="886" t="s">
        <v>267</v>
      </c>
    </row>
    <row r="96" spans="1:3" ht="32.4">
      <c r="A96" s="1883"/>
      <c r="B96" s="1161" t="s">
        <v>750</v>
      </c>
      <c r="C96" s="886" t="s">
        <v>267</v>
      </c>
    </row>
    <row r="97" spans="1:3">
      <c r="A97" s="1883"/>
      <c r="B97" s="1161" t="s">
        <v>751</v>
      </c>
      <c r="C97" s="886" t="s">
        <v>267</v>
      </c>
    </row>
    <row r="98" spans="1:3" ht="48.6">
      <c r="A98" s="1883"/>
      <c r="B98" s="1161" t="s">
        <v>753</v>
      </c>
      <c r="C98" s="886" t="s">
        <v>1927</v>
      </c>
    </row>
    <row r="99" spans="1:3" ht="32.4">
      <c r="A99" s="1883"/>
      <c r="B99" s="1161" t="s">
        <v>754</v>
      </c>
      <c r="C99" s="886" t="s">
        <v>267</v>
      </c>
    </row>
    <row r="100" spans="1:3" ht="32.4">
      <c r="A100" s="1883"/>
      <c r="B100" s="1161" t="s">
        <v>756</v>
      </c>
      <c r="C100" s="886" t="s">
        <v>1928</v>
      </c>
    </row>
    <row r="101" spans="1:3">
      <c r="A101" s="1883"/>
      <c r="B101" s="1161" t="s">
        <v>758</v>
      </c>
      <c r="C101" s="886" t="s">
        <v>267</v>
      </c>
    </row>
    <row r="102" spans="1:3" ht="16.8" thickBot="1">
      <c r="A102" s="1884"/>
      <c r="B102" s="1298" t="s">
        <v>759</v>
      </c>
      <c r="C102" s="1296" t="s">
        <v>267</v>
      </c>
    </row>
    <row r="103" spans="1:3" ht="48.6">
      <c r="A103" s="1886" t="s">
        <v>418</v>
      </c>
      <c r="B103" s="1161" t="s">
        <v>760</v>
      </c>
      <c r="C103" s="1230" t="s">
        <v>1929</v>
      </c>
    </row>
    <row r="104" spans="1:3">
      <c r="A104" s="1886"/>
      <c r="B104" s="1161" t="s">
        <v>421</v>
      </c>
      <c r="C104" s="711">
        <v>2.2279999999999999E-3</v>
      </c>
    </row>
    <row r="105" spans="1:3">
      <c r="A105" s="1886"/>
      <c r="B105" s="1161" t="s">
        <v>583</v>
      </c>
      <c r="C105" s="710">
        <v>0.31819999999999998</v>
      </c>
    </row>
    <row r="106" spans="1:3">
      <c r="A106" s="1886"/>
      <c r="B106" s="1161" t="s">
        <v>424</v>
      </c>
      <c r="C106" s="1440" t="s">
        <v>1930</v>
      </c>
    </row>
    <row r="107" spans="1:3" ht="16.8" thickBot="1">
      <c r="A107" s="1887"/>
      <c r="B107" s="25" t="s">
        <v>426</v>
      </c>
      <c r="C107" s="747" t="s">
        <v>267</v>
      </c>
    </row>
    <row r="108" spans="1:3" s="127" customFormat="1" ht="97.2">
      <c r="A108" s="1853" t="s">
        <v>427</v>
      </c>
      <c r="B108" s="935" t="s">
        <v>428</v>
      </c>
      <c r="C108" s="936" t="s">
        <v>1931</v>
      </c>
    </row>
    <row r="109" spans="1:3" s="127" customFormat="1" ht="324.60000000000002" thickBot="1">
      <c r="A109" s="1854"/>
      <c r="B109" s="937" t="s">
        <v>430</v>
      </c>
      <c r="C109" s="938" t="s">
        <v>1932</v>
      </c>
    </row>
    <row r="110" spans="1:3" ht="16.8" thickBot="1">
      <c r="A110" s="2110" t="s">
        <v>765</v>
      </c>
      <c r="B110" s="2111"/>
      <c r="C110" s="747"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112" t="s">
        <v>628</v>
      </c>
      <c r="B2" s="2113"/>
      <c r="C2" s="1474">
        <v>45813</v>
      </c>
    </row>
    <row r="3" spans="1:3">
      <c r="A3" s="2040" t="s">
        <v>629</v>
      </c>
      <c r="B3" s="1237" t="s">
        <v>630</v>
      </c>
      <c r="C3" s="1247" t="s">
        <v>1933</v>
      </c>
    </row>
    <row r="4" spans="1:3">
      <c r="A4" s="1894"/>
      <c r="B4" s="1161" t="s">
        <v>632</v>
      </c>
      <c r="C4" s="1229" t="s">
        <v>1934</v>
      </c>
    </row>
    <row r="5" spans="1:3">
      <c r="A5" s="1894"/>
      <c r="B5" s="1161" t="s">
        <v>440</v>
      </c>
      <c r="C5" s="1229" t="s">
        <v>1935</v>
      </c>
    </row>
    <row r="6" spans="1:3">
      <c r="A6" s="1894"/>
      <c r="B6" s="1161" t="s">
        <v>268</v>
      </c>
      <c r="C6" s="1229" t="s">
        <v>1936</v>
      </c>
    </row>
    <row r="7" spans="1:3">
      <c r="A7" s="1894"/>
      <c r="B7" s="1161" t="s">
        <v>442</v>
      </c>
      <c r="C7" s="1393" t="s">
        <v>1937</v>
      </c>
    </row>
    <row r="8" spans="1:3">
      <c r="A8" s="1894"/>
      <c r="B8" s="1161" t="s">
        <v>444</v>
      </c>
      <c r="C8" s="612">
        <v>7157386991.1000004</v>
      </c>
    </row>
    <row r="9" spans="1:3">
      <c r="A9" s="1894"/>
      <c r="B9" s="1161" t="s">
        <v>446</v>
      </c>
      <c r="C9" s="1243">
        <v>1029796864186.97</v>
      </c>
    </row>
    <row r="10" spans="1:3">
      <c r="A10" s="1894"/>
      <c r="B10" s="1161" t="s">
        <v>637</v>
      </c>
      <c r="C10" s="886" t="s">
        <v>275</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267</v>
      </c>
    </row>
    <row r="16" spans="1:3">
      <c r="A16" s="1894"/>
      <c r="B16" s="1161" t="s">
        <v>644</v>
      </c>
      <c r="C16" s="1229" t="s">
        <v>267</v>
      </c>
    </row>
    <row r="17" spans="1:3" ht="178.2">
      <c r="A17" s="1894"/>
      <c r="B17" s="1161" t="s">
        <v>645</v>
      </c>
      <c r="C17" s="1229" t="s">
        <v>1938</v>
      </c>
    </row>
    <row r="18" spans="1:3" ht="32.4">
      <c r="A18" s="1894"/>
      <c r="B18" s="1161" t="s">
        <v>286</v>
      </c>
      <c r="C18" s="1229" t="s">
        <v>287</v>
      </c>
    </row>
    <row r="19" spans="1:3">
      <c r="A19" s="1894"/>
      <c r="B19" s="1161" t="s">
        <v>647</v>
      </c>
      <c r="C19" s="1229" t="s">
        <v>267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296</v>
      </c>
    </row>
    <row r="26" spans="1:3">
      <c r="A26" s="1894"/>
      <c r="B26" s="1161" t="s">
        <v>654</v>
      </c>
      <c r="C26" s="1229" t="s">
        <v>267</v>
      </c>
    </row>
    <row r="27" spans="1:3">
      <c r="A27" s="1894"/>
      <c r="B27" s="1161" t="s">
        <v>655</v>
      </c>
      <c r="C27" s="1229" t="s">
        <v>1939</v>
      </c>
    </row>
    <row r="28" spans="1:3">
      <c r="A28" s="1894"/>
      <c r="B28" s="1161" t="s">
        <v>656</v>
      </c>
      <c r="C28" s="1229" t="s">
        <v>301</v>
      </c>
    </row>
    <row r="29" spans="1:3">
      <c r="A29" s="1894"/>
      <c r="B29" s="1161" t="s">
        <v>657</v>
      </c>
      <c r="C29" s="1229" t="s">
        <v>267</v>
      </c>
    </row>
    <row r="30" spans="1:3" ht="32.4">
      <c r="A30" s="1894"/>
      <c r="B30" s="1161" t="s">
        <v>659</v>
      </c>
      <c r="C30" s="1229" t="s">
        <v>471</v>
      </c>
    </row>
    <row r="31" spans="1:3" ht="64.8">
      <c r="A31" s="1894"/>
      <c r="B31" s="1161" t="s">
        <v>660</v>
      </c>
      <c r="C31" s="1229" t="s">
        <v>1940</v>
      </c>
    </row>
    <row r="32" spans="1:3" ht="33" thickBot="1">
      <c r="A32" s="1895"/>
      <c r="B32" s="4" t="s">
        <v>662</v>
      </c>
      <c r="C32" s="1296" t="s">
        <v>267</v>
      </c>
    </row>
    <row r="33" spans="1:3">
      <c r="A33" s="2035" t="s">
        <v>663</v>
      </c>
      <c r="B33" s="1237" t="s">
        <v>664</v>
      </c>
      <c r="C33" s="886" t="s">
        <v>1936</v>
      </c>
    </row>
    <row r="34" spans="1:3">
      <c r="A34" s="1883"/>
      <c r="B34" s="1161" t="s">
        <v>665</v>
      </c>
      <c r="C34" s="1229" t="s">
        <v>1941</v>
      </c>
    </row>
    <row r="35" spans="1:3">
      <c r="A35" s="1883"/>
      <c r="B35" s="1161" t="s">
        <v>667</v>
      </c>
      <c r="C35" s="1229" t="s">
        <v>314</v>
      </c>
    </row>
    <row r="36" spans="1:3">
      <c r="A36" s="1883"/>
      <c r="B36" s="1161" t="s">
        <v>668</v>
      </c>
      <c r="C36" s="1229" t="s">
        <v>267</v>
      </c>
    </row>
    <row r="37" spans="1:3">
      <c r="A37" s="1883"/>
      <c r="B37" s="1161" t="s">
        <v>669</v>
      </c>
      <c r="C37" s="1229" t="s">
        <v>267</v>
      </c>
    </row>
    <row r="38" spans="1:3" ht="16.8" thickBot="1">
      <c r="A38" s="1884"/>
      <c r="B38" s="1297" t="s">
        <v>670</v>
      </c>
      <c r="C38" s="1296" t="s">
        <v>279</v>
      </c>
    </row>
    <row r="39" spans="1:3">
      <c r="A39" s="2035" t="s">
        <v>671</v>
      </c>
      <c r="B39" s="1237" t="s">
        <v>672</v>
      </c>
      <c r="C39" s="886"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886" t="s">
        <v>279</v>
      </c>
    </row>
    <row r="46" spans="1:3" ht="162">
      <c r="A46" s="1883"/>
      <c r="B46" s="1161" t="s">
        <v>680</v>
      </c>
      <c r="C46" s="1229" t="s">
        <v>1942</v>
      </c>
    </row>
    <row r="47" spans="1:3" ht="33" thickBot="1">
      <c r="A47" s="1884"/>
      <c r="B47" s="1297" t="s">
        <v>682</v>
      </c>
      <c r="C47" s="1296" t="s">
        <v>1943</v>
      </c>
    </row>
    <row r="48" spans="1:3">
      <c r="A48" s="1883" t="s">
        <v>332</v>
      </c>
      <c r="B48" s="4" t="s">
        <v>684</v>
      </c>
      <c r="C48" s="1475" t="s">
        <v>279</v>
      </c>
    </row>
    <row r="49" spans="1:3">
      <c r="A49" s="1883"/>
      <c r="B49" s="1161" t="s">
        <v>685</v>
      </c>
      <c r="C49" s="1229" t="s">
        <v>1944</v>
      </c>
    </row>
    <row r="50" spans="1:3">
      <c r="A50" s="1883"/>
      <c r="B50" s="1161" t="s">
        <v>687</v>
      </c>
      <c r="C50" s="1229" t="s">
        <v>1945</v>
      </c>
    </row>
    <row r="51" spans="1:3">
      <c r="A51" s="1883"/>
      <c r="B51" s="1161" t="s">
        <v>689</v>
      </c>
      <c r="C51" s="1229" t="s">
        <v>1946</v>
      </c>
    </row>
    <row r="52" spans="1:3">
      <c r="A52" s="1883"/>
      <c r="B52" s="1161" t="s">
        <v>691</v>
      </c>
      <c r="C52" s="1229" t="s">
        <v>1947</v>
      </c>
    </row>
    <row r="53" spans="1:3" ht="97.2">
      <c r="A53" s="1883"/>
      <c r="B53" s="1161" t="s">
        <v>693</v>
      </c>
      <c r="C53" s="1229" t="s">
        <v>1948</v>
      </c>
    </row>
    <row r="54" spans="1:3" ht="64.8">
      <c r="A54" s="1883"/>
      <c r="B54" s="1161" t="s">
        <v>695</v>
      </c>
      <c r="C54" s="1229" t="s">
        <v>1949</v>
      </c>
    </row>
    <row r="55" spans="1:3">
      <c r="A55" s="1883"/>
      <c r="B55" s="1161" t="s">
        <v>697</v>
      </c>
      <c r="C55" s="1229" t="s">
        <v>1950</v>
      </c>
    </row>
    <row r="56" spans="1:3">
      <c r="A56" s="1883"/>
      <c r="B56" s="1161" t="s">
        <v>699</v>
      </c>
      <c r="C56" s="1229" t="s">
        <v>349</v>
      </c>
    </row>
    <row r="57" spans="1:3">
      <c r="A57" s="1883"/>
      <c r="B57" s="1161" t="s">
        <v>700</v>
      </c>
      <c r="C57" s="1229" t="s">
        <v>267</v>
      </c>
    </row>
    <row r="58" spans="1:3">
      <c r="A58" s="1883"/>
      <c r="B58" s="1161" t="s">
        <v>701</v>
      </c>
      <c r="C58" s="1229" t="s">
        <v>267</v>
      </c>
    </row>
    <row r="59" spans="1:3">
      <c r="A59" s="1883"/>
      <c r="B59" s="1161" t="s">
        <v>702</v>
      </c>
      <c r="C59" s="1476" t="s">
        <v>1951</v>
      </c>
    </row>
    <row r="60" spans="1:3" ht="64.8">
      <c r="A60" s="1883"/>
      <c r="B60" s="1161" t="s">
        <v>704</v>
      </c>
      <c r="C60" s="886" t="s">
        <v>1952</v>
      </c>
    </row>
    <row r="61" spans="1:3" ht="81">
      <c r="A61" s="1883"/>
      <c r="B61" s="1161" t="s">
        <v>706</v>
      </c>
      <c r="C61" s="1229" t="s">
        <v>1953</v>
      </c>
    </row>
    <row r="62" spans="1:3">
      <c r="A62" s="1883"/>
      <c r="B62" s="1161" t="s">
        <v>708</v>
      </c>
      <c r="C62" s="1229" t="s">
        <v>1954</v>
      </c>
    </row>
    <row r="63" spans="1:3">
      <c r="A63" s="1883"/>
      <c r="B63" s="1161" t="s">
        <v>710</v>
      </c>
      <c r="C63" s="1229" t="s">
        <v>267</v>
      </c>
    </row>
    <row r="64" spans="1:3">
      <c r="A64" s="1883"/>
      <c r="B64" s="1161" t="s">
        <v>711</v>
      </c>
      <c r="C64" s="1229" t="s">
        <v>267</v>
      </c>
    </row>
    <row r="65" spans="1:3">
      <c r="A65" s="1883"/>
      <c r="B65" s="1161" t="s">
        <v>712</v>
      </c>
      <c r="C65" s="1229" t="s">
        <v>1955</v>
      </c>
    </row>
    <row r="66" spans="1:3">
      <c r="A66" s="1883"/>
      <c r="B66" s="1161" t="s">
        <v>713</v>
      </c>
      <c r="C66" s="1229" t="s">
        <v>1956</v>
      </c>
    </row>
    <row r="67" spans="1:3">
      <c r="A67" s="1883"/>
      <c r="B67" s="1161" t="s">
        <v>714</v>
      </c>
      <c r="C67" s="1229" t="s">
        <v>1956</v>
      </c>
    </row>
    <row r="68" spans="1:3" ht="16.8" thickBot="1">
      <c r="A68" s="1884"/>
      <c r="B68" s="1297" t="s">
        <v>715</v>
      </c>
      <c r="C68" s="1296" t="s">
        <v>267</v>
      </c>
    </row>
    <row r="69" spans="1:3">
      <c r="A69" s="2035" t="s">
        <v>717</v>
      </c>
      <c r="B69" s="1237" t="s">
        <v>718</v>
      </c>
      <c r="C69" s="886" t="s">
        <v>277</v>
      </c>
    </row>
    <row r="70" spans="1:3">
      <c r="A70" s="1883"/>
      <c r="B70" s="1161" t="s">
        <v>719</v>
      </c>
      <c r="C70" s="1229" t="s">
        <v>267</v>
      </c>
    </row>
    <row r="71" spans="1:3">
      <c r="A71" s="1883"/>
      <c r="B71" s="1161" t="s">
        <v>720</v>
      </c>
      <c r="C71" s="1229" t="s">
        <v>1939</v>
      </c>
    </row>
    <row r="72" spans="1:3" ht="48.6">
      <c r="A72" s="1883"/>
      <c r="B72" s="1161" t="s">
        <v>721</v>
      </c>
      <c r="C72" s="1229" t="s">
        <v>1957</v>
      </c>
    </row>
    <row r="73" spans="1:3" ht="113.4">
      <c r="A73" s="1883"/>
      <c r="B73" s="1161" t="s">
        <v>722</v>
      </c>
      <c r="C73" s="1229" t="s">
        <v>1958</v>
      </c>
    </row>
    <row r="74" spans="1:3">
      <c r="A74" s="1883"/>
      <c r="B74" s="1161" t="s">
        <v>723</v>
      </c>
      <c r="C74" s="1229" t="s">
        <v>301</v>
      </c>
    </row>
    <row r="75" spans="1:3">
      <c r="A75" s="1883"/>
      <c r="B75" s="1161" t="s">
        <v>724</v>
      </c>
      <c r="C75" s="1229" t="s">
        <v>279</v>
      </c>
    </row>
    <row r="76" spans="1:3">
      <c r="A76" s="1883"/>
      <c r="B76" s="1161" t="s">
        <v>725</v>
      </c>
      <c r="C76" s="1229" t="s">
        <v>1959</v>
      </c>
    </row>
    <row r="77" spans="1:3" ht="146.4" thickBot="1">
      <c r="A77" s="1884"/>
      <c r="B77" s="1297" t="s">
        <v>726</v>
      </c>
      <c r="C77" s="540" t="s">
        <v>1960</v>
      </c>
    </row>
    <row r="78" spans="1:3">
      <c r="A78" s="2035" t="s">
        <v>727</v>
      </c>
      <c r="B78" s="1237" t="s">
        <v>728</v>
      </c>
      <c r="C78" s="1439">
        <v>30</v>
      </c>
    </row>
    <row r="79" spans="1:3">
      <c r="A79" s="1883"/>
      <c r="B79" s="1161" t="s">
        <v>730</v>
      </c>
      <c r="C79" s="1017" t="s">
        <v>384</v>
      </c>
    </row>
    <row r="80" spans="1:3">
      <c r="A80" s="1883"/>
      <c r="B80" s="1161" t="s">
        <v>732</v>
      </c>
      <c r="C80" s="1229" t="s">
        <v>1961</v>
      </c>
    </row>
    <row r="81" spans="1:3">
      <c r="A81" s="1883"/>
      <c r="B81" s="1161" t="s">
        <v>734</v>
      </c>
      <c r="C81" s="1229" t="s">
        <v>1962</v>
      </c>
    </row>
    <row r="82" spans="1:3" ht="145.80000000000001">
      <c r="A82" s="1883"/>
      <c r="B82" s="1161" t="s">
        <v>735</v>
      </c>
      <c r="C82" s="633" t="s">
        <v>1963</v>
      </c>
    </row>
    <row r="83" spans="1:3">
      <c r="A83" s="1883"/>
      <c r="B83" s="1161" t="s">
        <v>737</v>
      </c>
      <c r="C83" s="1229" t="s">
        <v>277</v>
      </c>
    </row>
    <row r="84" spans="1:3">
      <c r="A84" s="1883"/>
      <c r="B84" s="1161" t="s">
        <v>713</v>
      </c>
      <c r="C84" s="1229" t="s">
        <v>267</v>
      </c>
    </row>
    <row r="85" spans="1:3">
      <c r="A85" s="1883"/>
      <c r="B85" s="1161" t="s">
        <v>714</v>
      </c>
      <c r="C85" s="1229" t="s">
        <v>267</v>
      </c>
    </row>
    <row r="86" spans="1:3">
      <c r="A86" s="1883"/>
      <c r="B86" s="1161" t="s">
        <v>738</v>
      </c>
      <c r="C86" s="1229" t="s">
        <v>267</v>
      </c>
    </row>
    <row r="87" spans="1:3">
      <c r="A87" s="1883"/>
      <c r="B87" s="1161" t="s">
        <v>739</v>
      </c>
      <c r="C87" s="1229"/>
    </row>
    <row r="88" spans="1:3">
      <c r="A88" s="1883"/>
      <c r="B88" s="1161" t="s">
        <v>740</v>
      </c>
      <c r="C88" s="1229" t="s">
        <v>277</v>
      </c>
    </row>
    <row r="89" spans="1:3">
      <c r="A89" s="1883"/>
      <c r="B89" s="1161" t="s">
        <v>741</v>
      </c>
      <c r="C89" s="1229" t="s">
        <v>267</v>
      </c>
    </row>
    <row r="90" spans="1:3">
      <c r="A90" s="1883"/>
      <c r="B90" s="1161" t="s">
        <v>742</v>
      </c>
      <c r="C90" s="1229" t="s">
        <v>267</v>
      </c>
    </row>
    <row r="91" spans="1:3">
      <c r="A91" s="1883"/>
      <c r="B91" s="1161" t="s">
        <v>743</v>
      </c>
      <c r="C91" s="1229" t="s">
        <v>267</v>
      </c>
    </row>
    <row r="92" spans="1:3" ht="16.8" thickBot="1">
      <c r="A92" s="1884"/>
      <c r="B92" s="1297" t="s">
        <v>744</v>
      </c>
      <c r="C92" s="1296" t="s">
        <v>267</v>
      </c>
    </row>
    <row r="93" spans="1:3" ht="64.8">
      <c r="A93" s="2035" t="s">
        <v>745</v>
      </c>
      <c r="B93" s="1237" t="s">
        <v>746</v>
      </c>
      <c r="C93" s="886" t="s">
        <v>1964</v>
      </c>
    </row>
    <row r="94" spans="1:3" ht="32.4">
      <c r="A94" s="1883"/>
      <c r="B94" s="1161" t="s">
        <v>748</v>
      </c>
      <c r="C94" s="1229" t="s">
        <v>566</v>
      </c>
    </row>
    <row r="95" spans="1:3">
      <c r="A95" s="1883"/>
      <c r="B95" s="1161" t="s">
        <v>749</v>
      </c>
      <c r="C95" s="1229" t="s">
        <v>267</v>
      </c>
    </row>
    <row r="96" spans="1:3" ht="32.4">
      <c r="A96" s="1883"/>
      <c r="B96" s="1161" t="s">
        <v>750</v>
      </c>
      <c r="C96" s="1229" t="s">
        <v>267</v>
      </c>
    </row>
    <row r="97" spans="1:3">
      <c r="A97" s="1883"/>
      <c r="B97" s="1161" t="s">
        <v>751</v>
      </c>
      <c r="C97" s="1229" t="s">
        <v>267</v>
      </c>
    </row>
    <row r="98" spans="1:3">
      <c r="A98" s="1883"/>
      <c r="B98" s="1161" t="s">
        <v>753</v>
      </c>
      <c r="C98" s="1229" t="s">
        <v>267</v>
      </c>
    </row>
    <row r="99" spans="1:3" ht="32.4">
      <c r="A99" s="1883"/>
      <c r="B99" s="1161" t="s">
        <v>754</v>
      </c>
      <c r="C99" s="1229" t="s">
        <v>267</v>
      </c>
    </row>
    <row r="100" spans="1:3">
      <c r="A100" s="1883"/>
      <c r="B100" s="1161" t="s">
        <v>914</v>
      </c>
      <c r="C100" s="1229" t="s">
        <v>267</v>
      </c>
    </row>
    <row r="101" spans="1:3">
      <c r="A101" s="1883"/>
      <c r="B101" s="1161" t="s">
        <v>758</v>
      </c>
      <c r="C101" s="1229" t="s">
        <v>267</v>
      </c>
    </row>
    <row r="102" spans="1:3" ht="49.2" thickBot="1">
      <c r="A102" s="1884"/>
      <c r="B102" s="1298" t="s">
        <v>759</v>
      </c>
      <c r="C102" s="540" t="s">
        <v>1965</v>
      </c>
    </row>
    <row r="103" spans="1:3" ht="32.4">
      <c r="A103" s="1886" t="s">
        <v>418</v>
      </c>
      <c r="B103" s="1161" t="s">
        <v>760</v>
      </c>
      <c r="C103" s="1475" t="s">
        <v>1966</v>
      </c>
    </row>
    <row r="104" spans="1:3">
      <c r="A104" s="1886"/>
      <c r="B104" s="1161" t="s">
        <v>421</v>
      </c>
      <c r="C104" s="711">
        <v>0.1694</v>
      </c>
    </row>
    <row r="105" spans="1:3">
      <c r="A105" s="1886"/>
      <c r="B105" s="1161" t="s">
        <v>583</v>
      </c>
      <c r="C105" s="710">
        <v>24.37</v>
      </c>
    </row>
    <row r="106" spans="1:3">
      <c r="A106" s="1886"/>
      <c r="B106" s="1161" t="s">
        <v>424</v>
      </c>
      <c r="C106" s="1440" t="s">
        <v>1967</v>
      </c>
    </row>
    <row r="107" spans="1:3" ht="16.8" thickBot="1">
      <c r="A107" s="1887"/>
      <c r="B107" s="25" t="s">
        <v>426</v>
      </c>
      <c r="C107" s="747" t="s">
        <v>267</v>
      </c>
    </row>
    <row r="108" spans="1:3" s="127" customFormat="1" ht="65.099999999999994" customHeight="1">
      <c r="A108" s="1853" t="s">
        <v>427</v>
      </c>
      <c r="B108" s="935" t="s">
        <v>428</v>
      </c>
      <c r="C108" s="936" t="s">
        <v>267</v>
      </c>
    </row>
    <row r="109" spans="1:3" s="127" customFormat="1" ht="49.2" thickBot="1">
      <c r="A109" s="1854"/>
      <c r="B109" s="937" t="s">
        <v>430</v>
      </c>
      <c r="C109" s="938" t="s">
        <v>1968</v>
      </c>
    </row>
    <row r="110" spans="1:3" ht="16.8" thickBot="1">
      <c r="A110" s="2110" t="s">
        <v>765</v>
      </c>
      <c r="B110" s="2111"/>
      <c r="C110" s="1236"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1890" t="s">
        <v>627</v>
      </c>
      <c r="B1" s="1890"/>
      <c r="C1" s="1890"/>
    </row>
    <row r="2" spans="1:3" ht="16.8" thickBot="1">
      <c r="A2" s="2112" t="s">
        <v>628</v>
      </c>
      <c r="B2" s="2143"/>
      <c r="C2" s="1411">
        <v>45798</v>
      </c>
    </row>
    <row r="3" spans="1:3">
      <c r="A3" s="2040" t="s">
        <v>629</v>
      </c>
      <c r="B3" s="1237" t="s">
        <v>630</v>
      </c>
      <c r="C3" s="618" t="s">
        <v>1969</v>
      </c>
    </row>
    <row r="4" spans="1:3">
      <c r="A4" s="1894"/>
      <c r="B4" s="1161" t="s">
        <v>632</v>
      </c>
      <c r="C4" s="618" t="s">
        <v>1970</v>
      </c>
    </row>
    <row r="5" spans="1:3">
      <c r="A5" s="1894"/>
      <c r="B5" s="1161" t="s">
        <v>440</v>
      </c>
      <c r="C5" s="618" t="s">
        <v>267</v>
      </c>
    </row>
    <row r="6" spans="1:3">
      <c r="A6" s="1894"/>
      <c r="B6" s="1161" t="s">
        <v>268</v>
      </c>
      <c r="C6" s="618" t="s">
        <v>1971</v>
      </c>
    </row>
    <row r="7" spans="1:3">
      <c r="A7" s="1894"/>
      <c r="B7" s="1161" t="s">
        <v>442</v>
      </c>
      <c r="C7" s="1313" t="s">
        <v>1972</v>
      </c>
    </row>
    <row r="8" spans="1:3">
      <c r="A8" s="1894"/>
      <c r="B8" s="1161" t="s">
        <v>444</v>
      </c>
      <c r="C8" s="630">
        <v>1272084941</v>
      </c>
    </row>
    <row r="9" spans="1:3">
      <c r="A9" s="1894"/>
      <c r="B9" s="1161" t="s">
        <v>446</v>
      </c>
      <c r="C9" s="1353">
        <v>182323247898</v>
      </c>
    </row>
    <row r="10" spans="1:3">
      <c r="A10" s="1894"/>
      <c r="B10" s="1161" t="s">
        <v>637</v>
      </c>
      <c r="C10" s="737" t="s">
        <v>1973</v>
      </c>
    </row>
    <row r="11" spans="1:3">
      <c r="A11" s="1894"/>
      <c r="B11" s="1161" t="s">
        <v>639</v>
      </c>
      <c r="C11" s="737" t="s">
        <v>277</v>
      </c>
    </row>
    <row r="12" spans="1:3">
      <c r="A12" s="1894"/>
      <c r="B12" s="1161" t="s">
        <v>640</v>
      </c>
      <c r="C12" s="737" t="s">
        <v>279</v>
      </c>
    </row>
    <row r="13" spans="1:3">
      <c r="A13" s="1894"/>
      <c r="B13" s="1161" t="s">
        <v>641</v>
      </c>
      <c r="C13" s="737" t="s">
        <v>279</v>
      </c>
    </row>
    <row r="14" spans="1:3">
      <c r="A14" s="1894"/>
      <c r="B14" s="1161" t="s">
        <v>642</v>
      </c>
      <c r="C14" s="737" t="s">
        <v>277</v>
      </c>
    </row>
    <row r="15" spans="1:3">
      <c r="A15" s="1894"/>
      <c r="B15" s="1161" t="s">
        <v>643</v>
      </c>
      <c r="C15" s="737" t="s">
        <v>267</v>
      </c>
    </row>
    <row r="16" spans="1:3">
      <c r="A16" s="1894"/>
      <c r="B16" s="1161" t="s">
        <v>644</v>
      </c>
      <c r="C16" s="737" t="s">
        <v>267</v>
      </c>
    </row>
    <row r="17" spans="1:3" ht="64.8">
      <c r="A17" s="1894"/>
      <c r="B17" s="1161" t="s">
        <v>645</v>
      </c>
      <c r="C17" s="737" t="s">
        <v>1974</v>
      </c>
    </row>
    <row r="18" spans="1:3" ht="32.4">
      <c r="A18" s="1894"/>
      <c r="B18" s="1161" t="s">
        <v>286</v>
      </c>
      <c r="C18" s="737" t="s">
        <v>287</v>
      </c>
    </row>
    <row r="19" spans="1:3">
      <c r="A19" s="1894"/>
      <c r="B19" s="1161" t="s">
        <v>647</v>
      </c>
      <c r="C19" s="737" t="s">
        <v>267</v>
      </c>
    </row>
    <row r="20" spans="1:3" ht="32.4">
      <c r="A20" s="1894"/>
      <c r="B20" s="1161" t="s">
        <v>648</v>
      </c>
      <c r="C20" s="737" t="s">
        <v>277</v>
      </c>
    </row>
    <row r="21" spans="1:3">
      <c r="A21" s="1894"/>
      <c r="B21" s="1161" t="s">
        <v>649</v>
      </c>
      <c r="C21" s="737" t="s">
        <v>267</v>
      </c>
    </row>
    <row r="22" spans="1:3">
      <c r="A22" s="1894"/>
      <c r="B22" s="1161" t="s">
        <v>650</v>
      </c>
      <c r="C22" s="737" t="s">
        <v>267</v>
      </c>
    </row>
    <row r="23" spans="1:3">
      <c r="A23" s="1894"/>
      <c r="B23" s="1161" t="s">
        <v>651</v>
      </c>
      <c r="C23" s="737" t="s">
        <v>267</v>
      </c>
    </row>
    <row r="24" spans="1:3">
      <c r="A24" s="1894"/>
      <c r="B24" s="1161" t="s">
        <v>652</v>
      </c>
      <c r="C24" s="737" t="s">
        <v>267</v>
      </c>
    </row>
    <row r="25" spans="1:3">
      <c r="A25" s="1894"/>
      <c r="B25" s="1161" t="s">
        <v>653</v>
      </c>
      <c r="C25" s="737" t="s">
        <v>296</v>
      </c>
    </row>
    <row r="26" spans="1:3">
      <c r="A26" s="1894"/>
      <c r="B26" s="1161" t="s">
        <v>654</v>
      </c>
      <c r="C26" s="737" t="s">
        <v>267</v>
      </c>
    </row>
    <row r="27" spans="1:3">
      <c r="A27" s="1894"/>
      <c r="B27" s="1161" t="s">
        <v>655</v>
      </c>
      <c r="C27" s="737" t="s">
        <v>299</v>
      </c>
    </row>
    <row r="28" spans="1:3">
      <c r="A28" s="1894"/>
      <c r="B28" s="1161" t="s">
        <v>656</v>
      </c>
      <c r="C28" s="737" t="s">
        <v>301</v>
      </c>
    </row>
    <row r="29" spans="1:3" ht="48.6">
      <c r="A29" s="1894"/>
      <c r="B29" s="1161" t="s">
        <v>657</v>
      </c>
      <c r="C29" s="737" t="s">
        <v>469</v>
      </c>
    </row>
    <row r="30" spans="1:3" ht="113.4">
      <c r="A30" s="1894"/>
      <c r="B30" s="1161" t="s">
        <v>659</v>
      </c>
      <c r="C30" s="737" t="s">
        <v>1975</v>
      </c>
    </row>
    <row r="31" spans="1:3">
      <c r="A31" s="1894"/>
      <c r="B31" s="1161" t="s">
        <v>660</v>
      </c>
      <c r="C31" s="737" t="s">
        <v>1976</v>
      </c>
    </row>
    <row r="32" spans="1:3" ht="33" thickBot="1">
      <c r="A32" s="1895"/>
      <c r="B32" s="4" t="s">
        <v>662</v>
      </c>
      <c r="C32" s="738" t="s">
        <v>775</v>
      </c>
    </row>
    <row r="33" spans="1:3">
      <c r="A33" s="2035" t="s">
        <v>663</v>
      </c>
      <c r="B33" s="1237" t="s">
        <v>664</v>
      </c>
      <c r="C33" s="739" t="s">
        <v>1971</v>
      </c>
    </row>
    <row r="34" spans="1:3">
      <c r="A34" s="1883"/>
      <c r="B34" s="1161" t="s">
        <v>665</v>
      </c>
      <c r="C34" s="737" t="s">
        <v>1977</v>
      </c>
    </row>
    <row r="35" spans="1:3">
      <c r="A35" s="1883"/>
      <c r="B35" s="1161" t="s">
        <v>667</v>
      </c>
      <c r="C35" s="737" t="s">
        <v>314</v>
      </c>
    </row>
    <row r="36" spans="1:3">
      <c r="A36" s="1883"/>
      <c r="B36" s="1161" t="s">
        <v>668</v>
      </c>
      <c r="C36" s="737" t="s">
        <v>267</v>
      </c>
    </row>
    <row r="37" spans="1:3">
      <c r="A37" s="1883"/>
      <c r="B37" s="1161" t="s">
        <v>669</v>
      </c>
      <c r="C37" s="737" t="s">
        <v>267</v>
      </c>
    </row>
    <row r="38" spans="1:3" ht="16.8" thickBot="1">
      <c r="A38" s="1884"/>
      <c r="B38" s="1297" t="s">
        <v>670</v>
      </c>
      <c r="C38" s="738" t="s">
        <v>279</v>
      </c>
    </row>
    <row r="39" spans="1:3">
      <c r="A39" s="2035" t="s">
        <v>671</v>
      </c>
      <c r="B39" s="1237" t="s">
        <v>672</v>
      </c>
      <c r="C39" s="739" t="s">
        <v>277</v>
      </c>
    </row>
    <row r="40" spans="1:3">
      <c r="A40" s="1883"/>
      <c r="B40" s="1161" t="s">
        <v>673</v>
      </c>
      <c r="C40" s="737" t="s">
        <v>267</v>
      </c>
    </row>
    <row r="41" spans="1:3">
      <c r="A41" s="1883"/>
      <c r="B41" s="1161" t="s">
        <v>674</v>
      </c>
      <c r="C41" s="737" t="s">
        <v>267</v>
      </c>
    </row>
    <row r="42" spans="1:3">
      <c r="A42" s="1883"/>
      <c r="B42" s="1161" t="s">
        <v>675</v>
      </c>
      <c r="C42" s="737" t="s">
        <v>267</v>
      </c>
    </row>
    <row r="43" spans="1:3">
      <c r="A43" s="1883"/>
      <c r="B43" s="1161" t="s">
        <v>676</v>
      </c>
      <c r="C43" s="737" t="s">
        <v>267</v>
      </c>
    </row>
    <row r="44" spans="1:3" ht="16.8" thickBot="1">
      <c r="A44" s="1884"/>
      <c r="B44" s="1298" t="s">
        <v>677</v>
      </c>
      <c r="C44" s="738" t="s">
        <v>267</v>
      </c>
    </row>
    <row r="45" spans="1:3">
      <c r="A45" s="2035" t="s">
        <v>678</v>
      </c>
      <c r="B45" s="1237" t="s">
        <v>679</v>
      </c>
      <c r="C45" s="739" t="s">
        <v>279</v>
      </c>
    </row>
    <row r="46" spans="1:3" ht="64.8">
      <c r="A46" s="1883"/>
      <c r="B46" s="1161" t="s">
        <v>680</v>
      </c>
      <c r="C46" s="737" t="s">
        <v>1978</v>
      </c>
    </row>
    <row r="47" spans="1:3" ht="16.8" thickBot="1">
      <c r="A47" s="1884"/>
      <c r="B47" s="1297" t="s">
        <v>682</v>
      </c>
      <c r="C47" s="738" t="s">
        <v>1193</v>
      </c>
    </row>
    <row r="48" spans="1:3">
      <c r="A48" s="1883" t="s">
        <v>332</v>
      </c>
      <c r="B48" s="4" t="s">
        <v>684</v>
      </c>
      <c r="C48" s="739" t="s">
        <v>279</v>
      </c>
    </row>
    <row r="49" spans="1:3">
      <c r="A49" s="1883"/>
      <c r="B49" s="1161" t="s">
        <v>685</v>
      </c>
      <c r="C49" s="737" t="s">
        <v>1979</v>
      </c>
    </row>
    <row r="50" spans="1:3">
      <c r="A50" s="1883"/>
      <c r="B50" s="1161" t="s">
        <v>687</v>
      </c>
      <c r="C50" s="737" t="s">
        <v>1980</v>
      </c>
    </row>
    <row r="51" spans="1:3">
      <c r="A51" s="1883"/>
      <c r="B51" s="1161" t="s">
        <v>689</v>
      </c>
      <c r="C51" s="737" t="s">
        <v>690</v>
      </c>
    </row>
    <row r="52" spans="1:3" ht="32.4">
      <c r="A52" s="1883"/>
      <c r="B52" s="1161" t="s">
        <v>691</v>
      </c>
      <c r="C52" s="737" t="s">
        <v>1981</v>
      </c>
    </row>
    <row r="53" spans="1:3" ht="97.2">
      <c r="A53" s="1883"/>
      <c r="B53" s="1161" t="s">
        <v>693</v>
      </c>
      <c r="C53" s="737" t="s">
        <v>1982</v>
      </c>
    </row>
    <row r="54" spans="1:3" ht="32.4">
      <c r="A54" s="1883"/>
      <c r="B54" s="1161" t="s">
        <v>695</v>
      </c>
      <c r="C54" s="737" t="s">
        <v>1983</v>
      </c>
    </row>
    <row r="55" spans="1:3">
      <c r="A55" s="1883"/>
      <c r="B55" s="1161" t="s">
        <v>697</v>
      </c>
      <c r="C55" s="737" t="s">
        <v>1984</v>
      </c>
    </row>
    <row r="56" spans="1:3">
      <c r="A56" s="1883"/>
      <c r="B56" s="1161" t="s">
        <v>699</v>
      </c>
      <c r="C56" s="737" t="s">
        <v>349</v>
      </c>
    </row>
    <row r="57" spans="1:3">
      <c r="A57" s="1883"/>
      <c r="B57" s="1161" t="s">
        <v>700</v>
      </c>
      <c r="C57" s="737" t="s">
        <v>267</v>
      </c>
    </row>
    <row r="58" spans="1:3">
      <c r="A58" s="1883"/>
      <c r="B58" s="1161" t="s">
        <v>701</v>
      </c>
      <c r="C58" s="1477" t="s">
        <v>267</v>
      </c>
    </row>
    <row r="59" spans="1:3">
      <c r="A59" s="1883"/>
      <c r="B59" s="1161" t="s">
        <v>702</v>
      </c>
      <c r="C59" s="1314" t="s">
        <v>1984</v>
      </c>
    </row>
    <row r="60" spans="1:3">
      <c r="A60" s="1883"/>
      <c r="B60" s="1161" t="s">
        <v>704</v>
      </c>
      <c r="C60" s="618" t="s">
        <v>267</v>
      </c>
    </row>
    <row r="61" spans="1:3">
      <c r="A61" s="1883"/>
      <c r="B61" s="1161" t="s">
        <v>706</v>
      </c>
      <c r="C61" s="618" t="s">
        <v>1985</v>
      </c>
    </row>
    <row r="62" spans="1:3" ht="32.4">
      <c r="A62" s="1883"/>
      <c r="B62" s="1161" t="s">
        <v>708</v>
      </c>
      <c r="C62" s="618" t="s">
        <v>1986</v>
      </c>
    </row>
    <row r="63" spans="1:3">
      <c r="A63" s="1883"/>
      <c r="B63" s="1161" t="s">
        <v>710</v>
      </c>
      <c r="C63" s="618" t="s">
        <v>267</v>
      </c>
    </row>
    <row r="64" spans="1:3">
      <c r="A64" s="1883"/>
      <c r="B64" s="1161" t="s">
        <v>711</v>
      </c>
      <c r="C64" s="618" t="s">
        <v>267</v>
      </c>
    </row>
    <row r="65" spans="1:3">
      <c r="A65" s="1883"/>
      <c r="B65" s="1161" t="s">
        <v>712</v>
      </c>
      <c r="C65" s="618" t="s">
        <v>279</v>
      </c>
    </row>
    <row r="66" spans="1:3">
      <c r="A66" s="1883"/>
      <c r="B66" s="1161" t="s">
        <v>713</v>
      </c>
      <c r="C66" s="649" t="s">
        <v>1987</v>
      </c>
    </row>
    <row r="67" spans="1:3">
      <c r="A67" s="1883"/>
      <c r="B67" s="1161" t="s">
        <v>714</v>
      </c>
      <c r="C67" s="740">
        <v>44561</v>
      </c>
    </row>
    <row r="68" spans="1:3" ht="49.2" thickBot="1">
      <c r="A68" s="1884"/>
      <c r="B68" s="1297" t="s">
        <v>715</v>
      </c>
      <c r="C68" s="738" t="s">
        <v>1988</v>
      </c>
    </row>
    <row r="69" spans="1:3">
      <c r="A69" s="2035" t="s">
        <v>717</v>
      </c>
      <c r="B69" s="1237" t="s">
        <v>718</v>
      </c>
      <c r="C69" s="739" t="s">
        <v>279</v>
      </c>
    </row>
    <row r="70" spans="1:3">
      <c r="A70" s="1883"/>
      <c r="B70" s="1161" t="s">
        <v>719</v>
      </c>
      <c r="C70" s="737" t="s">
        <v>369</v>
      </c>
    </row>
    <row r="71" spans="1:3">
      <c r="A71" s="1883"/>
      <c r="B71" s="1161" t="s">
        <v>720</v>
      </c>
      <c r="C71" s="737" t="s">
        <v>267</v>
      </c>
    </row>
    <row r="72" spans="1:3">
      <c r="A72" s="1883"/>
      <c r="B72" s="1161" t="s">
        <v>721</v>
      </c>
      <c r="C72" s="737" t="s">
        <v>267</v>
      </c>
    </row>
    <row r="73" spans="1:3" ht="48.6">
      <c r="A73" s="1883"/>
      <c r="B73" s="1161" t="s">
        <v>722</v>
      </c>
      <c r="C73" s="737" t="s">
        <v>538</v>
      </c>
    </row>
    <row r="74" spans="1:3">
      <c r="A74" s="1883"/>
      <c r="B74" s="1161" t="s">
        <v>723</v>
      </c>
      <c r="C74" s="737" t="s">
        <v>301</v>
      </c>
    </row>
    <row r="75" spans="1:3">
      <c r="A75" s="1883"/>
      <c r="B75" s="1161" t="s">
        <v>724</v>
      </c>
      <c r="C75" s="737" t="s">
        <v>279</v>
      </c>
    </row>
    <row r="76" spans="1:3">
      <c r="A76" s="1883"/>
      <c r="B76" s="1161" t="s">
        <v>725</v>
      </c>
      <c r="C76" s="737" t="s">
        <v>377</v>
      </c>
    </row>
    <row r="77" spans="1:3" ht="146.4" thickBot="1">
      <c r="A77" s="1884"/>
      <c r="B77" s="1297" t="s">
        <v>726</v>
      </c>
      <c r="C77" s="741" t="s">
        <v>1751</v>
      </c>
    </row>
    <row r="78" spans="1:3" ht="32.4">
      <c r="A78" s="2035" t="s">
        <v>727</v>
      </c>
      <c r="B78" s="1237" t="s">
        <v>728</v>
      </c>
      <c r="C78" s="1431" t="s">
        <v>1989</v>
      </c>
    </row>
    <row r="79" spans="1:3">
      <c r="A79" s="1883"/>
      <c r="B79" s="1161" t="s">
        <v>730</v>
      </c>
      <c r="C79" s="737" t="s">
        <v>1990</v>
      </c>
    </row>
    <row r="80" spans="1:3" ht="48.6">
      <c r="A80" s="1883"/>
      <c r="B80" s="1161" t="s">
        <v>732</v>
      </c>
      <c r="C80" s="737" t="s">
        <v>1752</v>
      </c>
    </row>
    <row r="81" spans="1:3" ht="32.4">
      <c r="A81" s="1883"/>
      <c r="B81" s="1161" t="s">
        <v>734</v>
      </c>
      <c r="C81" s="737" t="s">
        <v>1753</v>
      </c>
    </row>
    <row r="82" spans="1:3" ht="64.8">
      <c r="A82" s="1883"/>
      <c r="B82" s="1161" t="s">
        <v>735</v>
      </c>
      <c r="C82" s="737" t="s">
        <v>1754</v>
      </c>
    </row>
    <row r="83" spans="1:3">
      <c r="A83" s="1883"/>
      <c r="B83" s="1161" t="s">
        <v>737</v>
      </c>
      <c r="C83" s="737" t="s">
        <v>279</v>
      </c>
    </row>
    <row r="84" spans="1:3" ht="113.4">
      <c r="A84" s="1883"/>
      <c r="B84" s="1161" t="s">
        <v>713</v>
      </c>
      <c r="C84" s="649" t="s">
        <v>1991</v>
      </c>
    </row>
    <row r="85" spans="1:3" ht="81">
      <c r="A85" s="1883"/>
      <c r="B85" s="1161" t="s">
        <v>714</v>
      </c>
      <c r="C85" s="649" t="s">
        <v>1756</v>
      </c>
    </row>
    <row r="86" spans="1:3" ht="113.4">
      <c r="A86" s="1883"/>
      <c r="B86" s="1161" t="s">
        <v>738</v>
      </c>
      <c r="C86" s="649" t="s">
        <v>1992</v>
      </c>
    </row>
    <row r="87" spans="1:3">
      <c r="A87" s="1883"/>
      <c r="B87" s="1161" t="s">
        <v>739</v>
      </c>
      <c r="C87" s="737"/>
    </row>
    <row r="88" spans="1:3">
      <c r="A88" s="1883"/>
      <c r="B88" s="1161" t="s">
        <v>740</v>
      </c>
      <c r="C88" s="737" t="s">
        <v>277</v>
      </c>
    </row>
    <row r="89" spans="1:3">
      <c r="A89" s="1883"/>
      <c r="B89" s="1161" t="s">
        <v>741</v>
      </c>
      <c r="C89" s="737" t="s">
        <v>267</v>
      </c>
    </row>
    <row r="90" spans="1:3">
      <c r="A90" s="1883"/>
      <c r="B90" s="1161" t="s">
        <v>742</v>
      </c>
      <c r="C90" s="737" t="s">
        <v>267</v>
      </c>
    </row>
    <row r="91" spans="1:3">
      <c r="A91" s="1883"/>
      <c r="B91" s="1161" t="s">
        <v>743</v>
      </c>
      <c r="C91" s="737" t="s">
        <v>267</v>
      </c>
    </row>
    <row r="92" spans="1:3" ht="16.8" thickBot="1">
      <c r="A92" s="1884"/>
      <c r="B92" s="1297" t="s">
        <v>744</v>
      </c>
      <c r="C92" s="738" t="s">
        <v>267</v>
      </c>
    </row>
    <row r="93" spans="1:3" ht="81">
      <c r="A93" s="2035" t="s">
        <v>745</v>
      </c>
      <c r="B93" s="1237" t="s">
        <v>746</v>
      </c>
      <c r="C93" s="739" t="s">
        <v>1758</v>
      </c>
    </row>
    <row r="94" spans="1:3" ht="32.4">
      <c r="A94" s="1883"/>
      <c r="B94" s="1161" t="s">
        <v>748</v>
      </c>
      <c r="C94" s="737" t="s">
        <v>566</v>
      </c>
    </row>
    <row r="95" spans="1:3" ht="97.2">
      <c r="A95" s="1883"/>
      <c r="B95" s="1161" t="s">
        <v>749</v>
      </c>
      <c r="C95" s="737" t="s">
        <v>1993</v>
      </c>
    </row>
    <row r="96" spans="1:3" ht="81">
      <c r="A96" s="1883"/>
      <c r="B96" s="1161" t="s">
        <v>750</v>
      </c>
      <c r="C96" s="649" t="s">
        <v>1994</v>
      </c>
    </row>
    <row r="97" spans="1:3" ht="113.4">
      <c r="A97" s="1883"/>
      <c r="B97" s="1161" t="s">
        <v>751</v>
      </c>
      <c r="C97" s="649" t="s">
        <v>1995</v>
      </c>
    </row>
    <row r="98" spans="1:3" ht="81">
      <c r="A98" s="1883"/>
      <c r="B98" s="1161" t="s">
        <v>753</v>
      </c>
      <c r="C98" s="737" t="s">
        <v>1996</v>
      </c>
    </row>
    <row r="99" spans="1:3" ht="113.4">
      <c r="A99" s="1883"/>
      <c r="B99" s="1161" t="s">
        <v>754</v>
      </c>
      <c r="C99" s="737" t="s">
        <v>1997</v>
      </c>
    </row>
    <row r="100" spans="1:3" ht="162">
      <c r="A100" s="1883"/>
      <c r="B100" s="1161" t="s">
        <v>756</v>
      </c>
      <c r="C100" s="737" t="s">
        <v>1998</v>
      </c>
    </row>
    <row r="101" spans="1:3">
      <c r="A101" s="1883"/>
      <c r="B101" s="1161" t="s">
        <v>758</v>
      </c>
      <c r="C101" s="737" t="s">
        <v>1999</v>
      </c>
    </row>
    <row r="102" spans="1:3" ht="16.8" thickBot="1">
      <c r="A102" s="1884"/>
      <c r="B102" s="1298" t="s">
        <v>759</v>
      </c>
      <c r="C102" s="862" t="s">
        <v>267</v>
      </c>
    </row>
    <row r="103" spans="1:3" ht="48.6">
      <c r="A103" s="1886" t="s">
        <v>418</v>
      </c>
      <c r="B103" s="1161" t="s">
        <v>760</v>
      </c>
      <c r="C103" s="1478" t="s">
        <v>2000</v>
      </c>
    </row>
    <row r="104" spans="1:3">
      <c r="A104" s="1886"/>
      <c r="B104" s="1161" t="s">
        <v>421</v>
      </c>
      <c r="C104" s="631" t="s">
        <v>2001</v>
      </c>
    </row>
    <row r="105" spans="1:3">
      <c r="A105" s="1886"/>
      <c r="B105" s="1161" t="s">
        <v>583</v>
      </c>
      <c r="C105" s="629">
        <v>97.36</v>
      </c>
    </row>
    <row r="106" spans="1:3">
      <c r="A106" s="1886"/>
      <c r="B106" s="1161" t="s">
        <v>424</v>
      </c>
      <c r="C106" s="1323" t="s">
        <v>2002</v>
      </c>
    </row>
    <row r="107" spans="1:3" ht="16.8" thickBot="1">
      <c r="A107" s="1887"/>
      <c r="B107" s="25" t="s">
        <v>426</v>
      </c>
      <c r="C107" s="736" t="s">
        <v>267</v>
      </c>
    </row>
    <row r="108" spans="1:3" s="127" customFormat="1" ht="81">
      <c r="A108" s="1853" t="s">
        <v>427</v>
      </c>
      <c r="B108" s="935" t="s">
        <v>428</v>
      </c>
      <c r="C108" s="936" t="s">
        <v>2003</v>
      </c>
    </row>
    <row r="109" spans="1:3" s="127" customFormat="1" ht="114" thickBot="1">
      <c r="A109" s="1854"/>
      <c r="B109" s="937" t="s">
        <v>430</v>
      </c>
      <c r="C109" s="938" t="s">
        <v>2004</v>
      </c>
    </row>
    <row r="110" spans="1:3" ht="16.8" thickBot="1">
      <c r="A110" s="2110" t="s">
        <v>765</v>
      </c>
      <c r="B110" s="2142"/>
      <c r="C110" s="743"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3" ht="20.399999999999999" thickBot="1">
      <c r="A1" s="1931" t="s">
        <v>627</v>
      </c>
      <c r="B1" s="1931"/>
      <c r="C1" s="1931"/>
    </row>
    <row r="2" spans="1:3" ht="18.600000000000001" thickBot="1">
      <c r="A2" s="1932" t="s">
        <v>434</v>
      </c>
      <c r="B2" s="1930"/>
      <c r="C2" s="1235">
        <v>45813</v>
      </c>
    </row>
    <row r="3" spans="1:3">
      <c r="A3" s="1933" t="s">
        <v>435</v>
      </c>
      <c r="B3" s="10" t="s">
        <v>262</v>
      </c>
      <c r="C3" s="1242" t="s">
        <v>2005</v>
      </c>
    </row>
    <row r="4" spans="1:3">
      <c r="A4" s="1927"/>
      <c r="B4" s="10" t="s">
        <v>438</v>
      </c>
      <c r="C4" s="637" t="s">
        <v>2006</v>
      </c>
    </row>
    <row r="5" spans="1:3">
      <c r="A5" s="1927"/>
      <c r="B5" s="10" t="s">
        <v>266</v>
      </c>
      <c r="C5" s="637" t="s">
        <v>2005</v>
      </c>
    </row>
    <row r="6" spans="1:3">
      <c r="A6" s="1927"/>
      <c r="B6" s="10" t="s">
        <v>268</v>
      </c>
      <c r="C6" s="633" t="s">
        <v>2006</v>
      </c>
    </row>
    <row r="7" spans="1:3">
      <c r="A7" s="1927"/>
      <c r="B7" s="10" t="s">
        <v>270</v>
      </c>
      <c r="C7" s="1319" t="s">
        <v>2007</v>
      </c>
    </row>
    <row r="8" spans="1:3">
      <c r="A8" s="1927"/>
      <c r="B8" s="10" t="s">
        <v>272</v>
      </c>
      <c r="C8" s="612">
        <v>87463928.579999998</v>
      </c>
    </row>
    <row r="9" spans="1:3">
      <c r="A9" s="1927"/>
      <c r="B9" s="10" t="s">
        <v>273</v>
      </c>
      <c r="C9" s="1243">
        <v>12552834336.040001</v>
      </c>
    </row>
    <row r="10" spans="1:3">
      <c r="A10" s="1927"/>
      <c r="B10" s="10" t="s">
        <v>447</v>
      </c>
      <c r="C10" s="734" t="s">
        <v>2008</v>
      </c>
    </row>
    <row r="11" spans="1:3">
      <c r="A11" s="1927"/>
      <c r="B11" s="10" t="s">
        <v>449</v>
      </c>
      <c r="C11" s="735" t="s">
        <v>277</v>
      </c>
    </row>
    <row r="12" spans="1:3">
      <c r="A12" s="1927"/>
      <c r="B12" s="10" t="s">
        <v>450</v>
      </c>
      <c r="C12" s="735" t="s">
        <v>279</v>
      </c>
    </row>
    <row r="13" spans="1:3">
      <c r="A13" s="1927"/>
      <c r="B13" s="10" t="s">
        <v>451</v>
      </c>
      <c r="C13" s="735" t="s">
        <v>279</v>
      </c>
    </row>
    <row r="14" spans="1:3">
      <c r="A14" s="1927"/>
      <c r="B14" s="10" t="s">
        <v>452</v>
      </c>
      <c r="C14" s="735" t="s">
        <v>277</v>
      </c>
    </row>
    <row r="15" spans="1:3">
      <c r="A15" s="1927"/>
      <c r="B15" s="10" t="s">
        <v>453</v>
      </c>
      <c r="C15" s="735" t="s">
        <v>267</v>
      </c>
    </row>
    <row r="16" spans="1:3">
      <c r="A16" s="1927"/>
      <c r="B16" s="10" t="s">
        <v>454</v>
      </c>
      <c r="C16" s="735" t="s">
        <v>267</v>
      </c>
    </row>
    <row r="17" spans="1:3" ht="145.80000000000001">
      <c r="A17" s="1927"/>
      <c r="B17" s="10" t="s">
        <v>455</v>
      </c>
      <c r="C17" s="735" t="s">
        <v>2009</v>
      </c>
    </row>
    <row r="18" spans="1:3" ht="32.4">
      <c r="A18" s="1927"/>
      <c r="B18" s="1161" t="s">
        <v>286</v>
      </c>
      <c r="C18" s="735" t="s">
        <v>287</v>
      </c>
    </row>
    <row r="19" spans="1:3">
      <c r="A19" s="1927"/>
      <c r="B19" s="10" t="s">
        <v>457</v>
      </c>
      <c r="C19" s="735" t="s">
        <v>317</v>
      </c>
    </row>
    <row r="20" spans="1:3" ht="32.4">
      <c r="A20" s="1927"/>
      <c r="B20" s="10" t="s">
        <v>955</v>
      </c>
      <c r="C20" s="735" t="s">
        <v>277</v>
      </c>
    </row>
    <row r="21" spans="1:3">
      <c r="A21" s="1927"/>
      <c r="B21" s="10" t="s">
        <v>459</v>
      </c>
      <c r="C21" s="735" t="s">
        <v>291</v>
      </c>
    </row>
    <row r="22" spans="1:3">
      <c r="A22" s="1927"/>
      <c r="B22" s="10" t="s">
        <v>460</v>
      </c>
      <c r="C22" s="735" t="s">
        <v>317</v>
      </c>
    </row>
    <row r="23" spans="1:3">
      <c r="A23" s="1927"/>
      <c r="B23" s="10" t="s">
        <v>461</v>
      </c>
      <c r="C23" s="735" t="s">
        <v>291</v>
      </c>
    </row>
    <row r="24" spans="1:3">
      <c r="A24" s="1927"/>
      <c r="B24" s="10" t="s">
        <v>463</v>
      </c>
      <c r="C24" s="735" t="s">
        <v>291</v>
      </c>
    </row>
    <row r="25" spans="1:3">
      <c r="A25" s="1927"/>
      <c r="B25" s="10" t="s">
        <v>464</v>
      </c>
      <c r="C25" s="735" t="s">
        <v>296</v>
      </c>
    </row>
    <row r="26" spans="1:3">
      <c r="A26" s="1927"/>
      <c r="B26" s="10" t="s">
        <v>465</v>
      </c>
      <c r="C26" s="735" t="s">
        <v>291</v>
      </c>
    </row>
    <row r="27" spans="1:3">
      <c r="A27" s="1927"/>
      <c r="B27" s="10" t="s">
        <v>466</v>
      </c>
      <c r="C27" s="735" t="s">
        <v>299</v>
      </c>
    </row>
    <row r="28" spans="1:3">
      <c r="A28" s="1927"/>
      <c r="B28" s="10" t="s">
        <v>467</v>
      </c>
      <c r="C28" s="735" t="s">
        <v>301</v>
      </c>
    </row>
    <row r="29" spans="1:3">
      <c r="A29" s="1927"/>
      <c r="B29" s="10" t="s">
        <v>468</v>
      </c>
      <c r="C29" s="735" t="s">
        <v>658</v>
      </c>
    </row>
    <row r="30" spans="1:3" ht="32.4">
      <c r="A30" s="1927"/>
      <c r="B30" s="10" t="s">
        <v>470</v>
      </c>
      <c r="C30" s="735" t="s">
        <v>471</v>
      </c>
    </row>
    <row r="31" spans="1:3" ht="81">
      <c r="A31" s="1927"/>
      <c r="B31" s="10" t="s">
        <v>472</v>
      </c>
      <c r="C31" s="633" t="s">
        <v>2010</v>
      </c>
    </row>
    <row r="32" spans="1:3" ht="33" thickBot="1">
      <c r="A32" s="1928"/>
      <c r="B32" s="15" t="s">
        <v>308</v>
      </c>
      <c r="C32" s="1040" t="s">
        <v>317</v>
      </c>
    </row>
    <row r="33" spans="1:3">
      <c r="A33" s="1926" t="s">
        <v>475</v>
      </c>
      <c r="B33" s="17" t="s">
        <v>476</v>
      </c>
      <c r="C33" s="18" t="s">
        <v>2006</v>
      </c>
    </row>
    <row r="34" spans="1:3">
      <c r="A34" s="1927"/>
      <c r="B34" s="10" t="s">
        <v>477</v>
      </c>
      <c r="C34" s="13" t="s">
        <v>2011</v>
      </c>
    </row>
    <row r="35" spans="1:3">
      <c r="A35" s="1927"/>
      <c r="B35" s="10" t="s">
        <v>479</v>
      </c>
      <c r="C35" s="13" t="s">
        <v>314</v>
      </c>
    </row>
    <row r="36" spans="1:3">
      <c r="A36" s="1927"/>
      <c r="B36" s="10" t="s">
        <v>480</v>
      </c>
      <c r="C36" s="13" t="s">
        <v>291</v>
      </c>
    </row>
    <row r="37" spans="1:3">
      <c r="A37" s="1927"/>
      <c r="B37" s="10" t="s">
        <v>481</v>
      </c>
      <c r="C37" s="13" t="s">
        <v>317</v>
      </c>
    </row>
    <row r="38" spans="1:3" ht="18.600000000000001" thickBot="1">
      <c r="A38" s="1928"/>
      <c r="B38" s="19" t="s">
        <v>482</v>
      </c>
      <c r="C38" s="20" t="s">
        <v>279</v>
      </c>
    </row>
    <row r="39" spans="1:3">
      <c r="A39" s="1926" t="s">
        <v>483</v>
      </c>
      <c r="B39" s="17" t="s">
        <v>484</v>
      </c>
      <c r="C39" s="18" t="s">
        <v>277</v>
      </c>
    </row>
    <row r="40" spans="1:3">
      <c r="A40" s="1927"/>
      <c r="B40" s="10" t="s">
        <v>485</v>
      </c>
      <c r="C40" s="13" t="s">
        <v>317</v>
      </c>
    </row>
    <row r="41" spans="1:3">
      <c r="A41" s="1927"/>
      <c r="B41" s="10" t="s">
        <v>486</v>
      </c>
      <c r="C41" s="13" t="s">
        <v>317</v>
      </c>
    </row>
    <row r="42" spans="1:3">
      <c r="A42" s="1927"/>
      <c r="B42" s="10" t="s">
        <v>487</v>
      </c>
      <c r="C42" s="13" t="s">
        <v>317</v>
      </c>
    </row>
    <row r="43" spans="1:3">
      <c r="A43" s="1927"/>
      <c r="B43" s="10" t="s">
        <v>488</v>
      </c>
      <c r="C43" s="13" t="s">
        <v>317</v>
      </c>
    </row>
    <row r="44" spans="1:3" ht="18.600000000000001" thickBot="1">
      <c r="A44" s="1928"/>
      <c r="B44" s="19" t="s">
        <v>489</v>
      </c>
      <c r="C44" s="20" t="s">
        <v>317</v>
      </c>
    </row>
    <row r="45" spans="1:3">
      <c r="A45" s="1926" t="s">
        <v>490</v>
      </c>
      <c r="B45" s="17" t="s">
        <v>491</v>
      </c>
      <c r="C45" s="18" t="s">
        <v>279</v>
      </c>
    </row>
    <row r="46" spans="1:3">
      <c r="A46" s="1927"/>
      <c r="B46" s="10" t="s">
        <v>492</v>
      </c>
      <c r="C46" s="13" t="s">
        <v>1192</v>
      </c>
    </row>
    <row r="47" spans="1:3" ht="33" thickBot="1">
      <c r="A47" s="1928"/>
      <c r="B47" s="19" t="s">
        <v>2012</v>
      </c>
      <c r="C47" s="20" t="s">
        <v>2013</v>
      </c>
    </row>
    <row r="48" spans="1:3">
      <c r="A48" s="1924" t="s">
        <v>332</v>
      </c>
      <c r="B48" s="21" t="s">
        <v>497</v>
      </c>
      <c r="C48" s="22" t="s">
        <v>279</v>
      </c>
    </row>
    <row r="49" spans="1:3">
      <c r="A49" s="1924"/>
      <c r="B49" s="10" t="s">
        <v>498</v>
      </c>
      <c r="C49" s="13" t="s">
        <v>2014</v>
      </c>
    </row>
    <row r="50" spans="1:3">
      <c r="A50" s="1924"/>
      <c r="B50" s="10" t="s">
        <v>500</v>
      </c>
      <c r="C50" s="13" t="s">
        <v>2015</v>
      </c>
    </row>
    <row r="51" spans="1:3">
      <c r="A51" s="1924"/>
      <c r="B51" s="10" t="s">
        <v>502</v>
      </c>
      <c r="C51" s="13" t="s">
        <v>2016</v>
      </c>
    </row>
    <row r="52" spans="1:3" ht="32.4">
      <c r="A52" s="1924"/>
      <c r="B52" s="10" t="s">
        <v>504</v>
      </c>
      <c r="C52" s="13" t="s">
        <v>505</v>
      </c>
    </row>
    <row r="53" spans="1:3" ht="81">
      <c r="A53" s="1924"/>
      <c r="B53" s="10" t="s">
        <v>962</v>
      </c>
      <c r="C53" s="13" t="s">
        <v>507</v>
      </c>
    </row>
    <row r="54" spans="1:3">
      <c r="A54" s="1924"/>
      <c r="B54" s="10" t="s">
        <v>508</v>
      </c>
      <c r="C54" s="13" t="s">
        <v>2017</v>
      </c>
    </row>
    <row r="55" spans="1:3">
      <c r="A55" s="1924"/>
      <c r="B55" s="10" t="s">
        <v>510</v>
      </c>
      <c r="C55" s="13" t="s">
        <v>2018</v>
      </c>
    </row>
    <row r="56" spans="1:3">
      <c r="A56" s="1924"/>
      <c r="B56" s="10" t="s">
        <v>512</v>
      </c>
      <c r="C56" s="13" t="s">
        <v>783</v>
      </c>
    </row>
    <row r="57" spans="1:3">
      <c r="A57" s="1924"/>
      <c r="B57" s="10" t="s">
        <v>513</v>
      </c>
      <c r="C57" s="13" t="s">
        <v>1040</v>
      </c>
    </row>
    <row r="58" spans="1:3">
      <c r="A58" s="1924"/>
      <c r="B58" s="10" t="s">
        <v>514</v>
      </c>
      <c r="C58" s="731" t="s">
        <v>291</v>
      </c>
    </row>
    <row r="59" spans="1:3">
      <c r="A59" s="1924"/>
      <c r="B59" s="10" t="s">
        <v>515</v>
      </c>
      <c r="C59" s="1152" t="s">
        <v>2019</v>
      </c>
    </row>
    <row r="60" spans="1:3" ht="64.8">
      <c r="A60" s="1924"/>
      <c r="B60" s="10" t="s">
        <v>516</v>
      </c>
      <c r="C60" s="324" t="s">
        <v>2020</v>
      </c>
    </row>
    <row r="61" spans="1:3" ht="64.8">
      <c r="A61" s="1924"/>
      <c r="B61" s="10" t="s">
        <v>517</v>
      </c>
      <c r="C61" s="13" t="s">
        <v>2021</v>
      </c>
    </row>
    <row r="62" spans="1:3">
      <c r="A62" s="1924"/>
      <c r="B62" s="10" t="s">
        <v>519</v>
      </c>
      <c r="C62" s="13" t="s">
        <v>2022</v>
      </c>
    </row>
    <row r="63" spans="1:3">
      <c r="A63" s="1924"/>
      <c r="B63" s="10" t="s">
        <v>521</v>
      </c>
      <c r="C63" s="13" t="s">
        <v>291</v>
      </c>
    </row>
    <row r="64" spans="1:3">
      <c r="A64" s="1924"/>
      <c r="B64" s="10" t="s">
        <v>523</v>
      </c>
      <c r="C64" s="13" t="s">
        <v>317</v>
      </c>
    </row>
    <row r="65" spans="1:3">
      <c r="A65" s="1924"/>
      <c r="B65" s="10" t="s">
        <v>525</v>
      </c>
      <c r="C65" s="13" t="s">
        <v>277</v>
      </c>
    </row>
    <row r="66" spans="1:3">
      <c r="A66" s="1924"/>
      <c r="B66" s="10" t="s">
        <v>526</v>
      </c>
      <c r="C66" s="13" t="s">
        <v>317</v>
      </c>
    </row>
    <row r="67" spans="1:3">
      <c r="A67" s="1924"/>
      <c r="B67" s="10" t="s">
        <v>528</v>
      </c>
      <c r="C67" s="97" t="s">
        <v>317</v>
      </c>
    </row>
    <row r="68" spans="1:3" ht="18.600000000000001" thickBot="1">
      <c r="A68" s="1925"/>
      <c r="B68" s="19" t="s">
        <v>530</v>
      </c>
      <c r="C68" s="20" t="s">
        <v>317</v>
      </c>
    </row>
    <row r="69" spans="1:3">
      <c r="A69" s="1926" t="s">
        <v>532</v>
      </c>
      <c r="B69" s="17" t="s">
        <v>533</v>
      </c>
      <c r="C69" s="18" t="s">
        <v>279</v>
      </c>
    </row>
    <row r="70" spans="1:3">
      <c r="A70" s="1927"/>
      <c r="B70" s="10" t="s">
        <v>534</v>
      </c>
      <c r="C70" s="13" t="s">
        <v>369</v>
      </c>
    </row>
    <row r="71" spans="1:3">
      <c r="A71" s="1927"/>
      <c r="B71" s="10" t="s">
        <v>535</v>
      </c>
      <c r="C71" s="13" t="s">
        <v>317</v>
      </c>
    </row>
    <row r="72" spans="1:3">
      <c r="A72" s="1927"/>
      <c r="B72" s="10" t="s">
        <v>536</v>
      </c>
      <c r="C72" s="13" t="s">
        <v>317</v>
      </c>
    </row>
    <row r="73" spans="1:3" ht="64.8">
      <c r="A73" s="1927"/>
      <c r="B73" s="10" t="s">
        <v>537</v>
      </c>
      <c r="C73" s="13" t="s">
        <v>2023</v>
      </c>
    </row>
    <row r="74" spans="1:3">
      <c r="A74" s="1927"/>
      <c r="B74" s="10" t="s">
        <v>972</v>
      </c>
      <c r="C74" s="13" t="s">
        <v>301</v>
      </c>
    </row>
    <row r="75" spans="1:3">
      <c r="A75" s="1927"/>
      <c r="B75" s="10" t="s">
        <v>540</v>
      </c>
      <c r="C75" s="13" t="s">
        <v>279</v>
      </c>
    </row>
    <row r="76" spans="1:3">
      <c r="A76" s="1927"/>
      <c r="B76" s="10" t="s">
        <v>541</v>
      </c>
      <c r="C76" s="13" t="s">
        <v>377</v>
      </c>
    </row>
    <row r="77" spans="1:3" ht="81.599999999999994" thickBot="1">
      <c r="A77" s="1928"/>
      <c r="B77" s="19" t="s">
        <v>542</v>
      </c>
      <c r="C77" s="323" t="s">
        <v>611</v>
      </c>
    </row>
    <row r="78" spans="1:3" ht="32.4">
      <c r="A78" s="1926" t="s">
        <v>544</v>
      </c>
      <c r="B78" s="17" t="s">
        <v>545</v>
      </c>
      <c r="C78" s="1439" t="s">
        <v>2024</v>
      </c>
    </row>
    <row r="79" spans="1:3">
      <c r="A79" s="1927"/>
      <c r="B79" s="10" t="s">
        <v>547</v>
      </c>
      <c r="C79" s="637" t="s">
        <v>317</v>
      </c>
    </row>
    <row r="80" spans="1:3" ht="48.6">
      <c r="A80" s="1927"/>
      <c r="B80" s="10" t="s">
        <v>548</v>
      </c>
      <c r="C80" s="633" t="s">
        <v>2025</v>
      </c>
    </row>
    <row r="81" spans="1:3">
      <c r="A81" s="1927"/>
      <c r="B81" s="10" t="s">
        <v>550</v>
      </c>
      <c r="C81" s="633" t="s">
        <v>317</v>
      </c>
    </row>
    <row r="82" spans="1:3" ht="64.8">
      <c r="A82" s="1927"/>
      <c r="B82" s="10" t="s">
        <v>552</v>
      </c>
      <c r="C82" s="633" t="s">
        <v>736</v>
      </c>
    </row>
    <row r="83" spans="1:3">
      <c r="A83" s="1927"/>
      <c r="B83" s="10" t="s">
        <v>554</v>
      </c>
      <c r="C83" s="633" t="s">
        <v>277</v>
      </c>
    </row>
    <row r="84" spans="1:3">
      <c r="A84" s="1927"/>
      <c r="B84" s="10" t="s">
        <v>526</v>
      </c>
      <c r="C84" s="633" t="s">
        <v>317</v>
      </c>
    </row>
    <row r="85" spans="1:3">
      <c r="A85" s="1927"/>
      <c r="B85" s="10" t="s">
        <v>528</v>
      </c>
      <c r="C85" s="633" t="s">
        <v>317</v>
      </c>
    </row>
    <row r="86" spans="1:3">
      <c r="A86" s="1927"/>
      <c r="B86" s="10" t="s">
        <v>555</v>
      </c>
      <c r="C86" s="633" t="s">
        <v>317</v>
      </c>
    </row>
    <row r="87" spans="1:3">
      <c r="A87" s="1927"/>
      <c r="B87" s="10" t="s">
        <v>556</v>
      </c>
      <c r="C87" s="633"/>
    </row>
    <row r="88" spans="1:3">
      <c r="A88" s="1927"/>
      <c r="B88" s="10" t="s">
        <v>557</v>
      </c>
      <c r="C88" s="633" t="s">
        <v>277</v>
      </c>
    </row>
    <row r="89" spans="1:3">
      <c r="A89" s="1927"/>
      <c r="B89" s="10" t="s">
        <v>558</v>
      </c>
      <c r="C89" s="633" t="s">
        <v>317</v>
      </c>
    </row>
    <row r="90" spans="1:3">
      <c r="A90" s="1927"/>
      <c r="B90" s="10" t="s">
        <v>559</v>
      </c>
      <c r="C90" s="633" t="s">
        <v>317</v>
      </c>
    </row>
    <row r="91" spans="1:3">
      <c r="A91" s="1927"/>
      <c r="B91" s="10" t="s">
        <v>560</v>
      </c>
      <c r="C91" s="633" t="s">
        <v>317</v>
      </c>
    </row>
    <row r="92" spans="1:3" ht="18.600000000000001" thickBot="1">
      <c r="A92" s="1928"/>
      <c r="B92" s="19" t="s">
        <v>561</v>
      </c>
      <c r="C92" s="643" t="s">
        <v>317</v>
      </c>
    </row>
    <row r="93" spans="1:3" ht="32.4">
      <c r="A93" s="1926" t="s">
        <v>562</v>
      </c>
      <c r="B93" s="17" t="s">
        <v>563</v>
      </c>
      <c r="C93" s="18" t="s">
        <v>2026</v>
      </c>
    </row>
    <row r="94" spans="1:3" ht="32.4">
      <c r="A94" s="1927"/>
      <c r="B94" s="10" t="s">
        <v>565</v>
      </c>
      <c r="C94" s="13" t="s">
        <v>566</v>
      </c>
    </row>
    <row r="95" spans="1:3">
      <c r="A95" s="1927"/>
      <c r="B95" s="10" t="s">
        <v>567</v>
      </c>
      <c r="C95" s="13" t="s">
        <v>291</v>
      </c>
    </row>
    <row r="96" spans="1:3" ht="32.4">
      <c r="A96" s="1927"/>
      <c r="B96" s="10" t="s">
        <v>568</v>
      </c>
      <c r="C96" s="13" t="s">
        <v>317</v>
      </c>
    </row>
    <row r="97" spans="1:3" ht="145.80000000000001">
      <c r="A97" s="1927"/>
      <c r="B97" s="10" t="s">
        <v>570</v>
      </c>
      <c r="C97" s="13" t="s">
        <v>2027</v>
      </c>
    </row>
    <row r="98" spans="1:3" ht="32.4">
      <c r="A98" s="1927"/>
      <c r="B98" s="10" t="s">
        <v>572</v>
      </c>
      <c r="C98" s="13" t="s">
        <v>2028</v>
      </c>
    </row>
    <row r="99" spans="1:3" ht="32.4">
      <c r="A99" s="1927"/>
      <c r="B99" s="10" t="s">
        <v>574</v>
      </c>
      <c r="C99" s="13" t="s">
        <v>317</v>
      </c>
    </row>
    <row r="100" spans="1:3">
      <c r="A100" s="1927"/>
      <c r="B100" s="10" t="s">
        <v>621</v>
      </c>
      <c r="C100" s="13" t="s">
        <v>317</v>
      </c>
    </row>
    <row r="101" spans="1:3">
      <c r="A101" s="1927"/>
      <c r="B101" s="10" t="s">
        <v>576</v>
      </c>
      <c r="C101" s="14" t="s">
        <v>317</v>
      </c>
    </row>
    <row r="102" spans="1:3" ht="18.600000000000001" thickBot="1">
      <c r="A102" s="1928"/>
      <c r="B102" s="19" t="s">
        <v>577</v>
      </c>
      <c r="C102" s="11" t="s">
        <v>317</v>
      </c>
    </row>
    <row r="103" spans="1:3" ht="32.4">
      <c r="A103" s="1924" t="s">
        <v>418</v>
      </c>
      <c r="B103" s="10" t="s">
        <v>579</v>
      </c>
      <c r="C103" s="1245" t="s">
        <v>2029</v>
      </c>
    </row>
    <row r="104" spans="1:3">
      <c r="A104" s="1924"/>
      <c r="B104" s="1161" t="s">
        <v>421</v>
      </c>
      <c r="C104" s="711">
        <v>3.4420000000000002E-3</v>
      </c>
    </row>
    <row r="105" spans="1:3">
      <c r="A105" s="1924"/>
      <c r="B105" s="1161" t="s">
        <v>423</v>
      </c>
      <c r="C105" s="710">
        <v>0.49399999999999999</v>
      </c>
    </row>
    <row r="106" spans="1:3">
      <c r="A106" s="1924"/>
      <c r="B106" s="1161" t="s">
        <v>2030</v>
      </c>
      <c r="C106" s="1440" t="s">
        <v>2031</v>
      </c>
    </row>
    <row r="107" spans="1:3" ht="18.600000000000001" thickBot="1">
      <c r="A107" s="1925"/>
      <c r="B107" s="25" t="s">
        <v>984</v>
      </c>
      <c r="C107" s="1040" t="s">
        <v>317</v>
      </c>
    </row>
    <row r="108" spans="1:3" s="127" customFormat="1" ht="65.099999999999994" customHeight="1">
      <c r="A108" s="1853" t="s">
        <v>427</v>
      </c>
      <c r="B108" s="935" t="s">
        <v>428</v>
      </c>
      <c r="C108" s="936" t="s">
        <v>267</v>
      </c>
    </row>
    <row r="109" spans="1:3" s="127" customFormat="1" ht="81.599999999999994" thickBot="1">
      <c r="A109" s="1854"/>
      <c r="B109" s="937" t="s">
        <v>430</v>
      </c>
      <c r="C109" s="938" t="s">
        <v>2032</v>
      </c>
    </row>
    <row r="110" spans="1:3" ht="18.600000000000001" thickBot="1">
      <c r="A110" s="1929" t="s">
        <v>587</v>
      </c>
      <c r="B110" s="2055"/>
      <c r="C110" s="325" t="s">
        <v>267</v>
      </c>
    </row>
    <row r="111" spans="1:3" ht="230.2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sheetPr codeName="Sheet24"/>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0" t="s">
        <v>627</v>
      </c>
      <c r="B1" s="1890"/>
      <c r="C1" s="1890"/>
    </row>
    <row r="2" spans="1:3" ht="16.8" thickBot="1">
      <c r="A2" s="2112" t="s">
        <v>628</v>
      </c>
      <c r="B2" s="2113"/>
      <c r="C2" s="1373">
        <v>45849</v>
      </c>
    </row>
    <row r="3" spans="1:3">
      <c r="A3" s="2040" t="s">
        <v>629</v>
      </c>
      <c r="B3" s="1237" t="s">
        <v>630</v>
      </c>
      <c r="C3" s="886" t="s">
        <v>2033</v>
      </c>
    </row>
    <row r="4" spans="1:3">
      <c r="A4" s="1894"/>
      <c r="B4" s="1161" t="s">
        <v>632</v>
      </c>
      <c r="C4" s="1229" t="s">
        <v>2034</v>
      </c>
    </row>
    <row r="5" spans="1:3">
      <c r="A5" s="1894"/>
      <c r="B5" s="1161" t="s">
        <v>440</v>
      </c>
      <c r="C5" s="1229" t="s">
        <v>267</v>
      </c>
    </row>
    <row r="6" spans="1:3">
      <c r="A6" s="1894"/>
      <c r="B6" s="1161" t="s">
        <v>268</v>
      </c>
      <c r="C6" s="1229" t="s">
        <v>2035</v>
      </c>
    </row>
    <row r="7" spans="1:3">
      <c r="A7" s="1894"/>
      <c r="B7" s="1161" t="s">
        <v>442</v>
      </c>
      <c r="C7" s="1408" t="s">
        <v>2036</v>
      </c>
    </row>
    <row r="8" spans="1:3">
      <c r="A8" s="1894"/>
      <c r="B8" s="1161" t="s">
        <v>444</v>
      </c>
      <c r="C8" s="1479">
        <v>209133907.40000001</v>
      </c>
    </row>
    <row r="9" spans="1:3">
      <c r="A9" s="1894"/>
      <c r="B9" s="1161" t="s">
        <v>446</v>
      </c>
      <c r="C9" s="1480">
        <v>30645237459.470001</v>
      </c>
    </row>
    <row r="10" spans="1:3">
      <c r="A10" s="1894"/>
      <c r="B10" s="1161" t="s">
        <v>637</v>
      </c>
      <c r="C10" s="1229" t="s">
        <v>2037</v>
      </c>
    </row>
    <row r="11" spans="1:3">
      <c r="A11" s="1894"/>
      <c r="B11" s="1161" t="s">
        <v>639</v>
      </c>
      <c r="C11" s="1229" t="s">
        <v>277</v>
      </c>
    </row>
    <row r="12" spans="1:3">
      <c r="A12" s="1894"/>
      <c r="B12" s="1161" t="s">
        <v>640</v>
      </c>
      <c r="C12" s="1229" t="s">
        <v>279</v>
      </c>
    </row>
    <row r="13" spans="1:3">
      <c r="A13" s="1894"/>
      <c r="B13" s="1161" t="s">
        <v>641</v>
      </c>
      <c r="C13" s="1229" t="s">
        <v>277</v>
      </c>
    </row>
    <row r="14" spans="1:3">
      <c r="A14" s="1894"/>
      <c r="B14" s="1161" t="s">
        <v>642</v>
      </c>
      <c r="C14" s="1229" t="s">
        <v>277</v>
      </c>
    </row>
    <row r="15" spans="1:3">
      <c r="A15" s="1894"/>
      <c r="B15" s="1161" t="s">
        <v>643</v>
      </c>
      <c r="C15" s="1229" t="s">
        <v>267</v>
      </c>
    </row>
    <row r="16" spans="1:3">
      <c r="A16" s="1894"/>
      <c r="B16" s="1161" t="s">
        <v>644</v>
      </c>
      <c r="C16" s="1229" t="s">
        <v>267</v>
      </c>
    </row>
    <row r="17" spans="1:3" ht="64.8">
      <c r="A17" s="1894"/>
      <c r="B17" s="1161" t="s">
        <v>645</v>
      </c>
      <c r="C17" s="1229" t="s">
        <v>2038</v>
      </c>
    </row>
    <row r="18" spans="1:3" ht="32.4">
      <c r="A18" s="1894"/>
      <c r="B18" s="1161" t="s">
        <v>286</v>
      </c>
      <c r="C18" s="1229" t="s">
        <v>287</v>
      </c>
    </row>
    <row r="19" spans="1:3">
      <c r="A19" s="1894"/>
      <c r="B19" s="1161" t="s">
        <v>647</v>
      </c>
      <c r="C19" s="1229" t="s">
        <v>267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296</v>
      </c>
    </row>
    <row r="26" spans="1:3">
      <c r="A26" s="1894"/>
      <c r="B26" s="1161" t="s">
        <v>654</v>
      </c>
      <c r="C26" s="1229" t="s">
        <v>267</v>
      </c>
    </row>
    <row r="27" spans="1:3">
      <c r="A27" s="1894"/>
      <c r="B27" s="1161" t="s">
        <v>655</v>
      </c>
      <c r="C27" s="1229" t="s">
        <v>299</v>
      </c>
    </row>
    <row r="28" spans="1:3">
      <c r="A28" s="1894"/>
      <c r="B28" s="1161" t="s">
        <v>656</v>
      </c>
      <c r="C28" s="1229" t="s">
        <v>301</v>
      </c>
    </row>
    <row r="29" spans="1:3">
      <c r="A29" s="1894"/>
      <c r="B29" s="1161" t="s">
        <v>657</v>
      </c>
      <c r="C29" s="1229" t="s">
        <v>658</v>
      </c>
    </row>
    <row r="30" spans="1:3" ht="32.4">
      <c r="A30" s="1894"/>
      <c r="B30" s="1161" t="s">
        <v>659</v>
      </c>
      <c r="C30" s="1229" t="s">
        <v>471</v>
      </c>
    </row>
    <row r="31" spans="1:3">
      <c r="A31" s="1894"/>
      <c r="B31" s="1161" t="s">
        <v>660</v>
      </c>
      <c r="C31" s="1229" t="s">
        <v>2039</v>
      </c>
    </row>
    <row r="32" spans="1:3" ht="33" thickBot="1">
      <c r="A32" s="1895"/>
      <c r="B32" s="4" t="s">
        <v>662</v>
      </c>
      <c r="C32" s="1296" t="s">
        <v>291</v>
      </c>
    </row>
    <row r="33" spans="1:3">
      <c r="A33" s="2035" t="s">
        <v>663</v>
      </c>
      <c r="B33" s="1237" t="s">
        <v>664</v>
      </c>
      <c r="C33" s="886" t="s">
        <v>2035</v>
      </c>
    </row>
    <row r="34" spans="1:3">
      <c r="A34" s="1883"/>
      <c r="B34" s="1161" t="s">
        <v>665</v>
      </c>
      <c r="C34" s="1229" t="s">
        <v>2040</v>
      </c>
    </row>
    <row r="35" spans="1:3">
      <c r="A35" s="1883"/>
      <c r="B35" s="1161" t="s">
        <v>667</v>
      </c>
      <c r="C35" s="1229" t="s">
        <v>314</v>
      </c>
    </row>
    <row r="36" spans="1:3">
      <c r="A36" s="1883"/>
      <c r="B36" s="1161" t="s">
        <v>668</v>
      </c>
      <c r="C36" s="1229" t="s">
        <v>317</v>
      </c>
    </row>
    <row r="37" spans="1:3">
      <c r="A37" s="1883"/>
      <c r="B37" s="1161" t="s">
        <v>669</v>
      </c>
      <c r="C37" s="1229" t="s">
        <v>317</v>
      </c>
    </row>
    <row r="38" spans="1:3" ht="16.8" thickBot="1">
      <c r="A38" s="1884"/>
      <c r="B38" s="1297" t="s">
        <v>670</v>
      </c>
      <c r="C38" s="1296" t="s">
        <v>279</v>
      </c>
    </row>
    <row r="39" spans="1:3">
      <c r="A39" s="2035" t="s">
        <v>671</v>
      </c>
      <c r="B39" s="1237" t="s">
        <v>672</v>
      </c>
      <c r="C39" s="886"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886" t="s">
        <v>277</v>
      </c>
    </row>
    <row r="46" spans="1:3">
      <c r="A46" s="1883"/>
      <c r="B46" s="1161" t="s">
        <v>680</v>
      </c>
      <c r="C46" s="1229" t="s">
        <v>267</v>
      </c>
    </row>
    <row r="47" spans="1:3" ht="16.8" thickBot="1">
      <c r="A47" s="1884"/>
      <c r="B47" s="1297" t="s">
        <v>682</v>
      </c>
      <c r="C47" s="1296" t="s">
        <v>267</v>
      </c>
    </row>
    <row r="48" spans="1:3">
      <c r="A48" s="1883" t="s">
        <v>332</v>
      </c>
      <c r="B48" s="4" t="s">
        <v>684</v>
      </c>
      <c r="C48" s="887" t="s">
        <v>279</v>
      </c>
    </row>
    <row r="49" spans="1:3">
      <c r="A49" s="1883"/>
      <c r="B49" s="1161" t="s">
        <v>685</v>
      </c>
      <c r="C49" s="1229" t="s">
        <v>2041</v>
      </c>
    </row>
    <row r="50" spans="1:3" ht="32.4">
      <c r="A50" s="1883"/>
      <c r="B50" s="1161" t="s">
        <v>687</v>
      </c>
      <c r="C50" s="1229" t="s">
        <v>2042</v>
      </c>
    </row>
    <row r="51" spans="1:3">
      <c r="A51" s="1883"/>
      <c r="B51" s="1161" t="s">
        <v>689</v>
      </c>
      <c r="C51" s="1229" t="s">
        <v>690</v>
      </c>
    </row>
    <row r="52" spans="1:3" ht="32.4">
      <c r="A52" s="1883"/>
      <c r="B52" s="1161" t="s">
        <v>691</v>
      </c>
      <c r="C52" s="1229" t="s">
        <v>2043</v>
      </c>
    </row>
    <row r="53" spans="1:3" ht="97.2">
      <c r="A53" s="1883"/>
      <c r="B53" s="1161" t="s">
        <v>693</v>
      </c>
      <c r="C53" s="1229" t="s">
        <v>694</v>
      </c>
    </row>
    <row r="54" spans="1:3">
      <c r="A54" s="1883"/>
      <c r="B54" s="1161" t="s">
        <v>695</v>
      </c>
      <c r="C54" s="1229" t="s">
        <v>509</v>
      </c>
    </row>
    <row r="55" spans="1:3">
      <c r="A55" s="1883"/>
      <c r="B55" s="1161" t="s">
        <v>697</v>
      </c>
      <c r="C55" s="1229" t="s">
        <v>2044</v>
      </c>
    </row>
    <row r="56" spans="1:3">
      <c r="A56" s="1883"/>
      <c r="B56" s="1161" t="s">
        <v>699</v>
      </c>
      <c r="C56" s="1229" t="s">
        <v>349</v>
      </c>
    </row>
    <row r="57" spans="1:3">
      <c r="A57" s="1883"/>
      <c r="B57" s="1161" t="s">
        <v>700</v>
      </c>
      <c r="C57" s="1229" t="s">
        <v>267</v>
      </c>
    </row>
    <row r="58" spans="1:3">
      <c r="A58" s="1883"/>
      <c r="B58" s="1161" t="s">
        <v>701</v>
      </c>
      <c r="C58" s="1229" t="s">
        <v>267</v>
      </c>
    </row>
    <row r="59" spans="1:3">
      <c r="A59" s="1883"/>
      <c r="B59" s="1161" t="s">
        <v>702</v>
      </c>
      <c r="C59" s="1229" t="s">
        <v>2044</v>
      </c>
    </row>
    <row r="60" spans="1:3">
      <c r="A60" s="1883"/>
      <c r="B60" s="1161" t="s">
        <v>704</v>
      </c>
      <c r="C60" s="1229" t="s">
        <v>2045</v>
      </c>
    </row>
    <row r="61" spans="1:3">
      <c r="A61" s="1883"/>
      <c r="B61" s="1161" t="s">
        <v>706</v>
      </c>
      <c r="C61" s="1229" t="s">
        <v>2044</v>
      </c>
    </row>
    <row r="62" spans="1:3">
      <c r="A62" s="1883"/>
      <c r="B62" s="1161" t="s">
        <v>708</v>
      </c>
      <c r="C62" s="1229" t="s">
        <v>2046</v>
      </c>
    </row>
    <row r="63" spans="1:3" ht="64.8">
      <c r="A63" s="1883"/>
      <c r="B63" s="1161" t="s">
        <v>710</v>
      </c>
      <c r="C63" s="1229" t="s">
        <v>2047</v>
      </c>
    </row>
    <row r="64" spans="1:3" ht="145.80000000000001">
      <c r="A64" s="1883"/>
      <c r="B64" s="1161" t="s">
        <v>711</v>
      </c>
      <c r="C64" s="1229" t="s">
        <v>2048</v>
      </c>
    </row>
    <row r="65" spans="1:3">
      <c r="A65" s="1883"/>
      <c r="B65" s="1161" t="s">
        <v>712</v>
      </c>
      <c r="C65" s="1229" t="s">
        <v>279</v>
      </c>
    </row>
    <row r="66" spans="1:3">
      <c r="A66" s="1883"/>
      <c r="B66" s="1161" t="s">
        <v>713</v>
      </c>
      <c r="C66" s="1229" t="s">
        <v>2049</v>
      </c>
    </row>
    <row r="67" spans="1:3">
      <c r="A67" s="1883"/>
      <c r="B67" s="1161" t="s">
        <v>714</v>
      </c>
      <c r="C67" s="1316">
        <v>43528</v>
      </c>
    </row>
    <row r="68" spans="1:3" ht="33" thickBot="1">
      <c r="A68" s="1884"/>
      <c r="B68" s="1297" t="s">
        <v>715</v>
      </c>
      <c r="C68" s="1296" t="s">
        <v>2050</v>
      </c>
    </row>
    <row r="69" spans="1:3">
      <c r="A69" s="2035" t="s">
        <v>717</v>
      </c>
      <c r="B69" s="1237" t="s">
        <v>718</v>
      </c>
      <c r="C69" s="886" t="s">
        <v>279</v>
      </c>
    </row>
    <row r="70" spans="1:3">
      <c r="A70" s="1883"/>
      <c r="B70" s="1161" t="s">
        <v>719</v>
      </c>
      <c r="C70" s="1229" t="s">
        <v>369</v>
      </c>
    </row>
    <row r="71" spans="1:3">
      <c r="A71" s="1883"/>
      <c r="B71" s="1161" t="s">
        <v>720</v>
      </c>
      <c r="C71" s="1229" t="s">
        <v>267</v>
      </c>
    </row>
    <row r="72" spans="1:3">
      <c r="A72" s="1883"/>
      <c r="B72" s="1161" t="s">
        <v>721</v>
      </c>
      <c r="C72" s="1229" t="s">
        <v>267</v>
      </c>
    </row>
    <row r="73" spans="1:3" ht="48.6">
      <c r="A73" s="1883"/>
      <c r="B73" s="1161" t="s">
        <v>722</v>
      </c>
      <c r="C73" s="1229" t="s">
        <v>538</v>
      </c>
    </row>
    <row r="74" spans="1:3">
      <c r="A74" s="1883"/>
      <c r="B74" s="1161" t="s">
        <v>723</v>
      </c>
      <c r="C74" s="1229" t="s">
        <v>301</v>
      </c>
    </row>
    <row r="75" spans="1:3">
      <c r="A75" s="1883"/>
      <c r="B75" s="1161" t="s">
        <v>724</v>
      </c>
      <c r="C75" s="1229" t="s">
        <v>279</v>
      </c>
    </row>
    <row r="76" spans="1:3">
      <c r="A76" s="1883"/>
      <c r="B76" s="1161" t="s">
        <v>725</v>
      </c>
      <c r="C76" s="1229" t="s">
        <v>377</v>
      </c>
    </row>
    <row r="77" spans="1:3" ht="81.599999999999994" thickBot="1">
      <c r="A77" s="1884"/>
      <c r="B77" s="1297" t="s">
        <v>726</v>
      </c>
      <c r="C77" s="1296" t="s">
        <v>611</v>
      </c>
    </row>
    <row r="78" spans="1:3">
      <c r="A78" s="2035" t="s">
        <v>727</v>
      </c>
      <c r="B78" s="1237" t="s">
        <v>728</v>
      </c>
      <c r="C78" s="886" t="s">
        <v>2051</v>
      </c>
    </row>
    <row r="79" spans="1:3" ht="32.4">
      <c r="A79" s="1883"/>
      <c r="B79" s="1161" t="s">
        <v>730</v>
      </c>
      <c r="C79" s="1229" t="s">
        <v>2052</v>
      </c>
    </row>
    <row r="80" spans="1:3" ht="48.6">
      <c r="A80" s="1883"/>
      <c r="B80" s="1161" t="s">
        <v>732</v>
      </c>
      <c r="C80" s="1229" t="s">
        <v>2053</v>
      </c>
    </row>
    <row r="81" spans="1:3" ht="32.4">
      <c r="A81" s="1883"/>
      <c r="B81" s="1161" t="s">
        <v>734</v>
      </c>
      <c r="C81" s="1229" t="s">
        <v>388</v>
      </c>
    </row>
    <row r="82" spans="1:3" ht="64.8">
      <c r="A82" s="1883"/>
      <c r="B82" s="1161" t="s">
        <v>735</v>
      </c>
      <c r="C82" s="1229" t="s">
        <v>736</v>
      </c>
    </row>
    <row r="83" spans="1:3">
      <c r="A83" s="1883"/>
      <c r="B83" s="1161" t="s">
        <v>737</v>
      </c>
      <c r="C83" s="1229" t="s">
        <v>2054</v>
      </c>
    </row>
    <row r="84" spans="1:3">
      <c r="A84" s="1883"/>
      <c r="B84" s="1161" t="s">
        <v>713</v>
      </c>
      <c r="C84" s="1229" t="s">
        <v>267</v>
      </c>
    </row>
    <row r="85" spans="1:3">
      <c r="A85" s="1883"/>
      <c r="B85" s="1161" t="s">
        <v>714</v>
      </c>
      <c r="C85" s="1229" t="s">
        <v>267</v>
      </c>
    </row>
    <row r="86" spans="1:3">
      <c r="A86" s="1883"/>
      <c r="B86" s="1161" t="s">
        <v>738</v>
      </c>
      <c r="C86" s="1229" t="s">
        <v>267</v>
      </c>
    </row>
    <row r="87" spans="1:3">
      <c r="A87" s="1883"/>
      <c r="B87" s="1161" t="s">
        <v>739</v>
      </c>
      <c r="C87" s="1229"/>
    </row>
    <row r="88" spans="1:3">
      <c r="A88" s="1883"/>
      <c r="B88" s="1161" t="s">
        <v>740</v>
      </c>
      <c r="C88" s="1229" t="s">
        <v>277</v>
      </c>
    </row>
    <row r="89" spans="1:3">
      <c r="A89" s="1883"/>
      <c r="B89" s="1161" t="s">
        <v>741</v>
      </c>
      <c r="C89" s="1229" t="s">
        <v>267</v>
      </c>
    </row>
    <row r="90" spans="1:3">
      <c r="A90" s="1883"/>
      <c r="B90" s="1161" t="s">
        <v>742</v>
      </c>
      <c r="C90" s="1229" t="s">
        <v>267</v>
      </c>
    </row>
    <row r="91" spans="1:3">
      <c r="A91" s="1883"/>
      <c r="B91" s="1161" t="s">
        <v>743</v>
      </c>
      <c r="C91" s="1229" t="s">
        <v>267</v>
      </c>
    </row>
    <row r="92" spans="1:3" ht="16.8" thickBot="1">
      <c r="A92" s="1884"/>
      <c r="B92" s="1297" t="s">
        <v>744</v>
      </c>
      <c r="C92" s="1296" t="s">
        <v>267</v>
      </c>
    </row>
    <row r="93" spans="1:3" ht="48.6">
      <c r="A93" s="2035" t="s">
        <v>745</v>
      </c>
      <c r="B93" s="1237" t="s">
        <v>746</v>
      </c>
      <c r="C93" s="886" t="s">
        <v>2055</v>
      </c>
    </row>
    <row r="94" spans="1:3" ht="32.4">
      <c r="A94" s="1883"/>
      <c r="B94" s="1161" t="s">
        <v>748</v>
      </c>
      <c r="C94" s="1229" t="s">
        <v>2056</v>
      </c>
    </row>
    <row r="95" spans="1:3">
      <c r="A95" s="1883"/>
      <c r="B95" s="1161" t="s">
        <v>749</v>
      </c>
      <c r="C95" s="1229" t="s">
        <v>267</v>
      </c>
    </row>
    <row r="96" spans="1:3" ht="32.4">
      <c r="A96" s="1883"/>
      <c r="B96" s="1161" t="s">
        <v>750</v>
      </c>
      <c r="C96" s="1229" t="s">
        <v>267</v>
      </c>
    </row>
    <row r="97" spans="1:3" ht="64.8">
      <c r="A97" s="1883"/>
      <c r="B97" s="1161" t="s">
        <v>751</v>
      </c>
      <c r="C97" s="1229" t="s">
        <v>2057</v>
      </c>
    </row>
    <row r="98" spans="1:3">
      <c r="A98" s="1883"/>
      <c r="B98" s="1161" t="s">
        <v>753</v>
      </c>
      <c r="C98" s="1229" t="s">
        <v>267</v>
      </c>
    </row>
    <row r="99" spans="1:3" ht="32.4">
      <c r="A99" s="1883"/>
      <c r="B99" s="1161" t="s">
        <v>754</v>
      </c>
      <c r="C99" s="1229" t="s">
        <v>277</v>
      </c>
    </row>
    <row r="100" spans="1:3">
      <c r="A100" s="1883"/>
      <c r="B100" s="1161" t="s">
        <v>756</v>
      </c>
      <c r="C100" s="1229" t="s">
        <v>2058</v>
      </c>
    </row>
    <row r="101" spans="1:3">
      <c r="A101" s="1883"/>
      <c r="B101" s="1161" t="s">
        <v>758</v>
      </c>
      <c r="C101" s="1229" t="s">
        <v>317</v>
      </c>
    </row>
    <row r="102" spans="1:3" ht="16.8" thickBot="1">
      <c r="A102" s="1884"/>
      <c r="B102" s="1298" t="s">
        <v>759</v>
      </c>
      <c r="C102" s="540" t="s">
        <v>317</v>
      </c>
    </row>
    <row r="103" spans="1:3" ht="32.4">
      <c r="A103" s="1886" t="s">
        <v>418</v>
      </c>
      <c r="B103" s="1161" t="s">
        <v>760</v>
      </c>
      <c r="C103" s="1409" t="s">
        <v>2059</v>
      </c>
    </row>
    <row r="104" spans="1:3">
      <c r="A104" s="1886"/>
      <c r="B104" s="1161" t="s">
        <v>421</v>
      </c>
      <c r="C104" s="1479">
        <v>2.2169999999999999E-2</v>
      </c>
    </row>
    <row r="105" spans="1:3">
      <c r="A105" s="1886"/>
      <c r="B105" s="1161" t="s">
        <v>583</v>
      </c>
      <c r="C105" s="1481">
        <v>3.24</v>
      </c>
    </row>
    <row r="106" spans="1:3">
      <c r="A106" s="1886"/>
      <c r="B106" s="1161" t="s">
        <v>424</v>
      </c>
      <c r="C106" s="1229" t="s">
        <v>2060</v>
      </c>
    </row>
    <row r="107" spans="1:3" ht="16.8" thickBot="1">
      <c r="A107" s="1887"/>
      <c r="B107" s="25" t="s">
        <v>426</v>
      </c>
      <c r="C107" s="1296" t="s">
        <v>267</v>
      </c>
    </row>
    <row r="108" spans="1:3" s="127" customFormat="1" ht="129.6">
      <c r="A108" s="1853" t="s">
        <v>427</v>
      </c>
      <c r="B108" s="935" t="s">
        <v>428</v>
      </c>
      <c r="C108" s="936" t="s">
        <v>2061</v>
      </c>
    </row>
    <row r="109" spans="1:3" s="127" customFormat="1" ht="130.19999999999999" thickBot="1">
      <c r="A109" s="1854"/>
      <c r="B109" s="937" t="s">
        <v>430</v>
      </c>
      <c r="C109" s="938" t="s">
        <v>2062</v>
      </c>
    </row>
    <row r="110" spans="1:3" ht="16.8" thickBot="1">
      <c r="A110" s="2110" t="s">
        <v>765</v>
      </c>
      <c r="B110" s="2111"/>
      <c r="C110" s="1236"/>
    </row>
    <row r="111" spans="1:3" ht="235.5" customHeight="1">
      <c r="A111" s="1881" t="s">
        <v>2063</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workbookViewId="0"/>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45" t="s">
        <v>259</v>
      </c>
      <c r="B1" s="2145"/>
      <c r="C1" s="2145"/>
    </row>
    <row r="2" spans="1:3" ht="18.600000000000001" thickBot="1">
      <c r="A2" s="1932" t="s">
        <v>434</v>
      </c>
      <c r="B2" s="1930"/>
      <c r="C2" s="1394">
        <v>45849</v>
      </c>
    </row>
    <row r="3" spans="1:3">
      <c r="A3" s="1933" t="s">
        <v>435</v>
      </c>
      <c r="B3" s="10" t="s">
        <v>262</v>
      </c>
      <c r="C3" s="334" t="s">
        <v>2064</v>
      </c>
    </row>
    <row r="4" spans="1:3">
      <c r="A4" s="1927"/>
      <c r="B4" s="10" t="s">
        <v>438</v>
      </c>
      <c r="C4" s="1482" t="s">
        <v>2065</v>
      </c>
    </row>
    <row r="5" spans="1:3">
      <c r="A5" s="1927"/>
      <c r="B5" s="10" t="s">
        <v>266</v>
      </c>
      <c r="C5" s="1482" t="s">
        <v>2064</v>
      </c>
    </row>
    <row r="6" spans="1:3">
      <c r="A6" s="1927"/>
      <c r="B6" s="10" t="s">
        <v>268</v>
      </c>
      <c r="C6" s="1294" t="s">
        <v>2066</v>
      </c>
    </row>
    <row r="7" spans="1:3">
      <c r="A7" s="1927"/>
      <c r="B7" s="10" t="s">
        <v>270</v>
      </c>
      <c r="C7" s="1483" t="s">
        <v>2067</v>
      </c>
    </row>
    <row r="8" spans="1:3">
      <c r="A8" s="1927"/>
      <c r="B8" s="10" t="s">
        <v>272</v>
      </c>
      <c r="C8" s="1021">
        <v>708509666.79999995</v>
      </c>
    </row>
    <row r="9" spans="1:3">
      <c r="A9" s="1927"/>
      <c r="B9" s="10" t="s">
        <v>273</v>
      </c>
      <c r="C9" s="1305">
        <v>103991529170.39</v>
      </c>
    </row>
    <row r="10" spans="1:3">
      <c r="A10" s="1927"/>
      <c r="B10" s="10" t="s">
        <v>447</v>
      </c>
      <c r="C10" s="1038" t="s">
        <v>275</v>
      </c>
    </row>
    <row r="11" spans="1:3">
      <c r="A11" s="1927"/>
      <c r="B11" s="10" t="s">
        <v>449</v>
      </c>
      <c r="C11" s="1484" t="s">
        <v>277</v>
      </c>
    </row>
    <row r="12" spans="1:3">
      <c r="A12" s="1927"/>
      <c r="B12" s="10" t="s">
        <v>278</v>
      </c>
      <c r="C12" s="1484" t="s">
        <v>279</v>
      </c>
    </row>
    <row r="13" spans="1:3">
      <c r="A13" s="1927"/>
      <c r="B13" s="10" t="s">
        <v>280</v>
      </c>
      <c r="C13" s="1484" t="s">
        <v>279</v>
      </c>
    </row>
    <row r="14" spans="1:3">
      <c r="A14" s="1927"/>
      <c r="B14" s="10" t="s">
        <v>452</v>
      </c>
      <c r="C14" s="1484" t="s">
        <v>277</v>
      </c>
    </row>
    <row r="15" spans="1:3">
      <c r="A15" s="1927"/>
      <c r="B15" s="10" t="s">
        <v>453</v>
      </c>
      <c r="C15" s="1484" t="s">
        <v>267</v>
      </c>
    </row>
    <row r="16" spans="1:3">
      <c r="A16" s="1927"/>
      <c r="B16" s="10" t="s">
        <v>454</v>
      </c>
      <c r="C16" s="1484" t="s">
        <v>267</v>
      </c>
    </row>
    <row r="17" spans="1:3" ht="97.2">
      <c r="A17" s="1927"/>
      <c r="B17" s="137" t="s">
        <v>2068</v>
      </c>
      <c r="C17" s="1485" t="s">
        <v>2069</v>
      </c>
    </row>
    <row r="18" spans="1:3" ht="32.4">
      <c r="A18" s="1927"/>
      <c r="B18" s="1161" t="s">
        <v>286</v>
      </c>
      <c r="C18" s="1294" t="s">
        <v>287</v>
      </c>
    </row>
    <row r="19" spans="1:3">
      <c r="A19" s="1927"/>
      <c r="B19" s="10" t="s">
        <v>457</v>
      </c>
      <c r="C19" s="1294" t="s">
        <v>267</v>
      </c>
    </row>
    <row r="20" spans="1:3" ht="32.4">
      <c r="A20" s="1927"/>
      <c r="B20" s="10" t="s">
        <v>955</v>
      </c>
      <c r="C20" s="1484" t="s">
        <v>277</v>
      </c>
    </row>
    <row r="21" spans="1:3">
      <c r="A21" s="1927"/>
      <c r="B21" s="10" t="s">
        <v>459</v>
      </c>
      <c r="C21" s="1484" t="s">
        <v>267</v>
      </c>
    </row>
    <row r="22" spans="1:3">
      <c r="A22" s="1927"/>
      <c r="B22" s="10" t="s">
        <v>460</v>
      </c>
      <c r="C22" s="1484" t="s">
        <v>267</v>
      </c>
    </row>
    <row r="23" spans="1:3">
      <c r="A23" s="1927"/>
      <c r="B23" s="10" t="s">
        <v>461</v>
      </c>
      <c r="C23" s="1484" t="s">
        <v>267</v>
      </c>
    </row>
    <row r="24" spans="1:3">
      <c r="A24" s="1927"/>
      <c r="B24" s="10" t="s">
        <v>463</v>
      </c>
      <c r="C24" s="1484" t="s">
        <v>267</v>
      </c>
    </row>
    <row r="25" spans="1:3">
      <c r="A25" s="1927"/>
      <c r="B25" s="10" t="s">
        <v>464</v>
      </c>
      <c r="C25" s="1294" t="s">
        <v>296</v>
      </c>
    </row>
    <row r="26" spans="1:3">
      <c r="A26" s="1927"/>
      <c r="B26" s="10" t="s">
        <v>465</v>
      </c>
      <c r="C26" s="1294" t="s">
        <v>267</v>
      </c>
    </row>
    <row r="27" spans="1:3">
      <c r="A27" s="1927"/>
      <c r="B27" s="10" t="s">
        <v>466</v>
      </c>
      <c r="C27" s="1294" t="s">
        <v>299</v>
      </c>
    </row>
    <row r="28" spans="1:3">
      <c r="A28" s="1927"/>
      <c r="B28" s="10" t="s">
        <v>467</v>
      </c>
      <c r="C28" s="1484" t="s">
        <v>301</v>
      </c>
    </row>
    <row r="29" spans="1:3">
      <c r="A29" s="1927"/>
      <c r="B29" s="10" t="s">
        <v>468</v>
      </c>
      <c r="C29" s="1484" t="s">
        <v>658</v>
      </c>
    </row>
    <row r="30" spans="1:3" ht="32.4">
      <c r="A30" s="1927"/>
      <c r="B30" s="10" t="s">
        <v>470</v>
      </c>
      <c r="C30" s="1484" t="s">
        <v>471</v>
      </c>
    </row>
    <row r="31" spans="1:3" ht="129.6">
      <c r="A31" s="1927"/>
      <c r="B31" s="10" t="s">
        <v>306</v>
      </c>
      <c r="C31" s="1486" t="s">
        <v>596</v>
      </c>
    </row>
    <row r="32" spans="1:3" ht="33" thickBot="1">
      <c r="A32" s="1928"/>
      <c r="B32" s="15" t="s">
        <v>308</v>
      </c>
      <c r="C32" s="335" t="s">
        <v>267</v>
      </c>
    </row>
    <row r="33" spans="1:3">
      <c r="A33" s="1926" t="s">
        <v>475</v>
      </c>
      <c r="B33" s="17" t="s">
        <v>2070</v>
      </c>
      <c r="C33" s="1487" t="s">
        <v>2071</v>
      </c>
    </row>
    <row r="34" spans="1:3">
      <c r="A34" s="1927"/>
      <c r="B34" s="10" t="s">
        <v>477</v>
      </c>
      <c r="C34" s="1488" t="s">
        <v>2072</v>
      </c>
    </row>
    <row r="35" spans="1:3">
      <c r="A35" s="1927"/>
      <c r="B35" s="10" t="s">
        <v>479</v>
      </c>
      <c r="C35" s="1488" t="s">
        <v>314</v>
      </c>
    </row>
    <row r="36" spans="1:3">
      <c r="A36" s="1927"/>
      <c r="B36" s="10" t="s">
        <v>480</v>
      </c>
      <c r="C36" s="1294" t="s">
        <v>317</v>
      </c>
    </row>
    <row r="37" spans="1:3">
      <c r="A37" s="1927"/>
      <c r="B37" s="10" t="s">
        <v>481</v>
      </c>
      <c r="C37" s="1294" t="s">
        <v>317</v>
      </c>
    </row>
    <row r="38" spans="1:3" ht="16.8" thickBot="1">
      <c r="A38" s="1928"/>
      <c r="B38" s="19" t="s">
        <v>482</v>
      </c>
      <c r="C38" s="1489" t="s">
        <v>277</v>
      </c>
    </row>
    <row r="39" spans="1:3">
      <c r="A39" s="1926" t="s">
        <v>483</v>
      </c>
      <c r="B39" s="17" t="s">
        <v>484</v>
      </c>
      <c r="C39" s="1295" t="s">
        <v>277</v>
      </c>
    </row>
    <row r="40" spans="1:3">
      <c r="A40" s="1927"/>
      <c r="B40" s="10" t="s">
        <v>485</v>
      </c>
      <c r="C40" s="1490" t="s">
        <v>317</v>
      </c>
    </row>
    <row r="41" spans="1:3">
      <c r="A41" s="1927"/>
      <c r="B41" s="10" t="s">
        <v>486</v>
      </c>
      <c r="C41" s="1490" t="s">
        <v>317</v>
      </c>
    </row>
    <row r="42" spans="1:3">
      <c r="A42" s="1927"/>
      <c r="B42" s="10" t="s">
        <v>487</v>
      </c>
      <c r="C42" s="1490" t="s">
        <v>317</v>
      </c>
    </row>
    <row r="43" spans="1:3">
      <c r="A43" s="1927"/>
      <c r="B43" s="10" t="s">
        <v>488</v>
      </c>
      <c r="C43" s="1490" t="s">
        <v>317</v>
      </c>
    </row>
    <row r="44" spans="1:3" ht="16.8" thickBot="1">
      <c r="A44" s="1928"/>
      <c r="B44" s="19" t="s">
        <v>489</v>
      </c>
      <c r="C44" s="744" t="s">
        <v>317</v>
      </c>
    </row>
    <row r="45" spans="1:3">
      <c r="A45" s="1926" t="s">
        <v>490</v>
      </c>
      <c r="B45" s="17" t="s">
        <v>491</v>
      </c>
      <c r="C45" s="1431" t="s">
        <v>279</v>
      </c>
    </row>
    <row r="46" spans="1:3" ht="32.4">
      <c r="A46" s="1927"/>
      <c r="B46" s="10" t="s">
        <v>492</v>
      </c>
      <c r="C46" s="1314" t="s">
        <v>2073</v>
      </c>
    </row>
    <row r="47" spans="1:3" ht="16.8" thickBot="1">
      <c r="A47" s="1928"/>
      <c r="B47" s="19" t="s">
        <v>494</v>
      </c>
      <c r="C47" s="1491" t="s">
        <v>317</v>
      </c>
    </row>
    <row r="48" spans="1:3">
      <c r="A48" s="1924" t="s">
        <v>332</v>
      </c>
      <c r="B48" s="21" t="s">
        <v>497</v>
      </c>
      <c r="C48" s="334" t="s">
        <v>279</v>
      </c>
    </row>
    <row r="49" spans="1:3">
      <c r="A49" s="1924"/>
      <c r="B49" s="10" t="s">
        <v>498</v>
      </c>
      <c r="C49" s="1486" t="s">
        <v>2074</v>
      </c>
    </row>
    <row r="50" spans="1:3">
      <c r="A50" s="1924"/>
      <c r="B50" s="10" t="s">
        <v>500</v>
      </c>
      <c r="C50" s="1490" t="s">
        <v>2075</v>
      </c>
    </row>
    <row r="51" spans="1:3">
      <c r="A51" s="1924"/>
      <c r="B51" s="10" t="s">
        <v>502</v>
      </c>
      <c r="C51" s="1490" t="s">
        <v>503</v>
      </c>
    </row>
    <row r="52" spans="1:3" ht="32.4">
      <c r="A52" s="1924"/>
      <c r="B52" s="10" t="s">
        <v>504</v>
      </c>
      <c r="C52" s="1484" t="s">
        <v>2076</v>
      </c>
    </row>
    <row r="53" spans="1:3" ht="97.2">
      <c r="A53" s="1924"/>
      <c r="B53" s="10" t="s">
        <v>962</v>
      </c>
      <c r="C53" s="1485" t="s">
        <v>1437</v>
      </c>
    </row>
    <row r="54" spans="1:3" ht="32.4">
      <c r="A54" s="1924"/>
      <c r="B54" s="10" t="s">
        <v>508</v>
      </c>
      <c r="C54" s="1485" t="s">
        <v>2077</v>
      </c>
    </row>
    <row r="55" spans="1:3">
      <c r="A55" s="1924"/>
      <c r="B55" s="10" t="s">
        <v>510</v>
      </c>
      <c r="C55" s="1492" t="s">
        <v>2078</v>
      </c>
    </row>
    <row r="56" spans="1:3">
      <c r="A56" s="1924"/>
      <c r="B56" s="10" t="s">
        <v>512</v>
      </c>
      <c r="C56" s="1314" t="s">
        <v>349</v>
      </c>
    </row>
    <row r="57" spans="1:3">
      <c r="A57" s="1924"/>
      <c r="B57" s="10" t="s">
        <v>513</v>
      </c>
      <c r="C57" s="1485" t="s">
        <v>267</v>
      </c>
    </row>
    <row r="58" spans="1:3">
      <c r="A58" s="1924"/>
      <c r="B58" s="10" t="s">
        <v>514</v>
      </c>
      <c r="C58" s="1485" t="s">
        <v>267</v>
      </c>
    </row>
    <row r="59" spans="1:3">
      <c r="A59" s="1924"/>
      <c r="B59" s="10" t="s">
        <v>515</v>
      </c>
      <c r="C59" s="1018" t="s">
        <v>2078</v>
      </c>
    </row>
    <row r="60" spans="1:3">
      <c r="A60" s="1924"/>
      <c r="B60" s="10" t="s">
        <v>2079</v>
      </c>
      <c r="C60" s="1055" t="s">
        <v>317</v>
      </c>
    </row>
    <row r="61" spans="1:3">
      <c r="A61" s="1924"/>
      <c r="B61" s="10" t="s">
        <v>356</v>
      </c>
      <c r="C61" s="1490" t="s">
        <v>2080</v>
      </c>
    </row>
    <row r="62" spans="1:3">
      <c r="A62" s="1924"/>
      <c r="B62" s="10" t="s">
        <v>358</v>
      </c>
      <c r="C62" s="1490" t="s">
        <v>788</v>
      </c>
    </row>
    <row r="63" spans="1:3">
      <c r="A63" s="1924"/>
      <c r="B63" s="10" t="s">
        <v>521</v>
      </c>
      <c r="C63" s="1490" t="s">
        <v>277</v>
      </c>
    </row>
    <row r="64" spans="1:3">
      <c r="A64" s="1924"/>
      <c r="B64" s="10" t="s">
        <v>523</v>
      </c>
      <c r="C64" s="1490" t="s">
        <v>317</v>
      </c>
    </row>
    <row r="65" spans="1:3">
      <c r="A65" s="1924"/>
      <c r="B65" s="10" t="s">
        <v>525</v>
      </c>
      <c r="C65" s="1490" t="s">
        <v>267</v>
      </c>
    </row>
    <row r="66" spans="1:3">
      <c r="A66" s="1924"/>
      <c r="B66" s="10" t="s">
        <v>2081</v>
      </c>
      <c r="C66" s="1490" t="s">
        <v>317</v>
      </c>
    </row>
    <row r="67" spans="1:3">
      <c r="A67" s="1924"/>
      <c r="B67" s="10" t="s">
        <v>528</v>
      </c>
      <c r="C67" s="1490" t="s">
        <v>317</v>
      </c>
    </row>
    <row r="68" spans="1:3" ht="16.8" thickBot="1">
      <c r="A68" s="1925"/>
      <c r="B68" s="19" t="s">
        <v>530</v>
      </c>
      <c r="C68" s="744" t="s">
        <v>317</v>
      </c>
    </row>
    <row r="69" spans="1:3">
      <c r="A69" s="1926" t="s">
        <v>532</v>
      </c>
      <c r="B69" s="17" t="s">
        <v>533</v>
      </c>
      <c r="C69" s="1493" t="s">
        <v>279</v>
      </c>
    </row>
    <row r="70" spans="1:3">
      <c r="A70" s="1927"/>
      <c r="B70" s="10" t="s">
        <v>534</v>
      </c>
      <c r="C70" s="1490" t="s">
        <v>369</v>
      </c>
    </row>
    <row r="71" spans="1:3">
      <c r="A71" s="1927"/>
      <c r="B71" s="10" t="s">
        <v>535</v>
      </c>
      <c r="C71" s="1490" t="s">
        <v>317</v>
      </c>
    </row>
    <row r="72" spans="1:3">
      <c r="A72" s="1927"/>
      <c r="B72" s="10" t="s">
        <v>536</v>
      </c>
      <c r="C72" s="1490" t="s">
        <v>317</v>
      </c>
    </row>
    <row r="73" spans="1:3" ht="48.6">
      <c r="A73" s="1927"/>
      <c r="B73" s="10" t="s">
        <v>537</v>
      </c>
      <c r="C73" s="1294" t="s">
        <v>538</v>
      </c>
    </row>
    <row r="74" spans="1:3">
      <c r="A74" s="1927"/>
      <c r="B74" s="10" t="s">
        <v>972</v>
      </c>
      <c r="C74" s="1490" t="s">
        <v>301</v>
      </c>
    </row>
    <row r="75" spans="1:3">
      <c r="A75" s="1927"/>
      <c r="B75" s="10" t="s">
        <v>540</v>
      </c>
      <c r="C75" s="1490" t="s">
        <v>279</v>
      </c>
    </row>
    <row r="76" spans="1:3">
      <c r="A76" s="1927"/>
      <c r="B76" s="10" t="s">
        <v>541</v>
      </c>
      <c r="C76" s="1490" t="s">
        <v>377</v>
      </c>
    </row>
    <row r="77" spans="1:3" ht="81.599999999999994" thickBot="1">
      <c r="A77" s="1928"/>
      <c r="B77" s="19" t="s">
        <v>542</v>
      </c>
      <c r="C77" s="1494" t="s">
        <v>611</v>
      </c>
    </row>
    <row r="78" spans="1:3" ht="32.4">
      <c r="A78" s="1926" t="s">
        <v>544</v>
      </c>
      <c r="B78" s="17" t="s">
        <v>2082</v>
      </c>
      <c r="C78" s="1244" t="s">
        <v>2083</v>
      </c>
    </row>
    <row r="79" spans="1:3" ht="81">
      <c r="A79" s="1927"/>
      <c r="B79" s="23" t="s">
        <v>2084</v>
      </c>
      <c r="C79" s="1018" t="s">
        <v>2085</v>
      </c>
    </row>
    <row r="80" spans="1:3" ht="64.8">
      <c r="A80" s="1927"/>
      <c r="B80" s="10" t="s">
        <v>548</v>
      </c>
      <c r="C80" s="1287" t="s">
        <v>614</v>
      </c>
    </row>
    <row r="81" spans="1:3" ht="32.4">
      <c r="A81" s="1927"/>
      <c r="B81" s="10" t="s">
        <v>550</v>
      </c>
      <c r="C81" s="1490" t="s">
        <v>388</v>
      </c>
    </row>
    <row r="82" spans="1:3" ht="64.8">
      <c r="A82" s="1927"/>
      <c r="B82" s="10" t="s">
        <v>552</v>
      </c>
      <c r="C82" s="1490" t="s">
        <v>2086</v>
      </c>
    </row>
    <row r="83" spans="1:3">
      <c r="A83" s="1927"/>
      <c r="B83" s="10" t="s">
        <v>2087</v>
      </c>
      <c r="C83" s="1490" t="s">
        <v>277</v>
      </c>
    </row>
    <row r="84" spans="1:3">
      <c r="A84" s="1927"/>
      <c r="B84" s="10" t="s">
        <v>526</v>
      </c>
      <c r="C84" s="1490" t="s">
        <v>317</v>
      </c>
    </row>
    <row r="85" spans="1:3">
      <c r="A85" s="1927"/>
      <c r="B85" s="10" t="s">
        <v>528</v>
      </c>
      <c r="C85" s="1490" t="s">
        <v>317</v>
      </c>
    </row>
    <row r="86" spans="1:3">
      <c r="A86" s="1927"/>
      <c r="B86" s="10" t="s">
        <v>555</v>
      </c>
      <c r="C86" s="1490" t="s">
        <v>317</v>
      </c>
    </row>
    <row r="87" spans="1:3">
      <c r="A87" s="1927"/>
      <c r="B87" s="10" t="s">
        <v>556</v>
      </c>
      <c r="C87" s="1294"/>
    </row>
    <row r="88" spans="1:3">
      <c r="A88" s="1927"/>
      <c r="B88" s="10" t="s">
        <v>557</v>
      </c>
      <c r="C88" s="1490" t="s">
        <v>277</v>
      </c>
    </row>
    <row r="89" spans="1:3">
      <c r="A89" s="1927"/>
      <c r="B89" s="10" t="s">
        <v>558</v>
      </c>
      <c r="C89" s="1490" t="s">
        <v>317</v>
      </c>
    </row>
    <row r="90" spans="1:3">
      <c r="A90" s="1927"/>
      <c r="B90" s="10" t="s">
        <v>559</v>
      </c>
      <c r="C90" s="1490" t="s">
        <v>317</v>
      </c>
    </row>
    <row r="91" spans="1:3">
      <c r="A91" s="1927"/>
      <c r="B91" s="10" t="s">
        <v>560</v>
      </c>
      <c r="C91" s="1490" t="s">
        <v>317</v>
      </c>
    </row>
    <row r="92" spans="1:3" ht="16.8" thickBot="1">
      <c r="A92" s="1928"/>
      <c r="B92" s="19" t="s">
        <v>561</v>
      </c>
      <c r="C92" s="1495" t="s">
        <v>317</v>
      </c>
    </row>
    <row r="93" spans="1:3" ht="48.6">
      <c r="A93" s="1926" t="s">
        <v>562</v>
      </c>
      <c r="B93" s="138" t="s">
        <v>563</v>
      </c>
      <c r="C93" s="1018" t="s">
        <v>616</v>
      </c>
    </row>
    <row r="94" spans="1:3" ht="32.4">
      <c r="A94" s="1927"/>
      <c r="B94" s="139" t="s">
        <v>565</v>
      </c>
      <c r="C94" s="1496" t="s">
        <v>566</v>
      </c>
    </row>
    <row r="95" spans="1:3">
      <c r="A95" s="1927"/>
      <c r="B95" s="139" t="s">
        <v>567</v>
      </c>
      <c r="C95" s="1496" t="s">
        <v>317</v>
      </c>
    </row>
    <row r="96" spans="1:3" ht="97.2">
      <c r="A96" s="1927"/>
      <c r="B96" s="139" t="s">
        <v>568</v>
      </c>
      <c r="C96" s="1287" t="s">
        <v>2088</v>
      </c>
    </row>
    <row r="97" spans="1:3" ht="64.8">
      <c r="A97" s="1927"/>
      <c r="B97" s="139" t="s">
        <v>570</v>
      </c>
      <c r="C97" s="1287" t="s">
        <v>863</v>
      </c>
    </row>
    <row r="98" spans="1:3" ht="48.6">
      <c r="A98" s="1927"/>
      <c r="B98" s="10" t="s">
        <v>572</v>
      </c>
      <c r="C98" s="1490" t="s">
        <v>619</v>
      </c>
    </row>
    <row r="99" spans="1:3" ht="32.4">
      <c r="A99" s="1927"/>
      <c r="B99" s="10" t="s">
        <v>574</v>
      </c>
      <c r="C99" s="1287" t="s">
        <v>267</v>
      </c>
    </row>
    <row r="100" spans="1:3">
      <c r="A100" s="1927"/>
      <c r="B100" s="10" t="s">
        <v>621</v>
      </c>
      <c r="C100" s="1287" t="s">
        <v>267</v>
      </c>
    </row>
    <row r="101" spans="1:3">
      <c r="A101" s="1927"/>
      <c r="B101" s="10" t="s">
        <v>576</v>
      </c>
      <c r="C101" s="1287" t="s">
        <v>267</v>
      </c>
    </row>
    <row r="102" spans="1:3" ht="16.8" thickBot="1">
      <c r="A102" s="1928"/>
      <c r="B102" s="19" t="s">
        <v>577</v>
      </c>
      <c r="C102" s="1497" t="s">
        <v>317</v>
      </c>
    </row>
    <row r="103" spans="1:3" ht="32.4">
      <c r="A103" s="1924" t="s">
        <v>418</v>
      </c>
      <c r="B103" s="10" t="s">
        <v>579</v>
      </c>
      <c r="C103" s="1498" t="s">
        <v>2089</v>
      </c>
    </row>
    <row r="104" spans="1:3">
      <c r="A104" s="1924"/>
      <c r="B104" s="1161" t="s">
        <v>421</v>
      </c>
      <c r="C104" s="1023">
        <v>1.4330000000000001E-2</v>
      </c>
    </row>
    <row r="105" spans="1:3">
      <c r="A105" s="1924"/>
      <c r="B105" s="1161" t="s">
        <v>423</v>
      </c>
      <c r="C105" s="745">
        <v>2.1</v>
      </c>
    </row>
    <row r="106" spans="1:3">
      <c r="A106" s="1924"/>
      <c r="B106" s="1161" t="s">
        <v>424</v>
      </c>
      <c r="C106" s="1294" t="s">
        <v>2060</v>
      </c>
    </row>
    <row r="107" spans="1:3" ht="16.8" thickBot="1">
      <c r="A107" s="1925"/>
      <c r="B107" s="25" t="s">
        <v>426</v>
      </c>
      <c r="C107" s="746" t="s">
        <v>317</v>
      </c>
    </row>
    <row r="108" spans="1:3" s="127" customFormat="1" ht="81">
      <c r="A108" s="1853" t="s">
        <v>427</v>
      </c>
      <c r="B108" s="935" t="s">
        <v>428</v>
      </c>
      <c r="C108" s="936" t="s">
        <v>2090</v>
      </c>
    </row>
    <row r="109" spans="1:3" s="127" customFormat="1" ht="65.099999999999994" customHeight="1" thickBot="1">
      <c r="A109" s="1854"/>
      <c r="B109" s="937" t="s">
        <v>430</v>
      </c>
      <c r="C109" s="938" t="s">
        <v>267</v>
      </c>
    </row>
    <row r="110" spans="1:3" ht="18.600000000000001" thickBot="1">
      <c r="A110" s="1929" t="s">
        <v>587</v>
      </c>
      <c r="B110" s="2055"/>
      <c r="C110" s="1499" t="s">
        <v>267</v>
      </c>
    </row>
    <row r="111" spans="1:3" ht="200.25" customHeight="1">
      <c r="A111" s="2144" t="s">
        <v>432</v>
      </c>
      <c r="B111" s="2144"/>
      <c r="C111" s="21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sheetPr codeName="Sheet71"/>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90" t="s">
        <v>627</v>
      </c>
      <c r="B1" s="1890"/>
      <c r="C1" s="1890"/>
    </row>
    <row r="2" spans="1:3" ht="16.8" thickBot="1">
      <c r="A2" s="2112" t="s">
        <v>628</v>
      </c>
      <c r="B2" s="2113"/>
      <c r="C2" s="1373">
        <v>45639</v>
      </c>
    </row>
    <row r="3" spans="1:3">
      <c r="A3" s="2040" t="s">
        <v>629</v>
      </c>
      <c r="B3" s="1237" t="s">
        <v>630</v>
      </c>
      <c r="C3" s="886" t="s">
        <v>2091</v>
      </c>
    </row>
    <row r="4" spans="1:3">
      <c r="A4" s="1894"/>
      <c r="B4" s="1161" t="s">
        <v>632</v>
      </c>
      <c r="C4" s="886" t="s">
        <v>2092</v>
      </c>
    </row>
    <row r="5" spans="1:3">
      <c r="A5" s="1894"/>
      <c r="B5" s="1161" t="s">
        <v>440</v>
      </c>
      <c r="C5" s="886" t="s">
        <v>2093</v>
      </c>
    </row>
    <row r="6" spans="1:3">
      <c r="A6" s="1894"/>
      <c r="B6" s="1161" t="s">
        <v>268</v>
      </c>
      <c r="C6" s="886" t="s">
        <v>2094</v>
      </c>
    </row>
    <row r="7" spans="1:3">
      <c r="A7" s="1894"/>
      <c r="B7" s="1161" t="s">
        <v>442</v>
      </c>
      <c r="C7" s="886" t="s">
        <v>2095</v>
      </c>
    </row>
    <row r="8" spans="1:3">
      <c r="A8" s="1894"/>
      <c r="B8" s="1161" t="s">
        <v>444</v>
      </c>
      <c r="C8" s="959" t="s">
        <v>1167</v>
      </c>
    </row>
    <row r="9" spans="1:3">
      <c r="A9" s="1894"/>
      <c r="B9" s="1161" t="s">
        <v>446</v>
      </c>
      <c r="C9" s="960" t="s">
        <v>1167</v>
      </c>
    </row>
    <row r="10" spans="1:3">
      <c r="A10" s="1894"/>
      <c r="B10" s="1161" t="s">
        <v>637</v>
      </c>
      <c r="C10" s="886" t="s">
        <v>2096</v>
      </c>
    </row>
    <row r="11" spans="1:3">
      <c r="A11" s="1894"/>
      <c r="B11" s="1161" t="s">
        <v>639</v>
      </c>
      <c r="C11" s="886" t="s">
        <v>2054</v>
      </c>
    </row>
    <row r="12" spans="1:3">
      <c r="A12" s="1894"/>
      <c r="B12" s="1161" t="s">
        <v>640</v>
      </c>
      <c r="C12" s="886" t="s">
        <v>2054</v>
      </c>
    </row>
    <row r="13" spans="1:3" ht="48.6">
      <c r="A13" s="1894"/>
      <c r="B13" s="1161" t="s">
        <v>641</v>
      </c>
      <c r="C13" s="886" t="s">
        <v>2097</v>
      </c>
    </row>
    <row r="14" spans="1:3">
      <c r="A14" s="1894"/>
      <c r="B14" s="1161" t="s">
        <v>642</v>
      </c>
      <c r="C14" s="886" t="s">
        <v>2054</v>
      </c>
    </row>
    <row r="15" spans="1:3">
      <c r="A15" s="1894"/>
      <c r="B15" s="1161" t="s">
        <v>643</v>
      </c>
      <c r="C15" s="886" t="s">
        <v>1167</v>
      </c>
    </row>
    <row r="16" spans="1:3">
      <c r="A16" s="1894"/>
      <c r="B16" s="1161" t="s">
        <v>644</v>
      </c>
      <c r="C16" s="886" t="s">
        <v>1167</v>
      </c>
    </row>
    <row r="17" spans="1:3" ht="48.6">
      <c r="A17" s="1894"/>
      <c r="B17" s="1161" t="s">
        <v>645</v>
      </c>
      <c r="C17" s="886" t="s">
        <v>2098</v>
      </c>
    </row>
    <row r="18" spans="1:3" ht="32.4">
      <c r="A18" s="1894"/>
      <c r="B18" s="1161" t="s">
        <v>286</v>
      </c>
      <c r="C18" s="886" t="s">
        <v>878</v>
      </c>
    </row>
    <row r="19" spans="1:3">
      <c r="A19" s="1894"/>
      <c r="B19" s="1161" t="s">
        <v>647</v>
      </c>
      <c r="C19" s="886" t="s">
        <v>1167</v>
      </c>
    </row>
    <row r="20" spans="1:3" ht="32.4">
      <c r="A20" s="1894"/>
      <c r="B20" s="1161" t="s">
        <v>648</v>
      </c>
      <c r="C20" s="886" t="s">
        <v>2054</v>
      </c>
    </row>
    <row r="21" spans="1:3">
      <c r="A21" s="1894"/>
      <c r="B21" s="1161" t="s">
        <v>649</v>
      </c>
      <c r="C21" s="886" t="s">
        <v>1167</v>
      </c>
    </row>
    <row r="22" spans="1:3">
      <c r="A22" s="1894"/>
      <c r="B22" s="1161" t="s">
        <v>650</v>
      </c>
      <c r="C22" s="886" t="s">
        <v>1167</v>
      </c>
    </row>
    <row r="23" spans="1:3">
      <c r="A23" s="1894"/>
      <c r="B23" s="1161" t="s">
        <v>651</v>
      </c>
      <c r="C23" s="886" t="s">
        <v>1167</v>
      </c>
    </row>
    <row r="24" spans="1:3">
      <c r="A24" s="1894"/>
      <c r="B24" s="1161" t="s">
        <v>652</v>
      </c>
      <c r="C24" s="886" t="s">
        <v>1167</v>
      </c>
    </row>
    <row r="25" spans="1:3" ht="32.4">
      <c r="A25" s="1894"/>
      <c r="B25" s="1161" t="s">
        <v>653</v>
      </c>
      <c r="C25" s="886" t="s">
        <v>2099</v>
      </c>
    </row>
    <row r="26" spans="1:3">
      <c r="A26" s="1894"/>
      <c r="B26" s="1161" t="s">
        <v>654</v>
      </c>
      <c r="C26" s="886" t="s">
        <v>1167</v>
      </c>
    </row>
    <row r="27" spans="1:3">
      <c r="A27" s="1894"/>
      <c r="B27" s="1161" t="s">
        <v>655</v>
      </c>
      <c r="C27" s="886" t="s">
        <v>2100</v>
      </c>
    </row>
    <row r="28" spans="1:3">
      <c r="A28" s="1894"/>
      <c r="B28" s="1161" t="s">
        <v>656</v>
      </c>
      <c r="C28" s="886" t="s">
        <v>301</v>
      </c>
    </row>
    <row r="29" spans="1:3" ht="97.2">
      <c r="A29" s="1894"/>
      <c r="B29" s="1161" t="s">
        <v>657</v>
      </c>
      <c r="C29" s="886" t="s">
        <v>2101</v>
      </c>
    </row>
    <row r="30" spans="1:3" ht="81">
      <c r="A30" s="1894"/>
      <c r="B30" s="1161" t="s">
        <v>659</v>
      </c>
      <c r="C30" s="886" t="s">
        <v>2102</v>
      </c>
    </row>
    <row r="31" spans="1:3" ht="81">
      <c r="A31" s="1894"/>
      <c r="B31" s="1161" t="s">
        <v>660</v>
      </c>
      <c r="C31" s="886" t="s">
        <v>2103</v>
      </c>
    </row>
    <row r="32" spans="1:3" ht="33" thickBot="1">
      <c r="A32" s="1895"/>
      <c r="B32" s="4" t="s">
        <v>662</v>
      </c>
      <c r="C32" s="136" t="s">
        <v>2054</v>
      </c>
    </row>
    <row r="33" spans="1:3">
      <c r="A33" s="2035" t="s">
        <v>663</v>
      </c>
      <c r="B33" s="1237" t="s">
        <v>664</v>
      </c>
      <c r="C33" s="1230" t="s">
        <v>2094</v>
      </c>
    </row>
    <row r="34" spans="1:3">
      <c r="A34" s="1883"/>
      <c r="B34" s="1161" t="s">
        <v>665</v>
      </c>
      <c r="C34" s="886" t="s">
        <v>2104</v>
      </c>
    </row>
    <row r="35" spans="1:3">
      <c r="A35" s="1883"/>
      <c r="B35" s="1161" t="s">
        <v>667</v>
      </c>
      <c r="C35" s="886" t="s">
        <v>1167</v>
      </c>
    </row>
    <row r="36" spans="1:3">
      <c r="A36" s="1883"/>
      <c r="B36" s="1161" t="s">
        <v>668</v>
      </c>
      <c r="C36" s="886" t="s">
        <v>1167</v>
      </c>
    </row>
    <row r="37" spans="1:3">
      <c r="A37" s="1883"/>
      <c r="B37" s="1161" t="s">
        <v>669</v>
      </c>
      <c r="C37" s="886" t="s">
        <v>1167</v>
      </c>
    </row>
    <row r="38" spans="1:3" ht="16.8" thickBot="1">
      <c r="A38" s="1884"/>
      <c r="B38" s="1297" t="s">
        <v>670</v>
      </c>
      <c r="C38" s="136" t="s">
        <v>2054</v>
      </c>
    </row>
    <row r="39" spans="1:3">
      <c r="A39" s="2035" t="s">
        <v>671</v>
      </c>
      <c r="B39" s="1237" t="s">
        <v>672</v>
      </c>
      <c r="C39" s="1230" t="s">
        <v>2054</v>
      </c>
    </row>
    <row r="40" spans="1:3">
      <c r="A40" s="1883"/>
      <c r="B40" s="1161" t="s">
        <v>673</v>
      </c>
      <c r="C40" s="886" t="s">
        <v>1167</v>
      </c>
    </row>
    <row r="41" spans="1:3">
      <c r="A41" s="1883"/>
      <c r="B41" s="1161" t="s">
        <v>674</v>
      </c>
      <c r="C41" s="886" t="s">
        <v>1167</v>
      </c>
    </row>
    <row r="42" spans="1:3">
      <c r="A42" s="1883"/>
      <c r="B42" s="1161" t="s">
        <v>675</v>
      </c>
      <c r="C42" s="886" t="s">
        <v>1167</v>
      </c>
    </row>
    <row r="43" spans="1:3">
      <c r="A43" s="1883"/>
      <c r="B43" s="1161" t="s">
        <v>676</v>
      </c>
      <c r="C43" s="886" t="s">
        <v>1167</v>
      </c>
    </row>
    <row r="44" spans="1:3" ht="16.8" thickBot="1">
      <c r="A44" s="1884"/>
      <c r="B44" s="1298" t="s">
        <v>677</v>
      </c>
      <c r="C44" s="136" t="s">
        <v>1167</v>
      </c>
    </row>
    <row r="45" spans="1:3">
      <c r="A45" s="2035" t="s">
        <v>678</v>
      </c>
      <c r="B45" s="1237" t="s">
        <v>679</v>
      </c>
      <c r="C45" s="1230" t="s">
        <v>2054</v>
      </c>
    </row>
    <row r="46" spans="1:3">
      <c r="A46" s="1883"/>
      <c r="B46" s="1161" t="s">
        <v>680</v>
      </c>
      <c r="C46" s="886" t="s">
        <v>1167</v>
      </c>
    </row>
    <row r="47" spans="1:3" ht="16.8" thickBot="1">
      <c r="A47" s="1884"/>
      <c r="B47" s="1297" t="s">
        <v>682</v>
      </c>
      <c r="C47" s="136" t="s">
        <v>1167</v>
      </c>
    </row>
    <row r="48" spans="1:3">
      <c r="A48" s="1883" t="s">
        <v>332</v>
      </c>
      <c r="B48" s="4" t="s">
        <v>684</v>
      </c>
      <c r="C48" s="1230" t="s">
        <v>2105</v>
      </c>
    </row>
    <row r="49" spans="1:3">
      <c r="A49" s="1883"/>
      <c r="B49" s="1161" t="s">
        <v>685</v>
      </c>
      <c r="C49" s="886" t="s">
        <v>2106</v>
      </c>
    </row>
    <row r="50" spans="1:3">
      <c r="A50" s="1883"/>
      <c r="B50" s="1161" t="s">
        <v>687</v>
      </c>
      <c r="C50" s="886" t="s">
        <v>1742</v>
      </c>
    </row>
    <row r="51" spans="1:3">
      <c r="A51" s="1883"/>
      <c r="B51" s="1161" t="s">
        <v>689</v>
      </c>
      <c r="C51" s="886" t="s">
        <v>2107</v>
      </c>
    </row>
    <row r="52" spans="1:3" ht="64.8">
      <c r="A52" s="1883"/>
      <c r="B52" s="1161" t="s">
        <v>691</v>
      </c>
      <c r="C52" s="886" t="s">
        <v>2108</v>
      </c>
    </row>
    <row r="53" spans="1:3" ht="113.4">
      <c r="A53" s="1883"/>
      <c r="B53" s="1161" t="s">
        <v>693</v>
      </c>
      <c r="C53" s="886" t="s">
        <v>2109</v>
      </c>
    </row>
    <row r="54" spans="1:3" ht="97.2">
      <c r="A54" s="1883"/>
      <c r="B54" s="1161" t="s">
        <v>695</v>
      </c>
      <c r="C54" s="886" t="s">
        <v>2110</v>
      </c>
    </row>
    <row r="55" spans="1:3">
      <c r="A55" s="1883"/>
      <c r="B55" s="1161" t="s">
        <v>697</v>
      </c>
      <c r="C55" s="886" t="s">
        <v>2111</v>
      </c>
    </row>
    <row r="56" spans="1:3">
      <c r="A56" s="1883"/>
      <c r="B56" s="1161" t="s">
        <v>699</v>
      </c>
      <c r="C56" s="886" t="s">
        <v>349</v>
      </c>
    </row>
    <row r="57" spans="1:3">
      <c r="A57" s="1883"/>
      <c r="B57" s="1161" t="s">
        <v>700</v>
      </c>
      <c r="C57" s="886" t="s">
        <v>1167</v>
      </c>
    </row>
    <row r="58" spans="1:3">
      <c r="A58" s="1883"/>
      <c r="B58" s="1161" t="s">
        <v>701</v>
      </c>
      <c r="C58" s="886" t="s">
        <v>1167</v>
      </c>
    </row>
    <row r="59" spans="1:3">
      <c r="A59" s="1883"/>
      <c r="B59" s="1161" t="s">
        <v>702</v>
      </c>
      <c r="C59" s="886" t="s">
        <v>2112</v>
      </c>
    </row>
    <row r="60" spans="1:3">
      <c r="A60" s="1883"/>
      <c r="B60" s="1161" t="s">
        <v>704</v>
      </c>
      <c r="C60" s="886" t="s">
        <v>1167</v>
      </c>
    </row>
    <row r="61" spans="1:3" ht="64.8">
      <c r="A61" s="1883"/>
      <c r="B61" s="1161" t="s">
        <v>706</v>
      </c>
      <c r="C61" s="886" t="s">
        <v>2113</v>
      </c>
    </row>
    <row r="62" spans="1:3">
      <c r="A62" s="1883"/>
      <c r="B62" s="1161" t="s">
        <v>708</v>
      </c>
      <c r="C62" s="886" t="s">
        <v>2114</v>
      </c>
    </row>
    <row r="63" spans="1:3">
      <c r="A63" s="1883"/>
      <c r="B63" s="1161" t="s">
        <v>710</v>
      </c>
      <c r="C63" s="886" t="s">
        <v>1167</v>
      </c>
    </row>
    <row r="64" spans="1:3">
      <c r="A64" s="1883"/>
      <c r="B64" s="1161" t="s">
        <v>711</v>
      </c>
      <c r="C64" s="886" t="s">
        <v>1167</v>
      </c>
    </row>
    <row r="65" spans="1:3">
      <c r="A65" s="1883"/>
      <c r="B65" s="1161" t="s">
        <v>712</v>
      </c>
      <c r="C65" s="886" t="s">
        <v>1167</v>
      </c>
    </row>
    <row r="66" spans="1:3">
      <c r="A66" s="1883"/>
      <c r="B66" s="1161" t="s">
        <v>713</v>
      </c>
      <c r="C66" s="886" t="s">
        <v>1167</v>
      </c>
    </row>
    <row r="67" spans="1:3">
      <c r="A67" s="1883"/>
      <c r="B67" s="1161" t="s">
        <v>714</v>
      </c>
      <c r="C67" s="886" t="s">
        <v>1167</v>
      </c>
    </row>
    <row r="68" spans="1:3" ht="16.8" thickBot="1">
      <c r="A68" s="1884"/>
      <c r="B68" s="1297" t="s">
        <v>715</v>
      </c>
      <c r="C68" s="136" t="s">
        <v>1167</v>
      </c>
    </row>
    <row r="69" spans="1:3">
      <c r="A69" s="2035" t="s">
        <v>717</v>
      </c>
      <c r="B69" s="1237" t="s">
        <v>718</v>
      </c>
      <c r="C69" s="1230" t="s">
        <v>2105</v>
      </c>
    </row>
    <row r="70" spans="1:3">
      <c r="A70" s="1883"/>
      <c r="B70" s="1161" t="s">
        <v>719</v>
      </c>
      <c r="C70" s="886" t="s">
        <v>2115</v>
      </c>
    </row>
    <row r="71" spans="1:3">
      <c r="A71" s="1883"/>
      <c r="B71" s="1161" t="s">
        <v>720</v>
      </c>
      <c r="C71" s="886" t="s">
        <v>1167</v>
      </c>
    </row>
    <row r="72" spans="1:3">
      <c r="A72" s="1883"/>
      <c r="B72" s="1161" t="s">
        <v>721</v>
      </c>
      <c r="C72" s="886" t="s">
        <v>1167</v>
      </c>
    </row>
    <row r="73" spans="1:3" ht="81">
      <c r="A73" s="1883"/>
      <c r="B73" s="1161" t="s">
        <v>722</v>
      </c>
      <c r="C73" s="886" t="s">
        <v>2116</v>
      </c>
    </row>
    <row r="74" spans="1:3">
      <c r="A74" s="1883"/>
      <c r="B74" s="1161" t="s">
        <v>723</v>
      </c>
      <c r="C74" s="886" t="s">
        <v>2117</v>
      </c>
    </row>
    <row r="75" spans="1:3">
      <c r="A75" s="1883"/>
      <c r="B75" s="1161" t="s">
        <v>724</v>
      </c>
      <c r="C75" s="886" t="s">
        <v>2105</v>
      </c>
    </row>
    <row r="76" spans="1:3">
      <c r="A76" s="1883"/>
      <c r="B76" s="1161" t="s">
        <v>725</v>
      </c>
      <c r="C76" s="886" t="s">
        <v>377</v>
      </c>
    </row>
    <row r="77" spans="1:3" ht="81.599999999999994" thickBot="1">
      <c r="A77" s="1884"/>
      <c r="B77" s="1297" t="s">
        <v>726</v>
      </c>
      <c r="C77" s="136" t="s">
        <v>611</v>
      </c>
    </row>
    <row r="78" spans="1:3" ht="32.4">
      <c r="A78" s="2035" t="s">
        <v>727</v>
      </c>
      <c r="B78" s="1237" t="s">
        <v>728</v>
      </c>
      <c r="C78" s="1230" t="s">
        <v>2118</v>
      </c>
    </row>
    <row r="79" spans="1:3" ht="129.6">
      <c r="A79" s="1883"/>
      <c r="B79" s="1161" t="s">
        <v>730</v>
      </c>
      <c r="C79" s="886" t="s">
        <v>2119</v>
      </c>
    </row>
    <row r="80" spans="1:3">
      <c r="A80" s="1883"/>
      <c r="B80" s="1161" t="s">
        <v>732</v>
      </c>
      <c r="C80" s="886" t="s">
        <v>2120</v>
      </c>
    </row>
    <row r="81" spans="1:3" ht="64.8">
      <c r="A81" s="1883"/>
      <c r="B81" s="1161" t="s">
        <v>734</v>
      </c>
      <c r="C81" s="886" t="s">
        <v>2121</v>
      </c>
    </row>
    <row r="82" spans="1:3" ht="64.8">
      <c r="A82" s="1883"/>
      <c r="B82" s="1161" t="s">
        <v>735</v>
      </c>
      <c r="C82" s="886" t="s">
        <v>2122</v>
      </c>
    </row>
    <row r="83" spans="1:3">
      <c r="A83" s="1883"/>
      <c r="B83" s="1161" t="s">
        <v>737</v>
      </c>
      <c r="C83" s="886" t="s">
        <v>2054</v>
      </c>
    </row>
    <row r="84" spans="1:3">
      <c r="A84" s="1883"/>
      <c r="B84" s="1161" t="s">
        <v>713</v>
      </c>
      <c r="C84" s="886" t="s">
        <v>1167</v>
      </c>
    </row>
    <row r="85" spans="1:3">
      <c r="A85" s="1883"/>
      <c r="B85" s="1161" t="s">
        <v>714</v>
      </c>
      <c r="C85" s="886" t="s">
        <v>1167</v>
      </c>
    </row>
    <row r="86" spans="1:3">
      <c r="A86" s="1883"/>
      <c r="B86" s="1161" t="s">
        <v>738</v>
      </c>
      <c r="C86" s="886" t="s">
        <v>1167</v>
      </c>
    </row>
    <row r="87" spans="1:3">
      <c r="A87" s="1883"/>
      <c r="B87" s="1161" t="s">
        <v>739</v>
      </c>
      <c r="C87" s="886"/>
    </row>
    <row r="88" spans="1:3">
      <c r="A88" s="1883"/>
      <c r="B88" s="1161" t="s">
        <v>740</v>
      </c>
      <c r="C88" s="886" t="s">
        <v>2054</v>
      </c>
    </row>
    <row r="89" spans="1:3">
      <c r="A89" s="1883"/>
      <c r="B89" s="1161" t="s">
        <v>741</v>
      </c>
      <c r="C89" s="886" t="s">
        <v>1167</v>
      </c>
    </row>
    <row r="90" spans="1:3">
      <c r="A90" s="1883"/>
      <c r="B90" s="1161" t="s">
        <v>742</v>
      </c>
      <c r="C90" s="886" t="s">
        <v>1167</v>
      </c>
    </row>
    <row r="91" spans="1:3">
      <c r="A91" s="1883"/>
      <c r="B91" s="1161" t="s">
        <v>743</v>
      </c>
      <c r="C91" s="886" t="s">
        <v>1167</v>
      </c>
    </row>
    <row r="92" spans="1:3" ht="16.8" thickBot="1">
      <c r="A92" s="1884"/>
      <c r="B92" s="1297" t="s">
        <v>744</v>
      </c>
      <c r="C92" s="136" t="s">
        <v>1167</v>
      </c>
    </row>
    <row r="93" spans="1:3" ht="48.6">
      <c r="A93" s="2035" t="s">
        <v>745</v>
      </c>
      <c r="B93" s="1237" t="s">
        <v>746</v>
      </c>
      <c r="C93" s="1230" t="s">
        <v>2123</v>
      </c>
    </row>
    <row r="94" spans="1:3" ht="32.4">
      <c r="A94" s="1883"/>
      <c r="B94" s="1161" t="s">
        <v>748</v>
      </c>
      <c r="C94" s="886" t="s">
        <v>2056</v>
      </c>
    </row>
    <row r="95" spans="1:3" ht="48.6">
      <c r="A95" s="1883"/>
      <c r="B95" s="1161" t="s">
        <v>749</v>
      </c>
      <c r="C95" s="886" t="s">
        <v>2124</v>
      </c>
    </row>
    <row r="96" spans="1:3" ht="64.8">
      <c r="A96" s="1883"/>
      <c r="B96" s="1161" t="s">
        <v>750</v>
      </c>
      <c r="C96" s="886" t="s">
        <v>2125</v>
      </c>
    </row>
    <row r="97" spans="1:3" ht="48.6">
      <c r="A97" s="1883"/>
      <c r="B97" s="1161" t="s">
        <v>751</v>
      </c>
      <c r="C97" s="886" t="s">
        <v>2126</v>
      </c>
    </row>
    <row r="98" spans="1:3" ht="113.4">
      <c r="A98" s="1883"/>
      <c r="B98" s="1161" t="s">
        <v>753</v>
      </c>
      <c r="C98" s="886" t="s">
        <v>2127</v>
      </c>
    </row>
    <row r="99" spans="1:3" ht="32.4">
      <c r="A99" s="1883"/>
      <c r="B99" s="1161" t="s">
        <v>754</v>
      </c>
      <c r="C99" s="886" t="s">
        <v>1167</v>
      </c>
    </row>
    <row r="100" spans="1:3">
      <c r="A100" s="1883"/>
      <c r="B100" s="1161" t="s">
        <v>756</v>
      </c>
      <c r="C100" s="886" t="s">
        <v>1167</v>
      </c>
    </row>
    <row r="101" spans="1:3">
      <c r="A101" s="1883"/>
      <c r="B101" s="1161" t="s">
        <v>758</v>
      </c>
      <c r="C101" s="886" t="s">
        <v>1167</v>
      </c>
    </row>
    <row r="102" spans="1:3" ht="16.8" thickBot="1">
      <c r="A102" s="1884"/>
      <c r="B102" s="1298" t="s">
        <v>759</v>
      </c>
      <c r="C102" s="136" t="s">
        <v>1167</v>
      </c>
    </row>
    <row r="103" spans="1:3">
      <c r="A103" s="1886" t="s">
        <v>418</v>
      </c>
      <c r="B103" s="1161" t="s">
        <v>760</v>
      </c>
      <c r="C103" s="1230" t="s">
        <v>1167</v>
      </c>
    </row>
    <row r="104" spans="1:3">
      <c r="A104" s="1886"/>
      <c r="B104" s="1161" t="s">
        <v>421</v>
      </c>
      <c r="C104" s="886" t="s">
        <v>1167</v>
      </c>
    </row>
    <row r="105" spans="1:3">
      <c r="A105" s="1886"/>
      <c r="B105" s="1161" t="s">
        <v>583</v>
      </c>
      <c r="C105" s="886" t="s">
        <v>1167</v>
      </c>
    </row>
    <row r="106" spans="1:3">
      <c r="A106" s="1886"/>
      <c r="B106" s="1161" t="s">
        <v>424</v>
      </c>
      <c r="C106" s="886" t="s">
        <v>1167</v>
      </c>
    </row>
    <row r="107" spans="1:3" ht="16.8" thickBot="1">
      <c r="A107" s="1887"/>
      <c r="B107" s="25" t="s">
        <v>426</v>
      </c>
      <c r="C107" s="886" t="s">
        <v>1167</v>
      </c>
    </row>
    <row r="108" spans="1:3" s="127" customFormat="1" ht="356.4">
      <c r="A108" s="1853" t="s">
        <v>427</v>
      </c>
      <c r="B108" s="935" t="s">
        <v>428</v>
      </c>
      <c r="C108" s="936" t="s">
        <v>2128</v>
      </c>
    </row>
    <row r="109" spans="1:3" s="127" customFormat="1" ht="146.4" thickBot="1">
      <c r="A109" s="1854"/>
      <c r="B109" s="937" t="s">
        <v>430</v>
      </c>
      <c r="C109" s="938" t="s">
        <v>2129</v>
      </c>
    </row>
    <row r="110" spans="1:3" ht="16.8" thickBot="1">
      <c r="A110" s="2110" t="s">
        <v>765</v>
      </c>
      <c r="B110" s="2111"/>
      <c r="C110" s="1236" t="s">
        <v>1167</v>
      </c>
    </row>
    <row r="111" spans="1:3" ht="235.5" customHeight="1">
      <c r="A111" s="1881" t="s">
        <v>432</v>
      </c>
      <c r="B111" s="1882"/>
      <c r="C111" s="188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sheetPr codeName="Sheet74"/>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90" t="s">
        <v>627</v>
      </c>
      <c r="B1" s="1890"/>
      <c r="C1" s="1890"/>
    </row>
    <row r="2" spans="1:3" ht="16.8" thickBot="1">
      <c r="A2" s="2112" t="s">
        <v>628</v>
      </c>
      <c r="B2" s="2113"/>
      <c r="C2" s="1373">
        <v>45803</v>
      </c>
    </row>
    <row r="3" spans="1:3">
      <c r="A3" s="2040" t="s">
        <v>629</v>
      </c>
      <c r="B3" s="1237" t="s">
        <v>630</v>
      </c>
      <c r="C3" s="886" t="s">
        <v>2130</v>
      </c>
    </row>
    <row r="4" spans="1:3">
      <c r="A4" s="1894"/>
      <c r="B4" s="1161" t="s">
        <v>632</v>
      </c>
      <c r="C4" s="1229" t="s">
        <v>2131</v>
      </c>
    </row>
    <row r="5" spans="1:3">
      <c r="A5" s="1894"/>
      <c r="B5" s="1161" t="s">
        <v>440</v>
      </c>
      <c r="C5" s="1229" t="s">
        <v>267</v>
      </c>
    </row>
    <row r="6" spans="1:3">
      <c r="A6" s="1894"/>
      <c r="B6" s="1161" t="s">
        <v>268</v>
      </c>
      <c r="C6" s="1229" t="s">
        <v>2132</v>
      </c>
    </row>
    <row r="7" spans="1:3">
      <c r="A7" s="1894"/>
      <c r="B7" s="1161" t="s">
        <v>442</v>
      </c>
      <c r="C7" s="1408" t="s">
        <v>2133</v>
      </c>
    </row>
    <row r="8" spans="1:3">
      <c r="A8" s="1894"/>
      <c r="B8" s="1161" t="s">
        <v>444</v>
      </c>
      <c r="C8" s="1479">
        <v>706068591</v>
      </c>
    </row>
    <row r="9" spans="1:3">
      <c r="A9" s="1894"/>
      <c r="B9" s="1161" t="s">
        <v>446</v>
      </c>
      <c r="C9" s="1480">
        <v>100678640749</v>
      </c>
    </row>
    <row r="10" spans="1:3" ht="32.4">
      <c r="A10" s="1894"/>
      <c r="B10" s="1161" t="s">
        <v>637</v>
      </c>
      <c r="C10" s="1229" t="s">
        <v>2134</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267</v>
      </c>
    </row>
    <row r="16" spans="1:3">
      <c r="A16" s="1894"/>
      <c r="B16" s="1161" t="s">
        <v>644</v>
      </c>
      <c r="C16" s="1229" t="s">
        <v>267</v>
      </c>
    </row>
    <row r="17" spans="1:3" ht="162">
      <c r="A17" s="1894"/>
      <c r="B17" s="1161" t="s">
        <v>645</v>
      </c>
      <c r="C17" s="1229" t="s">
        <v>2135</v>
      </c>
    </row>
    <row r="18" spans="1:3" ht="32.4">
      <c r="A18" s="1894"/>
      <c r="B18" s="1161" t="s">
        <v>286</v>
      </c>
      <c r="C18" s="1229" t="s">
        <v>287</v>
      </c>
    </row>
    <row r="19" spans="1:3">
      <c r="A19" s="1894"/>
      <c r="B19" s="1161" t="s">
        <v>647</v>
      </c>
      <c r="C19" s="1229" t="s">
        <v>267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296</v>
      </c>
    </row>
    <row r="26" spans="1:3">
      <c r="A26" s="1894"/>
      <c r="B26" s="1161" t="s">
        <v>654</v>
      </c>
      <c r="C26" s="1229" t="s">
        <v>267</v>
      </c>
    </row>
    <row r="27" spans="1:3">
      <c r="A27" s="1894"/>
      <c r="B27" s="1161" t="s">
        <v>655</v>
      </c>
      <c r="C27" s="1229" t="s">
        <v>299</v>
      </c>
    </row>
    <row r="28" spans="1:3">
      <c r="A28" s="1894"/>
      <c r="B28" s="1161" t="s">
        <v>656</v>
      </c>
      <c r="C28" s="1229" t="s">
        <v>301</v>
      </c>
    </row>
    <row r="29" spans="1:3">
      <c r="A29" s="1894"/>
      <c r="B29" s="1161" t="s">
        <v>657</v>
      </c>
      <c r="C29" s="1229" t="s">
        <v>658</v>
      </c>
    </row>
    <row r="30" spans="1:3" ht="32.4">
      <c r="A30" s="1894"/>
      <c r="B30" s="1161" t="s">
        <v>659</v>
      </c>
      <c r="C30" s="1229" t="s">
        <v>1275</v>
      </c>
    </row>
    <row r="31" spans="1:3" ht="129.6">
      <c r="A31" s="1894"/>
      <c r="B31" s="1161" t="s">
        <v>660</v>
      </c>
      <c r="C31" s="1229" t="s">
        <v>2136</v>
      </c>
    </row>
    <row r="32" spans="1:3" ht="33" thickBot="1">
      <c r="A32" s="1895"/>
      <c r="B32" s="4" t="s">
        <v>662</v>
      </c>
      <c r="C32" s="1296" t="s">
        <v>775</v>
      </c>
    </row>
    <row r="33" spans="1:3">
      <c r="A33" s="2035" t="s">
        <v>663</v>
      </c>
      <c r="B33" s="1237" t="s">
        <v>664</v>
      </c>
      <c r="C33" s="886" t="s">
        <v>2132</v>
      </c>
    </row>
    <row r="34" spans="1:3">
      <c r="A34" s="1883"/>
      <c r="B34" s="1161" t="s">
        <v>665</v>
      </c>
      <c r="C34" s="1229" t="s">
        <v>2137</v>
      </c>
    </row>
    <row r="35" spans="1:3">
      <c r="A35" s="1883"/>
      <c r="B35" s="1161" t="s">
        <v>667</v>
      </c>
      <c r="C35" s="1229" t="s">
        <v>314</v>
      </c>
    </row>
    <row r="36" spans="1:3">
      <c r="A36" s="1883"/>
      <c r="B36" s="1161" t="s">
        <v>668</v>
      </c>
      <c r="C36" s="1229" t="s">
        <v>267</v>
      </c>
    </row>
    <row r="37" spans="1:3">
      <c r="A37" s="1883"/>
      <c r="B37" s="1161" t="s">
        <v>669</v>
      </c>
      <c r="C37" s="1229" t="s">
        <v>267</v>
      </c>
    </row>
    <row r="38" spans="1:3" ht="16.8" thickBot="1">
      <c r="A38" s="1884"/>
      <c r="B38" s="1297" t="s">
        <v>670</v>
      </c>
      <c r="C38" s="1296" t="s">
        <v>279</v>
      </c>
    </row>
    <row r="39" spans="1:3">
      <c r="A39" s="2035" t="s">
        <v>671</v>
      </c>
      <c r="B39" s="1237" t="s">
        <v>672</v>
      </c>
      <c r="C39" s="886"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886" t="s">
        <v>279</v>
      </c>
    </row>
    <row r="46" spans="1:3">
      <c r="A46" s="1883"/>
      <c r="B46" s="1161" t="s">
        <v>680</v>
      </c>
      <c r="C46" s="1229" t="s">
        <v>2138</v>
      </c>
    </row>
    <row r="47" spans="1:3" ht="33" thickBot="1">
      <c r="A47" s="1884"/>
      <c r="B47" s="1297" t="s">
        <v>682</v>
      </c>
      <c r="C47" s="1296" t="s">
        <v>2139</v>
      </c>
    </row>
    <row r="48" spans="1:3">
      <c r="A48" s="1883" t="s">
        <v>332</v>
      </c>
      <c r="B48" s="4" t="s">
        <v>684</v>
      </c>
      <c r="C48" s="887" t="s">
        <v>279</v>
      </c>
    </row>
    <row r="49" spans="1:3">
      <c r="A49" s="1883"/>
      <c r="B49" s="1161" t="s">
        <v>685</v>
      </c>
      <c r="C49" s="1229" t="s">
        <v>2140</v>
      </c>
    </row>
    <row r="50" spans="1:3" ht="48.6">
      <c r="A50" s="1883"/>
      <c r="B50" s="1161" t="s">
        <v>687</v>
      </c>
      <c r="C50" s="1229" t="s">
        <v>2141</v>
      </c>
    </row>
    <row r="51" spans="1:3">
      <c r="A51" s="1883"/>
      <c r="B51" s="1161" t="s">
        <v>689</v>
      </c>
      <c r="C51" s="1229" t="s">
        <v>339</v>
      </c>
    </row>
    <row r="52" spans="1:3" ht="32.4">
      <c r="A52" s="1883"/>
      <c r="B52" s="1161" t="s">
        <v>691</v>
      </c>
      <c r="C52" s="1229" t="s">
        <v>2142</v>
      </c>
    </row>
    <row r="53" spans="1:3" ht="97.2">
      <c r="A53" s="1883"/>
      <c r="B53" s="1161" t="s">
        <v>693</v>
      </c>
      <c r="C53" s="1229" t="s">
        <v>2143</v>
      </c>
    </row>
    <row r="54" spans="1:3">
      <c r="A54" s="1883"/>
      <c r="B54" s="1161" t="s">
        <v>695</v>
      </c>
      <c r="C54" s="1229" t="s">
        <v>2144</v>
      </c>
    </row>
    <row r="55" spans="1:3">
      <c r="A55" s="1883"/>
      <c r="B55" s="1161" t="s">
        <v>697</v>
      </c>
      <c r="C55" s="1229" t="s">
        <v>698</v>
      </c>
    </row>
    <row r="56" spans="1:3">
      <c r="A56" s="1883"/>
      <c r="B56" s="1161" t="s">
        <v>699</v>
      </c>
      <c r="C56" s="1229" t="s">
        <v>783</v>
      </c>
    </row>
    <row r="57" spans="1:3" ht="32.4">
      <c r="A57" s="1883"/>
      <c r="B57" s="1161" t="s">
        <v>700</v>
      </c>
      <c r="C57" s="1229" t="s">
        <v>2145</v>
      </c>
    </row>
    <row r="58" spans="1:3">
      <c r="A58" s="1883"/>
      <c r="B58" s="1161" t="s">
        <v>701</v>
      </c>
      <c r="C58" s="1229" t="s">
        <v>267</v>
      </c>
    </row>
    <row r="59" spans="1:3">
      <c r="A59" s="1883"/>
      <c r="B59" s="1161" t="s">
        <v>702</v>
      </c>
      <c r="C59" s="1229" t="s">
        <v>2146</v>
      </c>
    </row>
    <row r="60" spans="1:3">
      <c r="A60" s="1883"/>
      <c r="B60" s="1161" t="s">
        <v>704</v>
      </c>
      <c r="C60" s="1229" t="s">
        <v>509</v>
      </c>
    </row>
    <row r="61" spans="1:3" ht="129.6">
      <c r="A61" s="1883"/>
      <c r="B61" s="1161" t="s">
        <v>706</v>
      </c>
      <c r="C61" s="1229" t="s">
        <v>2147</v>
      </c>
    </row>
    <row r="62" spans="1:3" ht="50.1" customHeight="1">
      <c r="A62" s="1883"/>
      <c r="B62" s="1161" t="s">
        <v>708</v>
      </c>
      <c r="C62" s="1229" t="s">
        <v>2148</v>
      </c>
    </row>
    <row r="63" spans="1:3">
      <c r="A63" s="1883"/>
      <c r="B63" s="1161" t="s">
        <v>710</v>
      </c>
      <c r="C63" s="1229" t="s">
        <v>2149</v>
      </c>
    </row>
    <row r="64" spans="1:3">
      <c r="A64" s="1883"/>
      <c r="B64" s="1161" t="s">
        <v>711</v>
      </c>
      <c r="C64" s="1229" t="s">
        <v>2150</v>
      </c>
    </row>
    <row r="65" spans="1:3">
      <c r="A65" s="1883"/>
      <c r="B65" s="1161" t="s">
        <v>712</v>
      </c>
      <c r="C65" s="1229" t="s">
        <v>277</v>
      </c>
    </row>
    <row r="66" spans="1:3">
      <c r="A66" s="1883"/>
      <c r="B66" s="1161" t="s">
        <v>713</v>
      </c>
      <c r="C66" s="1229" t="s">
        <v>267</v>
      </c>
    </row>
    <row r="67" spans="1:3">
      <c r="A67" s="1883"/>
      <c r="B67" s="1161" t="s">
        <v>714</v>
      </c>
      <c r="C67" s="1229" t="s">
        <v>267</v>
      </c>
    </row>
    <row r="68" spans="1:3" ht="16.8" thickBot="1">
      <c r="A68" s="1884"/>
      <c r="B68" s="1297" t="s">
        <v>715</v>
      </c>
      <c r="C68" s="1296" t="s">
        <v>267</v>
      </c>
    </row>
    <row r="69" spans="1:3">
      <c r="A69" s="2035" t="s">
        <v>717</v>
      </c>
      <c r="B69" s="1237" t="s">
        <v>718</v>
      </c>
      <c r="C69" s="886" t="s">
        <v>279</v>
      </c>
    </row>
    <row r="70" spans="1:3">
      <c r="A70" s="1883"/>
      <c r="B70" s="1161" t="s">
        <v>719</v>
      </c>
      <c r="C70" s="1229" t="s">
        <v>369</v>
      </c>
    </row>
    <row r="71" spans="1:3">
      <c r="A71" s="1883"/>
      <c r="B71" s="1161" t="s">
        <v>720</v>
      </c>
      <c r="C71" s="1229" t="s">
        <v>267</v>
      </c>
    </row>
    <row r="72" spans="1:3">
      <c r="A72" s="1883"/>
      <c r="B72" s="1161" t="s">
        <v>721</v>
      </c>
      <c r="C72" s="1229" t="s">
        <v>267</v>
      </c>
    </row>
    <row r="73" spans="1:3" ht="64.8">
      <c r="A73" s="1883"/>
      <c r="B73" s="1161" t="s">
        <v>722</v>
      </c>
      <c r="C73" s="1229" t="s">
        <v>373</v>
      </c>
    </row>
    <row r="74" spans="1:3">
      <c r="A74" s="1883"/>
      <c r="B74" s="1161" t="s">
        <v>723</v>
      </c>
      <c r="C74" s="1229" t="s">
        <v>301</v>
      </c>
    </row>
    <row r="75" spans="1:3">
      <c r="A75" s="1883"/>
      <c r="B75" s="1161" t="s">
        <v>724</v>
      </c>
      <c r="C75" s="1229" t="s">
        <v>279</v>
      </c>
    </row>
    <row r="76" spans="1:3">
      <c r="A76" s="1883"/>
      <c r="B76" s="1161" t="s">
        <v>725</v>
      </c>
      <c r="C76" s="1229" t="s">
        <v>377</v>
      </c>
    </row>
    <row r="77" spans="1:3" ht="130.19999999999999" thickBot="1">
      <c r="A77" s="1884"/>
      <c r="B77" s="1297" t="s">
        <v>726</v>
      </c>
      <c r="C77" s="1296" t="s">
        <v>2151</v>
      </c>
    </row>
    <row r="78" spans="1:3">
      <c r="A78" s="2035" t="s">
        <v>727</v>
      </c>
      <c r="B78" s="1237" t="s">
        <v>728</v>
      </c>
      <c r="C78" s="886">
        <v>41</v>
      </c>
    </row>
    <row r="79" spans="1:3">
      <c r="A79" s="1883"/>
      <c r="B79" s="1161" t="s">
        <v>730</v>
      </c>
      <c r="C79" s="1229" t="s">
        <v>2152</v>
      </c>
    </row>
    <row r="80" spans="1:3">
      <c r="A80" s="1883"/>
      <c r="B80" s="1161" t="s">
        <v>732</v>
      </c>
      <c r="C80" s="1229" t="s">
        <v>2153</v>
      </c>
    </row>
    <row r="81" spans="1:3">
      <c r="A81" s="1883"/>
      <c r="B81" s="1161" t="s">
        <v>734</v>
      </c>
      <c r="C81" s="1229" t="s">
        <v>2153</v>
      </c>
    </row>
    <row r="82" spans="1:3" ht="64.8">
      <c r="A82" s="1883"/>
      <c r="B82" s="1161" t="s">
        <v>735</v>
      </c>
      <c r="C82" s="1229" t="s">
        <v>2154</v>
      </c>
    </row>
    <row r="83" spans="1:3">
      <c r="A83" s="1883"/>
      <c r="B83" s="1161" t="s">
        <v>737</v>
      </c>
      <c r="C83" s="1229" t="s">
        <v>277</v>
      </c>
    </row>
    <row r="84" spans="1:3">
      <c r="A84" s="1883"/>
      <c r="B84" s="1161" t="s">
        <v>713</v>
      </c>
      <c r="C84" s="1229" t="s">
        <v>267</v>
      </c>
    </row>
    <row r="85" spans="1:3">
      <c r="A85" s="1883"/>
      <c r="B85" s="1161" t="s">
        <v>714</v>
      </c>
      <c r="C85" s="1229" t="s">
        <v>267</v>
      </c>
    </row>
    <row r="86" spans="1:3">
      <c r="A86" s="1883"/>
      <c r="B86" s="1161" t="s">
        <v>738</v>
      </c>
      <c r="C86" s="1229" t="s">
        <v>267</v>
      </c>
    </row>
    <row r="87" spans="1:3">
      <c r="A87" s="1883"/>
      <c r="B87" s="1161" t="s">
        <v>739</v>
      </c>
      <c r="C87" s="1229"/>
    </row>
    <row r="88" spans="1:3">
      <c r="A88" s="1883"/>
      <c r="B88" s="1161" t="s">
        <v>740</v>
      </c>
      <c r="C88" s="1229" t="s">
        <v>277</v>
      </c>
    </row>
    <row r="89" spans="1:3">
      <c r="A89" s="1883"/>
      <c r="B89" s="1161" t="s">
        <v>741</v>
      </c>
      <c r="C89" s="1229" t="s">
        <v>267</v>
      </c>
    </row>
    <row r="90" spans="1:3">
      <c r="A90" s="1883"/>
      <c r="B90" s="1161" t="s">
        <v>742</v>
      </c>
      <c r="C90" s="1229" t="s">
        <v>267</v>
      </c>
    </row>
    <row r="91" spans="1:3">
      <c r="A91" s="1883"/>
      <c r="B91" s="1161" t="s">
        <v>743</v>
      </c>
      <c r="C91" s="1229" t="s">
        <v>267</v>
      </c>
    </row>
    <row r="92" spans="1:3" ht="16.8" thickBot="1">
      <c r="A92" s="1884"/>
      <c r="B92" s="1297" t="s">
        <v>744</v>
      </c>
      <c r="C92" s="1296" t="s">
        <v>267</v>
      </c>
    </row>
    <row r="93" spans="1:3" ht="113.4">
      <c r="A93" s="2035" t="s">
        <v>745</v>
      </c>
      <c r="B93" s="1237" t="s">
        <v>746</v>
      </c>
      <c r="C93" s="886" t="s">
        <v>2155</v>
      </c>
    </row>
    <row r="94" spans="1:3" ht="32.4">
      <c r="A94" s="1883"/>
      <c r="B94" s="1161" t="s">
        <v>748</v>
      </c>
      <c r="C94" s="1229" t="s">
        <v>566</v>
      </c>
    </row>
    <row r="95" spans="1:3">
      <c r="A95" s="1883"/>
      <c r="B95" s="1161" t="s">
        <v>749</v>
      </c>
      <c r="C95" s="1229" t="s">
        <v>267</v>
      </c>
    </row>
    <row r="96" spans="1:3" ht="32.4">
      <c r="A96" s="1883"/>
      <c r="B96" s="1161" t="s">
        <v>750</v>
      </c>
      <c r="C96" s="1229" t="s">
        <v>267</v>
      </c>
    </row>
    <row r="97" spans="1:3" ht="48.6">
      <c r="A97" s="1883"/>
      <c r="B97" s="1161" t="s">
        <v>751</v>
      </c>
      <c r="C97" s="1229" t="s">
        <v>1138</v>
      </c>
    </row>
    <row r="98" spans="1:3" ht="48.6">
      <c r="A98" s="1883"/>
      <c r="B98" s="1161" t="s">
        <v>753</v>
      </c>
      <c r="C98" s="1229" t="s">
        <v>1139</v>
      </c>
    </row>
    <row r="99" spans="1:3" ht="48.6">
      <c r="A99" s="1883"/>
      <c r="B99" s="1161" t="s">
        <v>754</v>
      </c>
      <c r="C99" s="1229" t="s">
        <v>2156</v>
      </c>
    </row>
    <row r="100" spans="1:3">
      <c r="A100" s="1883"/>
      <c r="B100" s="1161" t="s">
        <v>756</v>
      </c>
      <c r="C100" s="1229" t="s">
        <v>267</v>
      </c>
    </row>
    <row r="101" spans="1:3">
      <c r="A101" s="1883"/>
      <c r="B101" s="1161" t="s">
        <v>758</v>
      </c>
      <c r="C101" s="1229" t="s">
        <v>267</v>
      </c>
    </row>
    <row r="102" spans="1:3" ht="16.8" thickBot="1">
      <c r="A102" s="1884"/>
      <c r="B102" s="1298" t="s">
        <v>759</v>
      </c>
      <c r="C102" s="540" t="s">
        <v>267</v>
      </c>
    </row>
    <row r="103" spans="1:3" ht="32.4">
      <c r="A103" s="1886" t="s">
        <v>418</v>
      </c>
      <c r="B103" s="1161" t="s">
        <v>760</v>
      </c>
      <c r="C103" s="1409" t="s">
        <v>2157</v>
      </c>
    </row>
    <row r="104" spans="1:3">
      <c r="A104" s="1886"/>
      <c r="B104" s="1161" t="s">
        <v>421</v>
      </c>
      <c r="C104" s="1500">
        <v>0.1171</v>
      </c>
    </row>
    <row r="105" spans="1:3">
      <c r="A105" s="1886"/>
      <c r="B105" s="1161" t="s">
        <v>583</v>
      </c>
      <c r="C105" s="1481">
        <v>16.7</v>
      </c>
    </row>
    <row r="106" spans="1:3">
      <c r="A106" s="1886"/>
      <c r="B106" s="1161" t="s">
        <v>424</v>
      </c>
      <c r="C106" s="1229" t="s">
        <v>2158</v>
      </c>
    </row>
    <row r="107" spans="1:3" ht="16.8" thickBot="1">
      <c r="A107" s="1887"/>
      <c r="B107" s="25" t="s">
        <v>426</v>
      </c>
      <c r="C107" s="1296" t="s">
        <v>267</v>
      </c>
    </row>
    <row r="108" spans="1:3" s="127" customFormat="1" ht="64.8">
      <c r="A108" s="1853" t="s">
        <v>427</v>
      </c>
      <c r="B108" s="935" t="s">
        <v>428</v>
      </c>
      <c r="C108" s="936" t="s">
        <v>2159</v>
      </c>
    </row>
    <row r="109" spans="1:3" s="127" customFormat="1" ht="130.19999999999999" thickBot="1">
      <c r="A109" s="1854"/>
      <c r="B109" s="937" t="s">
        <v>430</v>
      </c>
      <c r="C109" s="938" t="s">
        <v>2160</v>
      </c>
    </row>
    <row r="110" spans="1:3" ht="146.4" thickBot="1">
      <c r="A110" s="2110" t="s">
        <v>765</v>
      </c>
      <c r="B110" s="2111"/>
      <c r="C110" s="1236" t="s">
        <v>2161</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2112" t="s">
        <v>628</v>
      </c>
      <c r="B2" s="2143"/>
      <c r="C2" s="1235">
        <v>45806</v>
      </c>
    </row>
    <row r="3" spans="1:3">
      <c r="A3" s="2040" t="s">
        <v>629</v>
      </c>
      <c r="B3" s="1237" t="s">
        <v>630</v>
      </c>
      <c r="C3" s="1051" t="s">
        <v>2162</v>
      </c>
    </row>
    <row r="4" spans="1:3">
      <c r="A4" s="1894"/>
      <c r="B4" s="1161" t="s">
        <v>632</v>
      </c>
      <c r="C4" s="1501" t="s">
        <v>2163</v>
      </c>
    </row>
    <row r="5" spans="1:3">
      <c r="A5" s="1894"/>
      <c r="B5" s="1161" t="s">
        <v>440</v>
      </c>
      <c r="C5" s="1287" t="s">
        <v>317</v>
      </c>
    </row>
    <row r="6" spans="1:3">
      <c r="A6" s="1894"/>
      <c r="B6" s="1161" t="s">
        <v>268</v>
      </c>
      <c r="C6" s="1287" t="s">
        <v>2164</v>
      </c>
    </row>
    <row r="7" spans="1:3">
      <c r="A7" s="1894"/>
      <c r="B7" s="1161" t="s">
        <v>442</v>
      </c>
      <c r="C7" s="1502" t="s">
        <v>2165</v>
      </c>
    </row>
    <row r="8" spans="1:3">
      <c r="A8" s="1894"/>
      <c r="B8" s="1161" t="s">
        <v>444</v>
      </c>
      <c r="C8" s="1503">
        <v>10396393735.76</v>
      </c>
    </row>
    <row r="9" spans="1:3">
      <c r="A9" s="1894"/>
      <c r="B9" s="1161" t="s">
        <v>446</v>
      </c>
      <c r="C9" s="1305">
        <v>1508860847110.6799</v>
      </c>
    </row>
    <row r="10" spans="1:3" ht="129.6">
      <c r="A10" s="1894"/>
      <c r="B10" s="1161" t="s">
        <v>637</v>
      </c>
      <c r="C10" s="1287" t="s">
        <v>2166</v>
      </c>
    </row>
    <row r="11" spans="1:3">
      <c r="A11" s="1894"/>
      <c r="B11" s="1161" t="s">
        <v>639</v>
      </c>
      <c r="C11" s="1287" t="s">
        <v>277</v>
      </c>
    </row>
    <row r="12" spans="1:3">
      <c r="A12" s="1894"/>
      <c r="B12" s="1161" t="s">
        <v>640</v>
      </c>
      <c r="C12" s="1287" t="s">
        <v>279</v>
      </c>
    </row>
    <row r="13" spans="1:3">
      <c r="A13" s="1894"/>
      <c r="B13" s="1161" t="s">
        <v>641</v>
      </c>
      <c r="C13" s="1287" t="s">
        <v>279</v>
      </c>
    </row>
    <row r="14" spans="1:3">
      <c r="A14" s="1894"/>
      <c r="B14" s="1161" t="s">
        <v>642</v>
      </c>
      <c r="C14" s="1287" t="s">
        <v>277</v>
      </c>
    </row>
    <row r="15" spans="1:3">
      <c r="A15" s="1894"/>
      <c r="B15" s="1161" t="s">
        <v>643</v>
      </c>
      <c r="C15" s="1287" t="s">
        <v>267</v>
      </c>
    </row>
    <row r="16" spans="1:3">
      <c r="A16" s="1894"/>
      <c r="B16" s="1161" t="s">
        <v>644</v>
      </c>
      <c r="C16" s="1287" t="s">
        <v>317</v>
      </c>
    </row>
    <row r="17" spans="1:3" ht="48.6">
      <c r="A17" s="1894"/>
      <c r="B17" s="1161" t="s">
        <v>645</v>
      </c>
      <c r="C17" s="1287" t="s">
        <v>2167</v>
      </c>
    </row>
    <row r="18" spans="1:3" ht="32.4">
      <c r="A18" s="1894"/>
      <c r="B18" s="1161" t="s">
        <v>286</v>
      </c>
      <c r="C18" s="1287" t="s">
        <v>287</v>
      </c>
    </row>
    <row r="19" spans="1:3">
      <c r="A19" s="1894"/>
      <c r="B19" s="1161" t="s">
        <v>647</v>
      </c>
      <c r="C19" s="1287" t="s">
        <v>317</v>
      </c>
    </row>
    <row r="20" spans="1:3" ht="32.4">
      <c r="A20" s="1894"/>
      <c r="B20" s="1161" t="s">
        <v>648</v>
      </c>
      <c r="C20" s="1287" t="s">
        <v>277</v>
      </c>
    </row>
    <row r="21" spans="1:3">
      <c r="A21" s="1894"/>
      <c r="B21" s="1161" t="s">
        <v>649</v>
      </c>
      <c r="C21" s="1287" t="s">
        <v>317</v>
      </c>
    </row>
    <row r="22" spans="1:3">
      <c r="A22" s="1894"/>
      <c r="B22" s="1161" t="s">
        <v>650</v>
      </c>
      <c r="C22" s="1287" t="s">
        <v>317</v>
      </c>
    </row>
    <row r="23" spans="1:3">
      <c r="A23" s="1894"/>
      <c r="B23" s="1161" t="s">
        <v>651</v>
      </c>
      <c r="C23" s="1287" t="s">
        <v>317</v>
      </c>
    </row>
    <row r="24" spans="1:3">
      <c r="A24" s="1894"/>
      <c r="B24" s="1161" t="s">
        <v>652</v>
      </c>
      <c r="C24" s="1472" t="s">
        <v>317</v>
      </c>
    </row>
    <row r="25" spans="1:3">
      <c r="A25" s="1894"/>
      <c r="B25" s="1161" t="s">
        <v>653</v>
      </c>
      <c r="C25" s="1287" t="s">
        <v>296</v>
      </c>
    </row>
    <row r="26" spans="1:3">
      <c r="A26" s="1894"/>
      <c r="B26" s="1161" t="s">
        <v>654</v>
      </c>
      <c r="C26" s="1287" t="s">
        <v>317</v>
      </c>
    </row>
    <row r="27" spans="1:3">
      <c r="A27" s="1894"/>
      <c r="B27" s="1161" t="s">
        <v>655</v>
      </c>
      <c r="C27" s="1287" t="s">
        <v>299</v>
      </c>
    </row>
    <row r="28" spans="1:3">
      <c r="A28" s="1894"/>
      <c r="B28" s="1161" t="s">
        <v>656</v>
      </c>
      <c r="C28" s="1287" t="s">
        <v>301</v>
      </c>
    </row>
    <row r="29" spans="1:3" ht="48.6">
      <c r="A29" s="1894"/>
      <c r="B29" s="1161" t="s">
        <v>657</v>
      </c>
      <c r="C29" s="1287" t="s">
        <v>469</v>
      </c>
    </row>
    <row r="30" spans="1:3" ht="113.4">
      <c r="A30" s="1894"/>
      <c r="B30" s="1161" t="s">
        <v>659</v>
      </c>
      <c r="C30" s="1287" t="s">
        <v>2168</v>
      </c>
    </row>
    <row r="31" spans="1:3">
      <c r="A31" s="1894"/>
      <c r="B31" s="1161" t="s">
        <v>660</v>
      </c>
      <c r="C31" s="1287" t="s">
        <v>661</v>
      </c>
    </row>
    <row r="32" spans="1:3" ht="33" thickBot="1">
      <c r="A32" s="1895"/>
      <c r="B32" s="4" t="s">
        <v>308</v>
      </c>
      <c r="C32" s="1307" t="s">
        <v>317</v>
      </c>
    </row>
    <row r="33" spans="1:3">
      <c r="A33" s="2035" t="s">
        <v>663</v>
      </c>
      <c r="B33" s="1237" t="s">
        <v>664</v>
      </c>
      <c r="C33" s="1018" t="s">
        <v>2164</v>
      </c>
    </row>
    <row r="34" spans="1:3">
      <c r="A34" s="1883"/>
      <c r="B34" s="1161" t="s">
        <v>665</v>
      </c>
      <c r="C34" s="1287" t="s">
        <v>2169</v>
      </c>
    </row>
    <row r="35" spans="1:3">
      <c r="A35" s="1883"/>
      <c r="B35" s="1161" t="s">
        <v>667</v>
      </c>
      <c r="C35" s="1287" t="s">
        <v>314</v>
      </c>
    </row>
    <row r="36" spans="1:3">
      <c r="A36" s="1883"/>
      <c r="B36" s="1161" t="s">
        <v>668</v>
      </c>
      <c r="C36" s="1287" t="s">
        <v>277</v>
      </c>
    </row>
    <row r="37" spans="1:3">
      <c r="A37" s="1883"/>
      <c r="B37" s="1161" t="s">
        <v>669</v>
      </c>
      <c r="C37" s="1287" t="s">
        <v>317</v>
      </c>
    </row>
    <row r="38" spans="1:3" ht="16.8" thickBot="1">
      <c r="A38" s="1884"/>
      <c r="B38" s="1297" t="s">
        <v>670</v>
      </c>
      <c r="C38" s="1307" t="s">
        <v>279</v>
      </c>
    </row>
    <row r="39" spans="1:3">
      <c r="A39" s="2035" t="s">
        <v>671</v>
      </c>
      <c r="B39" s="1237" t="s">
        <v>672</v>
      </c>
      <c r="C39" s="1051" t="s">
        <v>277</v>
      </c>
    </row>
    <row r="40" spans="1:3">
      <c r="A40" s="1883"/>
      <c r="B40" s="1161" t="s">
        <v>673</v>
      </c>
      <c r="C40" s="1287" t="s">
        <v>317</v>
      </c>
    </row>
    <row r="41" spans="1:3">
      <c r="A41" s="1883"/>
      <c r="B41" s="1161" t="s">
        <v>674</v>
      </c>
      <c r="C41" s="1287" t="s">
        <v>317</v>
      </c>
    </row>
    <row r="42" spans="1:3">
      <c r="A42" s="1883"/>
      <c r="B42" s="1161" t="s">
        <v>675</v>
      </c>
      <c r="C42" s="1287" t="s">
        <v>317</v>
      </c>
    </row>
    <row r="43" spans="1:3">
      <c r="A43" s="1883"/>
      <c r="B43" s="1161" t="s">
        <v>676</v>
      </c>
      <c r="C43" s="1287" t="s">
        <v>317</v>
      </c>
    </row>
    <row r="44" spans="1:3" ht="16.8" thickBot="1">
      <c r="A44" s="1884"/>
      <c r="B44" s="1298" t="s">
        <v>677</v>
      </c>
      <c r="C44" s="1307" t="s">
        <v>317</v>
      </c>
    </row>
    <row r="45" spans="1:3">
      <c r="A45" s="2035" t="s">
        <v>678</v>
      </c>
      <c r="B45" s="1237" t="s">
        <v>679</v>
      </c>
      <c r="C45" s="1018" t="s">
        <v>279</v>
      </c>
    </row>
    <row r="46" spans="1:3" ht="129.6">
      <c r="A46" s="1883"/>
      <c r="B46" s="1161" t="s">
        <v>680</v>
      </c>
      <c r="C46" s="1472" t="s">
        <v>2170</v>
      </c>
    </row>
    <row r="47" spans="1:3" ht="227.4" thickBot="1">
      <c r="A47" s="1884"/>
      <c r="B47" s="1297" t="s">
        <v>682</v>
      </c>
      <c r="C47" s="1307" t="s">
        <v>2171</v>
      </c>
    </row>
    <row r="48" spans="1:3">
      <c r="A48" s="1883" t="s">
        <v>332</v>
      </c>
      <c r="B48" s="4" t="s">
        <v>684</v>
      </c>
      <c r="C48" s="1018" t="s">
        <v>2172</v>
      </c>
    </row>
    <row r="49" spans="1:3">
      <c r="A49" s="1883"/>
      <c r="B49" s="1161" t="s">
        <v>685</v>
      </c>
      <c r="C49" s="1287" t="s">
        <v>2172</v>
      </c>
    </row>
    <row r="50" spans="1:3" ht="64.8">
      <c r="A50" s="1883"/>
      <c r="B50" s="1161" t="s">
        <v>687</v>
      </c>
      <c r="C50" s="1287" t="s">
        <v>2173</v>
      </c>
    </row>
    <row r="51" spans="1:3">
      <c r="A51" s="1883"/>
      <c r="B51" s="1161" t="s">
        <v>689</v>
      </c>
      <c r="C51" s="1287" t="s">
        <v>503</v>
      </c>
    </row>
    <row r="52" spans="1:3" ht="178.2">
      <c r="A52" s="1883"/>
      <c r="B52" s="1161" t="s">
        <v>691</v>
      </c>
      <c r="C52" s="1472" t="s">
        <v>2174</v>
      </c>
    </row>
    <row r="53" spans="1:3" ht="81">
      <c r="A53" s="1883"/>
      <c r="B53" s="1161" t="s">
        <v>693</v>
      </c>
      <c r="C53" s="1472" t="s">
        <v>611</v>
      </c>
    </row>
    <row r="54" spans="1:3" ht="48.6">
      <c r="A54" s="1883"/>
      <c r="B54" s="1161" t="s">
        <v>695</v>
      </c>
      <c r="C54" s="1472" t="s">
        <v>2175</v>
      </c>
    </row>
    <row r="55" spans="1:3">
      <c r="A55" s="1883"/>
      <c r="B55" s="1161" t="s">
        <v>697</v>
      </c>
      <c r="C55" s="1287" t="s">
        <v>2176</v>
      </c>
    </row>
    <row r="56" spans="1:3">
      <c r="A56" s="1883"/>
      <c r="B56" s="1161" t="s">
        <v>699</v>
      </c>
      <c r="C56" s="1287" t="s">
        <v>349</v>
      </c>
    </row>
    <row r="57" spans="1:3">
      <c r="A57" s="1883"/>
      <c r="B57" s="1161" t="s">
        <v>700</v>
      </c>
      <c r="C57" s="1287" t="s">
        <v>317</v>
      </c>
    </row>
    <row r="58" spans="1:3">
      <c r="A58" s="1883"/>
      <c r="B58" s="1161" t="s">
        <v>701</v>
      </c>
      <c r="C58" s="1287" t="s">
        <v>317</v>
      </c>
    </row>
    <row r="59" spans="1:3">
      <c r="A59" s="1883"/>
      <c r="B59" s="1161" t="s">
        <v>702</v>
      </c>
      <c r="C59" s="1287" t="s">
        <v>2176</v>
      </c>
    </row>
    <row r="60" spans="1:3">
      <c r="A60" s="1883"/>
      <c r="B60" s="1161" t="s">
        <v>704</v>
      </c>
      <c r="C60" s="1504" t="s">
        <v>317</v>
      </c>
    </row>
    <row r="61" spans="1:3" ht="32.4">
      <c r="A61" s="1883"/>
      <c r="B61" s="1161" t="s">
        <v>706</v>
      </c>
      <c r="C61" s="1287" t="s">
        <v>2177</v>
      </c>
    </row>
    <row r="62" spans="1:3">
      <c r="A62" s="1883"/>
      <c r="B62" s="1161" t="s">
        <v>708</v>
      </c>
      <c r="C62" s="1287" t="s">
        <v>520</v>
      </c>
    </row>
    <row r="63" spans="1:3">
      <c r="A63" s="1883"/>
      <c r="B63" s="1161" t="s">
        <v>710</v>
      </c>
      <c r="C63" s="1287" t="s">
        <v>317</v>
      </c>
    </row>
    <row r="64" spans="1:3">
      <c r="A64" s="1883"/>
      <c r="B64" s="1161" t="s">
        <v>711</v>
      </c>
      <c r="C64" s="1287" t="s">
        <v>317</v>
      </c>
    </row>
    <row r="65" spans="1:3">
      <c r="A65" s="1883"/>
      <c r="B65" s="1161" t="s">
        <v>712</v>
      </c>
      <c r="C65" s="1287" t="s">
        <v>279</v>
      </c>
    </row>
    <row r="66" spans="1:3">
      <c r="A66" s="1883"/>
      <c r="B66" s="1161" t="s">
        <v>713</v>
      </c>
      <c r="C66" s="1287" t="s">
        <v>1521</v>
      </c>
    </row>
    <row r="67" spans="1:3">
      <c r="A67" s="1883"/>
      <c r="B67" s="1161" t="s">
        <v>714</v>
      </c>
      <c r="C67" s="1505">
        <v>43972</v>
      </c>
    </row>
    <row r="68" spans="1:3" ht="97.8" thickBot="1">
      <c r="A68" s="1884"/>
      <c r="B68" s="1297" t="s">
        <v>715</v>
      </c>
      <c r="C68" s="1307" t="s">
        <v>2178</v>
      </c>
    </row>
    <row r="69" spans="1:3">
      <c r="A69" s="2035" t="s">
        <v>717</v>
      </c>
      <c r="B69" s="1237" t="s">
        <v>718</v>
      </c>
      <c r="C69" s="1018" t="s">
        <v>279</v>
      </c>
    </row>
    <row r="70" spans="1:3">
      <c r="A70" s="1883"/>
      <c r="B70" s="1161" t="s">
        <v>719</v>
      </c>
      <c r="C70" s="1287" t="s">
        <v>369</v>
      </c>
    </row>
    <row r="71" spans="1:3">
      <c r="A71" s="1883"/>
      <c r="B71" s="1161" t="s">
        <v>720</v>
      </c>
      <c r="C71" s="1287" t="s">
        <v>317</v>
      </c>
    </row>
    <row r="72" spans="1:3">
      <c r="A72" s="1883"/>
      <c r="B72" s="1161" t="s">
        <v>721</v>
      </c>
      <c r="C72" s="1287" t="s">
        <v>317</v>
      </c>
    </row>
    <row r="73" spans="1:3" ht="129.6">
      <c r="A73" s="1883"/>
      <c r="B73" s="1161" t="s">
        <v>722</v>
      </c>
      <c r="C73" s="1472" t="s">
        <v>2179</v>
      </c>
    </row>
    <row r="74" spans="1:3">
      <c r="A74" s="1883"/>
      <c r="B74" s="1161" t="s">
        <v>723</v>
      </c>
      <c r="C74" s="1472" t="s">
        <v>301</v>
      </c>
    </row>
    <row r="75" spans="1:3">
      <c r="A75" s="1883"/>
      <c r="B75" s="1161" t="s">
        <v>724</v>
      </c>
      <c r="C75" s="1287" t="s">
        <v>279</v>
      </c>
    </row>
    <row r="76" spans="1:3">
      <c r="A76" s="1883"/>
      <c r="B76" s="1161" t="s">
        <v>725</v>
      </c>
      <c r="C76" s="1287" t="s">
        <v>377</v>
      </c>
    </row>
    <row r="77" spans="1:3" ht="81.599999999999994" thickBot="1">
      <c r="A77" s="1884"/>
      <c r="B77" s="1297" t="s">
        <v>726</v>
      </c>
      <c r="C77" s="1307" t="s">
        <v>611</v>
      </c>
    </row>
    <row r="78" spans="1:3" ht="32.4">
      <c r="A78" s="2035" t="s">
        <v>727</v>
      </c>
      <c r="B78" s="1237" t="s">
        <v>728</v>
      </c>
      <c r="C78" s="1051" t="s">
        <v>2180</v>
      </c>
    </row>
    <row r="79" spans="1:3" ht="48.6">
      <c r="A79" s="1883"/>
      <c r="B79" s="1161" t="s">
        <v>730</v>
      </c>
      <c r="C79" s="1472" t="s">
        <v>2181</v>
      </c>
    </row>
    <row r="80" spans="1:3" ht="48.6">
      <c r="A80" s="1883"/>
      <c r="B80" s="1161" t="s">
        <v>732</v>
      </c>
      <c r="C80" s="1287" t="s">
        <v>974</v>
      </c>
    </row>
    <row r="81" spans="1:3">
      <c r="A81" s="1883"/>
      <c r="B81" s="1161" t="s">
        <v>734</v>
      </c>
      <c r="C81" s="1287" t="s">
        <v>1078</v>
      </c>
    </row>
    <row r="82" spans="1:3" ht="64.8">
      <c r="A82" s="1883"/>
      <c r="B82" s="1161" t="s">
        <v>735</v>
      </c>
      <c r="C82" s="1287" t="s">
        <v>736</v>
      </c>
    </row>
    <row r="83" spans="1:3" ht="48.6">
      <c r="A83" s="1883"/>
      <c r="B83" s="1161" t="s">
        <v>737</v>
      </c>
      <c r="C83" s="1287" t="s">
        <v>2182</v>
      </c>
    </row>
    <row r="84" spans="1:3">
      <c r="A84" s="1883"/>
      <c r="B84" s="1161" t="s">
        <v>713</v>
      </c>
      <c r="C84" s="1287" t="s">
        <v>267</v>
      </c>
    </row>
    <row r="85" spans="1:3">
      <c r="A85" s="1883"/>
      <c r="B85" s="1161" t="s">
        <v>714</v>
      </c>
      <c r="C85" s="1287" t="s">
        <v>267</v>
      </c>
    </row>
    <row r="86" spans="1:3">
      <c r="A86" s="1883"/>
      <c r="B86" s="1161" t="s">
        <v>738</v>
      </c>
      <c r="C86" s="1287" t="s">
        <v>267</v>
      </c>
    </row>
    <row r="87" spans="1:3">
      <c r="A87" s="1883"/>
      <c r="B87" s="1161" t="s">
        <v>739</v>
      </c>
      <c r="C87" s="1229"/>
    </row>
    <row r="88" spans="1:3">
      <c r="A88" s="1883"/>
      <c r="B88" s="1161" t="s">
        <v>740</v>
      </c>
      <c r="C88" s="1287" t="s">
        <v>277</v>
      </c>
    </row>
    <row r="89" spans="1:3">
      <c r="A89" s="1883"/>
      <c r="B89" s="1161" t="s">
        <v>741</v>
      </c>
      <c r="C89" s="1287" t="s">
        <v>267</v>
      </c>
    </row>
    <row r="90" spans="1:3">
      <c r="A90" s="1883"/>
      <c r="B90" s="1161" t="s">
        <v>742</v>
      </c>
      <c r="C90" s="1287" t="s">
        <v>267</v>
      </c>
    </row>
    <row r="91" spans="1:3">
      <c r="A91" s="1883"/>
      <c r="B91" s="1161" t="s">
        <v>743</v>
      </c>
      <c r="C91" s="1287" t="s">
        <v>267</v>
      </c>
    </row>
    <row r="92" spans="1:3" ht="16.8" thickBot="1">
      <c r="A92" s="1884"/>
      <c r="B92" s="1297" t="s">
        <v>744</v>
      </c>
      <c r="C92" s="1307" t="s">
        <v>267</v>
      </c>
    </row>
    <row r="93" spans="1:3" ht="129.6">
      <c r="A93" s="2035" t="s">
        <v>745</v>
      </c>
      <c r="B93" s="1237" t="s">
        <v>746</v>
      </c>
      <c r="C93" s="1051" t="s">
        <v>2183</v>
      </c>
    </row>
    <row r="94" spans="1:3" ht="113.4">
      <c r="A94" s="1883"/>
      <c r="B94" s="1161" t="s">
        <v>748</v>
      </c>
      <c r="C94" s="1287" t="s">
        <v>2184</v>
      </c>
    </row>
    <row r="95" spans="1:3" ht="162">
      <c r="A95" s="1883"/>
      <c r="B95" s="1161" t="s">
        <v>749</v>
      </c>
      <c r="C95" s="1287" t="s">
        <v>2185</v>
      </c>
    </row>
    <row r="96" spans="1:3" ht="162">
      <c r="A96" s="1883"/>
      <c r="B96" s="1161" t="s">
        <v>750</v>
      </c>
      <c r="C96" s="1287" t="s">
        <v>2186</v>
      </c>
    </row>
    <row r="97" spans="1:3" ht="97.2">
      <c r="A97" s="1883"/>
      <c r="B97" s="1161" t="s">
        <v>751</v>
      </c>
      <c r="C97" s="1472" t="s">
        <v>979</v>
      </c>
    </row>
    <row r="98" spans="1:3" ht="48.6">
      <c r="A98" s="1883"/>
      <c r="B98" s="1161" t="s">
        <v>753</v>
      </c>
      <c r="C98" s="1287" t="s">
        <v>619</v>
      </c>
    </row>
    <row r="99" spans="1:3" ht="129.6">
      <c r="A99" s="1883"/>
      <c r="B99" s="1161" t="s">
        <v>754</v>
      </c>
      <c r="C99" s="1287" t="s">
        <v>2187</v>
      </c>
    </row>
    <row r="100" spans="1:3">
      <c r="A100" s="1883"/>
      <c r="B100" s="1161" t="s">
        <v>914</v>
      </c>
      <c r="C100" s="1287" t="s">
        <v>317</v>
      </c>
    </row>
    <row r="101" spans="1:3">
      <c r="A101" s="1883"/>
      <c r="B101" s="1161" t="s">
        <v>758</v>
      </c>
      <c r="C101" s="1287" t="s">
        <v>317</v>
      </c>
    </row>
    <row r="102" spans="1:3" ht="16.8" thickBot="1">
      <c r="A102" s="1884"/>
      <c r="B102" s="1298" t="s">
        <v>759</v>
      </c>
      <c r="C102" s="1307" t="s">
        <v>317</v>
      </c>
    </row>
    <row r="103" spans="1:3" ht="32.4">
      <c r="A103" s="1886" t="s">
        <v>418</v>
      </c>
      <c r="B103" s="1161" t="s">
        <v>760</v>
      </c>
      <c r="C103" s="1018" t="s">
        <v>580</v>
      </c>
    </row>
    <row r="104" spans="1:3">
      <c r="A104" s="1886"/>
      <c r="B104" s="1161" t="s">
        <v>421</v>
      </c>
      <c r="C104" s="1506">
        <v>14.26</v>
      </c>
    </row>
    <row r="105" spans="1:3">
      <c r="A105" s="1886"/>
      <c r="B105" s="1161" t="s">
        <v>583</v>
      </c>
      <c r="C105" s="1310">
        <v>2039.17</v>
      </c>
    </row>
    <row r="106" spans="1:3">
      <c r="A106" s="1886"/>
      <c r="B106" s="1161" t="s">
        <v>424</v>
      </c>
      <c r="C106" s="1294" t="s">
        <v>2188</v>
      </c>
    </row>
    <row r="107" spans="1:3" ht="16.8" thickBot="1">
      <c r="A107" s="1887"/>
      <c r="B107" s="25" t="s">
        <v>426</v>
      </c>
      <c r="C107" s="748" t="s">
        <v>317</v>
      </c>
    </row>
    <row r="108" spans="1:3" s="127" customFormat="1" ht="162">
      <c r="A108" s="1853" t="s">
        <v>427</v>
      </c>
      <c r="B108" s="935" t="s">
        <v>428</v>
      </c>
      <c r="C108" s="936" t="s">
        <v>2189</v>
      </c>
    </row>
    <row r="109" spans="1:3" s="127" customFormat="1" ht="18.600000000000001" thickBot="1">
      <c r="A109" s="1854"/>
      <c r="B109" s="937" t="s">
        <v>430</v>
      </c>
      <c r="C109" s="938" t="s">
        <v>267</v>
      </c>
    </row>
    <row r="110" spans="1:3" ht="16.8" thickBot="1">
      <c r="A110" s="2110" t="s">
        <v>765</v>
      </c>
      <c r="B110" s="2111"/>
      <c r="C110" s="1236" t="s">
        <v>317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sheetPr codeName="Sheet80"/>
  <dimension ref="A1:P999"/>
  <sheetViews>
    <sheetView workbookViewId="0">
      <selection sqref="A1:C1"/>
    </sheetView>
  </sheetViews>
  <sheetFormatPr defaultColWidth="13.19921875" defaultRowHeight="15" customHeight="1"/>
  <cols>
    <col min="1" max="1" width="3.59765625" style="975" customWidth="1"/>
    <col min="2" max="3" width="47.59765625" style="975" customWidth="1"/>
    <col min="4" max="16" width="6.59765625" style="975" customWidth="1"/>
    <col min="17" max="16384" width="13.19921875" style="975"/>
  </cols>
  <sheetData>
    <row r="1" spans="1:16" ht="20.399999999999999" thickBot="1">
      <c r="A1" s="2149" t="s">
        <v>433</v>
      </c>
      <c r="B1" s="2150"/>
      <c r="C1" s="2150"/>
      <c r="D1" s="974"/>
      <c r="E1" s="974"/>
      <c r="F1" s="974"/>
      <c r="G1" s="974"/>
      <c r="H1" s="974"/>
      <c r="I1" s="974"/>
      <c r="J1" s="974"/>
      <c r="K1" s="974"/>
      <c r="L1" s="974"/>
      <c r="M1" s="974"/>
      <c r="N1" s="974"/>
      <c r="O1" s="974"/>
      <c r="P1" s="974"/>
    </row>
    <row r="2" spans="1:16" ht="16.5" customHeight="1" thickBot="1">
      <c r="A2" s="2151" t="s">
        <v>434</v>
      </c>
      <c r="B2" s="2152"/>
      <c r="C2" s="976">
        <v>45713</v>
      </c>
      <c r="D2" s="974"/>
      <c r="E2" s="974"/>
      <c r="F2" s="974"/>
      <c r="G2" s="974"/>
      <c r="H2" s="974"/>
      <c r="I2" s="974"/>
      <c r="J2" s="974"/>
      <c r="K2" s="974"/>
      <c r="L2" s="974"/>
      <c r="M2" s="974"/>
      <c r="N2" s="974"/>
      <c r="O2" s="974"/>
      <c r="P2" s="974"/>
    </row>
    <row r="3" spans="1:16" ht="18">
      <c r="A3" s="2153" t="s">
        <v>435</v>
      </c>
      <c r="B3" s="977" t="s">
        <v>436</v>
      </c>
      <c r="C3" s="978" t="s">
        <v>2190</v>
      </c>
      <c r="D3" s="974"/>
      <c r="E3" s="974"/>
      <c r="F3" s="974"/>
      <c r="G3" s="974"/>
      <c r="H3" s="974"/>
      <c r="I3" s="974"/>
      <c r="J3" s="974"/>
      <c r="K3" s="974"/>
      <c r="L3" s="974"/>
      <c r="M3" s="974"/>
      <c r="N3" s="974"/>
      <c r="O3" s="974"/>
      <c r="P3" s="974"/>
    </row>
    <row r="4" spans="1:16" ht="18">
      <c r="A4" s="2147"/>
      <c r="B4" s="979" t="s">
        <v>438</v>
      </c>
      <c r="C4" s="980" t="s">
        <v>2191</v>
      </c>
      <c r="D4" s="974"/>
      <c r="E4" s="974"/>
      <c r="F4" s="974"/>
      <c r="G4" s="974"/>
      <c r="H4" s="974"/>
      <c r="I4" s="974"/>
      <c r="J4" s="974"/>
      <c r="K4" s="974"/>
      <c r="L4" s="974"/>
      <c r="M4" s="974"/>
      <c r="N4" s="974"/>
      <c r="O4" s="974"/>
      <c r="P4" s="974"/>
    </row>
    <row r="5" spans="1:16" ht="18">
      <c r="A5" s="2147"/>
      <c r="B5" s="979" t="s">
        <v>440</v>
      </c>
      <c r="C5" s="980" t="s">
        <v>2192</v>
      </c>
      <c r="D5" s="974"/>
      <c r="E5" s="974"/>
      <c r="F5" s="974"/>
      <c r="G5" s="974"/>
      <c r="H5" s="974"/>
      <c r="I5" s="974"/>
      <c r="J5" s="974"/>
      <c r="K5" s="974"/>
      <c r="L5" s="974"/>
      <c r="M5" s="974"/>
      <c r="N5" s="974"/>
      <c r="O5" s="974"/>
      <c r="P5" s="974"/>
    </row>
    <row r="6" spans="1:16" ht="18">
      <c r="A6" s="2147"/>
      <c r="B6" s="979" t="s">
        <v>268</v>
      </c>
      <c r="C6" s="980" t="s">
        <v>2193</v>
      </c>
      <c r="D6" s="974"/>
      <c r="E6" s="974"/>
      <c r="F6" s="974"/>
      <c r="G6" s="974"/>
      <c r="H6" s="974"/>
      <c r="I6" s="974"/>
      <c r="J6" s="974"/>
      <c r="K6" s="974"/>
      <c r="L6" s="974"/>
      <c r="M6" s="974"/>
      <c r="N6" s="974"/>
      <c r="O6" s="974"/>
      <c r="P6" s="974"/>
    </row>
    <row r="7" spans="1:16" ht="18">
      <c r="A7" s="2147"/>
      <c r="B7" s="979" t="s">
        <v>442</v>
      </c>
      <c r="C7" s="981">
        <v>43220</v>
      </c>
      <c r="D7" s="974"/>
      <c r="E7" s="974"/>
      <c r="F7" s="974"/>
      <c r="G7" s="974"/>
      <c r="H7" s="974"/>
      <c r="I7" s="974"/>
      <c r="J7" s="974"/>
      <c r="K7" s="974"/>
      <c r="L7" s="974"/>
      <c r="M7" s="974"/>
      <c r="N7" s="974"/>
      <c r="O7" s="974"/>
      <c r="P7" s="974"/>
    </row>
    <row r="8" spans="1:16" ht="18">
      <c r="A8" s="2147"/>
      <c r="B8" s="979" t="s">
        <v>444</v>
      </c>
      <c r="C8" s="982">
        <v>243204757.12</v>
      </c>
      <c r="D8" s="974"/>
      <c r="E8" s="974"/>
      <c r="F8" s="974"/>
      <c r="G8" s="974"/>
      <c r="H8" s="974"/>
      <c r="I8" s="974"/>
      <c r="J8" s="974"/>
      <c r="K8" s="974"/>
      <c r="L8" s="974"/>
      <c r="M8" s="974"/>
      <c r="N8" s="974"/>
      <c r="O8" s="974"/>
      <c r="P8" s="974"/>
    </row>
    <row r="9" spans="1:16" ht="18">
      <c r="A9" s="2147"/>
      <c r="B9" s="979" t="s">
        <v>446</v>
      </c>
      <c r="C9" s="983">
        <v>36330835971</v>
      </c>
      <c r="D9" s="974"/>
      <c r="E9" s="974"/>
      <c r="F9" s="974"/>
      <c r="G9" s="974"/>
      <c r="H9" s="974"/>
      <c r="I9" s="974"/>
      <c r="J9" s="974"/>
      <c r="K9" s="974"/>
      <c r="L9" s="974"/>
      <c r="M9" s="974"/>
      <c r="N9" s="974"/>
      <c r="O9" s="974"/>
      <c r="P9" s="974"/>
    </row>
    <row r="10" spans="1:16" ht="18">
      <c r="A10" s="2147"/>
      <c r="B10" s="979" t="s">
        <v>447</v>
      </c>
      <c r="C10" s="980" t="s">
        <v>2194</v>
      </c>
      <c r="D10" s="974"/>
      <c r="E10" s="974"/>
      <c r="F10" s="974"/>
      <c r="G10" s="974"/>
      <c r="H10" s="974"/>
      <c r="I10" s="974"/>
      <c r="J10" s="974"/>
      <c r="K10" s="974"/>
      <c r="L10" s="974"/>
      <c r="M10" s="974"/>
      <c r="N10" s="974"/>
      <c r="O10" s="974"/>
      <c r="P10" s="974"/>
    </row>
    <row r="11" spans="1:16" ht="18">
      <c r="A11" s="2147"/>
      <c r="B11" s="979" t="s">
        <v>449</v>
      </c>
      <c r="C11" s="980" t="s">
        <v>277</v>
      </c>
      <c r="D11" s="974"/>
      <c r="E11" s="974"/>
      <c r="F11" s="974"/>
      <c r="G11" s="974"/>
      <c r="H11" s="974"/>
      <c r="I11" s="974"/>
      <c r="J11" s="974"/>
      <c r="K11" s="974"/>
      <c r="L11" s="974"/>
      <c r="M11" s="974"/>
      <c r="N11" s="974"/>
      <c r="O11" s="974"/>
      <c r="P11" s="974"/>
    </row>
    <row r="12" spans="1:16" ht="18">
      <c r="A12" s="2147"/>
      <c r="B12" s="979" t="s">
        <v>450</v>
      </c>
      <c r="C12" s="980" t="s">
        <v>279</v>
      </c>
      <c r="D12" s="974"/>
      <c r="E12" s="974"/>
      <c r="F12" s="974"/>
      <c r="G12" s="974"/>
      <c r="H12" s="974"/>
      <c r="I12" s="974"/>
      <c r="J12" s="974"/>
      <c r="K12" s="974"/>
      <c r="L12" s="974"/>
      <c r="M12" s="974"/>
      <c r="N12" s="974"/>
      <c r="O12" s="974"/>
      <c r="P12" s="974"/>
    </row>
    <row r="13" spans="1:16" ht="18">
      <c r="A13" s="2147"/>
      <c r="B13" s="979" t="s">
        <v>451</v>
      </c>
      <c r="C13" s="980" t="s">
        <v>277</v>
      </c>
      <c r="D13" s="974"/>
      <c r="E13" s="974"/>
      <c r="F13" s="974"/>
      <c r="G13" s="974"/>
      <c r="H13" s="974"/>
      <c r="I13" s="974"/>
      <c r="J13" s="974"/>
      <c r="K13" s="974"/>
      <c r="L13" s="974"/>
      <c r="M13" s="974"/>
      <c r="N13" s="974"/>
      <c r="O13" s="974"/>
      <c r="P13" s="974"/>
    </row>
    <row r="14" spans="1:16" ht="18">
      <c r="A14" s="2147"/>
      <c r="B14" s="979" t="s">
        <v>452</v>
      </c>
      <c r="C14" s="980" t="s">
        <v>277</v>
      </c>
      <c r="D14" s="974"/>
      <c r="E14" s="974"/>
      <c r="F14" s="974"/>
      <c r="G14" s="974"/>
      <c r="H14" s="974"/>
      <c r="I14" s="974"/>
      <c r="J14" s="974"/>
      <c r="K14" s="974"/>
      <c r="L14" s="974"/>
      <c r="M14" s="974"/>
      <c r="N14" s="974"/>
      <c r="O14" s="974"/>
      <c r="P14" s="974"/>
    </row>
    <row r="15" spans="1:16" ht="18">
      <c r="A15" s="2147"/>
      <c r="B15" s="979" t="s">
        <v>453</v>
      </c>
      <c r="C15" s="980" t="s">
        <v>2192</v>
      </c>
      <c r="D15" s="974"/>
      <c r="E15" s="974"/>
      <c r="F15" s="974"/>
      <c r="G15" s="974"/>
      <c r="H15" s="974"/>
      <c r="I15" s="974"/>
      <c r="J15" s="974"/>
      <c r="K15" s="974"/>
      <c r="L15" s="974"/>
      <c r="M15" s="974"/>
      <c r="N15" s="974"/>
      <c r="O15" s="974"/>
      <c r="P15" s="974"/>
    </row>
    <row r="16" spans="1:16" ht="18">
      <c r="A16" s="2147"/>
      <c r="B16" s="979" t="s">
        <v>454</v>
      </c>
      <c r="C16" s="980" t="s">
        <v>2192</v>
      </c>
      <c r="D16" s="974"/>
      <c r="E16" s="974"/>
      <c r="F16" s="974"/>
      <c r="G16" s="974"/>
      <c r="H16" s="974"/>
      <c r="I16" s="974"/>
      <c r="J16" s="974"/>
      <c r="K16" s="974"/>
      <c r="L16" s="974"/>
      <c r="M16" s="974"/>
      <c r="N16" s="974"/>
      <c r="O16" s="974"/>
      <c r="P16" s="974"/>
    </row>
    <row r="17" spans="1:16" ht="32.4">
      <c r="A17" s="2147"/>
      <c r="B17" s="979" t="s">
        <v>455</v>
      </c>
      <c r="C17" s="980" t="s">
        <v>2195</v>
      </c>
      <c r="D17" s="974"/>
      <c r="E17" s="974"/>
      <c r="F17" s="974"/>
      <c r="G17" s="974"/>
      <c r="H17" s="974"/>
      <c r="I17" s="974"/>
      <c r="J17" s="974"/>
      <c r="K17" s="974"/>
      <c r="L17" s="974"/>
      <c r="M17" s="974"/>
      <c r="N17" s="974"/>
      <c r="O17" s="974"/>
      <c r="P17" s="974"/>
    </row>
    <row r="18" spans="1:16" ht="32.4">
      <c r="A18" s="2147"/>
      <c r="B18" s="979" t="s">
        <v>992</v>
      </c>
      <c r="C18" s="980" t="s">
        <v>878</v>
      </c>
      <c r="D18" s="974"/>
      <c r="E18" s="974"/>
      <c r="F18" s="974"/>
      <c r="G18" s="974"/>
      <c r="H18" s="974"/>
      <c r="I18" s="974"/>
      <c r="J18" s="974"/>
      <c r="K18" s="974"/>
      <c r="L18" s="974"/>
      <c r="M18" s="974"/>
      <c r="N18" s="974"/>
      <c r="O18" s="974"/>
      <c r="P18" s="974"/>
    </row>
    <row r="19" spans="1:16" ht="18">
      <c r="A19" s="2147"/>
      <c r="B19" s="979" t="s">
        <v>457</v>
      </c>
      <c r="C19" s="980" t="s">
        <v>2192</v>
      </c>
      <c r="D19" s="974"/>
      <c r="E19" s="974"/>
      <c r="F19" s="974"/>
      <c r="G19" s="974"/>
      <c r="H19" s="974"/>
      <c r="I19" s="974"/>
      <c r="J19" s="974"/>
      <c r="K19" s="974"/>
      <c r="L19" s="974"/>
      <c r="M19" s="974"/>
      <c r="N19" s="974"/>
      <c r="O19" s="974"/>
      <c r="P19" s="974"/>
    </row>
    <row r="20" spans="1:16" ht="32.4">
      <c r="A20" s="2147"/>
      <c r="B20" s="979" t="s">
        <v>458</v>
      </c>
      <c r="C20" s="980" t="s">
        <v>277</v>
      </c>
      <c r="D20" s="974"/>
      <c r="E20" s="974"/>
      <c r="F20" s="974"/>
      <c r="G20" s="974"/>
      <c r="H20" s="974"/>
      <c r="I20" s="974"/>
      <c r="J20" s="974"/>
      <c r="K20" s="974"/>
      <c r="L20" s="974"/>
      <c r="M20" s="974"/>
      <c r="N20" s="974"/>
      <c r="O20" s="974"/>
      <c r="P20" s="974"/>
    </row>
    <row r="21" spans="1:16" ht="18">
      <c r="A21" s="2147"/>
      <c r="B21" s="979" t="s">
        <v>459</v>
      </c>
      <c r="C21" s="980" t="s">
        <v>2192</v>
      </c>
      <c r="D21" s="974"/>
      <c r="E21" s="974"/>
      <c r="F21" s="974"/>
      <c r="G21" s="974"/>
      <c r="H21" s="974"/>
      <c r="I21" s="974"/>
      <c r="J21" s="974"/>
      <c r="K21" s="974"/>
      <c r="L21" s="974"/>
      <c r="M21" s="974"/>
      <c r="N21" s="974"/>
      <c r="O21" s="974"/>
      <c r="P21" s="974"/>
    </row>
    <row r="22" spans="1:16" ht="18">
      <c r="A22" s="2147"/>
      <c r="B22" s="979" t="s">
        <v>460</v>
      </c>
      <c r="C22" s="980" t="s">
        <v>2192</v>
      </c>
      <c r="D22" s="974"/>
      <c r="E22" s="974"/>
      <c r="F22" s="974"/>
      <c r="G22" s="974"/>
      <c r="H22" s="974"/>
      <c r="I22" s="974"/>
      <c r="J22" s="974"/>
      <c r="K22" s="974"/>
      <c r="L22" s="974"/>
      <c r="M22" s="974"/>
      <c r="N22" s="974"/>
      <c r="O22" s="974"/>
      <c r="P22" s="974"/>
    </row>
    <row r="23" spans="1:16" ht="18">
      <c r="A23" s="2147"/>
      <c r="B23" s="979" t="s">
        <v>461</v>
      </c>
      <c r="C23" s="980" t="s">
        <v>2192</v>
      </c>
      <c r="D23" s="974"/>
      <c r="E23" s="974"/>
      <c r="F23" s="974"/>
      <c r="G23" s="974"/>
      <c r="H23" s="974"/>
      <c r="I23" s="974"/>
      <c r="J23" s="974"/>
      <c r="K23" s="974"/>
      <c r="L23" s="974"/>
      <c r="M23" s="974"/>
      <c r="N23" s="974"/>
      <c r="O23" s="974"/>
      <c r="P23" s="974"/>
    </row>
    <row r="24" spans="1:16" ht="18">
      <c r="A24" s="2147"/>
      <c r="B24" s="979" t="s">
        <v>463</v>
      </c>
      <c r="C24" s="980" t="s">
        <v>2192</v>
      </c>
      <c r="D24" s="974"/>
      <c r="E24" s="974"/>
      <c r="F24" s="974"/>
      <c r="G24" s="974"/>
      <c r="H24" s="974"/>
      <c r="I24" s="974"/>
      <c r="J24" s="974"/>
      <c r="K24" s="974"/>
      <c r="L24" s="974"/>
      <c r="M24" s="974"/>
      <c r="N24" s="974"/>
      <c r="O24" s="974"/>
      <c r="P24" s="974"/>
    </row>
    <row r="25" spans="1:16" ht="18">
      <c r="A25" s="2147"/>
      <c r="B25" s="979" t="s">
        <v>464</v>
      </c>
      <c r="C25" s="980" t="s">
        <v>296</v>
      </c>
      <c r="D25" s="974"/>
      <c r="E25" s="974"/>
      <c r="F25" s="974"/>
      <c r="G25" s="974"/>
      <c r="H25" s="974"/>
      <c r="I25" s="974"/>
      <c r="J25" s="974"/>
      <c r="K25" s="974"/>
      <c r="L25" s="974"/>
      <c r="M25" s="974"/>
      <c r="N25" s="974"/>
      <c r="O25" s="974"/>
      <c r="P25" s="974"/>
    </row>
    <row r="26" spans="1:16" ht="18">
      <c r="A26" s="2147"/>
      <c r="B26" s="979" t="s">
        <v>465</v>
      </c>
      <c r="C26" s="980" t="s">
        <v>2192</v>
      </c>
      <c r="D26" s="974"/>
      <c r="E26" s="974"/>
      <c r="F26" s="974"/>
      <c r="G26" s="974"/>
      <c r="H26" s="974"/>
      <c r="I26" s="974"/>
      <c r="J26" s="974"/>
      <c r="K26" s="974"/>
      <c r="L26" s="974"/>
      <c r="M26" s="974"/>
      <c r="N26" s="974"/>
      <c r="O26" s="974"/>
      <c r="P26" s="974"/>
    </row>
    <row r="27" spans="1:16" ht="18">
      <c r="A27" s="2147"/>
      <c r="B27" s="979" t="s">
        <v>466</v>
      </c>
      <c r="C27" s="980" t="s">
        <v>2196</v>
      </c>
      <c r="D27" s="974"/>
      <c r="E27" s="974"/>
      <c r="F27" s="974"/>
      <c r="G27" s="974"/>
      <c r="H27" s="974"/>
      <c r="I27" s="974"/>
      <c r="J27" s="974"/>
      <c r="K27" s="974"/>
      <c r="L27" s="974"/>
      <c r="M27" s="974"/>
      <c r="N27" s="974"/>
      <c r="O27" s="974"/>
      <c r="P27" s="974"/>
    </row>
    <row r="28" spans="1:16" ht="18">
      <c r="A28" s="2147"/>
      <c r="B28" s="979" t="s">
        <v>467</v>
      </c>
      <c r="C28" s="980" t="s">
        <v>301</v>
      </c>
      <c r="D28" s="974"/>
      <c r="E28" s="974"/>
      <c r="F28" s="974"/>
      <c r="G28" s="974"/>
      <c r="H28" s="974"/>
      <c r="I28" s="974"/>
      <c r="J28" s="974"/>
      <c r="K28" s="974"/>
      <c r="L28" s="974"/>
      <c r="M28" s="974"/>
      <c r="N28" s="974"/>
      <c r="O28" s="974"/>
      <c r="P28" s="974"/>
    </row>
    <row r="29" spans="1:16" ht="64.8">
      <c r="A29" s="2147"/>
      <c r="B29" s="979" t="s">
        <v>468</v>
      </c>
      <c r="C29" s="980" t="s">
        <v>2197</v>
      </c>
      <c r="D29" s="974"/>
      <c r="E29" s="974"/>
      <c r="F29" s="974"/>
      <c r="G29" s="974"/>
      <c r="H29" s="974"/>
      <c r="I29" s="974"/>
      <c r="J29" s="974"/>
      <c r="K29" s="974"/>
      <c r="L29" s="974"/>
      <c r="M29" s="974"/>
      <c r="N29" s="974"/>
      <c r="O29" s="974"/>
      <c r="P29" s="974"/>
    </row>
    <row r="30" spans="1:16" ht="32.4">
      <c r="A30" s="2147"/>
      <c r="B30" s="979" t="s">
        <v>470</v>
      </c>
      <c r="C30" s="980" t="s">
        <v>2198</v>
      </c>
      <c r="D30" s="974"/>
      <c r="E30" s="974"/>
      <c r="F30" s="974"/>
      <c r="G30" s="974"/>
      <c r="H30" s="974"/>
      <c r="I30" s="974"/>
      <c r="J30" s="974"/>
      <c r="K30" s="974"/>
      <c r="L30" s="974"/>
      <c r="M30" s="974"/>
      <c r="N30" s="974"/>
      <c r="O30" s="974"/>
      <c r="P30" s="974"/>
    </row>
    <row r="31" spans="1:16" ht="129.6">
      <c r="A31" s="2147"/>
      <c r="B31" s="979" t="s">
        <v>472</v>
      </c>
      <c r="C31" s="980" t="s">
        <v>596</v>
      </c>
      <c r="D31" s="974"/>
      <c r="E31" s="974"/>
      <c r="F31" s="974"/>
      <c r="G31" s="974"/>
      <c r="H31" s="974"/>
      <c r="I31" s="974"/>
      <c r="J31" s="974"/>
      <c r="K31" s="974"/>
      <c r="L31" s="974"/>
      <c r="M31" s="974"/>
      <c r="N31" s="974"/>
      <c r="O31" s="974"/>
      <c r="P31" s="974"/>
    </row>
    <row r="32" spans="1:16" ht="33" thickBot="1">
      <c r="A32" s="2148"/>
      <c r="B32" s="984" t="s">
        <v>308</v>
      </c>
      <c r="C32" s="985" t="s">
        <v>775</v>
      </c>
      <c r="D32" s="974"/>
      <c r="E32" s="974"/>
      <c r="F32" s="974"/>
      <c r="G32" s="974"/>
      <c r="H32" s="974"/>
      <c r="I32" s="974"/>
      <c r="J32" s="974"/>
      <c r="K32" s="974"/>
      <c r="L32" s="974"/>
      <c r="M32" s="974"/>
      <c r="N32" s="974"/>
      <c r="O32" s="974"/>
      <c r="P32" s="974"/>
    </row>
    <row r="33" spans="1:16" ht="18">
      <c r="A33" s="2146" t="s">
        <v>475</v>
      </c>
      <c r="B33" s="977" t="s">
        <v>476</v>
      </c>
      <c r="C33" s="978" t="s">
        <v>2193</v>
      </c>
      <c r="D33" s="974"/>
      <c r="E33" s="974"/>
      <c r="F33" s="974"/>
      <c r="G33" s="974"/>
      <c r="H33" s="974"/>
      <c r="I33" s="974"/>
      <c r="J33" s="974"/>
      <c r="K33" s="974"/>
      <c r="L33" s="974"/>
      <c r="M33" s="974"/>
      <c r="N33" s="974"/>
      <c r="O33" s="974"/>
      <c r="P33" s="974"/>
    </row>
    <row r="34" spans="1:16" ht="18">
      <c r="A34" s="2147"/>
      <c r="B34" s="979" t="s">
        <v>477</v>
      </c>
      <c r="C34" s="980" t="s">
        <v>2199</v>
      </c>
      <c r="D34" s="974"/>
      <c r="E34" s="974"/>
      <c r="F34" s="974"/>
      <c r="G34" s="974"/>
      <c r="H34" s="974"/>
      <c r="I34" s="974"/>
      <c r="J34" s="974"/>
      <c r="K34" s="974"/>
      <c r="L34" s="974"/>
      <c r="M34" s="974"/>
      <c r="N34" s="974"/>
      <c r="O34" s="974"/>
      <c r="P34" s="974"/>
    </row>
    <row r="35" spans="1:16" ht="18">
      <c r="A35" s="2147"/>
      <c r="B35" s="979" t="s">
        <v>479</v>
      </c>
      <c r="C35" s="980" t="s">
        <v>314</v>
      </c>
      <c r="D35" s="974"/>
      <c r="E35" s="974"/>
      <c r="F35" s="974"/>
      <c r="G35" s="974"/>
      <c r="H35" s="974"/>
      <c r="I35" s="974"/>
      <c r="J35" s="974"/>
      <c r="K35" s="974"/>
      <c r="L35" s="974"/>
      <c r="M35" s="974"/>
      <c r="N35" s="974"/>
      <c r="O35" s="974"/>
      <c r="P35" s="974"/>
    </row>
    <row r="36" spans="1:16" ht="18">
      <c r="A36" s="2147"/>
      <c r="B36" s="979" t="s">
        <v>480</v>
      </c>
      <c r="C36" s="980" t="s">
        <v>2192</v>
      </c>
      <c r="D36" s="974"/>
      <c r="E36" s="974"/>
      <c r="F36" s="974"/>
      <c r="G36" s="974"/>
      <c r="H36" s="974"/>
      <c r="I36" s="974"/>
      <c r="J36" s="974"/>
      <c r="K36" s="974"/>
      <c r="L36" s="974"/>
      <c r="M36" s="974"/>
      <c r="N36" s="974"/>
      <c r="O36" s="974"/>
      <c r="P36" s="974"/>
    </row>
    <row r="37" spans="1:16" ht="18">
      <c r="A37" s="2147"/>
      <c r="B37" s="979" t="s">
        <v>481</v>
      </c>
      <c r="C37" s="980" t="s">
        <v>2192</v>
      </c>
      <c r="D37" s="974"/>
      <c r="E37" s="974"/>
      <c r="F37" s="974"/>
      <c r="G37" s="974"/>
      <c r="H37" s="974"/>
      <c r="I37" s="974"/>
      <c r="J37" s="974"/>
      <c r="K37" s="974"/>
      <c r="L37" s="974"/>
      <c r="M37" s="974"/>
      <c r="N37" s="974"/>
      <c r="O37" s="974"/>
      <c r="P37" s="974"/>
    </row>
    <row r="38" spans="1:16" ht="18.600000000000001" thickBot="1">
      <c r="A38" s="2148"/>
      <c r="B38" s="986" t="s">
        <v>482</v>
      </c>
      <c r="C38" s="985" t="s">
        <v>279</v>
      </c>
      <c r="D38" s="974"/>
      <c r="E38" s="974"/>
      <c r="F38" s="974"/>
      <c r="G38" s="974"/>
      <c r="H38" s="974"/>
      <c r="I38" s="974"/>
      <c r="J38" s="974"/>
      <c r="K38" s="974"/>
      <c r="L38" s="974"/>
      <c r="M38" s="974"/>
      <c r="N38" s="974"/>
      <c r="O38" s="974"/>
      <c r="P38" s="974"/>
    </row>
    <row r="39" spans="1:16" ht="18">
      <c r="A39" s="2146" t="s">
        <v>483</v>
      </c>
      <c r="B39" s="977" t="s">
        <v>484</v>
      </c>
      <c r="C39" s="978" t="s">
        <v>277</v>
      </c>
      <c r="D39" s="974"/>
      <c r="E39" s="974"/>
      <c r="F39" s="974"/>
      <c r="G39" s="974"/>
      <c r="H39" s="974"/>
      <c r="I39" s="974"/>
      <c r="J39" s="974"/>
      <c r="K39" s="974"/>
      <c r="L39" s="974"/>
      <c r="M39" s="974"/>
      <c r="N39" s="974"/>
      <c r="O39" s="974"/>
      <c r="P39" s="974"/>
    </row>
    <row r="40" spans="1:16" ht="18">
      <c r="A40" s="2147"/>
      <c r="B40" s="979" t="s">
        <v>485</v>
      </c>
      <c r="C40" s="980" t="s">
        <v>2192</v>
      </c>
      <c r="D40" s="974"/>
      <c r="E40" s="974"/>
      <c r="F40" s="974"/>
      <c r="G40" s="974"/>
      <c r="H40" s="974"/>
      <c r="I40" s="974"/>
      <c r="J40" s="974"/>
      <c r="K40" s="974"/>
      <c r="L40" s="974"/>
      <c r="M40" s="974"/>
      <c r="N40" s="974"/>
      <c r="O40" s="974"/>
      <c r="P40" s="974"/>
    </row>
    <row r="41" spans="1:16" ht="18">
      <c r="A41" s="2147"/>
      <c r="B41" s="979" t="s">
        <v>486</v>
      </c>
      <c r="C41" s="980" t="s">
        <v>2192</v>
      </c>
      <c r="D41" s="974"/>
      <c r="E41" s="974"/>
      <c r="F41" s="974"/>
      <c r="G41" s="974"/>
      <c r="H41" s="974"/>
      <c r="I41" s="974"/>
      <c r="J41" s="974"/>
      <c r="K41" s="974"/>
      <c r="L41" s="974"/>
      <c r="M41" s="974"/>
      <c r="N41" s="974"/>
      <c r="O41" s="974"/>
      <c r="P41" s="974"/>
    </row>
    <row r="42" spans="1:16" ht="18">
      <c r="A42" s="2147"/>
      <c r="B42" s="979" t="s">
        <v>487</v>
      </c>
      <c r="C42" s="980" t="s">
        <v>2192</v>
      </c>
      <c r="D42" s="974"/>
      <c r="E42" s="974"/>
      <c r="F42" s="974"/>
      <c r="G42" s="974"/>
      <c r="H42" s="974"/>
      <c r="I42" s="974"/>
      <c r="J42" s="974"/>
      <c r="K42" s="974"/>
      <c r="L42" s="974"/>
      <c r="M42" s="974"/>
      <c r="N42" s="974"/>
      <c r="O42" s="974"/>
      <c r="P42" s="974"/>
    </row>
    <row r="43" spans="1:16" ht="18">
      <c r="A43" s="2147"/>
      <c r="B43" s="979" t="s">
        <v>488</v>
      </c>
      <c r="C43" s="980" t="s">
        <v>2192</v>
      </c>
      <c r="D43" s="974"/>
      <c r="E43" s="974"/>
      <c r="F43" s="974"/>
      <c r="G43" s="974"/>
      <c r="H43" s="974"/>
      <c r="I43" s="974"/>
      <c r="J43" s="974"/>
      <c r="K43" s="974"/>
      <c r="L43" s="974"/>
      <c r="M43" s="974"/>
      <c r="N43" s="974"/>
      <c r="O43" s="974"/>
      <c r="P43" s="974"/>
    </row>
    <row r="44" spans="1:16" ht="18.600000000000001" thickBot="1">
      <c r="A44" s="2148"/>
      <c r="B44" s="987" t="s">
        <v>489</v>
      </c>
      <c r="C44" s="985" t="s">
        <v>2192</v>
      </c>
      <c r="D44" s="974"/>
      <c r="E44" s="974"/>
      <c r="F44" s="974"/>
      <c r="G44" s="974"/>
      <c r="H44" s="974"/>
      <c r="I44" s="974"/>
      <c r="J44" s="974"/>
      <c r="K44" s="974"/>
      <c r="L44" s="974"/>
      <c r="M44" s="974"/>
      <c r="N44" s="974"/>
      <c r="O44" s="974"/>
      <c r="P44" s="974"/>
    </row>
    <row r="45" spans="1:16" ht="18">
      <c r="A45" s="2146" t="s">
        <v>490</v>
      </c>
      <c r="B45" s="977" t="s">
        <v>491</v>
      </c>
      <c r="C45" s="978" t="s">
        <v>279</v>
      </c>
      <c r="D45" s="974"/>
      <c r="E45" s="974"/>
      <c r="F45" s="974"/>
      <c r="G45" s="974"/>
      <c r="H45" s="974"/>
      <c r="I45" s="974"/>
      <c r="J45" s="974"/>
      <c r="K45" s="974"/>
      <c r="L45" s="974"/>
      <c r="M45" s="974"/>
      <c r="N45" s="974"/>
      <c r="O45" s="974"/>
      <c r="P45" s="974"/>
    </row>
    <row r="46" spans="1:16" ht="32.4">
      <c r="A46" s="2147"/>
      <c r="B46" s="979" t="s">
        <v>492</v>
      </c>
      <c r="C46" s="980" t="s">
        <v>2200</v>
      </c>
      <c r="D46" s="974"/>
      <c r="E46" s="974"/>
      <c r="F46" s="974"/>
      <c r="G46" s="974"/>
      <c r="H46" s="974"/>
      <c r="I46" s="974"/>
      <c r="J46" s="974"/>
      <c r="K46" s="974"/>
      <c r="L46" s="974"/>
      <c r="M46" s="974"/>
      <c r="N46" s="974"/>
      <c r="O46" s="974"/>
      <c r="P46" s="974"/>
    </row>
    <row r="47" spans="1:16" ht="33" thickBot="1">
      <c r="A47" s="2148"/>
      <c r="B47" s="986" t="s">
        <v>494</v>
      </c>
      <c r="C47" s="985" t="s">
        <v>2201</v>
      </c>
      <c r="D47" s="974"/>
      <c r="E47" s="974"/>
      <c r="F47" s="974"/>
      <c r="G47" s="974"/>
      <c r="H47" s="974"/>
      <c r="I47" s="974"/>
      <c r="J47" s="974"/>
      <c r="K47" s="974"/>
      <c r="L47" s="974"/>
      <c r="M47" s="974"/>
      <c r="N47" s="974"/>
      <c r="O47" s="974"/>
      <c r="P47" s="974"/>
    </row>
    <row r="48" spans="1:16" ht="18">
      <c r="A48" s="2157" t="s">
        <v>496</v>
      </c>
      <c r="B48" s="984" t="s">
        <v>497</v>
      </c>
      <c r="C48" s="988" t="s">
        <v>279</v>
      </c>
      <c r="D48" s="974"/>
      <c r="E48" s="974"/>
      <c r="F48" s="974"/>
      <c r="G48" s="974"/>
      <c r="H48" s="974"/>
      <c r="I48" s="974"/>
      <c r="J48" s="974"/>
      <c r="K48" s="974"/>
      <c r="L48" s="974"/>
      <c r="M48" s="974"/>
      <c r="N48" s="974"/>
      <c r="O48" s="974"/>
      <c r="P48" s="974"/>
    </row>
    <row r="49" spans="1:16" ht="18">
      <c r="A49" s="2147"/>
      <c r="B49" s="979" t="s">
        <v>498</v>
      </c>
      <c r="C49" s="980" t="s">
        <v>2202</v>
      </c>
      <c r="D49" s="974"/>
      <c r="E49" s="974"/>
      <c r="F49" s="974"/>
      <c r="G49" s="974"/>
      <c r="H49" s="974"/>
      <c r="I49" s="974"/>
      <c r="J49" s="974"/>
      <c r="K49" s="974"/>
      <c r="L49" s="974"/>
      <c r="M49" s="974"/>
      <c r="N49" s="974"/>
      <c r="O49" s="974"/>
      <c r="P49" s="974"/>
    </row>
    <row r="50" spans="1:16" ht="18">
      <c r="A50" s="2147"/>
      <c r="B50" s="979" t="s">
        <v>500</v>
      </c>
      <c r="C50" s="980" t="s">
        <v>2203</v>
      </c>
      <c r="D50" s="974"/>
      <c r="E50" s="974"/>
      <c r="F50" s="974"/>
      <c r="G50" s="974"/>
      <c r="H50" s="974"/>
      <c r="I50" s="974"/>
      <c r="J50" s="974"/>
      <c r="K50" s="974"/>
      <c r="L50" s="974"/>
      <c r="M50" s="974"/>
      <c r="N50" s="974"/>
      <c r="O50" s="974"/>
      <c r="P50" s="974"/>
    </row>
    <row r="51" spans="1:16" ht="18">
      <c r="A51" s="2147"/>
      <c r="B51" s="979" t="s">
        <v>502</v>
      </c>
      <c r="C51" s="980" t="s">
        <v>690</v>
      </c>
      <c r="D51" s="974"/>
      <c r="E51" s="974"/>
      <c r="F51" s="974"/>
      <c r="G51" s="974"/>
      <c r="H51" s="974"/>
      <c r="I51" s="974"/>
      <c r="J51" s="974"/>
      <c r="K51" s="974"/>
      <c r="L51" s="974"/>
      <c r="M51" s="974"/>
      <c r="N51" s="974"/>
      <c r="O51" s="974"/>
      <c r="P51" s="974"/>
    </row>
    <row r="52" spans="1:16" ht="32.4">
      <c r="A52" s="2147"/>
      <c r="B52" s="979" t="s">
        <v>504</v>
      </c>
      <c r="C52" s="980" t="s">
        <v>2204</v>
      </c>
      <c r="D52" s="974"/>
      <c r="E52" s="974"/>
      <c r="F52" s="974"/>
      <c r="G52" s="974"/>
      <c r="H52" s="974"/>
      <c r="I52" s="974"/>
      <c r="J52" s="974"/>
      <c r="K52" s="974"/>
      <c r="L52" s="974"/>
      <c r="M52" s="974"/>
      <c r="N52" s="974"/>
      <c r="O52" s="974"/>
      <c r="P52" s="974"/>
    </row>
    <row r="53" spans="1:16" ht="97.2">
      <c r="A53" s="2147"/>
      <c r="B53" s="979" t="s">
        <v>506</v>
      </c>
      <c r="C53" s="980" t="s">
        <v>602</v>
      </c>
      <c r="D53" s="974"/>
      <c r="E53" s="974"/>
      <c r="F53" s="974"/>
      <c r="G53" s="974"/>
      <c r="H53" s="974"/>
      <c r="I53" s="974"/>
      <c r="J53" s="974"/>
      <c r="K53" s="974"/>
      <c r="L53" s="974"/>
      <c r="M53" s="974"/>
      <c r="N53" s="974"/>
      <c r="O53" s="974"/>
      <c r="P53" s="974"/>
    </row>
    <row r="54" spans="1:16" ht="18">
      <c r="A54" s="2147"/>
      <c r="B54" s="979" t="s">
        <v>508</v>
      </c>
      <c r="C54" s="980" t="s">
        <v>607</v>
      </c>
      <c r="D54" s="974"/>
      <c r="E54" s="974"/>
      <c r="F54" s="974"/>
      <c r="G54" s="974"/>
      <c r="H54" s="974"/>
      <c r="I54" s="974"/>
      <c r="J54" s="974"/>
      <c r="K54" s="974"/>
      <c r="L54" s="974"/>
      <c r="M54" s="974"/>
      <c r="N54" s="974"/>
      <c r="O54" s="974"/>
      <c r="P54" s="974"/>
    </row>
    <row r="55" spans="1:16" ht="18">
      <c r="A55" s="2147"/>
      <c r="B55" s="979" t="s">
        <v>510</v>
      </c>
      <c r="C55" s="980" t="s">
        <v>698</v>
      </c>
      <c r="D55" s="974"/>
      <c r="E55" s="974"/>
      <c r="F55" s="974"/>
      <c r="G55" s="974"/>
      <c r="H55" s="974"/>
      <c r="I55" s="974"/>
      <c r="J55" s="974"/>
      <c r="K55" s="974"/>
      <c r="L55" s="974"/>
      <c r="M55" s="974"/>
      <c r="N55" s="974"/>
      <c r="O55" s="974"/>
      <c r="P55" s="974"/>
    </row>
    <row r="56" spans="1:16" ht="18">
      <c r="A56" s="2147"/>
      <c r="B56" s="979" t="s">
        <v>512</v>
      </c>
      <c r="C56" s="980" t="s">
        <v>349</v>
      </c>
      <c r="D56" s="974"/>
      <c r="E56" s="974"/>
      <c r="F56" s="974"/>
      <c r="G56" s="974"/>
      <c r="H56" s="974"/>
      <c r="I56" s="974"/>
      <c r="J56" s="974"/>
      <c r="K56" s="974"/>
      <c r="L56" s="974"/>
      <c r="M56" s="974"/>
      <c r="N56" s="974"/>
      <c r="O56" s="974"/>
      <c r="P56" s="974"/>
    </row>
    <row r="57" spans="1:16" ht="18">
      <c r="A57" s="2147"/>
      <c r="B57" s="979" t="s">
        <v>513</v>
      </c>
      <c r="C57" s="980" t="s">
        <v>2192</v>
      </c>
      <c r="D57" s="974"/>
      <c r="E57" s="974"/>
      <c r="F57" s="974"/>
      <c r="G57" s="974"/>
      <c r="H57" s="974"/>
      <c r="I57" s="974"/>
      <c r="J57" s="974"/>
      <c r="K57" s="974"/>
      <c r="L57" s="974"/>
      <c r="M57" s="974"/>
      <c r="N57" s="974"/>
      <c r="O57" s="974"/>
      <c r="P57" s="974"/>
    </row>
    <row r="58" spans="1:16" ht="18">
      <c r="A58" s="2147"/>
      <c r="B58" s="979" t="s">
        <v>514</v>
      </c>
      <c r="C58" s="980" t="s">
        <v>2192</v>
      </c>
      <c r="D58" s="974"/>
      <c r="E58" s="974"/>
      <c r="F58" s="974"/>
      <c r="G58" s="974"/>
      <c r="H58" s="974"/>
      <c r="I58" s="974"/>
      <c r="J58" s="974"/>
      <c r="K58" s="974"/>
      <c r="L58" s="974"/>
      <c r="M58" s="974"/>
      <c r="N58" s="974"/>
      <c r="O58" s="974"/>
      <c r="P58" s="974"/>
    </row>
    <row r="59" spans="1:16" ht="18">
      <c r="A59" s="2147"/>
      <c r="B59" s="979" t="s">
        <v>515</v>
      </c>
      <c r="C59" s="980" t="s">
        <v>2205</v>
      </c>
      <c r="D59" s="974"/>
      <c r="E59" s="974"/>
      <c r="F59" s="974"/>
      <c r="G59" s="974"/>
      <c r="H59" s="974"/>
      <c r="I59" s="974"/>
      <c r="J59" s="974"/>
      <c r="K59" s="974"/>
      <c r="L59" s="974"/>
      <c r="M59" s="974"/>
      <c r="N59" s="974"/>
      <c r="O59" s="974"/>
      <c r="P59" s="974"/>
    </row>
    <row r="60" spans="1:16" ht="162">
      <c r="A60" s="2147"/>
      <c r="B60" s="979" t="s">
        <v>516</v>
      </c>
      <c r="C60" s="980" t="s">
        <v>2206</v>
      </c>
      <c r="D60" s="974"/>
      <c r="E60" s="974"/>
      <c r="F60" s="974"/>
      <c r="G60" s="974"/>
      <c r="H60" s="974"/>
      <c r="I60" s="974"/>
      <c r="J60" s="974"/>
      <c r="K60" s="974"/>
      <c r="L60" s="974"/>
      <c r="M60" s="974"/>
      <c r="N60" s="974"/>
      <c r="O60" s="974"/>
      <c r="P60" s="974"/>
    </row>
    <row r="61" spans="1:16" ht="48.6">
      <c r="A61" s="2147"/>
      <c r="B61" s="979" t="s">
        <v>517</v>
      </c>
      <c r="C61" s="980" t="s">
        <v>2207</v>
      </c>
      <c r="D61" s="974"/>
      <c r="E61" s="974"/>
      <c r="F61" s="974"/>
      <c r="G61" s="974"/>
      <c r="H61" s="974"/>
      <c r="I61" s="974"/>
      <c r="J61" s="974"/>
      <c r="K61" s="974"/>
      <c r="L61" s="974"/>
      <c r="M61" s="974"/>
      <c r="N61" s="974"/>
      <c r="O61" s="974"/>
      <c r="P61" s="974"/>
    </row>
    <row r="62" spans="1:16" ht="18">
      <c r="A62" s="2147"/>
      <c r="B62" s="979" t="s">
        <v>519</v>
      </c>
      <c r="C62" s="980" t="s">
        <v>2208</v>
      </c>
      <c r="D62" s="974"/>
      <c r="E62" s="974"/>
      <c r="F62" s="974"/>
      <c r="G62" s="974"/>
      <c r="H62" s="974"/>
      <c r="I62" s="974"/>
      <c r="J62" s="974"/>
      <c r="K62" s="974"/>
      <c r="L62" s="974"/>
      <c r="M62" s="974"/>
      <c r="N62" s="974"/>
      <c r="O62" s="974"/>
      <c r="P62" s="974"/>
    </row>
    <row r="63" spans="1:16" ht="18">
      <c r="A63" s="2147"/>
      <c r="B63" s="979" t="s">
        <v>521</v>
      </c>
      <c r="C63" s="980" t="s">
        <v>2192</v>
      </c>
      <c r="D63" s="974"/>
      <c r="E63" s="974"/>
      <c r="F63" s="974"/>
      <c r="G63" s="974"/>
      <c r="H63" s="974"/>
      <c r="I63" s="974"/>
      <c r="J63" s="974"/>
      <c r="K63" s="974"/>
      <c r="L63" s="974"/>
      <c r="M63" s="974"/>
      <c r="N63" s="974"/>
      <c r="O63" s="974"/>
      <c r="P63" s="974"/>
    </row>
    <row r="64" spans="1:16" ht="32.4">
      <c r="A64" s="2147"/>
      <c r="B64" s="979" t="s">
        <v>523</v>
      </c>
      <c r="C64" s="980" t="s">
        <v>2209</v>
      </c>
      <c r="D64" s="974"/>
      <c r="E64" s="974"/>
      <c r="F64" s="974"/>
      <c r="G64" s="974"/>
      <c r="H64" s="974"/>
      <c r="I64" s="974"/>
      <c r="J64" s="974"/>
      <c r="K64" s="974"/>
      <c r="L64" s="974"/>
      <c r="M64" s="974"/>
      <c r="N64" s="974"/>
      <c r="O64" s="974"/>
      <c r="P64" s="974"/>
    </row>
    <row r="65" spans="1:16" ht="18">
      <c r="A65" s="2147"/>
      <c r="B65" s="979" t="s">
        <v>525</v>
      </c>
      <c r="C65" s="980" t="s">
        <v>277</v>
      </c>
      <c r="D65" s="974"/>
      <c r="E65" s="974"/>
      <c r="F65" s="974"/>
      <c r="G65" s="974"/>
      <c r="H65" s="974"/>
      <c r="I65" s="974"/>
      <c r="J65" s="974"/>
      <c r="K65" s="974"/>
      <c r="L65" s="974"/>
      <c r="M65" s="974"/>
      <c r="N65" s="974"/>
      <c r="O65" s="974"/>
      <c r="P65" s="974"/>
    </row>
    <row r="66" spans="1:16" ht="18">
      <c r="A66" s="2147"/>
      <c r="B66" s="979" t="s">
        <v>526</v>
      </c>
      <c r="C66" s="980" t="s">
        <v>2192</v>
      </c>
      <c r="D66" s="974"/>
      <c r="E66" s="974"/>
      <c r="F66" s="974"/>
      <c r="G66" s="974"/>
      <c r="H66" s="974"/>
      <c r="I66" s="974"/>
      <c r="J66" s="974"/>
      <c r="K66" s="974"/>
      <c r="L66" s="974"/>
      <c r="M66" s="974"/>
      <c r="N66" s="974"/>
      <c r="O66" s="974"/>
      <c r="P66" s="974"/>
    </row>
    <row r="67" spans="1:16" ht="18">
      <c r="A67" s="2147"/>
      <c r="B67" s="979" t="s">
        <v>528</v>
      </c>
      <c r="C67" s="980" t="s">
        <v>2192</v>
      </c>
      <c r="D67" s="974"/>
      <c r="E67" s="974"/>
      <c r="F67" s="974"/>
      <c r="G67" s="974"/>
      <c r="H67" s="974"/>
      <c r="I67" s="974"/>
      <c r="J67" s="974"/>
      <c r="K67" s="974"/>
      <c r="L67" s="974"/>
      <c r="M67" s="974"/>
      <c r="N67" s="974"/>
      <c r="O67" s="974"/>
      <c r="P67" s="974"/>
    </row>
    <row r="68" spans="1:16" ht="18.600000000000001" thickBot="1">
      <c r="A68" s="2148"/>
      <c r="B68" s="986" t="s">
        <v>530</v>
      </c>
      <c r="C68" s="985" t="s">
        <v>2192</v>
      </c>
      <c r="D68" s="974"/>
      <c r="E68" s="974"/>
      <c r="F68" s="974"/>
      <c r="G68" s="974"/>
      <c r="H68" s="974"/>
      <c r="I68" s="974"/>
      <c r="J68" s="974"/>
      <c r="K68" s="974"/>
      <c r="L68" s="974"/>
      <c r="M68" s="974"/>
      <c r="N68" s="974"/>
      <c r="O68" s="974"/>
      <c r="P68" s="974"/>
    </row>
    <row r="69" spans="1:16" ht="18">
      <c r="A69" s="2146" t="s">
        <v>532</v>
      </c>
      <c r="B69" s="977" t="s">
        <v>533</v>
      </c>
      <c r="C69" s="978" t="s">
        <v>279</v>
      </c>
      <c r="D69" s="974"/>
      <c r="E69" s="974"/>
      <c r="F69" s="974"/>
      <c r="G69" s="974"/>
      <c r="H69" s="974"/>
      <c r="I69" s="974"/>
      <c r="J69" s="974"/>
      <c r="K69" s="974"/>
      <c r="L69" s="974"/>
      <c r="M69" s="974"/>
      <c r="N69" s="974"/>
      <c r="O69" s="974"/>
      <c r="P69" s="974"/>
    </row>
    <row r="70" spans="1:16" ht="18">
      <c r="A70" s="2147"/>
      <c r="B70" s="979" t="s">
        <v>534</v>
      </c>
      <c r="C70" s="980" t="s">
        <v>369</v>
      </c>
      <c r="D70" s="974"/>
      <c r="E70" s="974"/>
      <c r="F70" s="974"/>
      <c r="G70" s="974"/>
      <c r="H70" s="974"/>
      <c r="I70" s="974"/>
      <c r="J70" s="974"/>
      <c r="K70" s="974"/>
      <c r="L70" s="974"/>
      <c r="M70" s="974"/>
      <c r="N70" s="974"/>
      <c r="O70" s="974"/>
      <c r="P70" s="974"/>
    </row>
    <row r="71" spans="1:16" ht="18">
      <c r="A71" s="2147"/>
      <c r="B71" s="979" t="s">
        <v>535</v>
      </c>
      <c r="C71" s="980" t="s">
        <v>2192</v>
      </c>
      <c r="D71" s="974"/>
      <c r="E71" s="974"/>
      <c r="F71" s="974"/>
      <c r="G71" s="974"/>
      <c r="H71" s="974"/>
      <c r="I71" s="974"/>
      <c r="J71" s="974"/>
      <c r="K71" s="974"/>
      <c r="L71" s="974"/>
      <c r="M71" s="974"/>
      <c r="N71" s="974"/>
      <c r="O71" s="974"/>
      <c r="P71" s="974"/>
    </row>
    <row r="72" spans="1:16" ht="18">
      <c r="A72" s="2147"/>
      <c r="B72" s="979" t="s">
        <v>536</v>
      </c>
      <c r="C72" s="980" t="s">
        <v>2192</v>
      </c>
      <c r="D72" s="974"/>
      <c r="E72" s="974"/>
      <c r="F72" s="974"/>
      <c r="G72" s="974"/>
      <c r="H72" s="974"/>
      <c r="I72" s="974"/>
      <c r="J72" s="974"/>
      <c r="K72" s="974"/>
      <c r="L72" s="974"/>
      <c r="M72" s="974"/>
      <c r="N72" s="974"/>
      <c r="O72" s="974"/>
      <c r="P72" s="974"/>
    </row>
    <row r="73" spans="1:16" ht="48.6">
      <c r="A73" s="2147"/>
      <c r="B73" s="979" t="s">
        <v>537</v>
      </c>
      <c r="C73" s="980" t="s">
        <v>538</v>
      </c>
      <c r="D73" s="974"/>
      <c r="E73" s="974"/>
      <c r="F73" s="974"/>
      <c r="G73" s="974"/>
      <c r="H73" s="974"/>
      <c r="I73" s="974"/>
      <c r="J73" s="974"/>
      <c r="K73" s="974"/>
      <c r="L73" s="974"/>
      <c r="M73" s="974"/>
      <c r="N73" s="974"/>
      <c r="O73" s="974"/>
      <c r="P73" s="974"/>
    </row>
    <row r="74" spans="1:16" ht="18">
      <c r="A74" s="2147"/>
      <c r="B74" s="979" t="s">
        <v>539</v>
      </c>
      <c r="C74" s="980" t="s">
        <v>301</v>
      </c>
      <c r="D74" s="974"/>
      <c r="E74" s="974"/>
      <c r="F74" s="974"/>
      <c r="G74" s="974"/>
      <c r="H74" s="974"/>
      <c r="I74" s="974"/>
      <c r="J74" s="974"/>
      <c r="K74" s="974"/>
      <c r="L74" s="974"/>
      <c r="M74" s="974"/>
      <c r="N74" s="974"/>
      <c r="O74" s="974"/>
      <c r="P74" s="974"/>
    </row>
    <row r="75" spans="1:16" ht="18">
      <c r="A75" s="2147"/>
      <c r="B75" s="979" t="s">
        <v>540</v>
      </c>
      <c r="C75" s="980" t="s">
        <v>277</v>
      </c>
      <c r="D75" s="974"/>
      <c r="E75" s="974"/>
      <c r="F75" s="974"/>
      <c r="G75" s="974"/>
      <c r="H75" s="974"/>
      <c r="I75" s="974"/>
      <c r="J75" s="974"/>
      <c r="K75" s="974"/>
      <c r="L75" s="974"/>
      <c r="M75" s="974"/>
      <c r="N75" s="974"/>
      <c r="O75" s="974"/>
      <c r="P75" s="974"/>
    </row>
    <row r="76" spans="1:16" ht="18">
      <c r="A76" s="2147"/>
      <c r="B76" s="979" t="s">
        <v>541</v>
      </c>
      <c r="C76" s="980" t="s">
        <v>377</v>
      </c>
      <c r="D76" s="974"/>
      <c r="E76" s="974"/>
      <c r="F76" s="974"/>
      <c r="G76" s="974"/>
      <c r="H76" s="974"/>
      <c r="I76" s="974"/>
      <c r="J76" s="974"/>
      <c r="K76" s="974"/>
      <c r="L76" s="974"/>
      <c r="M76" s="974"/>
      <c r="N76" s="974"/>
      <c r="O76" s="974"/>
      <c r="P76" s="974"/>
    </row>
    <row r="77" spans="1:16" ht="81.599999999999994" thickBot="1">
      <c r="A77" s="2148"/>
      <c r="B77" s="986" t="s">
        <v>542</v>
      </c>
      <c r="C77" s="985" t="s">
        <v>611</v>
      </c>
      <c r="D77" s="974"/>
      <c r="E77" s="974"/>
      <c r="F77" s="974"/>
      <c r="G77" s="974"/>
      <c r="H77" s="974"/>
      <c r="I77" s="974"/>
      <c r="J77" s="974"/>
      <c r="K77" s="974"/>
      <c r="L77" s="974"/>
      <c r="M77" s="974"/>
      <c r="N77" s="974"/>
      <c r="O77" s="974"/>
      <c r="P77" s="974"/>
    </row>
    <row r="78" spans="1:16" ht="18">
      <c r="A78" s="2146" t="s">
        <v>544</v>
      </c>
      <c r="B78" s="977" t="s">
        <v>545</v>
      </c>
      <c r="C78" s="978" t="s">
        <v>2210</v>
      </c>
      <c r="D78" s="974"/>
      <c r="E78" s="974"/>
      <c r="F78" s="974"/>
      <c r="G78" s="974"/>
      <c r="H78" s="974"/>
      <c r="I78" s="974"/>
      <c r="J78" s="974"/>
      <c r="K78" s="974"/>
      <c r="L78" s="974"/>
      <c r="M78" s="974"/>
      <c r="N78" s="974"/>
      <c r="O78" s="974"/>
      <c r="P78" s="974"/>
    </row>
    <row r="79" spans="1:16" ht="81">
      <c r="A79" s="2147"/>
      <c r="B79" s="979" t="s">
        <v>547</v>
      </c>
      <c r="C79" s="980" t="s">
        <v>2211</v>
      </c>
      <c r="D79" s="974"/>
      <c r="E79" s="974"/>
      <c r="F79" s="974"/>
      <c r="G79" s="974"/>
      <c r="H79" s="974"/>
      <c r="I79" s="974"/>
      <c r="J79" s="974"/>
      <c r="K79" s="974"/>
      <c r="L79" s="974"/>
      <c r="M79" s="974"/>
      <c r="N79" s="974"/>
      <c r="O79" s="974"/>
      <c r="P79" s="974"/>
    </row>
    <row r="80" spans="1:16" ht="64.8">
      <c r="A80" s="2147"/>
      <c r="B80" s="979" t="s">
        <v>548</v>
      </c>
      <c r="C80" s="980" t="s">
        <v>2212</v>
      </c>
      <c r="D80" s="974"/>
      <c r="E80" s="974"/>
      <c r="F80" s="974"/>
      <c r="G80" s="974"/>
      <c r="H80" s="974"/>
      <c r="I80" s="974"/>
      <c r="J80" s="974"/>
      <c r="K80" s="974"/>
      <c r="L80" s="974"/>
      <c r="M80" s="974"/>
      <c r="N80" s="974"/>
      <c r="O80" s="974"/>
      <c r="P80" s="974"/>
    </row>
    <row r="81" spans="1:16" ht="32.4">
      <c r="A81" s="2147"/>
      <c r="B81" s="979" t="s">
        <v>550</v>
      </c>
      <c r="C81" s="980" t="s">
        <v>388</v>
      </c>
      <c r="D81" s="974"/>
      <c r="E81" s="974"/>
      <c r="F81" s="974"/>
      <c r="G81" s="974"/>
      <c r="H81" s="974"/>
      <c r="I81" s="974"/>
      <c r="J81" s="974"/>
      <c r="K81" s="974"/>
      <c r="L81" s="974"/>
      <c r="M81" s="974"/>
      <c r="N81" s="974"/>
      <c r="O81" s="974"/>
      <c r="P81" s="974"/>
    </row>
    <row r="82" spans="1:16" ht="129.6">
      <c r="A82" s="2147"/>
      <c r="B82" s="979" t="s">
        <v>552</v>
      </c>
      <c r="C82" s="980" t="s">
        <v>2213</v>
      </c>
      <c r="D82" s="974"/>
      <c r="E82" s="974"/>
      <c r="F82" s="974"/>
      <c r="G82" s="974"/>
      <c r="H82" s="974"/>
      <c r="I82" s="974"/>
      <c r="J82" s="974"/>
      <c r="K82" s="974"/>
      <c r="L82" s="974"/>
      <c r="M82" s="974"/>
      <c r="N82" s="974"/>
      <c r="O82" s="974"/>
      <c r="P82" s="974"/>
    </row>
    <row r="83" spans="1:16" ht="18">
      <c r="A83" s="2147"/>
      <c r="B83" s="979" t="s">
        <v>554</v>
      </c>
      <c r="C83" s="980" t="s">
        <v>277</v>
      </c>
      <c r="D83" s="974"/>
      <c r="E83" s="974"/>
      <c r="F83" s="974"/>
      <c r="G83" s="974"/>
      <c r="H83" s="974"/>
      <c r="I83" s="974"/>
      <c r="J83" s="974"/>
      <c r="K83" s="974"/>
      <c r="L83" s="974"/>
      <c r="M83" s="974"/>
      <c r="N83" s="974"/>
      <c r="O83" s="974"/>
      <c r="P83" s="974"/>
    </row>
    <row r="84" spans="1:16" ht="18">
      <c r="A84" s="2147"/>
      <c r="B84" s="979" t="s">
        <v>526</v>
      </c>
      <c r="C84" s="980" t="s">
        <v>2192</v>
      </c>
      <c r="D84" s="974"/>
      <c r="E84" s="974"/>
      <c r="F84" s="974"/>
      <c r="G84" s="974"/>
      <c r="H84" s="974"/>
      <c r="I84" s="974"/>
      <c r="J84" s="974"/>
      <c r="K84" s="974"/>
      <c r="L84" s="974"/>
      <c r="M84" s="974"/>
      <c r="N84" s="974"/>
      <c r="O84" s="974"/>
      <c r="P84" s="974"/>
    </row>
    <row r="85" spans="1:16" ht="18">
      <c r="A85" s="2147"/>
      <c r="B85" s="979" t="s">
        <v>528</v>
      </c>
      <c r="C85" s="980" t="s">
        <v>2192</v>
      </c>
      <c r="D85" s="974"/>
      <c r="E85" s="974"/>
      <c r="F85" s="974"/>
      <c r="G85" s="974"/>
      <c r="H85" s="974"/>
      <c r="I85" s="974"/>
      <c r="J85" s="974"/>
      <c r="K85" s="974"/>
      <c r="L85" s="974"/>
      <c r="M85" s="974"/>
      <c r="N85" s="974"/>
      <c r="O85" s="974"/>
      <c r="P85" s="974"/>
    </row>
    <row r="86" spans="1:16" ht="18">
      <c r="A86" s="2147"/>
      <c r="B86" s="979" t="s">
        <v>555</v>
      </c>
      <c r="C86" s="980" t="s">
        <v>2192</v>
      </c>
      <c r="D86" s="974"/>
      <c r="E86" s="974"/>
      <c r="F86" s="974"/>
      <c r="G86" s="974"/>
      <c r="H86" s="974"/>
      <c r="I86" s="974"/>
      <c r="J86" s="974"/>
      <c r="K86" s="974"/>
      <c r="L86" s="974"/>
      <c r="M86" s="974"/>
      <c r="N86" s="974"/>
      <c r="O86" s="974"/>
      <c r="P86" s="974"/>
    </row>
    <row r="87" spans="1:16" ht="18">
      <c r="A87" s="2147"/>
      <c r="B87" s="979" t="s">
        <v>556</v>
      </c>
      <c r="C87" s="980"/>
      <c r="D87" s="974"/>
      <c r="E87" s="974"/>
      <c r="F87" s="974"/>
      <c r="G87" s="974"/>
      <c r="H87" s="974"/>
      <c r="I87" s="974"/>
      <c r="J87" s="974"/>
      <c r="K87" s="974"/>
      <c r="L87" s="974"/>
      <c r="M87" s="974"/>
      <c r="N87" s="974"/>
      <c r="O87" s="974"/>
      <c r="P87" s="974"/>
    </row>
    <row r="88" spans="1:16" ht="18">
      <c r="A88" s="2147"/>
      <c r="B88" s="979" t="s">
        <v>557</v>
      </c>
      <c r="C88" s="980" t="s">
        <v>277</v>
      </c>
      <c r="D88" s="974"/>
      <c r="E88" s="974"/>
      <c r="F88" s="974"/>
      <c r="G88" s="974"/>
      <c r="H88" s="974"/>
      <c r="I88" s="974"/>
      <c r="J88" s="974"/>
      <c r="K88" s="974"/>
      <c r="L88" s="974"/>
      <c r="M88" s="974"/>
      <c r="N88" s="974"/>
      <c r="O88" s="974"/>
      <c r="P88" s="974"/>
    </row>
    <row r="89" spans="1:16" ht="18">
      <c r="A89" s="2147"/>
      <c r="B89" s="979" t="s">
        <v>558</v>
      </c>
      <c r="C89" s="980" t="s">
        <v>2192</v>
      </c>
      <c r="D89" s="974"/>
      <c r="E89" s="974"/>
      <c r="F89" s="974"/>
      <c r="G89" s="974"/>
      <c r="H89" s="974"/>
      <c r="I89" s="974"/>
      <c r="J89" s="974"/>
      <c r="K89" s="974"/>
      <c r="L89" s="974"/>
      <c r="M89" s="974"/>
      <c r="N89" s="974"/>
      <c r="O89" s="974"/>
      <c r="P89" s="974"/>
    </row>
    <row r="90" spans="1:16" ht="18">
      <c r="A90" s="2147"/>
      <c r="B90" s="979" t="s">
        <v>559</v>
      </c>
      <c r="C90" s="980" t="s">
        <v>2192</v>
      </c>
      <c r="D90" s="974"/>
      <c r="E90" s="974"/>
      <c r="F90" s="974"/>
      <c r="G90" s="974"/>
      <c r="H90" s="974"/>
      <c r="I90" s="974"/>
      <c r="J90" s="974"/>
      <c r="K90" s="974"/>
      <c r="L90" s="974"/>
      <c r="M90" s="974"/>
      <c r="N90" s="974"/>
      <c r="O90" s="974"/>
      <c r="P90" s="974"/>
    </row>
    <row r="91" spans="1:16" ht="18">
      <c r="A91" s="2147"/>
      <c r="B91" s="979" t="s">
        <v>560</v>
      </c>
      <c r="C91" s="980" t="s">
        <v>2192</v>
      </c>
      <c r="D91" s="974"/>
      <c r="E91" s="974"/>
      <c r="F91" s="974"/>
      <c r="G91" s="974"/>
      <c r="H91" s="974"/>
      <c r="I91" s="974"/>
      <c r="J91" s="974"/>
      <c r="K91" s="974"/>
      <c r="L91" s="974"/>
      <c r="M91" s="974"/>
      <c r="N91" s="974"/>
      <c r="O91" s="974"/>
      <c r="P91" s="974"/>
    </row>
    <row r="92" spans="1:16" ht="18.600000000000001" thickBot="1">
      <c r="A92" s="2148"/>
      <c r="B92" s="986" t="s">
        <v>561</v>
      </c>
      <c r="C92" s="985" t="s">
        <v>2192</v>
      </c>
      <c r="D92" s="974"/>
      <c r="E92" s="974"/>
      <c r="F92" s="974"/>
      <c r="G92" s="974"/>
      <c r="H92" s="974"/>
      <c r="I92" s="974"/>
      <c r="J92" s="974"/>
      <c r="K92" s="974"/>
      <c r="L92" s="974"/>
      <c r="M92" s="974"/>
      <c r="N92" s="974"/>
      <c r="O92" s="974"/>
      <c r="P92" s="974"/>
    </row>
    <row r="93" spans="1:16" ht="48.6">
      <c r="A93" s="2146" t="s">
        <v>562</v>
      </c>
      <c r="B93" s="977" t="s">
        <v>563</v>
      </c>
      <c r="C93" s="978" t="s">
        <v>616</v>
      </c>
      <c r="D93" s="974"/>
      <c r="E93" s="974"/>
      <c r="F93" s="974"/>
      <c r="G93" s="974"/>
      <c r="H93" s="974"/>
      <c r="I93" s="974"/>
      <c r="J93" s="974"/>
      <c r="K93" s="974"/>
      <c r="L93" s="974"/>
      <c r="M93" s="974"/>
      <c r="N93" s="974"/>
      <c r="O93" s="974"/>
      <c r="P93" s="974"/>
    </row>
    <row r="94" spans="1:16" ht="32.4">
      <c r="A94" s="2147"/>
      <c r="B94" s="979" t="s">
        <v>565</v>
      </c>
      <c r="C94" s="980" t="s">
        <v>2214</v>
      </c>
      <c r="D94" s="974"/>
      <c r="E94" s="974"/>
      <c r="F94" s="974"/>
      <c r="G94" s="974"/>
      <c r="H94" s="974"/>
      <c r="I94" s="974"/>
      <c r="J94" s="974"/>
      <c r="K94" s="974"/>
      <c r="L94" s="974"/>
      <c r="M94" s="974"/>
      <c r="N94" s="974"/>
      <c r="O94" s="974"/>
      <c r="P94" s="974"/>
    </row>
    <row r="95" spans="1:16" ht="18">
      <c r="A95" s="2147"/>
      <c r="B95" s="979" t="s">
        <v>567</v>
      </c>
      <c r="C95" s="980" t="s">
        <v>2192</v>
      </c>
      <c r="D95" s="974"/>
      <c r="E95" s="974"/>
      <c r="F95" s="974"/>
      <c r="G95" s="974"/>
      <c r="H95" s="974"/>
      <c r="I95" s="974"/>
      <c r="J95" s="974"/>
      <c r="K95" s="974"/>
      <c r="L95" s="974"/>
      <c r="M95" s="974"/>
      <c r="N95" s="974"/>
      <c r="O95" s="974"/>
      <c r="P95" s="974"/>
    </row>
    <row r="96" spans="1:16" ht="113.4">
      <c r="A96" s="2147"/>
      <c r="B96" s="979" t="s">
        <v>568</v>
      </c>
      <c r="C96" s="980" t="s">
        <v>2215</v>
      </c>
      <c r="D96" s="974"/>
      <c r="E96" s="974"/>
      <c r="F96" s="974"/>
      <c r="G96" s="974"/>
      <c r="H96" s="974"/>
      <c r="I96" s="974"/>
      <c r="J96" s="974"/>
      <c r="K96" s="974"/>
      <c r="L96" s="974"/>
      <c r="M96" s="974"/>
      <c r="N96" s="974"/>
      <c r="O96" s="974"/>
      <c r="P96" s="974"/>
    </row>
    <row r="97" spans="1:16" ht="32.4">
      <c r="A97" s="2147"/>
      <c r="B97" s="979" t="s">
        <v>570</v>
      </c>
      <c r="C97" s="980" t="s">
        <v>1630</v>
      </c>
      <c r="D97" s="974"/>
      <c r="E97" s="974"/>
      <c r="F97" s="974"/>
      <c r="G97" s="974"/>
      <c r="H97" s="974"/>
      <c r="I97" s="974"/>
      <c r="J97" s="974"/>
      <c r="K97" s="974"/>
      <c r="L97" s="974"/>
      <c r="M97" s="974"/>
      <c r="N97" s="974"/>
      <c r="O97" s="974"/>
      <c r="P97" s="974"/>
    </row>
    <row r="98" spans="1:16" ht="48.6">
      <c r="A98" s="2147"/>
      <c r="B98" s="979" t="s">
        <v>572</v>
      </c>
      <c r="C98" s="980" t="s">
        <v>412</v>
      </c>
      <c r="D98" s="974"/>
      <c r="E98" s="974"/>
      <c r="F98" s="974"/>
      <c r="G98" s="974"/>
      <c r="H98" s="974"/>
      <c r="I98" s="974"/>
      <c r="J98" s="974"/>
      <c r="K98" s="974"/>
      <c r="L98" s="974"/>
      <c r="M98" s="974"/>
      <c r="N98" s="974"/>
      <c r="O98" s="974"/>
      <c r="P98" s="974"/>
    </row>
    <row r="99" spans="1:16" ht="32.4">
      <c r="A99" s="2147"/>
      <c r="B99" s="979" t="s">
        <v>574</v>
      </c>
      <c r="C99" s="980" t="s">
        <v>2192</v>
      </c>
      <c r="D99" s="974"/>
      <c r="E99" s="974"/>
      <c r="F99" s="974"/>
      <c r="G99" s="974"/>
      <c r="H99" s="974"/>
      <c r="I99" s="974"/>
      <c r="J99" s="974"/>
      <c r="K99" s="974"/>
      <c r="L99" s="974"/>
      <c r="M99" s="974"/>
      <c r="N99" s="974"/>
      <c r="O99" s="974"/>
      <c r="P99" s="974"/>
    </row>
    <row r="100" spans="1:16" ht="18">
      <c r="A100" s="2147"/>
      <c r="B100" s="979" t="s">
        <v>621</v>
      </c>
      <c r="C100" s="980" t="s">
        <v>2192</v>
      </c>
      <c r="D100" s="974"/>
      <c r="E100" s="974"/>
      <c r="F100" s="974"/>
      <c r="G100" s="974"/>
      <c r="H100" s="974"/>
      <c r="I100" s="974"/>
      <c r="J100" s="974"/>
      <c r="K100" s="974"/>
      <c r="L100" s="974"/>
      <c r="M100" s="974"/>
      <c r="N100" s="974"/>
      <c r="O100" s="974"/>
      <c r="P100" s="974"/>
    </row>
    <row r="101" spans="1:16" ht="18">
      <c r="A101" s="2147"/>
      <c r="B101" s="979" t="s">
        <v>576</v>
      </c>
      <c r="C101" s="980" t="s">
        <v>2192</v>
      </c>
      <c r="D101" s="974"/>
      <c r="E101" s="974"/>
      <c r="F101" s="974"/>
      <c r="G101" s="974"/>
      <c r="H101" s="974"/>
      <c r="I101" s="974"/>
      <c r="J101" s="974"/>
      <c r="K101" s="974"/>
      <c r="L101" s="974"/>
      <c r="M101" s="974"/>
      <c r="N101" s="974"/>
      <c r="O101" s="974"/>
      <c r="P101" s="974"/>
    </row>
    <row r="102" spans="1:16" ht="18.600000000000001" thickBot="1">
      <c r="A102" s="2148"/>
      <c r="B102" s="987" t="s">
        <v>577</v>
      </c>
      <c r="C102" s="989" t="s">
        <v>2192</v>
      </c>
      <c r="D102" s="974"/>
      <c r="E102" s="974"/>
      <c r="F102" s="974"/>
      <c r="G102" s="974"/>
      <c r="H102" s="974"/>
      <c r="I102" s="974"/>
      <c r="J102" s="974"/>
      <c r="K102" s="974"/>
      <c r="L102" s="974"/>
      <c r="M102" s="974"/>
      <c r="N102" s="974"/>
      <c r="O102" s="974"/>
      <c r="P102" s="974"/>
    </row>
    <row r="103" spans="1:16" ht="32.4">
      <c r="A103" s="2157" t="s">
        <v>578</v>
      </c>
      <c r="B103" s="979" t="s">
        <v>579</v>
      </c>
      <c r="C103" s="990" t="s">
        <v>2216</v>
      </c>
      <c r="D103" s="974"/>
      <c r="E103" s="974"/>
      <c r="F103" s="974"/>
      <c r="G103" s="974"/>
      <c r="H103" s="974"/>
      <c r="I103" s="974"/>
      <c r="J103" s="974"/>
      <c r="K103" s="974"/>
      <c r="L103" s="974"/>
      <c r="M103" s="974"/>
      <c r="N103" s="974"/>
      <c r="O103" s="974"/>
      <c r="P103" s="974"/>
    </row>
    <row r="104" spans="1:16" ht="18">
      <c r="A104" s="2147"/>
      <c r="B104" s="979" t="s">
        <v>581</v>
      </c>
      <c r="C104" s="982">
        <v>6.33</v>
      </c>
      <c r="D104" s="974"/>
      <c r="E104" s="974"/>
      <c r="F104" s="974"/>
      <c r="G104" s="974"/>
      <c r="H104" s="974"/>
      <c r="I104" s="974"/>
      <c r="J104" s="974"/>
      <c r="K104" s="974"/>
      <c r="L104" s="974"/>
      <c r="M104" s="974"/>
      <c r="N104" s="974"/>
      <c r="O104" s="974"/>
      <c r="P104" s="974"/>
    </row>
    <row r="105" spans="1:16" ht="18">
      <c r="A105" s="2147"/>
      <c r="B105" s="979" t="s">
        <v>583</v>
      </c>
      <c r="C105" s="991">
        <v>948.92</v>
      </c>
      <c r="D105" s="974"/>
      <c r="E105" s="974"/>
      <c r="F105" s="974"/>
      <c r="G105" s="974"/>
      <c r="H105" s="974"/>
      <c r="I105" s="974"/>
      <c r="J105" s="974"/>
      <c r="K105" s="974"/>
      <c r="L105" s="974"/>
      <c r="M105" s="974"/>
      <c r="N105" s="974"/>
      <c r="O105" s="974"/>
      <c r="P105" s="974"/>
    </row>
    <row r="106" spans="1:16" ht="18">
      <c r="A106" s="2147"/>
      <c r="B106" s="979" t="s">
        <v>584</v>
      </c>
      <c r="C106" s="980" t="s">
        <v>2217</v>
      </c>
      <c r="D106" s="974"/>
      <c r="E106" s="974"/>
      <c r="F106" s="974"/>
      <c r="G106" s="974"/>
      <c r="H106" s="974"/>
      <c r="I106" s="974"/>
      <c r="J106" s="974"/>
      <c r="K106" s="974"/>
      <c r="L106" s="974"/>
      <c r="M106" s="974"/>
      <c r="N106" s="974"/>
      <c r="O106" s="974"/>
      <c r="P106" s="974"/>
    </row>
    <row r="107" spans="1:16" ht="18.600000000000001" thickBot="1">
      <c r="A107" s="2148"/>
      <c r="B107" s="992" t="s">
        <v>585</v>
      </c>
      <c r="C107" s="985" t="s">
        <v>2192</v>
      </c>
      <c r="D107" s="974"/>
      <c r="E107" s="974"/>
      <c r="F107" s="974"/>
      <c r="G107" s="974"/>
      <c r="H107" s="974"/>
      <c r="I107" s="974"/>
      <c r="J107" s="974"/>
      <c r="K107" s="974"/>
      <c r="L107" s="974"/>
      <c r="M107" s="974"/>
      <c r="N107" s="974"/>
      <c r="O107" s="974"/>
      <c r="P107" s="974"/>
    </row>
    <row r="108" spans="1:16" ht="64.8">
      <c r="A108" s="2153" t="s">
        <v>2218</v>
      </c>
      <c r="B108" s="993" t="s">
        <v>2219</v>
      </c>
      <c r="C108" s="994" t="s">
        <v>2220</v>
      </c>
      <c r="D108" s="995"/>
      <c r="E108" s="995"/>
      <c r="F108" s="995"/>
      <c r="G108" s="995"/>
      <c r="H108" s="995"/>
      <c r="I108" s="995"/>
      <c r="J108" s="995"/>
      <c r="K108" s="995"/>
      <c r="L108" s="995"/>
      <c r="M108" s="995"/>
      <c r="N108" s="995"/>
      <c r="O108" s="995"/>
      <c r="P108" s="995"/>
    </row>
    <row r="109" spans="1:16" ht="292.2" thickBot="1">
      <c r="A109" s="2148"/>
      <c r="B109" s="996" t="s">
        <v>2221</v>
      </c>
      <c r="C109" s="997" t="s">
        <v>2222</v>
      </c>
      <c r="D109" s="995"/>
      <c r="E109" s="995"/>
      <c r="F109" s="995"/>
      <c r="G109" s="995"/>
      <c r="H109" s="995"/>
      <c r="I109" s="995"/>
      <c r="J109" s="995"/>
      <c r="K109" s="995"/>
      <c r="L109" s="995"/>
      <c r="M109" s="995"/>
      <c r="N109" s="995"/>
      <c r="O109" s="995"/>
      <c r="P109" s="995"/>
    </row>
    <row r="110" spans="1:16" ht="18.600000000000001" thickBot="1">
      <c r="A110" s="2154" t="s">
        <v>587</v>
      </c>
      <c r="B110" s="2152"/>
      <c r="C110" s="998" t="s">
        <v>2192</v>
      </c>
      <c r="D110" s="974"/>
      <c r="E110" s="974"/>
      <c r="F110" s="974"/>
      <c r="G110" s="974"/>
      <c r="H110" s="974"/>
      <c r="I110" s="974"/>
      <c r="J110" s="974"/>
      <c r="K110" s="974"/>
      <c r="L110" s="974"/>
      <c r="M110" s="974"/>
      <c r="N110" s="974"/>
      <c r="O110" s="974"/>
      <c r="P110" s="974"/>
    </row>
    <row r="111" spans="1:16" ht="235.5" customHeight="1">
      <c r="A111" s="2155" t="s">
        <v>2223</v>
      </c>
      <c r="B111" s="2156"/>
      <c r="C111" s="2156"/>
      <c r="D111" s="974"/>
      <c r="E111" s="974"/>
      <c r="F111" s="974"/>
      <c r="G111" s="974"/>
      <c r="H111" s="974"/>
      <c r="I111" s="974"/>
      <c r="J111" s="974"/>
      <c r="K111" s="974"/>
      <c r="L111" s="974"/>
      <c r="M111" s="974"/>
      <c r="N111" s="974"/>
      <c r="O111" s="974"/>
      <c r="P111" s="974"/>
    </row>
    <row r="112" spans="1:16" ht="16.5" customHeight="1">
      <c r="A112" s="974"/>
      <c r="B112" s="974"/>
      <c r="C112" s="974"/>
      <c r="D112" s="974"/>
      <c r="E112" s="974"/>
      <c r="F112" s="974"/>
      <c r="G112" s="974"/>
      <c r="H112" s="974"/>
      <c r="I112" s="974"/>
      <c r="J112" s="974"/>
      <c r="K112" s="974"/>
      <c r="L112" s="974"/>
      <c r="M112" s="974"/>
      <c r="N112" s="974"/>
      <c r="O112" s="974"/>
      <c r="P112" s="974"/>
    </row>
    <row r="113" spans="1:16" ht="16.5" customHeight="1">
      <c r="A113" s="974"/>
      <c r="B113" s="974"/>
      <c r="C113" s="974"/>
      <c r="D113" s="974"/>
      <c r="E113" s="974"/>
      <c r="F113" s="974"/>
      <c r="G113" s="974"/>
      <c r="H113" s="974"/>
      <c r="I113" s="974"/>
      <c r="J113" s="974"/>
      <c r="K113" s="974"/>
      <c r="L113" s="974"/>
      <c r="M113" s="974"/>
      <c r="N113" s="974"/>
      <c r="O113" s="974"/>
      <c r="P113" s="974"/>
    </row>
    <row r="114" spans="1:16" ht="16.5" customHeight="1">
      <c r="A114" s="974"/>
      <c r="B114" s="974"/>
      <c r="C114" s="974"/>
      <c r="D114" s="974"/>
      <c r="E114" s="974"/>
      <c r="F114" s="974"/>
      <c r="G114" s="974"/>
      <c r="H114" s="974"/>
      <c r="I114" s="974"/>
      <c r="J114" s="974"/>
      <c r="K114" s="974"/>
      <c r="L114" s="974"/>
      <c r="M114" s="974"/>
      <c r="N114" s="974"/>
      <c r="O114" s="974"/>
      <c r="P114" s="974"/>
    </row>
    <row r="115" spans="1:16" ht="16.5" customHeight="1">
      <c r="A115" s="974"/>
      <c r="B115" s="974"/>
      <c r="C115" s="974"/>
      <c r="D115" s="974"/>
      <c r="E115" s="974"/>
      <c r="F115" s="974"/>
      <c r="G115" s="974"/>
      <c r="H115" s="974"/>
      <c r="I115" s="974"/>
      <c r="J115" s="974"/>
      <c r="K115" s="974"/>
      <c r="L115" s="974"/>
      <c r="M115" s="974"/>
      <c r="N115" s="974"/>
      <c r="O115" s="974"/>
      <c r="P115" s="974"/>
    </row>
    <row r="116" spans="1:16" ht="16.5" customHeight="1">
      <c r="A116" s="974"/>
      <c r="B116" s="974"/>
      <c r="C116" s="974"/>
      <c r="D116" s="974"/>
      <c r="E116" s="974"/>
      <c r="F116" s="974"/>
      <c r="G116" s="974"/>
      <c r="H116" s="974"/>
      <c r="I116" s="974"/>
      <c r="J116" s="974"/>
      <c r="K116" s="974"/>
      <c r="L116" s="974"/>
      <c r="M116" s="974"/>
      <c r="N116" s="974"/>
      <c r="O116" s="974"/>
      <c r="P116" s="974"/>
    </row>
    <row r="117" spans="1:16" ht="16.5" customHeight="1">
      <c r="A117" s="974"/>
      <c r="B117" s="974"/>
      <c r="C117" s="974"/>
      <c r="D117" s="974"/>
      <c r="E117" s="974"/>
      <c r="F117" s="974"/>
      <c r="G117" s="974"/>
      <c r="H117" s="974"/>
      <c r="I117" s="974"/>
      <c r="J117" s="974"/>
      <c r="K117" s="974"/>
      <c r="L117" s="974"/>
      <c r="M117" s="974"/>
      <c r="N117" s="974"/>
      <c r="O117" s="974"/>
      <c r="P117" s="974"/>
    </row>
    <row r="118" spans="1:16" ht="16.5" customHeight="1">
      <c r="A118" s="974"/>
      <c r="B118" s="974"/>
      <c r="C118" s="974"/>
      <c r="D118" s="974"/>
      <c r="E118" s="974"/>
      <c r="F118" s="974"/>
      <c r="G118" s="974"/>
      <c r="H118" s="974"/>
      <c r="I118" s="974"/>
      <c r="J118" s="974"/>
      <c r="K118" s="974"/>
      <c r="L118" s="974"/>
      <c r="M118" s="974"/>
      <c r="N118" s="974"/>
      <c r="O118" s="974"/>
      <c r="P118" s="974"/>
    </row>
    <row r="119" spans="1:16" ht="16.5" customHeight="1">
      <c r="A119" s="974"/>
      <c r="B119" s="974"/>
      <c r="C119" s="974"/>
      <c r="D119" s="974"/>
      <c r="E119" s="974"/>
      <c r="F119" s="974"/>
      <c r="G119" s="974"/>
      <c r="H119" s="974"/>
      <c r="I119" s="974"/>
      <c r="J119" s="974"/>
      <c r="K119" s="974"/>
      <c r="L119" s="974"/>
      <c r="M119" s="974"/>
      <c r="N119" s="974"/>
      <c r="O119" s="974"/>
      <c r="P119" s="974"/>
    </row>
    <row r="120" spans="1:16" ht="16.5" customHeight="1">
      <c r="A120" s="974"/>
      <c r="B120" s="974"/>
      <c r="C120" s="974"/>
      <c r="D120" s="974"/>
      <c r="E120" s="974"/>
      <c r="F120" s="974"/>
      <c r="G120" s="974"/>
      <c r="H120" s="974"/>
      <c r="I120" s="974"/>
      <c r="J120" s="974"/>
      <c r="K120" s="974"/>
      <c r="L120" s="974"/>
      <c r="M120" s="974"/>
      <c r="N120" s="974"/>
      <c r="O120" s="974"/>
      <c r="P120" s="974"/>
    </row>
    <row r="121" spans="1:16" ht="16.5" customHeight="1">
      <c r="A121" s="974"/>
      <c r="B121" s="974"/>
      <c r="C121" s="974"/>
      <c r="D121" s="974"/>
      <c r="E121" s="974"/>
      <c r="F121" s="974"/>
      <c r="G121" s="974"/>
      <c r="H121" s="974"/>
      <c r="I121" s="974"/>
      <c r="J121" s="974"/>
      <c r="K121" s="974"/>
      <c r="L121" s="974"/>
      <c r="M121" s="974"/>
      <c r="N121" s="974"/>
      <c r="O121" s="974"/>
      <c r="P121" s="974"/>
    </row>
    <row r="122" spans="1:16" ht="16.5" customHeight="1">
      <c r="A122" s="974"/>
      <c r="B122" s="974"/>
      <c r="C122" s="974"/>
      <c r="D122" s="974"/>
      <c r="E122" s="974"/>
      <c r="F122" s="974"/>
      <c r="G122" s="974"/>
      <c r="H122" s="974"/>
      <c r="I122" s="974"/>
      <c r="J122" s="974"/>
      <c r="K122" s="974"/>
      <c r="L122" s="974"/>
      <c r="M122" s="974"/>
      <c r="N122" s="974"/>
      <c r="O122" s="974"/>
      <c r="P122" s="974"/>
    </row>
    <row r="123" spans="1:16" ht="16.5" customHeight="1">
      <c r="A123" s="974"/>
      <c r="B123" s="974"/>
      <c r="C123" s="974"/>
      <c r="D123" s="974"/>
      <c r="E123" s="974"/>
      <c r="F123" s="974"/>
      <c r="G123" s="974"/>
      <c r="H123" s="974"/>
      <c r="I123" s="974"/>
      <c r="J123" s="974"/>
      <c r="K123" s="974"/>
      <c r="L123" s="974"/>
      <c r="M123" s="974"/>
      <c r="N123" s="974"/>
      <c r="O123" s="974"/>
      <c r="P123" s="974"/>
    </row>
    <row r="124" spans="1:16" ht="16.5" customHeight="1">
      <c r="A124" s="974"/>
      <c r="B124" s="974"/>
      <c r="C124" s="974"/>
      <c r="D124" s="974"/>
      <c r="E124" s="974"/>
      <c r="F124" s="974"/>
      <c r="G124" s="974"/>
      <c r="H124" s="974"/>
      <c r="I124" s="974"/>
      <c r="J124" s="974"/>
      <c r="K124" s="974"/>
      <c r="L124" s="974"/>
      <c r="M124" s="974"/>
      <c r="N124" s="974"/>
      <c r="O124" s="974"/>
      <c r="P124" s="974"/>
    </row>
    <row r="125" spans="1:16" ht="16.5" customHeight="1">
      <c r="A125" s="974"/>
      <c r="B125" s="974"/>
      <c r="C125" s="974"/>
      <c r="D125" s="974"/>
      <c r="E125" s="974"/>
      <c r="F125" s="974"/>
      <c r="G125" s="974"/>
      <c r="H125" s="974"/>
      <c r="I125" s="974"/>
      <c r="J125" s="974"/>
      <c r="K125" s="974"/>
      <c r="L125" s="974"/>
      <c r="M125" s="974"/>
      <c r="N125" s="974"/>
      <c r="O125" s="974"/>
      <c r="P125" s="974"/>
    </row>
    <row r="126" spans="1:16" ht="16.5" customHeight="1">
      <c r="A126" s="974"/>
      <c r="B126" s="974"/>
      <c r="C126" s="974"/>
      <c r="D126" s="974"/>
      <c r="E126" s="974"/>
      <c r="F126" s="974"/>
      <c r="G126" s="974"/>
      <c r="H126" s="974"/>
      <c r="I126" s="974"/>
      <c r="J126" s="974"/>
      <c r="K126" s="974"/>
      <c r="L126" s="974"/>
      <c r="M126" s="974"/>
      <c r="N126" s="974"/>
      <c r="O126" s="974"/>
      <c r="P126" s="974"/>
    </row>
    <row r="127" spans="1:16" ht="16.5" customHeight="1">
      <c r="A127" s="974"/>
      <c r="B127" s="974"/>
      <c r="C127" s="974"/>
      <c r="D127" s="974"/>
      <c r="E127" s="974"/>
      <c r="F127" s="974"/>
      <c r="G127" s="974"/>
      <c r="H127" s="974"/>
      <c r="I127" s="974"/>
      <c r="J127" s="974"/>
      <c r="K127" s="974"/>
      <c r="L127" s="974"/>
      <c r="M127" s="974"/>
      <c r="N127" s="974"/>
      <c r="O127" s="974"/>
      <c r="P127" s="974"/>
    </row>
    <row r="128" spans="1:16" ht="16.5" customHeight="1">
      <c r="A128" s="974"/>
      <c r="B128" s="974"/>
      <c r="C128" s="974"/>
      <c r="D128" s="974"/>
      <c r="E128" s="974"/>
      <c r="F128" s="974"/>
      <c r="G128" s="974"/>
      <c r="H128" s="974"/>
      <c r="I128" s="974"/>
      <c r="J128" s="974"/>
      <c r="K128" s="974"/>
      <c r="L128" s="974"/>
      <c r="M128" s="974"/>
      <c r="N128" s="974"/>
      <c r="O128" s="974"/>
      <c r="P128" s="974"/>
    </row>
    <row r="129" spans="1:16" ht="16.5" customHeight="1">
      <c r="A129" s="974"/>
      <c r="B129" s="974"/>
      <c r="C129" s="974"/>
      <c r="D129" s="974"/>
      <c r="E129" s="974"/>
      <c r="F129" s="974"/>
      <c r="G129" s="974"/>
      <c r="H129" s="974"/>
      <c r="I129" s="974"/>
      <c r="J129" s="974"/>
      <c r="K129" s="974"/>
      <c r="L129" s="974"/>
      <c r="M129" s="974"/>
      <c r="N129" s="974"/>
      <c r="O129" s="974"/>
      <c r="P129" s="974"/>
    </row>
    <row r="130" spans="1:16" ht="16.5" customHeight="1">
      <c r="A130" s="974"/>
      <c r="B130" s="974"/>
      <c r="C130" s="974"/>
      <c r="D130" s="974"/>
      <c r="E130" s="974"/>
      <c r="F130" s="974"/>
      <c r="G130" s="974"/>
      <c r="H130" s="974"/>
      <c r="I130" s="974"/>
      <c r="J130" s="974"/>
      <c r="K130" s="974"/>
      <c r="L130" s="974"/>
      <c r="M130" s="974"/>
      <c r="N130" s="974"/>
      <c r="O130" s="974"/>
      <c r="P130" s="974"/>
    </row>
    <row r="131" spans="1:16" ht="16.5" customHeight="1">
      <c r="A131" s="974"/>
      <c r="B131" s="974"/>
      <c r="C131" s="974"/>
      <c r="D131" s="974"/>
      <c r="E131" s="974"/>
      <c r="F131" s="974"/>
      <c r="G131" s="974"/>
      <c r="H131" s="974"/>
      <c r="I131" s="974"/>
      <c r="J131" s="974"/>
      <c r="K131" s="974"/>
      <c r="L131" s="974"/>
      <c r="M131" s="974"/>
      <c r="N131" s="974"/>
      <c r="O131" s="974"/>
      <c r="P131" s="974"/>
    </row>
    <row r="132" spans="1:16" ht="16.5" customHeight="1">
      <c r="A132" s="974"/>
      <c r="B132" s="974"/>
      <c r="C132" s="974"/>
      <c r="D132" s="974"/>
      <c r="E132" s="974"/>
      <c r="F132" s="974"/>
      <c r="G132" s="974"/>
      <c r="H132" s="974"/>
      <c r="I132" s="974"/>
      <c r="J132" s="974"/>
      <c r="K132" s="974"/>
      <c r="L132" s="974"/>
      <c r="M132" s="974"/>
      <c r="N132" s="974"/>
      <c r="O132" s="974"/>
      <c r="P132" s="974"/>
    </row>
    <row r="133" spans="1:16" ht="16.5" customHeight="1">
      <c r="A133" s="974"/>
      <c r="B133" s="974"/>
      <c r="C133" s="974"/>
      <c r="D133" s="974"/>
      <c r="E133" s="974"/>
      <c r="F133" s="974"/>
      <c r="G133" s="974"/>
      <c r="H133" s="974"/>
      <c r="I133" s="974"/>
      <c r="J133" s="974"/>
      <c r="K133" s="974"/>
      <c r="L133" s="974"/>
      <c r="M133" s="974"/>
      <c r="N133" s="974"/>
      <c r="O133" s="974"/>
      <c r="P133" s="974"/>
    </row>
    <row r="134" spans="1:16" ht="16.5" customHeight="1">
      <c r="A134" s="974"/>
      <c r="B134" s="974"/>
      <c r="C134" s="974"/>
      <c r="D134" s="974"/>
      <c r="E134" s="974"/>
      <c r="F134" s="974"/>
      <c r="G134" s="974"/>
      <c r="H134" s="974"/>
      <c r="I134" s="974"/>
      <c r="J134" s="974"/>
      <c r="K134" s="974"/>
      <c r="L134" s="974"/>
      <c r="M134" s="974"/>
      <c r="N134" s="974"/>
      <c r="O134" s="974"/>
      <c r="P134" s="974"/>
    </row>
    <row r="135" spans="1:16" ht="16.5" customHeight="1">
      <c r="A135" s="974"/>
      <c r="B135" s="974"/>
      <c r="C135" s="974"/>
      <c r="D135" s="974"/>
      <c r="E135" s="974"/>
      <c r="F135" s="974"/>
      <c r="G135" s="974"/>
      <c r="H135" s="974"/>
      <c r="I135" s="974"/>
      <c r="J135" s="974"/>
      <c r="K135" s="974"/>
      <c r="L135" s="974"/>
      <c r="M135" s="974"/>
      <c r="N135" s="974"/>
      <c r="O135" s="974"/>
      <c r="P135" s="974"/>
    </row>
    <row r="136" spans="1:16" ht="16.5" customHeight="1">
      <c r="A136" s="974"/>
      <c r="B136" s="974"/>
      <c r="C136" s="974"/>
      <c r="D136" s="974"/>
      <c r="E136" s="974"/>
      <c r="F136" s="974"/>
      <c r="G136" s="974"/>
      <c r="H136" s="974"/>
      <c r="I136" s="974"/>
      <c r="J136" s="974"/>
      <c r="K136" s="974"/>
      <c r="L136" s="974"/>
      <c r="M136" s="974"/>
      <c r="N136" s="974"/>
      <c r="O136" s="974"/>
      <c r="P136" s="974"/>
    </row>
    <row r="137" spans="1:16" ht="16.5" customHeight="1">
      <c r="A137" s="974"/>
      <c r="B137" s="974"/>
      <c r="C137" s="974"/>
      <c r="D137" s="974"/>
      <c r="E137" s="974"/>
      <c r="F137" s="974"/>
      <c r="G137" s="974"/>
      <c r="H137" s="974"/>
      <c r="I137" s="974"/>
      <c r="J137" s="974"/>
      <c r="K137" s="974"/>
      <c r="L137" s="974"/>
      <c r="M137" s="974"/>
      <c r="N137" s="974"/>
      <c r="O137" s="974"/>
      <c r="P137" s="974"/>
    </row>
    <row r="138" spans="1:16" ht="16.5" customHeight="1">
      <c r="A138" s="974"/>
      <c r="B138" s="974"/>
      <c r="C138" s="974"/>
      <c r="D138" s="974"/>
      <c r="E138" s="974"/>
      <c r="F138" s="974"/>
      <c r="G138" s="974"/>
      <c r="H138" s="974"/>
      <c r="I138" s="974"/>
      <c r="J138" s="974"/>
      <c r="K138" s="974"/>
      <c r="L138" s="974"/>
      <c r="M138" s="974"/>
      <c r="N138" s="974"/>
      <c r="O138" s="974"/>
      <c r="P138" s="974"/>
    </row>
    <row r="139" spans="1:16" ht="16.5" customHeight="1">
      <c r="A139" s="974"/>
      <c r="B139" s="974"/>
      <c r="C139" s="974"/>
      <c r="D139" s="974"/>
      <c r="E139" s="974"/>
      <c r="F139" s="974"/>
      <c r="G139" s="974"/>
      <c r="H139" s="974"/>
      <c r="I139" s="974"/>
      <c r="J139" s="974"/>
      <c r="K139" s="974"/>
      <c r="L139" s="974"/>
      <c r="M139" s="974"/>
      <c r="N139" s="974"/>
      <c r="O139" s="974"/>
      <c r="P139" s="974"/>
    </row>
    <row r="140" spans="1:16" ht="16.5" customHeight="1">
      <c r="A140" s="974"/>
      <c r="B140" s="974"/>
      <c r="C140" s="974"/>
      <c r="D140" s="974"/>
      <c r="E140" s="974"/>
      <c r="F140" s="974"/>
      <c r="G140" s="974"/>
      <c r="H140" s="974"/>
      <c r="I140" s="974"/>
      <c r="J140" s="974"/>
      <c r="K140" s="974"/>
      <c r="L140" s="974"/>
      <c r="M140" s="974"/>
      <c r="N140" s="974"/>
      <c r="O140" s="974"/>
      <c r="P140" s="974"/>
    </row>
    <row r="141" spans="1:16" ht="16.5" customHeight="1">
      <c r="A141" s="974"/>
      <c r="B141" s="974"/>
      <c r="C141" s="974"/>
      <c r="D141" s="974"/>
      <c r="E141" s="974"/>
      <c r="F141" s="974"/>
      <c r="G141" s="974"/>
      <c r="H141" s="974"/>
      <c r="I141" s="974"/>
      <c r="J141" s="974"/>
      <c r="K141" s="974"/>
      <c r="L141" s="974"/>
      <c r="M141" s="974"/>
      <c r="N141" s="974"/>
      <c r="O141" s="974"/>
      <c r="P141" s="974"/>
    </row>
    <row r="142" spans="1:16" ht="16.5" customHeight="1">
      <c r="A142" s="974"/>
      <c r="B142" s="974"/>
      <c r="C142" s="974"/>
      <c r="D142" s="974"/>
      <c r="E142" s="974"/>
      <c r="F142" s="974"/>
      <c r="G142" s="974"/>
      <c r="H142" s="974"/>
      <c r="I142" s="974"/>
      <c r="J142" s="974"/>
      <c r="K142" s="974"/>
      <c r="L142" s="974"/>
      <c r="M142" s="974"/>
      <c r="N142" s="974"/>
      <c r="O142" s="974"/>
      <c r="P142" s="974"/>
    </row>
    <row r="143" spans="1:16" ht="16.5" customHeight="1">
      <c r="A143" s="974"/>
      <c r="B143" s="974"/>
      <c r="C143" s="974"/>
      <c r="D143" s="974"/>
      <c r="E143" s="974"/>
      <c r="F143" s="974"/>
      <c r="G143" s="974"/>
      <c r="H143" s="974"/>
      <c r="I143" s="974"/>
      <c r="J143" s="974"/>
      <c r="K143" s="974"/>
      <c r="L143" s="974"/>
      <c r="M143" s="974"/>
      <c r="N143" s="974"/>
      <c r="O143" s="974"/>
      <c r="P143" s="974"/>
    </row>
    <row r="144" spans="1:16" ht="16.5" customHeight="1">
      <c r="A144" s="974"/>
      <c r="B144" s="974"/>
      <c r="C144" s="974"/>
      <c r="D144" s="974"/>
      <c r="E144" s="974"/>
      <c r="F144" s="974"/>
      <c r="G144" s="974"/>
      <c r="H144" s="974"/>
      <c r="I144" s="974"/>
      <c r="J144" s="974"/>
      <c r="K144" s="974"/>
      <c r="L144" s="974"/>
      <c r="M144" s="974"/>
      <c r="N144" s="974"/>
      <c r="O144" s="974"/>
      <c r="P144" s="974"/>
    </row>
    <row r="145" spans="1:16" ht="16.5" customHeight="1">
      <c r="A145" s="974"/>
      <c r="B145" s="974"/>
      <c r="C145" s="974"/>
      <c r="D145" s="974"/>
      <c r="E145" s="974"/>
      <c r="F145" s="974"/>
      <c r="G145" s="974"/>
      <c r="H145" s="974"/>
      <c r="I145" s="974"/>
      <c r="J145" s="974"/>
      <c r="K145" s="974"/>
      <c r="L145" s="974"/>
      <c r="M145" s="974"/>
      <c r="N145" s="974"/>
      <c r="O145" s="974"/>
      <c r="P145" s="974"/>
    </row>
    <row r="146" spans="1:16" ht="16.5" customHeight="1">
      <c r="A146" s="974"/>
      <c r="B146" s="974"/>
      <c r="C146" s="974"/>
      <c r="D146" s="974"/>
      <c r="E146" s="974"/>
      <c r="F146" s="974"/>
      <c r="G146" s="974"/>
      <c r="H146" s="974"/>
      <c r="I146" s="974"/>
      <c r="J146" s="974"/>
      <c r="K146" s="974"/>
      <c r="L146" s="974"/>
      <c r="M146" s="974"/>
      <c r="N146" s="974"/>
      <c r="O146" s="974"/>
      <c r="P146" s="974"/>
    </row>
    <row r="147" spans="1:16" ht="16.5" customHeight="1">
      <c r="A147" s="974"/>
      <c r="B147" s="974"/>
      <c r="C147" s="974"/>
      <c r="D147" s="974"/>
      <c r="E147" s="974"/>
      <c r="F147" s="974"/>
      <c r="G147" s="974"/>
      <c r="H147" s="974"/>
      <c r="I147" s="974"/>
      <c r="J147" s="974"/>
      <c r="K147" s="974"/>
      <c r="L147" s="974"/>
      <c r="M147" s="974"/>
      <c r="N147" s="974"/>
      <c r="O147" s="974"/>
      <c r="P147" s="974"/>
    </row>
    <row r="148" spans="1:16" ht="16.5" customHeight="1">
      <c r="A148" s="974"/>
      <c r="B148" s="974"/>
      <c r="C148" s="974"/>
      <c r="D148" s="974"/>
      <c r="E148" s="974"/>
      <c r="F148" s="974"/>
      <c r="G148" s="974"/>
      <c r="H148" s="974"/>
      <c r="I148" s="974"/>
      <c r="J148" s="974"/>
      <c r="K148" s="974"/>
      <c r="L148" s="974"/>
      <c r="M148" s="974"/>
      <c r="N148" s="974"/>
      <c r="O148" s="974"/>
      <c r="P148" s="974"/>
    </row>
    <row r="149" spans="1:16" ht="16.5" customHeight="1">
      <c r="A149" s="974"/>
      <c r="B149" s="974"/>
      <c r="C149" s="974"/>
      <c r="D149" s="974"/>
      <c r="E149" s="974"/>
      <c r="F149" s="974"/>
      <c r="G149" s="974"/>
      <c r="H149" s="974"/>
      <c r="I149" s="974"/>
      <c r="J149" s="974"/>
      <c r="K149" s="974"/>
      <c r="L149" s="974"/>
      <c r="M149" s="974"/>
      <c r="N149" s="974"/>
      <c r="O149" s="974"/>
      <c r="P149" s="974"/>
    </row>
    <row r="150" spans="1:16" ht="16.5" customHeight="1">
      <c r="A150" s="974"/>
      <c r="B150" s="974"/>
      <c r="C150" s="974"/>
      <c r="D150" s="974"/>
      <c r="E150" s="974"/>
      <c r="F150" s="974"/>
      <c r="G150" s="974"/>
      <c r="H150" s="974"/>
      <c r="I150" s="974"/>
      <c r="J150" s="974"/>
      <c r="K150" s="974"/>
      <c r="L150" s="974"/>
      <c r="M150" s="974"/>
      <c r="N150" s="974"/>
      <c r="O150" s="974"/>
      <c r="P150" s="974"/>
    </row>
    <row r="151" spans="1:16" ht="16.5" customHeight="1">
      <c r="A151" s="974"/>
      <c r="B151" s="974"/>
      <c r="C151" s="974"/>
      <c r="D151" s="974"/>
      <c r="E151" s="974"/>
      <c r="F151" s="974"/>
      <c r="G151" s="974"/>
      <c r="H151" s="974"/>
      <c r="I151" s="974"/>
      <c r="J151" s="974"/>
      <c r="K151" s="974"/>
      <c r="L151" s="974"/>
      <c r="M151" s="974"/>
      <c r="N151" s="974"/>
      <c r="O151" s="974"/>
      <c r="P151" s="974"/>
    </row>
    <row r="152" spans="1:16" ht="16.5" customHeight="1">
      <c r="A152" s="974"/>
      <c r="B152" s="974"/>
      <c r="C152" s="974"/>
      <c r="D152" s="974"/>
      <c r="E152" s="974"/>
      <c r="F152" s="974"/>
      <c r="G152" s="974"/>
      <c r="H152" s="974"/>
      <c r="I152" s="974"/>
      <c r="J152" s="974"/>
      <c r="K152" s="974"/>
      <c r="L152" s="974"/>
      <c r="M152" s="974"/>
      <c r="N152" s="974"/>
      <c r="O152" s="974"/>
      <c r="P152" s="974"/>
    </row>
    <row r="153" spans="1:16" ht="16.5" customHeight="1">
      <c r="A153" s="974"/>
      <c r="B153" s="974"/>
      <c r="C153" s="974"/>
      <c r="D153" s="974"/>
      <c r="E153" s="974"/>
      <c r="F153" s="974"/>
      <c r="G153" s="974"/>
      <c r="H153" s="974"/>
      <c r="I153" s="974"/>
      <c r="J153" s="974"/>
      <c r="K153" s="974"/>
      <c r="L153" s="974"/>
      <c r="M153" s="974"/>
      <c r="N153" s="974"/>
      <c r="O153" s="974"/>
      <c r="P153" s="974"/>
    </row>
    <row r="154" spans="1:16" ht="16.5" customHeight="1">
      <c r="A154" s="974"/>
      <c r="B154" s="974"/>
      <c r="C154" s="974"/>
      <c r="D154" s="974"/>
      <c r="E154" s="974"/>
      <c r="F154" s="974"/>
      <c r="G154" s="974"/>
      <c r="H154" s="974"/>
      <c r="I154" s="974"/>
      <c r="J154" s="974"/>
      <c r="K154" s="974"/>
      <c r="L154" s="974"/>
      <c r="M154" s="974"/>
      <c r="N154" s="974"/>
      <c r="O154" s="974"/>
      <c r="P154" s="974"/>
    </row>
    <row r="155" spans="1:16" ht="16.5" customHeight="1">
      <c r="A155" s="974"/>
      <c r="B155" s="974"/>
      <c r="C155" s="974"/>
      <c r="D155" s="974"/>
      <c r="E155" s="974"/>
      <c r="F155" s="974"/>
      <c r="G155" s="974"/>
      <c r="H155" s="974"/>
      <c r="I155" s="974"/>
      <c r="J155" s="974"/>
      <c r="K155" s="974"/>
      <c r="L155" s="974"/>
      <c r="M155" s="974"/>
      <c r="N155" s="974"/>
      <c r="O155" s="974"/>
      <c r="P155" s="974"/>
    </row>
    <row r="156" spans="1:16" ht="16.5" customHeight="1">
      <c r="A156" s="974"/>
      <c r="B156" s="974"/>
      <c r="C156" s="974"/>
      <c r="D156" s="974"/>
      <c r="E156" s="974"/>
      <c r="F156" s="974"/>
      <c r="G156" s="974"/>
      <c r="H156" s="974"/>
      <c r="I156" s="974"/>
      <c r="J156" s="974"/>
      <c r="K156" s="974"/>
      <c r="L156" s="974"/>
      <c r="M156" s="974"/>
      <c r="N156" s="974"/>
      <c r="O156" s="974"/>
      <c r="P156" s="974"/>
    </row>
    <row r="157" spans="1:16" ht="16.5" customHeight="1">
      <c r="A157" s="974"/>
      <c r="B157" s="974"/>
      <c r="C157" s="974"/>
      <c r="D157" s="974"/>
      <c r="E157" s="974"/>
      <c r="F157" s="974"/>
      <c r="G157" s="974"/>
      <c r="H157" s="974"/>
      <c r="I157" s="974"/>
      <c r="J157" s="974"/>
      <c r="K157" s="974"/>
      <c r="L157" s="974"/>
      <c r="M157" s="974"/>
      <c r="N157" s="974"/>
      <c r="O157" s="974"/>
      <c r="P157" s="974"/>
    </row>
    <row r="158" spans="1:16" ht="16.5" customHeight="1">
      <c r="A158" s="974"/>
      <c r="B158" s="974"/>
      <c r="C158" s="974"/>
      <c r="D158" s="974"/>
      <c r="E158" s="974"/>
      <c r="F158" s="974"/>
      <c r="G158" s="974"/>
      <c r="H158" s="974"/>
      <c r="I158" s="974"/>
      <c r="J158" s="974"/>
      <c r="K158" s="974"/>
      <c r="L158" s="974"/>
      <c r="M158" s="974"/>
      <c r="N158" s="974"/>
      <c r="O158" s="974"/>
      <c r="P158" s="974"/>
    </row>
    <row r="159" spans="1:16" ht="16.5" customHeight="1">
      <c r="A159" s="974"/>
      <c r="B159" s="974"/>
      <c r="C159" s="974"/>
      <c r="D159" s="974"/>
      <c r="E159" s="974"/>
      <c r="F159" s="974"/>
      <c r="G159" s="974"/>
      <c r="H159" s="974"/>
      <c r="I159" s="974"/>
      <c r="J159" s="974"/>
      <c r="K159" s="974"/>
      <c r="L159" s="974"/>
      <c r="M159" s="974"/>
      <c r="N159" s="974"/>
      <c r="O159" s="974"/>
      <c r="P159" s="974"/>
    </row>
    <row r="160" spans="1:16" ht="16.5" customHeight="1">
      <c r="A160" s="974"/>
      <c r="B160" s="974"/>
      <c r="C160" s="974"/>
      <c r="D160" s="974"/>
      <c r="E160" s="974"/>
      <c r="F160" s="974"/>
      <c r="G160" s="974"/>
      <c r="H160" s="974"/>
      <c r="I160" s="974"/>
      <c r="J160" s="974"/>
      <c r="K160" s="974"/>
      <c r="L160" s="974"/>
      <c r="M160" s="974"/>
      <c r="N160" s="974"/>
      <c r="O160" s="974"/>
      <c r="P160" s="974"/>
    </row>
    <row r="161" spans="1:16" ht="16.5" customHeight="1">
      <c r="A161" s="974"/>
      <c r="B161" s="974"/>
      <c r="C161" s="974"/>
      <c r="D161" s="974"/>
      <c r="E161" s="974"/>
      <c r="F161" s="974"/>
      <c r="G161" s="974"/>
      <c r="H161" s="974"/>
      <c r="I161" s="974"/>
      <c r="J161" s="974"/>
      <c r="K161" s="974"/>
      <c r="L161" s="974"/>
      <c r="M161" s="974"/>
      <c r="N161" s="974"/>
      <c r="O161" s="974"/>
      <c r="P161" s="974"/>
    </row>
    <row r="162" spans="1:16" ht="16.5" customHeight="1">
      <c r="A162" s="974"/>
      <c r="B162" s="974"/>
      <c r="C162" s="974"/>
      <c r="D162" s="974"/>
      <c r="E162" s="974"/>
      <c r="F162" s="974"/>
      <c r="G162" s="974"/>
      <c r="H162" s="974"/>
      <c r="I162" s="974"/>
      <c r="J162" s="974"/>
      <c r="K162" s="974"/>
      <c r="L162" s="974"/>
      <c r="M162" s="974"/>
      <c r="N162" s="974"/>
      <c r="O162" s="974"/>
      <c r="P162" s="974"/>
    </row>
    <row r="163" spans="1:16" ht="16.5" customHeight="1">
      <c r="A163" s="974"/>
      <c r="B163" s="974"/>
      <c r="C163" s="974"/>
      <c r="D163" s="974"/>
      <c r="E163" s="974"/>
      <c r="F163" s="974"/>
      <c r="G163" s="974"/>
      <c r="H163" s="974"/>
      <c r="I163" s="974"/>
      <c r="J163" s="974"/>
      <c r="K163" s="974"/>
      <c r="L163" s="974"/>
      <c r="M163" s="974"/>
      <c r="N163" s="974"/>
      <c r="O163" s="974"/>
      <c r="P163" s="974"/>
    </row>
    <row r="164" spans="1:16" ht="16.5" customHeight="1">
      <c r="A164" s="974"/>
      <c r="B164" s="974"/>
      <c r="C164" s="974"/>
      <c r="D164" s="974"/>
      <c r="E164" s="974"/>
      <c r="F164" s="974"/>
      <c r="G164" s="974"/>
      <c r="H164" s="974"/>
      <c r="I164" s="974"/>
      <c r="J164" s="974"/>
      <c r="K164" s="974"/>
      <c r="L164" s="974"/>
      <c r="M164" s="974"/>
      <c r="N164" s="974"/>
      <c r="O164" s="974"/>
      <c r="P164" s="974"/>
    </row>
    <row r="165" spans="1:16" ht="16.5" customHeight="1">
      <c r="A165" s="974"/>
      <c r="B165" s="974"/>
      <c r="C165" s="974"/>
      <c r="D165" s="974"/>
      <c r="E165" s="974"/>
      <c r="F165" s="974"/>
      <c r="G165" s="974"/>
      <c r="H165" s="974"/>
      <c r="I165" s="974"/>
      <c r="J165" s="974"/>
      <c r="K165" s="974"/>
      <c r="L165" s="974"/>
      <c r="M165" s="974"/>
      <c r="N165" s="974"/>
      <c r="O165" s="974"/>
      <c r="P165" s="974"/>
    </row>
    <row r="166" spans="1:16" ht="16.5" customHeight="1">
      <c r="A166" s="974"/>
      <c r="B166" s="974"/>
      <c r="C166" s="974"/>
      <c r="D166" s="974"/>
      <c r="E166" s="974"/>
      <c r="F166" s="974"/>
      <c r="G166" s="974"/>
      <c r="H166" s="974"/>
      <c r="I166" s="974"/>
      <c r="J166" s="974"/>
      <c r="K166" s="974"/>
      <c r="L166" s="974"/>
      <c r="M166" s="974"/>
      <c r="N166" s="974"/>
      <c r="O166" s="974"/>
      <c r="P166" s="974"/>
    </row>
    <row r="167" spans="1:16" ht="16.5" customHeight="1">
      <c r="A167" s="974"/>
      <c r="B167" s="974"/>
      <c r="C167" s="974"/>
      <c r="D167" s="974"/>
      <c r="E167" s="974"/>
      <c r="F167" s="974"/>
      <c r="G167" s="974"/>
      <c r="H167" s="974"/>
      <c r="I167" s="974"/>
      <c r="J167" s="974"/>
      <c r="K167" s="974"/>
      <c r="L167" s="974"/>
      <c r="M167" s="974"/>
      <c r="N167" s="974"/>
      <c r="O167" s="974"/>
      <c r="P167" s="974"/>
    </row>
    <row r="168" spans="1:16" ht="16.5" customHeight="1">
      <c r="A168" s="974"/>
      <c r="B168" s="974"/>
      <c r="C168" s="974"/>
      <c r="D168" s="974"/>
      <c r="E168" s="974"/>
      <c r="F168" s="974"/>
      <c r="G168" s="974"/>
      <c r="H168" s="974"/>
      <c r="I168" s="974"/>
      <c r="J168" s="974"/>
      <c r="K168" s="974"/>
      <c r="L168" s="974"/>
      <c r="M168" s="974"/>
      <c r="N168" s="974"/>
      <c r="O168" s="974"/>
      <c r="P168" s="974"/>
    </row>
    <row r="169" spans="1:16" ht="16.5" customHeight="1">
      <c r="A169" s="974"/>
      <c r="B169" s="974"/>
      <c r="C169" s="974"/>
      <c r="D169" s="974"/>
      <c r="E169" s="974"/>
      <c r="F169" s="974"/>
      <c r="G169" s="974"/>
      <c r="H169" s="974"/>
      <c r="I169" s="974"/>
      <c r="J169" s="974"/>
      <c r="K169" s="974"/>
      <c r="L169" s="974"/>
      <c r="M169" s="974"/>
      <c r="N169" s="974"/>
      <c r="O169" s="974"/>
      <c r="P169" s="974"/>
    </row>
    <row r="170" spans="1:16" ht="16.5" customHeight="1">
      <c r="A170" s="974"/>
      <c r="B170" s="974"/>
      <c r="C170" s="974"/>
      <c r="D170" s="974"/>
      <c r="E170" s="974"/>
      <c r="F170" s="974"/>
      <c r="G170" s="974"/>
      <c r="H170" s="974"/>
      <c r="I170" s="974"/>
      <c r="J170" s="974"/>
      <c r="K170" s="974"/>
      <c r="L170" s="974"/>
      <c r="M170" s="974"/>
      <c r="N170" s="974"/>
      <c r="O170" s="974"/>
      <c r="P170" s="974"/>
    </row>
    <row r="171" spans="1:16" ht="16.5" customHeight="1">
      <c r="A171" s="974"/>
      <c r="B171" s="974"/>
      <c r="C171" s="974"/>
      <c r="D171" s="974"/>
      <c r="E171" s="974"/>
      <c r="F171" s="974"/>
      <c r="G171" s="974"/>
      <c r="H171" s="974"/>
      <c r="I171" s="974"/>
      <c r="J171" s="974"/>
      <c r="K171" s="974"/>
      <c r="L171" s="974"/>
      <c r="M171" s="974"/>
      <c r="N171" s="974"/>
      <c r="O171" s="974"/>
      <c r="P171" s="974"/>
    </row>
    <row r="172" spans="1:16" ht="16.5" customHeight="1">
      <c r="A172" s="974"/>
      <c r="B172" s="974"/>
      <c r="C172" s="974"/>
      <c r="D172" s="974"/>
      <c r="E172" s="974"/>
      <c r="F172" s="974"/>
      <c r="G172" s="974"/>
      <c r="H172" s="974"/>
      <c r="I172" s="974"/>
      <c r="J172" s="974"/>
      <c r="K172" s="974"/>
      <c r="L172" s="974"/>
      <c r="M172" s="974"/>
      <c r="N172" s="974"/>
      <c r="O172" s="974"/>
      <c r="P172" s="974"/>
    </row>
    <row r="173" spans="1:16" ht="16.5" customHeight="1">
      <c r="A173" s="974"/>
      <c r="B173" s="974"/>
      <c r="C173" s="974"/>
      <c r="D173" s="974"/>
      <c r="E173" s="974"/>
      <c r="F173" s="974"/>
      <c r="G173" s="974"/>
      <c r="H173" s="974"/>
      <c r="I173" s="974"/>
      <c r="J173" s="974"/>
      <c r="K173" s="974"/>
      <c r="L173" s="974"/>
      <c r="M173" s="974"/>
      <c r="N173" s="974"/>
      <c r="O173" s="974"/>
      <c r="P173" s="974"/>
    </row>
    <row r="174" spans="1:16" ht="16.5" customHeight="1">
      <c r="A174" s="974"/>
      <c r="B174" s="974"/>
      <c r="C174" s="974"/>
      <c r="D174" s="974"/>
      <c r="E174" s="974"/>
      <c r="F174" s="974"/>
      <c r="G174" s="974"/>
      <c r="H174" s="974"/>
      <c r="I174" s="974"/>
      <c r="J174" s="974"/>
      <c r="K174" s="974"/>
      <c r="L174" s="974"/>
      <c r="M174" s="974"/>
      <c r="N174" s="974"/>
      <c r="O174" s="974"/>
      <c r="P174" s="974"/>
    </row>
    <row r="175" spans="1:16" ht="16.5" customHeight="1">
      <c r="A175" s="974"/>
      <c r="B175" s="974"/>
      <c r="C175" s="974"/>
      <c r="D175" s="974"/>
      <c r="E175" s="974"/>
      <c r="F175" s="974"/>
      <c r="G175" s="974"/>
      <c r="H175" s="974"/>
      <c r="I175" s="974"/>
      <c r="J175" s="974"/>
      <c r="K175" s="974"/>
      <c r="L175" s="974"/>
      <c r="M175" s="974"/>
      <c r="N175" s="974"/>
      <c r="O175" s="974"/>
      <c r="P175" s="974"/>
    </row>
    <row r="176" spans="1:16" ht="16.5" customHeight="1">
      <c r="A176" s="974"/>
      <c r="B176" s="974"/>
      <c r="C176" s="974"/>
      <c r="D176" s="974"/>
      <c r="E176" s="974"/>
      <c r="F176" s="974"/>
      <c r="G176" s="974"/>
      <c r="H176" s="974"/>
      <c r="I176" s="974"/>
      <c r="J176" s="974"/>
      <c r="K176" s="974"/>
      <c r="L176" s="974"/>
      <c r="M176" s="974"/>
      <c r="N176" s="974"/>
      <c r="O176" s="974"/>
      <c r="P176" s="974"/>
    </row>
    <row r="177" spans="1:16" ht="16.5" customHeight="1">
      <c r="A177" s="974"/>
      <c r="B177" s="974"/>
      <c r="C177" s="974"/>
      <c r="D177" s="974"/>
      <c r="E177" s="974"/>
      <c r="F177" s="974"/>
      <c r="G177" s="974"/>
      <c r="H177" s="974"/>
      <c r="I177" s="974"/>
      <c r="J177" s="974"/>
      <c r="K177" s="974"/>
      <c r="L177" s="974"/>
      <c r="M177" s="974"/>
      <c r="N177" s="974"/>
      <c r="O177" s="974"/>
      <c r="P177" s="974"/>
    </row>
    <row r="178" spans="1:16" ht="16.5" customHeight="1">
      <c r="A178" s="974"/>
      <c r="B178" s="974"/>
      <c r="C178" s="974"/>
      <c r="D178" s="974"/>
      <c r="E178" s="974"/>
      <c r="F178" s="974"/>
      <c r="G178" s="974"/>
      <c r="H178" s="974"/>
      <c r="I178" s="974"/>
      <c r="J178" s="974"/>
      <c r="K178" s="974"/>
      <c r="L178" s="974"/>
      <c r="M178" s="974"/>
      <c r="N178" s="974"/>
      <c r="O178" s="974"/>
      <c r="P178" s="974"/>
    </row>
    <row r="179" spans="1:16" ht="16.5" customHeight="1">
      <c r="A179" s="974"/>
      <c r="B179" s="974"/>
      <c r="C179" s="974"/>
      <c r="D179" s="974"/>
      <c r="E179" s="974"/>
      <c r="F179" s="974"/>
      <c r="G179" s="974"/>
      <c r="H179" s="974"/>
      <c r="I179" s="974"/>
      <c r="J179" s="974"/>
      <c r="K179" s="974"/>
      <c r="L179" s="974"/>
      <c r="M179" s="974"/>
      <c r="N179" s="974"/>
      <c r="O179" s="974"/>
      <c r="P179" s="974"/>
    </row>
    <row r="180" spans="1:16" ht="16.5" customHeight="1">
      <c r="A180" s="974"/>
      <c r="B180" s="974"/>
      <c r="C180" s="974"/>
      <c r="D180" s="974"/>
      <c r="E180" s="974"/>
      <c r="F180" s="974"/>
      <c r="G180" s="974"/>
      <c r="H180" s="974"/>
      <c r="I180" s="974"/>
      <c r="J180" s="974"/>
      <c r="K180" s="974"/>
      <c r="L180" s="974"/>
      <c r="M180" s="974"/>
      <c r="N180" s="974"/>
      <c r="O180" s="974"/>
      <c r="P180" s="974"/>
    </row>
    <row r="181" spans="1:16" ht="16.5" customHeight="1">
      <c r="A181" s="974"/>
      <c r="B181" s="974"/>
      <c r="C181" s="974"/>
      <c r="D181" s="974"/>
      <c r="E181" s="974"/>
      <c r="F181" s="974"/>
      <c r="G181" s="974"/>
      <c r="H181" s="974"/>
      <c r="I181" s="974"/>
      <c r="J181" s="974"/>
      <c r="K181" s="974"/>
      <c r="L181" s="974"/>
      <c r="M181" s="974"/>
      <c r="N181" s="974"/>
      <c r="O181" s="974"/>
      <c r="P181" s="974"/>
    </row>
    <row r="182" spans="1:16" ht="16.5" customHeight="1">
      <c r="A182" s="974"/>
      <c r="B182" s="974"/>
      <c r="C182" s="974"/>
      <c r="D182" s="974"/>
      <c r="E182" s="974"/>
      <c r="F182" s="974"/>
      <c r="G182" s="974"/>
      <c r="H182" s="974"/>
      <c r="I182" s="974"/>
      <c r="J182" s="974"/>
      <c r="K182" s="974"/>
      <c r="L182" s="974"/>
      <c r="M182" s="974"/>
      <c r="N182" s="974"/>
      <c r="O182" s="974"/>
      <c r="P182" s="974"/>
    </row>
    <row r="183" spans="1:16" ht="16.5" customHeight="1">
      <c r="A183" s="974"/>
      <c r="B183" s="974"/>
      <c r="C183" s="974"/>
      <c r="D183" s="974"/>
      <c r="E183" s="974"/>
      <c r="F183" s="974"/>
      <c r="G183" s="974"/>
      <c r="H183" s="974"/>
      <c r="I183" s="974"/>
      <c r="J183" s="974"/>
      <c r="K183" s="974"/>
      <c r="L183" s="974"/>
      <c r="M183" s="974"/>
      <c r="N183" s="974"/>
      <c r="O183" s="974"/>
      <c r="P183" s="974"/>
    </row>
    <row r="184" spans="1:16" ht="16.5" customHeight="1">
      <c r="A184" s="974"/>
      <c r="B184" s="974"/>
      <c r="C184" s="974"/>
      <c r="D184" s="974"/>
      <c r="E184" s="974"/>
      <c r="F184" s="974"/>
      <c r="G184" s="974"/>
      <c r="H184" s="974"/>
      <c r="I184" s="974"/>
      <c r="J184" s="974"/>
      <c r="K184" s="974"/>
      <c r="L184" s="974"/>
      <c r="M184" s="974"/>
      <c r="N184" s="974"/>
      <c r="O184" s="974"/>
      <c r="P184" s="974"/>
    </row>
    <row r="185" spans="1:16" ht="16.5" customHeight="1">
      <c r="A185" s="974"/>
      <c r="B185" s="974"/>
      <c r="C185" s="974"/>
      <c r="D185" s="974"/>
      <c r="E185" s="974"/>
      <c r="F185" s="974"/>
      <c r="G185" s="974"/>
      <c r="H185" s="974"/>
      <c r="I185" s="974"/>
      <c r="J185" s="974"/>
      <c r="K185" s="974"/>
      <c r="L185" s="974"/>
      <c r="M185" s="974"/>
      <c r="N185" s="974"/>
      <c r="O185" s="974"/>
      <c r="P185" s="974"/>
    </row>
    <row r="186" spans="1:16" ht="16.5" customHeight="1">
      <c r="A186" s="974"/>
      <c r="B186" s="974"/>
      <c r="C186" s="974"/>
      <c r="D186" s="974"/>
      <c r="E186" s="974"/>
      <c r="F186" s="974"/>
      <c r="G186" s="974"/>
      <c r="H186" s="974"/>
      <c r="I186" s="974"/>
      <c r="J186" s="974"/>
      <c r="K186" s="974"/>
      <c r="L186" s="974"/>
      <c r="M186" s="974"/>
      <c r="N186" s="974"/>
      <c r="O186" s="974"/>
      <c r="P186" s="974"/>
    </row>
    <row r="187" spans="1:16" ht="16.5" customHeight="1">
      <c r="A187" s="974"/>
      <c r="B187" s="974"/>
      <c r="C187" s="974"/>
      <c r="D187" s="974"/>
      <c r="E187" s="974"/>
      <c r="F187" s="974"/>
      <c r="G187" s="974"/>
      <c r="H187" s="974"/>
      <c r="I187" s="974"/>
      <c r="J187" s="974"/>
      <c r="K187" s="974"/>
      <c r="L187" s="974"/>
      <c r="M187" s="974"/>
      <c r="N187" s="974"/>
      <c r="O187" s="974"/>
      <c r="P187" s="974"/>
    </row>
    <row r="188" spans="1:16" ht="16.5" customHeight="1">
      <c r="A188" s="974"/>
      <c r="B188" s="974"/>
      <c r="C188" s="974"/>
      <c r="D188" s="974"/>
      <c r="E188" s="974"/>
      <c r="F188" s="974"/>
      <c r="G188" s="974"/>
      <c r="H188" s="974"/>
      <c r="I188" s="974"/>
      <c r="J188" s="974"/>
      <c r="K188" s="974"/>
      <c r="L188" s="974"/>
      <c r="M188" s="974"/>
      <c r="N188" s="974"/>
      <c r="O188" s="974"/>
      <c r="P188" s="974"/>
    </row>
    <row r="189" spans="1:16" ht="16.5" customHeight="1">
      <c r="A189" s="974"/>
      <c r="B189" s="974"/>
      <c r="C189" s="974"/>
      <c r="D189" s="974"/>
      <c r="E189" s="974"/>
      <c r="F189" s="974"/>
      <c r="G189" s="974"/>
      <c r="H189" s="974"/>
      <c r="I189" s="974"/>
      <c r="J189" s="974"/>
      <c r="K189" s="974"/>
      <c r="L189" s="974"/>
      <c r="M189" s="974"/>
      <c r="N189" s="974"/>
      <c r="O189" s="974"/>
      <c r="P189" s="974"/>
    </row>
    <row r="190" spans="1:16" ht="16.5" customHeight="1">
      <c r="A190" s="974"/>
      <c r="B190" s="974"/>
      <c r="C190" s="974"/>
      <c r="D190" s="974"/>
      <c r="E190" s="974"/>
      <c r="F190" s="974"/>
      <c r="G190" s="974"/>
      <c r="H190" s="974"/>
      <c r="I190" s="974"/>
      <c r="J190" s="974"/>
      <c r="K190" s="974"/>
      <c r="L190" s="974"/>
      <c r="M190" s="974"/>
      <c r="N190" s="974"/>
      <c r="O190" s="974"/>
      <c r="P190" s="974"/>
    </row>
    <row r="191" spans="1:16" ht="16.5" customHeight="1">
      <c r="A191" s="974"/>
      <c r="B191" s="974"/>
      <c r="C191" s="974"/>
      <c r="D191" s="974"/>
      <c r="E191" s="974"/>
      <c r="F191" s="974"/>
      <c r="G191" s="974"/>
      <c r="H191" s="974"/>
      <c r="I191" s="974"/>
      <c r="J191" s="974"/>
      <c r="K191" s="974"/>
      <c r="L191" s="974"/>
      <c r="M191" s="974"/>
      <c r="N191" s="974"/>
      <c r="O191" s="974"/>
      <c r="P191" s="974"/>
    </row>
    <row r="192" spans="1:16" ht="16.5" customHeight="1">
      <c r="A192" s="974"/>
      <c r="B192" s="974"/>
      <c r="C192" s="974"/>
      <c r="D192" s="974"/>
      <c r="E192" s="974"/>
      <c r="F192" s="974"/>
      <c r="G192" s="974"/>
      <c r="H192" s="974"/>
      <c r="I192" s="974"/>
      <c r="J192" s="974"/>
      <c r="K192" s="974"/>
      <c r="L192" s="974"/>
      <c r="M192" s="974"/>
      <c r="N192" s="974"/>
      <c r="O192" s="974"/>
      <c r="P192" s="974"/>
    </row>
    <row r="193" spans="1:16" ht="16.5" customHeight="1">
      <c r="A193" s="974"/>
      <c r="B193" s="974"/>
      <c r="C193" s="974"/>
      <c r="D193" s="974"/>
      <c r="E193" s="974"/>
      <c r="F193" s="974"/>
      <c r="G193" s="974"/>
      <c r="H193" s="974"/>
      <c r="I193" s="974"/>
      <c r="J193" s="974"/>
      <c r="K193" s="974"/>
      <c r="L193" s="974"/>
      <c r="M193" s="974"/>
      <c r="N193" s="974"/>
      <c r="O193" s="974"/>
      <c r="P193" s="974"/>
    </row>
    <row r="194" spans="1:16" ht="16.5" customHeight="1">
      <c r="A194" s="974"/>
      <c r="B194" s="974"/>
      <c r="C194" s="974"/>
      <c r="D194" s="974"/>
      <c r="E194" s="974"/>
      <c r="F194" s="974"/>
      <c r="G194" s="974"/>
      <c r="H194" s="974"/>
      <c r="I194" s="974"/>
      <c r="J194" s="974"/>
      <c r="K194" s="974"/>
      <c r="L194" s="974"/>
      <c r="M194" s="974"/>
      <c r="N194" s="974"/>
      <c r="O194" s="974"/>
      <c r="P194" s="974"/>
    </row>
    <row r="195" spans="1:16" ht="16.5" customHeight="1">
      <c r="A195" s="974"/>
      <c r="B195" s="974"/>
      <c r="C195" s="974"/>
      <c r="D195" s="974"/>
      <c r="E195" s="974"/>
      <c r="F195" s="974"/>
      <c r="G195" s="974"/>
      <c r="H195" s="974"/>
      <c r="I195" s="974"/>
      <c r="J195" s="974"/>
      <c r="K195" s="974"/>
      <c r="L195" s="974"/>
      <c r="M195" s="974"/>
      <c r="N195" s="974"/>
      <c r="O195" s="974"/>
      <c r="P195" s="974"/>
    </row>
    <row r="196" spans="1:16" ht="16.5" customHeight="1">
      <c r="A196" s="974"/>
      <c r="B196" s="974"/>
      <c r="C196" s="974"/>
      <c r="D196" s="974"/>
      <c r="E196" s="974"/>
      <c r="F196" s="974"/>
      <c r="G196" s="974"/>
      <c r="H196" s="974"/>
      <c r="I196" s="974"/>
      <c r="J196" s="974"/>
      <c r="K196" s="974"/>
      <c r="L196" s="974"/>
      <c r="M196" s="974"/>
      <c r="N196" s="974"/>
      <c r="O196" s="974"/>
      <c r="P196" s="974"/>
    </row>
    <row r="197" spans="1:16" ht="16.5" customHeight="1">
      <c r="A197" s="974"/>
      <c r="B197" s="974"/>
      <c r="C197" s="974"/>
      <c r="D197" s="974"/>
      <c r="E197" s="974"/>
      <c r="F197" s="974"/>
      <c r="G197" s="974"/>
      <c r="H197" s="974"/>
      <c r="I197" s="974"/>
      <c r="J197" s="974"/>
      <c r="K197" s="974"/>
      <c r="L197" s="974"/>
      <c r="M197" s="974"/>
      <c r="N197" s="974"/>
      <c r="O197" s="974"/>
      <c r="P197" s="974"/>
    </row>
    <row r="198" spans="1:16" ht="16.5" customHeight="1">
      <c r="A198" s="974"/>
      <c r="B198" s="974"/>
      <c r="C198" s="974"/>
      <c r="D198" s="974"/>
      <c r="E198" s="974"/>
      <c r="F198" s="974"/>
      <c r="G198" s="974"/>
      <c r="H198" s="974"/>
      <c r="I198" s="974"/>
      <c r="J198" s="974"/>
      <c r="K198" s="974"/>
      <c r="L198" s="974"/>
      <c r="M198" s="974"/>
      <c r="N198" s="974"/>
      <c r="O198" s="974"/>
      <c r="P198" s="974"/>
    </row>
    <row r="199" spans="1:16" ht="16.5" customHeight="1">
      <c r="A199" s="974"/>
      <c r="B199" s="974"/>
      <c r="C199" s="974"/>
      <c r="D199" s="974"/>
      <c r="E199" s="974"/>
      <c r="F199" s="974"/>
      <c r="G199" s="974"/>
      <c r="H199" s="974"/>
      <c r="I199" s="974"/>
      <c r="J199" s="974"/>
      <c r="K199" s="974"/>
      <c r="L199" s="974"/>
      <c r="M199" s="974"/>
      <c r="N199" s="974"/>
      <c r="O199" s="974"/>
      <c r="P199" s="974"/>
    </row>
    <row r="200" spans="1:16" ht="16.5" customHeight="1">
      <c r="A200" s="974"/>
      <c r="B200" s="974"/>
      <c r="C200" s="974"/>
      <c r="D200" s="974"/>
      <c r="E200" s="974"/>
      <c r="F200" s="974"/>
      <c r="G200" s="974"/>
      <c r="H200" s="974"/>
      <c r="I200" s="974"/>
      <c r="J200" s="974"/>
      <c r="K200" s="974"/>
      <c r="L200" s="974"/>
      <c r="M200" s="974"/>
      <c r="N200" s="974"/>
      <c r="O200" s="974"/>
      <c r="P200" s="974"/>
    </row>
    <row r="201" spans="1:16" ht="16.5" customHeight="1">
      <c r="A201" s="974"/>
      <c r="B201" s="974"/>
      <c r="C201" s="974"/>
      <c r="D201" s="974"/>
      <c r="E201" s="974"/>
      <c r="F201" s="974"/>
      <c r="G201" s="974"/>
      <c r="H201" s="974"/>
      <c r="I201" s="974"/>
      <c r="J201" s="974"/>
      <c r="K201" s="974"/>
      <c r="L201" s="974"/>
      <c r="M201" s="974"/>
      <c r="N201" s="974"/>
      <c r="O201" s="974"/>
      <c r="P201" s="974"/>
    </row>
    <row r="202" spans="1:16" ht="16.5" customHeight="1">
      <c r="A202" s="974"/>
      <c r="B202" s="974"/>
      <c r="C202" s="974"/>
      <c r="D202" s="974"/>
      <c r="E202" s="974"/>
      <c r="F202" s="974"/>
      <c r="G202" s="974"/>
      <c r="H202" s="974"/>
      <c r="I202" s="974"/>
      <c r="J202" s="974"/>
      <c r="K202" s="974"/>
      <c r="L202" s="974"/>
      <c r="M202" s="974"/>
      <c r="N202" s="974"/>
      <c r="O202" s="974"/>
      <c r="P202" s="974"/>
    </row>
    <row r="203" spans="1:16" ht="16.5" customHeight="1">
      <c r="A203" s="974"/>
      <c r="B203" s="974"/>
      <c r="C203" s="974"/>
      <c r="D203" s="974"/>
      <c r="E203" s="974"/>
      <c r="F203" s="974"/>
      <c r="G203" s="974"/>
      <c r="H203" s="974"/>
      <c r="I203" s="974"/>
      <c r="J203" s="974"/>
      <c r="K203" s="974"/>
      <c r="L203" s="974"/>
      <c r="M203" s="974"/>
      <c r="N203" s="974"/>
      <c r="O203" s="974"/>
      <c r="P203" s="974"/>
    </row>
    <row r="204" spans="1:16" ht="16.5" customHeight="1">
      <c r="A204" s="974"/>
      <c r="B204" s="974"/>
      <c r="C204" s="974"/>
      <c r="D204" s="974"/>
      <c r="E204" s="974"/>
      <c r="F204" s="974"/>
      <c r="G204" s="974"/>
      <c r="H204" s="974"/>
      <c r="I204" s="974"/>
      <c r="J204" s="974"/>
      <c r="K204" s="974"/>
      <c r="L204" s="974"/>
      <c r="M204" s="974"/>
      <c r="N204" s="974"/>
      <c r="O204" s="974"/>
      <c r="P204" s="974"/>
    </row>
    <row r="205" spans="1:16" ht="16.5" customHeight="1">
      <c r="A205" s="974"/>
      <c r="B205" s="974"/>
      <c r="C205" s="974"/>
      <c r="D205" s="974"/>
      <c r="E205" s="974"/>
      <c r="F205" s="974"/>
      <c r="G205" s="974"/>
      <c r="H205" s="974"/>
      <c r="I205" s="974"/>
      <c r="J205" s="974"/>
      <c r="K205" s="974"/>
      <c r="L205" s="974"/>
      <c r="M205" s="974"/>
      <c r="N205" s="974"/>
      <c r="O205" s="974"/>
      <c r="P205" s="974"/>
    </row>
    <row r="206" spans="1:16" ht="16.5" customHeight="1">
      <c r="A206" s="974"/>
      <c r="B206" s="974"/>
      <c r="C206" s="974"/>
      <c r="D206" s="974"/>
      <c r="E206" s="974"/>
      <c r="F206" s="974"/>
      <c r="G206" s="974"/>
      <c r="H206" s="974"/>
      <c r="I206" s="974"/>
      <c r="J206" s="974"/>
      <c r="K206" s="974"/>
      <c r="L206" s="974"/>
      <c r="M206" s="974"/>
      <c r="N206" s="974"/>
      <c r="O206" s="974"/>
      <c r="P206" s="974"/>
    </row>
    <row r="207" spans="1:16" ht="16.5" customHeight="1">
      <c r="A207" s="974"/>
      <c r="B207" s="974"/>
      <c r="C207" s="974"/>
      <c r="D207" s="974"/>
      <c r="E207" s="974"/>
      <c r="F207" s="974"/>
      <c r="G207" s="974"/>
      <c r="H207" s="974"/>
      <c r="I207" s="974"/>
      <c r="J207" s="974"/>
      <c r="K207" s="974"/>
      <c r="L207" s="974"/>
      <c r="M207" s="974"/>
      <c r="N207" s="974"/>
      <c r="O207" s="974"/>
      <c r="P207" s="974"/>
    </row>
    <row r="208" spans="1:16" ht="16.5" customHeight="1">
      <c r="A208" s="974"/>
      <c r="B208" s="974"/>
      <c r="C208" s="974"/>
      <c r="D208" s="974"/>
      <c r="E208" s="974"/>
      <c r="F208" s="974"/>
      <c r="G208" s="974"/>
      <c r="H208" s="974"/>
      <c r="I208" s="974"/>
      <c r="J208" s="974"/>
      <c r="K208" s="974"/>
      <c r="L208" s="974"/>
      <c r="M208" s="974"/>
      <c r="N208" s="974"/>
      <c r="O208" s="974"/>
      <c r="P208" s="974"/>
    </row>
    <row r="209" spans="1:16" ht="16.5" customHeight="1">
      <c r="A209" s="974"/>
      <c r="B209" s="974"/>
      <c r="C209" s="974"/>
      <c r="D209" s="974"/>
      <c r="E209" s="974"/>
      <c r="F209" s="974"/>
      <c r="G209" s="974"/>
      <c r="H209" s="974"/>
      <c r="I209" s="974"/>
      <c r="J209" s="974"/>
      <c r="K209" s="974"/>
      <c r="L209" s="974"/>
      <c r="M209" s="974"/>
      <c r="N209" s="974"/>
      <c r="O209" s="974"/>
      <c r="P209" s="974"/>
    </row>
    <row r="210" spans="1:16" ht="16.5" customHeight="1">
      <c r="A210" s="974"/>
      <c r="B210" s="974"/>
      <c r="C210" s="974"/>
      <c r="D210" s="974"/>
      <c r="E210" s="974"/>
      <c r="F210" s="974"/>
      <c r="G210" s="974"/>
      <c r="H210" s="974"/>
      <c r="I210" s="974"/>
      <c r="J210" s="974"/>
      <c r="K210" s="974"/>
      <c r="L210" s="974"/>
      <c r="M210" s="974"/>
      <c r="N210" s="974"/>
      <c r="O210" s="974"/>
      <c r="P210" s="974"/>
    </row>
    <row r="211" spans="1:16" ht="16.5" customHeight="1">
      <c r="A211" s="974"/>
      <c r="B211" s="974"/>
      <c r="C211" s="974"/>
      <c r="D211" s="974"/>
      <c r="E211" s="974"/>
      <c r="F211" s="974"/>
      <c r="G211" s="974"/>
      <c r="H211" s="974"/>
      <c r="I211" s="974"/>
      <c r="J211" s="974"/>
      <c r="K211" s="974"/>
      <c r="L211" s="974"/>
      <c r="M211" s="974"/>
      <c r="N211" s="974"/>
      <c r="O211" s="974"/>
      <c r="P211" s="974"/>
    </row>
    <row r="212" spans="1:16" ht="16.5" customHeight="1">
      <c r="A212" s="974"/>
      <c r="B212" s="974"/>
      <c r="C212" s="974"/>
      <c r="D212" s="974"/>
      <c r="E212" s="974"/>
      <c r="F212" s="974"/>
      <c r="G212" s="974"/>
      <c r="H212" s="974"/>
      <c r="I212" s="974"/>
      <c r="J212" s="974"/>
      <c r="K212" s="974"/>
      <c r="L212" s="974"/>
      <c r="M212" s="974"/>
      <c r="N212" s="974"/>
      <c r="O212" s="974"/>
      <c r="P212" s="974"/>
    </row>
    <row r="213" spans="1:16" ht="16.5" customHeight="1">
      <c r="A213" s="974"/>
      <c r="B213" s="974"/>
      <c r="C213" s="974"/>
      <c r="D213" s="974"/>
      <c r="E213" s="974"/>
      <c r="F213" s="974"/>
      <c r="G213" s="974"/>
      <c r="H213" s="974"/>
      <c r="I213" s="974"/>
      <c r="J213" s="974"/>
      <c r="K213" s="974"/>
      <c r="L213" s="974"/>
      <c r="M213" s="974"/>
      <c r="N213" s="974"/>
      <c r="O213" s="974"/>
      <c r="P213" s="974"/>
    </row>
    <row r="214" spans="1:16" ht="16.5" customHeight="1">
      <c r="A214" s="974"/>
      <c r="B214" s="974"/>
      <c r="C214" s="974"/>
      <c r="D214" s="974"/>
      <c r="E214" s="974"/>
      <c r="F214" s="974"/>
      <c r="G214" s="974"/>
      <c r="H214" s="974"/>
      <c r="I214" s="974"/>
      <c r="J214" s="974"/>
      <c r="K214" s="974"/>
      <c r="L214" s="974"/>
      <c r="M214" s="974"/>
      <c r="N214" s="974"/>
      <c r="O214" s="974"/>
      <c r="P214" s="974"/>
    </row>
    <row r="215" spans="1:16" ht="16.5" customHeight="1">
      <c r="A215" s="974"/>
      <c r="B215" s="974"/>
      <c r="C215" s="974"/>
      <c r="D215" s="974"/>
      <c r="E215" s="974"/>
      <c r="F215" s="974"/>
      <c r="G215" s="974"/>
      <c r="H215" s="974"/>
      <c r="I215" s="974"/>
      <c r="J215" s="974"/>
      <c r="K215" s="974"/>
      <c r="L215" s="974"/>
      <c r="M215" s="974"/>
      <c r="N215" s="974"/>
      <c r="O215" s="974"/>
      <c r="P215" s="974"/>
    </row>
    <row r="216" spans="1:16" ht="16.5" customHeight="1">
      <c r="A216" s="974"/>
      <c r="B216" s="974"/>
      <c r="C216" s="974"/>
      <c r="D216" s="974"/>
      <c r="E216" s="974"/>
      <c r="F216" s="974"/>
      <c r="G216" s="974"/>
      <c r="H216" s="974"/>
      <c r="I216" s="974"/>
      <c r="J216" s="974"/>
      <c r="K216" s="974"/>
      <c r="L216" s="974"/>
      <c r="M216" s="974"/>
      <c r="N216" s="974"/>
      <c r="O216" s="974"/>
      <c r="P216" s="974"/>
    </row>
    <row r="217" spans="1:16" ht="16.5" customHeight="1">
      <c r="A217" s="974"/>
      <c r="B217" s="974"/>
      <c r="C217" s="974"/>
      <c r="D217" s="974"/>
      <c r="E217" s="974"/>
      <c r="F217" s="974"/>
      <c r="G217" s="974"/>
      <c r="H217" s="974"/>
      <c r="I217" s="974"/>
      <c r="J217" s="974"/>
      <c r="K217" s="974"/>
      <c r="L217" s="974"/>
      <c r="M217" s="974"/>
      <c r="N217" s="974"/>
      <c r="O217" s="974"/>
      <c r="P217" s="974"/>
    </row>
    <row r="218" spans="1:16" ht="16.5" customHeight="1">
      <c r="A218" s="974"/>
      <c r="B218" s="974"/>
      <c r="C218" s="974"/>
      <c r="D218" s="974"/>
      <c r="E218" s="974"/>
      <c r="F218" s="974"/>
      <c r="G218" s="974"/>
      <c r="H218" s="974"/>
      <c r="I218" s="974"/>
      <c r="J218" s="974"/>
      <c r="K218" s="974"/>
      <c r="L218" s="974"/>
      <c r="M218" s="974"/>
      <c r="N218" s="974"/>
      <c r="O218" s="974"/>
      <c r="P218" s="974"/>
    </row>
    <row r="219" spans="1:16" ht="16.5" customHeight="1">
      <c r="A219" s="974"/>
      <c r="B219" s="974"/>
      <c r="C219" s="974"/>
      <c r="D219" s="974"/>
      <c r="E219" s="974"/>
      <c r="F219" s="974"/>
      <c r="G219" s="974"/>
      <c r="H219" s="974"/>
      <c r="I219" s="974"/>
      <c r="J219" s="974"/>
      <c r="K219" s="974"/>
      <c r="L219" s="974"/>
      <c r="M219" s="974"/>
      <c r="N219" s="974"/>
      <c r="O219" s="974"/>
      <c r="P219" s="974"/>
    </row>
    <row r="220" spans="1:16" ht="16.5" customHeight="1">
      <c r="A220" s="974"/>
      <c r="B220" s="974"/>
      <c r="C220" s="974"/>
      <c r="D220" s="974"/>
      <c r="E220" s="974"/>
      <c r="F220" s="974"/>
      <c r="G220" s="974"/>
      <c r="H220" s="974"/>
      <c r="I220" s="974"/>
      <c r="J220" s="974"/>
      <c r="K220" s="974"/>
      <c r="L220" s="974"/>
      <c r="M220" s="974"/>
      <c r="N220" s="974"/>
      <c r="O220" s="974"/>
      <c r="P220" s="974"/>
    </row>
    <row r="221" spans="1:16" ht="16.5" customHeight="1">
      <c r="A221" s="974"/>
      <c r="B221" s="974"/>
      <c r="C221" s="974"/>
      <c r="D221" s="974"/>
      <c r="E221" s="974"/>
      <c r="F221" s="974"/>
      <c r="G221" s="974"/>
      <c r="H221" s="974"/>
      <c r="I221" s="974"/>
      <c r="J221" s="974"/>
      <c r="K221" s="974"/>
      <c r="L221" s="974"/>
      <c r="M221" s="974"/>
      <c r="N221" s="974"/>
      <c r="O221" s="974"/>
      <c r="P221" s="974"/>
    </row>
    <row r="222" spans="1:16" ht="16.5" customHeight="1">
      <c r="A222" s="974"/>
      <c r="B222" s="974"/>
      <c r="C222" s="974"/>
      <c r="D222" s="974"/>
      <c r="E222" s="974"/>
      <c r="F222" s="974"/>
      <c r="G222" s="974"/>
      <c r="H222" s="974"/>
      <c r="I222" s="974"/>
      <c r="J222" s="974"/>
      <c r="K222" s="974"/>
      <c r="L222" s="974"/>
      <c r="M222" s="974"/>
      <c r="N222" s="974"/>
      <c r="O222" s="974"/>
      <c r="P222" s="974"/>
    </row>
    <row r="223" spans="1:16" ht="16.5" customHeight="1">
      <c r="A223" s="974"/>
      <c r="B223" s="974"/>
      <c r="C223" s="974"/>
      <c r="D223" s="974"/>
      <c r="E223" s="974"/>
      <c r="F223" s="974"/>
      <c r="G223" s="974"/>
      <c r="H223" s="974"/>
      <c r="I223" s="974"/>
      <c r="J223" s="974"/>
      <c r="K223" s="974"/>
      <c r="L223" s="974"/>
      <c r="M223" s="974"/>
      <c r="N223" s="974"/>
      <c r="O223" s="974"/>
      <c r="P223" s="974"/>
    </row>
    <row r="224" spans="1:16" ht="16.5" customHeight="1">
      <c r="A224" s="974"/>
      <c r="B224" s="974"/>
      <c r="C224" s="974"/>
      <c r="D224" s="974"/>
      <c r="E224" s="974"/>
      <c r="F224" s="974"/>
      <c r="G224" s="974"/>
      <c r="H224" s="974"/>
      <c r="I224" s="974"/>
      <c r="J224" s="974"/>
      <c r="K224" s="974"/>
      <c r="L224" s="974"/>
      <c r="M224" s="974"/>
      <c r="N224" s="974"/>
      <c r="O224" s="974"/>
      <c r="P224" s="974"/>
    </row>
    <row r="225" spans="1:16" ht="16.5" customHeight="1">
      <c r="A225" s="974"/>
      <c r="B225" s="974"/>
      <c r="C225" s="974"/>
      <c r="D225" s="974"/>
      <c r="E225" s="974"/>
      <c r="F225" s="974"/>
      <c r="G225" s="974"/>
      <c r="H225" s="974"/>
      <c r="I225" s="974"/>
      <c r="J225" s="974"/>
      <c r="K225" s="974"/>
      <c r="L225" s="974"/>
      <c r="M225" s="974"/>
      <c r="N225" s="974"/>
      <c r="O225" s="974"/>
      <c r="P225" s="974"/>
    </row>
    <row r="226" spans="1:16" ht="16.5" customHeight="1">
      <c r="A226" s="974"/>
      <c r="B226" s="974"/>
      <c r="C226" s="974"/>
      <c r="D226" s="974"/>
      <c r="E226" s="974"/>
      <c r="F226" s="974"/>
      <c r="G226" s="974"/>
      <c r="H226" s="974"/>
      <c r="I226" s="974"/>
      <c r="J226" s="974"/>
      <c r="K226" s="974"/>
      <c r="L226" s="974"/>
      <c r="M226" s="974"/>
      <c r="N226" s="974"/>
      <c r="O226" s="974"/>
      <c r="P226" s="974"/>
    </row>
    <row r="227" spans="1:16" ht="16.5" customHeight="1">
      <c r="A227" s="974"/>
      <c r="B227" s="974"/>
      <c r="C227" s="974"/>
      <c r="D227" s="974"/>
      <c r="E227" s="974"/>
      <c r="F227" s="974"/>
      <c r="G227" s="974"/>
      <c r="H227" s="974"/>
      <c r="I227" s="974"/>
      <c r="J227" s="974"/>
      <c r="K227" s="974"/>
      <c r="L227" s="974"/>
      <c r="M227" s="974"/>
      <c r="N227" s="974"/>
      <c r="O227" s="974"/>
      <c r="P227" s="974"/>
    </row>
    <row r="228" spans="1:16" ht="16.5" customHeight="1">
      <c r="A228" s="974"/>
      <c r="B228" s="974"/>
      <c r="C228" s="974"/>
      <c r="D228" s="974"/>
      <c r="E228" s="974"/>
      <c r="F228" s="974"/>
      <c r="G228" s="974"/>
      <c r="H228" s="974"/>
      <c r="I228" s="974"/>
      <c r="J228" s="974"/>
      <c r="K228" s="974"/>
      <c r="L228" s="974"/>
      <c r="M228" s="974"/>
      <c r="N228" s="974"/>
      <c r="O228" s="974"/>
      <c r="P228" s="974"/>
    </row>
    <row r="229" spans="1:16" ht="16.5" customHeight="1">
      <c r="A229" s="974"/>
      <c r="B229" s="974"/>
      <c r="C229" s="974"/>
      <c r="D229" s="974"/>
      <c r="E229" s="974"/>
      <c r="F229" s="974"/>
      <c r="G229" s="974"/>
      <c r="H229" s="974"/>
      <c r="I229" s="974"/>
      <c r="J229" s="974"/>
      <c r="K229" s="974"/>
      <c r="L229" s="974"/>
      <c r="M229" s="974"/>
      <c r="N229" s="974"/>
      <c r="O229" s="974"/>
      <c r="P229" s="974"/>
    </row>
    <row r="230" spans="1:16" ht="16.5" customHeight="1">
      <c r="A230" s="974"/>
      <c r="B230" s="974"/>
      <c r="C230" s="974"/>
      <c r="D230" s="974"/>
      <c r="E230" s="974"/>
      <c r="F230" s="974"/>
      <c r="G230" s="974"/>
      <c r="H230" s="974"/>
      <c r="I230" s="974"/>
      <c r="J230" s="974"/>
      <c r="K230" s="974"/>
      <c r="L230" s="974"/>
      <c r="M230" s="974"/>
      <c r="N230" s="974"/>
      <c r="O230" s="974"/>
      <c r="P230" s="974"/>
    </row>
    <row r="231" spans="1:16" ht="16.5" customHeight="1">
      <c r="A231" s="974"/>
      <c r="B231" s="974"/>
      <c r="C231" s="974"/>
      <c r="D231" s="974"/>
      <c r="E231" s="974"/>
      <c r="F231" s="974"/>
      <c r="G231" s="974"/>
      <c r="H231" s="974"/>
      <c r="I231" s="974"/>
      <c r="J231" s="974"/>
      <c r="K231" s="974"/>
      <c r="L231" s="974"/>
      <c r="M231" s="974"/>
      <c r="N231" s="974"/>
      <c r="O231" s="974"/>
      <c r="P231" s="974"/>
    </row>
    <row r="232" spans="1:16" ht="16.5" customHeight="1">
      <c r="A232" s="974"/>
      <c r="B232" s="974"/>
      <c r="C232" s="974"/>
      <c r="D232" s="974"/>
      <c r="E232" s="974"/>
      <c r="F232" s="974"/>
      <c r="G232" s="974"/>
      <c r="H232" s="974"/>
      <c r="I232" s="974"/>
      <c r="J232" s="974"/>
      <c r="K232" s="974"/>
      <c r="L232" s="974"/>
      <c r="M232" s="974"/>
      <c r="N232" s="974"/>
      <c r="O232" s="974"/>
      <c r="P232" s="974"/>
    </row>
    <row r="233" spans="1:16" ht="16.5" customHeight="1">
      <c r="A233" s="974"/>
      <c r="B233" s="974"/>
      <c r="C233" s="974"/>
      <c r="D233" s="974"/>
      <c r="E233" s="974"/>
      <c r="F233" s="974"/>
      <c r="G233" s="974"/>
      <c r="H233" s="974"/>
      <c r="I233" s="974"/>
      <c r="J233" s="974"/>
      <c r="K233" s="974"/>
      <c r="L233" s="974"/>
      <c r="M233" s="974"/>
      <c r="N233" s="974"/>
      <c r="O233" s="974"/>
      <c r="P233" s="974"/>
    </row>
    <row r="234" spans="1:16" ht="16.5" customHeight="1">
      <c r="A234" s="974"/>
      <c r="B234" s="974"/>
      <c r="C234" s="974"/>
      <c r="D234" s="974"/>
      <c r="E234" s="974"/>
      <c r="F234" s="974"/>
      <c r="G234" s="974"/>
      <c r="H234" s="974"/>
      <c r="I234" s="974"/>
      <c r="J234" s="974"/>
      <c r="K234" s="974"/>
      <c r="L234" s="974"/>
      <c r="M234" s="974"/>
      <c r="N234" s="974"/>
      <c r="O234" s="974"/>
      <c r="P234" s="974"/>
    </row>
    <row r="235" spans="1:16" ht="16.5" customHeight="1">
      <c r="A235" s="974"/>
      <c r="B235" s="974"/>
      <c r="C235" s="974"/>
      <c r="D235" s="974"/>
      <c r="E235" s="974"/>
      <c r="F235" s="974"/>
      <c r="G235" s="974"/>
      <c r="H235" s="974"/>
      <c r="I235" s="974"/>
      <c r="J235" s="974"/>
      <c r="K235" s="974"/>
      <c r="L235" s="974"/>
      <c r="M235" s="974"/>
      <c r="N235" s="974"/>
      <c r="O235" s="974"/>
      <c r="P235" s="974"/>
    </row>
    <row r="236" spans="1:16" ht="16.5" customHeight="1">
      <c r="A236" s="974"/>
      <c r="B236" s="974"/>
      <c r="C236" s="974"/>
      <c r="D236" s="974"/>
      <c r="E236" s="974"/>
      <c r="F236" s="974"/>
      <c r="G236" s="974"/>
      <c r="H236" s="974"/>
      <c r="I236" s="974"/>
      <c r="J236" s="974"/>
      <c r="K236" s="974"/>
      <c r="L236" s="974"/>
      <c r="M236" s="974"/>
      <c r="N236" s="974"/>
      <c r="O236" s="974"/>
      <c r="P236" s="974"/>
    </row>
    <row r="237" spans="1:16" ht="16.5" customHeight="1">
      <c r="A237" s="974"/>
      <c r="B237" s="974"/>
      <c r="C237" s="974"/>
      <c r="D237" s="974"/>
      <c r="E237" s="974"/>
      <c r="F237" s="974"/>
      <c r="G237" s="974"/>
      <c r="H237" s="974"/>
      <c r="I237" s="974"/>
      <c r="J237" s="974"/>
      <c r="K237" s="974"/>
      <c r="L237" s="974"/>
      <c r="M237" s="974"/>
      <c r="N237" s="974"/>
      <c r="O237" s="974"/>
      <c r="P237" s="974"/>
    </row>
    <row r="238" spans="1:16" ht="16.5" customHeight="1">
      <c r="A238" s="974"/>
      <c r="B238" s="974"/>
      <c r="C238" s="974"/>
      <c r="D238" s="974"/>
      <c r="E238" s="974"/>
      <c r="F238" s="974"/>
      <c r="G238" s="974"/>
      <c r="H238" s="974"/>
      <c r="I238" s="974"/>
      <c r="J238" s="974"/>
      <c r="K238" s="974"/>
      <c r="L238" s="974"/>
      <c r="M238" s="974"/>
      <c r="N238" s="974"/>
      <c r="O238" s="974"/>
      <c r="P238" s="974"/>
    </row>
    <row r="239" spans="1:16" ht="16.5" customHeight="1">
      <c r="A239" s="974"/>
      <c r="B239" s="974"/>
      <c r="C239" s="974"/>
      <c r="D239" s="974"/>
      <c r="E239" s="974"/>
      <c r="F239" s="974"/>
      <c r="G239" s="974"/>
      <c r="H239" s="974"/>
      <c r="I239" s="974"/>
      <c r="J239" s="974"/>
      <c r="K239" s="974"/>
      <c r="L239" s="974"/>
      <c r="M239" s="974"/>
      <c r="N239" s="974"/>
      <c r="O239" s="974"/>
      <c r="P239" s="974"/>
    </row>
    <row r="240" spans="1:16" ht="16.5" customHeight="1">
      <c r="A240" s="974"/>
      <c r="B240" s="974"/>
      <c r="C240" s="974"/>
      <c r="D240" s="974"/>
      <c r="E240" s="974"/>
      <c r="F240" s="974"/>
      <c r="G240" s="974"/>
      <c r="H240" s="974"/>
      <c r="I240" s="974"/>
      <c r="J240" s="974"/>
      <c r="K240" s="974"/>
      <c r="L240" s="974"/>
      <c r="M240" s="974"/>
      <c r="N240" s="974"/>
      <c r="O240" s="974"/>
      <c r="P240" s="974"/>
    </row>
    <row r="241" spans="1:16" ht="16.5" customHeight="1">
      <c r="A241" s="974"/>
      <c r="B241" s="974"/>
      <c r="C241" s="974"/>
      <c r="D241" s="974"/>
      <c r="E241" s="974"/>
      <c r="F241" s="974"/>
      <c r="G241" s="974"/>
      <c r="H241" s="974"/>
      <c r="I241" s="974"/>
      <c r="J241" s="974"/>
      <c r="K241" s="974"/>
      <c r="L241" s="974"/>
      <c r="M241" s="974"/>
      <c r="N241" s="974"/>
      <c r="O241" s="974"/>
      <c r="P241" s="974"/>
    </row>
    <row r="242" spans="1:16" ht="16.5" customHeight="1">
      <c r="A242" s="974"/>
      <c r="B242" s="974"/>
      <c r="C242" s="974"/>
      <c r="D242" s="974"/>
      <c r="E242" s="974"/>
      <c r="F242" s="974"/>
      <c r="G242" s="974"/>
      <c r="H242" s="974"/>
      <c r="I242" s="974"/>
      <c r="J242" s="974"/>
      <c r="K242" s="974"/>
      <c r="L242" s="974"/>
      <c r="M242" s="974"/>
      <c r="N242" s="974"/>
      <c r="O242" s="974"/>
      <c r="P242" s="974"/>
    </row>
    <row r="243" spans="1:16" ht="16.5" customHeight="1">
      <c r="A243" s="974"/>
      <c r="B243" s="974"/>
      <c r="C243" s="974"/>
      <c r="D243" s="974"/>
      <c r="E243" s="974"/>
      <c r="F243" s="974"/>
      <c r="G243" s="974"/>
      <c r="H243" s="974"/>
      <c r="I243" s="974"/>
      <c r="J243" s="974"/>
      <c r="K243" s="974"/>
      <c r="L243" s="974"/>
      <c r="M243" s="974"/>
      <c r="N243" s="974"/>
      <c r="O243" s="974"/>
      <c r="P243" s="974"/>
    </row>
    <row r="244" spans="1:16" ht="16.5" customHeight="1">
      <c r="A244" s="974"/>
      <c r="B244" s="974"/>
      <c r="C244" s="974"/>
      <c r="D244" s="974"/>
      <c r="E244" s="974"/>
      <c r="F244" s="974"/>
      <c r="G244" s="974"/>
      <c r="H244" s="974"/>
      <c r="I244" s="974"/>
      <c r="J244" s="974"/>
      <c r="K244" s="974"/>
      <c r="L244" s="974"/>
      <c r="M244" s="974"/>
      <c r="N244" s="974"/>
      <c r="O244" s="974"/>
      <c r="P244" s="974"/>
    </row>
    <row r="245" spans="1:16" ht="16.5" customHeight="1">
      <c r="A245" s="974"/>
      <c r="B245" s="974"/>
      <c r="C245" s="974"/>
      <c r="D245" s="974"/>
      <c r="E245" s="974"/>
      <c r="F245" s="974"/>
      <c r="G245" s="974"/>
      <c r="H245" s="974"/>
      <c r="I245" s="974"/>
      <c r="J245" s="974"/>
      <c r="K245" s="974"/>
      <c r="L245" s="974"/>
      <c r="M245" s="974"/>
      <c r="N245" s="974"/>
      <c r="O245" s="974"/>
      <c r="P245" s="974"/>
    </row>
    <row r="246" spans="1:16" ht="16.5" customHeight="1">
      <c r="A246" s="974"/>
      <c r="B246" s="974"/>
      <c r="C246" s="974"/>
      <c r="D246" s="974"/>
      <c r="E246" s="974"/>
      <c r="F246" s="974"/>
      <c r="G246" s="974"/>
      <c r="H246" s="974"/>
      <c r="I246" s="974"/>
      <c r="J246" s="974"/>
      <c r="K246" s="974"/>
      <c r="L246" s="974"/>
      <c r="M246" s="974"/>
      <c r="N246" s="974"/>
      <c r="O246" s="974"/>
      <c r="P246" s="974"/>
    </row>
    <row r="247" spans="1:16" ht="16.5" customHeight="1">
      <c r="A247" s="974"/>
      <c r="B247" s="974"/>
      <c r="C247" s="974"/>
      <c r="D247" s="974"/>
      <c r="E247" s="974"/>
      <c r="F247" s="974"/>
      <c r="G247" s="974"/>
      <c r="H247" s="974"/>
      <c r="I247" s="974"/>
      <c r="J247" s="974"/>
      <c r="K247" s="974"/>
      <c r="L247" s="974"/>
      <c r="M247" s="974"/>
      <c r="N247" s="974"/>
      <c r="O247" s="974"/>
      <c r="P247" s="974"/>
    </row>
    <row r="248" spans="1:16" ht="16.5" customHeight="1">
      <c r="A248" s="974"/>
      <c r="B248" s="974"/>
      <c r="C248" s="974"/>
      <c r="D248" s="974"/>
      <c r="E248" s="974"/>
      <c r="F248" s="974"/>
      <c r="G248" s="974"/>
      <c r="H248" s="974"/>
      <c r="I248" s="974"/>
      <c r="J248" s="974"/>
      <c r="K248" s="974"/>
      <c r="L248" s="974"/>
      <c r="M248" s="974"/>
      <c r="N248" s="974"/>
      <c r="O248" s="974"/>
      <c r="P248" s="974"/>
    </row>
    <row r="249" spans="1:16" ht="16.5" customHeight="1">
      <c r="A249" s="974"/>
      <c r="B249" s="974"/>
      <c r="C249" s="974"/>
      <c r="D249" s="974"/>
      <c r="E249" s="974"/>
      <c r="F249" s="974"/>
      <c r="G249" s="974"/>
      <c r="H249" s="974"/>
      <c r="I249" s="974"/>
      <c r="J249" s="974"/>
      <c r="K249" s="974"/>
      <c r="L249" s="974"/>
      <c r="M249" s="974"/>
      <c r="N249" s="974"/>
      <c r="O249" s="974"/>
      <c r="P249" s="974"/>
    </row>
    <row r="250" spans="1:16" ht="16.5" customHeight="1">
      <c r="A250" s="974"/>
      <c r="B250" s="974"/>
      <c r="C250" s="974"/>
      <c r="D250" s="974"/>
      <c r="E250" s="974"/>
      <c r="F250" s="974"/>
      <c r="G250" s="974"/>
      <c r="H250" s="974"/>
      <c r="I250" s="974"/>
      <c r="J250" s="974"/>
      <c r="K250" s="974"/>
      <c r="L250" s="974"/>
      <c r="M250" s="974"/>
      <c r="N250" s="974"/>
      <c r="O250" s="974"/>
      <c r="P250" s="974"/>
    </row>
    <row r="251" spans="1:16" ht="16.5" customHeight="1">
      <c r="A251" s="974"/>
      <c r="B251" s="974"/>
      <c r="C251" s="974"/>
      <c r="D251" s="974"/>
      <c r="E251" s="974"/>
      <c r="F251" s="974"/>
      <c r="G251" s="974"/>
      <c r="H251" s="974"/>
      <c r="I251" s="974"/>
      <c r="J251" s="974"/>
      <c r="K251" s="974"/>
      <c r="L251" s="974"/>
      <c r="M251" s="974"/>
      <c r="N251" s="974"/>
      <c r="O251" s="974"/>
      <c r="P251" s="974"/>
    </row>
    <row r="252" spans="1:16" ht="16.5" customHeight="1">
      <c r="A252" s="974"/>
      <c r="B252" s="974"/>
      <c r="C252" s="974"/>
      <c r="D252" s="974"/>
      <c r="E252" s="974"/>
      <c r="F252" s="974"/>
      <c r="G252" s="974"/>
      <c r="H252" s="974"/>
      <c r="I252" s="974"/>
      <c r="J252" s="974"/>
      <c r="K252" s="974"/>
      <c r="L252" s="974"/>
      <c r="M252" s="974"/>
      <c r="N252" s="974"/>
      <c r="O252" s="974"/>
      <c r="P252" s="974"/>
    </row>
    <row r="253" spans="1:16" ht="16.5" customHeight="1">
      <c r="A253" s="974"/>
      <c r="B253" s="974"/>
      <c r="C253" s="974"/>
      <c r="D253" s="974"/>
      <c r="E253" s="974"/>
      <c r="F253" s="974"/>
      <c r="G253" s="974"/>
      <c r="H253" s="974"/>
      <c r="I253" s="974"/>
      <c r="J253" s="974"/>
      <c r="K253" s="974"/>
      <c r="L253" s="974"/>
      <c r="M253" s="974"/>
      <c r="N253" s="974"/>
      <c r="O253" s="974"/>
      <c r="P253" s="974"/>
    </row>
    <row r="254" spans="1:16" ht="16.5" customHeight="1">
      <c r="A254" s="974"/>
      <c r="B254" s="974"/>
      <c r="C254" s="974"/>
      <c r="D254" s="974"/>
      <c r="E254" s="974"/>
      <c r="F254" s="974"/>
      <c r="G254" s="974"/>
      <c r="H254" s="974"/>
      <c r="I254" s="974"/>
      <c r="J254" s="974"/>
      <c r="K254" s="974"/>
      <c r="L254" s="974"/>
      <c r="M254" s="974"/>
      <c r="N254" s="974"/>
      <c r="O254" s="974"/>
      <c r="P254" s="974"/>
    </row>
    <row r="255" spans="1:16" ht="16.5" customHeight="1">
      <c r="A255" s="974"/>
      <c r="B255" s="974"/>
      <c r="C255" s="974"/>
      <c r="D255" s="974"/>
      <c r="E255" s="974"/>
      <c r="F255" s="974"/>
      <c r="G255" s="974"/>
      <c r="H255" s="974"/>
      <c r="I255" s="974"/>
      <c r="J255" s="974"/>
      <c r="K255" s="974"/>
      <c r="L255" s="974"/>
      <c r="M255" s="974"/>
      <c r="N255" s="974"/>
      <c r="O255" s="974"/>
      <c r="P255" s="974"/>
    </row>
    <row r="256" spans="1:16" ht="16.5" customHeight="1">
      <c r="A256" s="974"/>
      <c r="B256" s="974"/>
      <c r="C256" s="974"/>
      <c r="D256" s="974"/>
      <c r="E256" s="974"/>
      <c r="F256" s="974"/>
      <c r="G256" s="974"/>
      <c r="H256" s="974"/>
      <c r="I256" s="974"/>
      <c r="J256" s="974"/>
      <c r="K256" s="974"/>
      <c r="L256" s="974"/>
      <c r="M256" s="974"/>
      <c r="N256" s="974"/>
      <c r="O256" s="974"/>
      <c r="P256" s="974"/>
    </row>
    <row r="257" spans="1:16" ht="16.5" customHeight="1">
      <c r="A257" s="974"/>
      <c r="B257" s="974"/>
      <c r="C257" s="974"/>
      <c r="D257" s="974"/>
      <c r="E257" s="974"/>
      <c r="F257" s="974"/>
      <c r="G257" s="974"/>
      <c r="H257" s="974"/>
      <c r="I257" s="974"/>
      <c r="J257" s="974"/>
      <c r="K257" s="974"/>
      <c r="L257" s="974"/>
      <c r="M257" s="974"/>
      <c r="N257" s="974"/>
      <c r="O257" s="974"/>
      <c r="P257" s="974"/>
    </row>
    <row r="258" spans="1:16" ht="16.5" customHeight="1">
      <c r="A258" s="974"/>
      <c r="B258" s="974"/>
      <c r="C258" s="974"/>
      <c r="D258" s="974"/>
      <c r="E258" s="974"/>
      <c r="F258" s="974"/>
      <c r="G258" s="974"/>
      <c r="H258" s="974"/>
      <c r="I258" s="974"/>
      <c r="J258" s="974"/>
      <c r="K258" s="974"/>
      <c r="L258" s="974"/>
      <c r="M258" s="974"/>
      <c r="N258" s="974"/>
      <c r="O258" s="974"/>
      <c r="P258" s="974"/>
    </row>
    <row r="259" spans="1:16" ht="16.5" customHeight="1">
      <c r="A259" s="974"/>
      <c r="B259" s="974"/>
      <c r="C259" s="974"/>
      <c r="D259" s="974"/>
      <c r="E259" s="974"/>
      <c r="F259" s="974"/>
      <c r="G259" s="974"/>
      <c r="H259" s="974"/>
      <c r="I259" s="974"/>
      <c r="J259" s="974"/>
      <c r="K259" s="974"/>
      <c r="L259" s="974"/>
      <c r="M259" s="974"/>
      <c r="N259" s="974"/>
      <c r="O259" s="974"/>
      <c r="P259" s="974"/>
    </row>
    <row r="260" spans="1:16" ht="16.5" customHeight="1">
      <c r="A260" s="974"/>
      <c r="B260" s="974"/>
      <c r="C260" s="974"/>
      <c r="D260" s="974"/>
      <c r="E260" s="974"/>
      <c r="F260" s="974"/>
      <c r="G260" s="974"/>
      <c r="H260" s="974"/>
      <c r="I260" s="974"/>
      <c r="J260" s="974"/>
      <c r="K260" s="974"/>
      <c r="L260" s="974"/>
      <c r="M260" s="974"/>
      <c r="N260" s="974"/>
      <c r="O260" s="974"/>
      <c r="P260" s="974"/>
    </row>
    <row r="261" spans="1:16" ht="16.5" customHeight="1">
      <c r="A261" s="974"/>
      <c r="B261" s="974"/>
      <c r="C261" s="974"/>
      <c r="D261" s="974"/>
      <c r="E261" s="974"/>
      <c r="F261" s="974"/>
      <c r="G261" s="974"/>
      <c r="H261" s="974"/>
      <c r="I261" s="974"/>
      <c r="J261" s="974"/>
      <c r="K261" s="974"/>
      <c r="L261" s="974"/>
      <c r="M261" s="974"/>
      <c r="N261" s="974"/>
      <c r="O261" s="974"/>
      <c r="P261" s="974"/>
    </row>
    <row r="262" spans="1:16" ht="16.5" customHeight="1">
      <c r="A262" s="974"/>
      <c r="B262" s="974"/>
      <c r="C262" s="974"/>
      <c r="D262" s="974"/>
      <c r="E262" s="974"/>
      <c r="F262" s="974"/>
      <c r="G262" s="974"/>
      <c r="H262" s="974"/>
      <c r="I262" s="974"/>
      <c r="J262" s="974"/>
      <c r="K262" s="974"/>
      <c r="L262" s="974"/>
      <c r="M262" s="974"/>
      <c r="N262" s="974"/>
      <c r="O262" s="974"/>
      <c r="P262" s="974"/>
    </row>
    <row r="263" spans="1:16" ht="16.5" customHeight="1">
      <c r="A263" s="974"/>
      <c r="B263" s="974"/>
      <c r="C263" s="974"/>
      <c r="D263" s="974"/>
      <c r="E263" s="974"/>
      <c r="F263" s="974"/>
      <c r="G263" s="974"/>
      <c r="H263" s="974"/>
      <c r="I263" s="974"/>
      <c r="J263" s="974"/>
      <c r="K263" s="974"/>
      <c r="L263" s="974"/>
      <c r="M263" s="974"/>
      <c r="N263" s="974"/>
      <c r="O263" s="974"/>
      <c r="P263" s="974"/>
    </row>
    <row r="264" spans="1:16" ht="16.5" customHeight="1">
      <c r="A264" s="974"/>
      <c r="B264" s="974"/>
      <c r="C264" s="974"/>
      <c r="D264" s="974"/>
      <c r="E264" s="974"/>
      <c r="F264" s="974"/>
      <c r="G264" s="974"/>
      <c r="H264" s="974"/>
      <c r="I264" s="974"/>
      <c r="J264" s="974"/>
      <c r="K264" s="974"/>
      <c r="L264" s="974"/>
      <c r="M264" s="974"/>
      <c r="N264" s="974"/>
      <c r="O264" s="974"/>
      <c r="P264" s="974"/>
    </row>
    <row r="265" spans="1:16" ht="16.5" customHeight="1">
      <c r="A265" s="974"/>
      <c r="B265" s="974"/>
      <c r="C265" s="974"/>
      <c r="D265" s="974"/>
      <c r="E265" s="974"/>
      <c r="F265" s="974"/>
      <c r="G265" s="974"/>
      <c r="H265" s="974"/>
      <c r="I265" s="974"/>
      <c r="J265" s="974"/>
      <c r="K265" s="974"/>
      <c r="L265" s="974"/>
      <c r="M265" s="974"/>
      <c r="N265" s="974"/>
      <c r="O265" s="974"/>
      <c r="P265" s="974"/>
    </row>
    <row r="266" spans="1:16" ht="16.5" customHeight="1">
      <c r="A266" s="974"/>
      <c r="B266" s="974"/>
      <c r="C266" s="974"/>
      <c r="D266" s="974"/>
      <c r="E266" s="974"/>
      <c r="F266" s="974"/>
      <c r="G266" s="974"/>
      <c r="H266" s="974"/>
      <c r="I266" s="974"/>
      <c r="J266" s="974"/>
      <c r="K266" s="974"/>
      <c r="L266" s="974"/>
      <c r="M266" s="974"/>
      <c r="N266" s="974"/>
      <c r="O266" s="974"/>
      <c r="P266" s="974"/>
    </row>
    <row r="267" spans="1:16" ht="16.5" customHeight="1">
      <c r="A267" s="974"/>
      <c r="B267" s="974"/>
      <c r="C267" s="974"/>
      <c r="D267" s="974"/>
      <c r="E267" s="974"/>
      <c r="F267" s="974"/>
      <c r="G267" s="974"/>
      <c r="H267" s="974"/>
      <c r="I267" s="974"/>
      <c r="J267" s="974"/>
      <c r="K267" s="974"/>
      <c r="L267" s="974"/>
      <c r="M267" s="974"/>
      <c r="N267" s="974"/>
      <c r="O267" s="974"/>
      <c r="P267" s="974"/>
    </row>
    <row r="268" spans="1:16" ht="16.5" customHeight="1">
      <c r="A268" s="974"/>
      <c r="B268" s="974"/>
      <c r="C268" s="974"/>
      <c r="D268" s="974"/>
      <c r="E268" s="974"/>
      <c r="F268" s="974"/>
      <c r="G268" s="974"/>
      <c r="H268" s="974"/>
      <c r="I268" s="974"/>
      <c r="J268" s="974"/>
      <c r="K268" s="974"/>
      <c r="L268" s="974"/>
      <c r="M268" s="974"/>
      <c r="N268" s="974"/>
      <c r="O268" s="974"/>
      <c r="P268" s="974"/>
    </row>
    <row r="269" spans="1:16" ht="16.5" customHeight="1">
      <c r="A269" s="974"/>
      <c r="B269" s="974"/>
      <c r="C269" s="974"/>
      <c r="D269" s="974"/>
      <c r="E269" s="974"/>
      <c r="F269" s="974"/>
      <c r="G269" s="974"/>
      <c r="H269" s="974"/>
      <c r="I269" s="974"/>
      <c r="J269" s="974"/>
      <c r="K269" s="974"/>
      <c r="L269" s="974"/>
      <c r="M269" s="974"/>
      <c r="N269" s="974"/>
      <c r="O269" s="974"/>
      <c r="P269" s="974"/>
    </row>
    <row r="270" spans="1:16" ht="16.5" customHeight="1">
      <c r="A270" s="974"/>
      <c r="B270" s="974"/>
      <c r="C270" s="974"/>
      <c r="D270" s="974"/>
      <c r="E270" s="974"/>
      <c r="F270" s="974"/>
      <c r="G270" s="974"/>
      <c r="H270" s="974"/>
      <c r="I270" s="974"/>
      <c r="J270" s="974"/>
      <c r="K270" s="974"/>
      <c r="L270" s="974"/>
      <c r="M270" s="974"/>
      <c r="N270" s="974"/>
      <c r="O270" s="974"/>
      <c r="P270" s="974"/>
    </row>
    <row r="271" spans="1:16" ht="16.5" customHeight="1">
      <c r="A271" s="974"/>
      <c r="B271" s="974"/>
      <c r="C271" s="974"/>
      <c r="D271" s="974"/>
      <c r="E271" s="974"/>
      <c r="F271" s="974"/>
      <c r="G271" s="974"/>
      <c r="H271" s="974"/>
      <c r="I271" s="974"/>
      <c r="J271" s="974"/>
      <c r="K271" s="974"/>
      <c r="L271" s="974"/>
      <c r="M271" s="974"/>
      <c r="N271" s="974"/>
      <c r="O271" s="974"/>
      <c r="P271" s="974"/>
    </row>
    <row r="272" spans="1:16" ht="16.5" customHeight="1">
      <c r="A272" s="974"/>
      <c r="B272" s="974"/>
      <c r="C272" s="974"/>
      <c r="D272" s="974"/>
      <c r="E272" s="974"/>
      <c r="F272" s="974"/>
      <c r="G272" s="974"/>
      <c r="H272" s="974"/>
      <c r="I272" s="974"/>
      <c r="J272" s="974"/>
      <c r="K272" s="974"/>
      <c r="L272" s="974"/>
      <c r="M272" s="974"/>
      <c r="N272" s="974"/>
      <c r="O272" s="974"/>
      <c r="P272" s="974"/>
    </row>
    <row r="273" spans="1:16" ht="16.5" customHeight="1">
      <c r="A273" s="974"/>
      <c r="B273" s="974"/>
      <c r="C273" s="974"/>
      <c r="D273" s="974"/>
      <c r="E273" s="974"/>
      <c r="F273" s="974"/>
      <c r="G273" s="974"/>
      <c r="H273" s="974"/>
      <c r="I273" s="974"/>
      <c r="J273" s="974"/>
      <c r="K273" s="974"/>
      <c r="L273" s="974"/>
      <c r="M273" s="974"/>
      <c r="N273" s="974"/>
      <c r="O273" s="974"/>
      <c r="P273" s="974"/>
    </row>
    <row r="274" spans="1:16" ht="16.5" customHeight="1">
      <c r="A274" s="974"/>
      <c r="B274" s="974"/>
      <c r="C274" s="974"/>
      <c r="D274" s="974"/>
      <c r="E274" s="974"/>
      <c r="F274" s="974"/>
      <c r="G274" s="974"/>
      <c r="H274" s="974"/>
      <c r="I274" s="974"/>
      <c r="J274" s="974"/>
      <c r="K274" s="974"/>
      <c r="L274" s="974"/>
      <c r="M274" s="974"/>
      <c r="N274" s="974"/>
      <c r="O274" s="974"/>
      <c r="P274" s="974"/>
    </row>
    <row r="275" spans="1:16" ht="16.5" customHeight="1">
      <c r="A275" s="974"/>
      <c r="B275" s="974"/>
      <c r="C275" s="974"/>
      <c r="D275" s="974"/>
      <c r="E275" s="974"/>
      <c r="F275" s="974"/>
      <c r="G275" s="974"/>
      <c r="H275" s="974"/>
      <c r="I275" s="974"/>
      <c r="J275" s="974"/>
      <c r="K275" s="974"/>
      <c r="L275" s="974"/>
      <c r="M275" s="974"/>
      <c r="N275" s="974"/>
      <c r="O275" s="974"/>
      <c r="P275" s="974"/>
    </row>
    <row r="276" spans="1:16" ht="16.5" customHeight="1">
      <c r="A276" s="974"/>
      <c r="B276" s="974"/>
      <c r="C276" s="974"/>
      <c r="D276" s="974"/>
      <c r="E276" s="974"/>
      <c r="F276" s="974"/>
      <c r="G276" s="974"/>
      <c r="H276" s="974"/>
      <c r="I276" s="974"/>
      <c r="J276" s="974"/>
      <c r="K276" s="974"/>
      <c r="L276" s="974"/>
      <c r="M276" s="974"/>
      <c r="N276" s="974"/>
      <c r="O276" s="974"/>
      <c r="P276" s="974"/>
    </row>
    <row r="277" spans="1:16" ht="16.5" customHeight="1">
      <c r="A277" s="974"/>
      <c r="B277" s="974"/>
      <c r="C277" s="974"/>
      <c r="D277" s="974"/>
      <c r="E277" s="974"/>
      <c r="F277" s="974"/>
      <c r="G277" s="974"/>
      <c r="H277" s="974"/>
      <c r="I277" s="974"/>
      <c r="J277" s="974"/>
      <c r="K277" s="974"/>
      <c r="L277" s="974"/>
      <c r="M277" s="974"/>
      <c r="N277" s="974"/>
      <c r="O277" s="974"/>
      <c r="P277" s="974"/>
    </row>
    <row r="278" spans="1:16" ht="16.5" customHeight="1">
      <c r="A278" s="974"/>
      <c r="B278" s="974"/>
      <c r="C278" s="974"/>
      <c r="D278" s="974"/>
      <c r="E278" s="974"/>
      <c r="F278" s="974"/>
      <c r="G278" s="974"/>
      <c r="H278" s="974"/>
      <c r="I278" s="974"/>
      <c r="J278" s="974"/>
      <c r="K278" s="974"/>
      <c r="L278" s="974"/>
      <c r="M278" s="974"/>
      <c r="N278" s="974"/>
      <c r="O278" s="974"/>
      <c r="P278" s="974"/>
    </row>
    <row r="279" spans="1:16" ht="16.5" customHeight="1">
      <c r="A279" s="974"/>
      <c r="B279" s="974"/>
      <c r="C279" s="974"/>
      <c r="D279" s="974"/>
      <c r="E279" s="974"/>
      <c r="F279" s="974"/>
      <c r="G279" s="974"/>
      <c r="H279" s="974"/>
      <c r="I279" s="974"/>
      <c r="J279" s="974"/>
      <c r="K279" s="974"/>
      <c r="L279" s="974"/>
      <c r="M279" s="974"/>
      <c r="N279" s="974"/>
      <c r="O279" s="974"/>
      <c r="P279" s="974"/>
    </row>
    <row r="280" spans="1:16" ht="16.5" customHeight="1">
      <c r="A280" s="974"/>
      <c r="B280" s="974"/>
      <c r="C280" s="974"/>
      <c r="D280" s="974"/>
      <c r="E280" s="974"/>
      <c r="F280" s="974"/>
      <c r="G280" s="974"/>
      <c r="H280" s="974"/>
      <c r="I280" s="974"/>
      <c r="J280" s="974"/>
      <c r="K280" s="974"/>
      <c r="L280" s="974"/>
      <c r="M280" s="974"/>
      <c r="N280" s="974"/>
      <c r="O280" s="974"/>
      <c r="P280" s="974"/>
    </row>
    <row r="281" spans="1:16" ht="16.5" customHeight="1">
      <c r="A281" s="974"/>
      <c r="B281" s="974"/>
      <c r="C281" s="974"/>
      <c r="D281" s="974"/>
      <c r="E281" s="974"/>
      <c r="F281" s="974"/>
      <c r="G281" s="974"/>
      <c r="H281" s="974"/>
      <c r="I281" s="974"/>
      <c r="J281" s="974"/>
      <c r="K281" s="974"/>
      <c r="L281" s="974"/>
      <c r="M281" s="974"/>
      <c r="N281" s="974"/>
      <c r="O281" s="974"/>
      <c r="P281" s="974"/>
    </row>
    <row r="282" spans="1:16" ht="16.5" customHeight="1">
      <c r="A282" s="974"/>
      <c r="B282" s="974"/>
      <c r="C282" s="974"/>
      <c r="D282" s="974"/>
      <c r="E282" s="974"/>
      <c r="F282" s="974"/>
      <c r="G282" s="974"/>
      <c r="H282" s="974"/>
      <c r="I282" s="974"/>
      <c r="J282" s="974"/>
      <c r="K282" s="974"/>
      <c r="L282" s="974"/>
      <c r="M282" s="974"/>
      <c r="N282" s="974"/>
      <c r="O282" s="974"/>
      <c r="P282" s="974"/>
    </row>
    <row r="283" spans="1:16" ht="16.5" customHeight="1">
      <c r="A283" s="974"/>
      <c r="B283" s="974"/>
      <c r="C283" s="974"/>
      <c r="D283" s="974"/>
      <c r="E283" s="974"/>
      <c r="F283" s="974"/>
      <c r="G283" s="974"/>
      <c r="H283" s="974"/>
      <c r="I283" s="974"/>
      <c r="J283" s="974"/>
      <c r="K283" s="974"/>
      <c r="L283" s="974"/>
      <c r="M283" s="974"/>
      <c r="N283" s="974"/>
      <c r="O283" s="974"/>
      <c r="P283" s="974"/>
    </row>
    <row r="284" spans="1:16" ht="16.5" customHeight="1">
      <c r="A284" s="974"/>
      <c r="B284" s="974"/>
      <c r="C284" s="974"/>
      <c r="D284" s="974"/>
      <c r="E284" s="974"/>
      <c r="F284" s="974"/>
      <c r="G284" s="974"/>
      <c r="H284" s="974"/>
      <c r="I284" s="974"/>
      <c r="J284" s="974"/>
      <c r="K284" s="974"/>
      <c r="L284" s="974"/>
      <c r="M284" s="974"/>
      <c r="N284" s="974"/>
      <c r="O284" s="974"/>
      <c r="P284" s="974"/>
    </row>
    <row r="285" spans="1:16" ht="16.5" customHeight="1">
      <c r="A285" s="974"/>
      <c r="B285" s="974"/>
      <c r="C285" s="974"/>
      <c r="D285" s="974"/>
      <c r="E285" s="974"/>
      <c r="F285" s="974"/>
      <c r="G285" s="974"/>
      <c r="H285" s="974"/>
      <c r="I285" s="974"/>
      <c r="J285" s="974"/>
      <c r="K285" s="974"/>
      <c r="L285" s="974"/>
      <c r="M285" s="974"/>
      <c r="N285" s="974"/>
      <c r="O285" s="974"/>
      <c r="P285" s="974"/>
    </row>
    <row r="286" spans="1:16" ht="16.5" customHeight="1">
      <c r="A286" s="974"/>
      <c r="B286" s="974"/>
      <c r="C286" s="974"/>
      <c r="D286" s="974"/>
      <c r="E286" s="974"/>
      <c r="F286" s="974"/>
      <c r="G286" s="974"/>
      <c r="H286" s="974"/>
      <c r="I286" s="974"/>
      <c r="J286" s="974"/>
      <c r="K286" s="974"/>
      <c r="L286" s="974"/>
      <c r="M286" s="974"/>
      <c r="N286" s="974"/>
      <c r="O286" s="974"/>
      <c r="P286" s="974"/>
    </row>
    <row r="287" spans="1:16" ht="16.5" customHeight="1">
      <c r="A287" s="974"/>
      <c r="B287" s="974"/>
      <c r="C287" s="974"/>
      <c r="D287" s="974"/>
      <c r="E287" s="974"/>
      <c r="F287" s="974"/>
      <c r="G287" s="974"/>
      <c r="H287" s="974"/>
      <c r="I287" s="974"/>
      <c r="J287" s="974"/>
      <c r="K287" s="974"/>
      <c r="L287" s="974"/>
      <c r="M287" s="974"/>
      <c r="N287" s="974"/>
      <c r="O287" s="974"/>
      <c r="P287" s="974"/>
    </row>
    <row r="288" spans="1:16" ht="16.5" customHeight="1">
      <c r="A288" s="974"/>
      <c r="B288" s="974"/>
      <c r="C288" s="974"/>
      <c r="D288" s="974"/>
      <c r="E288" s="974"/>
      <c r="F288" s="974"/>
      <c r="G288" s="974"/>
      <c r="H288" s="974"/>
      <c r="I288" s="974"/>
      <c r="J288" s="974"/>
      <c r="K288" s="974"/>
      <c r="L288" s="974"/>
      <c r="M288" s="974"/>
      <c r="N288" s="974"/>
      <c r="O288" s="974"/>
      <c r="P288" s="974"/>
    </row>
    <row r="289" spans="1:16" ht="16.5" customHeight="1">
      <c r="A289" s="974"/>
      <c r="B289" s="974"/>
      <c r="C289" s="974"/>
      <c r="D289" s="974"/>
      <c r="E289" s="974"/>
      <c r="F289" s="974"/>
      <c r="G289" s="974"/>
      <c r="H289" s="974"/>
      <c r="I289" s="974"/>
      <c r="J289" s="974"/>
      <c r="K289" s="974"/>
      <c r="L289" s="974"/>
      <c r="M289" s="974"/>
      <c r="N289" s="974"/>
      <c r="O289" s="974"/>
      <c r="P289" s="974"/>
    </row>
    <row r="290" spans="1:16" ht="16.5" customHeight="1">
      <c r="A290" s="974"/>
      <c r="B290" s="974"/>
      <c r="C290" s="974"/>
      <c r="D290" s="974"/>
      <c r="E290" s="974"/>
      <c r="F290" s="974"/>
      <c r="G290" s="974"/>
      <c r="H290" s="974"/>
      <c r="I290" s="974"/>
      <c r="J290" s="974"/>
      <c r="K290" s="974"/>
      <c r="L290" s="974"/>
      <c r="M290" s="974"/>
      <c r="N290" s="974"/>
      <c r="O290" s="974"/>
      <c r="P290" s="974"/>
    </row>
    <row r="291" spans="1:16" ht="16.5" customHeight="1">
      <c r="A291" s="974"/>
      <c r="B291" s="974"/>
      <c r="C291" s="974"/>
      <c r="D291" s="974"/>
      <c r="E291" s="974"/>
      <c r="F291" s="974"/>
      <c r="G291" s="974"/>
      <c r="H291" s="974"/>
      <c r="I291" s="974"/>
      <c r="J291" s="974"/>
      <c r="K291" s="974"/>
      <c r="L291" s="974"/>
      <c r="M291" s="974"/>
      <c r="N291" s="974"/>
      <c r="O291" s="974"/>
      <c r="P291" s="974"/>
    </row>
    <row r="292" spans="1:16" ht="16.5" customHeight="1">
      <c r="A292" s="974"/>
      <c r="B292" s="974"/>
      <c r="C292" s="974"/>
      <c r="D292" s="974"/>
      <c r="E292" s="974"/>
      <c r="F292" s="974"/>
      <c r="G292" s="974"/>
      <c r="H292" s="974"/>
      <c r="I292" s="974"/>
      <c r="J292" s="974"/>
      <c r="K292" s="974"/>
      <c r="L292" s="974"/>
      <c r="M292" s="974"/>
      <c r="N292" s="974"/>
      <c r="O292" s="974"/>
      <c r="P292" s="974"/>
    </row>
    <row r="293" spans="1:16" ht="16.5" customHeight="1">
      <c r="A293" s="974"/>
      <c r="B293" s="974"/>
      <c r="C293" s="974"/>
      <c r="D293" s="974"/>
      <c r="E293" s="974"/>
      <c r="F293" s="974"/>
      <c r="G293" s="974"/>
      <c r="H293" s="974"/>
      <c r="I293" s="974"/>
      <c r="J293" s="974"/>
      <c r="K293" s="974"/>
      <c r="L293" s="974"/>
      <c r="M293" s="974"/>
      <c r="N293" s="974"/>
      <c r="O293" s="974"/>
      <c r="P293" s="974"/>
    </row>
    <row r="294" spans="1:16" ht="16.5" customHeight="1">
      <c r="A294" s="974"/>
      <c r="B294" s="974"/>
      <c r="C294" s="974"/>
      <c r="D294" s="974"/>
      <c r="E294" s="974"/>
      <c r="F294" s="974"/>
      <c r="G294" s="974"/>
      <c r="H294" s="974"/>
      <c r="I294" s="974"/>
      <c r="J294" s="974"/>
      <c r="K294" s="974"/>
      <c r="L294" s="974"/>
      <c r="M294" s="974"/>
      <c r="N294" s="974"/>
      <c r="O294" s="974"/>
      <c r="P294" s="974"/>
    </row>
    <row r="295" spans="1:16" ht="16.5" customHeight="1">
      <c r="A295" s="974"/>
      <c r="B295" s="974"/>
      <c r="C295" s="974"/>
      <c r="D295" s="974"/>
      <c r="E295" s="974"/>
      <c r="F295" s="974"/>
      <c r="G295" s="974"/>
      <c r="H295" s="974"/>
      <c r="I295" s="974"/>
      <c r="J295" s="974"/>
      <c r="K295" s="974"/>
      <c r="L295" s="974"/>
      <c r="M295" s="974"/>
      <c r="N295" s="974"/>
      <c r="O295" s="974"/>
      <c r="P295" s="974"/>
    </row>
    <row r="296" spans="1:16" ht="16.5" customHeight="1">
      <c r="A296" s="974"/>
      <c r="B296" s="974"/>
      <c r="C296" s="974"/>
      <c r="D296" s="974"/>
      <c r="E296" s="974"/>
      <c r="F296" s="974"/>
      <c r="G296" s="974"/>
      <c r="H296" s="974"/>
      <c r="I296" s="974"/>
      <c r="J296" s="974"/>
      <c r="K296" s="974"/>
      <c r="L296" s="974"/>
      <c r="M296" s="974"/>
      <c r="N296" s="974"/>
      <c r="O296" s="974"/>
      <c r="P296" s="974"/>
    </row>
    <row r="297" spans="1:16" ht="16.5" customHeight="1">
      <c r="A297" s="974"/>
      <c r="B297" s="974"/>
      <c r="C297" s="974"/>
      <c r="D297" s="974"/>
      <c r="E297" s="974"/>
      <c r="F297" s="974"/>
      <c r="G297" s="974"/>
      <c r="H297" s="974"/>
      <c r="I297" s="974"/>
      <c r="J297" s="974"/>
      <c r="K297" s="974"/>
      <c r="L297" s="974"/>
      <c r="M297" s="974"/>
      <c r="N297" s="974"/>
      <c r="O297" s="974"/>
      <c r="P297" s="974"/>
    </row>
    <row r="298" spans="1:16" ht="16.5" customHeight="1">
      <c r="A298" s="974"/>
      <c r="B298" s="974"/>
      <c r="C298" s="974"/>
      <c r="D298" s="974"/>
      <c r="E298" s="974"/>
      <c r="F298" s="974"/>
      <c r="G298" s="974"/>
      <c r="H298" s="974"/>
      <c r="I298" s="974"/>
      <c r="J298" s="974"/>
      <c r="K298" s="974"/>
      <c r="L298" s="974"/>
      <c r="M298" s="974"/>
      <c r="N298" s="974"/>
      <c r="O298" s="974"/>
      <c r="P298" s="974"/>
    </row>
    <row r="299" spans="1:16" ht="16.5" customHeight="1">
      <c r="A299" s="974"/>
      <c r="B299" s="974"/>
      <c r="C299" s="974"/>
      <c r="D299" s="974"/>
      <c r="E299" s="974"/>
      <c r="F299" s="974"/>
      <c r="G299" s="974"/>
      <c r="H299" s="974"/>
      <c r="I299" s="974"/>
      <c r="J299" s="974"/>
      <c r="K299" s="974"/>
      <c r="L299" s="974"/>
      <c r="M299" s="974"/>
      <c r="N299" s="974"/>
      <c r="O299" s="974"/>
      <c r="P299" s="974"/>
    </row>
    <row r="300" spans="1:16" ht="16.5" customHeight="1">
      <c r="A300" s="974"/>
      <c r="B300" s="974"/>
      <c r="C300" s="974"/>
      <c r="D300" s="974"/>
      <c r="E300" s="974"/>
      <c r="F300" s="974"/>
      <c r="G300" s="974"/>
      <c r="H300" s="974"/>
      <c r="I300" s="974"/>
      <c r="J300" s="974"/>
      <c r="K300" s="974"/>
      <c r="L300" s="974"/>
      <c r="M300" s="974"/>
      <c r="N300" s="974"/>
      <c r="O300" s="974"/>
      <c r="P300" s="974"/>
    </row>
    <row r="301" spans="1:16" ht="16.5" customHeight="1">
      <c r="A301" s="974"/>
      <c r="B301" s="974"/>
      <c r="C301" s="974"/>
      <c r="D301" s="974"/>
      <c r="E301" s="974"/>
      <c r="F301" s="974"/>
      <c r="G301" s="974"/>
      <c r="H301" s="974"/>
      <c r="I301" s="974"/>
      <c r="J301" s="974"/>
      <c r="K301" s="974"/>
      <c r="L301" s="974"/>
      <c r="M301" s="974"/>
      <c r="N301" s="974"/>
      <c r="O301" s="974"/>
      <c r="P301" s="974"/>
    </row>
    <row r="302" spans="1:16" ht="16.5" customHeight="1">
      <c r="A302" s="974"/>
      <c r="B302" s="974"/>
      <c r="C302" s="974"/>
      <c r="D302" s="974"/>
      <c r="E302" s="974"/>
      <c r="F302" s="974"/>
      <c r="G302" s="974"/>
      <c r="H302" s="974"/>
      <c r="I302" s="974"/>
      <c r="J302" s="974"/>
      <c r="K302" s="974"/>
      <c r="L302" s="974"/>
      <c r="M302" s="974"/>
      <c r="N302" s="974"/>
      <c r="O302" s="974"/>
      <c r="P302" s="974"/>
    </row>
    <row r="303" spans="1:16" ht="16.5" customHeight="1">
      <c r="A303" s="974"/>
      <c r="B303" s="974"/>
      <c r="C303" s="974"/>
      <c r="D303" s="974"/>
      <c r="E303" s="974"/>
      <c r="F303" s="974"/>
      <c r="G303" s="974"/>
      <c r="H303" s="974"/>
      <c r="I303" s="974"/>
      <c r="J303" s="974"/>
      <c r="K303" s="974"/>
      <c r="L303" s="974"/>
      <c r="M303" s="974"/>
      <c r="N303" s="974"/>
      <c r="O303" s="974"/>
      <c r="P303" s="974"/>
    </row>
    <row r="304" spans="1:16" ht="16.5" customHeight="1">
      <c r="A304" s="974"/>
      <c r="B304" s="974"/>
      <c r="C304" s="974"/>
      <c r="D304" s="974"/>
      <c r="E304" s="974"/>
      <c r="F304" s="974"/>
      <c r="G304" s="974"/>
      <c r="H304" s="974"/>
      <c r="I304" s="974"/>
      <c r="J304" s="974"/>
      <c r="K304" s="974"/>
      <c r="L304" s="974"/>
      <c r="M304" s="974"/>
      <c r="N304" s="974"/>
      <c r="O304" s="974"/>
      <c r="P304" s="974"/>
    </row>
    <row r="305" spans="1:16" ht="16.5" customHeight="1">
      <c r="A305" s="974"/>
      <c r="B305" s="974"/>
      <c r="C305" s="974"/>
      <c r="D305" s="974"/>
      <c r="E305" s="974"/>
      <c r="F305" s="974"/>
      <c r="G305" s="974"/>
      <c r="H305" s="974"/>
      <c r="I305" s="974"/>
      <c r="J305" s="974"/>
      <c r="K305" s="974"/>
      <c r="L305" s="974"/>
      <c r="M305" s="974"/>
      <c r="N305" s="974"/>
      <c r="O305" s="974"/>
      <c r="P305" s="974"/>
    </row>
    <row r="306" spans="1:16" ht="16.5" customHeight="1">
      <c r="A306" s="974"/>
      <c r="B306" s="974"/>
      <c r="C306" s="974"/>
      <c r="D306" s="974"/>
      <c r="E306" s="974"/>
      <c r="F306" s="974"/>
      <c r="G306" s="974"/>
      <c r="H306" s="974"/>
      <c r="I306" s="974"/>
      <c r="J306" s="974"/>
      <c r="K306" s="974"/>
      <c r="L306" s="974"/>
      <c r="M306" s="974"/>
      <c r="N306" s="974"/>
      <c r="O306" s="974"/>
      <c r="P306" s="974"/>
    </row>
    <row r="307" spans="1:16" ht="16.5" customHeight="1">
      <c r="A307" s="974"/>
      <c r="B307" s="974"/>
      <c r="C307" s="974"/>
      <c r="D307" s="974"/>
      <c r="E307" s="974"/>
      <c r="F307" s="974"/>
      <c r="G307" s="974"/>
      <c r="H307" s="974"/>
      <c r="I307" s="974"/>
      <c r="J307" s="974"/>
      <c r="K307" s="974"/>
      <c r="L307" s="974"/>
      <c r="M307" s="974"/>
      <c r="N307" s="974"/>
      <c r="O307" s="974"/>
      <c r="P307" s="974"/>
    </row>
    <row r="308" spans="1:16" ht="16.5" customHeight="1">
      <c r="A308" s="974"/>
      <c r="B308" s="974"/>
      <c r="C308" s="974"/>
      <c r="D308" s="974"/>
      <c r="E308" s="974"/>
      <c r="F308" s="974"/>
      <c r="G308" s="974"/>
      <c r="H308" s="974"/>
      <c r="I308" s="974"/>
      <c r="J308" s="974"/>
      <c r="K308" s="974"/>
      <c r="L308" s="974"/>
      <c r="M308" s="974"/>
      <c r="N308" s="974"/>
      <c r="O308" s="974"/>
      <c r="P308" s="974"/>
    </row>
    <row r="309" spans="1:16" ht="16.5" customHeight="1">
      <c r="A309" s="974"/>
      <c r="B309" s="974"/>
      <c r="C309" s="974"/>
      <c r="D309" s="974"/>
      <c r="E309" s="974"/>
      <c r="F309" s="974"/>
      <c r="G309" s="974"/>
      <c r="H309" s="974"/>
      <c r="I309" s="974"/>
      <c r="J309" s="974"/>
      <c r="K309" s="974"/>
      <c r="L309" s="974"/>
      <c r="M309" s="974"/>
      <c r="N309" s="974"/>
      <c r="O309" s="974"/>
      <c r="P309" s="974"/>
    </row>
    <row r="310" spans="1:16" ht="16.5" customHeight="1">
      <c r="A310" s="974"/>
      <c r="B310" s="974"/>
      <c r="C310" s="974"/>
      <c r="D310" s="974"/>
      <c r="E310" s="974"/>
      <c r="F310" s="974"/>
      <c r="G310" s="974"/>
      <c r="H310" s="974"/>
      <c r="I310" s="974"/>
      <c r="J310" s="974"/>
      <c r="K310" s="974"/>
      <c r="L310" s="974"/>
      <c r="M310" s="974"/>
      <c r="N310" s="974"/>
      <c r="O310" s="974"/>
      <c r="P310" s="974"/>
    </row>
    <row r="311" spans="1:16" ht="16.5" customHeight="1">
      <c r="A311" s="974"/>
      <c r="B311" s="974"/>
      <c r="C311" s="974"/>
      <c r="D311" s="974"/>
      <c r="E311" s="974"/>
      <c r="F311" s="974"/>
      <c r="G311" s="974"/>
      <c r="H311" s="974"/>
      <c r="I311" s="974"/>
      <c r="J311" s="974"/>
      <c r="K311" s="974"/>
      <c r="L311" s="974"/>
      <c r="M311" s="974"/>
      <c r="N311" s="974"/>
      <c r="O311" s="974"/>
      <c r="P311" s="974"/>
    </row>
    <row r="312" spans="1:16" ht="16.5" customHeight="1">
      <c r="A312" s="974"/>
      <c r="B312" s="974"/>
      <c r="C312" s="974"/>
      <c r="D312" s="974"/>
      <c r="E312" s="974"/>
      <c r="F312" s="974"/>
      <c r="G312" s="974"/>
      <c r="H312" s="974"/>
      <c r="I312" s="974"/>
      <c r="J312" s="974"/>
      <c r="K312" s="974"/>
      <c r="L312" s="974"/>
      <c r="M312" s="974"/>
      <c r="N312" s="974"/>
      <c r="O312" s="974"/>
      <c r="P312" s="974"/>
    </row>
    <row r="313" spans="1:16" ht="16.5" customHeight="1">
      <c r="A313" s="974"/>
      <c r="B313" s="974"/>
      <c r="C313" s="974"/>
      <c r="D313" s="974"/>
      <c r="E313" s="974"/>
      <c r="F313" s="974"/>
      <c r="G313" s="974"/>
      <c r="H313" s="974"/>
      <c r="I313" s="974"/>
      <c r="J313" s="974"/>
      <c r="K313" s="974"/>
      <c r="L313" s="974"/>
      <c r="M313" s="974"/>
      <c r="N313" s="974"/>
      <c r="O313" s="974"/>
      <c r="P313" s="974"/>
    </row>
    <row r="314" spans="1:16" ht="16.5" customHeight="1">
      <c r="A314" s="974"/>
      <c r="B314" s="974"/>
      <c r="C314" s="974"/>
      <c r="D314" s="974"/>
      <c r="E314" s="974"/>
      <c r="F314" s="974"/>
      <c r="G314" s="974"/>
      <c r="H314" s="974"/>
      <c r="I314" s="974"/>
      <c r="J314" s="974"/>
      <c r="K314" s="974"/>
      <c r="L314" s="974"/>
      <c r="M314" s="974"/>
      <c r="N314" s="974"/>
      <c r="O314" s="974"/>
      <c r="P314" s="974"/>
    </row>
    <row r="315" spans="1:16" ht="16.5" customHeight="1">
      <c r="A315" s="974"/>
      <c r="B315" s="974"/>
      <c r="C315" s="974"/>
      <c r="D315" s="974"/>
      <c r="E315" s="974"/>
      <c r="F315" s="974"/>
      <c r="G315" s="974"/>
      <c r="H315" s="974"/>
      <c r="I315" s="974"/>
      <c r="J315" s="974"/>
      <c r="K315" s="974"/>
      <c r="L315" s="974"/>
      <c r="M315" s="974"/>
      <c r="N315" s="974"/>
      <c r="O315" s="974"/>
      <c r="P315" s="974"/>
    </row>
    <row r="316" spans="1:16" ht="16.5" customHeight="1">
      <c r="A316" s="974"/>
      <c r="B316" s="974"/>
      <c r="C316" s="974"/>
      <c r="D316" s="974"/>
      <c r="E316" s="974"/>
      <c r="F316" s="974"/>
      <c r="G316" s="974"/>
      <c r="H316" s="974"/>
      <c r="I316" s="974"/>
      <c r="J316" s="974"/>
      <c r="K316" s="974"/>
      <c r="L316" s="974"/>
      <c r="M316" s="974"/>
      <c r="N316" s="974"/>
      <c r="O316" s="974"/>
      <c r="P316" s="974"/>
    </row>
    <row r="317" spans="1:16" ht="16.5" customHeight="1">
      <c r="A317" s="974"/>
      <c r="B317" s="974"/>
      <c r="C317" s="974"/>
      <c r="D317" s="974"/>
      <c r="E317" s="974"/>
      <c r="F317" s="974"/>
      <c r="G317" s="974"/>
      <c r="H317" s="974"/>
      <c r="I317" s="974"/>
      <c r="J317" s="974"/>
      <c r="K317" s="974"/>
      <c r="L317" s="974"/>
      <c r="M317" s="974"/>
      <c r="N317" s="974"/>
      <c r="O317" s="974"/>
      <c r="P317" s="974"/>
    </row>
    <row r="318" spans="1:16" ht="16.5" customHeight="1">
      <c r="A318" s="974"/>
      <c r="B318" s="974"/>
      <c r="C318" s="974"/>
      <c r="D318" s="974"/>
      <c r="E318" s="974"/>
      <c r="F318" s="974"/>
      <c r="G318" s="974"/>
      <c r="H318" s="974"/>
      <c r="I318" s="974"/>
      <c r="J318" s="974"/>
      <c r="K318" s="974"/>
      <c r="L318" s="974"/>
      <c r="M318" s="974"/>
      <c r="N318" s="974"/>
      <c r="O318" s="974"/>
      <c r="P318" s="974"/>
    </row>
    <row r="319" spans="1:16" ht="16.5" customHeight="1">
      <c r="A319" s="974"/>
      <c r="B319" s="974"/>
      <c r="C319" s="974"/>
      <c r="D319" s="974"/>
      <c r="E319" s="974"/>
      <c r="F319" s="974"/>
      <c r="G319" s="974"/>
      <c r="H319" s="974"/>
      <c r="I319" s="974"/>
      <c r="J319" s="974"/>
      <c r="K319" s="974"/>
      <c r="L319" s="974"/>
      <c r="M319" s="974"/>
      <c r="N319" s="974"/>
      <c r="O319" s="974"/>
      <c r="P319" s="974"/>
    </row>
    <row r="320" spans="1:16" ht="16.5" customHeight="1">
      <c r="A320" s="974"/>
      <c r="B320" s="974"/>
      <c r="C320" s="974"/>
      <c r="D320" s="974"/>
      <c r="E320" s="974"/>
      <c r="F320" s="974"/>
      <c r="G320" s="974"/>
      <c r="H320" s="974"/>
      <c r="I320" s="974"/>
      <c r="J320" s="974"/>
      <c r="K320" s="974"/>
      <c r="L320" s="974"/>
      <c r="M320" s="974"/>
      <c r="N320" s="974"/>
      <c r="O320" s="974"/>
      <c r="P320" s="974"/>
    </row>
    <row r="321" spans="1:16" ht="16.5" customHeight="1">
      <c r="A321" s="974"/>
      <c r="B321" s="974"/>
      <c r="C321" s="974"/>
      <c r="D321" s="974"/>
      <c r="E321" s="974"/>
      <c r="F321" s="974"/>
      <c r="G321" s="974"/>
      <c r="H321" s="974"/>
      <c r="I321" s="974"/>
      <c r="J321" s="974"/>
      <c r="K321" s="974"/>
      <c r="L321" s="974"/>
      <c r="M321" s="974"/>
      <c r="N321" s="974"/>
      <c r="O321" s="974"/>
      <c r="P321" s="974"/>
    </row>
    <row r="322" spans="1:16" ht="16.5" customHeight="1">
      <c r="A322" s="974"/>
      <c r="B322" s="974"/>
      <c r="C322" s="974"/>
      <c r="D322" s="974"/>
      <c r="E322" s="974"/>
      <c r="F322" s="974"/>
      <c r="G322" s="974"/>
      <c r="H322" s="974"/>
      <c r="I322" s="974"/>
      <c r="J322" s="974"/>
      <c r="K322" s="974"/>
      <c r="L322" s="974"/>
      <c r="M322" s="974"/>
      <c r="N322" s="974"/>
      <c r="O322" s="974"/>
      <c r="P322" s="974"/>
    </row>
    <row r="323" spans="1:16" ht="16.5" customHeight="1">
      <c r="A323" s="974"/>
      <c r="B323" s="974"/>
      <c r="C323" s="974"/>
      <c r="D323" s="974"/>
      <c r="E323" s="974"/>
      <c r="F323" s="974"/>
      <c r="G323" s="974"/>
      <c r="H323" s="974"/>
      <c r="I323" s="974"/>
      <c r="J323" s="974"/>
      <c r="K323" s="974"/>
      <c r="L323" s="974"/>
      <c r="M323" s="974"/>
      <c r="N323" s="974"/>
      <c r="O323" s="974"/>
      <c r="P323" s="974"/>
    </row>
    <row r="324" spans="1:16" ht="16.5" customHeight="1">
      <c r="A324" s="974"/>
      <c r="B324" s="974"/>
      <c r="C324" s="974"/>
      <c r="D324" s="974"/>
      <c r="E324" s="974"/>
      <c r="F324" s="974"/>
      <c r="G324" s="974"/>
      <c r="H324" s="974"/>
      <c r="I324" s="974"/>
      <c r="J324" s="974"/>
      <c r="K324" s="974"/>
      <c r="L324" s="974"/>
      <c r="M324" s="974"/>
      <c r="N324" s="974"/>
      <c r="O324" s="974"/>
      <c r="P324" s="974"/>
    </row>
    <row r="325" spans="1:16" ht="16.5" customHeight="1">
      <c r="A325" s="974"/>
      <c r="B325" s="974"/>
      <c r="C325" s="974"/>
      <c r="D325" s="974"/>
      <c r="E325" s="974"/>
      <c r="F325" s="974"/>
      <c r="G325" s="974"/>
      <c r="H325" s="974"/>
      <c r="I325" s="974"/>
      <c r="J325" s="974"/>
      <c r="K325" s="974"/>
      <c r="L325" s="974"/>
      <c r="M325" s="974"/>
      <c r="N325" s="974"/>
      <c r="O325" s="974"/>
      <c r="P325" s="974"/>
    </row>
    <row r="326" spans="1:16" ht="16.5" customHeight="1">
      <c r="A326" s="974"/>
      <c r="B326" s="974"/>
      <c r="C326" s="974"/>
      <c r="D326" s="974"/>
      <c r="E326" s="974"/>
      <c r="F326" s="974"/>
      <c r="G326" s="974"/>
      <c r="H326" s="974"/>
      <c r="I326" s="974"/>
      <c r="J326" s="974"/>
      <c r="K326" s="974"/>
      <c r="L326" s="974"/>
      <c r="M326" s="974"/>
      <c r="N326" s="974"/>
      <c r="O326" s="974"/>
      <c r="P326" s="974"/>
    </row>
    <row r="327" spans="1:16" ht="16.5" customHeight="1">
      <c r="A327" s="974"/>
      <c r="B327" s="974"/>
      <c r="C327" s="974"/>
      <c r="D327" s="974"/>
      <c r="E327" s="974"/>
      <c r="F327" s="974"/>
      <c r="G327" s="974"/>
      <c r="H327" s="974"/>
      <c r="I327" s="974"/>
      <c r="J327" s="974"/>
      <c r="K327" s="974"/>
      <c r="L327" s="974"/>
      <c r="M327" s="974"/>
      <c r="N327" s="974"/>
      <c r="O327" s="974"/>
      <c r="P327" s="974"/>
    </row>
    <row r="328" spans="1:16" ht="16.5" customHeight="1">
      <c r="A328" s="974"/>
      <c r="B328" s="974"/>
      <c r="C328" s="974"/>
      <c r="D328" s="974"/>
      <c r="E328" s="974"/>
      <c r="F328" s="974"/>
      <c r="G328" s="974"/>
      <c r="H328" s="974"/>
      <c r="I328" s="974"/>
      <c r="J328" s="974"/>
      <c r="K328" s="974"/>
      <c r="L328" s="974"/>
      <c r="M328" s="974"/>
      <c r="N328" s="974"/>
      <c r="O328" s="974"/>
      <c r="P328" s="974"/>
    </row>
    <row r="329" spans="1:16" ht="16.5" customHeight="1">
      <c r="A329" s="974"/>
      <c r="B329" s="974"/>
      <c r="C329" s="974"/>
      <c r="D329" s="974"/>
      <c r="E329" s="974"/>
      <c r="F329" s="974"/>
      <c r="G329" s="974"/>
      <c r="H329" s="974"/>
      <c r="I329" s="974"/>
      <c r="J329" s="974"/>
      <c r="K329" s="974"/>
      <c r="L329" s="974"/>
      <c r="M329" s="974"/>
      <c r="N329" s="974"/>
      <c r="O329" s="974"/>
      <c r="P329" s="974"/>
    </row>
    <row r="330" spans="1:16" ht="16.5" customHeight="1">
      <c r="A330" s="974"/>
      <c r="B330" s="974"/>
      <c r="C330" s="974"/>
      <c r="D330" s="974"/>
      <c r="E330" s="974"/>
      <c r="F330" s="974"/>
      <c r="G330" s="974"/>
      <c r="H330" s="974"/>
      <c r="I330" s="974"/>
      <c r="J330" s="974"/>
      <c r="K330" s="974"/>
      <c r="L330" s="974"/>
      <c r="M330" s="974"/>
      <c r="N330" s="974"/>
      <c r="O330" s="974"/>
      <c r="P330" s="974"/>
    </row>
    <row r="331" spans="1:16" ht="16.5" customHeight="1">
      <c r="A331" s="974"/>
      <c r="B331" s="974"/>
      <c r="C331" s="974"/>
      <c r="D331" s="974"/>
      <c r="E331" s="974"/>
      <c r="F331" s="974"/>
      <c r="G331" s="974"/>
      <c r="H331" s="974"/>
      <c r="I331" s="974"/>
      <c r="J331" s="974"/>
      <c r="K331" s="974"/>
      <c r="L331" s="974"/>
      <c r="M331" s="974"/>
      <c r="N331" s="974"/>
      <c r="O331" s="974"/>
      <c r="P331" s="974"/>
    </row>
    <row r="332" spans="1:16" ht="16.5" customHeight="1">
      <c r="A332" s="974"/>
      <c r="B332" s="974"/>
      <c r="C332" s="974"/>
      <c r="D332" s="974"/>
      <c r="E332" s="974"/>
      <c r="F332" s="974"/>
      <c r="G332" s="974"/>
      <c r="H332" s="974"/>
      <c r="I332" s="974"/>
      <c r="J332" s="974"/>
      <c r="K332" s="974"/>
      <c r="L332" s="974"/>
      <c r="M332" s="974"/>
      <c r="N332" s="974"/>
      <c r="O332" s="974"/>
      <c r="P332" s="974"/>
    </row>
    <row r="333" spans="1:16" ht="16.5" customHeight="1">
      <c r="A333" s="974"/>
      <c r="B333" s="974"/>
      <c r="C333" s="974"/>
      <c r="D333" s="974"/>
      <c r="E333" s="974"/>
      <c r="F333" s="974"/>
      <c r="G333" s="974"/>
      <c r="H333" s="974"/>
      <c r="I333" s="974"/>
      <c r="J333" s="974"/>
      <c r="K333" s="974"/>
      <c r="L333" s="974"/>
      <c r="M333" s="974"/>
      <c r="N333" s="974"/>
      <c r="O333" s="974"/>
      <c r="P333" s="974"/>
    </row>
    <row r="334" spans="1:16" ht="16.5" customHeight="1">
      <c r="A334" s="974"/>
      <c r="B334" s="974"/>
      <c r="C334" s="974"/>
      <c r="D334" s="974"/>
      <c r="E334" s="974"/>
      <c r="F334" s="974"/>
      <c r="G334" s="974"/>
      <c r="H334" s="974"/>
      <c r="I334" s="974"/>
      <c r="J334" s="974"/>
      <c r="K334" s="974"/>
      <c r="L334" s="974"/>
      <c r="M334" s="974"/>
      <c r="N334" s="974"/>
      <c r="O334" s="974"/>
      <c r="P334" s="974"/>
    </row>
    <row r="335" spans="1:16" ht="16.5" customHeight="1">
      <c r="A335" s="974"/>
      <c r="B335" s="974"/>
      <c r="C335" s="974"/>
      <c r="D335" s="974"/>
      <c r="E335" s="974"/>
      <c r="F335" s="974"/>
      <c r="G335" s="974"/>
      <c r="H335" s="974"/>
      <c r="I335" s="974"/>
      <c r="J335" s="974"/>
      <c r="K335" s="974"/>
      <c r="L335" s="974"/>
      <c r="M335" s="974"/>
      <c r="N335" s="974"/>
      <c r="O335" s="974"/>
      <c r="P335" s="974"/>
    </row>
    <row r="336" spans="1:16" ht="16.5" customHeight="1">
      <c r="A336" s="974"/>
      <c r="B336" s="974"/>
      <c r="C336" s="974"/>
      <c r="D336" s="974"/>
      <c r="E336" s="974"/>
      <c r="F336" s="974"/>
      <c r="G336" s="974"/>
      <c r="H336" s="974"/>
      <c r="I336" s="974"/>
      <c r="J336" s="974"/>
      <c r="K336" s="974"/>
      <c r="L336" s="974"/>
      <c r="M336" s="974"/>
      <c r="N336" s="974"/>
      <c r="O336" s="974"/>
      <c r="P336" s="974"/>
    </row>
    <row r="337" spans="1:16" ht="16.5" customHeight="1">
      <c r="A337" s="974"/>
      <c r="B337" s="974"/>
      <c r="C337" s="974"/>
      <c r="D337" s="974"/>
      <c r="E337" s="974"/>
      <c r="F337" s="974"/>
      <c r="G337" s="974"/>
      <c r="H337" s="974"/>
      <c r="I337" s="974"/>
      <c r="J337" s="974"/>
      <c r="K337" s="974"/>
      <c r="L337" s="974"/>
      <c r="M337" s="974"/>
      <c r="N337" s="974"/>
      <c r="O337" s="974"/>
      <c r="P337" s="974"/>
    </row>
    <row r="338" spans="1:16" ht="16.5" customHeight="1">
      <c r="A338" s="974"/>
      <c r="B338" s="974"/>
      <c r="C338" s="974"/>
      <c r="D338" s="974"/>
      <c r="E338" s="974"/>
      <c r="F338" s="974"/>
      <c r="G338" s="974"/>
      <c r="H338" s="974"/>
      <c r="I338" s="974"/>
      <c r="J338" s="974"/>
      <c r="K338" s="974"/>
      <c r="L338" s="974"/>
      <c r="M338" s="974"/>
      <c r="N338" s="974"/>
      <c r="O338" s="974"/>
      <c r="P338" s="974"/>
    </row>
    <row r="339" spans="1:16" ht="16.5" customHeight="1">
      <c r="A339" s="974"/>
      <c r="B339" s="974"/>
      <c r="C339" s="974"/>
      <c r="D339" s="974"/>
      <c r="E339" s="974"/>
      <c r="F339" s="974"/>
      <c r="G339" s="974"/>
      <c r="H339" s="974"/>
      <c r="I339" s="974"/>
      <c r="J339" s="974"/>
      <c r="K339" s="974"/>
      <c r="L339" s="974"/>
      <c r="M339" s="974"/>
      <c r="N339" s="974"/>
      <c r="O339" s="974"/>
      <c r="P339" s="974"/>
    </row>
    <row r="340" spans="1:16" ht="16.5" customHeight="1">
      <c r="A340" s="974"/>
      <c r="B340" s="974"/>
      <c r="C340" s="974"/>
      <c r="D340" s="974"/>
      <c r="E340" s="974"/>
      <c r="F340" s="974"/>
      <c r="G340" s="974"/>
      <c r="H340" s="974"/>
      <c r="I340" s="974"/>
      <c r="J340" s="974"/>
      <c r="K340" s="974"/>
      <c r="L340" s="974"/>
      <c r="M340" s="974"/>
      <c r="N340" s="974"/>
      <c r="O340" s="974"/>
      <c r="P340" s="974"/>
    </row>
    <row r="341" spans="1:16" ht="16.5" customHeight="1">
      <c r="A341" s="974"/>
      <c r="B341" s="974"/>
      <c r="C341" s="974"/>
      <c r="D341" s="974"/>
      <c r="E341" s="974"/>
      <c r="F341" s="974"/>
      <c r="G341" s="974"/>
      <c r="H341" s="974"/>
      <c r="I341" s="974"/>
      <c r="J341" s="974"/>
      <c r="K341" s="974"/>
      <c r="L341" s="974"/>
      <c r="M341" s="974"/>
      <c r="N341" s="974"/>
      <c r="O341" s="974"/>
      <c r="P341" s="974"/>
    </row>
    <row r="342" spans="1:16" ht="16.5" customHeight="1">
      <c r="A342" s="974"/>
      <c r="B342" s="974"/>
      <c r="C342" s="974"/>
      <c r="D342" s="974"/>
      <c r="E342" s="974"/>
      <c r="F342" s="974"/>
      <c r="G342" s="974"/>
      <c r="H342" s="974"/>
      <c r="I342" s="974"/>
      <c r="J342" s="974"/>
      <c r="K342" s="974"/>
      <c r="L342" s="974"/>
      <c r="M342" s="974"/>
      <c r="N342" s="974"/>
      <c r="O342" s="974"/>
      <c r="P342" s="974"/>
    </row>
    <row r="343" spans="1:16" ht="16.5" customHeight="1">
      <c r="A343" s="974"/>
      <c r="B343" s="974"/>
      <c r="C343" s="974"/>
      <c r="D343" s="974"/>
      <c r="E343" s="974"/>
      <c r="F343" s="974"/>
      <c r="G343" s="974"/>
      <c r="H343" s="974"/>
      <c r="I343" s="974"/>
      <c r="J343" s="974"/>
      <c r="K343" s="974"/>
      <c r="L343" s="974"/>
      <c r="M343" s="974"/>
      <c r="N343" s="974"/>
      <c r="O343" s="974"/>
      <c r="P343" s="974"/>
    </row>
    <row r="344" spans="1:16" ht="16.5" customHeight="1">
      <c r="A344" s="974"/>
      <c r="B344" s="974"/>
      <c r="C344" s="974"/>
      <c r="D344" s="974"/>
      <c r="E344" s="974"/>
      <c r="F344" s="974"/>
      <c r="G344" s="974"/>
      <c r="H344" s="974"/>
      <c r="I344" s="974"/>
      <c r="J344" s="974"/>
      <c r="K344" s="974"/>
      <c r="L344" s="974"/>
      <c r="M344" s="974"/>
      <c r="N344" s="974"/>
      <c r="O344" s="974"/>
      <c r="P344" s="974"/>
    </row>
    <row r="345" spans="1:16" ht="16.5" customHeight="1">
      <c r="A345" s="974"/>
      <c r="B345" s="974"/>
      <c r="C345" s="974"/>
      <c r="D345" s="974"/>
      <c r="E345" s="974"/>
      <c r="F345" s="974"/>
      <c r="G345" s="974"/>
      <c r="H345" s="974"/>
      <c r="I345" s="974"/>
      <c r="J345" s="974"/>
      <c r="K345" s="974"/>
      <c r="L345" s="974"/>
      <c r="M345" s="974"/>
      <c r="N345" s="974"/>
      <c r="O345" s="974"/>
      <c r="P345" s="974"/>
    </row>
    <row r="346" spans="1:16" ht="16.5" customHeight="1">
      <c r="A346" s="974"/>
      <c r="B346" s="974"/>
      <c r="C346" s="974"/>
      <c r="D346" s="974"/>
      <c r="E346" s="974"/>
      <c r="F346" s="974"/>
      <c r="G346" s="974"/>
      <c r="H346" s="974"/>
      <c r="I346" s="974"/>
      <c r="J346" s="974"/>
      <c r="K346" s="974"/>
      <c r="L346" s="974"/>
      <c r="M346" s="974"/>
      <c r="N346" s="974"/>
      <c r="O346" s="974"/>
      <c r="P346" s="974"/>
    </row>
    <row r="347" spans="1:16" ht="16.5" customHeight="1">
      <c r="A347" s="974"/>
      <c r="B347" s="974"/>
      <c r="C347" s="974"/>
      <c r="D347" s="974"/>
      <c r="E347" s="974"/>
      <c r="F347" s="974"/>
      <c r="G347" s="974"/>
      <c r="H347" s="974"/>
      <c r="I347" s="974"/>
      <c r="J347" s="974"/>
      <c r="K347" s="974"/>
      <c r="L347" s="974"/>
      <c r="M347" s="974"/>
      <c r="N347" s="974"/>
      <c r="O347" s="974"/>
      <c r="P347" s="974"/>
    </row>
    <row r="348" spans="1:16" ht="16.5" customHeight="1">
      <c r="A348" s="974"/>
      <c r="B348" s="974"/>
      <c r="C348" s="974"/>
      <c r="D348" s="974"/>
      <c r="E348" s="974"/>
      <c r="F348" s="974"/>
      <c r="G348" s="974"/>
      <c r="H348" s="974"/>
      <c r="I348" s="974"/>
      <c r="J348" s="974"/>
      <c r="K348" s="974"/>
      <c r="L348" s="974"/>
      <c r="M348" s="974"/>
      <c r="N348" s="974"/>
      <c r="O348" s="974"/>
      <c r="P348" s="974"/>
    </row>
    <row r="349" spans="1:16" ht="16.5" customHeight="1">
      <c r="A349" s="974"/>
      <c r="B349" s="974"/>
      <c r="C349" s="974"/>
      <c r="D349" s="974"/>
      <c r="E349" s="974"/>
      <c r="F349" s="974"/>
      <c r="G349" s="974"/>
      <c r="H349" s="974"/>
      <c r="I349" s="974"/>
      <c r="J349" s="974"/>
      <c r="K349" s="974"/>
      <c r="L349" s="974"/>
      <c r="M349" s="974"/>
      <c r="N349" s="974"/>
      <c r="O349" s="974"/>
      <c r="P349" s="974"/>
    </row>
    <row r="350" spans="1:16" ht="16.5" customHeight="1">
      <c r="A350" s="974"/>
      <c r="B350" s="974"/>
      <c r="C350" s="974"/>
      <c r="D350" s="974"/>
      <c r="E350" s="974"/>
      <c r="F350" s="974"/>
      <c r="G350" s="974"/>
      <c r="H350" s="974"/>
      <c r="I350" s="974"/>
      <c r="J350" s="974"/>
      <c r="K350" s="974"/>
      <c r="L350" s="974"/>
      <c r="M350" s="974"/>
      <c r="N350" s="974"/>
      <c r="O350" s="974"/>
      <c r="P350" s="974"/>
    </row>
    <row r="351" spans="1:16" ht="16.5" customHeight="1">
      <c r="A351" s="974"/>
      <c r="B351" s="974"/>
      <c r="C351" s="974"/>
      <c r="D351" s="974"/>
      <c r="E351" s="974"/>
      <c r="F351" s="974"/>
      <c r="G351" s="974"/>
      <c r="H351" s="974"/>
      <c r="I351" s="974"/>
      <c r="J351" s="974"/>
      <c r="K351" s="974"/>
      <c r="L351" s="974"/>
      <c r="M351" s="974"/>
      <c r="N351" s="974"/>
      <c r="O351" s="974"/>
      <c r="P351" s="974"/>
    </row>
    <row r="352" spans="1:16" ht="16.5" customHeight="1">
      <c r="A352" s="974"/>
      <c r="B352" s="974"/>
      <c r="C352" s="974"/>
      <c r="D352" s="974"/>
      <c r="E352" s="974"/>
      <c r="F352" s="974"/>
      <c r="G352" s="974"/>
      <c r="H352" s="974"/>
      <c r="I352" s="974"/>
      <c r="J352" s="974"/>
      <c r="K352" s="974"/>
      <c r="L352" s="974"/>
      <c r="M352" s="974"/>
      <c r="N352" s="974"/>
      <c r="O352" s="974"/>
      <c r="P352" s="974"/>
    </row>
    <row r="353" spans="1:16" ht="16.5" customHeight="1">
      <c r="A353" s="974"/>
      <c r="B353" s="974"/>
      <c r="C353" s="974"/>
      <c r="D353" s="974"/>
      <c r="E353" s="974"/>
      <c r="F353" s="974"/>
      <c r="G353" s="974"/>
      <c r="H353" s="974"/>
      <c r="I353" s="974"/>
      <c r="J353" s="974"/>
      <c r="K353" s="974"/>
      <c r="L353" s="974"/>
      <c r="M353" s="974"/>
      <c r="N353" s="974"/>
      <c r="O353" s="974"/>
      <c r="P353" s="974"/>
    </row>
    <row r="354" spans="1:16" ht="16.5" customHeight="1">
      <c r="A354" s="974"/>
      <c r="B354" s="974"/>
      <c r="C354" s="974"/>
      <c r="D354" s="974"/>
      <c r="E354" s="974"/>
      <c r="F354" s="974"/>
      <c r="G354" s="974"/>
      <c r="H354" s="974"/>
      <c r="I354" s="974"/>
      <c r="J354" s="974"/>
      <c r="K354" s="974"/>
      <c r="L354" s="974"/>
      <c r="M354" s="974"/>
      <c r="N354" s="974"/>
      <c r="O354" s="974"/>
      <c r="P354" s="974"/>
    </row>
    <row r="355" spans="1:16" ht="16.5" customHeight="1">
      <c r="A355" s="974"/>
      <c r="B355" s="974"/>
      <c r="C355" s="974"/>
      <c r="D355" s="974"/>
      <c r="E355" s="974"/>
      <c r="F355" s="974"/>
      <c r="G355" s="974"/>
      <c r="H355" s="974"/>
      <c r="I355" s="974"/>
      <c r="J355" s="974"/>
      <c r="K355" s="974"/>
      <c r="L355" s="974"/>
      <c r="M355" s="974"/>
      <c r="N355" s="974"/>
      <c r="O355" s="974"/>
      <c r="P355" s="974"/>
    </row>
    <row r="356" spans="1:16" ht="16.5" customHeight="1">
      <c r="A356" s="974"/>
      <c r="B356" s="974"/>
      <c r="C356" s="974"/>
      <c r="D356" s="974"/>
      <c r="E356" s="974"/>
      <c r="F356" s="974"/>
      <c r="G356" s="974"/>
      <c r="H356" s="974"/>
      <c r="I356" s="974"/>
      <c r="J356" s="974"/>
      <c r="K356" s="974"/>
      <c r="L356" s="974"/>
      <c r="M356" s="974"/>
      <c r="N356" s="974"/>
      <c r="O356" s="974"/>
      <c r="P356" s="974"/>
    </row>
    <row r="357" spans="1:16" ht="16.5" customHeight="1">
      <c r="A357" s="974"/>
      <c r="B357" s="974"/>
      <c r="C357" s="974"/>
      <c r="D357" s="974"/>
      <c r="E357" s="974"/>
      <c r="F357" s="974"/>
      <c r="G357" s="974"/>
      <c r="H357" s="974"/>
      <c r="I357" s="974"/>
      <c r="J357" s="974"/>
      <c r="K357" s="974"/>
      <c r="L357" s="974"/>
      <c r="M357" s="974"/>
      <c r="N357" s="974"/>
      <c r="O357" s="974"/>
      <c r="P357" s="974"/>
    </row>
    <row r="358" spans="1:16" ht="16.5" customHeight="1">
      <c r="A358" s="974"/>
      <c r="B358" s="974"/>
      <c r="C358" s="974"/>
      <c r="D358" s="974"/>
      <c r="E358" s="974"/>
      <c r="F358" s="974"/>
      <c r="G358" s="974"/>
      <c r="H358" s="974"/>
      <c r="I358" s="974"/>
      <c r="J358" s="974"/>
      <c r="K358" s="974"/>
      <c r="L358" s="974"/>
      <c r="M358" s="974"/>
      <c r="N358" s="974"/>
      <c r="O358" s="974"/>
      <c r="P358" s="974"/>
    </row>
    <row r="359" spans="1:16" ht="16.5" customHeight="1">
      <c r="A359" s="974"/>
      <c r="B359" s="974"/>
      <c r="C359" s="974"/>
      <c r="D359" s="974"/>
      <c r="E359" s="974"/>
      <c r="F359" s="974"/>
      <c r="G359" s="974"/>
      <c r="H359" s="974"/>
      <c r="I359" s="974"/>
      <c r="J359" s="974"/>
      <c r="K359" s="974"/>
      <c r="L359" s="974"/>
      <c r="M359" s="974"/>
      <c r="N359" s="974"/>
      <c r="O359" s="974"/>
      <c r="P359" s="974"/>
    </row>
    <row r="360" spans="1:16" ht="16.5" customHeight="1">
      <c r="A360" s="974"/>
      <c r="B360" s="974"/>
      <c r="C360" s="974"/>
      <c r="D360" s="974"/>
      <c r="E360" s="974"/>
      <c r="F360" s="974"/>
      <c r="G360" s="974"/>
      <c r="H360" s="974"/>
      <c r="I360" s="974"/>
      <c r="J360" s="974"/>
      <c r="K360" s="974"/>
      <c r="L360" s="974"/>
      <c r="M360" s="974"/>
      <c r="N360" s="974"/>
      <c r="O360" s="974"/>
      <c r="P360" s="974"/>
    </row>
    <row r="361" spans="1:16" ht="16.5" customHeight="1">
      <c r="A361" s="974"/>
      <c r="B361" s="974"/>
      <c r="C361" s="974"/>
      <c r="D361" s="974"/>
      <c r="E361" s="974"/>
      <c r="F361" s="974"/>
      <c r="G361" s="974"/>
      <c r="H361" s="974"/>
      <c r="I361" s="974"/>
      <c r="J361" s="974"/>
      <c r="K361" s="974"/>
      <c r="L361" s="974"/>
      <c r="M361" s="974"/>
      <c r="N361" s="974"/>
      <c r="O361" s="974"/>
      <c r="P361" s="974"/>
    </row>
    <row r="362" spans="1:16" ht="16.5" customHeight="1">
      <c r="A362" s="974"/>
      <c r="B362" s="974"/>
      <c r="C362" s="974"/>
      <c r="D362" s="974"/>
      <c r="E362" s="974"/>
      <c r="F362" s="974"/>
      <c r="G362" s="974"/>
      <c r="H362" s="974"/>
      <c r="I362" s="974"/>
      <c r="J362" s="974"/>
      <c r="K362" s="974"/>
      <c r="L362" s="974"/>
      <c r="M362" s="974"/>
      <c r="N362" s="974"/>
      <c r="O362" s="974"/>
      <c r="P362" s="974"/>
    </row>
    <row r="363" spans="1:16" ht="16.5" customHeight="1">
      <c r="A363" s="974"/>
      <c r="B363" s="974"/>
      <c r="C363" s="974"/>
      <c r="D363" s="974"/>
      <c r="E363" s="974"/>
      <c r="F363" s="974"/>
      <c r="G363" s="974"/>
      <c r="H363" s="974"/>
      <c r="I363" s="974"/>
      <c r="J363" s="974"/>
      <c r="K363" s="974"/>
      <c r="L363" s="974"/>
      <c r="M363" s="974"/>
      <c r="N363" s="974"/>
      <c r="O363" s="974"/>
      <c r="P363" s="974"/>
    </row>
    <row r="364" spans="1:16" ht="16.5" customHeight="1">
      <c r="A364" s="974"/>
      <c r="B364" s="974"/>
      <c r="C364" s="974"/>
      <c r="D364" s="974"/>
      <c r="E364" s="974"/>
      <c r="F364" s="974"/>
      <c r="G364" s="974"/>
      <c r="H364" s="974"/>
      <c r="I364" s="974"/>
      <c r="J364" s="974"/>
      <c r="K364" s="974"/>
      <c r="L364" s="974"/>
      <c r="M364" s="974"/>
      <c r="N364" s="974"/>
      <c r="O364" s="974"/>
      <c r="P364" s="974"/>
    </row>
    <row r="365" spans="1:16" ht="16.5" customHeight="1">
      <c r="A365" s="974"/>
      <c r="B365" s="974"/>
      <c r="C365" s="974"/>
      <c r="D365" s="974"/>
      <c r="E365" s="974"/>
      <c r="F365" s="974"/>
      <c r="G365" s="974"/>
      <c r="H365" s="974"/>
      <c r="I365" s="974"/>
      <c r="J365" s="974"/>
      <c r="K365" s="974"/>
      <c r="L365" s="974"/>
      <c r="M365" s="974"/>
      <c r="N365" s="974"/>
      <c r="O365" s="974"/>
      <c r="P365" s="974"/>
    </row>
    <row r="366" spans="1:16" ht="16.5" customHeight="1">
      <c r="A366" s="974"/>
      <c r="B366" s="974"/>
      <c r="C366" s="974"/>
      <c r="D366" s="974"/>
      <c r="E366" s="974"/>
      <c r="F366" s="974"/>
      <c r="G366" s="974"/>
      <c r="H366" s="974"/>
      <c r="I366" s="974"/>
      <c r="J366" s="974"/>
      <c r="K366" s="974"/>
      <c r="L366" s="974"/>
      <c r="M366" s="974"/>
      <c r="N366" s="974"/>
      <c r="O366" s="974"/>
      <c r="P366" s="974"/>
    </row>
    <row r="367" spans="1:16" ht="16.5" customHeight="1">
      <c r="A367" s="974"/>
      <c r="B367" s="974"/>
      <c r="C367" s="974"/>
      <c r="D367" s="974"/>
      <c r="E367" s="974"/>
      <c r="F367" s="974"/>
      <c r="G367" s="974"/>
      <c r="H367" s="974"/>
      <c r="I367" s="974"/>
      <c r="J367" s="974"/>
      <c r="K367" s="974"/>
      <c r="L367" s="974"/>
      <c r="M367" s="974"/>
      <c r="N367" s="974"/>
      <c r="O367" s="974"/>
      <c r="P367" s="974"/>
    </row>
    <row r="368" spans="1:16" ht="16.5" customHeight="1">
      <c r="A368" s="974"/>
      <c r="B368" s="974"/>
      <c r="C368" s="974"/>
      <c r="D368" s="974"/>
      <c r="E368" s="974"/>
      <c r="F368" s="974"/>
      <c r="G368" s="974"/>
      <c r="H368" s="974"/>
      <c r="I368" s="974"/>
      <c r="J368" s="974"/>
      <c r="K368" s="974"/>
      <c r="L368" s="974"/>
      <c r="M368" s="974"/>
      <c r="N368" s="974"/>
      <c r="O368" s="974"/>
      <c r="P368" s="974"/>
    </row>
    <row r="369" spans="1:16" ht="16.5" customHeight="1">
      <c r="A369" s="974"/>
      <c r="B369" s="974"/>
      <c r="C369" s="974"/>
      <c r="D369" s="974"/>
      <c r="E369" s="974"/>
      <c r="F369" s="974"/>
      <c r="G369" s="974"/>
      <c r="H369" s="974"/>
      <c r="I369" s="974"/>
      <c r="J369" s="974"/>
      <c r="K369" s="974"/>
      <c r="L369" s="974"/>
      <c r="M369" s="974"/>
      <c r="N369" s="974"/>
      <c r="O369" s="974"/>
      <c r="P369" s="974"/>
    </row>
    <row r="370" spans="1:16" ht="16.5" customHeight="1">
      <c r="A370" s="974"/>
      <c r="B370" s="974"/>
      <c r="C370" s="974"/>
      <c r="D370" s="974"/>
      <c r="E370" s="974"/>
      <c r="F370" s="974"/>
      <c r="G370" s="974"/>
      <c r="H370" s="974"/>
      <c r="I370" s="974"/>
      <c r="J370" s="974"/>
      <c r="K370" s="974"/>
      <c r="L370" s="974"/>
      <c r="M370" s="974"/>
      <c r="N370" s="974"/>
      <c r="O370" s="974"/>
      <c r="P370" s="974"/>
    </row>
    <row r="371" spans="1:16" ht="16.5" customHeight="1">
      <c r="A371" s="974"/>
      <c r="B371" s="974"/>
      <c r="C371" s="974"/>
      <c r="D371" s="974"/>
      <c r="E371" s="974"/>
      <c r="F371" s="974"/>
      <c r="G371" s="974"/>
      <c r="H371" s="974"/>
      <c r="I371" s="974"/>
      <c r="J371" s="974"/>
      <c r="K371" s="974"/>
      <c r="L371" s="974"/>
      <c r="M371" s="974"/>
      <c r="N371" s="974"/>
      <c r="O371" s="974"/>
      <c r="P371" s="974"/>
    </row>
    <row r="372" spans="1:16" ht="16.5" customHeight="1">
      <c r="A372" s="974"/>
      <c r="B372" s="974"/>
      <c r="C372" s="974"/>
      <c r="D372" s="974"/>
      <c r="E372" s="974"/>
      <c r="F372" s="974"/>
      <c r="G372" s="974"/>
      <c r="H372" s="974"/>
      <c r="I372" s="974"/>
      <c r="J372" s="974"/>
      <c r="K372" s="974"/>
      <c r="L372" s="974"/>
      <c r="M372" s="974"/>
      <c r="N372" s="974"/>
      <c r="O372" s="974"/>
      <c r="P372" s="974"/>
    </row>
    <row r="373" spans="1:16" ht="16.5" customHeight="1">
      <c r="A373" s="974"/>
      <c r="B373" s="974"/>
      <c r="C373" s="974"/>
      <c r="D373" s="974"/>
      <c r="E373" s="974"/>
      <c r="F373" s="974"/>
      <c r="G373" s="974"/>
      <c r="H373" s="974"/>
      <c r="I373" s="974"/>
      <c r="J373" s="974"/>
      <c r="K373" s="974"/>
      <c r="L373" s="974"/>
      <c r="M373" s="974"/>
      <c r="N373" s="974"/>
      <c r="O373" s="974"/>
      <c r="P373" s="974"/>
    </row>
    <row r="374" spans="1:16" ht="16.5" customHeight="1">
      <c r="A374" s="974"/>
      <c r="B374" s="974"/>
      <c r="C374" s="974"/>
      <c r="D374" s="974"/>
      <c r="E374" s="974"/>
      <c r="F374" s="974"/>
      <c r="G374" s="974"/>
      <c r="H374" s="974"/>
      <c r="I374" s="974"/>
      <c r="J374" s="974"/>
      <c r="K374" s="974"/>
      <c r="L374" s="974"/>
      <c r="M374" s="974"/>
      <c r="N374" s="974"/>
      <c r="O374" s="974"/>
      <c r="P374" s="974"/>
    </row>
    <row r="375" spans="1:16" ht="16.5" customHeight="1">
      <c r="A375" s="974"/>
      <c r="B375" s="974"/>
      <c r="C375" s="974"/>
      <c r="D375" s="974"/>
      <c r="E375" s="974"/>
      <c r="F375" s="974"/>
      <c r="G375" s="974"/>
      <c r="H375" s="974"/>
      <c r="I375" s="974"/>
      <c r="J375" s="974"/>
      <c r="K375" s="974"/>
      <c r="L375" s="974"/>
      <c r="M375" s="974"/>
      <c r="N375" s="974"/>
      <c r="O375" s="974"/>
      <c r="P375" s="974"/>
    </row>
    <row r="376" spans="1:16" ht="16.5" customHeight="1">
      <c r="A376" s="974"/>
      <c r="B376" s="974"/>
      <c r="C376" s="974"/>
      <c r="D376" s="974"/>
      <c r="E376" s="974"/>
      <c r="F376" s="974"/>
      <c r="G376" s="974"/>
      <c r="H376" s="974"/>
      <c r="I376" s="974"/>
      <c r="J376" s="974"/>
      <c r="K376" s="974"/>
      <c r="L376" s="974"/>
      <c r="M376" s="974"/>
      <c r="N376" s="974"/>
      <c r="O376" s="974"/>
      <c r="P376" s="974"/>
    </row>
    <row r="377" spans="1:16" ht="16.5" customHeight="1">
      <c r="A377" s="974"/>
      <c r="B377" s="974"/>
      <c r="C377" s="974"/>
      <c r="D377" s="974"/>
      <c r="E377" s="974"/>
      <c r="F377" s="974"/>
      <c r="G377" s="974"/>
      <c r="H377" s="974"/>
      <c r="I377" s="974"/>
      <c r="J377" s="974"/>
      <c r="K377" s="974"/>
      <c r="L377" s="974"/>
      <c r="M377" s="974"/>
      <c r="N377" s="974"/>
      <c r="O377" s="974"/>
      <c r="P377" s="974"/>
    </row>
    <row r="378" spans="1:16" ht="16.5" customHeight="1">
      <c r="A378" s="974"/>
      <c r="B378" s="974"/>
      <c r="C378" s="974"/>
      <c r="D378" s="974"/>
      <c r="E378" s="974"/>
      <c r="F378" s="974"/>
      <c r="G378" s="974"/>
      <c r="H378" s="974"/>
      <c r="I378" s="974"/>
      <c r="J378" s="974"/>
      <c r="K378" s="974"/>
      <c r="L378" s="974"/>
      <c r="M378" s="974"/>
      <c r="N378" s="974"/>
      <c r="O378" s="974"/>
      <c r="P378" s="974"/>
    </row>
    <row r="379" spans="1:16" ht="16.5" customHeight="1">
      <c r="A379" s="974"/>
      <c r="B379" s="974"/>
      <c r="C379" s="974"/>
      <c r="D379" s="974"/>
      <c r="E379" s="974"/>
      <c r="F379" s="974"/>
      <c r="G379" s="974"/>
      <c r="H379" s="974"/>
      <c r="I379" s="974"/>
      <c r="J379" s="974"/>
      <c r="K379" s="974"/>
      <c r="L379" s="974"/>
      <c r="M379" s="974"/>
      <c r="N379" s="974"/>
      <c r="O379" s="974"/>
      <c r="P379" s="974"/>
    </row>
    <row r="380" spans="1:16" ht="16.5" customHeight="1">
      <c r="A380" s="974"/>
      <c r="B380" s="974"/>
      <c r="C380" s="974"/>
      <c r="D380" s="974"/>
      <c r="E380" s="974"/>
      <c r="F380" s="974"/>
      <c r="G380" s="974"/>
      <c r="H380" s="974"/>
      <c r="I380" s="974"/>
      <c r="J380" s="974"/>
      <c r="K380" s="974"/>
      <c r="L380" s="974"/>
      <c r="M380" s="974"/>
      <c r="N380" s="974"/>
      <c r="O380" s="974"/>
      <c r="P380" s="974"/>
    </row>
    <row r="381" spans="1:16" ht="16.5" customHeight="1">
      <c r="A381" s="974"/>
      <c r="B381" s="974"/>
      <c r="C381" s="974"/>
      <c r="D381" s="974"/>
      <c r="E381" s="974"/>
      <c r="F381" s="974"/>
      <c r="G381" s="974"/>
      <c r="H381" s="974"/>
      <c r="I381" s="974"/>
      <c r="J381" s="974"/>
      <c r="K381" s="974"/>
      <c r="L381" s="974"/>
      <c r="M381" s="974"/>
      <c r="N381" s="974"/>
      <c r="O381" s="974"/>
      <c r="P381" s="974"/>
    </row>
    <row r="382" spans="1:16" ht="16.5" customHeight="1">
      <c r="A382" s="974"/>
      <c r="B382" s="974"/>
      <c r="C382" s="974"/>
      <c r="D382" s="974"/>
      <c r="E382" s="974"/>
      <c r="F382" s="974"/>
      <c r="G382" s="974"/>
      <c r="H382" s="974"/>
      <c r="I382" s="974"/>
      <c r="J382" s="974"/>
      <c r="K382" s="974"/>
      <c r="L382" s="974"/>
      <c r="M382" s="974"/>
      <c r="N382" s="974"/>
      <c r="O382" s="974"/>
      <c r="P382" s="974"/>
    </row>
    <row r="383" spans="1:16" ht="16.5" customHeight="1">
      <c r="A383" s="974"/>
      <c r="B383" s="974"/>
      <c r="C383" s="974"/>
      <c r="D383" s="974"/>
      <c r="E383" s="974"/>
      <c r="F383" s="974"/>
      <c r="G383" s="974"/>
      <c r="H383" s="974"/>
      <c r="I383" s="974"/>
      <c r="J383" s="974"/>
      <c r="K383" s="974"/>
      <c r="L383" s="974"/>
      <c r="M383" s="974"/>
      <c r="N383" s="974"/>
      <c r="O383" s="974"/>
      <c r="P383" s="974"/>
    </row>
    <row r="384" spans="1:16" ht="16.5" customHeight="1">
      <c r="A384" s="974"/>
      <c r="B384" s="974"/>
      <c r="C384" s="974"/>
      <c r="D384" s="974"/>
      <c r="E384" s="974"/>
      <c r="F384" s="974"/>
      <c r="G384" s="974"/>
      <c r="H384" s="974"/>
      <c r="I384" s="974"/>
      <c r="J384" s="974"/>
      <c r="K384" s="974"/>
      <c r="L384" s="974"/>
      <c r="M384" s="974"/>
      <c r="N384" s="974"/>
      <c r="O384" s="974"/>
      <c r="P384" s="974"/>
    </row>
    <row r="385" spans="1:16" ht="16.5" customHeight="1">
      <c r="A385" s="974"/>
      <c r="B385" s="974"/>
      <c r="C385" s="974"/>
      <c r="D385" s="974"/>
      <c r="E385" s="974"/>
      <c r="F385" s="974"/>
      <c r="G385" s="974"/>
      <c r="H385" s="974"/>
      <c r="I385" s="974"/>
      <c r="J385" s="974"/>
      <c r="K385" s="974"/>
      <c r="L385" s="974"/>
      <c r="M385" s="974"/>
      <c r="N385" s="974"/>
      <c r="O385" s="974"/>
      <c r="P385" s="974"/>
    </row>
    <row r="386" spans="1:16" ht="16.5" customHeight="1">
      <c r="A386" s="974"/>
      <c r="B386" s="974"/>
      <c r="C386" s="974"/>
      <c r="D386" s="974"/>
      <c r="E386" s="974"/>
      <c r="F386" s="974"/>
      <c r="G386" s="974"/>
      <c r="H386" s="974"/>
      <c r="I386" s="974"/>
      <c r="J386" s="974"/>
      <c r="K386" s="974"/>
      <c r="L386" s="974"/>
      <c r="M386" s="974"/>
      <c r="N386" s="974"/>
      <c r="O386" s="974"/>
      <c r="P386" s="974"/>
    </row>
    <row r="387" spans="1:16" ht="16.5" customHeight="1">
      <c r="A387" s="974"/>
      <c r="B387" s="974"/>
      <c r="C387" s="974"/>
      <c r="D387" s="974"/>
      <c r="E387" s="974"/>
      <c r="F387" s="974"/>
      <c r="G387" s="974"/>
      <c r="H387" s="974"/>
      <c r="I387" s="974"/>
      <c r="J387" s="974"/>
      <c r="K387" s="974"/>
      <c r="L387" s="974"/>
      <c r="M387" s="974"/>
      <c r="N387" s="974"/>
      <c r="O387" s="974"/>
      <c r="P387" s="974"/>
    </row>
    <row r="388" spans="1:16" ht="16.5" customHeight="1">
      <c r="A388" s="974"/>
      <c r="B388" s="974"/>
      <c r="C388" s="974"/>
      <c r="D388" s="974"/>
      <c r="E388" s="974"/>
      <c r="F388" s="974"/>
      <c r="G388" s="974"/>
      <c r="H388" s="974"/>
      <c r="I388" s="974"/>
      <c r="J388" s="974"/>
      <c r="K388" s="974"/>
      <c r="L388" s="974"/>
      <c r="M388" s="974"/>
      <c r="N388" s="974"/>
      <c r="O388" s="974"/>
      <c r="P388" s="974"/>
    </row>
    <row r="389" spans="1:16" ht="16.5" customHeight="1">
      <c r="A389" s="974"/>
      <c r="B389" s="974"/>
      <c r="C389" s="974"/>
      <c r="D389" s="974"/>
      <c r="E389" s="974"/>
      <c r="F389" s="974"/>
      <c r="G389" s="974"/>
      <c r="H389" s="974"/>
      <c r="I389" s="974"/>
      <c r="J389" s="974"/>
      <c r="K389" s="974"/>
      <c r="L389" s="974"/>
      <c r="M389" s="974"/>
      <c r="N389" s="974"/>
      <c r="O389" s="974"/>
      <c r="P389" s="974"/>
    </row>
    <row r="390" spans="1:16" ht="16.5" customHeight="1">
      <c r="A390" s="974"/>
      <c r="B390" s="974"/>
      <c r="C390" s="974"/>
      <c r="D390" s="974"/>
      <c r="E390" s="974"/>
      <c r="F390" s="974"/>
      <c r="G390" s="974"/>
      <c r="H390" s="974"/>
      <c r="I390" s="974"/>
      <c r="J390" s="974"/>
      <c r="K390" s="974"/>
      <c r="L390" s="974"/>
      <c r="M390" s="974"/>
      <c r="N390" s="974"/>
      <c r="O390" s="974"/>
      <c r="P390" s="974"/>
    </row>
    <row r="391" spans="1:16" ht="16.5" customHeight="1">
      <c r="A391" s="974"/>
      <c r="B391" s="974"/>
      <c r="C391" s="974"/>
      <c r="D391" s="974"/>
      <c r="E391" s="974"/>
      <c r="F391" s="974"/>
      <c r="G391" s="974"/>
      <c r="H391" s="974"/>
      <c r="I391" s="974"/>
      <c r="J391" s="974"/>
      <c r="K391" s="974"/>
      <c r="L391" s="974"/>
      <c r="M391" s="974"/>
      <c r="N391" s="974"/>
      <c r="O391" s="974"/>
      <c r="P391" s="974"/>
    </row>
    <row r="392" spans="1:16" ht="16.5" customHeight="1">
      <c r="A392" s="974"/>
      <c r="B392" s="974"/>
      <c r="C392" s="974"/>
      <c r="D392" s="974"/>
      <c r="E392" s="974"/>
      <c r="F392" s="974"/>
      <c r="G392" s="974"/>
      <c r="H392" s="974"/>
      <c r="I392" s="974"/>
      <c r="J392" s="974"/>
      <c r="K392" s="974"/>
      <c r="L392" s="974"/>
      <c r="M392" s="974"/>
      <c r="N392" s="974"/>
      <c r="O392" s="974"/>
      <c r="P392" s="974"/>
    </row>
    <row r="393" spans="1:16" ht="16.5" customHeight="1">
      <c r="A393" s="974"/>
      <c r="B393" s="974"/>
      <c r="C393" s="974"/>
      <c r="D393" s="974"/>
      <c r="E393" s="974"/>
      <c r="F393" s="974"/>
      <c r="G393" s="974"/>
      <c r="H393" s="974"/>
      <c r="I393" s="974"/>
      <c r="J393" s="974"/>
      <c r="K393" s="974"/>
      <c r="L393" s="974"/>
      <c r="M393" s="974"/>
      <c r="N393" s="974"/>
      <c r="O393" s="974"/>
      <c r="P393" s="974"/>
    </row>
    <row r="394" spans="1:16" ht="16.5" customHeight="1">
      <c r="A394" s="974"/>
      <c r="B394" s="974"/>
      <c r="C394" s="974"/>
      <c r="D394" s="974"/>
      <c r="E394" s="974"/>
      <c r="F394" s="974"/>
      <c r="G394" s="974"/>
      <c r="H394" s="974"/>
      <c r="I394" s="974"/>
      <c r="J394" s="974"/>
      <c r="K394" s="974"/>
      <c r="L394" s="974"/>
      <c r="M394" s="974"/>
      <c r="N394" s="974"/>
      <c r="O394" s="974"/>
      <c r="P394" s="974"/>
    </row>
    <row r="395" spans="1:16" ht="16.5" customHeight="1">
      <c r="A395" s="974"/>
      <c r="B395" s="974"/>
      <c r="C395" s="974"/>
      <c r="D395" s="974"/>
      <c r="E395" s="974"/>
      <c r="F395" s="974"/>
      <c r="G395" s="974"/>
      <c r="H395" s="974"/>
      <c r="I395" s="974"/>
      <c r="J395" s="974"/>
      <c r="K395" s="974"/>
      <c r="L395" s="974"/>
      <c r="M395" s="974"/>
      <c r="N395" s="974"/>
      <c r="O395" s="974"/>
      <c r="P395" s="974"/>
    </row>
    <row r="396" spans="1:16" ht="16.5" customHeight="1">
      <c r="A396" s="974"/>
      <c r="B396" s="974"/>
      <c r="C396" s="974"/>
      <c r="D396" s="974"/>
      <c r="E396" s="974"/>
      <c r="F396" s="974"/>
      <c r="G396" s="974"/>
      <c r="H396" s="974"/>
      <c r="I396" s="974"/>
      <c r="J396" s="974"/>
      <c r="K396" s="974"/>
      <c r="L396" s="974"/>
      <c r="M396" s="974"/>
      <c r="N396" s="974"/>
      <c r="O396" s="974"/>
      <c r="P396" s="974"/>
    </row>
    <row r="397" spans="1:16" ht="16.5" customHeight="1">
      <c r="A397" s="974"/>
      <c r="B397" s="974"/>
      <c r="C397" s="974"/>
      <c r="D397" s="974"/>
      <c r="E397" s="974"/>
      <c r="F397" s="974"/>
      <c r="G397" s="974"/>
      <c r="H397" s="974"/>
      <c r="I397" s="974"/>
      <c r="J397" s="974"/>
      <c r="K397" s="974"/>
      <c r="L397" s="974"/>
      <c r="M397" s="974"/>
      <c r="N397" s="974"/>
      <c r="O397" s="974"/>
      <c r="P397" s="974"/>
    </row>
    <row r="398" spans="1:16" ht="16.5" customHeight="1">
      <c r="A398" s="974"/>
      <c r="B398" s="974"/>
      <c r="C398" s="974"/>
      <c r="D398" s="974"/>
      <c r="E398" s="974"/>
      <c r="F398" s="974"/>
      <c r="G398" s="974"/>
      <c r="H398" s="974"/>
      <c r="I398" s="974"/>
      <c r="J398" s="974"/>
      <c r="K398" s="974"/>
      <c r="L398" s="974"/>
      <c r="M398" s="974"/>
      <c r="N398" s="974"/>
      <c r="O398" s="974"/>
      <c r="P398" s="974"/>
    </row>
    <row r="399" spans="1:16" ht="16.5" customHeight="1">
      <c r="A399" s="974"/>
      <c r="B399" s="974"/>
      <c r="C399" s="974"/>
      <c r="D399" s="974"/>
      <c r="E399" s="974"/>
      <c r="F399" s="974"/>
      <c r="G399" s="974"/>
      <c r="H399" s="974"/>
      <c r="I399" s="974"/>
      <c r="J399" s="974"/>
      <c r="K399" s="974"/>
      <c r="L399" s="974"/>
      <c r="M399" s="974"/>
      <c r="N399" s="974"/>
      <c r="O399" s="974"/>
      <c r="P399" s="974"/>
    </row>
    <row r="400" spans="1:16" ht="16.5" customHeight="1">
      <c r="A400" s="974"/>
      <c r="B400" s="974"/>
      <c r="C400" s="974"/>
      <c r="D400" s="974"/>
      <c r="E400" s="974"/>
      <c r="F400" s="974"/>
      <c r="G400" s="974"/>
      <c r="H400" s="974"/>
      <c r="I400" s="974"/>
      <c r="J400" s="974"/>
      <c r="K400" s="974"/>
      <c r="L400" s="974"/>
      <c r="M400" s="974"/>
      <c r="N400" s="974"/>
      <c r="O400" s="974"/>
      <c r="P400" s="974"/>
    </row>
    <row r="401" spans="1:16" ht="16.5" customHeight="1">
      <c r="A401" s="974"/>
      <c r="B401" s="974"/>
      <c r="C401" s="974"/>
      <c r="D401" s="974"/>
      <c r="E401" s="974"/>
      <c r="F401" s="974"/>
      <c r="G401" s="974"/>
      <c r="H401" s="974"/>
      <c r="I401" s="974"/>
      <c r="J401" s="974"/>
      <c r="K401" s="974"/>
      <c r="L401" s="974"/>
      <c r="M401" s="974"/>
      <c r="N401" s="974"/>
      <c r="O401" s="974"/>
      <c r="P401" s="974"/>
    </row>
    <row r="402" spans="1:16" ht="16.5" customHeight="1">
      <c r="A402" s="974"/>
      <c r="B402" s="974"/>
      <c r="C402" s="974"/>
      <c r="D402" s="974"/>
      <c r="E402" s="974"/>
      <c r="F402" s="974"/>
      <c r="G402" s="974"/>
      <c r="H402" s="974"/>
      <c r="I402" s="974"/>
      <c r="J402" s="974"/>
      <c r="K402" s="974"/>
      <c r="L402" s="974"/>
      <c r="M402" s="974"/>
      <c r="N402" s="974"/>
      <c r="O402" s="974"/>
      <c r="P402" s="974"/>
    </row>
    <row r="403" spans="1:16" ht="16.5" customHeight="1">
      <c r="A403" s="974"/>
      <c r="B403" s="974"/>
      <c r="C403" s="974"/>
      <c r="D403" s="974"/>
      <c r="E403" s="974"/>
      <c r="F403" s="974"/>
      <c r="G403" s="974"/>
      <c r="H403" s="974"/>
      <c r="I403" s="974"/>
      <c r="J403" s="974"/>
      <c r="K403" s="974"/>
      <c r="L403" s="974"/>
      <c r="M403" s="974"/>
      <c r="N403" s="974"/>
      <c r="O403" s="974"/>
      <c r="P403" s="974"/>
    </row>
    <row r="404" spans="1:16" ht="16.5" customHeight="1">
      <c r="A404" s="974"/>
      <c r="B404" s="974"/>
      <c r="C404" s="974"/>
      <c r="D404" s="974"/>
      <c r="E404" s="974"/>
      <c r="F404" s="974"/>
      <c r="G404" s="974"/>
      <c r="H404" s="974"/>
      <c r="I404" s="974"/>
      <c r="J404" s="974"/>
      <c r="K404" s="974"/>
      <c r="L404" s="974"/>
      <c r="M404" s="974"/>
      <c r="N404" s="974"/>
      <c r="O404" s="974"/>
      <c r="P404" s="974"/>
    </row>
    <row r="405" spans="1:16" ht="16.5" customHeight="1">
      <c r="A405" s="974"/>
      <c r="B405" s="974"/>
      <c r="C405" s="974"/>
      <c r="D405" s="974"/>
      <c r="E405" s="974"/>
      <c r="F405" s="974"/>
      <c r="G405" s="974"/>
      <c r="H405" s="974"/>
      <c r="I405" s="974"/>
      <c r="J405" s="974"/>
      <c r="K405" s="974"/>
      <c r="L405" s="974"/>
      <c r="M405" s="974"/>
      <c r="N405" s="974"/>
      <c r="O405" s="974"/>
      <c r="P405" s="974"/>
    </row>
    <row r="406" spans="1:16" ht="16.5" customHeight="1">
      <c r="A406" s="974"/>
      <c r="B406" s="974"/>
      <c r="C406" s="974"/>
      <c r="D406" s="974"/>
      <c r="E406" s="974"/>
      <c r="F406" s="974"/>
      <c r="G406" s="974"/>
      <c r="H406" s="974"/>
      <c r="I406" s="974"/>
      <c r="J406" s="974"/>
      <c r="K406" s="974"/>
      <c r="L406" s="974"/>
      <c r="M406" s="974"/>
      <c r="N406" s="974"/>
      <c r="O406" s="974"/>
      <c r="P406" s="974"/>
    </row>
    <row r="407" spans="1:16" ht="16.5" customHeight="1">
      <c r="A407" s="974"/>
      <c r="B407" s="974"/>
      <c r="C407" s="974"/>
      <c r="D407" s="974"/>
      <c r="E407" s="974"/>
      <c r="F407" s="974"/>
      <c r="G407" s="974"/>
      <c r="H407" s="974"/>
      <c r="I407" s="974"/>
      <c r="J407" s="974"/>
      <c r="K407" s="974"/>
      <c r="L407" s="974"/>
      <c r="M407" s="974"/>
      <c r="N407" s="974"/>
      <c r="O407" s="974"/>
      <c r="P407" s="974"/>
    </row>
    <row r="408" spans="1:16" ht="16.5" customHeight="1">
      <c r="A408" s="974"/>
      <c r="B408" s="974"/>
      <c r="C408" s="974"/>
      <c r="D408" s="974"/>
      <c r="E408" s="974"/>
      <c r="F408" s="974"/>
      <c r="G408" s="974"/>
      <c r="H408" s="974"/>
      <c r="I408" s="974"/>
      <c r="J408" s="974"/>
      <c r="K408" s="974"/>
      <c r="L408" s="974"/>
      <c r="M408" s="974"/>
      <c r="N408" s="974"/>
      <c r="O408" s="974"/>
      <c r="P408" s="974"/>
    </row>
    <row r="409" spans="1:16" ht="16.5" customHeight="1">
      <c r="A409" s="974"/>
      <c r="B409" s="974"/>
      <c r="C409" s="974"/>
      <c r="D409" s="974"/>
      <c r="E409" s="974"/>
      <c r="F409" s="974"/>
      <c r="G409" s="974"/>
      <c r="H409" s="974"/>
      <c r="I409" s="974"/>
      <c r="J409" s="974"/>
      <c r="K409" s="974"/>
      <c r="L409" s="974"/>
      <c r="M409" s="974"/>
      <c r="N409" s="974"/>
      <c r="O409" s="974"/>
      <c r="P409" s="974"/>
    </row>
    <row r="410" spans="1:16" ht="16.5" customHeight="1">
      <c r="A410" s="974"/>
      <c r="B410" s="974"/>
      <c r="C410" s="974"/>
      <c r="D410" s="974"/>
      <c r="E410" s="974"/>
      <c r="F410" s="974"/>
      <c r="G410" s="974"/>
      <c r="H410" s="974"/>
      <c r="I410" s="974"/>
      <c r="J410" s="974"/>
      <c r="K410" s="974"/>
      <c r="L410" s="974"/>
      <c r="M410" s="974"/>
      <c r="N410" s="974"/>
      <c r="O410" s="974"/>
      <c r="P410" s="974"/>
    </row>
    <row r="411" spans="1:16" ht="16.5" customHeight="1">
      <c r="A411" s="974"/>
      <c r="B411" s="974"/>
      <c r="C411" s="974"/>
      <c r="D411" s="974"/>
      <c r="E411" s="974"/>
      <c r="F411" s="974"/>
      <c r="G411" s="974"/>
      <c r="H411" s="974"/>
      <c r="I411" s="974"/>
      <c r="J411" s="974"/>
      <c r="K411" s="974"/>
      <c r="L411" s="974"/>
      <c r="M411" s="974"/>
      <c r="N411" s="974"/>
      <c r="O411" s="974"/>
      <c r="P411" s="974"/>
    </row>
    <row r="412" spans="1:16" ht="16.5" customHeight="1">
      <c r="A412" s="974"/>
      <c r="B412" s="974"/>
      <c r="C412" s="974"/>
      <c r="D412" s="974"/>
      <c r="E412" s="974"/>
      <c r="F412" s="974"/>
      <c r="G412" s="974"/>
      <c r="H412" s="974"/>
      <c r="I412" s="974"/>
      <c r="J412" s="974"/>
      <c r="K412" s="974"/>
      <c r="L412" s="974"/>
      <c r="M412" s="974"/>
      <c r="N412" s="974"/>
      <c r="O412" s="974"/>
      <c r="P412" s="974"/>
    </row>
    <row r="413" spans="1:16" ht="16.5" customHeight="1">
      <c r="A413" s="974"/>
      <c r="B413" s="974"/>
      <c r="C413" s="974"/>
      <c r="D413" s="974"/>
      <c r="E413" s="974"/>
      <c r="F413" s="974"/>
      <c r="G413" s="974"/>
      <c r="H413" s="974"/>
      <c r="I413" s="974"/>
      <c r="J413" s="974"/>
      <c r="K413" s="974"/>
      <c r="L413" s="974"/>
      <c r="M413" s="974"/>
      <c r="N413" s="974"/>
      <c r="O413" s="974"/>
      <c r="P413" s="974"/>
    </row>
    <row r="414" spans="1:16" ht="16.5" customHeight="1">
      <c r="A414" s="974"/>
      <c r="B414" s="974"/>
      <c r="C414" s="974"/>
      <c r="D414" s="974"/>
      <c r="E414" s="974"/>
      <c r="F414" s="974"/>
      <c r="G414" s="974"/>
      <c r="H414" s="974"/>
      <c r="I414" s="974"/>
      <c r="J414" s="974"/>
      <c r="K414" s="974"/>
      <c r="L414" s="974"/>
      <c r="M414" s="974"/>
      <c r="N414" s="974"/>
      <c r="O414" s="974"/>
      <c r="P414" s="974"/>
    </row>
    <row r="415" spans="1:16" ht="16.5" customHeight="1">
      <c r="A415" s="974"/>
      <c r="B415" s="974"/>
      <c r="C415" s="974"/>
      <c r="D415" s="974"/>
      <c r="E415" s="974"/>
      <c r="F415" s="974"/>
      <c r="G415" s="974"/>
      <c r="H415" s="974"/>
      <c r="I415" s="974"/>
      <c r="J415" s="974"/>
      <c r="K415" s="974"/>
      <c r="L415" s="974"/>
      <c r="M415" s="974"/>
      <c r="N415" s="974"/>
      <c r="O415" s="974"/>
      <c r="P415" s="974"/>
    </row>
    <row r="416" spans="1:16" ht="16.5" customHeight="1">
      <c r="A416" s="974"/>
      <c r="B416" s="974"/>
      <c r="C416" s="974"/>
      <c r="D416" s="974"/>
      <c r="E416" s="974"/>
      <c r="F416" s="974"/>
      <c r="G416" s="974"/>
      <c r="H416" s="974"/>
      <c r="I416" s="974"/>
      <c r="J416" s="974"/>
      <c r="K416" s="974"/>
      <c r="L416" s="974"/>
      <c r="M416" s="974"/>
      <c r="N416" s="974"/>
      <c r="O416" s="974"/>
      <c r="P416" s="974"/>
    </row>
    <row r="417" spans="1:16" ht="16.5" customHeight="1">
      <c r="A417" s="974"/>
      <c r="B417" s="974"/>
      <c r="C417" s="974"/>
      <c r="D417" s="974"/>
      <c r="E417" s="974"/>
      <c r="F417" s="974"/>
      <c r="G417" s="974"/>
      <c r="H417" s="974"/>
      <c r="I417" s="974"/>
      <c r="J417" s="974"/>
      <c r="K417" s="974"/>
      <c r="L417" s="974"/>
      <c r="M417" s="974"/>
      <c r="N417" s="974"/>
      <c r="O417" s="974"/>
      <c r="P417" s="974"/>
    </row>
    <row r="418" spans="1:16" ht="16.5" customHeight="1">
      <c r="A418" s="974"/>
      <c r="B418" s="974"/>
      <c r="C418" s="974"/>
      <c r="D418" s="974"/>
      <c r="E418" s="974"/>
      <c r="F418" s="974"/>
      <c r="G418" s="974"/>
      <c r="H418" s="974"/>
      <c r="I418" s="974"/>
      <c r="J418" s="974"/>
      <c r="K418" s="974"/>
      <c r="L418" s="974"/>
      <c r="M418" s="974"/>
      <c r="N418" s="974"/>
      <c r="O418" s="974"/>
      <c r="P418" s="974"/>
    </row>
    <row r="419" spans="1:16" ht="16.5" customHeight="1">
      <c r="A419" s="974"/>
      <c r="B419" s="974"/>
      <c r="C419" s="974"/>
      <c r="D419" s="974"/>
      <c r="E419" s="974"/>
      <c r="F419" s="974"/>
      <c r="G419" s="974"/>
      <c r="H419" s="974"/>
      <c r="I419" s="974"/>
      <c r="J419" s="974"/>
      <c r="K419" s="974"/>
      <c r="L419" s="974"/>
      <c r="M419" s="974"/>
      <c r="N419" s="974"/>
      <c r="O419" s="974"/>
      <c r="P419" s="974"/>
    </row>
    <row r="420" spans="1:16" ht="16.5" customHeight="1">
      <c r="A420" s="974"/>
      <c r="B420" s="974"/>
      <c r="C420" s="974"/>
      <c r="D420" s="974"/>
      <c r="E420" s="974"/>
      <c r="F420" s="974"/>
      <c r="G420" s="974"/>
      <c r="H420" s="974"/>
      <c r="I420" s="974"/>
      <c r="J420" s="974"/>
      <c r="K420" s="974"/>
      <c r="L420" s="974"/>
      <c r="M420" s="974"/>
      <c r="N420" s="974"/>
      <c r="O420" s="974"/>
      <c r="P420" s="974"/>
    </row>
    <row r="421" spans="1:16" ht="16.5" customHeight="1">
      <c r="A421" s="974"/>
      <c r="B421" s="974"/>
      <c r="C421" s="974"/>
      <c r="D421" s="974"/>
      <c r="E421" s="974"/>
      <c r="F421" s="974"/>
      <c r="G421" s="974"/>
      <c r="H421" s="974"/>
      <c r="I421" s="974"/>
      <c r="J421" s="974"/>
      <c r="K421" s="974"/>
      <c r="L421" s="974"/>
      <c r="M421" s="974"/>
      <c r="N421" s="974"/>
      <c r="O421" s="974"/>
      <c r="P421" s="974"/>
    </row>
    <row r="422" spans="1:16" ht="16.5" customHeight="1">
      <c r="A422" s="974"/>
      <c r="B422" s="974"/>
      <c r="C422" s="974"/>
      <c r="D422" s="974"/>
      <c r="E422" s="974"/>
      <c r="F422" s="974"/>
      <c r="G422" s="974"/>
      <c r="H422" s="974"/>
      <c r="I422" s="974"/>
      <c r="J422" s="974"/>
      <c r="K422" s="974"/>
      <c r="L422" s="974"/>
      <c r="M422" s="974"/>
      <c r="N422" s="974"/>
      <c r="O422" s="974"/>
      <c r="P422" s="974"/>
    </row>
    <row r="423" spans="1:16" ht="16.5" customHeight="1">
      <c r="A423" s="974"/>
      <c r="B423" s="974"/>
      <c r="C423" s="974"/>
      <c r="D423" s="974"/>
      <c r="E423" s="974"/>
      <c r="F423" s="974"/>
      <c r="G423" s="974"/>
      <c r="H423" s="974"/>
      <c r="I423" s="974"/>
      <c r="J423" s="974"/>
      <c r="K423" s="974"/>
      <c r="L423" s="974"/>
      <c r="M423" s="974"/>
      <c r="N423" s="974"/>
      <c r="O423" s="974"/>
      <c r="P423" s="974"/>
    </row>
    <row r="424" spans="1:16" ht="16.5" customHeight="1">
      <c r="A424" s="974"/>
      <c r="B424" s="974"/>
      <c r="C424" s="974"/>
      <c r="D424" s="974"/>
      <c r="E424" s="974"/>
      <c r="F424" s="974"/>
      <c r="G424" s="974"/>
      <c r="H424" s="974"/>
      <c r="I424" s="974"/>
      <c r="J424" s="974"/>
      <c r="K424" s="974"/>
      <c r="L424" s="974"/>
      <c r="M424" s="974"/>
      <c r="N424" s="974"/>
      <c r="O424" s="974"/>
      <c r="P424" s="974"/>
    </row>
    <row r="425" spans="1:16" ht="16.5" customHeight="1">
      <c r="A425" s="974"/>
      <c r="B425" s="974"/>
      <c r="C425" s="974"/>
      <c r="D425" s="974"/>
      <c r="E425" s="974"/>
      <c r="F425" s="974"/>
      <c r="G425" s="974"/>
      <c r="H425" s="974"/>
      <c r="I425" s="974"/>
      <c r="J425" s="974"/>
      <c r="K425" s="974"/>
      <c r="L425" s="974"/>
      <c r="M425" s="974"/>
      <c r="N425" s="974"/>
      <c r="O425" s="974"/>
      <c r="P425" s="974"/>
    </row>
    <row r="426" spans="1:16" ht="16.5" customHeight="1">
      <c r="A426" s="974"/>
      <c r="B426" s="974"/>
      <c r="C426" s="974"/>
      <c r="D426" s="974"/>
      <c r="E426" s="974"/>
      <c r="F426" s="974"/>
      <c r="G426" s="974"/>
      <c r="H426" s="974"/>
      <c r="I426" s="974"/>
      <c r="J426" s="974"/>
      <c r="K426" s="974"/>
      <c r="L426" s="974"/>
      <c r="M426" s="974"/>
      <c r="N426" s="974"/>
      <c r="O426" s="974"/>
      <c r="P426" s="974"/>
    </row>
    <row r="427" spans="1:16" ht="16.5" customHeight="1">
      <c r="A427" s="974"/>
      <c r="B427" s="974"/>
      <c r="C427" s="974"/>
      <c r="D427" s="974"/>
      <c r="E427" s="974"/>
      <c r="F427" s="974"/>
      <c r="G427" s="974"/>
      <c r="H427" s="974"/>
      <c r="I427" s="974"/>
      <c r="J427" s="974"/>
      <c r="K427" s="974"/>
      <c r="L427" s="974"/>
      <c r="M427" s="974"/>
      <c r="N427" s="974"/>
      <c r="O427" s="974"/>
      <c r="P427" s="974"/>
    </row>
    <row r="428" spans="1:16" ht="16.5" customHeight="1">
      <c r="A428" s="974"/>
      <c r="B428" s="974"/>
      <c r="C428" s="974"/>
      <c r="D428" s="974"/>
      <c r="E428" s="974"/>
      <c r="F428" s="974"/>
      <c r="G428" s="974"/>
      <c r="H428" s="974"/>
      <c r="I428" s="974"/>
      <c r="J428" s="974"/>
      <c r="K428" s="974"/>
      <c r="L428" s="974"/>
      <c r="M428" s="974"/>
      <c r="N428" s="974"/>
      <c r="O428" s="974"/>
      <c r="P428" s="974"/>
    </row>
    <row r="429" spans="1:16" ht="16.5" customHeight="1">
      <c r="A429" s="974"/>
      <c r="B429" s="974"/>
      <c r="C429" s="974"/>
      <c r="D429" s="974"/>
      <c r="E429" s="974"/>
      <c r="F429" s="974"/>
      <c r="G429" s="974"/>
      <c r="H429" s="974"/>
      <c r="I429" s="974"/>
      <c r="J429" s="974"/>
      <c r="K429" s="974"/>
      <c r="L429" s="974"/>
      <c r="M429" s="974"/>
      <c r="N429" s="974"/>
      <c r="O429" s="974"/>
      <c r="P429" s="974"/>
    </row>
    <row r="430" spans="1:16" ht="16.5" customHeight="1">
      <c r="A430" s="974"/>
      <c r="B430" s="974"/>
      <c r="C430" s="974"/>
      <c r="D430" s="974"/>
      <c r="E430" s="974"/>
      <c r="F430" s="974"/>
      <c r="G430" s="974"/>
      <c r="H430" s="974"/>
      <c r="I430" s="974"/>
      <c r="J430" s="974"/>
      <c r="K430" s="974"/>
      <c r="L430" s="974"/>
      <c r="M430" s="974"/>
      <c r="N430" s="974"/>
      <c r="O430" s="974"/>
      <c r="P430" s="974"/>
    </row>
    <row r="431" spans="1:16" ht="16.5" customHeight="1">
      <c r="A431" s="974"/>
      <c r="B431" s="974"/>
      <c r="C431" s="974"/>
      <c r="D431" s="974"/>
      <c r="E431" s="974"/>
      <c r="F431" s="974"/>
      <c r="G431" s="974"/>
      <c r="H431" s="974"/>
      <c r="I431" s="974"/>
      <c r="J431" s="974"/>
      <c r="K431" s="974"/>
      <c r="L431" s="974"/>
      <c r="M431" s="974"/>
      <c r="N431" s="974"/>
      <c r="O431" s="974"/>
      <c r="P431" s="974"/>
    </row>
    <row r="432" spans="1:16" ht="16.5" customHeight="1">
      <c r="A432" s="974"/>
      <c r="B432" s="974"/>
      <c r="C432" s="974"/>
      <c r="D432" s="974"/>
      <c r="E432" s="974"/>
      <c r="F432" s="974"/>
      <c r="G432" s="974"/>
      <c r="H432" s="974"/>
      <c r="I432" s="974"/>
      <c r="J432" s="974"/>
      <c r="K432" s="974"/>
      <c r="L432" s="974"/>
      <c r="M432" s="974"/>
      <c r="N432" s="974"/>
      <c r="O432" s="974"/>
      <c r="P432" s="974"/>
    </row>
    <row r="433" spans="1:16" ht="16.5" customHeight="1">
      <c r="A433" s="974"/>
      <c r="B433" s="974"/>
      <c r="C433" s="974"/>
      <c r="D433" s="974"/>
      <c r="E433" s="974"/>
      <c r="F433" s="974"/>
      <c r="G433" s="974"/>
      <c r="H433" s="974"/>
      <c r="I433" s="974"/>
      <c r="J433" s="974"/>
      <c r="K433" s="974"/>
      <c r="L433" s="974"/>
      <c r="M433" s="974"/>
      <c r="N433" s="974"/>
      <c r="O433" s="974"/>
      <c r="P433" s="974"/>
    </row>
    <row r="434" spans="1:16" ht="16.5" customHeight="1">
      <c r="A434" s="974"/>
      <c r="B434" s="974"/>
      <c r="C434" s="974"/>
      <c r="D434" s="974"/>
      <c r="E434" s="974"/>
      <c r="F434" s="974"/>
      <c r="G434" s="974"/>
      <c r="H434" s="974"/>
      <c r="I434" s="974"/>
      <c r="J434" s="974"/>
      <c r="K434" s="974"/>
      <c r="L434" s="974"/>
      <c r="M434" s="974"/>
      <c r="N434" s="974"/>
      <c r="O434" s="974"/>
      <c r="P434" s="974"/>
    </row>
    <row r="435" spans="1:16" ht="16.5" customHeight="1">
      <c r="A435" s="974"/>
      <c r="B435" s="974"/>
      <c r="C435" s="974"/>
      <c r="D435" s="974"/>
      <c r="E435" s="974"/>
      <c r="F435" s="974"/>
      <c r="G435" s="974"/>
      <c r="H435" s="974"/>
      <c r="I435" s="974"/>
      <c r="J435" s="974"/>
      <c r="K435" s="974"/>
      <c r="L435" s="974"/>
      <c r="M435" s="974"/>
      <c r="N435" s="974"/>
      <c r="O435" s="974"/>
      <c r="P435" s="974"/>
    </row>
    <row r="436" spans="1:16" ht="16.5" customHeight="1">
      <c r="A436" s="974"/>
      <c r="B436" s="974"/>
      <c r="C436" s="974"/>
      <c r="D436" s="974"/>
      <c r="E436" s="974"/>
      <c r="F436" s="974"/>
      <c r="G436" s="974"/>
      <c r="H436" s="974"/>
      <c r="I436" s="974"/>
      <c r="J436" s="974"/>
      <c r="K436" s="974"/>
      <c r="L436" s="974"/>
      <c r="M436" s="974"/>
      <c r="N436" s="974"/>
      <c r="O436" s="974"/>
      <c r="P436" s="974"/>
    </row>
    <row r="437" spans="1:16" ht="16.5" customHeight="1">
      <c r="A437" s="974"/>
      <c r="B437" s="974"/>
      <c r="C437" s="974"/>
      <c r="D437" s="974"/>
      <c r="E437" s="974"/>
      <c r="F437" s="974"/>
      <c r="G437" s="974"/>
      <c r="H437" s="974"/>
      <c r="I437" s="974"/>
      <c r="J437" s="974"/>
      <c r="K437" s="974"/>
      <c r="L437" s="974"/>
      <c r="M437" s="974"/>
      <c r="N437" s="974"/>
      <c r="O437" s="974"/>
      <c r="P437" s="974"/>
    </row>
    <row r="438" spans="1:16" ht="16.5" customHeight="1">
      <c r="A438" s="974"/>
      <c r="B438" s="974"/>
      <c r="C438" s="974"/>
      <c r="D438" s="974"/>
      <c r="E438" s="974"/>
      <c r="F438" s="974"/>
      <c r="G438" s="974"/>
      <c r="H438" s="974"/>
      <c r="I438" s="974"/>
      <c r="J438" s="974"/>
      <c r="K438" s="974"/>
      <c r="L438" s="974"/>
      <c r="M438" s="974"/>
      <c r="N438" s="974"/>
      <c r="O438" s="974"/>
      <c r="P438" s="974"/>
    </row>
    <row r="439" spans="1:16" ht="16.5" customHeight="1">
      <c r="A439" s="974"/>
      <c r="B439" s="974"/>
      <c r="C439" s="974"/>
      <c r="D439" s="974"/>
      <c r="E439" s="974"/>
      <c r="F439" s="974"/>
      <c r="G439" s="974"/>
      <c r="H439" s="974"/>
      <c r="I439" s="974"/>
      <c r="J439" s="974"/>
      <c r="K439" s="974"/>
      <c r="L439" s="974"/>
      <c r="M439" s="974"/>
      <c r="N439" s="974"/>
      <c r="O439" s="974"/>
      <c r="P439" s="974"/>
    </row>
    <row r="440" spans="1:16" ht="16.5" customHeight="1">
      <c r="A440" s="974"/>
      <c r="B440" s="974"/>
      <c r="C440" s="974"/>
      <c r="D440" s="974"/>
      <c r="E440" s="974"/>
      <c r="F440" s="974"/>
      <c r="G440" s="974"/>
      <c r="H440" s="974"/>
      <c r="I440" s="974"/>
      <c r="J440" s="974"/>
      <c r="K440" s="974"/>
      <c r="L440" s="974"/>
      <c r="M440" s="974"/>
      <c r="N440" s="974"/>
      <c r="O440" s="974"/>
      <c r="P440" s="974"/>
    </row>
    <row r="441" spans="1:16" ht="16.5" customHeight="1">
      <c r="A441" s="974"/>
      <c r="B441" s="974"/>
      <c r="C441" s="974"/>
      <c r="D441" s="974"/>
      <c r="E441" s="974"/>
      <c r="F441" s="974"/>
      <c r="G441" s="974"/>
      <c r="H441" s="974"/>
      <c r="I441" s="974"/>
      <c r="J441" s="974"/>
      <c r="K441" s="974"/>
      <c r="L441" s="974"/>
      <c r="M441" s="974"/>
      <c r="N441" s="974"/>
      <c r="O441" s="974"/>
      <c r="P441" s="974"/>
    </row>
    <row r="442" spans="1:16" ht="16.5" customHeight="1">
      <c r="A442" s="974"/>
      <c r="B442" s="974"/>
      <c r="C442" s="974"/>
      <c r="D442" s="974"/>
      <c r="E442" s="974"/>
      <c r="F442" s="974"/>
      <c r="G442" s="974"/>
      <c r="H442" s="974"/>
      <c r="I442" s="974"/>
      <c r="J442" s="974"/>
      <c r="K442" s="974"/>
      <c r="L442" s="974"/>
      <c r="M442" s="974"/>
      <c r="N442" s="974"/>
      <c r="O442" s="974"/>
      <c r="P442" s="974"/>
    </row>
    <row r="443" spans="1:16" ht="16.5" customHeight="1">
      <c r="A443" s="974"/>
      <c r="B443" s="974"/>
      <c r="C443" s="974"/>
      <c r="D443" s="974"/>
      <c r="E443" s="974"/>
      <c r="F443" s="974"/>
      <c r="G443" s="974"/>
      <c r="H443" s="974"/>
      <c r="I443" s="974"/>
      <c r="J443" s="974"/>
      <c r="K443" s="974"/>
      <c r="L443" s="974"/>
      <c r="M443" s="974"/>
      <c r="N443" s="974"/>
      <c r="O443" s="974"/>
      <c r="P443" s="974"/>
    </row>
    <row r="444" spans="1:16" ht="16.5" customHeight="1">
      <c r="A444" s="974"/>
      <c r="B444" s="974"/>
      <c r="C444" s="974"/>
      <c r="D444" s="974"/>
      <c r="E444" s="974"/>
      <c r="F444" s="974"/>
      <c r="G444" s="974"/>
      <c r="H444" s="974"/>
      <c r="I444" s="974"/>
      <c r="J444" s="974"/>
      <c r="K444" s="974"/>
      <c r="L444" s="974"/>
      <c r="M444" s="974"/>
      <c r="N444" s="974"/>
      <c r="O444" s="974"/>
      <c r="P444" s="974"/>
    </row>
    <row r="445" spans="1:16" ht="16.5" customHeight="1">
      <c r="A445" s="974"/>
      <c r="B445" s="974"/>
      <c r="C445" s="974"/>
      <c r="D445" s="974"/>
      <c r="E445" s="974"/>
      <c r="F445" s="974"/>
      <c r="G445" s="974"/>
      <c r="H445" s="974"/>
      <c r="I445" s="974"/>
      <c r="J445" s="974"/>
      <c r="K445" s="974"/>
      <c r="L445" s="974"/>
      <c r="M445" s="974"/>
      <c r="N445" s="974"/>
      <c r="O445" s="974"/>
      <c r="P445" s="974"/>
    </row>
    <row r="446" spans="1:16" ht="16.5" customHeight="1">
      <c r="A446" s="974"/>
      <c r="B446" s="974"/>
      <c r="C446" s="974"/>
      <c r="D446" s="974"/>
      <c r="E446" s="974"/>
      <c r="F446" s="974"/>
      <c r="G446" s="974"/>
      <c r="H446" s="974"/>
      <c r="I446" s="974"/>
      <c r="J446" s="974"/>
      <c r="K446" s="974"/>
      <c r="L446" s="974"/>
      <c r="M446" s="974"/>
      <c r="N446" s="974"/>
      <c r="O446" s="974"/>
      <c r="P446" s="974"/>
    </row>
    <row r="447" spans="1:16" ht="16.5" customHeight="1">
      <c r="A447" s="974"/>
      <c r="B447" s="974"/>
      <c r="C447" s="974"/>
      <c r="D447" s="974"/>
      <c r="E447" s="974"/>
      <c r="F447" s="974"/>
      <c r="G447" s="974"/>
      <c r="H447" s="974"/>
      <c r="I447" s="974"/>
      <c r="J447" s="974"/>
      <c r="K447" s="974"/>
      <c r="L447" s="974"/>
      <c r="M447" s="974"/>
      <c r="N447" s="974"/>
      <c r="O447" s="974"/>
      <c r="P447" s="974"/>
    </row>
    <row r="448" spans="1:16" ht="16.5" customHeight="1">
      <c r="A448" s="974"/>
      <c r="B448" s="974"/>
      <c r="C448" s="974"/>
      <c r="D448" s="974"/>
      <c r="E448" s="974"/>
      <c r="F448" s="974"/>
      <c r="G448" s="974"/>
      <c r="H448" s="974"/>
      <c r="I448" s="974"/>
      <c r="J448" s="974"/>
      <c r="K448" s="974"/>
      <c r="L448" s="974"/>
      <c r="M448" s="974"/>
      <c r="N448" s="974"/>
      <c r="O448" s="974"/>
      <c r="P448" s="974"/>
    </row>
    <row r="449" spans="1:16" ht="16.5" customHeight="1">
      <c r="A449" s="974"/>
      <c r="B449" s="974"/>
      <c r="C449" s="974"/>
      <c r="D449" s="974"/>
      <c r="E449" s="974"/>
      <c r="F449" s="974"/>
      <c r="G449" s="974"/>
      <c r="H449" s="974"/>
      <c r="I449" s="974"/>
      <c r="J449" s="974"/>
      <c r="K449" s="974"/>
      <c r="L449" s="974"/>
      <c r="M449" s="974"/>
      <c r="N449" s="974"/>
      <c r="O449" s="974"/>
      <c r="P449" s="974"/>
    </row>
    <row r="450" spans="1:16" ht="16.5" customHeight="1">
      <c r="A450" s="974"/>
      <c r="B450" s="974"/>
      <c r="C450" s="974"/>
      <c r="D450" s="974"/>
      <c r="E450" s="974"/>
      <c r="F450" s="974"/>
      <c r="G450" s="974"/>
      <c r="H450" s="974"/>
      <c r="I450" s="974"/>
      <c r="J450" s="974"/>
      <c r="K450" s="974"/>
      <c r="L450" s="974"/>
      <c r="M450" s="974"/>
      <c r="N450" s="974"/>
      <c r="O450" s="974"/>
      <c r="P450" s="974"/>
    </row>
    <row r="451" spans="1:16" ht="16.5" customHeight="1">
      <c r="A451" s="974"/>
      <c r="B451" s="974"/>
      <c r="C451" s="974"/>
      <c r="D451" s="974"/>
      <c r="E451" s="974"/>
      <c r="F451" s="974"/>
      <c r="G451" s="974"/>
      <c r="H451" s="974"/>
      <c r="I451" s="974"/>
      <c r="J451" s="974"/>
      <c r="K451" s="974"/>
      <c r="L451" s="974"/>
      <c r="M451" s="974"/>
      <c r="N451" s="974"/>
      <c r="O451" s="974"/>
      <c r="P451" s="974"/>
    </row>
    <row r="452" spans="1:16" ht="16.5" customHeight="1">
      <c r="A452" s="974"/>
      <c r="B452" s="974"/>
      <c r="C452" s="974"/>
      <c r="D452" s="974"/>
      <c r="E452" s="974"/>
      <c r="F452" s="974"/>
      <c r="G452" s="974"/>
      <c r="H452" s="974"/>
      <c r="I452" s="974"/>
      <c r="J452" s="974"/>
      <c r="K452" s="974"/>
      <c r="L452" s="974"/>
      <c r="M452" s="974"/>
      <c r="N452" s="974"/>
      <c r="O452" s="974"/>
      <c r="P452" s="974"/>
    </row>
    <row r="453" spans="1:16" ht="16.5" customHeight="1">
      <c r="A453" s="974"/>
      <c r="B453" s="974"/>
      <c r="C453" s="974"/>
      <c r="D453" s="974"/>
      <c r="E453" s="974"/>
      <c r="F453" s="974"/>
      <c r="G453" s="974"/>
      <c r="H453" s="974"/>
      <c r="I453" s="974"/>
      <c r="J453" s="974"/>
      <c r="K453" s="974"/>
      <c r="L453" s="974"/>
      <c r="M453" s="974"/>
      <c r="N453" s="974"/>
      <c r="O453" s="974"/>
      <c r="P453" s="974"/>
    </row>
    <row r="454" spans="1:16" ht="16.5" customHeight="1">
      <c r="A454" s="974"/>
      <c r="B454" s="974"/>
      <c r="C454" s="974"/>
      <c r="D454" s="974"/>
      <c r="E454" s="974"/>
      <c r="F454" s="974"/>
      <c r="G454" s="974"/>
      <c r="H454" s="974"/>
      <c r="I454" s="974"/>
      <c r="J454" s="974"/>
      <c r="K454" s="974"/>
      <c r="L454" s="974"/>
      <c r="M454" s="974"/>
      <c r="N454" s="974"/>
      <c r="O454" s="974"/>
      <c r="P454" s="974"/>
    </row>
    <row r="455" spans="1:16" ht="16.5" customHeight="1">
      <c r="A455" s="974"/>
      <c r="B455" s="974"/>
      <c r="C455" s="974"/>
      <c r="D455" s="974"/>
      <c r="E455" s="974"/>
      <c r="F455" s="974"/>
      <c r="G455" s="974"/>
      <c r="H455" s="974"/>
      <c r="I455" s="974"/>
      <c r="J455" s="974"/>
      <c r="K455" s="974"/>
      <c r="L455" s="974"/>
      <c r="M455" s="974"/>
      <c r="N455" s="974"/>
      <c r="O455" s="974"/>
      <c r="P455" s="974"/>
    </row>
    <row r="456" spans="1:16" ht="16.5" customHeight="1">
      <c r="A456" s="974"/>
      <c r="B456" s="974"/>
      <c r="C456" s="974"/>
      <c r="D456" s="974"/>
      <c r="E456" s="974"/>
      <c r="F456" s="974"/>
      <c r="G456" s="974"/>
      <c r="H456" s="974"/>
      <c r="I456" s="974"/>
      <c r="J456" s="974"/>
      <c r="K456" s="974"/>
      <c r="L456" s="974"/>
      <c r="M456" s="974"/>
      <c r="N456" s="974"/>
      <c r="O456" s="974"/>
      <c r="P456" s="974"/>
    </row>
    <row r="457" spans="1:16" ht="16.5" customHeight="1">
      <c r="A457" s="974"/>
      <c r="B457" s="974"/>
      <c r="C457" s="974"/>
      <c r="D457" s="974"/>
      <c r="E457" s="974"/>
      <c r="F457" s="974"/>
      <c r="G457" s="974"/>
      <c r="H457" s="974"/>
      <c r="I457" s="974"/>
      <c r="J457" s="974"/>
      <c r="K457" s="974"/>
      <c r="L457" s="974"/>
      <c r="M457" s="974"/>
      <c r="N457" s="974"/>
      <c r="O457" s="974"/>
      <c r="P457" s="974"/>
    </row>
    <row r="458" spans="1:16" ht="16.5" customHeight="1">
      <c r="A458" s="974"/>
      <c r="B458" s="974"/>
      <c r="C458" s="974"/>
      <c r="D458" s="974"/>
      <c r="E458" s="974"/>
      <c r="F458" s="974"/>
      <c r="G458" s="974"/>
      <c r="H458" s="974"/>
      <c r="I458" s="974"/>
      <c r="J458" s="974"/>
      <c r="K458" s="974"/>
      <c r="L458" s="974"/>
      <c r="M458" s="974"/>
      <c r="N458" s="974"/>
      <c r="O458" s="974"/>
      <c r="P458" s="974"/>
    </row>
    <row r="459" spans="1:16" ht="16.5" customHeight="1">
      <c r="A459" s="974"/>
      <c r="B459" s="974"/>
      <c r="C459" s="974"/>
      <c r="D459" s="974"/>
      <c r="E459" s="974"/>
      <c r="F459" s="974"/>
      <c r="G459" s="974"/>
      <c r="H459" s="974"/>
      <c r="I459" s="974"/>
      <c r="J459" s="974"/>
      <c r="K459" s="974"/>
      <c r="L459" s="974"/>
      <c r="M459" s="974"/>
      <c r="N459" s="974"/>
      <c r="O459" s="974"/>
      <c r="P459" s="974"/>
    </row>
    <row r="460" spans="1:16" ht="16.5" customHeight="1">
      <c r="A460" s="974"/>
      <c r="B460" s="974"/>
      <c r="C460" s="974"/>
      <c r="D460" s="974"/>
      <c r="E460" s="974"/>
      <c r="F460" s="974"/>
      <c r="G460" s="974"/>
      <c r="H460" s="974"/>
      <c r="I460" s="974"/>
      <c r="J460" s="974"/>
      <c r="K460" s="974"/>
      <c r="L460" s="974"/>
      <c r="M460" s="974"/>
      <c r="N460" s="974"/>
      <c r="O460" s="974"/>
      <c r="P460" s="974"/>
    </row>
    <row r="461" spans="1:16" ht="16.5" customHeight="1">
      <c r="A461" s="974"/>
      <c r="B461" s="974"/>
      <c r="C461" s="974"/>
      <c r="D461" s="974"/>
      <c r="E461" s="974"/>
      <c r="F461" s="974"/>
      <c r="G461" s="974"/>
      <c r="H461" s="974"/>
      <c r="I461" s="974"/>
      <c r="J461" s="974"/>
      <c r="K461" s="974"/>
      <c r="L461" s="974"/>
      <c r="M461" s="974"/>
      <c r="N461" s="974"/>
      <c r="O461" s="974"/>
      <c r="P461" s="974"/>
    </row>
    <row r="462" spans="1:16" ht="16.5" customHeight="1">
      <c r="A462" s="974"/>
      <c r="B462" s="974"/>
      <c r="C462" s="974"/>
      <c r="D462" s="974"/>
      <c r="E462" s="974"/>
      <c r="F462" s="974"/>
      <c r="G462" s="974"/>
      <c r="H462" s="974"/>
      <c r="I462" s="974"/>
      <c r="J462" s="974"/>
      <c r="K462" s="974"/>
      <c r="L462" s="974"/>
      <c r="M462" s="974"/>
      <c r="N462" s="974"/>
      <c r="O462" s="974"/>
      <c r="P462" s="974"/>
    </row>
    <row r="463" spans="1:16" ht="16.5" customHeight="1">
      <c r="A463" s="974"/>
      <c r="B463" s="974"/>
      <c r="C463" s="974"/>
      <c r="D463" s="974"/>
      <c r="E463" s="974"/>
      <c r="F463" s="974"/>
      <c r="G463" s="974"/>
      <c r="H463" s="974"/>
      <c r="I463" s="974"/>
      <c r="J463" s="974"/>
      <c r="K463" s="974"/>
      <c r="L463" s="974"/>
      <c r="M463" s="974"/>
      <c r="N463" s="974"/>
      <c r="O463" s="974"/>
      <c r="P463" s="974"/>
    </row>
    <row r="464" spans="1:16" ht="16.5" customHeight="1">
      <c r="A464" s="974"/>
      <c r="B464" s="974"/>
      <c r="C464" s="974"/>
      <c r="D464" s="974"/>
      <c r="E464" s="974"/>
      <c r="F464" s="974"/>
      <c r="G464" s="974"/>
      <c r="H464" s="974"/>
      <c r="I464" s="974"/>
      <c r="J464" s="974"/>
      <c r="K464" s="974"/>
      <c r="L464" s="974"/>
      <c r="M464" s="974"/>
      <c r="N464" s="974"/>
      <c r="O464" s="974"/>
      <c r="P464" s="974"/>
    </row>
    <row r="465" spans="1:16" ht="16.5" customHeight="1">
      <c r="A465" s="974"/>
      <c r="B465" s="974"/>
      <c r="C465" s="974"/>
      <c r="D465" s="974"/>
      <c r="E465" s="974"/>
      <c r="F465" s="974"/>
      <c r="G465" s="974"/>
      <c r="H465" s="974"/>
      <c r="I465" s="974"/>
      <c r="J465" s="974"/>
      <c r="K465" s="974"/>
      <c r="L465" s="974"/>
      <c r="M465" s="974"/>
      <c r="N465" s="974"/>
      <c r="O465" s="974"/>
      <c r="P465" s="974"/>
    </row>
    <row r="466" spans="1:16" ht="16.5" customHeight="1">
      <c r="A466" s="974"/>
      <c r="B466" s="974"/>
      <c r="C466" s="974"/>
      <c r="D466" s="974"/>
      <c r="E466" s="974"/>
      <c r="F466" s="974"/>
      <c r="G466" s="974"/>
      <c r="H466" s="974"/>
      <c r="I466" s="974"/>
      <c r="J466" s="974"/>
      <c r="K466" s="974"/>
      <c r="L466" s="974"/>
      <c r="M466" s="974"/>
      <c r="N466" s="974"/>
      <c r="O466" s="974"/>
      <c r="P466" s="974"/>
    </row>
    <row r="467" spans="1:16" ht="16.5" customHeight="1">
      <c r="A467" s="974"/>
      <c r="B467" s="974"/>
      <c r="C467" s="974"/>
      <c r="D467" s="974"/>
      <c r="E467" s="974"/>
      <c r="F467" s="974"/>
      <c r="G467" s="974"/>
      <c r="H467" s="974"/>
      <c r="I467" s="974"/>
      <c r="J467" s="974"/>
      <c r="K467" s="974"/>
      <c r="L467" s="974"/>
      <c r="M467" s="974"/>
      <c r="N467" s="974"/>
      <c r="O467" s="974"/>
      <c r="P467" s="974"/>
    </row>
    <row r="468" spans="1:16" ht="16.5" customHeight="1">
      <c r="A468" s="974"/>
      <c r="B468" s="974"/>
      <c r="C468" s="974"/>
      <c r="D468" s="974"/>
      <c r="E468" s="974"/>
      <c r="F468" s="974"/>
      <c r="G468" s="974"/>
      <c r="H468" s="974"/>
      <c r="I468" s="974"/>
      <c r="J468" s="974"/>
      <c r="K468" s="974"/>
      <c r="L468" s="974"/>
      <c r="M468" s="974"/>
      <c r="N468" s="974"/>
      <c r="O468" s="974"/>
      <c r="P468" s="974"/>
    </row>
    <row r="469" spans="1:16" ht="16.5" customHeight="1">
      <c r="A469" s="974"/>
      <c r="B469" s="974"/>
      <c r="C469" s="974"/>
      <c r="D469" s="974"/>
      <c r="E469" s="974"/>
      <c r="F469" s="974"/>
      <c r="G469" s="974"/>
      <c r="H469" s="974"/>
      <c r="I469" s="974"/>
      <c r="J469" s="974"/>
      <c r="K469" s="974"/>
      <c r="L469" s="974"/>
      <c r="M469" s="974"/>
      <c r="N469" s="974"/>
      <c r="O469" s="974"/>
      <c r="P469" s="974"/>
    </row>
    <row r="470" spans="1:16" ht="16.5" customHeight="1">
      <c r="A470" s="974"/>
      <c r="B470" s="974"/>
      <c r="C470" s="974"/>
      <c r="D470" s="974"/>
      <c r="E470" s="974"/>
      <c r="F470" s="974"/>
      <c r="G470" s="974"/>
      <c r="H470" s="974"/>
      <c r="I470" s="974"/>
      <c r="J470" s="974"/>
      <c r="K470" s="974"/>
      <c r="L470" s="974"/>
      <c r="M470" s="974"/>
      <c r="N470" s="974"/>
      <c r="O470" s="974"/>
      <c r="P470" s="974"/>
    </row>
    <row r="471" spans="1:16" ht="16.5" customHeight="1">
      <c r="A471" s="974"/>
      <c r="B471" s="974"/>
      <c r="C471" s="974"/>
      <c r="D471" s="974"/>
      <c r="E471" s="974"/>
      <c r="F471" s="974"/>
      <c r="G471" s="974"/>
      <c r="H471" s="974"/>
      <c r="I471" s="974"/>
      <c r="J471" s="974"/>
      <c r="K471" s="974"/>
      <c r="L471" s="974"/>
      <c r="M471" s="974"/>
      <c r="N471" s="974"/>
      <c r="O471" s="974"/>
      <c r="P471" s="974"/>
    </row>
    <row r="472" spans="1:16" ht="16.5" customHeight="1">
      <c r="A472" s="974"/>
      <c r="B472" s="974"/>
      <c r="C472" s="974"/>
      <c r="D472" s="974"/>
      <c r="E472" s="974"/>
      <c r="F472" s="974"/>
      <c r="G472" s="974"/>
      <c r="H472" s="974"/>
      <c r="I472" s="974"/>
      <c r="J472" s="974"/>
      <c r="K472" s="974"/>
      <c r="L472" s="974"/>
      <c r="M472" s="974"/>
      <c r="N472" s="974"/>
      <c r="O472" s="974"/>
      <c r="P472" s="974"/>
    </row>
    <row r="473" spans="1:16" ht="16.5" customHeight="1">
      <c r="A473" s="974"/>
      <c r="B473" s="974"/>
      <c r="C473" s="974"/>
      <c r="D473" s="974"/>
      <c r="E473" s="974"/>
      <c r="F473" s="974"/>
      <c r="G473" s="974"/>
      <c r="H473" s="974"/>
      <c r="I473" s="974"/>
      <c r="J473" s="974"/>
      <c r="K473" s="974"/>
      <c r="L473" s="974"/>
      <c r="M473" s="974"/>
      <c r="N473" s="974"/>
      <c r="O473" s="974"/>
      <c r="P473" s="974"/>
    </row>
    <row r="474" spans="1:16" ht="16.5" customHeight="1">
      <c r="A474" s="974"/>
      <c r="B474" s="974"/>
      <c r="C474" s="974"/>
      <c r="D474" s="974"/>
      <c r="E474" s="974"/>
      <c r="F474" s="974"/>
      <c r="G474" s="974"/>
      <c r="H474" s="974"/>
      <c r="I474" s="974"/>
      <c r="J474" s="974"/>
      <c r="K474" s="974"/>
      <c r="L474" s="974"/>
      <c r="M474" s="974"/>
      <c r="N474" s="974"/>
      <c r="O474" s="974"/>
      <c r="P474" s="974"/>
    </row>
    <row r="475" spans="1:16" ht="16.5" customHeight="1">
      <c r="A475" s="974"/>
      <c r="B475" s="974"/>
      <c r="C475" s="974"/>
      <c r="D475" s="974"/>
      <c r="E475" s="974"/>
      <c r="F475" s="974"/>
      <c r="G475" s="974"/>
      <c r="H475" s="974"/>
      <c r="I475" s="974"/>
      <c r="J475" s="974"/>
      <c r="K475" s="974"/>
      <c r="L475" s="974"/>
      <c r="M475" s="974"/>
      <c r="N475" s="974"/>
      <c r="O475" s="974"/>
      <c r="P475" s="974"/>
    </row>
    <row r="476" spans="1:16" ht="16.5" customHeight="1">
      <c r="A476" s="974"/>
      <c r="B476" s="974"/>
      <c r="C476" s="974"/>
      <c r="D476" s="974"/>
      <c r="E476" s="974"/>
      <c r="F476" s="974"/>
      <c r="G476" s="974"/>
      <c r="H476" s="974"/>
      <c r="I476" s="974"/>
      <c r="J476" s="974"/>
      <c r="K476" s="974"/>
      <c r="L476" s="974"/>
      <c r="M476" s="974"/>
      <c r="N476" s="974"/>
      <c r="O476" s="974"/>
      <c r="P476" s="974"/>
    </row>
    <row r="477" spans="1:16" ht="16.5" customHeight="1">
      <c r="A477" s="974"/>
      <c r="B477" s="974"/>
      <c r="C477" s="974"/>
      <c r="D477" s="974"/>
      <c r="E477" s="974"/>
      <c r="F477" s="974"/>
      <c r="G477" s="974"/>
      <c r="H477" s="974"/>
      <c r="I477" s="974"/>
      <c r="J477" s="974"/>
      <c r="K477" s="974"/>
      <c r="L477" s="974"/>
      <c r="M477" s="974"/>
      <c r="N477" s="974"/>
      <c r="O477" s="974"/>
      <c r="P477" s="974"/>
    </row>
    <row r="478" spans="1:16" ht="16.5" customHeight="1">
      <c r="A478" s="974"/>
      <c r="B478" s="974"/>
      <c r="C478" s="974"/>
      <c r="D478" s="974"/>
      <c r="E478" s="974"/>
      <c r="F478" s="974"/>
      <c r="G478" s="974"/>
      <c r="H478" s="974"/>
      <c r="I478" s="974"/>
      <c r="J478" s="974"/>
      <c r="K478" s="974"/>
      <c r="L478" s="974"/>
      <c r="M478" s="974"/>
      <c r="N478" s="974"/>
      <c r="O478" s="974"/>
      <c r="P478" s="974"/>
    </row>
    <row r="479" spans="1:16" ht="16.5" customHeight="1">
      <c r="A479" s="974"/>
      <c r="B479" s="974"/>
      <c r="C479" s="974"/>
      <c r="D479" s="974"/>
      <c r="E479" s="974"/>
      <c r="F479" s="974"/>
      <c r="G479" s="974"/>
      <c r="H479" s="974"/>
      <c r="I479" s="974"/>
      <c r="J479" s="974"/>
      <c r="K479" s="974"/>
      <c r="L479" s="974"/>
      <c r="M479" s="974"/>
      <c r="N479" s="974"/>
      <c r="O479" s="974"/>
      <c r="P479" s="974"/>
    </row>
    <row r="480" spans="1:16" ht="16.5" customHeight="1">
      <c r="A480" s="974"/>
      <c r="B480" s="974"/>
      <c r="C480" s="974"/>
      <c r="D480" s="974"/>
      <c r="E480" s="974"/>
      <c r="F480" s="974"/>
      <c r="G480" s="974"/>
      <c r="H480" s="974"/>
      <c r="I480" s="974"/>
      <c r="J480" s="974"/>
      <c r="K480" s="974"/>
      <c r="L480" s="974"/>
      <c r="M480" s="974"/>
      <c r="N480" s="974"/>
      <c r="O480" s="974"/>
      <c r="P480" s="974"/>
    </row>
    <row r="481" spans="1:16" ht="16.5" customHeight="1">
      <c r="A481" s="974"/>
      <c r="B481" s="974"/>
      <c r="C481" s="974"/>
      <c r="D481" s="974"/>
      <c r="E481" s="974"/>
      <c r="F481" s="974"/>
      <c r="G481" s="974"/>
      <c r="H481" s="974"/>
      <c r="I481" s="974"/>
      <c r="J481" s="974"/>
      <c r="K481" s="974"/>
      <c r="L481" s="974"/>
      <c r="M481" s="974"/>
      <c r="N481" s="974"/>
      <c r="O481" s="974"/>
      <c r="P481" s="974"/>
    </row>
    <row r="482" spans="1:16" ht="16.5" customHeight="1">
      <c r="A482" s="974"/>
      <c r="B482" s="974"/>
      <c r="C482" s="974"/>
      <c r="D482" s="974"/>
      <c r="E482" s="974"/>
      <c r="F482" s="974"/>
      <c r="G482" s="974"/>
      <c r="H482" s="974"/>
      <c r="I482" s="974"/>
      <c r="J482" s="974"/>
      <c r="K482" s="974"/>
      <c r="L482" s="974"/>
      <c r="M482" s="974"/>
      <c r="N482" s="974"/>
      <c r="O482" s="974"/>
      <c r="P482" s="974"/>
    </row>
    <row r="483" spans="1:16" ht="16.5" customHeight="1">
      <c r="A483" s="974"/>
      <c r="B483" s="974"/>
      <c r="C483" s="974"/>
      <c r="D483" s="974"/>
      <c r="E483" s="974"/>
      <c r="F483" s="974"/>
      <c r="G483" s="974"/>
      <c r="H483" s="974"/>
      <c r="I483" s="974"/>
      <c r="J483" s="974"/>
      <c r="K483" s="974"/>
      <c r="L483" s="974"/>
      <c r="M483" s="974"/>
      <c r="N483" s="974"/>
      <c r="O483" s="974"/>
      <c r="P483" s="974"/>
    </row>
    <row r="484" spans="1:16" ht="16.5" customHeight="1">
      <c r="A484" s="974"/>
      <c r="B484" s="974"/>
      <c r="C484" s="974"/>
      <c r="D484" s="974"/>
      <c r="E484" s="974"/>
      <c r="F484" s="974"/>
      <c r="G484" s="974"/>
      <c r="H484" s="974"/>
      <c r="I484" s="974"/>
      <c r="J484" s="974"/>
      <c r="K484" s="974"/>
      <c r="L484" s="974"/>
      <c r="M484" s="974"/>
      <c r="N484" s="974"/>
      <c r="O484" s="974"/>
      <c r="P484" s="974"/>
    </row>
    <row r="485" spans="1:16" ht="16.5" customHeight="1">
      <c r="A485" s="974"/>
      <c r="B485" s="974"/>
      <c r="C485" s="974"/>
      <c r="D485" s="974"/>
      <c r="E485" s="974"/>
      <c r="F485" s="974"/>
      <c r="G485" s="974"/>
      <c r="H485" s="974"/>
      <c r="I485" s="974"/>
      <c r="J485" s="974"/>
      <c r="K485" s="974"/>
      <c r="L485" s="974"/>
      <c r="M485" s="974"/>
      <c r="N485" s="974"/>
      <c r="O485" s="974"/>
      <c r="P485" s="974"/>
    </row>
    <row r="486" spans="1:16" ht="16.5" customHeight="1">
      <c r="A486" s="974"/>
      <c r="B486" s="974"/>
      <c r="C486" s="974"/>
      <c r="D486" s="974"/>
      <c r="E486" s="974"/>
      <c r="F486" s="974"/>
      <c r="G486" s="974"/>
      <c r="H486" s="974"/>
      <c r="I486" s="974"/>
      <c r="J486" s="974"/>
      <c r="K486" s="974"/>
      <c r="L486" s="974"/>
      <c r="M486" s="974"/>
      <c r="N486" s="974"/>
      <c r="O486" s="974"/>
      <c r="P486" s="974"/>
    </row>
    <row r="487" spans="1:16" ht="16.5" customHeight="1">
      <c r="A487" s="974"/>
      <c r="B487" s="974"/>
      <c r="C487" s="974"/>
      <c r="D487" s="974"/>
      <c r="E487" s="974"/>
      <c r="F487" s="974"/>
      <c r="G487" s="974"/>
      <c r="H487" s="974"/>
      <c r="I487" s="974"/>
      <c r="J487" s="974"/>
      <c r="K487" s="974"/>
      <c r="L487" s="974"/>
      <c r="M487" s="974"/>
      <c r="N487" s="974"/>
      <c r="O487" s="974"/>
      <c r="P487" s="974"/>
    </row>
    <row r="488" spans="1:16" ht="16.5" customHeight="1">
      <c r="A488" s="974"/>
      <c r="B488" s="974"/>
      <c r="C488" s="974"/>
      <c r="D488" s="974"/>
      <c r="E488" s="974"/>
      <c r="F488" s="974"/>
      <c r="G488" s="974"/>
      <c r="H488" s="974"/>
      <c r="I488" s="974"/>
      <c r="J488" s="974"/>
      <c r="K488" s="974"/>
      <c r="L488" s="974"/>
      <c r="M488" s="974"/>
      <c r="N488" s="974"/>
      <c r="O488" s="974"/>
      <c r="P488" s="974"/>
    </row>
    <row r="489" spans="1:16" ht="16.5" customHeight="1">
      <c r="A489" s="974"/>
      <c r="B489" s="974"/>
      <c r="C489" s="974"/>
      <c r="D489" s="974"/>
      <c r="E489" s="974"/>
      <c r="F489" s="974"/>
      <c r="G489" s="974"/>
      <c r="H489" s="974"/>
      <c r="I489" s="974"/>
      <c r="J489" s="974"/>
      <c r="K489" s="974"/>
      <c r="L489" s="974"/>
      <c r="M489" s="974"/>
      <c r="N489" s="974"/>
      <c r="O489" s="974"/>
      <c r="P489" s="974"/>
    </row>
    <row r="490" spans="1:16" ht="16.5" customHeight="1">
      <c r="A490" s="974"/>
      <c r="B490" s="974"/>
      <c r="C490" s="974"/>
      <c r="D490" s="974"/>
      <c r="E490" s="974"/>
      <c r="F490" s="974"/>
      <c r="G490" s="974"/>
      <c r="H490" s="974"/>
      <c r="I490" s="974"/>
      <c r="J490" s="974"/>
      <c r="K490" s="974"/>
      <c r="L490" s="974"/>
      <c r="M490" s="974"/>
      <c r="N490" s="974"/>
      <c r="O490" s="974"/>
      <c r="P490" s="974"/>
    </row>
    <row r="491" spans="1:16" ht="16.5" customHeight="1">
      <c r="A491" s="974"/>
      <c r="B491" s="974"/>
      <c r="C491" s="974"/>
      <c r="D491" s="974"/>
      <c r="E491" s="974"/>
      <c r="F491" s="974"/>
      <c r="G491" s="974"/>
      <c r="H491" s="974"/>
      <c r="I491" s="974"/>
      <c r="J491" s="974"/>
      <c r="K491" s="974"/>
      <c r="L491" s="974"/>
      <c r="M491" s="974"/>
      <c r="N491" s="974"/>
      <c r="O491" s="974"/>
      <c r="P491" s="974"/>
    </row>
    <row r="492" spans="1:16" ht="16.5" customHeight="1">
      <c r="A492" s="974"/>
      <c r="B492" s="974"/>
      <c r="C492" s="974"/>
      <c r="D492" s="974"/>
      <c r="E492" s="974"/>
      <c r="F492" s="974"/>
      <c r="G492" s="974"/>
      <c r="H492" s="974"/>
      <c r="I492" s="974"/>
      <c r="J492" s="974"/>
      <c r="K492" s="974"/>
      <c r="L492" s="974"/>
      <c r="M492" s="974"/>
      <c r="N492" s="974"/>
      <c r="O492" s="974"/>
      <c r="P492" s="974"/>
    </row>
    <row r="493" spans="1:16" ht="16.5" customHeight="1">
      <c r="A493" s="974"/>
      <c r="B493" s="974"/>
      <c r="C493" s="974"/>
      <c r="D493" s="974"/>
      <c r="E493" s="974"/>
      <c r="F493" s="974"/>
      <c r="G493" s="974"/>
      <c r="H493" s="974"/>
      <c r="I493" s="974"/>
      <c r="J493" s="974"/>
      <c r="K493" s="974"/>
      <c r="L493" s="974"/>
      <c r="M493" s="974"/>
      <c r="N493" s="974"/>
      <c r="O493" s="974"/>
      <c r="P493" s="974"/>
    </row>
    <row r="494" spans="1:16" ht="16.5" customHeight="1">
      <c r="A494" s="974"/>
      <c r="B494" s="974"/>
      <c r="C494" s="974"/>
      <c r="D494" s="974"/>
      <c r="E494" s="974"/>
      <c r="F494" s="974"/>
      <c r="G494" s="974"/>
      <c r="H494" s="974"/>
      <c r="I494" s="974"/>
      <c r="J494" s="974"/>
      <c r="K494" s="974"/>
      <c r="L494" s="974"/>
      <c r="M494" s="974"/>
      <c r="N494" s="974"/>
      <c r="O494" s="974"/>
      <c r="P494" s="974"/>
    </row>
    <row r="495" spans="1:16" ht="16.5" customHeight="1">
      <c r="A495" s="974"/>
      <c r="B495" s="974"/>
      <c r="C495" s="974"/>
      <c r="D495" s="974"/>
      <c r="E495" s="974"/>
      <c r="F495" s="974"/>
      <c r="G495" s="974"/>
      <c r="H495" s="974"/>
      <c r="I495" s="974"/>
      <c r="J495" s="974"/>
      <c r="K495" s="974"/>
      <c r="L495" s="974"/>
      <c r="M495" s="974"/>
      <c r="N495" s="974"/>
      <c r="O495" s="974"/>
      <c r="P495" s="974"/>
    </row>
    <row r="496" spans="1:16" ht="16.5" customHeight="1">
      <c r="A496" s="974"/>
      <c r="B496" s="974"/>
      <c r="C496" s="974"/>
      <c r="D496" s="974"/>
      <c r="E496" s="974"/>
      <c r="F496" s="974"/>
      <c r="G496" s="974"/>
      <c r="H496" s="974"/>
      <c r="I496" s="974"/>
      <c r="J496" s="974"/>
      <c r="K496" s="974"/>
      <c r="L496" s="974"/>
      <c r="M496" s="974"/>
      <c r="N496" s="974"/>
      <c r="O496" s="974"/>
      <c r="P496" s="974"/>
    </row>
    <row r="497" spans="1:16" ht="16.5" customHeight="1">
      <c r="A497" s="974"/>
      <c r="B497" s="974"/>
      <c r="C497" s="974"/>
      <c r="D497" s="974"/>
      <c r="E497" s="974"/>
      <c r="F497" s="974"/>
      <c r="G497" s="974"/>
      <c r="H497" s="974"/>
      <c r="I497" s="974"/>
      <c r="J497" s="974"/>
      <c r="K497" s="974"/>
      <c r="L497" s="974"/>
      <c r="M497" s="974"/>
      <c r="N497" s="974"/>
      <c r="O497" s="974"/>
      <c r="P497" s="974"/>
    </row>
    <row r="498" spans="1:16" ht="16.5" customHeight="1">
      <c r="A498" s="974"/>
      <c r="B498" s="974"/>
      <c r="C498" s="974"/>
      <c r="D498" s="974"/>
      <c r="E498" s="974"/>
      <c r="F498" s="974"/>
      <c r="G498" s="974"/>
      <c r="H498" s="974"/>
      <c r="I498" s="974"/>
      <c r="J498" s="974"/>
      <c r="K498" s="974"/>
      <c r="L498" s="974"/>
      <c r="M498" s="974"/>
      <c r="N498" s="974"/>
      <c r="O498" s="974"/>
      <c r="P498" s="974"/>
    </row>
    <row r="499" spans="1:16" ht="16.5" customHeight="1">
      <c r="A499" s="974"/>
      <c r="B499" s="974"/>
      <c r="C499" s="974"/>
      <c r="D499" s="974"/>
      <c r="E499" s="974"/>
      <c r="F499" s="974"/>
      <c r="G499" s="974"/>
      <c r="H499" s="974"/>
      <c r="I499" s="974"/>
      <c r="J499" s="974"/>
      <c r="K499" s="974"/>
      <c r="L499" s="974"/>
      <c r="M499" s="974"/>
      <c r="N499" s="974"/>
      <c r="O499" s="974"/>
      <c r="P499" s="974"/>
    </row>
    <row r="500" spans="1:16" ht="16.5" customHeight="1">
      <c r="A500" s="974"/>
      <c r="B500" s="974"/>
      <c r="C500" s="974"/>
      <c r="D500" s="974"/>
      <c r="E500" s="974"/>
      <c r="F500" s="974"/>
      <c r="G500" s="974"/>
      <c r="H500" s="974"/>
      <c r="I500" s="974"/>
      <c r="J500" s="974"/>
      <c r="K500" s="974"/>
      <c r="L500" s="974"/>
      <c r="M500" s="974"/>
      <c r="N500" s="974"/>
      <c r="O500" s="974"/>
      <c r="P500" s="974"/>
    </row>
    <row r="501" spans="1:16" ht="16.5" customHeight="1">
      <c r="A501" s="974"/>
      <c r="B501" s="974"/>
      <c r="C501" s="974"/>
      <c r="D501" s="974"/>
      <c r="E501" s="974"/>
      <c r="F501" s="974"/>
      <c r="G501" s="974"/>
      <c r="H501" s="974"/>
      <c r="I501" s="974"/>
      <c r="J501" s="974"/>
      <c r="K501" s="974"/>
      <c r="L501" s="974"/>
      <c r="M501" s="974"/>
      <c r="N501" s="974"/>
      <c r="O501" s="974"/>
      <c r="P501" s="974"/>
    </row>
    <row r="502" spans="1:16" ht="16.5" customHeight="1">
      <c r="A502" s="974"/>
      <c r="B502" s="974"/>
      <c r="C502" s="974"/>
      <c r="D502" s="974"/>
      <c r="E502" s="974"/>
      <c r="F502" s="974"/>
      <c r="G502" s="974"/>
      <c r="H502" s="974"/>
      <c r="I502" s="974"/>
      <c r="J502" s="974"/>
      <c r="K502" s="974"/>
      <c r="L502" s="974"/>
      <c r="M502" s="974"/>
      <c r="N502" s="974"/>
      <c r="O502" s="974"/>
      <c r="P502" s="974"/>
    </row>
    <row r="503" spans="1:16" ht="16.5" customHeight="1">
      <c r="A503" s="974"/>
      <c r="B503" s="974"/>
      <c r="C503" s="974"/>
      <c r="D503" s="974"/>
      <c r="E503" s="974"/>
      <c r="F503" s="974"/>
      <c r="G503" s="974"/>
      <c r="H503" s="974"/>
      <c r="I503" s="974"/>
      <c r="J503" s="974"/>
      <c r="K503" s="974"/>
      <c r="L503" s="974"/>
      <c r="M503" s="974"/>
      <c r="N503" s="974"/>
      <c r="O503" s="974"/>
      <c r="P503" s="974"/>
    </row>
    <row r="504" spans="1:16" ht="16.5" customHeight="1">
      <c r="A504" s="974"/>
      <c r="B504" s="974"/>
      <c r="C504" s="974"/>
      <c r="D504" s="974"/>
      <c r="E504" s="974"/>
      <c r="F504" s="974"/>
      <c r="G504" s="974"/>
      <c r="H504" s="974"/>
      <c r="I504" s="974"/>
      <c r="J504" s="974"/>
      <c r="K504" s="974"/>
      <c r="L504" s="974"/>
      <c r="M504" s="974"/>
      <c r="N504" s="974"/>
      <c r="O504" s="974"/>
      <c r="P504" s="974"/>
    </row>
    <row r="505" spans="1:16" ht="16.5" customHeight="1">
      <c r="A505" s="974"/>
      <c r="B505" s="974"/>
      <c r="C505" s="974"/>
      <c r="D505" s="974"/>
      <c r="E505" s="974"/>
      <c r="F505" s="974"/>
      <c r="G505" s="974"/>
      <c r="H505" s="974"/>
      <c r="I505" s="974"/>
      <c r="J505" s="974"/>
      <c r="K505" s="974"/>
      <c r="L505" s="974"/>
      <c r="M505" s="974"/>
      <c r="N505" s="974"/>
      <c r="O505" s="974"/>
      <c r="P505" s="974"/>
    </row>
    <row r="506" spans="1:16" ht="16.5" customHeight="1">
      <c r="A506" s="974"/>
      <c r="B506" s="974"/>
      <c r="C506" s="974"/>
      <c r="D506" s="974"/>
      <c r="E506" s="974"/>
      <c r="F506" s="974"/>
      <c r="G506" s="974"/>
      <c r="H506" s="974"/>
      <c r="I506" s="974"/>
      <c r="J506" s="974"/>
      <c r="K506" s="974"/>
      <c r="L506" s="974"/>
      <c r="M506" s="974"/>
      <c r="N506" s="974"/>
      <c r="O506" s="974"/>
      <c r="P506" s="974"/>
    </row>
    <row r="507" spans="1:16" ht="16.5" customHeight="1">
      <c r="A507" s="974"/>
      <c r="B507" s="974"/>
      <c r="C507" s="974"/>
      <c r="D507" s="974"/>
      <c r="E507" s="974"/>
      <c r="F507" s="974"/>
      <c r="G507" s="974"/>
      <c r="H507" s="974"/>
      <c r="I507" s="974"/>
      <c r="J507" s="974"/>
      <c r="K507" s="974"/>
      <c r="L507" s="974"/>
      <c r="M507" s="974"/>
      <c r="N507" s="974"/>
      <c r="O507" s="974"/>
      <c r="P507" s="974"/>
    </row>
    <row r="508" spans="1:16" ht="16.5" customHeight="1">
      <c r="A508" s="974"/>
      <c r="B508" s="974"/>
      <c r="C508" s="974"/>
      <c r="D508" s="974"/>
      <c r="E508" s="974"/>
      <c r="F508" s="974"/>
      <c r="G508" s="974"/>
      <c r="H508" s="974"/>
      <c r="I508" s="974"/>
      <c r="J508" s="974"/>
      <c r="K508" s="974"/>
      <c r="L508" s="974"/>
      <c r="M508" s="974"/>
      <c r="N508" s="974"/>
      <c r="O508" s="974"/>
      <c r="P508" s="974"/>
    </row>
    <row r="509" spans="1:16" ht="16.5" customHeight="1">
      <c r="A509" s="974"/>
      <c r="B509" s="974"/>
      <c r="C509" s="974"/>
      <c r="D509" s="974"/>
      <c r="E509" s="974"/>
      <c r="F509" s="974"/>
      <c r="G509" s="974"/>
      <c r="H509" s="974"/>
      <c r="I509" s="974"/>
      <c r="J509" s="974"/>
      <c r="K509" s="974"/>
      <c r="L509" s="974"/>
      <c r="M509" s="974"/>
      <c r="N509" s="974"/>
      <c r="O509" s="974"/>
      <c r="P509" s="974"/>
    </row>
    <row r="510" spans="1:16" ht="16.5" customHeight="1">
      <c r="A510" s="974"/>
      <c r="B510" s="974"/>
      <c r="C510" s="974"/>
      <c r="D510" s="974"/>
      <c r="E510" s="974"/>
      <c r="F510" s="974"/>
      <c r="G510" s="974"/>
      <c r="H510" s="974"/>
      <c r="I510" s="974"/>
      <c r="J510" s="974"/>
      <c r="K510" s="974"/>
      <c r="L510" s="974"/>
      <c r="M510" s="974"/>
      <c r="N510" s="974"/>
      <c r="O510" s="974"/>
      <c r="P510" s="974"/>
    </row>
    <row r="511" spans="1:16" ht="16.5" customHeight="1">
      <c r="A511" s="974"/>
      <c r="B511" s="974"/>
      <c r="C511" s="974"/>
      <c r="D511" s="974"/>
      <c r="E511" s="974"/>
      <c r="F511" s="974"/>
      <c r="G511" s="974"/>
      <c r="H511" s="974"/>
      <c r="I511" s="974"/>
      <c r="J511" s="974"/>
      <c r="K511" s="974"/>
      <c r="L511" s="974"/>
      <c r="M511" s="974"/>
      <c r="N511" s="974"/>
      <c r="O511" s="974"/>
      <c r="P511" s="974"/>
    </row>
    <row r="512" spans="1:16" ht="16.5" customHeight="1">
      <c r="A512" s="974"/>
      <c r="B512" s="974"/>
      <c r="C512" s="974"/>
      <c r="D512" s="974"/>
      <c r="E512" s="974"/>
      <c r="F512" s="974"/>
      <c r="G512" s="974"/>
      <c r="H512" s="974"/>
      <c r="I512" s="974"/>
      <c r="J512" s="974"/>
      <c r="K512" s="974"/>
      <c r="L512" s="974"/>
      <c r="M512" s="974"/>
      <c r="N512" s="974"/>
      <c r="O512" s="974"/>
      <c r="P512" s="974"/>
    </row>
    <row r="513" spans="1:16" ht="16.5" customHeight="1">
      <c r="A513" s="974"/>
      <c r="B513" s="974"/>
      <c r="C513" s="974"/>
      <c r="D513" s="974"/>
      <c r="E513" s="974"/>
      <c r="F513" s="974"/>
      <c r="G513" s="974"/>
      <c r="H513" s="974"/>
      <c r="I513" s="974"/>
      <c r="J513" s="974"/>
      <c r="K513" s="974"/>
      <c r="L513" s="974"/>
      <c r="M513" s="974"/>
      <c r="N513" s="974"/>
      <c r="O513" s="974"/>
      <c r="P513" s="974"/>
    </row>
    <row r="514" spans="1:16" ht="16.5" customHeight="1">
      <c r="A514" s="974"/>
      <c r="B514" s="974"/>
      <c r="C514" s="974"/>
      <c r="D514" s="974"/>
      <c r="E514" s="974"/>
      <c r="F514" s="974"/>
      <c r="G514" s="974"/>
      <c r="H514" s="974"/>
      <c r="I514" s="974"/>
      <c r="J514" s="974"/>
      <c r="K514" s="974"/>
      <c r="L514" s="974"/>
      <c r="M514" s="974"/>
      <c r="N514" s="974"/>
      <c r="O514" s="974"/>
      <c r="P514" s="974"/>
    </row>
    <row r="515" spans="1:16" ht="16.5" customHeight="1">
      <c r="A515" s="974"/>
      <c r="B515" s="974"/>
      <c r="C515" s="974"/>
      <c r="D515" s="974"/>
      <c r="E515" s="974"/>
      <c r="F515" s="974"/>
      <c r="G515" s="974"/>
      <c r="H515" s="974"/>
      <c r="I515" s="974"/>
      <c r="J515" s="974"/>
      <c r="K515" s="974"/>
      <c r="L515" s="974"/>
      <c r="M515" s="974"/>
      <c r="N515" s="974"/>
      <c r="O515" s="974"/>
      <c r="P515" s="974"/>
    </row>
    <row r="516" spans="1:16" ht="16.5" customHeight="1">
      <c r="A516" s="974"/>
      <c r="B516" s="974"/>
      <c r="C516" s="974"/>
      <c r="D516" s="974"/>
      <c r="E516" s="974"/>
      <c r="F516" s="974"/>
      <c r="G516" s="974"/>
      <c r="H516" s="974"/>
      <c r="I516" s="974"/>
      <c r="J516" s="974"/>
      <c r="K516" s="974"/>
      <c r="L516" s="974"/>
      <c r="M516" s="974"/>
      <c r="N516" s="974"/>
      <c r="O516" s="974"/>
      <c r="P516" s="974"/>
    </row>
    <row r="517" spans="1:16" ht="16.5" customHeight="1">
      <c r="A517" s="974"/>
      <c r="B517" s="974"/>
      <c r="C517" s="974"/>
      <c r="D517" s="974"/>
      <c r="E517" s="974"/>
      <c r="F517" s="974"/>
      <c r="G517" s="974"/>
      <c r="H517" s="974"/>
      <c r="I517" s="974"/>
      <c r="J517" s="974"/>
      <c r="K517" s="974"/>
      <c r="L517" s="974"/>
      <c r="M517" s="974"/>
      <c r="N517" s="974"/>
      <c r="O517" s="974"/>
      <c r="P517" s="974"/>
    </row>
    <row r="518" spans="1:16" ht="16.5" customHeight="1">
      <c r="A518" s="974"/>
      <c r="B518" s="974"/>
      <c r="C518" s="974"/>
      <c r="D518" s="974"/>
      <c r="E518" s="974"/>
      <c r="F518" s="974"/>
      <c r="G518" s="974"/>
      <c r="H518" s="974"/>
      <c r="I518" s="974"/>
      <c r="J518" s="974"/>
      <c r="K518" s="974"/>
      <c r="L518" s="974"/>
      <c r="M518" s="974"/>
      <c r="N518" s="974"/>
      <c r="O518" s="974"/>
      <c r="P518" s="974"/>
    </row>
    <row r="519" spans="1:16" ht="16.5" customHeight="1">
      <c r="A519" s="974"/>
      <c r="B519" s="974"/>
      <c r="C519" s="974"/>
      <c r="D519" s="974"/>
      <c r="E519" s="974"/>
      <c r="F519" s="974"/>
      <c r="G519" s="974"/>
      <c r="H519" s="974"/>
      <c r="I519" s="974"/>
      <c r="J519" s="974"/>
      <c r="K519" s="974"/>
      <c r="L519" s="974"/>
      <c r="M519" s="974"/>
      <c r="N519" s="974"/>
      <c r="O519" s="974"/>
      <c r="P519" s="974"/>
    </row>
    <row r="520" spans="1:16" ht="16.5" customHeight="1">
      <c r="A520" s="974"/>
      <c r="B520" s="974"/>
      <c r="C520" s="974"/>
      <c r="D520" s="974"/>
      <c r="E520" s="974"/>
      <c r="F520" s="974"/>
      <c r="G520" s="974"/>
      <c r="H520" s="974"/>
      <c r="I520" s="974"/>
      <c r="J520" s="974"/>
      <c r="K520" s="974"/>
      <c r="L520" s="974"/>
      <c r="M520" s="974"/>
      <c r="N520" s="974"/>
      <c r="O520" s="974"/>
      <c r="P520" s="974"/>
    </row>
    <row r="521" spans="1:16" ht="16.5" customHeight="1">
      <c r="A521" s="974"/>
      <c r="B521" s="974"/>
      <c r="C521" s="974"/>
      <c r="D521" s="974"/>
      <c r="E521" s="974"/>
      <c r="F521" s="974"/>
      <c r="G521" s="974"/>
      <c r="H521" s="974"/>
      <c r="I521" s="974"/>
      <c r="J521" s="974"/>
      <c r="K521" s="974"/>
      <c r="L521" s="974"/>
      <c r="M521" s="974"/>
      <c r="N521" s="974"/>
      <c r="O521" s="974"/>
      <c r="P521" s="974"/>
    </row>
    <row r="522" spans="1:16" ht="16.5" customHeight="1">
      <c r="A522" s="974"/>
      <c r="B522" s="974"/>
      <c r="C522" s="974"/>
      <c r="D522" s="974"/>
      <c r="E522" s="974"/>
      <c r="F522" s="974"/>
      <c r="G522" s="974"/>
      <c r="H522" s="974"/>
      <c r="I522" s="974"/>
      <c r="J522" s="974"/>
      <c r="K522" s="974"/>
      <c r="L522" s="974"/>
      <c r="M522" s="974"/>
      <c r="N522" s="974"/>
      <c r="O522" s="974"/>
      <c r="P522" s="974"/>
    </row>
    <row r="523" spans="1:16" ht="16.5" customHeight="1">
      <c r="A523" s="974"/>
      <c r="B523" s="974"/>
      <c r="C523" s="974"/>
      <c r="D523" s="974"/>
      <c r="E523" s="974"/>
      <c r="F523" s="974"/>
      <c r="G523" s="974"/>
      <c r="H523" s="974"/>
      <c r="I523" s="974"/>
      <c r="J523" s="974"/>
      <c r="K523" s="974"/>
      <c r="L523" s="974"/>
      <c r="M523" s="974"/>
      <c r="N523" s="974"/>
      <c r="O523" s="974"/>
      <c r="P523" s="974"/>
    </row>
    <row r="524" spans="1:16" ht="16.5" customHeight="1">
      <c r="A524" s="974"/>
      <c r="B524" s="974"/>
      <c r="C524" s="974"/>
      <c r="D524" s="974"/>
      <c r="E524" s="974"/>
      <c r="F524" s="974"/>
      <c r="G524" s="974"/>
      <c r="H524" s="974"/>
      <c r="I524" s="974"/>
      <c r="J524" s="974"/>
      <c r="K524" s="974"/>
      <c r="L524" s="974"/>
      <c r="M524" s="974"/>
      <c r="N524" s="974"/>
      <c r="O524" s="974"/>
      <c r="P524" s="974"/>
    </row>
    <row r="525" spans="1:16" ht="16.5" customHeight="1">
      <c r="A525" s="974"/>
      <c r="B525" s="974"/>
      <c r="C525" s="974"/>
      <c r="D525" s="974"/>
      <c r="E525" s="974"/>
      <c r="F525" s="974"/>
      <c r="G525" s="974"/>
      <c r="H525" s="974"/>
      <c r="I525" s="974"/>
      <c r="J525" s="974"/>
      <c r="K525" s="974"/>
      <c r="L525" s="974"/>
      <c r="M525" s="974"/>
      <c r="N525" s="974"/>
      <c r="O525" s="974"/>
      <c r="P525" s="974"/>
    </row>
    <row r="526" spans="1:16" ht="16.5" customHeight="1">
      <c r="A526" s="974"/>
      <c r="B526" s="974"/>
      <c r="C526" s="974"/>
      <c r="D526" s="974"/>
      <c r="E526" s="974"/>
      <c r="F526" s="974"/>
      <c r="G526" s="974"/>
      <c r="H526" s="974"/>
      <c r="I526" s="974"/>
      <c r="J526" s="974"/>
      <c r="K526" s="974"/>
      <c r="L526" s="974"/>
      <c r="M526" s="974"/>
      <c r="N526" s="974"/>
      <c r="O526" s="974"/>
      <c r="P526" s="974"/>
    </row>
    <row r="527" spans="1:16" ht="16.5" customHeight="1">
      <c r="A527" s="974"/>
      <c r="B527" s="974"/>
      <c r="C527" s="974"/>
      <c r="D527" s="974"/>
      <c r="E527" s="974"/>
      <c r="F527" s="974"/>
      <c r="G527" s="974"/>
      <c r="H527" s="974"/>
      <c r="I527" s="974"/>
      <c r="J527" s="974"/>
      <c r="K527" s="974"/>
      <c r="L527" s="974"/>
      <c r="M527" s="974"/>
      <c r="N527" s="974"/>
      <c r="O527" s="974"/>
      <c r="P527" s="974"/>
    </row>
    <row r="528" spans="1:16" ht="16.5" customHeight="1">
      <c r="A528" s="974"/>
      <c r="B528" s="974"/>
      <c r="C528" s="974"/>
      <c r="D528" s="974"/>
      <c r="E528" s="974"/>
      <c r="F528" s="974"/>
      <c r="G528" s="974"/>
      <c r="H528" s="974"/>
      <c r="I528" s="974"/>
      <c r="J528" s="974"/>
      <c r="K528" s="974"/>
      <c r="L528" s="974"/>
      <c r="M528" s="974"/>
      <c r="N528" s="974"/>
      <c r="O528" s="974"/>
      <c r="P528" s="974"/>
    </row>
    <row r="529" spans="1:16" ht="16.5" customHeight="1">
      <c r="A529" s="974"/>
      <c r="B529" s="974"/>
      <c r="C529" s="974"/>
      <c r="D529" s="974"/>
      <c r="E529" s="974"/>
      <c r="F529" s="974"/>
      <c r="G529" s="974"/>
      <c r="H529" s="974"/>
      <c r="I529" s="974"/>
      <c r="J529" s="974"/>
      <c r="K529" s="974"/>
      <c r="L529" s="974"/>
      <c r="M529" s="974"/>
      <c r="N529" s="974"/>
      <c r="O529" s="974"/>
      <c r="P529" s="974"/>
    </row>
    <row r="530" spans="1:16" ht="16.5" customHeight="1">
      <c r="A530" s="974"/>
      <c r="B530" s="974"/>
      <c r="C530" s="974"/>
      <c r="D530" s="974"/>
      <c r="E530" s="974"/>
      <c r="F530" s="974"/>
      <c r="G530" s="974"/>
      <c r="H530" s="974"/>
      <c r="I530" s="974"/>
      <c r="J530" s="974"/>
      <c r="K530" s="974"/>
      <c r="L530" s="974"/>
      <c r="M530" s="974"/>
      <c r="N530" s="974"/>
      <c r="O530" s="974"/>
      <c r="P530" s="974"/>
    </row>
    <row r="531" spans="1:16" ht="16.5" customHeight="1">
      <c r="A531" s="974"/>
      <c r="B531" s="974"/>
      <c r="C531" s="974"/>
      <c r="D531" s="974"/>
      <c r="E531" s="974"/>
      <c r="F531" s="974"/>
      <c r="G531" s="974"/>
      <c r="H531" s="974"/>
      <c r="I531" s="974"/>
      <c r="J531" s="974"/>
      <c r="K531" s="974"/>
      <c r="L531" s="974"/>
      <c r="M531" s="974"/>
      <c r="N531" s="974"/>
      <c r="O531" s="974"/>
      <c r="P531" s="974"/>
    </row>
    <row r="532" spans="1:16" ht="16.5" customHeight="1">
      <c r="A532" s="974"/>
      <c r="B532" s="974"/>
      <c r="C532" s="974"/>
      <c r="D532" s="974"/>
      <c r="E532" s="974"/>
      <c r="F532" s="974"/>
      <c r="G532" s="974"/>
      <c r="H532" s="974"/>
      <c r="I532" s="974"/>
      <c r="J532" s="974"/>
      <c r="K532" s="974"/>
      <c r="L532" s="974"/>
      <c r="M532" s="974"/>
      <c r="N532" s="974"/>
      <c r="O532" s="974"/>
      <c r="P532" s="974"/>
    </row>
    <row r="533" spans="1:16" ht="16.5" customHeight="1">
      <c r="A533" s="974"/>
      <c r="B533" s="974"/>
      <c r="C533" s="974"/>
      <c r="D533" s="974"/>
      <c r="E533" s="974"/>
      <c r="F533" s="974"/>
      <c r="G533" s="974"/>
      <c r="H533" s="974"/>
      <c r="I533" s="974"/>
      <c r="J533" s="974"/>
      <c r="K533" s="974"/>
      <c r="L533" s="974"/>
      <c r="M533" s="974"/>
      <c r="N533" s="974"/>
      <c r="O533" s="974"/>
      <c r="P533" s="974"/>
    </row>
    <row r="534" spans="1:16" ht="16.5" customHeight="1">
      <c r="A534" s="974"/>
      <c r="B534" s="974"/>
      <c r="C534" s="974"/>
      <c r="D534" s="974"/>
      <c r="E534" s="974"/>
      <c r="F534" s="974"/>
      <c r="G534" s="974"/>
      <c r="H534" s="974"/>
      <c r="I534" s="974"/>
      <c r="J534" s="974"/>
      <c r="K534" s="974"/>
      <c r="L534" s="974"/>
      <c r="M534" s="974"/>
      <c r="N534" s="974"/>
      <c r="O534" s="974"/>
      <c r="P534" s="974"/>
    </row>
    <row r="535" spans="1:16" ht="16.5" customHeight="1">
      <c r="A535" s="974"/>
      <c r="B535" s="974"/>
      <c r="C535" s="974"/>
      <c r="D535" s="974"/>
      <c r="E535" s="974"/>
      <c r="F535" s="974"/>
      <c r="G535" s="974"/>
      <c r="H535" s="974"/>
      <c r="I535" s="974"/>
      <c r="J535" s="974"/>
      <c r="K535" s="974"/>
      <c r="L535" s="974"/>
      <c r="M535" s="974"/>
      <c r="N535" s="974"/>
      <c r="O535" s="974"/>
      <c r="P535" s="974"/>
    </row>
    <row r="536" spans="1:16" ht="16.5" customHeight="1">
      <c r="A536" s="974"/>
      <c r="B536" s="974"/>
      <c r="C536" s="974"/>
      <c r="D536" s="974"/>
      <c r="E536" s="974"/>
      <c r="F536" s="974"/>
      <c r="G536" s="974"/>
      <c r="H536" s="974"/>
      <c r="I536" s="974"/>
      <c r="J536" s="974"/>
      <c r="K536" s="974"/>
      <c r="L536" s="974"/>
      <c r="M536" s="974"/>
      <c r="N536" s="974"/>
      <c r="O536" s="974"/>
      <c r="P536" s="974"/>
    </row>
    <row r="537" spans="1:16" ht="16.5" customHeight="1">
      <c r="A537" s="974"/>
      <c r="B537" s="974"/>
      <c r="C537" s="974"/>
      <c r="D537" s="974"/>
      <c r="E537" s="974"/>
      <c r="F537" s="974"/>
      <c r="G537" s="974"/>
      <c r="H537" s="974"/>
      <c r="I537" s="974"/>
      <c r="J537" s="974"/>
      <c r="K537" s="974"/>
      <c r="L537" s="974"/>
      <c r="M537" s="974"/>
      <c r="N537" s="974"/>
      <c r="O537" s="974"/>
      <c r="P537" s="974"/>
    </row>
    <row r="538" spans="1:16" ht="16.5" customHeight="1">
      <c r="A538" s="974"/>
      <c r="B538" s="974"/>
      <c r="C538" s="974"/>
      <c r="D538" s="974"/>
      <c r="E538" s="974"/>
      <c r="F538" s="974"/>
      <c r="G538" s="974"/>
      <c r="H538" s="974"/>
      <c r="I538" s="974"/>
      <c r="J538" s="974"/>
      <c r="K538" s="974"/>
      <c r="L538" s="974"/>
      <c r="M538" s="974"/>
      <c r="N538" s="974"/>
      <c r="O538" s="974"/>
      <c r="P538" s="974"/>
    </row>
    <row r="539" spans="1:16" ht="16.5" customHeight="1">
      <c r="A539" s="974"/>
      <c r="B539" s="974"/>
      <c r="C539" s="974"/>
      <c r="D539" s="974"/>
      <c r="E539" s="974"/>
      <c r="F539" s="974"/>
      <c r="G539" s="974"/>
      <c r="H539" s="974"/>
      <c r="I539" s="974"/>
      <c r="J539" s="974"/>
      <c r="K539" s="974"/>
      <c r="L539" s="974"/>
      <c r="M539" s="974"/>
      <c r="N539" s="974"/>
      <c r="O539" s="974"/>
      <c r="P539" s="974"/>
    </row>
    <row r="540" spans="1:16" ht="16.5" customHeight="1">
      <c r="A540" s="974"/>
      <c r="B540" s="974"/>
      <c r="C540" s="974"/>
      <c r="D540" s="974"/>
      <c r="E540" s="974"/>
      <c r="F540" s="974"/>
      <c r="G540" s="974"/>
      <c r="H540" s="974"/>
      <c r="I540" s="974"/>
      <c r="J540" s="974"/>
      <c r="K540" s="974"/>
      <c r="L540" s="974"/>
      <c r="M540" s="974"/>
      <c r="N540" s="974"/>
      <c r="O540" s="974"/>
      <c r="P540" s="974"/>
    </row>
    <row r="541" spans="1:16" ht="16.5" customHeight="1">
      <c r="A541" s="974"/>
      <c r="B541" s="974"/>
      <c r="C541" s="974"/>
      <c r="D541" s="974"/>
      <c r="E541" s="974"/>
      <c r="F541" s="974"/>
      <c r="G541" s="974"/>
      <c r="H541" s="974"/>
      <c r="I541" s="974"/>
      <c r="J541" s="974"/>
      <c r="K541" s="974"/>
      <c r="L541" s="974"/>
      <c r="M541" s="974"/>
      <c r="N541" s="974"/>
      <c r="O541" s="974"/>
      <c r="P541" s="974"/>
    </row>
    <row r="542" spans="1:16" ht="16.5" customHeight="1">
      <c r="A542" s="974"/>
      <c r="B542" s="974"/>
      <c r="C542" s="974"/>
      <c r="D542" s="974"/>
      <c r="E542" s="974"/>
      <c r="F542" s="974"/>
      <c r="G542" s="974"/>
      <c r="H542" s="974"/>
      <c r="I542" s="974"/>
      <c r="J542" s="974"/>
      <c r="K542" s="974"/>
      <c r="L542" s="974"/>
      <c r="M542" s="974"/>
      <c r="N542" s="974"/>
      <c r="O542" s="974"/>
      <c r="P542" s="974"/>
    </row>
    <row r="543" spans="1:16" ht="16.5" customHeight="1">
      <c r="A543" s="974"/>
      <c r="B543" s="974"/>
      <c r="C543" s="974"/>
      <c r="D543" s="974"/>
      <c r="E543" s="974"/>
      <c r="F543" s="974"/>
      <c r="G543" s="974"/>
      <c r="H543" s="974"/>
      <c r="I543" s="974"/>
      <c r="J543" s="974"/>
      <c r="K543" s="974"/>
      <c r="L543" s="974"/>
      <c r="M543" s="974"/>
      <c r="N543" s="974"/>
      <c r="O543" s="974"/>
      <c r="P543" s="974"/>
    </row>
    <row r="544" spans="1:16" ht="16.5" customHeight="1">
      <c r="A544" s="974"/>
      <c r="B544" s="974"/>
      <c r="C544" s="974"/>
      <c r="D544" s="974"/>
      <c r="E544" s="974"/>
      <c r="F544" s="974"/>
      <c r="G544" s="974"/>
      <c r="H544" s="974"/>
      <c r="I544" s="974"/>
      <c r="J544" s="974"/>
      <c r="K544" s="974"/>
      <c r="L544" s="974"/>
      <c r="M544" s="974"/>
      <c r="N544" s="974"/>
      <c r="O544" s="974"/>
      <c r="P544" s="974"/>
    </row>
    <row r="545" spans="1:16" ht="16.5" customHeight="1">
      <c r="A545" s="974"/>
      <c r="B545" s="974"/>
      <c r="C545" s="974"/>
      <c r="D545" s="974"/>
      <c r="E545" s="974"/>
      <c r="F545" s="974"/>
      <c r="G545" s="974"/>
      <c r="H545" s="974"/>
      <c r="I545" s="974"/>
      <c r="J545" s="974"/>
      <c r="K545" s="974"/>
      <c r="L545" s="974"/>
      <c r="M545" s="974"/>
      <c r="N545" s="974"/>
      <c r="O545" s="974"/>
      <c r="P545" s="974"/>
    </row>
    <row r="546" spans="1:16" ht="16.5" customHeight="1">
      <c r="A546" s="974"/>
      <c r="B546" s="974"/>
      <c r="C546" s="974"/>
      <c r="D546" s="974"/>
      <c r="E546" s="974"/>
      <c r="F546" s="974"/>
      <c r="G546" s="974"/>
      <c r="H546" s="974"/>
      <c r="I546" s="974"/>
      <c r="J546" s="974"/>
      <c r="K546" s="974"/>
      <c r="L546" s="974"/>
      <c r="M546" s="974"/>
      <c r="N546" s="974"/>
      <c r="O546" s="974"/>
      <c r="P546" s="974"/>
    </row>
    <row r="547" spans="1:16" ht="16.5" customHeight="1">
      <c r="A547" s="974"/>
      <c r="B547" s="974"/>
      <c r="C547" s="974"/>
      <c r="D547" s="974"/>
      <c r="E547" s="974"/>
      <c r="F547" s="974"/>
      <c r="G547" s="974"/>
      <c r="H547" s="974"/>
      <c r="I547" s="974"/>
      <c r="J547" s="974"/>
      <c r="K547" s="974"/>
      <c r="L547" s="974"/>
      <c r="M547" s="974"/>
      <c r="N547" s="974"/>
      <c r="O547" s="974"/>
      <c r="P547" s="974"/>
    </row>
    <row r="548" spans="1:16" ht="16.5" customHeight="1">
      <c r="A548" s="974"/>
      <c r="B548" s="974"/>
      <c r="C548" s="974"/>
      <c r="D548" s="974"/>
      <c r="E548" s="974"/>
      <c r="F548" s="974"/>
      <c r="G548" s="974"/>
      <c r="H548" s="974"/>
      <c r="I548" s="974"/>
      <c r="J548" s="974"/>
      <c r="K548" s="974"/>
      <c r="L548" s="974"/>
      <c r="M548" s="974"/>
      <c r="N548" s="974"/>
      <c r="O548" s="974"/>
      <c r="P548" s="974"/>
    </row>
    <row r="549" spans="1:16" ht="16.5" customHeight="1">
      <c r="A549" s="974"/>
      <c r="B549" s="974"/>
      <c r="C549" s="974"/>
      <c r="D549" s="974"/>
      <c r="E549" s="974"/>
      <c r="F549" s="974"/>
      <c r="G549" s="974"/>
      <c r="H549" s="974"/>
      <c r="I549" s="974"/>
      <c r="J549" s="974"/>
      <c r="K549" s="974"/>
      <c r="L549" s="974"/>
      <c r="M549" s="974"/>
      <c r="N549" s="974"/>
      <c r="O549" s="974"/>
      <c r="P549" s="974"/>
    </row>
    <row r="550" spans="1:16" ht="16.5" customHeight="1">
      <c r="A550" s="974"/>
      <c r="B550" s="974"/>
      <c r="C550" s="974"/>
      <c r="D550" s="974"/>
      <c r="E550" s="974"/>
      <c r="F550" s="974"/>
      <c r="G550" s="974"/>
      <c r="H550" s="974"/>
      <c r="I550" s="974"/>
      <c r="J550" s="974"/>
      <c r="K550" s="974"/>
      <c r="L550" s="974"/>
      <c r="M550" s="974"/>
      <c r="N550" s="974"/>
      <c r="O550" s="974"/>
      <c r="P550" s="974"/>
    </row>
    <row r="551" spans="1:16" ht="16.5" customHeight="1">
      <c r="A551" s="974"/>
      <c r="B551" s="974"/>
      <c r="C551" s="974"/>
      <c r="D551" s="974"/>
      <c r="E551" s="974"/>
      <c r="F551" s="974"/>
      <c r="G551" s="974"/>
      <c r="H551" s="974"/>
      <c r="I551" s="974"/>
      <c r="J551" s="974"/>
      <c r="K551" s="974"/>
      <c r="L551" s="974"/>
      <c r="M551" s="974"/>
      <c r="N551" s="974"/>
      <c r="O551" s="974"/>
      <c r="P551" s="974"/>
    </row>
    <row r="552" spans="1:16" ht="16.5" customHeight="1">
      <c r="A552" s="974"/>
      <c r="B552" s="974"/>
      <c r="C552" s="974"/>
      <c r="D552" s="974"/>
      <c r="E552" s="974"/>
      <c r="F552" s="974"/>
      <c r="G552" s="974"/>
      <c r="H552" s="974"/>
      <c r="I552" s="974"/>
      <c r="J552" s="974"/>
      <c r="K552" s="974"/>
      <c r="L552" s="974"/>
      <c r="M552" s="974"/>
      <c r="N552" s="974"/>
      <c r="O552" s="974"/>
      <c r="P552" s="974"/>
    </row>
    <row r="553" spans="1:16" ht="16.5" customHeight="1">
      <c r="A553" s="974"/>
      <c r="B553" s="974"/>
      <c r="C553" s="974"/>
      <c r="D553" s="974"/>
      <c r="E553" s="974"/>
      <c r="F553" s="974"/>
      <c r="G553" s="974"/>
      <c r="H553" s="974"/>
      <c r="I553" s="974"/>
      <c r="J553" s="974"/>
      <c r="K553" s="974"/>
      <c r="L553" s="974"/>
      <c r="M553" s="974"/>
      <c r="N553" s="974"/>
      <c r="O553" s="974"/>
      <c r="P553" s="974"/>
    </row>
    <row r="554" spans="1:16" ht="16.5" customHeight="1">
      <c r="A554" s="974"/>
      <c r="B554" s="974"/>
      <c r="C554" s="974"/>
      <c r="D554" s="974"/>
      <c r="E554" s="974"/>
      <c r="F554" s="974"/>
      <c r="G554" s="974"/>
      <c r="H554" s="974"/>
      <c r="I554" s="974"/>
      <c r="J554" s="974"/>
      <c r="K554" s="974"/>
      <c r="L554" s="974"/>
      <c r="M554" s="974"/>
      <c r="N554" s="974"/>
      <c r="O554" s="974"/>
      <c r="P554" s="974"/>
    </row>
    <row r="555" spans="1:16" ht="16.5" customHeight="1">
      <c r="A555" s="974"/>
      <c r="B555" s="974"/>
      <c r="C555" s="974"/>
      <c r="D555" s="974"/>
      <c r="E555" s="974"/>
      <c r="F555" s="974"/>
      <c r="G555" s="974"/>
      <c r="H555" s="974"/>
      <c r="I555" s="974"/>
      <c r="J555" s="974"/>
      <c r="K555" s="974"/>
      <c r="L555" s="974"/>
      <c r="M555" s="974"/>
      <c r="N555" s="974"/>
      <c r="O555" s="974"/>
      <c r="P555" s="974"/>
    </row>
    <row r="556" spans="1:16" ht="16.5" customHeight="1">
      <c r="A556" s="974"/>
      <c r="B556" s="974"/>
      <c r="C556" s="974"/>
      <c r="D556" s="974"/>
      <c r="E556" s="974"/>
      <c r="F556" s="974"/>
      <c r="G556" s="974"/>
      <c r="H556" s="974"/>
      <c r="I556" s="974"/>
      <c r="J556" s="974"/>
      <c r="K556" s="974"/>
      <c r="L556" s="974"/>
      <c r="M556" s="974"/>
      <c r="N556" s="974"/>
      <c r="O556" s="974"/>
      <c r="P556" s="974"/>
    </row>
    <row r="557" spans="1:16" ht="16.5" customHeight="1">
      <c r="A557" s="974"/>
      <c r="B557" s="974"/>
      <c r="C557" s="974"/>
      <c r="D557" s="974"/>
      <c r="E557" s="974"/>
      <c r="F557" s="974"/>
      <c r="G557" s="974"/>
      <c r="H557" s="974"/>
      <c r="I557" s="974"/>
      <c r="J557" s="974"/>
      <c r="K557" s="974"/>
      <c r="L557" s="974"/>
      <c r="M557" s="974"/>
      <c r="N557" s="974"/>
      <c r="O557" s="974"/>
      <c r="P557" s="974"/>
    </row>
    <row r="558" spans="1:16" ht="16.5" customHeight="1">
      <c r="A558" s="974"/>
      <c r="B558" s="974"/>
      <c r="C558" s="974"/>
      <c r="D558" s="974"/>
      <c r="E558" s="974"/>
      <c r="F558" s="974"/>
      <c r="G558" s="974"/>
      <c r="H558" s="974"/>
      <c r="I558" s="974"/>
      <c r="J558" s="974"/>
      <c r="K558" s="974"/>
      <c r="L558" s="974"/>
      <c r="M558" s="974"/>
      <c r="N558" s="974"/>
      <c r="O558" s="974"/>
      <c r="P558" s="974"/>
    </row>
    <row r="559" spans="1:16" ht="16.5" customHeight="1">
      <c r="A559" s="974"/>
      <c r="B559" s="974"/>
      <c r="C559" s="974"/>
      <c r="D559" s="974"/>
      <c r="E559" s="974"/>
      <c r="F559" s="974"/>
      <c r="G559" s="974"/>
      <c r="H559" s="974"/>
      <c r="I559" s="974"/>
      <c r="J559" s="974"/>
      <c r="K559" s="974"/>
      <c r="L559" s="974"/>
      <c r="M559" s="974"/>
      <c r="N559" s="974"/>
      <c r="O559" s="974"/>
      <c r="P559" s="974"/>
    </row>
    <row r="560" spans="1:16" ht="16.5" customHeight="1">
      <c r="A560" s="974"/>
      <c r="B560" s="974"/>
      <c r="C560" s="974"/>
      <c r="D560" s="974"/>
      <c r="E560" s="974"/>
      <c r="F560" s="974"/>
      <c r="G560" s="974"/>
      <c r="H560" s="974"/>
      <c r="I560" s="974"/>
      <c r="J560" s="974"/>
      <c r="K560" s="974"/>
      <c r="L560" s="974"/>
      <c r="M560" s="974"/>
      <c r="N560" s="974"/>
      <c r="O560" s="974"/>
      <c r="P560" s="974"/>
    </row>
    <row r="561" spans="1:16" ht="16.5" customHeight="1">
      <c r="A561" s="974"/>
      <c r="B561" s="974"/>
      <c r="C561" s="974"/>
      <c r="D561" s="974"/>
      <c r="E561" s="974"/>
      <c r="F561" s="974"/>
      <c r="G561" s="974"/>
      <c r="H561" s="974"/>
      <c r="I561" s="974"/>
      <c r="J561" s="974"/>
      <c r="K561" s="974"/>
      <c r="L561" s="974"/>
      <c r="M561" s="974"/>
      <c r="N561" s="974"/>
      <c r="O561" s="974"/>
      <c r="P561" s="974"/>
    </row>
    <row r="562" spans="1:16" ht="16.5" customHeight="1">
      <c r="A562" s="974"/>
      <c r="B562" s="974"/>
      <c r="C562" s="974"/>
      <c r="D562" s="974"/>
      <c r="E562" s="974"/>
      <c r="F562" s="974"/>
      <c r="G562" s="974"/>
      <c r="H562" s="974"/>
      <c r="I562" s="974"/>
      <c r="J562" s="974"/>
      <c r="K562" s="974"/>
      <c r="L562" s="974"/>
      <c r="M562" s="974"/>
      <c r="N562" s="974"/>
      <c r="O562" s="974"/>
      <c r="P562" s="974"/>
    </row>
    <row r="563" spans="1:16" ht="16.5" customHeight="1">
      <c r="A563" s="974"/>
      <c r="B563" s="974"/>
      <c r="C563" s="974"/>
      <c r="D563" s="974"/>
      <c r="E563" s="974"/>
      <c r="F563" s="974"/>
      <c r="G563" s="974"/>
      <c r="H563" s="974"/>
      <c r="I563" s="974"/>
      <c r="J563" s="974"/>
      <c r="K563" s="974"/>
      <c r="L563" s="974"/>
      <c r="M563" s="974"/>
      <c r="N563" s="974"/>
      <c r="O563" s="974"/>
      <c r="P563" s="974"/>
    </row>
    <row r="564" spans="1:16" ht="16.5" customHeight="1">
      <c r="A564" s="974"/>
      <c r="B564" s="974"/>
      <c r="C564" s="974"/>
      <c r="D564" s="974"/>
      <c r="E564" s="974"/>
      <c r="F564" s="974"/>
      <c r="G564" s="974"/>
      <c r="H564" s="974"/>
      <c r="I564" s="974"/>
      <c r="J564" s="974"/>
      <c r="K564" s="974"/>
      <c r="L564" s="974"/>
      <c r="M564" s="974"/>
      <c r="N564" s="974"/>
      <c r="O564" s="974"/>
      <c r="P564" s="974"/>
    </row>
    <row r="565" spans="1:16" ht="16.5" customHeight="1">
      <c r="A565" s="974"/>
      <c r="B565" s="974"/>
      <c r="C565" s="974"/>
      <c r="D565" s="974"/>
      <c r="E565" s="974"/>
      <c r="F565" s="974"/>
      <c r="G565" s="974"/>
      <c r="H565" s="974"/>
      <c r="I565" s="974"/>
      <c r="J565" s="974"/>
      <c r="K565" s="974"/>
      <c r="L565" s="974"/>
      <c r="M565" s="974"/>
      <c r="N565" s="974"/>
      <c r="O565" s="974"/>
      <c r="P565" s="974"/>
    </row>
    <row r="566" spans="1:16" ht="16.5" customHeight="1">
      <c r="A566" s="974"/>
      <c r="B566" s="974"/>
      <c r="C566" s="974"/>
      <c r="D566" s="974"/>
      <c r="E566" s="974"/>
      <c r="F566" s="974"/>
      <c r="G566" s="974"/>
      <c r="H566" s="974"/>
      <c r="I566" s="974"/>
      <c r="J566" s="974"/>
      <c r="K566" s="974"/>
      <c r="L566" s="974"/>
      <c r="M566" s="974"/>
      <c r="N566" s="974"/>
      <c r="O566" s="974"/>
      <c r="P566" s="974"/>
    </row>
    <row r="567" spans="1:16" ht="16.5" customHeight="1">
      <c r="A567" s="974"/>
      <c r="B567" s="974"/>
      <c r="C567" s="974"/>
      <c r="D567" s="974"/>
      <c r="E567" s="974"/>
      <c r="F567" s="974"/>
      <c r="G567" s="974"/>
      <c r="H567" s="974"/>
      <c r="I567" s="974"/>
      <c r="J567" s="974"/>
      <c r="K567" s="974"/>
      <c r="L567" s="974"/>
      <c r="M567" s="974"/>
      <c r="N567" s="974"/>
      <c r="O567" s="974"/>
      <c r="P567" s="974"/>
    </row>
    <row r="568" spans="1:16" ht="16.5" customHeight="1">
      <c r="A568" s="974"/>
      <c r="B568" s="974"/>
      <c r="C568" s="974"/>
      <c r="D568" s="974"/>
      <c r="E568" s="974"/>
      <c r="F568" s="974"/>
      <c r="G568" s="974"/>
      <c r="H568" s="974"/>
      <c r="I568" s="974"/>
      <c r="J568" s="974"/>
      <c r="K568" s="974"/>
      <c r="L568" s="974"/>
      <c r="M568" s="974"/>
      <c r="N568" s="974"/>
      <c r="O568" s="974"/>
      <c r="P568" s="974"/>
    </row>
    <row r="569" spans="1:16" ht="16.5" customHeight="1">
      <c r="A569" s="974"/>
      <c r="B569" s="974"/>
      <c r="C569" s="974"/>
      <c r="D569" s="974"/>
      <c r="E569" s="974"/>
      <c r="F569" s="974"/>
      <c r="G569" s="974"/>
      <c r="H569" s="974"/>
      <c r="I569" s="974"/>
      <c r="J569" s="974"/>
      <c r="K569" s="974"/>
      <c r="L569" s="974"/>
      <c r="M569" s="974"/>
      <c r="N569" s="974"/>
      <c r="O569" s="974"/>
      <c r="P569" s="974"/>
    </row>
    <row r="570" spans="1:16" ht="16.5" customHeight="1">
      <c r="A570" s="974"/>
      <c r="B570" s="974"/>
      <c r="C570" s="974"/>
      <c r="D570" s="974"/>
      <c r="E570" s="974"/>
      <c r="F570" s="974"/>
      <c r="G570" s="974"/>
      <c r="H570" s="974"/>
      <c r="I570" s="974"/>
      <c r="J570" s="974"/>
      <c r="K570" s="974"/>
      <c r="L570" s="974"/>
      <c r="M570" s="974"/>
      <c r="N570" s="974"/>
      <c r="O570" s="974"/>
      <c r="P570" s="974"/>
    </row>
    <row r="571" spans="1:16" ht="16.5" customHeight="1">
      <c r="A571" s="974"/>
      <c r="B571" s="974"/>
      <c r="C571" s="974"/>
      <c r="D571" s="974"/>
      <c r="E571" s="974"/>
      <c r="F571" s="974"/>
      <c r="G571" s="974"/>
      <c r="H571" s="974"/>
      <c r="I571" s="974"/>
      <c r="J571" s="974"/>
      <c r="K571" s="974"/>
      <c r="L571" s="974"/>
      <c r="M571" s="974"/>
      <c r="N571" s="974"/>
      <c r="O571" s="974"/>
      <c r="P571" s="974"/>
    </row>
    <row r="572" spans="1:16" ht="16.5" customHeight="1">
      <c r="A572" s="974"/>
      <c r="B572" s="974"/>
      <c r="C572" s="974"/>
      <c r="D572" s="974"/>
      <c r="E572" s="974"/>
      <c r="F572" s="974"/>
      <c r="G572" s="974"/>
      <c r="H572" s="974"/>
      <c r="I572" s="974"/>
      <c r="J572" s="974"/>
      <c r="K572" s="974"/>
      <c r="L572" s="974"/>
      <c r="M572" s="974"/>
      <c r="N572" s="974"/>
      <c r="O572" s="974"/>
      <c r="P572" s="974"/>
    </row>
    <row r="573" spans="1:16" ht="16.5" customHeight="1">
      <c r="A573" s="974"/>
      <c r="B573" s="974"/>
      <c r="C573" s="974"/>
      <c r="D573" s="974"/>
      <c r="E573" s="974"/>
      <c r="F573" s="974"/>
      <c r="G573" s="974"/>
      <c r="H573" s="974"/>
      <c r="I573" s="974"/>
      <c r="J573" s="974"/>
      <c r="K573" s="974"/>
      <c r="L573" s="974"/>
      <c r="M573" s="974"/>
      <c r="N573" s="974"/>
      <c r="O573" s="974"/>
      <c r="P573" s="974"/>
    </row>
    <row r="574" spans="1:16" ht="16.5" customHeight="1">
      <c r="A574" s="974"/>
      <c r="B574" s="974"/>
      <c r="C574" s="974"/>
      <c r="D574" s="974"/>
      <c r="E574" s="974"/>
      <c r="F574" s="974"/>
      <c r="G574" s="974"/>
      <c r="H574" s="974"/>
      <c r="I574" s="974"/>
      <c r="J574" s="974"/>
      <c r="K574" s="974"/>
      <c r="L574" s="974"/>
      <c r="M574" s="974"/>
      <c r="N574" s="974"/>
      <c r="O574" s="974"/>
      <c r="P574" s="974"/>
    </row>
    <row r="575" spans="1:16" ht="16.5" customHeight="1">
      <c r="A575" s="974"/>
      <c r="B575" s="974"/>
      <c r="C575" s="974"/>
      <c r="D575" s="974"/>
      <c r="E575" s="974"/>
      <c r="F575" s="974"/>
      <c r="G575" s="974"/>
      <c r="H575" s="974"/>
      <c r="I575" s="974"/>
      <c r="J575" s="974"/>
      <c r="K575" s="974"/>
      <c r="L575" s="974"/>
      <c r="M575" s="974"/>
      <c r="N575" s="974"/>
      <c r="O575" s="974"/>
      <c r="P575" s="974"/>
    </row>
    <row r="576" spans="1:16" ht="16.5" customHeight="1">
      <c r="A576" s="974"/>
      <c r="B576" s="974"/>
      <c r="C576" s="974"/>
      <c r="D576" s="974"/>
      <c r="E576" s="974"/>
      <c r="F576" s="974"/>
      <c r="G576" s="974"/>
      <c r="H576" s="974"/>
      <c r="I576" s="974"/>
      <c r="J576" s="974"/>
      <c r="K576" s="974"/>
      <c r="L576" s="974"/>
      <c r="M576" s="974"/>
      <c r="N576" s="974"/>
      <c r="O576" s="974"/>
      <c r="P576" s="974"/>
    </row>
    <row r="577" spans="1:16" ht="16.5" customHeight="1">
      <c r="A577" s="974"/>
      <c r="B577" s="974"/>
      <c r="C577" s="974"/>
      <c r="D577" s="974"/>
      <c r="E577" s="974"/>
      <c r="F577" s="974"/>
      <c r="G577" s="974"/>
      <c r="H577" s="974"/>
      <c r="I577" s="974"/>
      <c r="J577" s="974"/>
      <c r="K577" s="974"/>
      <c r="L577" s="974"/>
      <c r="M577" s="974"/>
      <c r="N577" s="974"/>
      <c r="O577" s="974"/>
      <c r="P577" s="974"/>
    </row>
    <row r="578" spans="1:16" ht="16.5" customHeight="1">
      <c r="A578" s="974"/>
      <c r="B578" s="974"/>
      <c r="C578" s="974"/>
      <c r="D578" s="974"/>
      <c r="E578" s="974"/>
      <c r="F578" s="974"/>
      <c r="G578" s="974"/>
      <c r="H578" s="974"/>
      <c r="I578" s="974"/>
      <c r="J578" s="974"/>
      <c r="K578" s="974"/>
      <c r="L578" s="974"/>
      <c r="M578" s="974"/>
      <c r="N578" s="974"/>
      <c r="O578" s="974"/>
      <c r="P578" s="974"/>
    </row>
    <row r="579" spans="1:16" ht="16.5" customHeight="1">
      <c r="A579" s="974"/>
      <c r="B579" s="974"/>
      <c r="C579" s="974"/>
      <c r="D579" s="974"/>
      <c r="E579" s="974"/>
      <c r="F579" s="974"/>
      <c r="G579" s="974"/>
      <c r="H579" s="974"/>
      <c r="I579" s="974"/>
      <c r="J579" s="974"/>
      <c r="K579" s="974"/>
      <c r="L579" s="974"/>
      <c r="M579" s="974"/>
      <c r="N579" s="974"/>
      <c r="O579" s="974"/>
      <c r="P579" s="974"/>
    </row>
    <row r="580" spans="1:16" ht="16.5" customHeight="1">
      <c r="A580" s="974"/>
      <c r="B580" s="974"/>
      <c r="C580" s="974"/>
      <c r="D580" s="974"/>
      <c r="E580" s="974"/>
      <c r="F580" s="974"/>
      <c r="G580" s="974"/>
      <c r="H580" s="974"/>
      <c r="I580" s="974"/>
      <c r="J580" s="974"/>
      <c r="K580" s="974"/>
      <c r="L580" s="974"/>
      <c r="M580" s="974"/>
      <c r="N580" s="974"/>
      <c r="O580" s="974"/>
      <c r="P580" s="974"/>
    </row>
    <row r="581" spans="1:16" ht="16.5" customHeight="1">
      <c r="A581" s="974"/>
      <c r="B581" s="974"/>
      <c r="C581" s="974"/>
      <c r="D581" s="974"/>
      <c r="E581" s="974"/>
      <c r="F581" s="974"/>
      <c r="G581" s="974"/>
      <c r="H581" s="974"/>
      <c r="I581" s="974"/>
      <c r="J581" s="974"/>
      <c r="K581" s="974"/>
      <c r="L581" s="974"/>
      <c r="M581" s="974"/>
      <c r="N581" s="974"/>
      <c r="O581" s="974"/>
      <c r="P581" s="974"/>
    </row>
    <row r="582" spans="1:16" ht="16.5" customHeight="1">
      <c r="A582" s="974"/>
      <c r="B582" s="974"/>
      <c r="C582" s="974"/>
      <c r="D582" s="974"/>
      <c r="E582" s="974"/>
      <c r="F582" s="974"/>
      <c r="G582" s="974"/>
      <c r="H582" s="974"/>
      <c r="I582" s="974"/>
      <c r="J582" s="974"/>
      <c r="K582" s="974"/>
      <c r="L582" s="974"/>
      <c r="M582" s="974"/>
      <c r="N582" s="974"/>
      <c r="O582" s="974"/>
      <c r="P582" s="974"/>
    </row>
    <row r="583" spans="1:16" ht="16.5" customHeight="1">
      <c r="A583" s="974"/>
      <c r="B583" s="974"/>
      <c r="C583" s="974"/>
      <c r="D583" s="974"/>
      <c r="E583" s="974"/>
      <c r="F583" s="974"/>
      <c r="G583" s="974"/>
      <c r="H583" s="974"/>
      <c r="I583" s="974"/>
      <c r="J583" s="974"/>
      <c r="K583" s="974"/>
      <c r="L583" s="974"/>
      <c r="M583" s="974"/>
      <c r="N583" s="974"/>
      <c r="O583" s="974"/>
      <c r="P583" s="974"/>
    </row>
    <row r="584" spans="1:16" ht="16.5" customHeight="1">
      <c r="A584" s="974"/>
      <c r="B584" s="974"/>
      <c r="C584" s="974"/>
      <c r="D584" s="974"/>
      <c r="E584" s="974"/>
      <c r="F584" s="974"/>
      <c r="G584" s="974"/>
      <c r="H584" s="974"/>
      <c r="I584" s="974"/>
      <c r="J584" s="974"/>
      <c r="K584" s="974"/>
      <c r="L584" s="974"/>
      <c r="M584" s="974"/>
      <c r="N584" s="974"/>
      <c r="O584" s="974"/>
      <c r="P584" s="974"/>
    </row>
    <row r="585" spans="1:16" ht="16.5" customHeight="1">
      <c r="A585" s="974"/>
      <c r="B585" s="974"/>
      <c r="C585" s="974"/>
      <c r="D585" s="974"/>
      <c r="E585" s="974"/>
      <c r="F585" s="974"/>
      <c r="G585" s="974"/>
      <c r="H585" s="974"/>
      <c r="I585" s="974"/>
      <c r="J585" s="974"/>
      <c r="K585" s="974"/>
      <c r="L585" s="974"/>
      <c r="M585" s="974"/>
      <c r="N585" s="974"/>
      <c r="O585" s="974"/>
      <c r="P585" s="974"/>
    </row>
    <row r="586" spans="1:16" ht="16.5" customHeight="1">
      <c r="A586" s="974"/>
      <c r="B586" s="974"/>
      <c r="C586" s="974"/>
      <c r="D586" s="974"/>
      <c r="E586" s="974"/>
      <c r="F586" s="974"/>
      <c r="G586" s="974"/>
      <c r="H586" s="974"/>
      <c r="I586" s="974"/>
      <c r="J586" s="974"/>
      <c r="K586" s="974"/>
      <c r="L586" s="974"/>
      <c r="M586" s="974"/>
      <c r="N586" s="974"/>
      <c r="O586" s="974"/>
      <c r="P586" s="974"/>
    </row>
    <row r="587" spans="1:16" ht="16.5" customHeight="1">
      <c r="A587" s="974"/>
      <c r="B587" s="974"/>
      <c r="C587" s="974"/>
      <c r="D587" s="974"/>
      <c r="E587" s="974"/>
      <c r="F587" s="974"/>
      <c r="G587" s="974"/>
      <c r="H587" s="974"/>
      <c r="I587" s="974"/>
      <c r="J587" s="974"/>
      <c r="K587" s="974"/>
      <c r="L587" s="974"/>
      <c r="M587" s="974"/>
      <c r="N587" s="974"/>
      <c r="O587" s="974"/>
      <c r="P587" s="974"/>
    </row>
    <row r="588" spans="1:16" ht="16.5" customHeight="1">
      <c r="A588" s="974"/>
      <c r="B588" s="974"/>
      <c r="C588" s="974"/>
      <c r="D588" s="974"/>
      <c r="E588" s="974"/>
      <c r="F588" s="974"/>
      <c r="G588" s="974"/>
      <c r="H588" s="974"/>
      <c r="I588" s="974"/>
      <c r="J588" s="974"/>
      <c r="K588" s="974"/>
      <c r="L588" s="974"/>
      <c r="M588" s="974"/>
      <c r="N588" s="974"/>
      <c r="O588" s="974"/>
      <c r="P588" s="974"/>
    </row>
    <row r="589" spans="1:16" ht="16.5" customHeight="1">
      <c r="A589" s="974"/>
      <c r="B589" s="974"/>
      <c r="C589" s="974"/>
      <c r="D589" s="974"/>
      <c r="E589" s="974"/>
      <c r="F589" s="974"/>
      <c r="G589" s="974"/>
      <c r="H589" s="974"/>
      <c r="I589" s="974"/>
      <c r="J589" s="974"/>
      <c r="K589" s="974"/>
      <c r="L589" s="974"/>
      <c r="M589" s="974"/>
      <c r="N589" s="974"/>
      <c r="O589" s="974"/>
      <c r="P589" s="974"/>
    </row>
    <row r="590" spans="1:16" ht="16.5" customHeight="1">
      <c r="A590" s="974"/>
      <c r="B590" s="974"/>
      <c r="C590" s="974"/>
      <c r="D590" s="974"/>
      <c r="E590" s="974"/>
      <c r="F590" s="974"/>
      <c r="G590" s="974"/>
      <c r="H590" s="974"/>
      <c r="I590" s="974"/>
      <c r="J590" s="974"/>
      <c r="K590" s="974"/>
      <c r="L590" s="974"/>
      <c r="M590" s="974"/>
      <c r="N590" s="974"/>
      <c r="O590" s="974"/>
      <c r="P590" s="974"/>
    </row>
    <row r="591" spans="1:16" ht="16.5" customHeight="1">
      <c r="A591" s="974"/>
      <c r="B591" s="974"/>
      <c r="C591" s="974"/>
      <c r="D591" s="974"/>
      <c r="E591" s="974"/>
      <c r="F591" s="974"/>
      <c r="G591" s="974"/>
      <c r="H591" s="974"/>
      <c r="I591" s="974"/>
      <c r="J591" s="974"/>
      <c r="K591" s="974"/>
      <c r="L591" s="974"/>
      <c r="M591" s="974"/>
      <c r="N591" s="974"/>
      <c r="O591" s="974"/>
      <c r="P591" s="974"/>
    </row>
    <row r="592" spans="1:16" ht="16.5" customHeight="1">
      <c r="A592" s="974"/>
      <c r="B592" s="974"/>
      <c r="C592" s="974"/>
      <c r="D592" s="974"/>
      <c r="E592" s="974"/>
      <c r="F592" s="974"/>
      <c r="G592" s="974"/>
      <c r="H592" s="974"/>
      <c r="I592" s="974"/>
      <c r="J592" s="974"/>
      <c r="K592" s="974"/>
      <c r="L592" s="974"/>
      <c r="M592" s="974"/>
      <c r="N592" s="974"/>
      <c r="O592" s="974"/>
      <c r="P592" s="974"/>
    </row>
    <row r="593" spans="1:16" ht="16.5" customHeight="1">
      <c r="A593" s="974"/>
      <c r="B593" s="974"/>
      <c r="C593" s="974"/>
      <c r="D593" s="974"/>
      <c r="E593" s="974"/>
      <c r="F593" s="974"/>
      <c r="G593" s="974"/>
      <c r="H593" s="974"/>
      <c r="I593" s="974"/>
      <c r="J593" s="974"/>
      <c r="K593" s="974"/>
      <c r="L593" s="974"/>
      <c r="M593" s="974"/>
      <c r="N593" s="974"/>
      <c r="O593" s="974"/>
      <c r="P593" s="974"/>
    </row>
    <row r="594" spans="1:16" ht="16.5" customHeight="1">
      <c r="A594" s="974"/>
      <c r="B594" s="974"/>
      <c r="C594" s="974"/>
      <c r="D594" s="974"/>
      <c r="E594" s="974"/>
      <c r="F594" s="974"/>
      <c r="G594" s="974"/>
      <c r="H594" s="974"/>
      <c r="I594" s="974"/>
      <c r="J594" s="974"/>
      <c r="K594" s="974"/>
      <c r="L594" s="974"/>
      <c r="M594" s="974"/>
      <c r="N594" s="974"/>
      <c r="O594" s="974"/>
      <c r="P594" s="974"/>
    </row>
    <row r="595" spans="1:16" ht="16.5" customHeight="1">
      <c r="A595" s="974"/>
      <c r="B595" s="974"/>
      <c r="C595" s="974"/>
      <c r="D595" s="974"/>
      <c r="E595" s="974"/>
      <c r="F595" s="974"/>
      <c r="G595" s="974"/>
      <c r="H595" s="974"/>
      <c r="I595" s="974"/>
      <c r="J595" s="974"/>
      <c r="K595" s="974"/>
      <c r="L595" s="974"/>
      <c r="M595" s="974"/>
      <c r="N595" s="974"/>
      <c r="O595" s="974"/>
      <c r="P595" s="974"/>
    </row>
    <row r="596" spans="1:16" ht="16.5" customHeight="1">
      <c r="A596" s="974"/>
      <c r="B596" s="974"/>
      <c r="C596" s="974"/>
      <c r="D596" s="974"/>
      <c r="E596" s="974"/>
      <c r="F596" s="974"/>
      <c r="G596" s="974"/>
      <c r="H596" s="974"/>
      <c r="I596" s="974"/>
      <c r="J596" s="974"/>
      <c r="K596" s="974"/>
      <c r="L596" s="974"/>
      <c r="M596" s="974"/>
      <c r="N596" s="974"/>
      <c r="O596" s="974"/>
      <c r="P596" s="974"/>
    </row>
    <row r="597" spans="1:16" ht="16.5" customHeight="1">
      <c r="A597" s="974"/>
      <c r="B597" s="974"/>
      <c r="C597" s="974"/>
      <c r="D597" s="974"/>
      <c r="E597" s="974"/>
      <c r="F597" s="974"/>
      <c r="G597" s="974"/>
      <c r="H597" s="974"/>
      <c r="I597" s="974"/>
      <c r="J597" s="974"/>
      <c r="K597" s="974"/>
      <c r="L597" s="974"/>
      <c r="M597" s="974"/>
      <c r="N597" s="974"/>
      <c r="O597" s="974"/>
      <c r="P597" s="974"/>
    </row>
    <row r="598" spans="1:16" ht="16.5" customHeight="1">
      <c r="A598" s="974"/>
      <c r="B598" s="974"/>
      <c r="C598" s="974"/>
      <c r="D598" s="974"/>
      <c r="E598" s="974"/>
      <c r="F598" s="974"/>
      <c r="G598" s="974"/>
      <c r="H598" s="974"/>
      <c r="I598" s="974"/>
      <c r="J598" s="974"/>
      <c r="K598" s="974"/>
      <c r="L598" s="974"/>
      <c r="M598" s="974"/>
      <c r="N598" s="974"/>
      <c r="O598" s="974"/>
      <c r="P598" s="974"/>
    </row>
    <row r="599" spans="1:16" ht="16.5" customHeight="1">
      <c r="A599" s="974"/>
      <c r="B599" s="974"/>
      <c r="C599" s="974"/>
      <c r="D599" s="974"/>
      <c r="E599" s="974"/>
      <c r="F599" s="974"/>
      <c r="G599" s="974"/>
      <c r="H599" s="974"/>
      <c r="I599" s="974"/>
      <c r="J599" s="974"/>
      <c r="K599" s="974"/>
      <c r="L599" s="974"/>
      <c r="M599" s="974"/>
      <c r="N599" s="974"/>
      <c r="O599" s="974"/>
      <c r="P599" s="974"/>
    </row>
    <row r="600" spans="1:16" ht="16.5" customHeight="1">
      <c r="A600" s="974"/>
      <c r="B600" s="974"/>
      <c r="C600" s="974"/>
      <c r="D600" s="974"/>
      <c r="E600" s="974"/>
      <c r="F600" s="974"/>
      <c r="G600" s="974"/>
      <c r="H600" s="974"/>
      <c r="I600" s="974"/>
      <c r="J600" s="974"/>
      <c r="K600" s="974"/>
      <c r="L600" s="974"/>
      <c r="M600" s="974"/>
      <c r="N600" s="974"/>
      <c r="O600" s="974"/>
      <c r="P600" s="974"/>
    </row>
    <row r="601" spans="1:16" ht="16.5" customHeight="1">
      <c r="A601" s="974"/>
      <c r="B601" s="974"/>
      <c r="C601" s="974"/>
      <c r="D601" s="974"/>
      <c r="E601" s="974"/>
      <c r="F601" s="974"/>
      <c r="G601" s="974"/>
      <c r="H601" s="974"/>
      <c r="I601" s="974"/>
      <c r="J601" s="974"/>
      <c r="K601" s="974"/>
      <c r="L601" s="974"/>
      <c r="M601" s="974"/>
      <c r="N601" s="974"/>
      <c r="O601" s="974"/>
      <c r="P601" s="974"/>
    </row>
    <row r="602" spans="1:16" ht="16.5" customHeight="1">
      <c r="A602" s="974"/>
      <c r="B602" s="974"/>
      <c r="C602" s="974"/>
      <c r="D602" s="974"/>
      <c r="E602" s="974"/>
      <c r="F602" s="974"/>
      <c r="G602" s="974"/>
      <c r="H602" s="974"/>
      <c r="I602" s="974"/>
      <c r="J602" s="974"/>
      <c r="K602" s="974"/>
      <c r="L602" s="974"/>
      <c r="M602" s="974"/>
      <c r="N602" s="974"/>
      <c r="O602" s="974"/>
      <c r="P602" s="974"/>
    </row>
    <row r="603" spans="1:16" ht="16.5" customHeight="1">
      <c r="A603" s="974"/>
      <c r="B603" s="974"/>
      <c r="C603" s="974"/>
      <c r="D603" s="974"/>
      <c r="E603" s="974"/>
      <c r="F603" s="974"/>
      <c r="G603" s="974"/>
      <c r="H603" s="974"/>
      <c r="I603" s="974"/>
      <c r="J603" s="974"/>
      <c r="K603" s="974"/>
      <c r="L603" s="974"/>
      <c r="M603" s="974"/>
      <c r="N603" s="974"/>
      <c r="O603" s="974"/>
      <c r="P603" s="974"/>
    </row>
    <row r="604" spans="1:16" ht="16.5" customHeight="1">
      <c r="A604" s="974"/>
      <c r="B604" s="974"/>
      <c r="C604" s="974"/>
      <c r="D604" s="974"/>
      <c r="E604" s="974"/>
      <c r="F604" s="974"/>
      <c r="G604" s="974"/>
      <c r="H604" s="974"/>
      <c r="I604" s="974"/>
      <c r="J604" s="974"/>
      <c r="K604" s="974"/>
      <c r="L604" s="974"/>
      <c r="M604" s="974"/>
      <c r="N604" s="974"/>
      <c r="O604" s="974"/>
      <c r="P604" s="974"/>
    </row>
    <row r="605" spans="1:16" ht="16.5" customHeight="1">
      <c r="A605" s="974"/>
      <c r="B605" s="974"/>
      <c r="C605" s="974"/>
      <c r="D605" s="974"/>
      <c r="E605" s="974"/>
      <c r="F605" s="974"/>
      <c r="G605" s="974"/>
      <c r="H605" s="974"/>
      <c r="I605" s="974"/>
      <c r="J605" s="974"/>
      <c r="K605" s="974"/>
      <c r="L605" s="974"/>
      <c r="M605" s="974"/>
      <c r="N605" s="974"/>
      <c r="O605" s="974"/>
      <c r="P605" s="974"/>
    </row>
    <row r="606" spans="1:16" ht="16.5" customHeight="1">
      <c r="A606" s="974"/>
      <c r="B606" s="974"/>
      <c r="C606" s="974"/>
      <c r="D606" s="974"/>
      <c r="E606" s="974"/>
      <c r="F606" s="974"/>
      <c r="G606" s="974"/>
      <c r="H606" s="974"/>
      <c r="I606" s="974"/>
      <c r="J606" s="974"/>
      <c r="K606" s="974"/>
      <c r="L606" s="974"/>
      <c r="M606" s="974"/>
      <c r="N606" s="974"/>
      <c r="O606" s="974"/>
      <c r="P606" s="974"/>
    </row>
    <row r="607" spans="1:16" ht="16.5" customHeight="1">
      <c r="A607" s="974"/>
      <c r="B607" s="974"/>
      <c r="C607" s="974"/>
      <c r="D607" s="974"/>
      <c r="E607" s="974"/>
      <c r="F607" s="974"/>
      <c r="G607" s="974"/>
      <c r="H607" s="974"/>
      <c r="I607" s="974"/>
      <c r="J607" s="974"/>
      <c r="K607" s="974"/>
      <c r="L607" s="974"/>
      <c r="M607" s="974"/>
      <c r="N607" s="974"/>
      <c r="O607" s="974"/>
      <c r="P607" s="974"/>
    </row>
    <row r="608" spans="1:16" ht="16.5" customHeight="1">
      <c r="A608" s="974"/>
      <c r="B608" s="974"/>
      <c r="C608" s="974"/>
      <c r="D608" s="974"/>
      <c r="E608" s="974"/>
      <c r="F608" s="974"/>
      <c r="G608" s="974"/>
      <c r="H608" s="974"/>
      <c r="I608" s="974"/>
      <c r="J608" s="974"/>
      <c r="K608" s="974"/>
      <c r="L608" s="974"/>
      <c r="M608" s="974"/>
      <c r="N608" s="974"/>
      <c r="O608" s="974"/>
      <c r="P608" s="974"/>
    </row>
    <row r="609" spans="1:16" ht="16.5" customHeight="1">
      <c r="A609" s="974"/>
      <c r="B609" s="974"/>
      <c r="C609" s="974"/>
      <c r="D609" s="974"/>
      <c r="E609" s="974"/>
      <c r="F609" s="974"/>
      <c r="G609" s="974"/>
      <c r="H609" s="974"/>
      <c r="I609" s="974"/>
      <c r="J609" s="974"/>
      <c r="K609" s="974"/>
      <c r="L609" s="974"/>
      <c r="M609" s="974"/>
      <c r="N609" s="974"/>
      <c r="O609" s="974"/>
      <c r="P609" s="974"/>
    </row>
    <row r="610" spans="1:16" ht="16.5" customHeight="1">
      <c r="A610" s="974"/>
      <c r="B610" s="974"/>
      <c r="C610" s="974"/>
      <c r="D610" s="974"/>
      <c r="E610" s="974"/>
      <c r="F610" s="974"/>
      <c r="G610" s="974"/>
      <c r="H610" s="974"/>
      <c r="I610" s="974"/>
      <c r="J610" s="974"/>
      <c r="K610" s="974"/>
      <c r="L610" s="974"/>
      <c r="M610" s="974"/>
      <c r="N610" s="974"/>
      <c r="O610" s="974"/>
      <c r="P610" s="974"/>
    </row>
    <row r="611" spans="1:16" ht="16.5" customHeight="1">
      <c r="A611" s="974"/>
      <c r="B611" s="974"/>
      <c r="C611" s="974"/>
      <c r="D611" s="974"/>
      <c r="E611" s="974"/>
      <c r="F611" s="974"/>
      <c r="G611" s="974"/>
      <c r="H611" s="974"/>
      <c r="I611" s="974"/>
      <c r="J611" s="974"/>
      <c r="K611" s="974"/>
      <c r="L611" s="974"/>
      <c r="M611" s="974"/>
      <c r="N611" s="974"/>
      <c r="O611" s="974"/>
      <c r="P611" s="974"/>
    </row>
    <row r="612" spans="1:16" ht="16.5" customHeight="1">
      <c r="A612" s="974"/>
      <c r="B612" s="974"/>
      <c r="C612" s="974"/>
      <c r="D612" s="974"/>
      <c r="E612" s="974"/>
      <c r="F612" s="974"/>
      <c r="G612" s="974"/>
      <c r="H612" s="974"/>
      <c r="I612" s="974"/>
      <c r="J612" s="974"/>
      <c r="K612" s="974"/>
      <c r="L612" s="974"/>
      <c r="M612" s="974"/>
      <c r="N612" s="974"/>
      <c r="O612" s="974"/>
      <c r="P612" s="974"/>
    </row>
    <row r="613" spans="1:16" ht="16.5" customHeight="1">
      <c r="A613" s="974"/>
      <c r="B613" s="974"/>
      <c r="C613" s="974"/>
      <c r="D613" s="974"/>
      <c r="E613" s="974"/>
      <c r="F613" s="974"/>
      <c r="G613" s="974"/>
      <c r="H613" s="974"/>
      <c r="I613" s="974"/>
      <c r="J613" s="974"/>
      <c r="K613" s="974"/>
      <c r="L613" s="974"/>
      <c r="M613" s="974"/>
      <c r="N613" s="974"/>
      <c r="O613" s="974"/>
      <c r="P613" s="974"/>
    </row>
    <row r="614" spans="1:16" ht="16.5" customHeight="1">
      <c r="A614" s="974"/>
      <c r="B614" s="974"/>
      <c r="C614" s="974"/>
      <c r="D614" s="974"/>
      <c r="E614" s="974"/>
      <c r="F614" s="974"/>
      <c r="G614" s="974"/>
      <c r="H614" s="974"/>
      <c r="I614" s="974"/>
      <c r="J614" s="974"/>
      <c r="K614" s="974"/>
      <c r="L614" s="974"/>
      <c r="M614" s="974"/>
      <c r="N614" s="974"/>
      <c r="O614" s="974"/>
      <c r="P614" s="974"/>
    </row>
    <row r="615" spans="1:16" ht="16.5" customHeight="1">
      <c r="A615" s="974"/>
      <c r="B615" s="974"/>
      <c r="C615" s="974"/>
      <c r="D615" s="974"/>
      <c r="E615" s="974"/>
      <c r="F615" s="974"/>
      <c r="G615" s="974"/>
      <c r="H615" s="974"/>
      <c r="I615" s="974"/>
      <c r="J615" s="974"/>
      <c r="K615" s="974"/>
      <c r="L615" s="974"/>
      <c r="M615" s="974"/>
      <c r="N615" s="974"/>
      <c r="O615" s="974"/>
      <c r="P615" s="974"/>
    </row>
    <row r="616" spans="1:16" ht="16.5" customHeight="1">
      <c r="A616" s="974"/>
      <c r="B616" s="974"/>
      <c r="C616" s="974"/>
      <c r="D616" s="974"/>
      <c r="E616" s="974"/>
      <c r="F616" s="974"/>
      <c r="G616" s="974"/>
      <c r="H616" s="974"/>
      <c r="I616" s="974"/>
      <c r="J616" s="974"/>
      <c r="K616" s="974"/>
      <c r="L616" s="974"/>
      <c r="M616" s="974"/>
      <c r="N616" s="974"/>
      <c r="O616" s="974"/>
      <c r="P616" s="974"/>
    </row>
    <row r="617" spans="1:16" ht="16.5" customHeight="1">
      <c r="A617" s="974"/>
      <c r="B617" s="974"/>
      <c r="C617" s="974"/>
      <c r="D617" s="974"/>
      <c r="E617" s="974"/>
      <c r="F617" s="974"/>
      <c r="G617" s="974"/>
      <c r="H617" s="974"/>
      <c r="I617" s="974"/>
      <c r="J617" s="974"/>
      <c r="K617" s="974"/>
      <c r="L617" s="974"/>
      <c r="M617" s="974"/>
      <c r="N617" s="974"/>
      <c r="O617" s="974"/>
      <c r="P617" s="974"/>
    </row>
    <row r="618" spans="1:16" ht="16.5" customHeight="1">
      <c r="A618" s="974"/>
      <c r="B618" s="974"/>
      <c r="C618" s="974"/>
      <c r="D618" s="974"/>
      <c r="E618" s="974"/>
      <c r="F618" s="974"/>
      <c r="G618" s="974"/>
      <c r="H618" s="974"/>
      <c r="I618" s="974"/>
      <c r="J618" s="974"/>
      <c r="K618" s="974"/>
      <c r="L618" s="974"/>
      <c r="M618" s="974"/>
      <c r="N618" s="974"/>
      <c r="O618" s="974"/>
      <c r="P618" s="974"/>
    </row>
    <row r="619" spans="1:16" ht="16.5" customHeight="1">
      <c r="A619" s="974"/>
      <c r="B619" s="974"/>
      <c r="C619" s="974"/>
      <c r="D619" s="974"/>
      <c r="E619" s="974"/>
      <c r="F619" s="974"/>
      <c r="G619" s="974"/>
      <c r="H619" s="974"/>
      <c r="I619" s="974"/>
      <c r="J619" s="974"/>
      <c r="K619" s="974"/>
      <c r="L619" s="974"/>
      <c r="M619" s="974"/>
      <c r="N619" s="974"/>
      <c r="O619" s="974"/>
      <c r="P619" s="974"/>
    </row>
    <row r="620" spans="1:16" ht="16.5" customHeight="1">
      <c r="A620" s="974"/>
      <c r="B620" s="974"/>
      <c r="C620" s="974"/>
      <c r="D620" s="974"/>
      <c r="E620" s="974"/>
      <c r="F620" s="974"/>
      <c r="G620" s="974"/>
      <c r="H620" s="974"/>
      <c r="I620" s="974"/>
      <c r="J620" s="974"/>
      <c r="K620" s="974"/>
      <c r="L620" s="974"/>
      <c r="M620" s="974"/>
      <c r="N620" s="974"/>
      <c r="O620" s="974"/>
      <c r="P620" s="974"/>
    </row>
    <row r="621" spans="1:16" ht="16.5" customHeight="1">
      <c r="A621" s="974"/>
      <c r="B621" s="974"/>
      <c r="C621" s="974"/>
      <c r="D621" s="974"/>
      <c r="E621" s="974"/>
      <c r="F621" s="974"/>
      <c r="G621" s="974"/>
      <c r="H621" s="974"/>
      <c r="I621" s="974"/>
      <c r="J621" s="974"/>
      <c r="K621" s="974"/>
      <c r="L621" s="974"/>
      <c r="M621" s="974"/>
      <c r="N621" s="974"/>
      <c r="O621" s="974"/>
      <c r="P621" s="974"/>
    </row>
    <row r="622" spans="1:16" ht="16.5" customHeight="1">
      <c r="A622" s="974"/>
      <c r="B622" s="974"/>
      <c r="C622" s="974"/>
      <c r="D622" s="974"/>
      <c r="E622" s="974"/>
      <c r="F622" s="974"/>
      <c r="G622" s="974"/>
      <c r="H622" s="974"/>
      <c r="I622" s="974"/>
      <c r="J622" s="974"/>
      <c r="K622" s="974"/>
      <c r="L622" s="974"/>
      <c r="M622" s="974"/>
      <c r="N622" s="974"/>
      <c r="O622" s="974"/>
      <c r="P622" s="974"/>
    </row>
    <row r="623" spans="1:16" ht="16.5" customHeight="1">
      <c r="A623" s="974"/>
      <c r="B623" s="974"/>
      <c r="C623" s="974"/>
      <c r="D623" s="974"/>
      <c r="E623" s="974"/>
      <c r="F623" s="974"/>
      <c r="G623" s="974"/>
      <c r="H623" s="974"/>
      <c r="I623" s="974"/>
      <c r="J623" s="974"/>
      <c r="K623" s="974"/>
      <c r="L623" s="974"/>
      <c r="M623" s="974"/>
      <c r="N623" s="974"/>
      <c r="O623" s="974"/>
      <c r="P623" s="974"/>
    </row>
    <row r="624" spans="1:16" ht="16.5" customHeight="1">
      <c r="A624" s="974"/>
      <c r="B624" s="974"/>
      <c r="C624" s="974"/>
      <c r="D624" s="974"/>
      <c r="E624" s="974"/>
      <c r="F624" s="974"/>
      <c r="G624" s="974"/>
      <c r="H624" s="974"/>
      <c r="I624" s="974"/>
      <c r="J624" s="974"/>
      <c r="K624" s="974"/>
      <c r="L624" s="974"/>
      <c r="M624" s="974"/>
      <c r="N624" s="974"/>
      <c r="O624" s="974"/>
      <c r="P624" s="974"/>
    </row>
    <row r="625" spans="1:16" ht="16.5" customHeight="1">
      <c r="A625" s="974"/>
      <c r="B625" s="974"/>
      <c r="C625" s="974"/>
      <c r="D625" s="974"/>
      <c r="E625" s="974"/>
      <c r="F625" s="974"/>
      <c r="G625" s="974"/>
      <c r="H625" s="974"/>
      <c r="I625" s="974"/>
      <c r="J625" s="974"/>
      <c r="K625" s="974"/>
      <c r="L625" s="974"/>
      <c r="M625" s="974"/>
      <c r="N625" s="974"/>
      <c r="O625" s="974"/>
      <c r="P625" s="974"/>
    </row>
    <row r="626" spans="1:16" ht="16.5" customHeight="1">
      <c r="A626" s="974"/>
      <c r="B626" s="974"/>
      <c r="C626" s="974"/>
      <c r="D626" s="974"/>
      <c r="E626" s="974"/>
      <c r="F626" s="974"/>
      <c r="G626" s="974"/>
      <c r="H626" s="974"/>
      <c r="I626" s="974"/>
      <c r="J626" s="974"/>
      <c r="K626" s="974"/>
      <c r="L626" s="974"/>
      <c r="M626" s="974"/>
      <c r="N626" s="974"/>
      <c r="O626" s="974"/>
      <c r="P626" s="974"/>
    </row>
    <row r="627" spans="1:16" ht="16.5" customHeight="1">
      <c r="A627" s="974"/>
      <c r="B627" s="974"/>
      <c r="C627" s="974"/>
      <c r="D627" s="974"/>
      <c r="E627" s="974"/>
      <c r="F627" s="974"/>
      <c r="G627" s="974"/>
      <c r="H627" s="974"/>
      <c r="I627" s="974"/>
      <c r="J627" s="974"/>
      <c r="K627" s="974"/>
      <c r="L627" s="974"/>
      <c r="M627" s="974"/>
      <c r="N627" s="974"/>
      <c r="O627" s="974"/>
      <c r="P627" s="974"/>
    </row>
    <row r="628" spans="1:16" ht="16.5" customHeight="1">
      <c r="A628" s="974"/>
      <c r="B628" s="974"/>
      <c r="C628" s="974"/>
      <c r="D628" s="974"/>
      <c r="E628" s="974"/>
      <c r="F628" s="974"/>
      <c r="G628" s="974"/>
      <c r="H628" s="974"/>
      <c r="I628" s="974"/>
      <c r="J628" s="974"/>
      <c r="K628" s="974"/>
      <c r="L628" s="974"/>
      <c r="M628" s="974"/>
      <c r="N628" s="974"/>
      <c r="O628" s="974"/>
      <c r="P628" s="974"/>
    </row>
    <row r="629" spans="1:16" ht="16.5" customHeight="1">
      <c r="A629" s="974"/>
      <c r="B629" s="974"/>
      <c r="C629" s="974"/>
      <c r="D629" s="974"/>
      <c r="E629" s="974"/>
      <c r="F629" s="974"/>
      <c r="G629" s="974"/>
      <c r="H629" s="974"/>
      <c r="I629" s="974"/>
      <c r="J629" s="974"/>
      <c r="K629" s="974"/>
      <c r="L629" s="974"/>
      <c r="M629" s="974"/>
      <c r="N629" s="974"/>
      <c r="O629" s="974"/>
      <c r="P629" s="974"/>
    </row>
    <row r="630" spans="1:16" ht="16.5" customHeight="1">
      <c r="A630" s="974"/>
      <c r="B630" s="974"/>
      <c r="C630" s="974"/>
      <c r="D630" s="974"/>
      <c r="E630" s="974"/>
      <c r="F630" s="974"/>
      <c r="G630" s="974"/>
      <c r="H630" s="974"/>
      <c r="I630" s="974"/>
      <c r="J630" s="974"/>
      <c r="K630" s="974"/>
      <c r="L630" s="974"/>
      <c r="M630" s="974"/>
      <c r="N630" s="974"/>
      <c r="O630" s="974"/>
      <c r="P630" s="974"/>
    </row>
    <row r="631" spans="1:16" ht="16.5" customHeight="1">
      <c r="A631" s="974"/>
      <c r="B631" s="974"/>
      <c r="C631" s="974"/>
      <c r="D631" s="974"/>
      <c r="E631" s="974"/>
      <c r="F631" s="974"/>
      <c r="G631" s="974"/>
      <c r="H631" s="974"/>
      <c r="I631" s="974"/>
      <c r="J631" s="974"/>
      <c r="K631" s="974"/>
      <c r="L631" s="974"/>
      <c r="M631" s="974"/>
      <c r="N631" s="974"/>
      <c r="O631" s="974"/>
      <c r="P631" s="974"/>
    </row>
    <row r="632" spans="1:16" ht="16.5" customHeight="1">
      <c r="A632" s="974"/>
      <c r="B632" s="974"/>
      <c r="C632" s="974"/>
      <c r="D632" s="974"/>
      <c r="E632" s="974"/>
      <c r="F632" s="974"/>
      <c r="G632" s="974"/>
      <c r="H632" s="974"/>
      <c r="I632" s="974"/>
      <c r="J632" s="974"/>
      <c r="K632" s="974"/>
      <c r="L632" s="974"/>
      <c r="M632" s="974"/>
      <c r="N632" s="974"/>
      <c r="O632" s="974"/>
      <c r="P632" s="974"/>
    </row>
    <row r="633" spans="1:16" ht="16.5" customHeight="1">
      <c r="A633" s="974"/>
      <c r="B633" s="974"/>
      <c r="C633" s="974"/>
      <c r="D633" s="974"/>
      <c r="E633" s="974"/>
      <c r="F633" s="974"/>
      <c r="G633" s="974"/>
      <c r="H633" s="974"/>
      <c r="I633" s="974"/>
      <c r="J633" s="974"/>
      <c r="K633" s="974"/>
      <c r="L633" s="974"/>
      <c r="M633" s="974"/>
      <c r="N633" s="974"/>
      <c r="O633" s="974"/>
      <c r="P633" s="974"/>
    </row>
    <row r="634" spans="1:16" ht="16.5" customHeight="1">
      <c r="A634" s="974"/>
      <c r="B634" s="974"/>
      <c r="C634" s="974"/>
      <c r="D634" s="974"/>
      <c r="E634" s="974"/>
      <c r="F634" s="974"/>
      <c r="G634" s="974"/>
      <c r="H634" s="974"/>
      <c r="I634" s="974"/>
      <c r="J634" s="974"/>
      <c r="K634" s="974"/>
      <c r="L634" s="974"/>
      <c r="M634" s="974"/>
      <c r="N634" s="974"/>
      <c r="O634" s="974"/>
      <c r="P634" s="974"/>
    </row>
    <row r="635" spans="1:16" ht="16.5" customHeight="1">
      <c r="A635" s="974"/>
      <c r="B635" s="974"/>
      <c r="C635" s="974"/>
      <c r="D635" s="974"/>
      <c r="E635" s="974"/>
      <c r="F635" s="974"/>
      <c r="G635" s="974"/>
      <c r="H635" s="974"/>
      <c r="I635" s="974"/>
      <c r="J635" s="974"/>
      <c r="K635" s="974"/>
      <c r="L635" s="974"/>
      <c r="M635" s="974"/>
      <c r="N635" s="974"/>
      <c r="O635" s="974"/>
      <c r="P635" s="974"/>
    </row>
    <row r="636" spans="1:16" ht="16.5" customHeight="1">
      <c r="A636" s="974"/>
      <c r="B636" s="974"/>
      <c r="C636" s="974"/>
      <c r="D636" s="974"/>
      <c r="E636" s="974"/>
      <c r="F636" s="974"/>
      <c r="G636" s="974"/>
      <c r="H636" s="974"/>
      <c r="I636" s="974"/>
      <c r="J636" s="974"/>
      <c r="K636" s="974"/>
      <c r="L636" s="974"/>
      <c r="M636" s="974"/>
      <c r="N636" s="974"/>
      <c r="O636" s="974"/>
      <c r="P636" s="974"/>
    </row>
    <row r="637" spans="1:16" ht="16.5" customHeight="1">
      <c r="A637" s="974"/>
      <c r="B637" s="974"/>
      <c r="C637" s="974"/>
      <c r="D637" s="974"/>
      <c r="E637" s="974"/>
      <c r="F637" s="974"/>
      <c r="G637" s="974"/>
      <c r="H637" s="974"/>
      <c r="I637" s="974"/>
      <c r="J637" s="974"/>
      <c r="K637" s="974"/>
      <c r="L637" s="974"/>
      <c r="M637" s="974"/>
      <c r="N637" s="974"/>
      <c r="O637" s="974"/>
      <c r="P637" s="974"/>
    </row>
    <row r="638" spans="1:16" ht="16.5" customHeight="1">
      <c r="A638" s="974"/>
      <c r="B638" s="974"/>
      <c r="C638" s="974"/>
      <c r="D638" s="974"/>
      <c r="E638" s="974"/>
      <c r="F638" s="974"/>
      <c r="G638" s="974"/>
      <c r="H638" s="974"/>
      <c r="I638" s="974"/>
      <c r="J638" s="974"/>
      <c r="K638" s="974"/>
      <c r="L638" s="974"/>
      <c r="M638" s="974"/>
      <c r="N638" s="974"/>
      <c r="O638" s="974"/>
      <c r="P638" s="974"/>
    </row>
    <row r="639" spans="1:16" ht="16.5" customHeight="1">
      <c r="A639" s="974"/>
      <c r="B639" s="974"/>
      <c r="C639" s="974"/>
      <c r="D639" s="974"/>
      <c r="E639" s="974"/>
      <c r="F639" s="974"/>
      <c r="G639" s="974"/>
      <c r="H639" s="974"/>
      <c r="I639" s="974"/>
      <c r="J639" s="974"/>
      <c r="K639" s="974"/>
      <c r="L639" s="974"/>
      <c r="M639" s="974"/>
      <c r="N639" s="974"/>
      <c r="O639" s="974"/>
      <c r="P639" s="974"/>
    </row>
    <row r="640" spans="1:16" ht="16.5" customHeight="1">
      <c r="A640" s="974"/>
      <c r="B640" s="974"/>
      <c r="C640" s="974"/>
      <c r="D640" s="974"/>
      <c r="E640" s="974"/>
      <c r="F640" s="974"/>
      <c r="G640" s="974"/>
      <c r="H640" s="974"/>
      <c r="I640" s="974"/>
      <c r="J640" s="974"/>
      <c r="K640" s="974"/>
      <c r="L640" s="974"/>
      <c r="M640" s="974"/>
      <c r="N640" s="974"/>
      <c r="O640" s="974"/>
      <c r="P640" s="974"/>
    </row>
    <row r="641" spans="1:16" ht="16.5" customHeight="1">
      <c r="A641" s="974"/>
      <c r="B641" s="974"/>
      <c r="C641" s="974"/>
      <c r="D641" s="974"/>
      <c r="E641" s="974"/>
      <c r="F641" s="974"/>
      <c r="G641" s="974"/>
      <c r="H641" s="974"/>
      <c r="I641" s="974"/>
      <c r="J641" s="974"/>
      <c r="K641" s="974"/>
      <c r="L641" s="974"/>
      <c r="M641" s="974"/>
      <c r="N641" s="974"/>
      <c r="O641" s="974"/>
      <c r="P641" s="974"/>
    </row>
    <row r="642" spans="1:16" ht="16.5" customHeight="1">
      <c r="A642" s="974"/>
      <c r="B642" s="974"/>
      <c r="C642" s="974"/>
      <c r="D642" s="974"/>
      <c r="E642" s="974"/>
      <c r="F642" s="974"/>
      <c r="G642" s="974"/>
      <c r="H642" s="974"/>
      <c r="I642" s="974"/>
      <c r="J642" s="974"/>
      <c r="K642" s="974"/>
      <c r="L642" s="974"/>
      <c r="M642" s="974"/>
      <c r="N642" s="974"/>
      <c r="O642" s="974"/>
      <c r="P642" s="974"/>
    </row>
    <row r="643" spans="1:16" ht="16.5" customHeight="1">
      <c r="A643" s="974"/>
      <c r="B643" s="974"/>
      <c r="C643" s="974"/>
      <c r="D643" s="974"/>
      <c r="E643" s="974"/>
      <c r="F643" s="974"/>
      <c r="G643" s="974"/>
      <c r="H643" s="974"/>
      <c r="I643" s="974"/>
      <c r="J643" s="974"/>
      <c r="K643" s="974"/>
      <c r="L643" s="974"/>
      <c r="M643" s="974"/>
      <c r="N643" s="974"/>
      <c r="O643" s="974"/>
      <c r="P643" s="974"/>
    </row>
    <row r="644" spans="1:16" ht="16.5" customHeight="1">
      <c r="A644" s="974"/>
      <c r="B644" s="974"/>
      <c r="C644" s="974"/>
      <c r="D644" s="974"/>
      <c r="E644" s="974"/>
      <c r="F644" s="974"/>
      <c r="G644" s="974"/>
      <c r="H644" s="974"/>
      <c r="I644" s="974"/>
      <c r="J644" s="974"/>
      <c r="K644" s="974"/>
      <c r="L644" s="974"/>
      <c r="M644" s="974"/>
      <c r="N644" s="974"/>
      <c r="O644" s="974"/>
      <c r="P644" s="974"/>
    </row>
    <row r="645" spans="1:16" ht="16.5" customHeight="1">
      <c r="A645" s="974"/>
      <c r="B645" s="974"/>
      <c r="C645" s="974"/>
      <c r="D645" s="974"/>
      <c r="E645" s="974"/>
      <c r="F645" s="974"/>
      <c r="G645" s="974"/>
      <c r="H645" s="974"/>
      <c r="I645" s="974"/>
      <c r="J645" s="974"/>
      <c r="K645" s="974"/>
      <c r="L645" s="974"/>
      <c r="M645" s="974"/>
      <c r="N645" s="974"/>
      <c r="O645" s="974"/>
      <c r="P645" s="974"/>
    </row>
    <row r="646" spans="1:16" ht="16.5" customHeight="1">
      <c r="A646" s="974"/>
      <c r="B646" s="974"/>
      <c r="C646" s="974"/>
      <c r="D646" s="974"/>
      <c r="E646" s="974"/>
      <c r="F646" s="974"/>
      <c r="G646" s="974"/>
      <c r="H646" s="974"/>
      <c r="I646" s="974"/>
      <c r="J646" s="974"/>
      <c r="K646" s="974"/>
      <c r="L646" s="974"/>
      <c r="M646" s="974"/>
      <c r="N646" s="974"/>
      <c r="O646" s="974"/>
      <c r="P646" s="974"/>
    </row>
    <row r="647" spans="1:16" ht="16.5" customHeight="1">
      <c r="A647" s="974"/>
      <c r="B647" s="974"/>
      <c r="C647" s="974"/>
      <c r="D647" s="974"/>
      <c r="E647" s="974"/>
      <c r="F647" s="974"/>
      <c r="G647" s="974"/>
      <c r="H647" s="974"/>
      <c r="I647" s="974"/>
      <c r="J647" s="974"/>
      <c r="K647" s="974"/>
      <c r="L647" s="974"/>
      <c r="M647" s="974"/>
      <c r="N647" s="974"/>
      <c r="O647" s="974"/>
      <c r="P647" s="974"/>
    </row>
    <row r="648" spans="1:16" ht="16.5" customHeight="1">
      <c r="A648" s="974"/>
      <c r="B648" s="974"/>
      <c r="C648" s="974"/>
      <c r="D648" s="974"/>
      <c r="E648" s="974"/>
      <c r="F648" s="974"/>
      <c r="G648" s="974"/>
      <c r="H648" s="974"/>
      <c r="I648" s="974"/>
      <c r="J648" s="974"/>
      <c r="K648" s="974"/>
      <c r="L648" s="974"/>
      <c r="M648" s="974"/>
      <c r="N648" s="974"/>
      <c r="O648" s="974"/>
      <c r="P648" s="974"/>
    </row>
    <row r="649" spans="1:16" ht="16.5" customHeight="1">
      <c r="A649" s="974"/>
      <c r="B649" s="974"/>
      <c r="C649" s="974"/>
      <c r="D649" s="974"/>
      <c r="E649" s="974"/>
      <c r="F649" s="974"/>
      <c r="G649" s="974"/>
      <c r="H649" s="974"/>
      <c r="I649" s="974"/>
      <c r="J649" s="974"/>
      <c r="K649" s="974"/>
      <c r="L649" s="974"/>
      <c r="M649" s="974"/>
      <c r="N649" s="974"/>
      <c r="O649" s="974"/>
      <c r="P649" s="974"/>
    </row>
    <row r="650" spans="1:16" ht="16.5" customHeight="1">
      <c r="A650" s="974"/>
      <c r="B650" s="974"/>
      <c r="C650" s="974"/>
      <c r="D650" s="974"/>
      <c r="E650" s="974"/>
      <c r="F650" s="974"/>
      <c r="G650" s="974"/>
      <c r="H650" s="974"/>
      <c r="I650" s="974"/>
      <c r="J650" s="974"/>
      <c r="K650" s="974"/>
      <c r="L650" s="974"/>
      <c r="M650" s="974"/>
      <c r="N650" s="974"/>
      <c r="O650" s="974"/>
      <c r="P650" s="974"/>
    </row>
    <row r="651" spans="1:16" ht="16.5" customHeight="1">
      <c r="A651" s="974"/>
      <c r="B651" s="974"/>
      <c r="C651" s="974"/>
      <c r="D651" s="974"/>
      <c r="E651" s="974"/>
      <c r="F651" s="974"/>
      <c r="G651" s="974"/>
      <c r="H651" s="974"/>
      <c r="I651" s="974"/>
      <c r="J651" s="974"/>
      <c r="K651" s="974"/>
      <c r="L651" s="974"/>
      <c r="M651" s="974"/>
      <c r="N651" s="974"/>
      <c r="O651" s="974"/>
      <c r="P651" s="974"/>
    </row>
    <row r="652" spans="1:16" ht="16.5" customHeight="1">
      <c r="A652" s="974"/>
      <c r="B652" s="974"/>
      <c r="C652" s="974"/>
      <c r="D652" s="974"/>
      <c r="E652" s="974"/>
      <c r="F652" s="974"/>
      <c r="G652" s="974"/>
      <c r="H652" s="974"/>
      <c r="I652" s="974"/>
      <c r="J652" s="974"/>
      <c r="K652" s="974"/>
      <c r="L652" s="974"/>
      <c r="M652" s="974"/>
      <c r="N652" s="974"/>
      <c r="O652" s="974"/>
      <c r="P652" s="974"/>
    </row>
    <row r="653" spans="1:16" ht="16.5" customHeight="1">
      <c r="A653" s="974"/>
      <c r="B653" s="974"/>
      <c r="C653" s="974"/>
      <c r="D653" s="974"/>
      <c r="E653" s="974"/>
      <c r="F653" s="974"/>
      <c r="G653" s="974"/>
      <c r="H653" s="974"/>
      <c r="I653" s="974"/>
      <c r="J653" s="974"/>
      <c r="K653" s="974"/>
      <c r="L653" s="974"/>
      <c r="M653" s="974"/>
      <c r="N653" s="974"/>
      <c r="O653" s="974"/>
      <c r="P653" s="974"/>
    </row>
    <row r="654" spans="1:16" ht="16.5" customHeight="1">
      <c r="A654" s="974"/>
      <c r="B654" s="974"/>
      <c r="C654" s="974"/>
      <c r="D654" s="974"/>
      <c r="E654" s="974"/>
      <c r="F654" s="974"/>
      <c r="G654" s="974"/>
      <c r="H654" s="974"/>
      <c r="I654" s="974"/>
      <c r="J654" s="974"/>
      <c r="K654" s="974"/>
      <c r="L654" s="974"/>
      <c r="M654" s="974"/>
      <c r="N654" s="974"/>
      <c r="O654" s="974"/>
      <c r="P654" s="974"/>
    </row>
    <row r="655" spans="1:16" ht="16.5" customHeight="1">
      <c r="A655" s="974"/>
      <c r="B655" s="974"/>
      <c r="C655" s="974"/>
      <c r="D655" s="974"/>
      <c r="E655" s="974"/>
      <c r="F655" s="974"/>
      <c r="G655" s="974"/>
      <c r="H655" s="974"/>
      <c r="I655" s="974"/>
      <c r="J655" s="974"/>
      <c r="K655" s="974"/>
      <c r="L655" s="974"/>
      <c r="M655" s="974"/>
      <c r="N655" s="974"/>
      <c r="O655" s="974"/>
      <c r="P655" s="974"/>
    </row>
    <row r="656" spans="1:16" ht="16.5" customHeight="1">
      <c r="A656" s="974"/>
      <c r="B656" s="974"/>
      <c r="C656" s="974"/>
      <c r="D656" s="974"/>
      <c r="E656" s="974"/>
      <c r="F656" s="974"/>
      <c r="G656" s="974"/>
      <c r="H656" s="974"/>
      <c r="I656" s="974"/>
      <c r="J656" s="974"/>
      <c r="K656" s="974"/>
      <c r="L656" s="974"/>
      <c r="M656" s="974"/>
      <c r="N656" s="974"/>
      <c r="O656" s="974"/>
      <c r="P656" s="974"/>
    </row>
    <row r="657" spans="1:16" ht="16.5" customHeight="1">
      <c r="A657" s="974"/>
      <c r="B657" s="974"/>
      <c r="C657" s="974"/>
      <c r="D657" s="974"/>
      <c r="E657" s="974"/>
      <c r="F657" s="974"/>
      <c r="G657" s="974"/>
      <c r="H657" s="974"/>
      <c r="I657" s="974"/>
      <c r="J657" s="974"/>
      <c r="K657" s="974"/>
      <c r="L657" s="974"/>
      <c r="M657" s="974"/>
      <c r="N657" s="974"/>
      <c r="O657" s="974"/>
      <c r="P657" s="974"/>
    </row>
    <row r="658" spans="1:16" ht="16.5" customHeight="1">
      <c r="A658" s="974"/>
      <c r="B658" s="974"/>
      <c r="C658" s="974"/>
      <c r="D658" s="974"/>
      <c r="E658" s="974"/>
      <c r="F658" s="974"/>
      <c r="G658" s="974"/>
      <c r="H658" s="974"/>
      <c r="I658" s="974"/>
      <c r="J658" s="974"/>
      <c r="K658" s="974"/>
      <c r="L658" s="974"/>
      <c r="M658" s="974"/>
      <c r="N658" s="974"/>
      <c r="O658" s="974"/>
      <c r="P658" s="974"/>
    </row>
    <row r="659" spans="1:16" ht="16.5" customHeight="1">
      <c r="A659" s="974"/>
      <c r="B659" s="974"/>
      <c r="C659" s="974"/>
      <c r="D659" s="974"/>
      <c r="E659" s="974"/>
      <c r="F659" s="974"/>
      <c r="G659" s="974"/>
      <c r="H659" s="974"/>
      <c r="I659" s="974"/>
      <c r="J659" s="974"/>
      <c r="K659" s="974"/>
      <c r="L659" s="974"/>
      <c r="M659" s="974"/>
      <c r="N659" s="974"/>
      <c r="O659" s="974"/>
      <c r="P659" s="974"/>
    </row>
    <row r="660" spans="1:16" ht="16.5" customHeight="1">
      <c r="A660" s="974"/>
      <c r="B660" s="974"/>
      <c r="C660" s="974"/>
      <c r="D660" s="974"/>
      <c r="E660" s="974"/>
      <c r="F660" s="974"/>
      <c r="G660" s="974"/>
      <c r="H660" s="974"/>
      <c r="I660" s="974"/>
      <c r="J660" s="974"/>
      <c r="K660" s="974"/>
      <c r="L660" s="974"/>
      <c r="M660" s="974"/>
      <c r="N660" s="974"/>
      <c r="O660" s="974"/>
      <c r="P660" s="974"/>
    </row>
    <row r="661" spans="1:16" ht="16.5" customHeight="1">
      <c r="A661" s="974"/>
      <c r="B661" s="974"/>
      <c r="C661" s="974"/>
      <c r="D661" s="974"/>
      <c r="E661" s="974"/>
      <c r="F661" s="974"/>
      <c r="G661" s="974"/>
      <c r="H661" s="974"/>
      <c r="I661" s="974"/>
      <c r="J661" s="974"/>
      <c r="K661" s="974"/>
      <c r="L661" s="974"/>
      <c r="M661" s="974"/>
      <c r="N661" s="974"/>
      <c r="O661" s="974"/>
      <c r="P661" s="974"/>
    </row>
    <row r="662" spans="1:16" ht="16.5" customHeight="1">
      <c r="A662" s="974"/>
      <c r="B662" s="974"/>
      <c r="C662" s="974"/>
      <c r="D662" s="974"/>
      <c r="E662" s="974"/>
      <c r="F662" s="974"/>
      <c r="G662" s="974"/>
      <c r="H662" s="974"/>
      <c r="I662" s="974"/>
      <c r="J662" s="974"/>
      <c r="K662" s="974"/>
      <c r="L662" s="974"/>
      <c r="M662" s="974"/>
      <c r="N662" s="974"/>
      <c r="O662" s="974"/>
      <c r="P662" s="974"/>
    </row>
    <row r="663" spans="1:16" ht="16.5" customHeight="1">
      <c r="A663" s="974"/>
      <c r="B663" s="974"/>
      <c r="C663" s="974"/>
      <c r="D663" s="974"/>
      <c r="E663" s="974"/>
      <c r="F663" s="974"/>
      <c r="G663" s="974"/>
      <c r="H663" s="974"/>
      <c r="I663" s="974"/>
      <c r="J663" s="974"/>
      <c r="K663" s="974"/>
      <c r="L663" s="974"/>
      <c r="M663" s="974"/>
      <c r="N663" s="974"/>
      <c r="O663" s="974"/>
      <c r="P663" s="974"/>
    </row>
    <row r="664" spans="1:16" ht="16.5" customHeight="1">
      <c r="A664" s="974"/>
      <c r="B664" s="974"/>
      <c r="C664" s="974"/>
      <c r="D664" s="974"/>
      <c r="E664" s="974"/>
      <c r="F664" s="974"/>
      <c r="G664" s="974"/>
      <c r="H664" s="974"/>
      <c r="I664" s="974"/>
      <c r="J664" s="974"/>
      <c r="K664" s="974"/>
      <c r="L664" s="974"/>
      <c r="M664" s="974"/>
      <c r="N664" s="974"/>
      <c r="O664" s="974"/>
      <c r="P664" s="974"/>
    </row>
    <row r="665" spans="1:16" ht="16.5" customHeight="1">
      <c r="A665" s="974"/>
      <c r="B665" s="974"/>
      <c r="C665" s="974"/>
      <c r="D665" s="974"/>
      <c r="E665" s="974"/>
      <c r="F665" s="974"/>
      <c r="G665" s="974"/>
      <c r="H665" s="974"/>
      <c r="I665" s="974"/>
      <c r="J665" s="974"/>
      <c r="K665" s="974"/>
      <c r="L665" s="974"/>
      <c r="M665" s="974"/>
      <c r="N665" s="974"/>
      <c r="O665" s="974"/>
      <c r="P665" s="974"/>
    </row>
    <row r="666" spans="1:16" ht="16.5" customHeight="1">
      <c r="A666" s="974"/>
      <c r="B666" s="974"/>
      <c r="C666" s="974"/>
      <c r="D666" s="974"/>
      <c r="E666" s="974"/>
      <c r="F666" s="974"/>
      <c r="G666" s="974"/>
      <c r="H666" s="974"/>
      <c r="I666" s="974"/>
      <c r="J666" s="974"/>
      <c r="K666" s="974"/>
      <c r="L666" s="974"/>
      <c r="M666" s="974"/>
      <c r="N666" s="974"/>
      <c r="O666" s="974"/>
      <c r="P666" s="974"/>
    </row>
    <row r="667" spans="1:16" ht="16.5" customHeight="1">
      <c r="A667" s="974"/>
      <c r="B667" s="974"/>
      <c r="C667" s="974"/>
      <c r="D667" s="974"/>
      <c r="E667" s="974"/>
      <c r="F667" s="974"/>
      <c r="G667" s="974"/>
      <c r="H667" s="974"/>
      <c r="I667" s="974"/>
      <c r="J667" s="974"/>
      <c r="K667" s="974"/>
      <c r="L667" s="974"/>
      <c r="M667" s="974"/>
      <c r="N667" s="974"/>
      <c r="O667" s="974"/>
      <c r="P667" s="974"/>
    </row>
    <row r="668" spans="1:16" ht="16.5" customHeight="1">
      <c r="A668" s="974"/>
      <c r="B668" s="974"/>
      <c r="C668" s="974"/>
      <c r="D668" s="974"/>
      <c r="E668" s="974"/>
      <c r="F668" s="974"/>
      <c r="G668" s="974"/>
      <c r="H668" s="974"/>
      <c r="I668" s="974"/>
      <c r="J668" s="974"/>
      <c r="K668" s="974"/>
      <c r="L668" s="974"/>
      <c r="M668" s="974"/>
      <c r="N668" s="974"/>
      <c r="O668" s="974"/>
      <c r="P668" s="974"/>
    </row>
    <row r="669" spans="1:16" ht="16.5" customHeight="1">
      <c r="A669" s="974"/>
      <c r="B669" s="974"/>
      <c r="C669" s="974"/>
      <c r="D669" s="974"/>
      <c r="E669" s="974"/>
      <c r="F669" s="974"/>
      <c r="G669" s="974"/>
      <c r="H669" s="974"/>
      <c r="I669" s="974"/>
      <c r="J669" s="974"/>
      <c r="K669" s="974"/>
      <c r="L669" s="974"/>
      <c r="M669" s="974"/>
      <c r="N669" s="974"/>
      <c r="O669" s="974"/>
      <c r="P669" s="974"/>
    </row>
    <row r="670" spans="1:16" ht="16.5" customHeight="1">
      <c r="A670" s="974"/>
      <c r="B670" s="974"/>
      <c r="C670" s="974"/>
      <c r="D670" s="974"/>
      <c r="E670" s="974"/>
      <c r="F670" s="974"/>
      <c r="G670" s="974"/>
      <c r="H670" s="974"/>
      <c r="I670" s="974"/>
      <c r="J670" s="974"/>
      <c r="K670" s="974"/>
      <c r="L670" s="974"/>
      <c r="M670" s="974"/>
      <c r="N670" s="974"/>
      <c r="O670" s="974"/>
      <c r="P670" s="974"/>
    </row>
    <row r="671" spans="1:16" ht="16.5" customHeight="1">
      <c r="A671" s="974"/>
      <c r="B671" s="974"/>
      <c r="C671" s="974"/>
      <c r="D671" s="974"/>
      <c r="E671" s="974"/>
      <c r="F671" s="974"/>
      <c r="G671" s="974"/>
      <c r="H671" s="974"/>
      <c r="I671" s="974"/>
      <c r="J671" s="974"/>
      <c r="K671" s="974"/>
      <c r="L671" s="974"/>
      <c r="M671" s="974"/>
      <c r="N671" s="974"/>
      <c r="O671" s="974"/>
      <c r="P671" s="974"/>
    </row>
    <row r="672" spans="1:16" ht="16.5" customHeight="1">
      <c r="A672" s="974"/>
      <c r="B672" s="974"/>
      <c r="C672" s="974"/>
      <c r="D672" s="974"/>
      <c r="E672" s="974"/>
      <c r="F672" s="974"/>
      <c r="G672" s="974"/>
      <c r="H672" s="974"/>
      <c r="I672" s="974"/>
      <c r="J672" s="974"/>
      <c r="K672" s="974"/>
      <c r="L672" s="974"/>
      <c r="M672" s="974"/>
      <c r="N672" s="974"/>
      <c r="O672" s="974"/>
      <c r="P672" s="974"/>
    </row>
    <row r="673" spans="1:16" ht="16.5" customHeight="1">
      <c r="A673" s="974"/>
      <c r="B673" s="974"/>
      <c r="C673" s="974"/>
      <c r="D673" s="974"/>
      <c r="E673" s="974"/>
      <c r="F673" s="974"/>
      <c r="G673" s="974"/>
      <c r="H673" s="974"/>
      <c r="I673" s="974"/>
      <c r="J673" s="974"/>
      <c r="K673" s="974"/>
      <c r="L673" s="974"/>
      <c r="M673" s="974"/>
      <c r="N673" s="974"/>
      <c r="O673" s="974"/>
      <c r="P673" s="974"/>
    </row>
    <row r="674" spans="1:16" ht="16.5" customHeight="1">
      <c r="A674" s="974"/>
      <c r="B674" s="974"/>
      <c r="C674" s="974"/>
      <c r="D674" s="974"/>
      <c r="E674" s="974"/>
      <c r="F674" s="974"/>
      <c r="G674" s="974"/>
      <c r="H674" s="974"/>
      <c r="I674" s="974"/>
      <c r="J674" s="974"/>
      <c r="K674" s="974"/>
      <c r="L674" s="974"/>
      <c r="M674" s="974"/>
      <c r="N674" s="974"/>
      <c r="O674" s="974"/>
      <c r="P674" s="974"/>
    </row>
    <row r="675" spans="1:16" ht="16.5" customHeight="1">
      <c r="A675" s="974"/>
      <c r="B675" s="974"/>
      <c r="C675" s="974"/>
      <c r="D675" s="974"/>
      <c r="E675" s="974"/>
      <c r="F675" s="974"/>
      <c r="G675" s="974"/>
      <c r="H675" s="974"/>
      <c r="I675" s="974"/>
      <c r="J675" s="974"/>
      <c r="K675" s="974"/>
      <c r="L675" s="974"/>
      <c r="M675" s="974"/>
      <c r="N675" s="974"/>
      <c r="O675" s="974"/>
      <c r="P675" s="974"/>
    </row>
    <row r="676" spans="1:16" ht="16.5" customHeight="1">
      <c r="A676" s="974"/>
      <c r="B676" s="974"/>
      <c r="C676" s="974"/>
      <c r="D676" s="974"/>
      <c r="E676" s="974"/>
      <c r="F676" s="974"/>
      <c r="G676" s="974"/>
      <c r="H676" s="974"/>
      <c r="I676" s="974"/>
      <c r="J676" s="974"/>
      <c r="K676" s="974"/>
      <c r="L676" s="974"/>
      <c r="M676" s="974"/>
      <c r="N676" s="974"/>
      <c r="O676" s="974"/>
      <c r="P676" s="974"/>
    </row>
    <row r="677" spans="1:16" ht="16.5" customHeight="1">
      <c r="A677" s="974"/>
      <c r="B677" s="974"/>
      <c r="C677" s="974"/>
      <c r="D677" s="974"/>
      <c r="E677" s="974"/>
      <c r="F677" s="974"/>
      <c r="G677" s="974"/>
      <c r="H677" s="974"/>
      <c r="I677" s="974"/>
      <c r="J677" s="974"/>
      <c r="K677" s="974"/>
      <c r="L677" s="974"/>
      <c r="M677" s="974"/>
      <c r="N677" s="974"/>
      <c r="O677" s="974"/>
      <c r="P677" s="974"/>
    </row>
    <row r="678" spans="1:16" ht="16.5" customHeight="1">
      <c r="A678" s="974"/>
      <c r="B678" s="974"/>
      <c r="C678" s="974"/>
      <c r="D678" s="974"/>
      <c r="E678" s="974"/>
      <c r="F678" s="974"/>
      <c r="G678" s="974"/>
      <c r="H678" s="974"/>
      <c r="I678" s="974"/>
      <c r="J678" s="974"/>
      <c r="K678" s="974"/>
      <c r="L678" s="974"/>
      <c r="M678" s="974"/>
      <c r="N678" s="974"/>
      <c r="O678" s="974"/>
      <c r="P678" s="974"/>
    </row>
    <row r="679" spans="1:16" ht="16.5" customHeight="1">
      <c r="A679" s="974"/>
      <c r="B679" s="974"/>
      <c r="C679" s="974"/>
      <c r="D679" s="974"/>
      <c r="E679" s="974"/>
      <c r="F679" s="974"/>
      <c r="G679" s="974"/>
      <c r="H679" s="974"/>
      <c r="I679" s="974"/>
      <c r="J679" s="974"/>
      <c r="K679" s="974"/>
      <c r="L679" s="974"/>
      <c r="M679" s="974"/>
      <c r="N679" s="974"/>
      <c r="O679" s="974"/>
      <c r="P679" s="974"/>
    </row>
    <row r="680" spans="1:16" ht="16.5" customHeight="1">
      <c r="A680" s="974"/>
      <c r="B680" s="974"/>
      <c r="C680" s="974"/>
      <c r="D680" s="974"/>
      <c r="E680" s="974"/>
      <c r="F680" s="974"/>
      <c r="G680" s="974"/>
      <c r="H680" s="974"/>
      <c r="I680" s="974"/>
      <c r="J680" s="974"/>
      <c r="K680" s="974"/>
      <c r="L680" s="974"/>
      <c r="M680" s="974"/>
      <c r="N680" s="974"/>
      <c r="O680" s="974"/>
      <c r="P680" s="974"/>
    </row>
    <row r="681" spans="1:16" ht="16.5" customHeight="1">
      <c r="A681" s="974"/>
      <c r="B681" s="974"/>
      <c r="C681" s="974"/>
      <c r="D681" s="974"/>
      <c r="E681" s="974"/>
      <c r="F681" s="974"/>
      <c r="G681" s="974"/>
      <c r="H681" s="974"/>
      <c r="I681" s="974"/>
      <c r="J681" s="974"/>
      <c r="K681" s="974"/>
      <c r="L681" s="974"/>
      <c r="M681" s="974"/>
      <c r="N681" s="974"/>
      <c r="O681" s="974"/>
      <c r="P681" s="974"/>
    </row>
    <row r="682" spans="1:16" ht="16.5" customHeight="1">
      <c r="A682" s="974"/>
      <c r="B682" s="974"/>
      <c r="C682" s="974"/>
      <c r="D682" s="974"/>
      <c r="E682" s="974"/>
      <c r="F682" s="974"/>
      <c r="G682" s="974"/>
      <c r="H682" s="974"/>
      <c r="I682" s="974"/>
      <c r="J682" s="974"/>
      <c r="K682" s="974"/>
      <c r="L682" s="974"/>
      <c r="M682" s="974"/>
      <c r="N682" s="974"/>
      <c r="O682" s="974"/>
      <c r="P682" s="974"/>
    </row>
    <row r="683" spans="1:16" ht="16.5" customHeight="1">
      <c r="A683" s="974"/>
      <c r="B683" s="974"/>
      <c r="C683" s="974"/>
      <c r="D683" s="974"/>
      <c r="E683" s="974"/>
      <c r="F683" s="974"/>
      <c r="G683" s="974"/>
      <c r="H683" s="974"/>
      <c r="I683" s="974"/>
      <c r="J683" s="974"/>
      <c r="K683" s="974"/>
      <c r="L683" s="974"/>
      <c r="M683" s="974"/>
      <c r="N683" s="974"/>
      <c r="O683" s="974"/>
      <c r="P683" s="974"/>
    </row>
    <row r="684" spans="1:16" ht="16.5" customHeight="1">
      <c r="A684" s="974"/>
      <c r="B684" s="974"/>
      <c r="C684" s="974"/>
      <c r="D684" s="974"/>
      <c r="E684" s="974"/>
      <c r="F684" s="974"/>
      <c r="G684" s="974"/>
      <c r="H684" s="974"/>
      <c r="I684" s="974"/>
      <c r="J684" s="974"/>
      <c r="K684" s="974"/>
      <c r="L684" s="974"/>
      <c r="M684" s="974"/>
      <c r="N684" s="974"/>
      <c r="O684" s="974"/>
      <c r="P684" s="974"/>
    </row>
    <row r="685" spans="1:16" ht="16.5" customHeight="1">
      <c r="A685" s="974"/>
      <c r="B685" s="974"/>
      <c r="C685" s="974"/>
      <c r="D685" s="974"/>
      <c r="E685" s="974"/>
      <c r="F685" s="974"/>
      <c r="G685" s="974"/>
      <c r="H685" s="974"/>
      <c r="I685" s="974"/>
      <c r="J685" s="974"/>
      <c r="K685" s="974"/>
      <c r="L685" s="974"/>
      <c r="M685" s="974"/>
      <c r="N685" s="974"/>
      <c r="O685" s="974"/>
      <c r="P685" s="974"/>
    </row>
    <row r="686" spans="1:16" ht="16.5" customHeight="1">
      <c r="A686" s="974"/>
      <c r="B686" s="974"/>
      <c r="C686" s="974"/>
      <c r="D686" s="974"/>
      <c r="E686" s="974"/>
      <c r="F686" s="974"/>
      <c r="G686" s="974"/>
      <c r="H686" s="974"/>
      <c r="I686" s="974"/>
      <c r="J686" s="974"/>
      <c r="K686" s="974"/>
      <c r="L686" s="974"/>
      <c r="M686" s="974"/>
      <c r="N686" s="974"/>
      <c r="O686" s="974"/>
      <c r="P686" s="974"/>
    </row>
    <row r="687" spans="1:16" ht="16.5" customHeight="1">
      <c r="A687" s="974"/>
      <c r="B687" s="974"/>
      <c r="C687" s="974"/>
      <c r="D687" s="974"/>
      <c r="E687" s="974"/>
      <c r="F687" s="974"/>
      <c r="G687" s="974"/>
      <c r="H687" s="974"/>
      <c r="I687" s="974"/>
      <c r="J687" s="974"/>
      <c r="K687" s="974"/>
      <c r="L687" s="974"/>
      <c r="M687" s="974"/>
      <c r="N687" s="974"/>
      <c r="O687" s="974"/>
      <c r="P687" s="974"/>
    </row>
    <row r="688" spans="1:16" ht="16.5" customHeight="1">
      <c r="A688" s="974"/>
      <c r="B688" s="974"/>
      <c r="C688" s="974"/>
      <c r="D688" s="974"/>
      <c r="E688" s="974"/>
      <c r="F688" s="974"/>
      <c r="G688" s="974"/>
      <c r="H688" s="974"/>
      <c r="I688" s="974"/>
      <c r="J688" s="974"/>
      <c r="K688" s="974"/>
      <c r="L688" s="974"/>
      <c r="M688" s="974"/>
      <c r="N688" s="974"/>
      <c r="O688" s="974"/>
      <c r="P688" s="974"/>
    </row>
    <row r="689" spans="1:16" ht="16.5" customHeight="1">
      <c r="A689" s="974"/>
      <c r="B689" s="974"/>
      <c r="C689" s="974"/>
      <c r="D689" s="974"/>
      <c r="E689" s="974"/>
      <c r="F689" s="974"/>
      <c r="G689" s="974"/>
      <c r="H689" s="974"/>
      <c r="I689" s="974"/>
      <c r="J689" s="974"/>
      <c r="K689" s="974"/>
      <c r="L689" s="974"/>
      <c r="M689" s="974"/>
      <c r="N689" s="974"/>
      <c r="O689" s="974"/>
      <c r="P689" s="974"/>
    </row>
    <row r="690" spans="1:16" ht="16.5" customHeight="1">
      <c r="A690" s="974"/>
      <c r="B690" s="974"/>
      <c r="C690" s="974"/>
      <c r="D690" s="974"/>
      <c r="E690" s="974"/>
      <c r="F690" s="974"/>
      <c r="G690" s="974"/>
      <c r="H690" s="974"/>
      <c r="I690" s="974"/>
      <c r="J690" s="974"/>
      <c r="K690" s="974"/>
      <c r="L690" s="974"/>
      <c r="M690" s="974"/>
      <c r="N690" s="974"/>
      <c r="O690" s="974"/>
      <c r="P690" s="974"/>
    </row>
    <row r="691" spans="1:16" ht="16.5" customHeight="1">
      <c r="A691" s="974"/>
      <c r="B691" s="974"/>
      <c r="C691" s="974"/>
      <c r="D691" s="974"/>
      <c r="E691" s="974"/>
      <c r="F691" s="974"/>
      <c r="G691" s="974"/>
      <c r="H691" s="974"/>
      <c r="I691" s="974"/>
      <c r="J691" s="974"/>
      <c r="K691" s="974"/>
      <c r="L691" s="974"/>
      <c r="M691" s="974"/>
      <c r="N691" s="974"/>
      <c r="O691" s="974"/>
      <c r="P691" s="974"/>
    </row>
    <row r="692" spans="1:16" ht="16.5" customHeight="1">
      <c r="A692" s="974"/>
      <c r="B692" s="974"/>
      <c r="C692" s="974"/>
      <c r="D692" s="974"/>
      <c r="E692" s="974"/>
      <c r="F692" s="974"/>
      <c r="G692" s="974"/>
      <c r="H692" s="974"/>
      <c r="I692" s="974"/>
      <c r="J692" s="974"/>
      <c r="K692" s="974"/>
      <c r="L692" s="974"/>
      <c r="M692" s="974"/>
      <c r="N692" s="974"/>
      <c r="O692" s="974"/>
      <c r="P692" s="974"/>
    </row>
    <row r="693" spans="1:16" ht="16.5" customHeight="1">
      <c r="A693" s="974"/>
      <c r="B693" s="974"/>
      <c r="C693" s="974"/>
      <c r="D693" s="974"/>
      <c r="E693" s="974"/>
      <c r="F693" s="974"/>
      <c r="G693" s="974"/>
      <c r="H693" s="974"/>
      <c r="I693" s="974"/>
      <c r="J693" s="974"/>
      <c r="K693" s="974"/>
      <c r="L693" s="974"/>
      <c r="M693" s="974"/>
      <c r="N693" s="974"/>
      <c r="O693" s="974"/>
      <c r="P693" s="974"/>
    </row>
    <row r="694" spans="1:16" ht="16.5" customHeight="1">
      <c r="A694" s="974"/>
      <c r="B694" s="974"/>
      <c r="C694" s="974"/>
      <c r="D694" s="974"/>
      <c r="E694" s="974"/>
      <c r="F694" s="974"/>
      <c r="G694" s="974"/>
      <c r="H694" s="974"/>
      <c r="I694" s="974"/>
      <c r="J694" s="974"/>
      <c r="K694" s="974"/>
      <c r="L694" s="974"/>
      <c r="M694" s="974"/>
      <c r="N694" s="974"/>
      <c r="O694" s="974"/>
      <c r="P694" s="974"/>
    </row>
    <row r="695" spans="1:16" ht="16.5" customHeight="1">
      <c r="A695" s="974"/>
      <c r="B695" s="974"/>
      <c r="C695" s="974"/>
      <c r="D695" s="974"/>
      <c r="E695" s="974"/>
      <c r="F695" s="974"/>
      <c r="G695" s="974"/>
      <c r="H695" s="974"/>
      <c r="I695" s="974"/>
      <c r="J695" s="974"/>
      <c r="K695" s="974"/>
      <c r="L695" s="974"/>
      <c r="M695" s="974"/>
      <c r="N695" s="974"/>
      <c r="O695" s="974"/>
      <c r="P695" s="974"/>
    </row>
    <row r="696" spans="1:16" ht="16.5" customHeight="1">
      <c r="A696" s="974"/>
      <c r="B696" s="974"/>
      <c r="C696" s="974"/>
      <c r="D696" s="974"/>
      <c r="E696" s="974"/>
      <c r="F696" s="974"/>
      <c r="G696" s="974"/>
      <c r="H696" s="974"/>
      <c r="I696" s="974"/>
      <c r="J696" s="974"/>
      <c r="K696" s="974"/>
      <c r="L696" s="974"/>
      <c r="M696" s="974"/>
      <c r="N696" s="974"/>
      <c r="O696" s="974"/>
      <c r="P696" s="974"/>
    </row>
    <row r="697" spans="1:16" ht="16.5" customHeight="1">
      <c r="A697" s="974"/>
      <c r="B697" s="974"/>
      <c r="C697" s="974"/>
      <c r="D697" s="974"/>
      <c r="E697" s="974"/>
      <c r="F697" s="974"/>
      <c r="G697" s="974"/>
      <c r="H697" s="974"/>
      <c r="I697" s="974"/>
      <c r="J697" s="974"/>
      <c r="K697" s="974"/>
      <c r="L697" s="974"/>
      <c r="M697" s="974"/>
      <c r="N697" s="974"/>
      <c r="O697" s="974"/>
      <c r="P697" s="974"/>
    </row>
    <row r="698" spans="1:16" ht="16.5" customHeight="1">
      <c r="A698" s="974"/>
      <c r="B698" s="974"/>
      <c r="C698" s="974"/>
      <c r="D698" s="974"/>
      <c r="E698" s="974"/>
      <c r="F698" s="974"/>
      <c r="G698" s="974"/>
      <c r="H698" s="974"/>
      <c r="I698" s="974"/>
      <c r="J698" s="974"/>
      <c r="K698" s="974"/>
      <c r="L698" s="974"/>
      <c r="M698" s="974"/>
      <c r="N698" s="974"/>
      <c r="O698" s="974"/>
      <c r="P698" s="974"/>
    </row>
    <row r="699" spans="1:16" ht="16.5" customHeight="1">
      <c r="A699" s="974"/>
      <c r="B699" s="974"/>
      <c r="C699" s="974"/>
      <c r="D699" s="974"/>
      <c r="E699" s="974"/>
      <c r="F699" s="974"/>
      <c r="G699" s="974"/>
      <c r="H699" s="974"/>
      <c r="I699" s="974"/>
      <c r="J699" s="974"/>
      <c r="K699" s="974"/>
      <c r="L699" s="974"/>
      <c r="M699" s="974"/>
      <c r="N699" s="974"/>
      <c r="O699" s="974"/>
      <c r="P699" s="974"/>
    </row>
    <row r="700" spans="1:16" ht="16.5" customHeight="1">
      <c r="A700" s="974"/>
      <c r="B700" s="974"/>
      <c r="C700" s="974"/>
      <c r="D700" s="974"/>
      <c r="E700" s="974"/>
      <c r="F700" s="974"/>
      <c r="G700" s="974"/>
      <c r="H700" s="974"/>
      <c r="I700" s="974"/>
      <c r="J700" s="974"/>
      <c r="K700" s="974"/>
      <c r="L700" s="974"/>
      <c r="M700" s="974"/>
      <c r="N700" s="974"/>
      <c r="O700" s="974"/>
      <c r="P700" s="974"/>
    </row>
    <row r="701" spans="1:16" ht="16.5" customHeight="1">
      <c r="A701" s="974"/>
      <c r="B701" s="974"/>
      <c r="C701" s="974"/>
      <c r="D701" s="974"/>
      <c r="E701" s="974"/>
      <c r="F701" s="974"/>
      <c r="G701" s="974"/>
      <c r="H701" s="974"/>
      <c r="I701" s="974"/>
      <c r="J701" s="974"/>
      <c r="K701" s="974"/>
      <c r="L701" s="974"/>
      <c r="M701" s="974"/>
      <c r="N701" s="974"/>
      <c r="O701" s="974"/>
      <c r="P701" s="974"/>
    </row>
    <row r="702" spans="1:16" ht="16.5" customHeight="1">
      <c r="A702" s="974"/>
      <c r="B702" s="974"/>
      <c r="C702" s="974"/>
      <c r="D702" s="974"/>
      <c r="E702" s="974"/>
      <c r="F702" s="974"/>
      <c r="G702" s="974"/>
      <c r="H702" s="974"/>
      <c r="I702" s="974"/>
      <c r="J702" s="974"/>
      <c r="K702" s="974"/>
      <c r="L702" s="974"/>
      <c r="M702" s="974"/>
      <c r="N702" s="974"/>
      <c r="O702" s="974"/>
      <c r="P702" s="974"/>
    </row>
    <row r="703" spans="1:16" ht="16.5" customHeight="1">
      <c r="A703" s="974"/>
      <c r="B703" s="974"/>
      <c r="C703" s="974"/>
      <c r="D703" s="974"/>
      <c r="E703" s="974"/>
      <c r="F703" s="974"/>
      <c r="G703" s="974"/>
      <c r="H703" s="974"/>
      <c r="I703" s="974"/>
      <c r="J703" s="974"/>
      <c r="K703" s="974"/>
      <c r="L703" s="974"/>
      <c r="M703" s="974"/>
      <c r="N703" s="974"/>
      <c r="O703" s="974"/>
      <c r="P703" s="974"/>
    </row>
    <row r="704" spans="1:16" ht="16.5" customHeight="1">
      <c r="A704" s="974"/>
      <c r="B704" s="974"/>
      <c r="C704" s="974"/>
      <c r="D704" s="974"/>
      <c r="E704" s="974"/>
      <c r="F704" s="974"/>
      <c r="G704" s="974"/>
      <c r="H704" s="974"/>
      <c r="I704" s="974"/>
      <c r="J704" s="974"/>
      <c r="K704" s="974"/>
      <c r="L704" s="974"/>
      <c r="M704" s="974"/>
      <c r="N704" s="974"/>
      <c r="O704" s="974"/>
      <c r="P704" s="974"/>
    </row>
    <row r="705" spans="1:16" ht="16.5" customHeight="1">
      <c r="A705" s="974"/>
      <c r="B705" s="974"/>
      <c r="C705" s="974"/>
      <c r="D705" s="974"/>
      <c r="E705" s="974"/>
      <c r="F705" s="974"/>
      <c r="G705" s="974"/>
      <c r="H705" s="974"/>
      <c r="I705" s="974"/>
      <c r="J705" s="974"/>
      <c r="K705" s="974"/>
      <c r="L705" s="974"/>
      <c r="M705" s="974"/>
      <c r="N705" s="974"/>
      <c r="O705" s="974"/>
      <c r="P705" s="974"/>
    </row>
    <row r="706" spans="1:16" ht="16.5" customHeight="1">
      <c r="A706" s="974"/>
      <c r="B706" s="974"/>
      <c r="C706" s="974"/>
      <c r="D706" s="974"/>
      <c r="E706" s="974"/>
      <c r="F706" s="974"/>
      <c r="G706" s="974"/>
      <c r="H706" s="974"/>
      <c r="I706" s="974"/>
      <c r="J706" s="974"/>
      <c r="K706" s="974"/>
      <c r="L706" s="974"/>
      <c r="M706" s="974"/>
      <c r="N706" s="974"/>
      <c r="O706" s="974"/>
      <c r="P706" s="974"/>
    </row>
    <row r="707" spans="1:16" ht="16.5" customHeight="1">
      <c r="A707" s="974"/>
      <c r="B707" s="974"/>
      <c r="C707" s="974"/>
      <c r="D707" s="974"/>
      <c r="E707" s="974"/>
      <c r="F707" s="974"/>
      <c r="G707" s="974"/>
      <c r="H707" s="974"/>
      <c r="I707" s="974"/>
      <c r="J707" s="974"/>
      <c r="K707" s="974"/>
      <c r="L707" s="974"/>
      <c r="M707" s="974"/>
      <c r="N707" s="974"/>
      <c r="O707" s="974"/>
      <c r="P707" s="974"/>
    </row>
    <row r="708" spans="1:16" ht="16.5" customHeight="1">
      <c r="A708" s="974"/>
      <c r="B708" s="974"/>
      <c r="C708" s="974"/>
      <c r="D708" s="974"/>
      <c r="E708" s="974"/>
      <c r="F708" s="974"/>
      <c r="G708" s="974"/>
      <c r="H708" s="974"/>
      <c r="I708" s="974"/>
      <c r="J708" s="974"/>
      <c r="K708" s="974"/>
      <c r="L708" s="974"/>
      <c r="M708" s="974"/>
      <c r="N708" s="974"/>
      <c r="O708" s="974"/>
      <c r="P708" s="974"/>
    </row>
    <row r="709" spans="1:16" ht="16.5" customHeight="1">
      <c r="A709" s="974"/>
      <c r="B709" s="974"/>
      <c r="C709" s="974"/>
      <c r="D709" s="974"/>
      <c r="E709" s="974"/>
      <c r="F709" s="974"/>
      <c r="G709" s="974"/>
      <c r="H709" s="974"/>
      <c r="I709" s="974"/>
      <c r="J709" s="974"/>
      <c r="K709" s="974"/>
      <c r="L709" s="974"/>
      <c r="M709" s="974"/>
      <c r="N709" s="974"/>
      <c r="O709" s="974"/>
      <c r="P709" s="974"/>
    </row>
    <row r="710" spans="1:16" ht="16.5" customHeight="1">
      <c r="A710" s="974"/>
      <c r="B710" s="974"/>
      <c r="C710" s="974"/>
      <c r="D710" s="974"/>
      <c r="E710" s="974"/>
      <c r="F710" s="974"/>
      <c r="G710" s="974"/>
      <c r="H710" s="974"/>
      <c r="I710" s="974"/>
      <c r="J710" s="974"/>
      <c r="K710" s="974"/>
      <c r="L710" s="974"/>
      <c r="M710" s="974"/>
      <c r="N710" s="974"/>
      <c r="O710" s="974"/>
      <c r="P710" s="974"/>
    </row>
    <row r="711" spans="1:16" ht="16.5" customHeight="1">
      <c r="A711" s="974"/>
      <c r="B711" s="974"/>
      <c r="C711" s="974"/>
      <c r="D711" s="974"/>
      <c r="E711" s="974"/>
      <c r="F711" s="974"/>
      <c r="G711" s="974"/>
      <c r="H711" s="974"/>
      <c r="I711" s="974"/>
      <c r="J711" s="974"/>
      <c r="K711" s="974"/>
      <c r="L711" s="974"/>
      <c r="M711" s="974"/>
      <c r="N711" s="974"/>
      <c r="O711" s="974"/>
      <c r="P711" s="974"/>
    </row>
    <row r="712" spans="1:16" ht="16.5" customHeight="1">
      <c r="A712" s="974"/>
      <c r="B712" s="974"/>
      <c r="C712" s="974"/>
      <c r="D712" s="974"/>
      <c r="E712" s="974"/>
      <c r="F712" s="974"/>
      <c r="G712" s="974"/>
      <c r="H712" s="974"/>
      <c r="I712" s="974"/>
      <c r="J712" s="974"/>
      <c r="K712" s="974"/>
      <c r="L712" s="974"/>
      <c r="M712" s="974"/>
      <c r="N712" s="974"/>
      <c r="O712" s="974"/>
      <c r="P712" s="974"/>
    </row>
    <row r="713" spans="1:16" ht="16.5" customHeight="1">
      <c r="A713" s="974"/>
      <c r="B713" s="974"/>
      <c r="C713" s="974"/>
      <c r="D713" s="974"/>
      <c r="E713" s="974"/>
      <c r="F713" s="974"/>
      <c r="G713" s="974"/>
      <c r="H713" s="974"/>
      <c r="I713" s="974"/>
      <c r="J713" s="974"/>
      <c r="K713" s="974"/>
      <c r="L713" s="974"/>
      <c r="M713" s="974"/>
      <c r="N713" s="974"/>
      <c r="O713" s="974"/>
      <c r="P713" s="974"/>
    </row>
    <row r="714" spans="1:16" ht="16.5" customHeight="1">
      <c r="A714" s="974"/>
      <c r="B714" s="974"/>
      <c r="C714" s="974"/>
      <c r="D714" s="974"/>
      <c r="E714" s="974"/>
      <c r="F714" s="974"/>
      <c r="G714" s="974"/>
      <c r="H714" s="974"/>
      <c r="I714" s="974"/>
      <c r="J714" s="974"/>
      <c r="K714" s="974"/>
      <c r="L714" s="974"/>
      <c r="M714" s="974"/>
      <c r="N714" s="974"/>
      <c r="O714" s="974"/>
      <c r="P714" s="974"/>
    </row>
    <row r="715" spans="1:16" ht="16.5" customHeight="1">
      <c r="A715" s="974"/>
      <c r="B715" s="974"/>
      <c r="C715" s="974"/>
      <c r="D715" s="974"/>
      <c r="E715" s="974"/>
      <c r="F715" s="974"/>
      <c r="G715" s="974"/>
      <c r="H715" s="974"/>
      <c r="I715" s="974"/>
      <c r="J715" s="974"/>
      <c r="K715" s="974"/>
      <c r="L715" s="974"/>
      <c r="M715" s="974"/>
      <c r="N715" s="974"/>
      <c r="O715" s="974"/>
      <c r="P715" s="974"/>
    </row>
    <row r="716" spans="1:16" ht="16.5" customHeight="1">
      <c r="A716" s="974"/>
      <c r="B716" s="974"/>
      <c r="C716" s="974"/>
      <c r="D716" s="974"/>
      <c r="E716" s="974"/>
      <c r="F716" s="974"/>
      <c r="G716" s="974"/>
      <c r="H716" s="974"/>
      <c r="I716" s="974"/>
      <c r="J716" s="974"/>
      <c r="K716" s="974"/>
      <c r="L716" s="974"/>
      <c r="M716" s="974"/>
      <c r="N716" s="974"/>
      <c r="O716" s="974"/>
      <c r="P716" s="974"/>
    </row>
    <row r="717" spans="1:16" ht="16.5" customHeight="1">
      <c r="A717" s="974"/>
      <c r="B717" s="974"/>
      <c r="C717" s="974"/>
      <c r="D717" s="974"/>
      <c r="E717" s="974"/>
      <c r="F717" s="974"/>
      <c r="G717" s="974"/>
      <c r="H717" s="974"/>
      <c r="I717" s="974"/>
      <c r="J717" s="974"/>
      <c r="K717" s="974"/>
      <c r="L717" s="974"/>
      <c r="M717" s="974"/>
      <c r="N717" s="974"/>
      <c r="O717" s="974"/>
      <c r="P717" s="974"/>
    </row>
    <row r="718" spans="1:16" ht="16.5" customHeight="1">
      <c r="A718" s="974"/>
      <c r="B718" s="974"/>
      <c r="C718" s="974"/>
      <c r="D718" s="974"/>
      <c r="E718" s="974"/>
      <c r="F718" s="974"/>
      <c r="G718" s="974"/>
      <c r="H718" s="974"/>
      <c r="I718" s="974"/>
      <c r="J718" s="974"/>
      <c r="K718" s="974"/>
      <c r="L718" s="974"/>
      <c r="M718" s="974"/>
      <c r="N718" s="974"/>
      <c r="O718" s="974"/>
      <c r="P718" s="974"/>
    </row>
    <row r="719" spans="1:16" ht="16.5" customHeight="1">
      <c r="A719" s="974"/>
      <c r="B719" s="974"/>
      <c r="C719" s="974"/>
      <c r="D719" s="974"/>
      <c r="E719" s="974"/>
      <c r="F719" s="974"/>
      <c r="G719" s="974"/>
      <c r="H719" s="974"/>
      <c r="I719" s="974"/>
      <c r="J719" s="974"/>
      <c r="K719" s="974"/>
      <c r="L719" s="974"/>
      <c r="M719" s="974"/>
      <c r="N719" s="974"/>
      <c r="O719" s="974"/>
      <c r="P719" s="974"/>
    </row>
    <row r="720" spans="1:16" ht="16.5" customHeight="1">
      <c r="A720" s="974"/>
      <c r="B720" s="974"/>
      <c r="C720" s="974"/>
      <c r="D720" s="974"/>
      <c r="E720" s="974"/>
      <c r="F720" s="974"/>
      <c r="G720" s="974"/>
      <c r="H720" s="974"/>
      <c r="I720" s="974"/>
      <c r="J720" s="974"/>
      <c r="K720" s="974"/>
      <c r="L720" s="974"/>
      <c r="M720" s="974"/>
      <c r="N720" s="974"/>
      <c r="O720" s="974"/>
      <c r="P720" s="974"/>
    </row>
    <row r="721" spans="1:16" ht="16.5" customHeight="1">
      <c r="A721" s="974"/>
      <c r="B721" s="974"/>
      <c r="C721" s="974"/>
      <c r="D721" s="974"/>
      <c r="E721" s="974"/>
      <c r="F721" s="974"/>
      <c r="G721" s="974"/>
      <c r="H721" s="974"/>
      <c r="I721" s="974"/>
      <c r="J721" s="974"/>
      <c r="K721" s="974"/>
      <c r="L721" s="974"/>
      <c r="M721" s="974"/>
      <c r="N721" s="974"/>
      <c r="O721" s="974"/>
      <c r="P721" s="974"/>
    </row>
    <row r="722" spans="1:16" ht="16.5" customHeight="1">
      <c r="A722" s="974"/>
      <c r="B722" s="974"/>
      <c r="C722" s="974"/>
      <c r="D722" s="974"/>
      <c r="E722" s="974"/>
      <c r="F722" s="974"/>
      <c r="G722" s="974"/>
      <c r="H722" s="974"/>
      <c r="I722" s="974"/>
      <c r="J722" s="974"/>
      <c r="K722" s="974"/>
      <c r="L722" s="974"/>
      <c r="M722" s="974"/>
      <c r="N722" s="974"/>
      <c r="O722" s="974"/>
      <c r="P722" s="974"/>
    </row>
    <row r="723" spans="1:16" ht="16.5" customHeight="1">
      <c r="A723" s="974"/>
      <c r="B723" s="974"/>
      <c r="C723" s="974"/>
      <c r="D723" s="974"/>
      <c r="E723" s="974"/>
      <c r="F723" s="974"/>
      <c r="G723" s="974"/>
      <c r="H723" s="974"/>
      <c r="I723" s="974"/>
      <c r="J723" s="974"/>
      <c r="K723" s="974"/>
      <c r="L723" s="974"/>
      <c r="M723" s="974"/>
      <c r="N723" s="974"/>
      <c r="O723" s="974"/>
      <c r="P723" s="974"/>
    </row>
    <row r="724" spans="1:16" ht="16.5" customHeight="1">
      <c r="A724" s="974"/>
      <c r="B724" s="974"/>
      <c r="C724" s="974"/>
      <c r="D724" s="974"/>
      <c r="E724" s="974"/>
      <c r="F724" s="974"/>
      <c r="G724" s="974"/>
      <c r="H724" s="974"/>
      <c r="I724" s="974"/>
      <c r="J724" s="974"/>
      <c r="K724" s="974"/>
      <c r="L724" s="974"/>
      <c r="M724" s="974"/>
      <c r="N724" s="974"/>
      <c r="O724" s="974"/>
      <c r="P724" s="974"/>
    </row>
    <row r="725" spans="1:16" ht="16.5" customHeight="1">
      <c r="A725" s="974"/>
      <c r="B725" s="974"/>
      <c r="C725" s="974"/>
      <c r="D725" s="974"/>
      <c r="E725" s="974"/>
      <c r="F725" s="974"/>
      <c r="G725" s="974"/>
      <c r="H725" s="974"/>
      <c r="I725" s="974"/>
      <c r="J725" s="974"/>
      <c r="K725" s="974"/>
      <c r="L725" s="974"/>
      <c r="M725" s="974"/>
      <c r="N725" s="974"/>
      <c r="O725" s="974"/>
      <c r="P725" s="974"/>
    </row>
    <row r="726" spans="1:16" ht="16.5" customHeight="1">
      <c r="A726" s="974"/>
      <c r="B726" s="974"/>
      <c r="C726" s="974"/>
      <c r="D726" s="974"/>
      <c r="E726" s="974"/>
      <c r="F726" s="974"/>
      <c r="G726" s="974"/>
      <c r="H726" s="974"/>
      <c r="I726" s="974"/>
      <c r="J726" s="974"/>
      <c r="K726" s="974"/>
      <c r="L726" s="974"/>
      <c r="M726" s="974"/>
      <c r="N726" s="974"/>
      <c r="O726" s="974"/>
      <c r="P726" s="974"/>
    </row>
    <row r="727" spans="1:16" ht="16.5" customHeight="1">
      <c r="A727" s="974"/>
      <c r="B727" s="974"/>
      <c r="C727" s="974"/>
      <c r="D727" s="974"/>
      <c r="E727" s="974"/>
      <c r="F727" s="974"/>
      <c r="G727" s="974"/>
      <c r="H727" s="974"/>
      <c r="I727" s="974"/>
      <c r="J727" s="974"/>
      <c r="K727" s="974"/>
      <c r="L727" s="974"/>
      <c r="M727" s="974"/>
      <c r="N727" s="974"/>
      <c r="O727" s="974"/>
      <c r="P727" s="974"/>
    </row>
    <row r="728" spans="1:16" ht="16.5" customHeight="1">
      <c r="A728" s="974"/>
      <c r="B728" s="974"/>
      <c r="C728" s="974"/>
      <c r="D728" s="974"/>
      <c r="E728" s="974"/>
      <c r="F728" s="974"/>
      <c r="G728" s="974"/>
      <c r="H728" s="974"/>
      <c r="I728" s="974"/>
      <c r="J728" s="974"/>
      <c r="K728" s="974"/>
      <c r="L728" s="974"/>
      <c r="M728" s="974"/>
      <c r="N728" s="974"/>
      <c r="O728" s="974"/>
      <c r="P728" s="974"/>
    </row>
    <row r="729" spans="1:16" ht="16.5" customHeight="1">
      <c r="A729" s="974"/>
      <c r="B729" s="974"/>
      <c r="C729" s="974"/>
      <c r="D729" s="974"/>
      <c r="E729" s="974"/>
      <c r="F729" s="974"/>
      <c r="G729" s="974"/>
      <c r="H729" s="974"/>
      <c r="I729" s="974"/>
      <c r="J729" s="974"/>
      <c r="K729" s="974"/>
      <c r="L729" s="974"/>
      <c r="M729" s="974"/>
      <c r="N729" s="974"/>
      <c r="O729" s="974"/>
      <c r="P729" s="974"/>
    </row>
    <row r="730" spans="1:16" ht="16.5" customHeight="1">
      <c r="A730" s="974"/>
      <c r="B730" s="974"/>
      <c r="C730" s="974"/>
      <c r="D730" s="974"/>
      <c r="E730" s="974"/>
      <c r="F730" s="974"/>
      <c r="G730" s="974"/>
      <c r="H730" s="974"/>
      <c r="I730" s="974"/>
      <c r="J730" s="974"/>
      <c r="K730" s="974"/>
      <c r="L730" s="974"/>
      <c r="M730" s="974"/>
      <c r="N730" s="974"/>
      <c r="O730" s="974"/>
      <c r="P730" s="974"/>
    </row>
    <row r="731" spans="1:16" ht="16.5" customHeight="1">
      <c r="A731" s="974"/>
      <c r="B731" s="974"/>
      <c r="C731" s="974"/>
      <c r="D731" s="974"/>
      <c r="E731" s="974"/>
      <c r="F731" s="974"/>
      <c r="G731" s="974"/>
      <c r="H731" s="974"/>
      <c r="I731" s="974"/>
      <c r="J731" s="974"/>
      <c r="K731" s="974"/>
      <c r="L731" s="974"/>
      <c r="M731" s="974"/>
      <c r="N731" s="974"/>
      <c r="O731" s="974"/>
      <c r="P731" s="974"/>
    </row>
    <row r="732" spans="1:16" ht="16.5" customHeight="1">
      <c r="A732" s="974"/>
      <c r="B732" s="974"/>
      <c r="C732" s="974"/>
      <c r="D732" s="974"/>
      <c r="E732" s="974"/>
      <c r="F732" s="974"/>
      <c r="G732" s="974"/>
      <c r="H732" s="974"/>
      <c r="I732" s="974"/>
      <c r="J732" s="974"/>
      <c r="K732" s="974"/>
      <c r="L732" s="974"/>
      <c r="M732" s="974"/>
      <c r="N732" s="974"/>
      <c r="O732" s="974"/>
      <c r="P732" s="974"/>
    </row>
    <row r="733" spans="1:16" ht="16.5" customHeight="1">
      <c r="A733" s="974"/>
      <c r="B733" s="974"/>
      <c r="C733" s="974"/>
      <c r="D733" s="974"/>
      <c r="E733" s="974"/>
      <c r="F733" s="974"/>
      <c r="G733" s="974"/>
      <c r="H733" s="974"/>
      <c r="I733" s="974"/>
      <c r="J733" s="974"/>
      <c r="K733" s="974"/>
      <c r="L733" s="974"/>
      <c r="M733" s="974"/>
      <c r="N733" s="974"/>
      <c r="O733" s="974"/>
      <c r="P733" s="974"/>
    </row>
    <row r="734" spans="1:16" ht="16.5" customHeight="1">
      <c r="A734" s="974"/>
      <c r="B734" s="974"/>
      <c r="C734" s="974"/>
      <c r="D734" s="974"/>
      <c r="E734" s="974"/>
      <c r="F734" s="974"/>
      <c r="G734" s="974"/>
      <c r="H734" s="974"/>
      <c r="I734" s="974"/>
      <c r="J734" s="974"/>
      <c r="K734" s="974"/>
      <c r="L734" s="974"/>
      <c r="M734" s="974"/>
      <c r="N734" s="974"/>
      <c r="O734" s="974"/>
      <c r="P734" s="974"/>
    </row>
    <row r="735" spans="1:16" ht="16.5" customHeight="1">
      <c r="A735" s="974"/>
      <c r="B735" s="974"/>
      <c r="C735" s="974"/>
      <c r="D735" s="974"/>
      <c r="E735" s="974"/>
      <c r="F735" s="974"/>
      <c r="G735" s="974"/>
      <c r="H735" s="974"/>
      <c r="I735" s="974"/>
      <c r="J735" s="974"/>
      <c r="K735" s="974"/>
      <c r="L735" s="974"/>
      <c r="M735" s="974"/>
      <c r="N735" s="974"/>
      <c r="O735" s="974"/>
      <c r="P735" s="974"/>
    </row>
    <row r="736" spans="1:16" ht="16.5" customHeight="1">
      <c r="A736" s="974"/>
      <c r="B736" s="974"/>
      <c r="C736" s="974"/>
      <c r="D736" s="974"/>
      <c r="E736" s="974"/>
      <c r="F736" s="974"/>
      <c r="G736" s="974"/>
      <c r="H736" s="974"/>
      <c r="I736" s="974"/>
      <c r="J736" s="974"/>
      <c r="K736" s="974"/>
      <c r="L736" s="974"/>
      <c r="M736" s="974"/>
      <c r="N736" s="974"/>
      <c r="O736" s="974"/>
      <c r="P736" s="974"/>
    </row>
    <row r="737" spans="1:16" ht="16.5" customHeight="1">
      <c r="A737" s="974"/>
      <c r="B737" s="974"/>
      <c r="C737" s="974"/>
      <c r="D737" s="974"/>
      <c r="E737" s="974"/>
      <c r="F737" s="974"/>
      <c r="G737" s="974"/>
      <c r="H737" s="974"/>
      <c r="I737" s="974"/>
      <c r="J737" s="974"/>
      <c r="K737" s="974"/>
      <c r="L737" s="974"/>
      <c r="M737" s="974"/>
      <c r="N737" s="974"/>
      <c r="O737" s="974"/>
      <c r="P737" s="974"/>
    </row>
    <row r="738" spans="1:16" ht="16.5" customHeight="1">
      <c r="A738" s="974"/>
      <c r="B738" s="974"/>
      <c r="C738" s="974"/>
      <c r="D738" s="974"/>
      <c r="E738" s="974"/>
      <c r="F738" s="974"/>
      <c r="G738" s="974"/>
      <c r="H738" s="974"/>
      <c r="I738" s="974"/>
      <c r="J738" s="974"/>
      <c r="K738" s="974"/>
      <c r="L738" s="974"/>
      <c r="M738" s="974"/>
      <c r="N738" s="974"/>
      <c r="O738" s="974"/>
      <c r="P738" s="974"/>
    </row>
    <row r="739" spans="1:16" ht="16.5" customHeight="1">
      <c r="A739" s="974"/>
      <c r="B739" s="974"/>
      <c r="C739" s="974"/>
      <c r="D739" s="974"/>
      <c r="E739" s="974"/>
      <c r="F739" s="974"/>
      <c r="G739" s="974"/>
      <c r="H739" s="974"/>
      <c r="I739" s="974"/>
      <c r="J739" s="974"/>
      <c r="K739" s="974"/>
      <c r="L739" s="974"/>
      <c r="M739" s="974"/>
      <c r="N739" s="974"/>
      <c r="O739" s="974"/>
      <c r="P739" s="974"/>
    </row>
    <row r="740" spans="1:16" ht="16.5" customHeight="1">
      <c r="A740" s="974"/>
      <c r="B740" s="974"/>
      <c r="C740" s="974"/>
      <c r="D740" s="974"/>
      <c r="E740" s="974"/>
      <c r="F740" s="974"/>
      <c r="G740" s="974"/>
      <c r="H740" s="974"/>
      <c r="I740" s="974"/>
      <c r="J740" s="974"/>
      <c r="K740" s="974"/>
      <c r="L740" s="974"/>
      <c r="M740" s="974"/>
      <c r="N740" s="974"/>
      <c r="O740" s="974"/>
      <c r="P740" s="974"/>
    </row>
    <row r="741" spans="1:16" ht="16.5" customHeight="1">
      <c r="A741" s="974"/>
      <c r="B741" s="974"/>
      <c r="C741" s="974"/>
      <c r="D741" s="974"/>
      <c r="E741" s="974"/>
      <c r="F741" s="974"/>
      <c r="G741" s="974"/>
      <c r="H741" s="974"/>
      <c r="I741" s="974"/>
      <c r="J741" s="974"/>
      <c r="K741" s="974"/>
      <c r="L741" s="974"/>
      <c r="M741" s="974"/>
      <c r="N741" s="974"/>
      <c r="O741" s="974"/>
      <c r="P741" s="974"/>
    </row>
    <row r="742" spans="1:16" ht="16.5" customHeight="1">
      <c r="A742" s="974"/>
      <c r="B742" s="974"/>
      <c r="C742" s="974"/>
      <c r="D742" s="974"/>
      <c r="E742" s="974"/>
      <c r="F742" s="974"/>
      <c r="G742" s="974"/>
      <c r="H742" s="974"/>
      <c r="I742" s="974"/>
      <c r="J742" s="974"/>
      <c r="K742" s="974"/>
      <c r="L742" s="974"/>
      <c r="M742" s="974"/>
      <c r="N742" s="974"/>
      <c r="O742" s="974"/>
      <c r="P742" s="974"/>
    </row>
    <row r="743" spans="1:16" ht="16.5" customHeight="1">
      <c r="A743" s="974"/>
      <c r="B743" s="974"/>
      <c r="C743" s="974"/>
      <c r="D743" s="974"/>
      <c r="E743" s="974"/>
      <c r="F743" s="974"/>
      <c r="G743" s="974"/>
      <c r="H743" s="974"/>
      <c r="I743" s="974"/>
      <c r="J743" s="974"/>
      <c r="K743" s="974"/>
      <c r="L743" s="974"/>
      <c r="M743" s="974"/>
      <c r="N743" s="974"/>
      <c r="O743" s="974"/>
      <c r="P743" s="974"/>
    </row>
    <row r="744" spans="1:16" ht="16.5" customHeight="1">
      <c r="A744" s="974"/>
      <c r="B744" s="974"/>
      <c r="C744" s="974"/>
      <c r="D744" s="974"/>
      <c r="E744" s="974"/>
      <c r="F744" s="974"/>
      <c r="G744" s="974"/>
      <c r="H744" s="974"/>
      <c r="I744" s="974"/>
      <c r="J744" s="974"/>
      <c r="K744" s="974"/>
      <c r="L744" s="974"/>
      <c r="M744" s="974"/>
      <c r="N744" s="974"/>
      <c r="O744" s="974"/>
      <c r="P744" s="974"/>
    </row>
    <row r="745" spans="1:16" ht="16.5" customHeight="1">
      <c r="A745" s="974"/>
      <c r="B745" s="974"/>
      <c r="C745" s="974"/>
      <c r="D745" s="974"/>
      <c r="E745" s="974"/>
      <c r="F745" s="974"/>
      <c r="G745" s="974"/>
      <c r="H745" s="974"/>
      <c r="I745" s="974"/>
      <c r="J745" s="974"/>
      <c r="K745" s="974"/>
      <c r="L745" s="974"/>
      <c r="M745" s="974"/>
      <c r="N745" s="974"/>
      <c r="O745" s="974"/>
      <c r="P745" s="974"/>
    </row>
    <row r="746" spans="1:16" ht="16.5" customHeight="1">
      <c r="A746" s="974"/>
      <c r="B746" s="974"/>
      <c r="C746" s="974"/>
      <c r="D746" s="974"/>
      <c r="E746" s="974"/>
      <c r="F746" s="974"/>
      <c r="G746" s="974"/>
      <c r="H746" s="974"/>
      <c r="I746" s="974"/>
      <c r="J746" s="974"/>
      <c r="K746" s="974"/>
      <c r="L746" s="974"/>
      <c r="M746" s="974"/>
      <c r="N746" s="974"/>
      <c r="O746" s="974"/>
      <c r="P746" s="974"/>
    </row>
    <row r="747" spans="1:16" ht="16.5" customHeight="1">
      <c r="A747" s="974"/>
      <c r="B747" s="974"/>
      <c r="C747" s="974"/>
      <c r="D747" s="974"/>
      <c r="E747" s="974"/>
      <c r="F747" s="974"/>
      <c r="G747" s="974"/>
      <c r="H747" s="974"/>
      <c r="I747" s="974"/>
      <c r="J747" s="974"/>
      <c r="K747" s="974"/>
      <c r="L747" s="974"/>
      <c r="M747" s="974"/>
      <c r="N747" s="974"/>
      <c r="O747" s="974"/>
      <c r="P747" s="974"/>
    </row>
    <row r="748" spans="1:16" ht="16.5" customHeight="1">
      <c r="A748" s="974"/>
      <c r="B748" s="974"/>
      <c r="C748" s="974"/>
      <c r="D748" s="974"/>
      <c r="E748" s="974"/>
      <c r="F748" s="974"/>
      <c r="G748" s="974"/>
      <c r="H748" s="974"/>
      <c r="I748" s="974"/>
      <c r="J748" s="974"/>
      <c r="K748" s="974"/>
      <c r="L748" s="974"/>
      <c r="M748" s="974"/>
      <c r="N748" s="974"/>
      <c r="O748" s="974"/>
      <c r="P748" s="974"/>
    </row>
    <row r="749" spans="1:16" ht="16.5" customHeight="1">
      <c r="A749" s="974"/>
      <c r="B749" s="974"/>
      <c r="C749" s="974"/>
      <c r="D749" s="974"/>
      <c r="E749" s="974"/>
      <c r="F749" s="974"/>
      <c r="G749" s="974"/>
      <c r="H749" s="974"/>
      <c r="I749" s="974"/>
      <c r="J749" s="974"/>
      <c r="K749" s="974"/>
      <c r="L749" s="974"/>
      <c r="M749" s="974"/>
      <c r="N749" s="974"/>
      <c r="O749" s="974"/>
      <c r="P749" s="974"/>
    </row>
    <row r="750" spans="1:16" ht="16.5" customHeight="1">
      <c r="A750" s="974"/>
      <c r="B750" s="974"/>
      <c r="C750" s="974"/>
      <c r="D750" s="974"/>
      <c r="E750" s="974"/>
      <c r="F750" s="974"/>
      <c r="G750" s="974"/>
      <c r="H750" s="974"/>
      <c r="I750" s="974"/>
      <c r="J750" s="974"/>
      <c r="K750" s="974"/>
      <c r="L750" s="974"/>
      <c r="M750" s="974"/>
      <c r="N750" s="974"/>
      <c r="O750" s="974"/>
      <c r="P750" s="974"/>
    </row>
    <row r="751" spans="1:16" ht="16.5" customHeight="1">
      <c r="A751" s="974"/>
      <c r="B751" s="974"/>
      <c r="C751" s="974"/>
      <c r="D751" s="974"/>
      <c r="E751" s="974"/>
      <c r="F751" s="974"/>
      <c r="G751" s="974"/>
      <c r="H751" s="974"/>
      <c r="I751" s="974"/>
      <c r="J751" s="974"/>
      <c r="K751" s="974"/>
      <c r="L751" s="974"/>
      <c r="M751" s="974"/>
      <c r="N751" s="974"/>
      <c r="O751" s="974"/>
      <c r="P751" s="974"/>
    </row>
    <row r="752" spans="1:16" ht="16.5" customHeight="1">
      <c r="A752" s="974"/>
      <c r="B752" s="974"/>
      <c r="C752" s="974"/>
      <c r="D752" s="974"/>
      <c r="E752" s="974"/>
      <c r="F752" s="974"/>
      <c r="G752" s="974"/>
      <c r="H752" s="974"/>
      <c r="I752" s="974"/>
      <c r="J752" s="974"/>
      <c r="K752" s="974"/>
      <c r="L752" s="974"/>
      <c r="M752" s="974"/>
      <c r="N752" s="974"/>
      <c r="O752" s="974"/>
      <c r="P752" s="974"/>
    </row>
    <row r="753" spans="1:16" ht="16.5" customHeight="1">
      <c r="A753" s="974"/>
      <c r="B753" s="974"/>
      <c r="C753" s="974"/>
      <c r="D753" s="974"/>
      <c r="E753" s="974"/>
      <c r="F753" s="974"/>
      <c r="G753" s="974"/>
      <c r="H753" s="974"/>
      <c r="I753" s="974"/>
      <c r="J753" s="974"/>
      <c r="K753" s="974"/>
      <c r="L753" s="974"/>
      <c r="M753" s="974"/>
      <c r="N753" s="974"/>
      <c r="O753" s="974"/>
      <c r="P753" s="974"/>
    </row>
    <row r="754" spans="1:16" ht="16.5" customHeight="1">
      <c r="A754" s="974"/>
      <c r="B754" s="974"/>
      <c r="C754" s="974"/>
      <c r="D754" s="974"/>
      <c r="E754" s="974"/>
      <c r="F754" s="974"/>
      <c r="G754" s="974"/>
      <c r="H754" s="974"/>
      <c r="I754" s="974"/>
      <c r="J754" s="974"/>
      <c r="K754" s="974"/>
      <c r="L754" s="974"/>
      <c r="M754" s="974"/>
      <c r="N754" s="974"/>
      <c r="O754" s="974"/>
      <c r="P754" s="974"/>
    </row>
    <row r="755" spans="1:16" ht="16.5" customHeight="1">
      <c r="A755" s="974"/>
      <c r="B755" s="974"/>
      <c r="C755" s="974"/>
      <c r="D755" s="974"/>
      <c r="E755" s="974"/>
      <c r="F755" s="974"/>
      <c r="G755" s="974"/>
      <c r="H755" s="974"/>
      <c r="I755" s="974"/>
      <c r="J755" s="974"/>
      <c r="K755" s="974"/>
      <c r="L755" s="974"/>
      <c r="M755" s="974"/>
      <c r="N755" s="974"/>
      <c r="O755" s="974"/>
      <c r="P755" s="974"/>
    </row>
    <row r="756" spans="1:16" ht="16.5" customHeight="1">
      <c r="A756" s="974"/>
      <c r="B756" s="974"/>
      <c r="C756" s="974"/>
      <c r="D756" s="974"/>
      <c r="E756" s="974"/>
      <c r="F756" s="974"/>
      <c r="G756" s="974"/>
      <c r="H756" s="974"/>
      <c r="I756" s="974"/>
      <c r="J756" s="974"/>
      <c r="K756" s="974"/>
      <c r="L756" s="974"/>
      <c r="M756" s="974"/>
      <c r="N756" s="974"/>
      <c r="O756" s="974"/>
      <c r="P756" s="974"/>
    </row>
    <row r="757" spans="1:16" ht="16.5" customHeight="1">
      <c r="A757" s="974"/>
      <c r="B757" s="974"/>
      <c r="C757" s="974"/>
      <c r="D757" s="974"/>
      <c r="E757" s="974"/>
      <c r="F757" s="974"/>
      <c r="G757" s="974"/>
      <c r="H757" s="974"/>
      <c r="I757" s="974"/>
      <c r="J757" s="974"/>
      <c r="K757" s="974"/>
      <c r="L757" s="974"/>
      <c r="M757" s="974"/>
      <c r="N757" s="974"/>
      <c r="O757" s="974"/>
      <c r="P757" s="974"/>
    </row>
    <row r="758" spans="1:16" ht="16.5" customHeight="1">
      <c r="A758" s="974"/>
      <c r="B758" s="974"/>
      <c r="C758" s="974"/>
      <c r="D758" s="974"/>
      <c r="E758" s="974"/>
      <c r="F758" s="974"/>
      <c r="G758" s="974"/>
      <c r="H758" s="974"/>
      <c r="I758" s="974"/>
      <c r="J758" s="974"/>
      <c r="K758" s="974"/>
      <c r="L758" s="974"/>
      <c r="M758" s="974"/>
      <c r="N758" s="974"/>
      <c r="O758" s="974"/>
      <c r="P758" s="974"/>
    </row>
    <row r="759" spans="1:16" ht="16.5" customHeight="1">
      <c r="A759" s="974"/>
      <c r="B759" s="974"/>
      <c r="C759" s="974"/>
      <c r="D759" s="974"/>
      <c r="E759" s="974"/>
      <c r="F759" s="974"/>
      <c r="G759" s="974"/>
      <c r="H759" s="974"/>
      <c r="I759" s="974"/>
      <c r="J759" s="974"/>
      <c r="K759" s="974"/>
      <c r="L759" s="974"/>
      <c r="M759" s="974"/>
      <c r="N759" s="974"/>
      <c r="O759" s="974"/>
      <c r="P759" s="974"/>
    </row>
    <row r="760" spans="1:16" ht="16.5" customHeight="1">
      <c r="A760" s="974"/>
      <c r="B760" s="974"/>
      <c r="C760" s="974"/>
      <c r="D760" s="974"/>
      <c r="E760" s="974"/>
      <c r="F760" s="974"/>
      <c r="G760" s="974"/>
      <c r="H760" s="974"/>
      <c r="I760" s="974"/>
      <c r="J760" s="974"/>
      <c r="K760" s="974"/>
      <c r="L760" s="974"/>
      <c r="M760" s="974"/>
      <c r="N760" s="974"/>
      <c r="O760" s="974"/>
      <c r="P760" s="974"/>
    </row>
    <row r="761" spans="1:16" ht="16.5" customHeight="1">
      <c r="A761" s="974"/>
      <c r="B761" s="974"/>
      <c r="C761" s="974"/>
      <c r="D761" s="974"/>
      <c r="E761" s="974"/>
      <c r="F761" s="974"/>
      <c r="G761" s="974"/>
      <c r="H761" s="974"/>
      <c r="I761" s="974"/>
      <c r="J761" s="974"/>
      <c r="K761" s="974"/>
      <c r="L761" s="974"/>
      <c r="M761" s="974"/>
      <c r="N761" s="974"/>
      <c r="O761" s="974"/>
      <c r="P761" s="974"/>
    </row>
    <row r="762" spans="1:16" ht="16.5" customHeight="1">
      <c r="A762" s="974"/>
      <c r="B762" s="974"/>
      <c r="C762" s="974"/>
      <c r="D762" s="974"/>
      <c r="E762" s="974"/>
      <c r="F762" s="974"/>
      <c r="G762" s="974"/>
      <c r="H762" s="974"/>
      <c r="I762" s="974"/>
      <c r="J762" s="974"/>
      <c r="K762" s="974"/>
      <c r="L762" s="974"/>
      <c r="M762" s="974"/>
      <c r="N762" s="974"/>
      <c r="O762" s="974"/>
      <c r="P762" s="974"/>
    </row>
    <row r="763" spans="1:16" ht="16.5" customHeight="1">
      <c r="A763" s="974"/>
      <c r="B763" s="974"/>
      <c r="C763" s="974"/>
      <c r="D763" s="974"/>
      <c r="E763" s="974"/>
      <c r="F763" s="974"/>
      <c r="G763" s="974"/>
      <c r="H763" s="974"/>
      <c r="I763" s="974"/>
      <c r="J763" s="974"/>
      <c r="K763" s="974"/>
      <c r="L763" s="974"/>
      <c r="M763" s="974"/>
      <c r="N763" s="974"/>
      <c r="O763" s="974"/>
      <c r="P763" s="974"/>
    </row>
    <row r="764" spans="1:16" ht="16.5" customHeight="1">
      <c r="A764" s="974"/>
      <c r="B764" s="974"/>
      <c r="C764" s="974"/>
      <c r="D764" s="974"/>
      <c r="E764" s="974"/>
      <c r="F764" s="974"/>
      <c r="G764" s="974"/>
      <c r="H764" s="974"/>
      <c r="I764" s="974"/>
      <c r="J764" s="974"/>
      <c r="K764" s="974"/>
      <c r="L764" s="974"/>
      <c r="M764" s="974"/>
      <c r="N764" s="974"/>
      <c r="O764" s="974"/>
      <c r="P764" s="974"/>
    </row>
    <row r="765" spans="1:16" ht="16.5" customHeight="1">
      <c r="A765" s="974"/>
      <c r="B765" s="974"/>
      <c r="C765" s="974"/>
      <c r="D765" s="974"/>
      <c r="E765" s="974"/>
      <c r="F765" s="974"/>
      <c r="G765" s="974"/>
      <c r="H765" s="974"/>
      <c r="I765" s="974"/>
      <c r="J765" s="974"/>
      <c r="K765" s="974"/>
      <c r="L765" s="974"/>
      <c r="M765" s="974"/>
      <c r="N765" s="974"/>
      <c r="O765" s="974"/>
      <c r="P765" s="974"/>
    </row>
    <row r="766" spans="1:16" ht="16.5" customHeight="1">
      <c r="A766" s="974"/>
      <c r="B766" s="974"/>
      <c r="C766" s="974"/>
      <c r="D766" s="974"/>
      <c r="E766" s="974"/>
      <c r="F766" s="974"/>
      <c r="G766" s="974"/>
      <c r="H766" s="974"/>
      <c r="I766" s="974"/>
      <c r="J766" s="974"/>
      <c r="K766" s="974"/>
      <c r="L766" s="974"/>
      <c r="M766" s="974"/>
      <c r="N766" s="974"/>
      <c r="O766" s="974"/>
      <c r="P766" s="974"/>
    </row>
    <row r="767" spans="1:16" ht="16.5" customHeight="1">
      <c r="A767" s="974"/>
      <c r="B767" s="974"/>
      <c r="C767" s="974"/>
      <c r="D767" s="974"/>
      <c r="E767" s="974"/>
      <c r="F767" s="974"/>
      <c r="G767" s="974"/>
      <c r="H767" s="974"/>
      <c r="I767" s="974"/>
      <c r="J767" s="974"/>
      <c r="K767" s="974"/>
      <c r="L767" s="974"/>
      <c r="M767" s="974"/>
      <c r="N767" s="974"/>
      <c r="O767" s="974"/>
      <c r="P767" s="974"/>
    </row>
    <row r="768" spans="1:16" ht="16.5" customHeight="1">
      <c r="A768" s="974"/>
      <c r="B768" s="974"/>
      <c r="C768" s="974"/>
      <c r="D768" s="974"/>
      <c r="E768" s="974"/>
      <c r="F768" s="974"/>
      <c r="G768" s="974"/>
      <c r="H768" s="974"/>
      <c r="I768" s="974"/>
      <c r="J768" s="974"/>
      <c r="K768" s="974"/>
      <c r="L768" s="974"/>
      <c r="M768" s="974"/>
      <c r="N768" s="974"/>
      <c r="O768" s="974"/>
      <c r="P768" s="974"/>
    </row>
    <row r="769" spans="1:16" ht="16.5" customHeight="1">
      <c r="A769" s="974"/>
      <c r="B769" s="974"/>
      <c r="C769" s="974"/>
      <c r="D769" s="974"/>
      <c r="E769" s="974"/>
      <c r="F769" s="974"/>
      <c r="G769" s="974"/>
      <c r="H769" s="974"/>
      <c r="I769" s="974"/>
      <c r="J769" s="974"/>
      <c r="K769" s="974"/>
      <c r="L769" s="974"/>
      <c r="M769" s="974"/>
      <c r="N769" s="974"/>
      <c r="O769" s="974"/>
      <c r="P769" s="974"/>
    </row>
    <row r="770" spans="1:16" ht="16.5" customHeight="1">
      <c r="A770" s="974"/>
      <c r="B770" s="974"/>
      <c r="C770" s="974"/>
      <c r="D770" s="974"/>
      <c r="E770" s="974"/>
      <c r="F770" s="974"/>
      <c r="G770" s="974"/>
      <c r="H770" s="974"/>
      <c r="I770" s="974"/>
      <c r="J770" s="974"/>
      <c r="K770" s="974"/>
      <c r="L770" s="974"/>
      <c r="M770" s="974"/>
      <c r="N770" s="974"/>
      <c r="O770" s="974"/>
      <c r="P770" s="974"/>
    </row>
    <row r="771" spans="1:16" ht="16.5" customHeight="1">
      <c r="A771" s="974"/>
      <c r="B771" s="974"/>
      <c r="C771" s="974"/>
      <c r="D771" s="974"/>
      <c r="E771" s="974"/>
      <c r="F771" s="974"/>
      <c r="G771" s="974"/>
      <c r="H771" s="974"/>
      <c r="I771" s="974"/>
      <c r="J771" s="974"/>
      <c r="K771" s="974"/>
      <c r="L771" s="974"/>
      <c r="M771" s="974"/>
      <c r="N771" s="974"/>
      <c r="O771" s="974"/>
      <c r="P771" s="974"/>
    </row>
    <row r="772" spans="1:16" ht="16.5" customHeight="1">
      <c r="A772" s="974"/>
      <c r="B772" s="974"/>
      <c r="C772" s="974"/>
      <c r="D772" s="974"/>
      <c r="E772" s="974"/>
      <c r="F772" s="974"/>
      <c r="G772" s="974"/>
      <c r="H772" s="974"/>
      <c r="I772" s="974"/>
      <c r="J772" s="974"/>
      <c r="K772" s="974"/>
      <c r="L772" s="974"/>
      <c r="M772" s="974"/>
      <c r="N772" s="974"/>
      <c r="O772" s="974"/>
      <c r="P772" s="974"/>
    </row>
    <row r="773" spans="1:16" ht="16.5" customHeight="1">
      <c r="A773" s="974"/>
      <c r="B773" s="974"/>
      <c r="C773" s="974"/>
      <c r="D773" s="974"/>
      <c r="E773" s="974"/>
      <c r="F773" s="974"/>
      <c r="G773" s="974"/>
      <c r="H773" s="974"/>
      <c r="I773" s="974"/>
      <c r="J773" s="974"/>
      <c r="K773" s="974"/>
      <c r="L773" s="974"/>
      <c r="M773" s="974"/>
      <c r="N773" s="974"/>
      <c r="O773" s="974"/>
      <c r="P773" s="974"/>
    </row>
    <row r="774" spans="1:16" ht="16.5" customHeight="1">
      <c r="A774" s="974"/>
      <c r="B774" s="974"/>
      <c r="C774" s="974"/>
      <c r="D774" s="974"/>
      <c r="E774" s="974"/>
      <c r="F774" s="974"/>
      <c r="G774" s="974"/>
      <c r="H774" s="974"/>
      <c r="I774" s="974"/>
      <c r="J774" s="974"/>
      <c r="K774" s="974"/>
      <c r="L774" s="974"/>
      <c r="M774" s="974"/>
      <c r="N774" s="974"/>
      <c r="O774" s="974"/>
      <c r="P774" s="974"/>
    </row>
    <row r="775" spans="1:16" ht="16.5" customHeight="1">
      <c r="A775" s="974"/>
      <c r="B775" s="974"/>
      <c r="C775" s="974"/>
      <c r="D775" s="974"/>
      <c r="E775" s="974"/>
      <c r="F775" s="974"/>
      <c r="G775" s="974"/>
      <c r="H775" s="974"/>
      <c r="I775" s="974"/>
      <c r="J775" s="974"/>
      <c r="K775" s="974"/>
      <c r="L775" s="974"/>
      <c r="M775" s="974"/>
      <c r="N775" s="974"/>
      <c r="O775" s="974"/>
      <c r="P775" s="974"/>
    </row>
    <row r="776" spans="1:16" ht="16.5" customHeight="1">
      <c r="A776" s="974"/>
      <c r="B776" s="974"/>
      <c r="C776" s="974"/>
      <c r="D776" s="974"/>
      <c r="E776" s="974"/>
      <c r="F776" s="974"/>
      <c r="G776" s="974"/>
      <c r="H776" s="974"/>
      <c r="I776" s="974"/>
      <c r="J776" s="974"/>
      <c r="K776" s="974"/>
      <c r="L776" s="974"/>
      <c r="M776" s="974"/>
      <c r="N776" s="974"/>
      <c r="O776" s="974"/>
      <c r="P776" s="974"/>
    </row>
    <row r="777" spans="1:16" ht="16.5" customHeight="1">
      <c r="A777" s="974"/>
      <c r="B777" s="974"/>
      <c r="C777" s="974"/>
      <c r="D777" s="974"/>
      <c r="E777" s="974"/>
      <c r="F777" s="974"/>
      <c r="G777" s="974"/>
      <c r="H777" s="974"/>
      <c r="I777" s="974"/>
      <c r="J777" s="974"/>
      <c r="K777" s="974"/>
      <c r="L777" s="974"/>
      <c r="M777" s="974"/>
      <c r="N777" s="974"/>
      <c r="O777" s="974"/>
      <c r="P777" s="974"/>
    </row>
    <row r="778" spans="1:16" ht="16.5" customHeight="1">
      <c r="A778" s="974"/>
      <c r="B778" s="974"/>
      <c r="C778" s="974"/>
      <c r="D778" s="974"/>
      <c r="E778" s="974"/>
      <c r="F778" s="974"/>
      <c r="G778" s="974"/>
      <c r="H778" s="974"/>
      <c r="I778" s="974"/>
      <c r="J778" s="974"/>
      <c r="K778" s="974"/>
      <c r="L778" s="974"/>
      <c r="M778" s="974"/>
      <c r="N778" s="974"/>
      <c r="O778" s="974"/>
      <c r="P778" s="974"/>
    </row>
    <row r="779" spans="1:16" ht="16.5" customHeight="1">
      <c r="A779" s="974"/>
      <c r="B779" s="974"/>
      <c r="C779" s="974"/>
      <c r="D779" s="974"/>
      <c r="E779" s="974"/>
      <c r="F779" s="974"/>
      <c r="G779" s="974"/>
      <c r="H779" s="974"/>
      <c r="I779" s="974"/>
      <c r="J779" s="974"/>
      <c r="K779" s="974"/>
      <c r="L779" s="974"/>
      <c r="M779" s="974"/>
      <c r="N779" s="974"/>
      <c r="O779" s="974"/>
      <c r="P779" s="974"/>
    </row>
    <row r="780" spans="1:16" ht="16.5" customHeight="1">
      <c r="A780" s="974"/>
      <c r="B780" s="974"/>
      <c r="C780" s="974"/>
      <c r="D780" s="974"/>
      <c r="E780" s="974"/>
      <c r="F780" s="974"/>
      <c r="G780" s="974"/>
      <c r="H780" s="974"/>
      <c r="I780" s="974"/>
      <c r="J780" s="974"/>
      <c r="K780" s="974"/>
      <c r="L780" s="974"/>
      <c r="M780" s="974"/>
      <c r="N780" s="974"/>
      <c r="O780" s="974"/>
      <c r="P780" s="974"/>
    </row>
    <row r="781" spans="1:16" ht="16.5" customHeight="1">
      <c r="A781" s="974"/>
      <c r="B781" s="974"/>
      <c r="C781" s="974"/>
      <c r="D781" s="974"/>
      <c r="E781" s="974"/>
      <c r="F781" s="974"/>
      <c r="G781" s="974"/>
      <c r="H781" s="974"/>
      <c r="I781" s="974"/>
      <c r="J781" s="974"/>
      <c r="K781" s="974"/>
      <c r="L781" s="974"/>
      <c r="M781" s="974"/>
      <c r="N781" s="974"/>
      <c r="O781" s="974"/>
      <c r="P781" s="974"/>
    </row>
    <row r="782" spans="1:16" ht="16.5" customHeight="1">
      <c r="A782" s="974"/>
      <c r="B782" s="974"/>
      <c r="C782" s="974"/>
      <c r="D782" s="974"/>
      <c r="E782" s="974"/>
      <c r="F782" s="974"/>
      <c r="G782" s="974"/>
      <c r="H782" s="974"/>
      <c r="I782" s="974"/>
      <c r="J782" s="974"/>
      <c r="K782" s="974"/>
      <c r="L782" s="974"/>
      <c r="M782" s="974"/>
      <c r="N782" s="974"/>
      <c r="O782" s="974"/>
      <c r="P782" s="974"/>
    </row>
    <row r="783" spans="1:16" ht="16.5" customHeight="1">
      <c r="A783" s="974"/>
      <c r="B783" s="974"/>
      <c r="C783" s="974"/>
      <c r="D783" s="974"/>
      <c r="E783" s="974"/>
      <c r="F783" s="974"/>
      <c r="G783" s="974"/>
      <c r="H783" s="974"/>
      <c r="I783" s="974"/>
      <c r="J783" s="974"/>
      <c r="K783" s="974"/>
      <c r="L783" s="974"/>
      <c r="M783" s="974"/>
      <c r="N783" s="974"/>
      <c r="O783" s="974"/>
      <c r="P783" s="974"/>
    </row>
    <row r="784" spans="1:16" ht="16.5" customHeight="1">
      <c r="A784" s="974"/>
      <c r="B784" s="974"/>
      <c r="C784" s="974"/>
      <c r="D784" s="974"/>
      <c r="E784" s="974"/>
      <c r="F784" s="974"/>
      <c r="G784" s="974"/>
      <c r="H784" s="974"/>
      <c r="I784" s="974"/>
      <c r="J784" s="974"/>
      <c r="K784" s="974"/>
      <c r="L784" s="974"/>
      <c r="M784" s="974"/>
      <c r="N784" s="974"/>
      <c r="O784" s="974"/>
      <c r="P784" s="974"/>
    </row>
    <row r="785" spans="1:16" ht="16.5" customHeight="1">
      <c r="A785" s="974"/>
      <c r="B785" s="974"/>
      <c r="C785" s="974"/>
      <c r="D785" s="974"/>
      <c r="E785" s="974"/>
      <c r="F785" s="974"/>
      <c r="G785" s="974"/>
      <c r="H785" s="974"/>
      <c r="I785" s="974"/>
      <c r="J785" s="974"/>
      <c r="K785" s="974"/>
      <c r="L785" s="974"/>
      <c r="M785" s="974"/>
      <c r="N785" s="974"/>
      <c r="O785" s="974"/>
      <c r="P785" s="974"/>
    </row>
    <row r="786" spans="1:16" ht="16.5" customHeight="1">
      <c r="A786" s="974"/>
      <c r="B786" s="974"/>
      <c r="C786" s="974"/>
      <c r="D786" s="974"/>
      <c r="E786" s="974"/>
      <c r="F786" s="974"/>
      <c r="G786" s="974"/>
      <c r="H786" s="974"/>
      <c r="I786" s="974"/>
      <c r="J786" s="974"/>
      <c r="K786" s="974"/>
      <c r="L786" s="974"/>
      <c r="M786" s="974"/>
      <c r="N786" s="974"/>
      <c r="O786" s="974"/>
      <c r="P786" s="974"/>
    </row>
    <row r="787" spans="1:16" ht="16.5" customHeight="1">
      <c r="A787" s="974"/>
      <c r="B787" s="974"/>
      <c r="C787" s="974"/>
      <c r="D787" s="974"/>
      <c r="E787" s="974"/>
      <c r="F787" s="974"/>
      <c r="G787" s="974"/>
      <c r="H787" s="974"/>
      <c r="I787" s="974"/>
      <c r="J787" s="974"/>
      <c r="K787" s="974"/>
      <c r="L787" s="974"/>
      <c r="M787" s="974"/>
      <c r="N787" s="974"/>
      <c r="O787" s="974"/>
      <c r="P787" s="974"/>
    </row>
    <row r="788" spans="1:16" ht="16.5" customHeight="1">
      <c r="A788" s="974"/>
      <c r="B788" s="974"/>
      <c r="C788" s="974"/>
      <c r="D788" s="974"/>
      <c r="E788" s="974"/>
      <c r="F788" s="974"/>
      <c r="G788" s="974"/>
      <c r="H788" s="974"/>
      <c r="I788" s="974"/>
      <c r="J788" s="974"/>
      <c r="K788" s="974"/>
      <c r="L788" s="974"/>
      <c r="M788" s="974"/>
      <c r="N788" s="974"/>
      <c r="O788" s="974"/>
      <c r="P788" s="974"/>
    </row>
    <row r="789" spans="1:16" ht="16.5" customHeight="1">
      <c r="A789" s="974"/>
      <c r="B789" s="974"/>
      <c r="C789" s="974"/>
      <c r="D789" s="974"/>
      <c r="E789" s="974"/>
      <c r="F789" s="974"/>
      <c r="G789" s="974"/>
      <c r="H789" s="974"/>
      <c r="I789" s="974"/>
      <c r="J789" s="974"/>
      <c r="K789" s="974"/>
      <c r="L789" s="974"/>
      <c r="M789" s="974"/>
      <c r="N789" s="974"/>
      <c r="O789" s="974"/>
      <c r="P789" s="974"/>
    </row>
    <row r="790" spans="1:16" ht="16.5" customHeight="1">
      <c r="A790" s="974"/>
      <c r="B790" s="974"/>
      <c r="C790" s="974"/>
      <c r="D790" s="974"/>
      <c r="E790" s="974"/>
      <c r="F790" s="974"/>
      <c r="G790" s="974"/>
      <c r="H790" s="974"/>
      <c r="I790" s="974"/>
      <c r="J790" s="974"/>
      <c r="K790" s="974"/>
      <c r="L790" s="974"/>
      <c r="M790" s="974"/>
      <c r="N790" s="974"/>
      <c r="O790" s="974"/>
      <c r="P790" s="974"/>
    </row>
    <row r="791" spans="1:16" ht="16.5" customHeight="1">
      <c r="A791" s="974"/>
      <c r="B791" s="974"/>
      <c r="C791" s="974"/>
      <c r="D791" s="974"/>
      <c r="E791" s="974"/>
      <c r="F791" s="974"/>
      <c r="G791" s="974"/>
      <c r="H791" s="974"/>
      <c r="I791" s="974"/>
      <c r="J791" s="974"/>
      <c r="K791" s="974"/>
      <c r="L791" s="974"/>
      <c r="M791" s="974"/>
      <c r="N791" s="974"/>
      <c r="O791" s="974"/>
      <c r="P791" s="974"/>
    </row>
    <row r="792" spans="1:16" ht="16.5" customHeight="1">
      <c r="A792" s="974"/>
      <c r="B792" s="974"/>
      <c r="C792" s="974"/>
      <c r="D792" s="974"/>
      <c r="E792" s="974"/>
      <c r="F792" s="974"/>
      <c r="G792" s="974"/>
      <c r="H792" s="974"/>
      <c r="I792" s="974"/>
      <c r="J792" s="974"/>
      <c r="K792" s="974"/>
      <c r="L792" s="974"/>
      <c r="M792" s="974"/>
      <c r="N792" s="974"/>
      <c r="O792" s="974"/>
      <c r="P792" s="974"/>
    </row>
    <row r="793" spans="1:16" ht="16.5" customHeight="1">
      <c r="A793" s="974"/>
      <c r="B793" s="974"/>
      <c r="C793" s="974"/>
      <c r="D793" s="974"/>
      <c r="E793" s="974"/>
      <c r="F793" s="974"/>
      <c r="G793" s="974"/>
      <c r="H793" s="974"/>
      <c r="I793" s="974"/>
      <c r="J793" s="974"/>
      <c r="K793" s="974"/>
      <c r="L793" s="974"/>
      <c r="M793" s="974"/>
      <c r="N793" s="974"/>
      <c r="O793" s="974"/>
      <c r="P793" s="974"/>
    </row>
    <row r="794" spans="1:16" ht="16.5" customHeight="1">
      <c r="A794" s="974"/>
      <c r="B794" s="974"/>
      <c r="C794" s="974"/>
      <c r="D794" s="974"/>
      <c r="E794" s="974"/>
      <c r="F794" s="974"/>
      <c r="G794" s="974"/>
      <c r="H794" s="974"/>
      <c r="I794" s="974"/>
      <c r="J794" s="974"/>
      <c r="K794" s="974"/>
      <c r="L794" s="974"/>
      <c r="M794" s="974"/>
      <c r="N794" s="974"/>
      <c r="O794" s="974"/>
      <c r="P794" s="974"/>
    </row>
    <row r="795" spans="1:16" ht="16.5" customHeight="1">
      <c r="A795" s="974"/>
      <c r="B795" s="974"/>
      <c r="C795" s="974"/>
      <c r="D795" s="974"/>
      <c r="E795" s="974"/>
      <c r="F795" s="974"/>
      <c r="G795" s="974"/>
      <c r="H795" s="974"/>
      <c r="I795" s="974"/>
      <c r="J795" s="974"/>
      <c r="K795" s="974"/>
      <c r="L795" s="974"/>
      <c r="M795" s="974"/>
      <c r="N795" s="974"/>
      <c r="O795" s="974"/>
      <c r="P795" s="974"/>
    </row>
    <row r="796" spans="1:16" ht="16.5" customHeight="1">
      <c r="A796" s="974"/>
      <c r="B796" s="974"/>
      <c r="C796" s="974"/>
      <c r="D796" s="974"/>
      <c r="E796" s="974"/>
      <c r="F796" s="974"/>
      <c r="G796" s="974"/>
      <c r="H796" s="974"/>
      <c r="I796" s="974"/>
      <c r="J796" s="974"/>
      <c r="K796" s="974"/>
      <c r="L796" s="974"/>
      <c r="M796" s="974"/>
      <c r="N796" s="974"/>
      <c r="O796" s="974"/>
      <c r="P796" s="974"/>
    </row>
    <row r="797" spans="1:16" ht="16.5" customHeight="1">
      <c r="A797" s="974"/>
      <c r="B797" s="974"/>
      <c r="C797" s="974"/>
      <c r="D797" s="974"/>
      <c r="E797" s="974"/>
      <c r="F797" s="974"/>
      <c r="G797" s="974"/>
      <c r="H797" s="974"/>
      <c r="I797" s="974"/>
      <c r="J797" s="974"/>
      <c r="K797" s="974"/>
      <c r="L797" s="974"/>
      <c r="M797" s="974"/>
      <c r="N797" s="974"/>
      <c r="O797" s="974"/>
      <c r="P797" s="974"/>
    </row>
    <row r="798" spans="1:16" ht="16.5" customHeight="1">
      <c r="A798" s="974"/>
      <c r="B798" s="974"/>
      <c r="C798" s="974"/>
      <c r="D798" s="974"/>
      <c r="E798" s="974"/>
      <c r="F798" s="974"/>
      <c r="G798" s="974"/>
      <c r="H798" s="974"/>
      <c r="I798" s="974"/>
      <c r="J798" s="974"/>
      <c r="K798" s="974"/>
      <c r="L798" s="974"/>
      <c r="M798" s="974"/>
      <c r="N798" s="974"/>
      <c r="O798" s="974"/>
      <c r="P798" s="974"/>
    </row>
    <row r="799" spans="1:16" ht="16.5" customHeight="1">
      <c r="A799" s="974"/>
      <c r="B799" s="974"/>
      <c r="C799" s="974"/>
      <c r="D799" s="974"/>
      <c r="E799" s="974"/>
      <c r="F799" s="974"/>
      <c r="G799" s="974"/>
      <c r="H799" s="974"/>
      <c r="I799" s="974"/>
      <c r="J799" s="974"/>
      <c r="K799" s="974"/>
      <c r="L799" s="974"/>
      <c r="M799" s="974"/>
      <c r="N799" s="974"/>
      <c r="O799" s="974"/>
      <c r="P799" s="974"/>
    </row>
    <row r="800" spans="1:16" ht="16.5" customHeight="1">
      <c r="A800" s="974"/>
      <c r="B800" s="974"/>
      <c r="C800" s="974"/>
      <c r="D800" s="974"/>
      <c r="E800" s="974"/>
      <c r="F800" s="974"/>
      <c r="G800" s="974"/>
      <c r="H800" s="974"/>
      <c r="I800" s="974"/>
      <c r="J800" s="974"/>
      <c r="K800" s="974"/>
      <c r="L800" s="974"/>
      <c r="M800" s="974"/>
      <c r="N800" s="974"/>
      <c r="O800" s="974"/>
      <c r="P800" s="974"/>
    </row>
    <row r="801" spans="1:16" ht="16.5" customHeight="1">
      <c r="A801" s="974"/>
      <c r="B801" s="974"/>
      <c r="C801" s="974"/>
      <c r="D801" s="974"/>
      <c r="E801" s="974"/>
      <c r="F801" s="974"/>
      <c r="G801" s="974"/>
      <c r="H801" s="974"/>
      <c r="I801" s="974"/>
      <c r="J801" s="974"/>
      <c r="K801" s="974"/>
      <c r="L801" s="974"/>
      <c r="M801" s="974"/>
      <c r="N801" s="974"/>
      <c r="O801" s="974"/>
      <c r="P801" s="974"/>
    </row>
    <row r="802" spans="1:16" ht="16.5" customHeight="1">
      <c r="A802" s="974"/>
      <c r="B802" s="974"/>
      <c r="C802" s="974"/>
      <c r="D802" s="974"/>
      <c r="E802" s="974"/>
      <c r="F802" s="974"/>
      <c r="G802" s="974"/>
      <c r="H802" s="974"/>
      <c r="I802" s="974"/>
      <c r="J802" s="974"/>
      <c r="K802" s="974"/>
      <c r="L802" s="974"/>
      <c r="M802" s="974"/>
      <c r="N802" s="974"/>
      <c r="O802" s="974"/>
      <c r="P802" s="974"/>
    </row>
    <row r="803" spans="1:16" ht="16.5" customHeight="1">
      <c r="A803" s="974"/>
      <c r="B803" s="974"/>
      <c r="C803" s="974"/>
      <c r="D803" s="974"/>
      <c r="E803" s="974"/>
      <c r="F803" s="974"/>
      <c r="G803" s="974"/>
      <c r="H803" s="974"/>
      <c r="I803" s="974"/>
      <c r="J803" s="974"/>
      <c r="K803" s="974"/>
      <c r="L803" s="974"/>
      <c r="M803" s="974"/>
      <c r="N803" s="974"/>
      <c r="O803" s="974"/>
      <c r="P803" s="974"/>
    </row>
    <row r="804" spans="1:16" ht="16.5" customHeight="1">
      <c r="A804" s="974"/>
      <c r="B804" s="974"/>
      <c r="C804" s="974"/>
      <c r="D804" s="974"/>
      <c r="E804" s="974"/>
      <c r="F804" s="974"/>
      <c r="G804" s="974"/>
      <c r="H804" s="974"/>
      <c r="I804" s="974"/>
      <c r="J804" s="974"/>
      <c r="K804" s="974"/>
      <c r="L804" s="974"/>
      <c r="M804" s="974"/>
      <c r="N804" s="974"/>
      <c r="O804" s="974"/>
      <c r="P804" s="974"/>
    </row>
    <row r="805" spans="1:16" ht="16.5" customHeight="1">
      <c r="A805" s="974"/>
      <c r="B805" s="974"/>
      <c r="C805" s="974"/>
      <c r="D805" s="974"/>
      <c r="E805" s="974"/>
      <c r="F805" s="974"/>
      <c r="G805" s="974"/>
      <c r="H805" s="974"/>
      <c r="I805" s="974"/>
      <c r="J805" s="974"/>
      <c r="K805" s="974"/>
      <c r="L805" s="974"/>
      <c r="M805" s="974"/>
      <c r="N805" s="974"/>
      <c r="O805" s="974"/>
      <c r="P805" s="974"/>
    </row>
    <row r="806" spans="1:16" ht="16.5" customHeight="1">
      <c r="A806" s="974"/>
      <c r="B806" s="974"/>
      <c r="C806" s="974"/>
      <c r="D806" s="974"/>
      <c r="E806" s="974"/>
      <c r="F806" s="974"/>
      <c r="G806" s="974"/>
      <c r="H806" s="974"/>
      <c r="I806" s="974"/>
      <c r="J806" s="974"/>
      <c r="K806" s="974"/>
      <c r="L806" s="974"/>
      <c r="M806" s="974"/>
      <c r="N806" s="974"/>
      <c r="O806" s="974"/>
      <c r="P806" s="974"/>
    </row>
    <row r="807" spans="1:16" ht="16.5" customHeight="1">
      <c r="A807" s="974"/>
      <c r="B807" s="974"/>
      <c r="C807" s="974"/>
      <c r="D807" s="974"/>
      <c r="E807" s="974"/>
      <c r="F807" s="974"/>
      <c r="G807" s="974"/>
      <c r="H807" s="974"/>
      <c r="I807" s="974"/>
      <c r="J807" s="974"/>
      <c r="K807" s="974"/>
      <c r="L807" s="974"/>
      <c r="M807" s="974"/>
      <c r="N807" s="974"/>
      <c r="O807" s="974"/>
      <c r="P807" s="974"/>
    </row>
    <row r="808" spans="1:16" ht="16.5" customHeight="1">
      <c r="A808" s="974"/>
      <c r="B808" s="974"/>
      <c r="C808" s="974"/>
      <c r="D808" s="974"/>
      <c r="E808" s="974"/>
      <c r="F808" s="974"/>
      <c r="G808" s="974"/>
      <c r="H808" s="974"/>
      <c r="I808" s="974"/>
      <c r="J808" s="974"/>
      <c r="K808" s="974"/>
      <c r="L808" s="974"/>
      <c r="M808" s="974"/>
      <c r="N808" s="974"/>
      <c r="O808" s="974"/>
      <c r="P808" s="974"/>
    </row>
    <row r="809" spans="1:16" ht="16.5" customHeight="1">
      <c r="A809" s="974"/>
      <c r="B809" s="974"/>
      <c r="C809" s="974"/>
      <c r="D809" s="974"/>
      <c r="E809" s="974"/>
      <c r="F809" s="974"/>
      <c r="G809" s="974"/>
      <c r="H809" s="974"/>
      <c r="I809" s="974"/>
      <c r="J809" s="974"/>
      <c r="K809" s="974"/>
      <c r="L809" s="974"/>
      <c r="M809" s="974"/>
      <c r="N809" s="974"/>
      <c r="O809" s="974"/>
      <c r="P809" s="974"/>
    </row>
    <row r="810" spans="1:16" ht="16.5" customHeight="1">
      <c r="A810" s="974"/>
      <c r="B810" s="974"/>
      <c r="C810" s="974"/>
      <c r="D810" s="974"/>
      <c r="E810" s="974"/>
      <c r="F810" s="974"/>
      <c r="G810" s="974"/>
      <c r="H810" s="974"/>
      <c r="I810" s="974"/>
      <c r="J810" s="974"/>
      <c r="K810" s="974"/>
      <c r="L810" s="974"/>
      <c r="M810" s="974"/>
      <c r="N810" s="974"/>
      <c r="O810" s="974"/>
      <c r="P810" s="974"/>
    </row>
    <row r="811" spans="1:16" ht="16.5" customHeight="1">
      <c r="A811" s="974"/>
      <c r="B811" s="974"/>
      <c r="C811" s="974"/>
      <c r="D811" s="974"/>
      <c r="E811" s="974"/>
      <c r="F811" s="974"/>
      <c r="G811" s="974"/>
      <c r="H811" s="974"/>
      <c r="I811" s="974"/>
      <c r="J811" s="974"/>
      <c r="K811" s="974"/>
      <c r="L811" s="974"/>
      <c r="M811" s="974"/>
      <c r="N811" s="974"/>
      <c r="O811" s="974"/>
      <c r="P811" s="974"/>
    </row>
    <row r="812" spans="1:16" ht="16.5" customHeight="1">
      <c r="A812" s="974"/>
      <c r="B812" s="974"/>
      <c r="C812" s="974"/>
      <c r="D812" s="974"/>
      <c r="E812" s="974"/>
      <c r="F812" s="974"/>
      <c r="G812" s="974"/>
      <c r="H812" s="974"/>
      <c r="I812" s="974"/>
      <c r="J812" s="974"/>
      <c r="K812" s="974"/>
      <c r="L812" s="974"/>
      <c r="M812" s="974"/>
      <c r="N812" s="974"/>
      <c r="O812" s="974"/>
      <c r="P812" s="974"/>
    </row>
    <row r="813" spans="1:16" ht="16.5" customHeight="1">
      <c r="A813" s="974"/>
      <c r="B813" s="974"/>
      <c r="C813" s="974"/>
      <c r="D813" s="974"/>
      <c r="E813" s="974"/>
      <c r="F813" s="974"/>
      <c r="G813" s="974"/>
      <c r="H813" s="974"/>
      <c r="I813" s="974"/>
      <c r="J813" s="974"/>
      <c r="K813" s="974"/>
      <c r="L813" s="974"/>
      <c r="M813" s="974"/>
      <c r="N813" s="974"/>
      <c r="O813" s="974"/>
      <c r="P813" s="974"/>
    </row>
    <row r="814" spans="1:16" ht="16.5" customHeight="1">
      <c r="A814" s="974"/>
      <c r="B814" s="974"/>
      <c r="C814" s="974"/>
      <c r="D814" s="974"/>
      <c r="E814" s="974"/>
      <c r="F814" s="974"/>
      <c r="G814" s="974"/>
      <c r="H814" s="974"/>
      <c r="I814" s="974"/>
      <c r="J814" s="974"/>
      <c r="K814" s="974"/>
      <c r="L814" s="974"/>
      <c r="M814" s="974"/>
      <c r="N814" s="974"/>
      <c r="O814" s="974"/>
      <c r="P814" s="974"/>
    </row>
    <row r="815" spans="1:16" ht="16.5" customHeight="1">
      <c r="A815" s="974"/>
      <c r="B815" s="974"/>
      <c r="C815" s="974"/>
      <c r="D815" s="974"/>
      <c r="E815" s="974"/>
      <c r="F815" s="974"/>
      <c r="G815" s="974"/>
      <c r="H815" s="974"/>
      <c r="I815" s="974"/>
      <c r="J815" s="974"/>
      <c r="K815" s="974"/>
      <c r="L815" s="974"/>
      <c r="M815" s="974"/>
      <c r="N815" s="974"/>
      <c r="O815" s="974"/>
      <c r="P815" s="974"/>
    </row>
    <row r="816" spans="1:16" ht="16.5" customHeight="1">
      <c r="A816" s="974"/>
      <c r="B816" s="974"/>
      <c r="C816" s="974"/>
      <c r="D816" s="974"/>
      <c r="E816" s="974"/>
      <c r="F816" s="974"/>
      <c r="G816" s="974"/>
      <c r="H816" s="974"/>
      <c r="I816" s="974"/>
      <c r="J816" s="974"/>
      <c r="K816" s="974"/>
      <c r="L816" s="974"/>
      <c r="M816" s="974"/>
      <c r="N816" s="974"/>
      <c r="O816" s="974"/>
      <c r="P816" s="974"/>
    </row>
    <row r="817" spans="1:16" ht="16.5" customHeight="1">
      <c r="A817" s="974"/>
      <c r="B817" s="974"/>
      <c r="C817" s="974"/>
      <c r="D817" s="974"/>
      <c r="E817" s="974"/>
      <c r="F817" s="974"/>
      <c r="G817" s="974"/>
      <c r="H817" s="974"/>
      <c r="I817" s="974"/>
      <c r="J817" s="974"/>
      <c r="K817" s="974"/>
      <c r="L817" s="974"/>
      <c r="M817" s="974"/>
      <c r="N817" s="974"/>
      <c r="O817" s="974"/>
      <c r="P817" s="974"/>
    </row>
    <row r="818" spans="1:16" ht="16.5" customHeight="1">
      <c r="A818" s="974"/>
      <c r="B818" s="974"/>
      <c r="C818" s="974"/>
      <c r="D818" s="974"/>
      <c r="E818" s="974"/>
      <c r="F818" s="974"/>
      <c r="G818" s="974"/>
      <c r="H818" s="974"/>
      <c r="I818" s="974"/>
      <c r="J818" s="974"/>
      <c r="K818" s="974"/>
      <c r="L818" s="974"/>
      <c r="M818" s="974"/>
      <c r="N818" s="974"/>
      <c r="O818" s="974"/>
      <c r="P818" s="974"/>
    </row>
    <row r="819" spans="1:16" ht="16.5" customHeight="1">
      <c r="A819" s="974"/>
      <c r="B819" s="974"/>
      <c r="C819" s="974"/>
      <c r="D819" s="974"/>
      <c r="E819" s="974"/>
      <c r="F819" s="974"/>
      <c r="G819" s="974"/>
      <c r="H819" s="974"/>
      <c r="I819" s="974"/>
      <c r="J819" s="974"/>
      <c r="K819" s="974"/>
      <c r="L819" s="974"/>
      <c r="M819" s="974"/>
      <c r="N819" s="974"/>
      <c r="O819" s="974"/>
      <c r="P819" s="974"/>
    </row>
    <row r="820" spans="1:16" ht="16.5" customHeight="1">
      <c r="A820" s="974"/>
      <c r="B820" s="974"/>
      <c r="C820" s="974"/>
      <c r="D820" s="974"/>
      <c r="E820" s="974"/>
      <c r="F820" s="974"/>
      <c r="G820" s="974"/>
      <c r="H820" s="974"/>
      <c r="I820" s="974"/>
      <c r="J820" s="974"/>
      <c r="K820" s="974"/>
      <c r="L820" s="974"/>
      <c r="M820" s="974"/>
      <c r="N820" s="974"/>
      <c r="O820" s="974"/>
      <c r="P820" s="974"/>
    </row>
    <row r="821" spans="1:16" ht="16.5" customHeight="1">
      <c r="A821" s="974"/>
      <c r="B821" s="974"/>
      <c r="C821" s="974"/>
      <c r="D821" s="974"/>
      <c r="E821" s="974"/>
      <c r="F821" s="974"/>
      <c r="G821" s="974"/>
      <c r="H821" s="974"/>
      <c r="I821" s="974"/>
      <c r="J821" s="974"/>
      <c r="K821" s="974"/>
      <c r="L821" s="974"/>
      <c r="M821" s="974"/>
      <c r="N821" s="974"/>
      <c r="O821" s="974"/>
      <c r="P821" s="974"/>
    </row>
    <row r="822" spans="1:16" ht="16.5" customHeight="1">
      <c r="A822" s="974"/>
      <c r="B822" s="974"/>
      <c r="C822" s="974"/>
      <c r="D822" s="974"/>
      <c r="E822" s="974"/>
      <c r="F822" s="974"/>
      <c r="G822" s="974"/>
      <c r="H822" s="974"/>
      <c r="I822" s="974"/>
      <c r="J822" s="974"/>
      <c r="K822" s="974"/>
      <c r="L822" s="974"/>
      <c r="M822" s="974"/>
      <c r="N822" s="974"/>
      <c r="O822" s="974"/>
      <c r="P822" s="974"/>
    </row>
    <row r="823" spans="1:16" ht="16.5" customHeight="1">
      <c r="A823" s="974"/>
      <c r="B823" s="974"/>
      <c r="C823" s="974"/>
      <c r="D823" s="974"/>
      <c r="E823" s="974"/>
      <c r="F823" s="974"/>
      <c r="G823" s="974"/>
      <c r="H823" s="974"/>
      <c r="I823" s="974"/>
      <c r="J823" s="974"/>
      <c r="K823" s="974"/>
      <c r="L823" s="974"/>
      <c r="M823" s="974"/>
      <c r="N823" s="974"/>
      <c r="O823" s="974"/>
      <c r="P823" s="974"/>
    </row>
    <row r="824" spans="1:16" ht="16.5" customHeight="1">
      <c r="A824" s="974"/>
      <c r="B824" s="974"/>
      <c r="C824" s="974"/>
      <c r="D824" s="974"/>
      <c r="E824" s="974"/>
      <c r="F824" s="974"/>
      <c r="G824" s="974"/>
      <c r="H824" s="974"/>
      <c r="I824" s="974"/>
      <c r="J824" s="974"/>
      <c r="K824" s="974"/>
      <c r="L824" s="974"/>
      <c r="M824" s="974"/>
      <c r="N824" s="974"/>
      <c r="O824" s="974"/>
      <c r="P824" s="974"/>
    </row>
    <row r="825" spans="1:16" ht="16.5" customHeight="1">
      <c r="A825" s="974"/>
      <c r="B825" s="974"/>
      <c r="C825" s="974"/>
      <c r="D825" s="974"/>
      <c r="E825" s="974"/>
      <c r="F825" s="974"/>
      <c r="G825" s="974"/>
      <c r="H825" s="974"/>
      <c r="I825" s="974"/>
      <c r="J825" s="974"/>
      <c r="K825" s="974"/>
      <c r="L825" s="974"/>
      <c r="M825" s="974"/>
      <c r="N825" s="974"/>
      <c r="O825" s="974"/>
      <c r="P825" s="974"/>
    </row>
    <row r="826" spans="1:16" ht="16.5" customHeight="1">
      <c r="A826" s="974"/>
      <c r="B826" s="974"/>
      <c r="C826" s="974"/>
      <c r="D826" s="974"/>
      <c r="E826" s="974"/>
      <c r="F826" s="974"/>
      <c r="G826" s="974"/>
      <c r="H826" s="974"/>
      <c r="I826" s="974"/>
      <c r="J826" s="974"/>
      <c r="K826" s="974"/>
      <c r="L826" s="974"/>
      <c r="M826" s="974"/>
      <c r="N826" s="974"/>
      <c r="O826" s="974"/>
      <c r="P826" s="974"/>
    </row>
    <row r="827" spans="1:16" ht="16.5" customHeight="1">
      <c r="A827" s="974"/>
      <c r="B827" s="974"/>
      <c r="C827" s="974"/>
      <c r="D827" s="974"/>
      <c r="E827" s="974"/>
      <c r="F827" s="974"/>
      <c r="G827" s="974"/>
      <c r="H827" s="974"/>
      <c r="I827" s="974"/>
      <c r="J827" s="974"/>
      <c r="K827" s="974"/>
      <c r="L827" s="974"/>
      <c r="M827" s="974"/>
      <c r="N827" s="974"/>
      <c r="O827" s="974"/>
      <c r="P827" s="974"/>
    </row>
    <row r="828" spans="1:16" ht="16.5" customHeight="1">
      <c r="A828" s="974"/>
      <c r="B828" s="974"/>
      <c r="C828" s="974"/>
      <c r="D828" s="974"/>
      <c r="E828" s="974"/>
      <c r="F828" s="974"/>
      <c r="G828" s="974"/>
      <c r="H828" s="974"/>
      <c r="I828" s="974"/>
      <c r="J828" s="974"/>
      <c r="K828" s="974"/>
      <c r="L828" s="974"/>
      <c r="M828" s="974"/>
      <c r="N828" s="974"/>
      <c r="O828" s="974"/>
      <c r="P828" s="974"/>
    </row>
    <row r="829" spans="1:16" ht="16.5" customHeight="1">
      <c r="A829" s="974"/>
      <c r="B829" s="974"/>
      <c r="C829" s="974"/>
      <c r="D829" s="974"/>
      <c r="E829" s="974"/>
      <c r="F829" s="974"/>
      <c r="G829" s="974"/>
      <c r="H829" s="974"/>
      <c r="I829" s="974"/>
      <c r="J829" s="974"/>
      <c r="K829" s="974"/>
      <c r="L829" s="974"/>
      <c r="M829" s="974"/>
      <c r="N829" s="974"/>
      <c r="O829" s="974"/>
      <c r="P829" s="974"/>
    </row>
    <row r="830" spans="1:16" ht="16.5" customHeight="1">
      <c r="A830" s="974"/>
      <c r="B830" s="974"/>
      <c r="C830" s="974"/>
      <c r="D830" s="974"/>
      <c r="E830" s="974"/>
      <c r="F830" s="974"/>
      <c r="G830" s="974"/>
      <c r="H830" s="974"/>
      <c r="I830" s="974"/>
      <c r="J830" s="974"/>
      <c r="K830" s="974"/>
      <c r="L830" s="974"/>
      <c r="M830" s="974"/>
      <c r="N830" s="974"/>
      <c r="O830" s="974"/>
      <c r="P830" s="974"/>
    </row>
    <row r="831" spans="1:16" ht="16.5" customHeight="1">
      <c r="A831" s="974"/>
      <c r="B831" s="974"/>
      <c r="C831" s="974"/>
      <c r="D831" s="974"/>
      <c r="E831" s="974"/>
      <c r="F831" s="974"/>
      <c r="G831" s="974"/>
      <c r="H831" s="974"/>
      <c r="I831" s="974"/>
      <c r="J831" s="974"/>
      <c r="K831" s="974"/>
      <c r="L831" s="974"/>
      <c r="M831" s="974"/>
      <c r="N831" s="974"/>
      <c r="O831" s="974"/>
      <c r="P831" s="974"/>
    </row>
    <row r="832" spans="1:16" ht="16.5" customHeight="1">
      <c r="A832" s="974"/>
      <c r="B832" s="974"/>
      <c r="C832" s="974"/>
      <c r="D832" s="974"/>
      <c r="E832" s="974"/>
      <c r="F832" s="974"/>
      <c r="G832" s="974"/>
      <c r="H832" s="974"/>
      <c r="I832" s="974"/>
      <c r="J832" s="974"/>
      <c r="K832" s="974"/>
      <c r="L832" s="974"/>
      <c r="M832" s="974"/>
      <c r="N832" s="974"/>
      <c r="O832" s="974"/>
      <c r="P832" s="974"/>
    </row>
    <row r="833" spans="1:16" ht="16.5" customHeight="1">
      <c r="A833" s="974"/>
      <c r="B833" s="974"/>
      <c r="C833" s="974"/>
      <c r="D833" s="974"/>
      <c r="E833" s="974"/>
      <c r="F833" s="974"/>
      <c r="G833" s="974"/>
      <c r="H833" s="974"/>
      <c r="I833" s="974"/>
      <c r="J833" s="974"/>
      <c r="K833" s="974"/>
      <c r="L833" s="974"/>
      <c r="M833" s="974"/>
      <c r="N833" s="974"/>
      <c r="O833" s="974"/>
      <c r="P833" s="974"/>
    </row>
    <row r="834" spans="1:16" ht="16.5" customHeight="1">
      <c r="A834" s="974"/>
      <c r="B834" s="974"/>
      <c r="C834" s="974"/>
      <c r="D834" s="974"/>
      <c r="E834" s="974"/>
      <c r="F834" s="974"/>
      <c r="G834" s="974"/>
      <c r="H834" s="974"/>
      <c r="I834" s="974"/>
      <c r="J834" s="974"/>
      <c r="K834" s="974"/>
      <c r="L834" s="974"/>
      <c r="M834" s="974"/>
      <c r="N834" s="974"/>
      <c r="O834" s="974"/>
      <c r="P834" s="974"/>
    </row>
    <row r="835" spans="1:16" ht="16.5" customHeight="1">
      <c r="A835" s="974"/>
      <c r="B835" s="974"/>
      <c r="C835" s="974"/>
      <c r="D835" s="974"/>
      <c r="E835" s="974"/>
      <c r="F835" s="974"/>
      <c r="G835" s="974"/>
      <c r="H835" s="974"/>
      <c r="I835" s="974"/>
      <c r="J835" s="974"/>
      <c r="K835" s="974"/>
      <c r="L835" s="974"/>
      <c r="M835" s="974"/>
      <c r="N835" s="974"/>
      <c r="O835" s="974"/>
      <c r="P835" s="974"/>
    </row>
    <row r="836" spans="1:16" ht="16.5" customHeight="1">
      <c r="A836" s="974"/>
      <c r="B836" s="974"/>
      <c r="C836" s="974"/>
      <c r="D836" s="974"/>
      <c r="E836" s="974"/>
      <c r="F836" s="974"/>
      <c r="G836" s="974"/>
      <c r="H836" s="974"/>
      <c r="I836" s="974"/>
      <c r="J836" s="974"/>
      <c r="K836" s="974"/>
      <c r="L836" s="974"/>
      <c r="M836" s="974"/>
      <c r="N836" s="974"/>
      <c r="O836" s="974"/>
      <c r="P836" s="974"/>
    </row>
    <row r="837" spans="1:16" ht="16.5" customHeight="1">
      <c r="A837" s="974"/>
      <c r="B837" s="974"/>
      <c r="C837" s="974"/>
      <c r="D837" s="974"/>
      <c r="E837" s="974"/>
      <c r="F837" s="974"/>
      <c r="G837" s="974"/>
      <c r="H837" s="974"/>
      <c r="I837" s="974"/>
      <c r="J837" s="974"/>
      <c r="K837" s="974"/>
      <c r="L837" s="974"/>
      <c r="M837" s="974"/>
      <c r="N837" s="974"/>
      <c r="O837" s="974"/>
      <c r="P837" s="974"/>
    </row>
    <row r="838" spans="1:16" ht="16.5" customHeight="1">
      <c r="A838" s="974"/>
      <c r="B838" s="974"/>
      <c r="C838" s="974"/>
      <c r="D838" s="974"/>
      <c r="E838" s="974"/>
      <c r="F838" s="974"/>
      <c r="G838" s="974"/>
      <c r="H838" s="974"/>
      <c r="I838" s="974"/>
      <c r="J838" s="974"/>
      <c r="K838" s="974"/>
      <c r="L838" s="974"/>
      <c r="M838" s="974"/>
      <c r="N838" s="974"/>
      <c r="O838" s="974"/>
      <c r="P838" s="974"/>
    </row>
    <row r="839" spans="1:16" ht="16.5" customHeight="1">
      <c r="A839" s="974"/>
      <c r="B839" s="974"/>
      <c r="C839" s="974"/>
      <c r="D839" s="974"/>
      <c r="E839" s="974"/>
      <c r="F839" s="974"/>
      <c r="G839" s="974"/>
      <c r="H839" s="974"/>
      <c r="I839" s="974"/>
      <c r="J839" s="974"/>
      <c r="K839" s="974"/>
      <c r="L839" s="974"/>
      <c r="M839" s="974"/>
      <c r="N839" s="974"/>
      <c r="O839" s="974"/>
      <c r="P839" s="974"/>
    </row>
    <row r="840" spans="1:16" ht="16.5" customHeight="1">
      <c r="A840" s="974"/>
      <c r="B840" s="974"/>
      <c r="C840" s="974"/>
      <c r="D840" s="974"/>
      <c r="E840" s="974"/>
      <c r="F840" s="974"/>
      <c r="G840" s="974"/>
      <c r="H840" s="974"/>
      <c r="I840" s="974"/>
      <c r="J840" s="974"/>
      <c r="K840" s="974"/>
      <c r="L840" s="974"/>
      <c r="M840" s="974"/>
      <c r="N840" s="974"/>
      <c r="O840" s="974"/>
      <c r="P840" s="974"/>
    </row>
    <row r="841" spans="1:16" ht="16.5" customHeight="1">
      <c r="A841" s="974"/>
      <c r="B841" s="974"/>
      <c r="C841" s="974"/>
      <c r="D841" s="974"/>
      <c r="E841" s="974"/>
      <c r="F841" s="974"/>
      <c r="G841" s="974"/>
      <c r="H841" s="974"/>
      <c r="I841" s="974"/>
      <c r="J841" s="974"/>
      <c r="K841" s="974"/>
      <c r="L841" s="974"/>
      <c r="M841" s="974"/>
      <c r="N841" s="974"/>
      <c r="O841" s="974"/>
      <c r="P841" s="974"/>
    </row>
    <row r="842" spans="1:16" ht="16.5" customHeight="1">
      <c r="A842" s="974"/>
      <c r="B842" s="974"/>
      <c r="C842" s="974"/>
      <c r="D842" s="974"/>
      <c r="E842" s="974"/>
      <c r="F842" s="974"/>
      <c r="G842" s="974"/>
      <c r="H842" s="974"/>
      <c r="I842" s="974"/>
      <c r="J842" s="974"/>
      <c r="K842" s="974"/>
      <c r="L842" s="974"/>
      <c r="M842" s="974"/>
      <c r="N842" s="974"/>
      <c r="O842" s="974"/>
      <c r="P842" s="974"/>
    </row>
    <row r="843" spans="1:16" ht="16.5" customHeight="1">
      <c r="A843" s="974"/>
      <c r="B843" s="974"/>
      <c r="C843" s="974"/>
      <c r="D843" s="974"/>
      <c r="E843" s="974"/>
      <c r="F843" s="974"/>
      <c r="G843" s="974"/>
      <c r="H843" s="974"/>
      <c r="I843" s="974"/>
      <c r="J843" s="974"/>
      <c r="K843" s="974"/>
      <c r="L843" s="974"/>
      <c r="M843" s="974"/>
      <c r="N843" s="974"/>
      <c r="O843" s="974"/>
      <c r="P843" s="974"/>
    </row>
    <row r="844" spans="1:16" ht="16.5" customHeight="1">
      <c r="A844" s="974"/>
      <c r="B844" s="974"/>
      <c r="C844" s="974"/>
      <c r="D844" s="974"/>
      <c r="E844" s="974"/>
      <c r="F844" s="974"/>
      <c r="G844" s="974"/>
      <c r="H844" s="974"/>
      <c r="I844" s="974"/>
      <c r="J844" s="974"/>
      <c r="K844" s="974"/>
      <c r="L844" s="974"/>
      <c r="M844" s="974"/>
      <c r="N844" s="974"/>
      <c r="O844" s="974"/>
      <c r="P844" s="974"/>
    </row>
    <row r="845" spans="1:16" ht="16.5" customHeight="1">
      <c r="A845" s="974"/>
      <c r="B845" s="974"/>
      <c r="C845" s="974"/>
      <c r="D845" s="974"/>
      <c r="E845" s="974"/>
      <c r="F845" s="974"/>
      <c r="G845" s="974"/>
      <c r="H845" s="974"/>
      <c r="I845" s="974"/>
      <c r="J845" s="974"/>
      <c r="K845" s="974"/>
      <c r="L845" s="974"/>
      <c r="M845" s="974"/>
      <c r="N845" s="974"/>
      <c r="O845" s="974"/>
      <c r="P845" s="974"/>
    </row>
    <row r="846" spans="1:16" ht="16.5" customHeight="1">
      <c r="A846" s="974"/>
      <c r="B846" s="974"/>
      <c r="C846" s="974"/>
      <c r="D846" s="974"/>
      <c r="E846" s="974"/>
      <c r="F846" s="974"/>
      <c r="G846" s="974"/>
      <c r="H846" s="974"/>
      <c r="I846" s="974"/>
      <c r="J846" s="974"/>
      <c r="K846" s="974"/>
      <c r="L846" s="974"/>
      <c r="M846" s="974"/>
      <c r="N846" s="974"/>
      <c r="O846" s="974"/>
      <c r="P846" s="974"/>
    </row>
    <row r="847" spans="1:16" ht="16.5" customHeight="1">
      <c r="A847" s="974"/>
      <c r="B847" s="974"/>
      <c r="C847" s="974"/>
      <c r="D847" s="974"/>
      <c r="E847" s="974"/>
      <c r="F847" s="974"/>
      <c r="G847" s="974"/>
      <c r="H847" s="974"/>
      <c r="I847" s="974"/>
      <c r="J847" s="974"/>
      <c r="K847" s="974"/>
      <c r="L847" s="974"/>
      <c r="M847" s="974"/>
      <c r="N847" s="974"/>
      <c r="O847" s="974"/>
      <c r="P847" s="974"/>
    </row>
    <row r="848" spans="1:16" ht="16.5" customHeight="1">
      <c r="A848" s="974"/>
      <c r="B848" s="974"/>
      <c r="C848" s="974"/>
      <c r="D848" s="974"/>
      <c r="E848" s="974"/>
      <c r="F848" s="974"/>
      <c r="G848" s="974"/>
      <c r="H848" s="974"/>
      <c r="I848" s="974"/>
      <c r="J848" s="974"/>
      <c r="K848" s="974"/>
      <c r="L848" s="974"/>
      <c r="M848" s="974"/>
      <c r="N848" s="974"/>
      <c r="O848" s="974"/>
      <c r="P848" s="974"/>
    </row>
    <row r="849" spans="1:16" ht="16.5" customHeight="1">
      <c r="A849" s="974"/>
      <c r="B849" s="974"/>
      <c r="C849" s="974"/>
      <c r="D849" s="974"/>
      <c r="E849" s="974"/>
      <c r="F849" s="974"/>
      <c r="G849" s="974"/>
      <c r="H849" s="974"/>
      <c r="I849" s="974"/>
      <c r="J849" s="974"/>
      <c r="K849" s="974"/>
      <c r="L849" s="974"/>
      <c r="M849" s="974"/>
      <c r="N849" s="974"/>
      <c r="O849" s="974"/>
      <c r="P849" s="974"/>
    </row>
    <row r="850" spans="1:16" ht="16.5" customHeight="1">
      <c r="A850" s="974"/>
      <c r="B850" s="974"/>
      <c r="C850" s="974"/>
      <c r="D850" s="974"/>
      <c r="E850" s="974"/>
      <c r="F850" s="974"/>
      <c r="G850" s="974"/>
      <c r="H850" s="974"/>
      <c r="I850" s="974"/>
      <c r="J850" s="974"/>
      <c r="K850" s="974"/>
      <c r="L850" s="974"/>
      <c r="M850" s="974"/>
      <c r="N850" s="974"/>
      <c r="O850" s="974"/>
      <c r="P850" s="974"/>
    </row>
    <row r="851" spans="1:16" ht="16.5" customHeight="1">
      <c r="A851" s="974"/>
      <c r="B851" s="974"/>
      <c r="C851" s="974"/>
      <c r="D851" s="974"/>
      <c r="E851" s="974"/>
      <c r="F851" s="974"/>
      <c r="G851" s="974"/>
      <c r="H851" s="974"/>
      <c r="I851" s="974"/>
      <c r="J851" s="974"/>
      <c r="K851" s="974"/>
      <c r="L851" s="974"/>
      <c r="M851" s="974"/>
      <c r="N851" s="974"/>
      <c r="O851" s="974"/>
      <c r="P851" s="974"/>
    </row>
    <row r="852" spans="1:16" ht="16.5" customHeight="1">
      <c r="A852" s="974"/>
      <c r="B852" s="974"/>
      <c r="C852" s="974"/>
      <c r="D852" s="974"/>
      <c r="E852" s="974"/>
      <c r="F852" s="974"/>
      <c r="G852" s="974"/>
      <c r="H852" s="974"/>
      <c r="I852" s="974"/>
      <c r="J852" s="974"/>
      <c r="K852" s="974"/>
      <c r="L852" s="974"/>
      <c r="M852" s="974"/>
      <c r="N852" s="974"/>
      <c r="O852" s="974"/>
      <c r="P852" s="974"/>
    </row>
    <row r="853" spans="1:16" ht="16.5" customHeight="1">
      <c r="A853" s="974"/>
      <c r="B853" s="974"/>
      <c r="C853" s="974"/>
      <c r="D853" s="974"/>
      <c r="E853" s="974"/>
      <c r="F853" s="974"/>
      <c r="G853" s="974"/>
      <c r="H853" s="974"/>
      <c r="I853" s="974"/>
      <c r="J853" s="974"/>
      <c r="K853" s="974"/>
      <c r="L853" s="974"/>
      <c r="M853" s="974"/>
      <c r="N853" s="974"/>
      <c r="O853" s="974"/>
      <c r="P853" s="974"/>
    </row>
    <row r="854" spans="1:16" ht="16.5" customHeight="1">
      <c r="A854" s="974"/>
      <c r="B854" s="974"/>
      <c r="C854" s="974"/>
      <c r="D854" s="974"/>
      <c r="E854" s="974"/>
      <c r="F854" s="974"/>
      <c r="G854" s="974"/>
      <c r="H854" s="974"/>
      <c r="I854" s="974"/>
      <c r="J854" s="974"/>
      <c r="K854" s="974"/>
      <c r="L854" s="974"/>
      <c r="M854" s="974"/>
      <c r="N854" s="974"/>
      <c r="O854" s="974"/>
      <c r="P854" s="974"/>
    </row>
    <row r="855" spans="1:16" ht="16.5" customHeight="1">
      <c r="A855" s="974"/>
      <c r="B855" s="974"/>
      <c r="C855" s="974"/>
      <c r="D855" s="974"/>
      <c r="E855" s="974"/>
      <c r="F855" s="974"/>
      <c r="G855" s="974"/>
      <c r="H855" s="974"/>
      <c r="I855" s="974"/>
      <c r="J855" s="974"/>
      <c r="K855" s="974"/>
      <c r="L855" s="974"/>
      <c r="M855" s="974"/>
      <c r="N855" s="974"/>
      <c r="O855" s="974"/>
      <c r="P855" s="974"/>
    </row>
    <row r="856" spans="1:16" ht="16.5" customHeight="1">
      <c r="A856" s="974"/>
      <c r="B856" s="974"/>
      <c r="C856" s="974"/>
      <c r="D856" s="974"/>
      <c r="E856" s="974"/>
      <c r="F856" s="974"/>
      <c r="G856" s="974"/>
      <c r="H856" s="974"/>
      <c r="I856" s="974"/>
      <c r="J856" s="974"/>
      <c r="K856" s="974"/>
      <c r="L856" s="974"/>
      <c r="M856" s="974"/>
      <c r="N856" s="974"/>
      <c r="O856" s="974"/>
      <c r="P856" s="974"/>
    </row>
    <row r="857" spans="1:16" ht="16.5" customHeight="1">
      <c r="A857" s="974"/>
      <c r="B857" s="974"/>
      <c r="C857" s="974"/>
      <c r="D857" s="974"/>
      <c r="E857" s="974"/>
      <c r="F857" s="974"/>
      <c r="G857" s="974"/>
      <c r="H857" s="974"/>
      <c r="I857" s="974"/>
      <c r="J857" s="974"/>
      <c r="K857" s="974"/>
      <c r="L857" s="974"/>
      <c r="M857" s="974"/>
      <c r="N857" s="974"/>
      <c r="O857" s="974"/>
      <c r="P857" s="974"/>
    </row>
    <row r="858" spans="1:16" ht="16.5" customHeight="1">
      <c r="A858" s="974"/>
      <c r="B858" s="974"/>
      <c r="C858" s="974"/>
      <c r="D858" s="974"/>
      <c r="E858" s="974"/>
      <c r="F858" s="974"/>
      <c r="G858" s="974"/>
      <c r="H858" s="974"/>
      <c r="I858" s="974"/>
      <c r="J858" s="974"/>
      <c r="K858" s="974"/>
      <c r="L858" s="974"/>
      <c r="M858" s="974"/>
      <c r="N858" s="974"/>
      <c r="O858" s="974"/>
      <c r="P858" s="974"/>
    </row>
    <row r="859" spans="1:16" ht="16.5" customHeight="1">
      <c r="A859" s="974"/>
      <c r="B859" s="974"/>
      <c r="C859" s="974"/>
      <c r="D859" s="974"/>
      <c r="E859" s="974"/>
      <c r="F859" s="974"/>
      <c r="G859" s="974"/>
      <c r="H859" s="974"/>
      <c r="I859" s="974"/>
      <c r="J859" s="974"/>
      <c r="K859" s="974"/>
      <c r="L859" s="974"/>
      <c r="M859" s="974"/>
      <c r="N859" s="974"/>
      <c r="O859" s="974"/>
      <c r="P859" s="974"/>
    </row>
    <row r="860" spans="1:16" ht="16.5" customHeight="1">
      <c r="A860" s="974"/>
      <c r="B860" s="974"/>
      <c r="C860" s="974"/>
      <c r="D860" s="974"/>
      <c r="E860" s="974"/>
      <c r="F860" s="974"/>
      <c r="G860" s="974"/>
      <c r="H860" s="974"/>
      <c r="I860" s="974"/>
      <c r="J860" s="974"/>
      <c r="K860" s="974"/>
      <c r="L860" s="974"/>
      <c r="M860" s="974"/>
      <c r="N860" s="974"/>
      <c r="O860" s="974"/>
      <c r="P860" s="974"/>
    </row>
    <row r="861" spans="1:16" ht="16.5" customHeight="1">
      <c r="A861" s="974"/>
      <c r="B861" s="974"/>
      <c r="C861" s="974"/>
      <c r="D861" s="974"/>
      <c r="E861" s="974"/>
      <c r="F861" s="974"/>
      <c r="G861" s="974"/>
      <c r="H861" s="974"/>
      <c r="I861" s="974"/>
      <c r="J861" s="974"/>
      <c r="K861" s="974"/>
      <c r="L861" s="974"/>
      <c r="M861" s="974"/>
      <c r="N861" s="974"/>
      <c r="O861" s="974"/>
      <c r="P861" s="974"/>
    </row>
    <row r="862" spans="1:16" ht="16.5" customHeight="1">
      <c r="A862" s="974"/>
      <c r="B862" s="974"/>
      <c r="C862" s="974"/>
      <c r="D862" s="974"/>
      <c r="E862" s="974"/>
      <c r="F862" s="974"/>
      <c r="G862" s="974"/>
      <c r="H862" s="974"/>
      <c r="I862" s="974"/>
      <c r="J862" s="974"/>
      <c r="K862" s="974"/>
      <c r="L862" s="974"/>
      <c r="M862" s="974"/>
      <c r="N862" s="974"/>
      <c r="O862" s="974"/>
      <c r="P862" s="974"/>
    </row>
    <row r="863" spans="1:16" ht="16.5" customHeight="1">
      <c r="A863" s="974"/>
      <c r="B863" s="974"/>
      <c r="C863" s="974"/>
      <c r="D863" s="974"/>
      <c r="E863" s="974"/>
      <c r="F863" s="974"/>
      <c r="G863" s="974"/>
      <c r="H863" s="974"/>
      <c r="I863" s="974"/>
      <c r="J863" s="974"/>
      <c r="K863" s="974"/>
      <c r="L863" s="974"/>
      <c r="M863" s="974"/>
      <c r="N863" s="974"/>
      <c r="O863" s="974"/>
      <c r="P863" s="974"/>
    </row>
    <row r="864" spans="1:16" ht="16.5" customHeight="1">
      <c r="A864" s="974"/>
      <c r="B864" s="974"/>
      <c r="C864" s="974"/>
      <c r="D864" s="974"/>
      <c r="E864" s="974"/>
      <c r="F864" s="974"/>
      <c r="G864" s="974"/>
      <c r="H864" s="974"/>
      <c r="I864" s="974"/>
      <c r="J864" s="974"/>
      <c r="K864" s="974"/>
      <c r="L864" s="974"/>
      <c r="M864" s="974"/>
      <c r="N864" s="974"/>
      <c r="O864" s="974"/>
      <c r="P864" s="974"/>
    </row>
    <row r="865" spans="1:16" ht="16.5" customHeight="1">
      <c r="A865" s="974"/>
      <c r="B865" s="974"/>
      <c r="C865" s="974"/>
      <c r="D865" s="974"/>
      <c r="E865" s="974"/>
      <c r="F865" s="974"/>
      <c r="G865" s="974"/>
      <c r="H865" s="974"/>
      <c r="I865" s="974"/>
      <c r="J865" s="974"/>
      <c r="K865" s="974"/>
      <c r="L865" s="974"/>
      <c r="M865" s="974"/>
      <c r="N865" s="974"/>
      <c r="O865" s="974"/>
      <c r="P865" s="974"/>
    </row>
    <row r="866" spans="1:16" ht="16.5" customHeight="1">
      <c r="A866" s="974"/>
      <c r="B866" s="974"/>
      <c r="C866" s="974"/>
      <c r="D866" s="974"/>
      <c r="E866" s="974"/>
      <c r="F866" s="974"/>
      <c r="G866" s="974"/>
      <c r="H866" s="974"/>
      <c r="I866" s="974"/>
      <c r="J866" s="974"/>
      <c r="K866" s="974"/>
      <c r="L866" s="974"/>
      <c r="M866" s="974"/>
      <c r="N866" s="974"/>
      <c r="O866" s="974"/>
      <c r="P866" s="974"/>
    </row>
    <row r="867" spans="1:16" ht="16.5" customHeight="1">
      <c r="A867" s="974"/>
      <c r="B867" s="974"/>
      <c r="C867" s="974"/>
      <c r="D867" s="974"/>
      <c r="E867" s="974"/>
      <c r="F867" s="974"/>
      <c r="G867" s="974"/>
      <c r="H867" s="974"/>
      <c r="I867" s="974"/>
      <c r="J867" s="974"/>
      <c r="K867" s="974"/>
      <c r="L867" s="974"/>
      <c r="M867" s="974"/>
      <c r="N867" s="974"/>
      <c r="O867" s="974"/>
      <c r="P867" s="974"/>
    </row>
    <row r="868" spans="1:16" ht="16.5" customHeight="1">
      <c r="A868" s="974"/>
      <c r="B868" s="974"/>
      <c r="C868" s="974"/>
      <c r="D868" s="974"/>
      <c r="E868" s="974"/>
      <c r="F868" s="974"/>
      <c r="G868" s="974"/>
      <c r="H868" s="974"/>
      <c r="I868" s="974"/>
      <c r="J868" s="974"/>
      <c r="K868" s="974"/>
      <c r="L868" s="974"/>
      <c r="M868" s="974"/>
      <c r="N868" s="974"/>
      <c r="O868" s="974"/>
      <c r="P868" s="974"/>
    </row>
    <row r="869" spans="1:16" ht="16.5" customHeight="1">
      <c r="A869" s="974"/>
      <c r="B869" s="974"/>
      <c r="C869" s="974"/>
      <c r="D869" s="974"/>
      <c r="E869" s="974"/>
      <c r="F869" s="974"/>
      <c r="G869" s="974"/>
      <c r="H869" s="974"/>
      <c r="I869" s="974"/>
      <c r="J869" s="974"/>
      <c r="K869" s="974"/>
      <c r="L869" s="974"/>
      <c r="M869" s="974"/>
      <c r="N869" s="974"/>
      <c r="O869" s="974"/>
      <c r="P869" s="974"/>
    </row>
    <row r="870" spans="1:16" ht="16.5" customHeight="1">
      <c r="A870" s="974"/>
      <c r="B870" s="974"/>
      <c r="C870" s="974"/>
      <c r="D870" s="974"/>
      <c r="E870" s="974"/>
      <c r="F870" s="974"/>
      <c r="G870" s="974"/>
      <c r="H870" s="974"/>
      <c r="I870" s="974"/>
      <c r="J870" s="974"/>
      <c r="K870" s="974"/>
      <c r="L870" s="974"/>
      <c r="M870" s="974"/>
      <c r="N870" s="974"/>
      <c r="O870" s="974"/>
      <c r="P870" s="974"/>
    </row>
    <row r="871" spans="1:16" ht="16.5" customHeight="1">
      <c r="A871" s="974"/>
      <c r="B871" s="974"/>
      <c r="C871" s="974"/>
      <c r="D871" s="974"/>
      <c r="E871" s="974"/>
      <c r="F871" s="974"/>
      <c r="G871" s="974"/>
      <c r="H871" s="974"/>
      <c r="I871" s="974"/>
      <c r="J871" s="974"/>
      <c r="K871" s="974"/>
      <c r="L871" s="974"/>
      <c r="M871" s="974"/>
      <c r="N871" s="974"/>
      <c r="O871" s="974"/>
      <c r="P871" s="974"/>
    </row>
    <row r="872" spans="1:16" ht="16.5" customHeight="1">
      <c r="A872" s="974"/>
      <c r="B872" s="974"/>
      <c r="C872" s="974"/>
      <c r="D872" s="974"/>
      <c r="E872" s="974"/>
      <c r="F872" s="974"/>
      <c r="G872" s="974"/>
      <c r="H872" s="974"/>
      <c r="I872" s="974"/>
      <c r="J872" s="974"/>
      <c r="K872" s="974"/>
      <c r="L872" s="974"/>
      <c r="M872" s="974"/>
      <c r="N872" s="974"/>
      <c r="O872" s="974"/>
      <c r="P872" s="974"/>
    </row>
    <row r="873" spans="1:16" ht="16.5" customHeight="1">
      <c r="A873" s="974"/>
      <c r="B873" s="974"/>
      <c r="C873" s="974"/>
      <c r="D873" s="974"/>
      <c r="E873" s="974"/>
      <c r="F873" s="974"/>
      <c r="G873" s="974"/>
      <c r="H873" s="974"/>
      <c r="I873" s="974"/>
      <c r="J873" s="974"/>
      <c r="K873" s="974"/>
      <c r="L873" s="974"/>
      <c r="M873" s="974"/>
      <c r="N873" s="974"/>
      <c r="O873" s="974"/>
      <c r="P873" s="974"/>
    </row>
    <row r="874" spans="1:16" ht="16.5" customHeight="1">
      <c r="A874" s="974"/>
      <c r="B874" s="974"/>
      <c r="C874" s="974"/>
      <c r="D874" s="974"/>
      <c r="E874" s="974"/>
      <c r="F874" s="974"/>
      <c r="G874" s="974"/>
      <c r="H874" s="974"/>
      <c r="I874" s="974"/>
      <c r="J874" s="974"/>
      <c r="K874" s="974"/>
      <c r="L874" s="974"/>
      <c r="M874" s="974"/>
      <c r="N874" s="974"/>
      <c r="O874" s="974"/>
      <c r="P874" s="974"/>
    </row>
    <row r="875" spans="1:16" ht="16.5" customHeight="1">
      <c r="A875" s="974"/>
      <c r="B875" s="974"/>
      <c r="C875" s="974"/>
      <c r="D875" s="974"/>
      <c r="E875" s="974"/>
      <c r="F875" s="974"/>
      <c r="G875" s="974"/>
      <c r="H875" s="974"/>
      <c r="I875" s="974"/>
      <c r="J875" s="974"/>
      <c r="K875" s="974"/>
      <c r="L875" s="974"/>
      <c r="M875" s="974"/>
      <c r="N875" s="974"/>
      <c r="O875" s="974"/>
      <c r="P875" s="974"/>
    </row>
    <row r="876" spans="1:16" ht="16.5" customHeight="1">
      <c r="A876" s="974"/>
      <c r="B876" s="974"/>
      <c r="C876" s="974"/>
      <c r="D876" s="974"/>
      <c r="E876" s="974"/>
      <c r="F876" s="974"/>
      <c r="G876" s="974"/>
      <c r="H876" s="974"/>
      <c r="I876" s="974"/>
      <c r="J876" s="974"/>
      <c r="K876" s="974"/>
      <c r="L876" s="974"/>
      <c r="M876" s="974"/>
      <c r="N876" s="974"/>
      <c r="O876" s="974"/>
      <c r="P876" s="974"/>
    </row>
    <row r="877" spans="1:16" ht="16.5" customHeight="1">
      <c r="A877" s="974"/>
      <c r="B877" s="974"/>
      <c r="C877" s="974"/>
      <c r="D877" s="974"/>
      <c r="E877" s="974"/>
      <c r="F877" s="974"/>
      <c r="G877" s="974"/>
      <c r="H877" s="974"/>
      <c r="I877" s="974"/>
      <c r="J877" s="974"/>
      <c r="K877" s="974"/>
      <c r="L877" s="974"/>
      <c r="M877" s="974"/>
      <c r="N877" s="974"/>
      <c r="O877" s="974"/>
      <c r="P877" s="974"/>
    </row>
    <row r="878" spans="1:16" ht="16.5" customHeight="1">
      <c r="A878" s="974"/>
      <c r="B878" s="974"/>
      <c r="C878" s="974"/>
      <c r="D878" s="974"/>
      <c r="E878" s="974"/>
      <c r="F878" s="974"/>
      <c r="G878" s="974"/>
      <c r="H878" s="974"/>
      <c r="I878" s="974"/>
      <c r="J878" s="974"/>
      <c r="K878" s="974"/>
      <c r="L878" s="974"/>
      <c r="M878" s="974"/>
      <c r="N878" s="974"/>
      <c r="O878" s="974"/>
      <c r="P878" s="974"/>
    </row>
    <row r="879" spans="1:16" ht="16.5" customHeight="1">
      <c r="A879" s="974"/>
      <c r="B879" s="974"/>
      <c r="C879" s="974"/>
      <c r="D879" s="974"/>
      <c r="E879" s="974"/>
      <c r="F879" s="974"/>
      <c r="G879" s="974"/>
      <c r="H879" s="974"/>
      <c r="I879" s="974"/>
      <c r="J879" s="974"/>
      <c r="K879" s="974"/>
      <c r="L879" s="974"/>
      <c r="M879" s="974"/>
      <c r="N879" s="974"/>
      <c r="O879" s="974"/>
      <c r="P879" s="974"/>
    </row>
    <row r="880" spans="1:16" ht="16.5" customHeight="1">
      <c r="A880" s="974"/>
      <c r="B880" s="974"/>
      <c r="C880" s="974"/>
      <c r="D880" s="974"/>
      <c r="E880" s="974"/>
      <c r="F880" s="974"/>
      <c r="G880" s="974"/>
      <c r="H880" s="974"/>
      <c r="I880" s="974"/>
      <c r="J880" s="974"/>
      <c r="K880" s="974"/>
      <c r="L880" s="974"/>
      <c r="M880" s="974"/>
      <c r="N880" s="974"/>
      <c r="O880" s="974"/>
      <c r="P880" s="974"/>
    </row>
    <row r="881" spans="1:16" ht="16.5" customHeight="1">
      <c r="A881" s="974"/>
      <c r="B881" s="974"/>
      <c r="C881" s="974"/>
      <c r="D881" s="974"/>
      <c r="E881" s="974"/>
      <c r="F881" s="974"/>
      <c r="G881" s="974"/>
      <c r="H881" s="974"/>
      <c r="I881" s="974"/>
      <c r="J881" s="974"/>
      <c r="K881" s="974"/>
      <c r="L881" s="974"/>
      <c r="M881" s="974"/>
      <c r="N881" s="974"/>
      <c r="O881" s="974"/>
      <c r="P881" s="974"/>
    </row>
    <row r="882" spans="1:16" ht="16.5" customHeight="1">
      <c r="A882" s="974"/>
      <c r="B882" s="974"/>
      <c r="C882" s="974"/>
      <c r="D882" s="974"/>
      <c r="E882" s="974"/>
      <c r="F882" s="974"/>
      <c r="G882" s="974"/>
      <c r="H882" s="974"/>
      <c r="I882" s="974"/>
      <c r="J882" s="974"/>
      <c r="K882" s="974"/>
      <c r="L882" s="974"/>
      <c r="M882" s="974"/>
      <c r="N882" s="974"/>
      <c r="O882" s="974"/>
      <c r="P882" s="974"/>
    </row>
    <row r="883" spans="1:16" ht="16.5" customHeight="1">
      <c r="A883" s="974"/>
      <c r="B883" s="974"/>
      <c r="C883" s="974"/>
      <c r="D883" s="974"/>
      <c r="E883" s="974"/>
      <c r="F883" s="974"/>
      <c r="G883" s="974"/>
      <c r="H883" s="974"/>
      <c r="I883" s="974"/>
      <c r="J883" s="974"/>
      <c r="K883" s="974"/>
      <c r="L883" s="974"/>
      <c r="M883" s="974"/>
      <c r="N883" s="974"/>
      <c r="O883" s="974"/>
      <c r="P883" s="974"/>
    </row>
    <row r="884" spans="1:16" ht="16.5" customHeight="1">
      <c r="A884" s="974"/>
      <c r="B884" s="974"/>
      <c r="C884" s="974"/>
      <c r="D884" s="974"/>
      <c r="E884" s="974"/>
      <c r="F884" s="974"/>
      <c r="G884" s="974"/>
      <c r="H884" s="974"/>
      <c r="I884" s="974"/>
      <c r="J884" s="974"/>
      <c r="K884" s="974"/>
      <c r="L884" s="974"/>
      <c r="M884" s="974"/>
      <c r="N884" s="974"/>
      <c r="O884" s="974"/>
      <c r="P884" s="974"/>
    </row>
    <row r="885" spans="1:16" ht="16.5" customHeight="1">
      <c r="A885" s="974"/>
      <c r="B885" s="974"/>
      <c r="C885" s="974"/>
      <c r="D885" s="974"/>
      <c r="E885" s="974"/>
      <c r="F885" s="974"/>
      <c r="G885" s="974"/>
      <c r="H885" s="974"/>
      <c r="I885" s="974"/>
      <c r="J885" s="974"/>
      <c r="K885" s="974"/>
      <c r="L885" s="974"/>
      <c r="M885" s="974"/>
      <c r="N885" s="974"/>
      <c r="O885" s="974"/>
      <c r="P885" s="974"/>
    </row>
    <row r="886" spans="1:16" ht="16.5" customHeight="1">
      <c r="A886" s="974"/>
      <c r="B886" s="974"/>
      <c r="C886" s="974"/>
      <c r="D886" s="974"/>
      <c r="E886" s="974"/>
      <c r="F886" s="974"/>
      <c r="G886" s="974"/>
      <c r="H886" s="974"/>
      <c r="I886" s="974"/>
      <c r="J886" s="974"/>
      <c r="K886" s="974"/>
      <c r="L886" s="974"/>
      <c r="M886" s="974"/>
      <c r="N886" s="974"/>
      <c r="O886" s="974"/>
      <c r="P886" s="974"/>
    </row>
    <row r="887" spans="1:16" ht="16.5" customHeight="1">
      <c r="A887" s="974"/>
      <c r="B887" s="974"/>
      <c r="C887" s="974"/>
      <c r="D887" s="974"/>
      <c r="E887" s="974"/>
      <c r="F887" s="974"/>
      <c r="G887" s="974"/>
      <c r="H887" s="974"/>
      <c r="I887" s="974"/>
      <c r="J887" s="974"/>
      <c r="K887" s="974"/>
      <c r="L887" s="974"/>
      <c r="M887" s="974"/>
      <c r="N887" s="974"/>
      <c r="O887" s="974"/>
      <c r="P887" s="974"/>
    </row>
    <row r="888" spans="1:16" ht="16.5" customHeight="1">
      <c r="A888" s="974"/>
      <c r="B888" s="974"/>
      <c r="C888" s="974"/>
      <c r="D888" s="974"/>
      <c r="E888" s="974"/>
      <c r="F888" s="974"/>
      <c r="G888" s="974"/>
      <c r="H888" s="974"/>
      <c r="I888" s="974"/>
      <c r="J888" s="974"/>
      <c r="K888" s="974"/>
      <c r="L888" s="974"/>
      <c r="M888" s="974"/>
      <c r="N888" s="974"/>
      <c r="O888" s="974"/>
      <c r="P888" s="974"/>
    </row>
    <row r="889" spans="1:16" ht="16.5" customHeight="1">
      <c r="A889" s="974"/>
      <c r="B889" s="974"/>
      <c r="C889" s="974"/>
      <c r="D889" s="974"/>
      <c r="E889" s="974"/>
      <c r="F889" s="974"/>
      <c r="G889" s="974"/>
      <c r="H889" s="974"/>
      <c r="I889" s="974"/>
      <c r="J889" s="974"/>
      <c r="K889" s="974"/>
      <c r="L889" s="974"/>
      <c r="M889" s="974"/>
      <c r="N889" s="974"/>
      <c r="O889" s="974"/>
      <c r="P889" s="974"/>
    </row>
    <row r="890" spans="1:16" ht="16.5" customHeight="1">
      <c r="A890" s="974"/>
      <c r="B890" s="974"/>
      <c r="C890" s="974"/>
      <c r="D890" s="974"/>
      <c r="E890" s="974"/>
      <c r="F890" s="974"/>
      <c r="G890" s="974"/>
      <c r="H890" s="974"/>
      <c r="I890" s="974"/>
      <c r="J890" s="974"/>
      <c r="K890" s="974"/>
      <c r="L890" s="974"/>
      <c r="M890" s="974"/>
      <c r="N890" s="974"/>
      <c r="O890" s="974"/>
      <c r="P890" s="974"/>
    </row>
    <row r="891" spans="1:16" ht="16.5" customHeight="1">
      <c r="A891" s="974"/>
      <c r="B891" s="974"/>
      <c r="C891" s="974"/>
      <c r="D891" s="974"/>
      <c r="E891" s="974"/>
      <c r="F891" s="974"/>
      <c r="G891" s="974"/>
      <c r="H891" s="974"/>
      <c r="I891" s="974"/>
      <c r="J891" s="974"/>
      <c r="K891" s="974"/>
      <c r="L891" s="974"/>
      <c r="M891" s="974"/>
      <c r="N891" s="974"/>
      <c r="O891" s="974"/>
      <c r="P891" s="974"/>
    </row>
    <row r="892" spans="1:16" ht="16.5" customHeight="1">
      <c r="A892" s="974"/>
      <c r="B892" s="974"/>
      <c r="C892" s="974"/>
      <c r="D892" s="974"/>
      <c r="E892" s="974"/>
      <c r="F892" s="974"/>
      <c r="G892" s="974"/>
      <c r="H892" s="974"/>
      <c r="I892" s="974"/>
      <c r="J892" s="974"/>
      <c r="K892" s="974"/>
      <c r="L892" s="974"/>
      <c r="M892" s="974"/>
      <c r="N892" s="974"/>
      <c r="O892" s="974"/>
      <c r="P892" s="974"/>
    </row>
    <row r="893" spans="1:16" ht="16.5" customHeight="1">
      <c r="A893" s="974"/>
      <c r="B893" s="974"/>
      <c r="C893" s="974"/>
      <c r="D893" s="974"/>
      <c r="E893" s="974"/>
      <c r="F893" s="974"/>
      <c r="G893" s="974"/>
      <c r="H893" s="974"/>
      <c r="I893" s="974"/>
      <c r="J893" s="974"/>
      <c r="K893" s="974"/>
      <c r="L893" s="974"/>
      <c r="M893" s="974"/>
      <c r="N893" s="974"/>
      <c r="O893" s="974"/>
      <c r="P893" s="974"/>
    </row>
    <row r="894" spans="1:16" ht="16.5" customHeight="1">
      <c r="A894" s="974"/>
      <c r="B894" s="974"/>
      <c r="C894" s="974"/>
      <c r="D894" s="974"/>
      <c r="E894" s="974"/>
      <c r="F894" s="974"/>
      <c r="G894" s="974"/>
      <c r="H894" s="974"/>
      <c r="I894" s="974"/>
      <c r="J894" s="974"/>
      <c r="K894" s="974"/>
      <c r="L894" s="974"/>
      <c r="M894" s="974"/>
      <c r="N894" s="974"/>
      <c r="O894" s="974"/>
      <c r="P894" s="974"/>
    </row>
    <row r="895" spans="1:16" ht="16.5" customHeight="1">
      <c r="A895" s="974"/>
      <c r="B895" s="974"/>
      <c r="C895" s="974"/>
      <c r="D895" s="974"/>
      <c r="E895" s="974"/>
      <c r="F895" s="974"/>
      <c r="G895" s="974"/>
      <c r="H895" s="974"/>
      <c r="I895" s="974"/>
      <c r="J895" s="974"/>
      <c r="K895" s="974"/>
      <c r="L895" s="974"/>
      <c r="M895" s="974"/>
      <c r="N895" s="974"/>
      <c r="O895" s="974"/>
      <c r="P895" s="974"/>
    </row>
    <row r="896" spans="1:16" ht="16.5" customHeight="1">
      <c r="A896" s="974"/>
      <c r="B896" s="974"/>
      <c r="C896" s="974"/>
      <c r="D896" s="974"/>
      <c r="E896" s="974"/>
      <c r="F896" s="974"/>
      <c r="G896" s="974"/>
      <c r="H896" s="974"/>
      <c r="I896" s="974"/>
      <c r="J896" s="974"/>
      <c r="K896" s="974"/>
      <c r="L896" s="974"/>
      <c r="M896" s="974"/>
      <c r="N896" s="974"/>
      <c r="O896" s="974"/>
      <c r="P896" s="974"/>
    </row>
    <row r="897" spans="1:16" ht="16.5" customHeight="1">
      <c r="A897" s="974"/>
      <c r="B897" s="974"/>
      <c r="C897" s="974"/>
      <c r="D897" s="974"/>
      <c r="E897" s="974"/>
      <c r="F897" s="974"/>
      <c r="G897" s="974"/>
      <c r="H897" s="974"/>
      <c r="I897" s="974"/>
      <c r="J897" s="974"/>
      <c r="K897" s="974"/>
      <c r="L897" s="974"/>
      <c r="M897" s="974"/>
      <c r="N897" s="974"/>
      <c r="O897" s="974"/>
      <c r="P897" s="974"/>
    </row>
    <row r="898" spans="1:16" ht="16.5" customHeight="1">
      <c r="A898" s="974"/>
      <c r="B898" s="974"/>
      <c r="C898" s="974"/>
      <c r="D898" s="974"/>
      <c r="E898" s="974"/>
      <c r="F898" s="974"/>
      <c r="G898" s="974"/>
      <c r="H898" s="974"/>
      <c r="I898" s="974"/>
      <c r="J898" s="974"/>
      <c r="K898" s="974"/>
      <c r="L898" s="974"/>
      <c r="M898" s="974"/>
      <c r="N898" s="974"/>
      <c r="O898" s="974"/>
      <c r="P898" s="974"/>
    </row>
    <row r="899" spans="1:16" ht="16.5" customHeight="1">
      <c r="A899" s="974"/>
      <c r="B899" s="974"/>
      <c r="C899" s="974"/>
      <c r="D899" s="974"/>
      <c r="E899" s="974"/>
      <c r="F899" s="974"/>
      <c r="G899" s="974"/>
      <c r="H899" s="974"/>
      <c r="I899" s="974"/>
      <c r="J899" s="974"/>
      <c r="K899" s="974"/>
      <c r="L899" s="974"/>
      <c r="M899" s="974"/>
      <c r="N899" s="974"/>
      <c r="O899" s="974"/>
      <c r="P899" s="974"/>
    </row>
    <row r="900" spans="1:16" ht="16.5" customHeight="1">
      <c r="A900" s="974"/>
      <c r="B900" s="974"/>
      <c r="C900" s="974"/>
      <c r="D900" s="974"/>
      <c r="E900" s="974"/>
      <c r="F900" s="974"/>
      <c r="G900" s="974"/>
      <c r="H900" s="974"/>
      <c r="I900" s="974"/>
      <c r="J900" s="974"/>
      <c r="K900" s="974"/>
      <c r="L900" s="974"/>
      <c r="M900" s="974"/>
      <c r="N900" s="974"/>
      <c r="O900" s="974"/>
      <c r="P900" s="974"/>
    </row>
    <row r="901" spans="1:16" ht="16.5" customHeight="1">
      <c r="A901" s="974"/>
      <c r="B901" s="974"/>
      <c r="C901" s="974"/>
      <c r="D901" s="974"/>
      <c r="E901" s="974"/>
      <c r="F901" s="974"/>
      <c r="G901" s="974"/>
      <c r="H901" s="974"/>
      <c r="I901" s="974"/>
      <c r="J901" s="974"/>
      <c r="K901" s="974"/>
      <c r="L901" s="974"/>
      <c r="M901" s="974"/>
      <c r="N901" s="974"/>
      <c r="O901" s="974"/>
      <c r="P901" s="974"/>
    </row>
    <row r="902" spans="1:16" ht="16.5" customHeight="1">
      <c r="A902" s="974"/>
      <c r="B902" s="974"/>
      <c r="C902" s="974"/>
      <c r="D902" s="974"/>
      <c r="E902" s="974"/>
      <c r="F902" s="974"/>
      <c r="G902" s="974"/>
      <c r="H902" s="974"/>
      <c r="I902" s="974"/>
      <c r="J902" s="974"/>
      <c r="K902" s="974"/>
      <c r="L902" s="974"/>
      <c r="M902" s="974"/>
      <c r="N902" s="974"/>
      <c r="O902" s="974"/>
      <c r="P902" s="974"/>
    </row>
    <row r="903" spans="1:16" ht="16.5" customHeight="1">
      <c r="A903" s="974"/>
      <c r="B903" s="974"/>
      <c r="C903" s="974"/>
      <c r="D903" s="974"/>
      <c r="E903" s="974"/>
      <c r="F903" s="974"/>
      <c r="G903" s="974"/>
      <c r="H903" s="974"/>
      <c r="I903" s="974"/>
      <c r="J903" s="974"/>
      <c r="K903" s="974"/>
      <c r="L903" s="974"/>
      <c r="M903" s="974"/>
      <c r="N903" s="974"/>
      <c r="O903" s="974"/>
      <c r="P903" s="974"/>
    </row>
    <row r="904" spans="1:16" ht="16.5" customHeight="1">
      <c r="A904" s="974"/>
      <c r="B904" s="974"/>
      <c r="C904" s="974"/>
      <c r="D904" s="974"/>
      <c r="E904" s="974"/>
      <c r="F904" s="974"/>
      <c r="G904" s="974"/>
      <c r="H904" s="974"/>
      <c r="I904" s="974"/>
      <c r="J904" s="974"/>
      <c r="K904" s="974"/>
      <c r="L904" s="974"/>
      <c r="M904" s="974"/>
      <c r="N904" s="974"/>
      <c r="O904" s="974"/>
      <c r="P904" s="974"/>
    </row>
    <row r="905" spans="1:16" ht="16.5" customHeight="1">
      <c r="A905" s="974"/>
      <c r="B905" s="974"/>
      <c r="C905" s="974"/>
      <c r="D905" s="974"/>
      <c r="E905" s="974"/>
      <c r="F905" s="974"/>
      <c r="G905" s="974"/>
      <c r="H905" s="974"/>
      <c r="I905" s="974"/>
      <c r="J905" s="974"/>
      <c r="K905" s="974"/>
      <c r="L905" s="974"/>
      <c r="M905" s="974"/>
      <c r="N905" s="974"/>
      <c r="O905" s="974"/>
      <c r="P905" s="974"/>
    </row>
    <row r="906" spans="1:16" ht="16.5" customHeight="1">
      <c r="A906" s="974"/>
      <c r="B906" s="974"/>
      <c r="C906" s="974"/>
      <c r="D906" s="974"/>
      <c r="E906" s="974"/>
      <c r="F906" s="974"/>
      <c r="G906" s="974"/>
      <c r="H906" s="974"/>
      <c r="I906" s="974"/>
      <c r="J906" s="974"/>
      <c r="K906" s="974"/>
      <c r="L906" s="974"/>
      <c r="M906" s="974"/>
      <c r="N906" s="974"/>
      <c r="O906" s="974"/>
      <c r="P906" s="974"/>
    </row>
    <row r="907" spans="1:16" ht="16.5" customHeight="1">
      <c r="A907" s="974"/>
      <c r="B907" s="974"/>
      <c r="C907" s="974"/>
      <c r="D907" s="974"/>
      <c r="E907" s="974"/>
      <c r="F907" s="974"/>
      <c r="G907" s="974"/>
      <c r="H907" s="974"/>
      <c r="I907" s="974"/>
      <c r="J907" s="974"/>
      <c r="K907" s="974"/>
      <c r="L907" s="974"/>
      <c r="M907" s="974"/>
      <c r="N907" s="974"/>
      <c r="O907" s="974"/>
      <c r="P907" s="974"/>
    </row>
    <row r="908" spans="1:16" ht="16.5" customHeight="1">
      <c r="A908" s="974"/>
      <c r="B908" s="974"/>
      <c r="C908" s="974"/>
      <c r="D908" s="974"/>
      <c r="E908" s="974"/>
      <c r="F908" s="974"/>
      <c r="G908" s="974"/>
      <c r="H908" s="974"/>
      <c r="I908" s="974"/>
      <c r="J908" s="974"/>
      <c r="K908" s="974"/>
      <c r="L908" s="974"/>
      <c r="M908" s="974"/>
      <c r="N908" s="974"/>
      <c r="O908" s="974"/>
      <c r="P908" s="974"/>
    </row>
    <row r="909" spans="1:16" ht="16.5" customHeight="1">
      <c r="A909" s="974"/>
      <c r="B909" s="974"/>
      <c r="C909" s="974"/>
      <c r="D909" s="974"/>
      <c r="E909" s="974"/>
      <c r="F909" s="974"/>
      <c r="G909" s="974"/>
      <c r="H909" s="974"/>
      <c r="I909" s="974"/>
      <c r="J909" s="974"/>
      <c r="K909" s="974"/>
      <c r="L909" s="974"/>
      <c r="M909" s="974"/>
      <c r="N909" s="974"/>
      <c r="O909" s="974"/>
      <c r="P909" s="974"/>
    </row>
    <row r="910" spans="1:16" ht="16.5" customHeight="1">
      <c r="A910" s="974"/>
      <c r="B910" s="974"/>
      <c r="C910" s="974"/>
      <c r="D910" s="974"/>
      <c r="E910" s="974"/>
      <c r="F910" s="974"/>
      <c r="G910" s="974"/>
      <c r="H910" s="974"/>
      <c r="I910" s="974"/>
      <c r="J910" s="974"/>
      <c r="K910" s="974"/>
      <c r="L910" s="974"/>
      <c r="M910" s="974"/>
      <c r="N910" s="974"/>
      <c r="O910" s="974"/>
      <c r="P910" s="974"/>
    </row>
    <row r="911" spans="1:16" ht="16.5" customHeight="1">
      <c r="A911" s="974"/>
      <c r="B911" s="974"/>
      <c r="C911" s="974"/>
      <c r="D911" s="974"/>
      <c r="E911" s="974"/>
      <c r="F911" s="974"/>
      <c r="G911" s="974"/>
      <c r="H911" s="974"/>
      <c r="I911" s="974"/>
      <c r="J911" s="974"/>
      <c r="K911" s="974"/>
      <c r="L911" s="974"/>
      <c r="M911" s="974"/>
      <c r="N911" s="974"/>
      <c r="O911" s="974"/>
      <c r="P911" s="974"/>
    </row>
    <row r="912" spans="1:16" ht="16.5" customHeight="1">
      <c r="A912" s="974"/>
      <c r="B912" s="974"/>
      <c r="C912" s="974"/>
      <c r="D912" s="974"/>
      <c r="E912" s="974"/>
      <c r="F912" s="974"/>
      <c r="G912" s="974"/>
      <c r="H912" s="974"/>
      <c r="I912" s="974"/>
      <c r="J912" s="974"/>
      <c r="K912" s="974"/>
      <c r="L912" s="974"/>
      <c r="M912" s="974"/>
      <c r="N912" s="974"/>
      <c r="O912" s="974"/>
      <c r="P912" s="974"/>
    </row>
    <row r="913" spans="1:16" ht="16.5" customHeight="1">
      <c r="A913" s="974"/>
      <c r="B913" s="974"/>
      <c r="C913" s="974"/>
      <c r="D913" s="974"/>
      <c r="E913" s="974"/>
      <c r="F913" s="974"/>
      <c r="G913" s="974"/>
      <c r="H913" s="974"/>
      <c r="I913" s="974"/>
      <c r="J913" s="974"/>
      <c r="K913" s="974"/>
      <c r="L913" s="974"/>
      <c r="M913" s="974"/>
      <c r="N913" s="974"/>
      <c r="O913" s="974"/>
      <c r="P913" s="974"/>
    </row>
    <row r="914" spans="1:16" ht="16.5" customHeight="1">
      <c r="A914" s="974"/>
      <c r="B914" s="974"/>
      <c r="C914" s="974"/>
      <c r="D914" s="974"/>
      <c r="E914" s="974"/>
      <c r="F914" s="974"/>
      <c r="G914" s="974"/>
      <c r="H914" s="974"/>
      <c r="I914" s="974"/>
      <c r="J914" s="974"/>
      <c r="K914" s="974"/>
      <c r="L914" s="974"/>
      <c r="M914" s="974"/>
      <c r="N914" s="974"/>
      <c r="O914" s="974"/>
      <c r="P914" s="974"/>
    </row>
    <row r="915" spans="1:16" ht="16.5" customHeight="1">
      <c r="A915" s="974"/>
      <c r="B915" s="974"/>
      <c r="C915" s="974"/>
      <c r="D915" s="974"/>
      <c r="E915" s="974"/>
      <c r="F915" s="974"/>
      <c r="G915" s="974"/>
      <c r="H915" s="974"/>
      <c r="I915" s="974"/>
      <c r="J915" s="974"/>
      <c r="K915" s="974"/>
      <c r="L915" s="974"/>
      <c r="M915" s="974"/>
      <c r="N915" s="974"/>
      <c r="O915" s="974"/>
      <c r="P915" s="974"/>
    </row>
    <row r="916" spans="1:16" ht="16.5" customHeight="1">
      <c r="A916" s="974"/>
      <c r="B916" s="974"/>
      <c r="C916" s="974"/>
      <c r="D916" s="974"/>
      <c r="E916" s="974"/>
      <c r="F916" s="974"/>
      <c r="G916" s="974"/>
      <c r="H916" s="974"/>
      <c r="I916" s="974"/>
      <c r="J916" s="974"/>
      <c r="K916" s="974"/>
      <c r="L916" s="974"/>
      <c r="M916" s="974"/>
      <c r="N916" s="974"/>
      <c r="O916" s="974"/>
      <c r="P916" s="974"/>
    </row>
    <row r="917" spans="1:16" ht="16.5" customHeight="1">
      <c r="A917" s="974"/>
      <c r="B917" s="974"/>
      <c r="C917" s="974"/>
      <c r="D917" s="974"/>
      <c r="E917" s="974"/>
      <c r="F917" s="974"/>
      <c r="G917" s="974"/>
      <c r="H917" s="974"/>
      <c r="I917" s="974"/>
      <c r="J917" s="974"/>
      <c r="K917" s="974"/>
      <c r="L917" s="974"/>
      <c r="M917" s="974"/>
      <c r="N917" s="974"/>
      <c r="O917" s="974"/>
      <c r="P917" s="974"/>
    </row>
    <row r="918" spans="1:16" ht="16.5" customHeight="1">
      <c r="A918" s="974"/>
      <c r="B918" s="974"/>
      <c r="C918" s="974"/>
      <c r="D918" s="974"/>
      <c r="E918" s="974"/>
      <c r="F918" s="974"/>
      <c r="G918" s="974"/>
      <c r="H918" s="974"/>
      <c r="I918" s="974"/>
      <c r="J918" s="974"/>
      <c r="K918" s="974"/>
      <c r="L918" s="974"/>
      <c r="M918" s="974"/>
      <c r="N918" s="974"/>
      <c r="O918" s="974"/>
      <c r="P918" s="974"/>
    </row>
    <row r="919" spans="1:16" ht="16.5" customHeight="1">
      <c r="A919" s="974"/>
      <c r="B919" s="974"/>
      <c r="C919" s="974"/>
      <c r="D919" s="974"/>
      <c r="E919" s="974"/>
      <c r="F919" s="974"/>
      <c r="G919" s="974"/>
      <c r="H919" s="974"/>
      <c r="I919" s="974"/>
      <c r="J919" s="974"/>
      <c r="K919" s="974"/>
      <c r="L919" s="974"/>
      <c r="M919" s="974"/>
      <c r="N919" s="974"/>
      <c r="O919" s="974"/>
      <c r="P919" s="974"/>
    </row>
    <row r="920" spans="1:16" ht="16.5" customHeight="1">
      <c r="A920" s="974"/>
      <c r="B920" s="974"/>
      <c r="C920" s="974"/>
      <c r="D920" s="974"/>
      <c r="E920" s="974"/>
      <c r="F920" s="974"/>
      <c r="G920" s="974"/>
      <c r="H920" s="974"/>
      <c r="I920" s="974"/>
      <c r="J920" s="974"/>
      <c r="K920" s="974"/>
      <c r="L920" s="974"/>
      <c r="M920" s="974"/>
      <c r="N920" s="974"/>
      <c r="O920" s="974"/>
      <c r="P920" s="974"/>
    </row>
    <row r="921" spans="1:16" ht="16.5" customHeight="1">
      <c r="A921" s="974"/>
      <c r="B921" s="974"/>
      <c r="C921" s="974"/>
      <c r="D921" s="974"/>
      <c r="E921" s="974"/>
      <c r="F921" s="974"/>
      <c r="G921" s="974"/>
      <c r="H921" s="974"/>
      <c r="I921" s="974"/>
      <c r="J921" s="974"/>
      <c r="K921" s="974"/>
      <c r="L921" s="974"/>
      <c r="M921" s="974"/>
      <c r="N921" s="974"/>
      <c r="O921" s="974"/>
      <c r="P921" s="974"/>
    </row>
    <row r="922" spans="1:16" ht="16.5" customHeight="1">
      <c r="A922" s="974"/>
      <c r="B922" s="974"/>
      <c r="C922" s="974"/>
      <c r="D922" s="974"/>
      <c r="E922" s="974"/>
      <c r="F922" s="974"/>
      <c r="G922" s="974"/>
      <c r="H922" s="974"/>
      <c r="I922" s="974"/>
      <c r="J922" s="974"/>
      <c r="K922" s="974"/>
      <c r="L922" s="974"/>
      <c r="M922" s="974"/>
      <c r="N922" s="974"/>
      <c r="O922" s="974"/>
      <c r="P922" s="974"/>
    </row>
    <row r="923" spans="1:16" ht="16.5" customHeight="1">
      <c r="A923" s="974"/>
      <c r="B923" s="974"/>
      <c r="C923" s="974"/>
      <c r="D923" s="974"/>
      <c r="E923" s="974"/>
      <c r="F923" s="974"/>
      <c r="G923" s="974"/>
      <c r="H923" s="974"/>
      <c r="I923" s="974"/>
      <c r="J923" s="974"/>
      <c r="K923" s="974"/>
      <c r="L923" s="974"/>
      <c r="M923" s="974"/>
      <c r="N923" s="974"/>
      <c r="O923" s="974"/>
      <c r="P923" s="974"/>
    </row>
    <row r="924" spans="1:16" ht="16.5" customHeight="1">
      <c r="A924" s="974"/>
      <c r="B924" s="974"/>
      <c r="C924" s="974"/>
      <c r="D924" s="974"/>
      <c r="E924" s="974"/>
      <c r="F924" s="974"/>
      <c r="G924" s="974"/>
      <c r="H924" s="974"/>
      <c r="I924" s="974"/>
      <c r="J924" s="974"/>
      <c r="K924" s="974"/>
      <c r="L924" s="974"/>
      <c r="M924" s="974"/>
      <c r="N924" s="974"/>
      <c r="O924" s="974"/>
      <c r="P924" s="974"/>
    </row>
    <row r="925" spans="1:16" ht="16.5" customHeight="1">
      <c r="A925" s="974"/>
      <c r="B925" s="974"/>
      <c r="C925" s="974"/>
      <c r="D925" s="974"/>
      <c r="E925" s="974"/>
      <c r="F925" s="974"/>
      <c r="G925" s="974"/>
      <c r="H925" s="974"/>
      <c r="I925" s="974"/>
      <c r="J925" s="974"/>
      <c r="K925" s="974"/>
      <c r="L925" s="974"/>
      <c r="M925" s="974"/>
      <c r="N925" s="974"/>
      <c r="O925" s="974"/>
      <c r="P925" s="974"/>
    </row>
    <row r="926" spans="1:16" ht="16.5" customHeight="1">
      <c r="A926" s="974"/>
      <c r="B926" s="974"/>
      <c r="C926" s="974"/>
      <c r="D926" s="974"/>
      <c r="E926" s="974"/>
      <c r="F926" s="974"/>
      <c r="G926" s="974"/>
      <c r="H926" s="974"/>
      <c r="I926" s="974"/>
      <c r="J926" s="974"/>
      <c r="K926" s="974"/>
      <c r="L926" s="974"/>
      <c r="M926" s="974"/>
      <c r="N926" s="974"/>
      <c r="O926" s="974"/>
      <c r="P926" s="974"/>
    </row>
    <row r="927" spans="1:16" ht="16.5" customHeight="1">
      <c r="A927" s="974"/>
      <c r="B927" s="974"/>
      <c r="C927" s="974"/>
      <c r="D927" s="974"/>
      <c r="E927" s="974"/>
      <c r="F927" s="974"/>
      <c r="G927" s="974"/>
      <c r="H927" s="974"/>
      <c r="I927" s="974"/>
      <c r="J927" s="974"/>
      <c r="K927" s="974"/>
      <c r="L927" s="974"/>
      <c r="M927" s="974"/>
      <c r="N927" s="974"/>
      <c r="O927" s="974"/>
      <c r="P927" s="974"/>
    </row>
    <row r="928" spans="1:16" ht="16.5" customHeight="1">
      <c r="A928" s="974"/>
      <c r="B928" s="974"/>
      <c r="C928" s="974"/>
      <c r="D928" s="974"/>
      <c r="E928" s="974"/>
      <c r="F928" s="974"/>
      <c r="G928" s="974"/>
      <c r="H928" s="974"/>
      <c r="I928" s="974"/>
      <c r="J928" s="974"/>
      <c r="K928" s="974"/>
      <c r="L928" s="974"/>
      <c r="M928" s="974"/>
      <c r="N928" s="974"/>
      <c r="O928" s="974"/>
      <c r="P928" s="974"/>
    </row>
    <row r="929" spans="1:16" ht="16.5" customHeight="1">
      <c r="A929" s="974"/>
      <c r="B929" s="974"/>
      <c r="C929" s="974"/>
      <c r="D929" s="974"/>
      <c r="E929" s="974"/>
      <c r="F929" s="974"/>
      <c r="G929" s="974"/>
      <c r="H929" s="974"/>
      <c r="I929" s="974"/>
      <c r="J929" s="974"/>
      <c r="K929" s="974"/>
      <c r="L929" s="974"/>
      <c r="M929" s="974"/>
      <c r="N929" s="974"/>
      <c r="O929" s="974"/>
      <c r="P929" s="974"/>
    </row>
    <row r="930" spans="1:16" ht="16.5" customHeight="1">
      <c r="A930" s="974"/>
      <c r="B930" s="974"/>
      <c r="C930" s="974"/>
      <c r="D930" s="974"/>
      <c r="E930" s="974"/>
      <c r="F930" s="974"/>
      <c r="G930" s="974"/>
      <c r="H930" s="974"/>
      <c r="I930" s="974"/>
      <c r="J930" s="974"/>
      <c r="K930" s="974"/>
      <c r="L930" s="974"/>
      <c r="M930" s="974"/>
      <c r="N930" s="974"/>
      <c r="O930" s="974"/>
      <c r="P930" s="974"/>
    </row>
    <row r="931" spans="1:16" ht="16.5" customHeight="1">
      <c r="A931" s="974"/>
      <c r="B931" s="974"/>
      <c r="C931" s="974"/>
      <c r="D931" s="974"/>
      <c r="E931" s="974"/>
      <c r="F931" s="974"/>
      <c r="G931" s="974"/>
      <c r="H931" s="974"/>
      <c r="I931" s="974"/>
      <c r="J931" s="974"/>
      <c r="K931" s="974"/>
      <c r="L931" s="974"/>
      <c r="M931" s="974"/>
      <c r="N931" s="974"/>
      <c r="O931" s="974"/>
      <c r="P931" s="974"/>
    </row>
    <row r="932" spans="1:16" ht="16.5" customHeight="1">
      <c r="A932" s="974"/>
      <c r="B932" s="974"/>
      <c r="C932" s="974"/>
      <c r="D932" s="974"/>
      <c r="E932" s="974"/>
      <c r="F932" s="974"/>
      <c r="G932" s="974"/>
      <c r="H932" s="974"/>
      <c r="I932" s="974"/>
      <c r="J932" s="974"/>
      <c r="K932" s="974"/>
      <c r="L932" s="974"/>
      <c r="M932" s="974"/>
      <c r="N932" s="974"/>
      <c r="O932" s="974"/>
      <c r="P932" s="974"/>
    </row>
    <row r="933" spans="1:16" ht="16.5" customHeight="1">
      <c r="A933" s="974"/>
      <c r="B933" s="974"/>
      <c r="C933" s="974"/>
      <c r="D933" s="974"/>
      <c r="E933" s="974"/>
      <c r="F933" s="974"/>
      <c r="G933" s="974"/>
      <c r="H933" s="974"/>
      <c r="I933" s="974"/>
      <c r="J933" s="974"/>
      <c r="K933" s="974"/>
      <c r="L933" s="974"/>
      <c r="M933" s="974"/>
      <c r="N933" s="974"/>
      <c r="O933" s="974"/>
      <c r="P933" s="974"/>
    </row>
    <row r="934" spans="1:16" ht="16.5" customHeight="1">
      <c r="A934" s="974"/>
      <c r="B934" s="974"/>
      <c r="C934" s="974"/>
      <c r="D934" s="974"/>
      <c r="E934" s="974"/>
      <c r="F934" s="974"/>
      <c r="G934" s="974"/>
      <c r="H934" s="974"/>
      <c r="I934" s="974"/>
      <c r="J934" s="974"/>
      <c r="K934" s="974"/>
      <c r="L934" s="974"/>
      <c r="M934" s="974"/>
      <c r="N934" s="974"/>
      <c r="O934" s="974"/>
      <c r="P934" s="974"/>
    </row>
    <row r="935" spans="1:16" ht="16.5" customHeight="1">
      <c r="A935" s="974"/>
      <c r="B935" s="974"/>
      <c r="C935" s="974"/>
      <c r="D935" s="974"/>
      <c r="E935" s="974"/>
      <c r="F935" s="974"/>
      <c r="G935" s="974"/>
      <c r="H935" s="974"/>
      <c r="I935" s="974"/>
      <c r="J935" s="974"/>
      <c r="K935" s="974"/>
      <c r="L935" s="974"/>
      <c r="M935" s="974"/>
      <c r="N935" s="974"/>
      <c r="O935" s="974"/>
      <c r="P935" s="974"/>
    </row>
    <row r="936" spans="1:16" ht="16.5" customHeight="1">
      <c r="A936" s="974"/>
      <c r="B936" s="974"/>
      <c r="C936" s="974"/>
      <c r="D936" s="974"/>
      <c r="E936" s="974"/>
      <c r="F936" s="974"/>
      <c r="G936" s="974"/>
      <c r="H936" s="974"/>
      <c r="I936" s="974"/>
      <c r="J936" s="974"/>
      <c r="K936" s="974"/>
      <c r="L936" s="974"/>
      <c r="M936" s="974"/>
      <c r="N936" s="974"/>
      <c r="O936" s="974"/>
      <c r="P936" s="974"/>
    </row>
    <row r="937" spans="1:16" ht="16.5" customHeight="1">
      <c r="A937" s="974"/>
      <c r="B937" s="974"/>
      <c r="C937" s="974"/>
      <c r="D937" s="974"/>
      <c r="E937" s="974"/>
      <c r="F937" s="974"/>
      <c r="G937" s="974"/>
      <c r="H937" s="974"/>
      <c r="I937" s="974"/>
      <c r="J937" s="974"/>
      <c r="K937" s="974"/>
      <c r="L937" s="974"/>
      <c r="M937" s="974"/>
      <c r="N937" s="974"/>
      <c r="O937" s="974"/>
      <c r="P937" s="974"/>
    </row>
    <row r="938" spans="1:16" ht="16.5" customHeight="1">
      <c r="A938" s="974"/>
      <c r="B938" s="974"/>
      <c r="C938" s="974"/>
      <c r="D938" s="974"/>
      <c r="E938" s="974"/>
      <c r="F938" s="974"/>
      <c r="G938" s="974"/>
      <c r="H938" s="974"/>
      <c r="I938" s="974"/>
      <c r="J938" s="974"/>
      <c r="K938" s="974"/>
      <c r="L938" s="974"/>
      <c r="M938" s="974"/>
      <c r="N938" s="974"/>
      <c r="O938" s="974"/>
      <c r="P938" s="974"/>
    </row>
    <row r="939" spans="1:16" ht="16.5" customHeight="1">
      <c r="A939" s="974"/>
      <c r="B939" s="974"/>
      <c r="C939" s="974"/>
      <c r="D939" s="974"/>
      <c r="E939" s="974"/>
      <c r="F939" s="974"/>
      <c r="G939" s="974"/>
      <c r="H939" s="974"/>
      <c r="I939" s="974"/>
      <c r="J939" s="974"/>
      <c r="K939" s="974"/>
      <c r="L939" s="974"/>
      <c r="M939" s="974"/>
      <c r="N939" s="974"/>
      <c r="O939" s="974"/>
      <c r="P939" s="974"/>
    </row>
    <row r="940" spans="1:16" ht="16.5" customHeight="1">
      <c r="A940" s="974"/>
      <c r="B940" s="974"/>
      <c r="C940" s="974"/>
      <c r="D940" s="974"/>
      <c r="E940" s="974"/>
      <c r="F940" s="974"/>
      <c r="G940" s="974"/>
      <c r="H940" s="974"/>
      <c r="I940" s="974"/>
      <c r="J940" s="974"/>
      <c r="K940" s="974"/>
      <c r="L940" s="974"/>
      <c r="M940" s="974"/>
      <c r="N940" s="974"/>
      <c r="O940" s="974"/>
      <c r="P940" s="974"/>
    </row>
    <row r="941" spans="1:16" ht="16.5" customHeight="1">
      <c r="A941" s="974"/>
      <c r="B941" s="974"/>
      <c r="C941" s="974"/>
      <c r="D941" s="974"/>
      <c r="E941" s="974"/>
      <c r="F941" s="974"/>
      <c r="G941" s="974"/>
      <c r="H941" s="974"/>
      <c r="I941" s="974"/>
      <c r="J941" s="974"/>
      <c r="K941" s="974"/>
      <c r="L941" s="974"/>
      <c r="M941" s="974"/>
      <c r="N941" s="974"/>
      <c r="O941" s="974"/>
      <c r="P941" s="974"/>
    </row>
    <row r="942" spans="1:16" ht="16.5" customHeight="1">
      <c r="A942" s="974"/>
      <c r="B942" s="974"/>
      <c r="C942" s="974"/>
      <c r="D942" s="974"/>
      <c r="E942" s="974"/>
      <c r="F942" s="974"/>
      <c r="G942" s="974"/>
      <c r="H942" s="974"/>
      <c r="I942" s="974"/>
      <c r="J942" s="974"/>
      <c r="K942" s="974"/>
      <c r="L942" s="974"/>
      <c r="M942" s="974"/>
      <c r="N942" s="974"/>
      <c r="O942" s="974"/>
      <c r="P942" s="974"/>
    </row>
    <row r="943" spans="1:16" ht="16.5" customHeight="1">
      <c r="A943" s="974"/>
      <c r="B943" s="974"/>
      <c r="C943" s="974"/>
      <c r="D943" s="974"/>
      <c r="E943" s="974"/>
      <c r="F943" s="974"/>
      <c r="G943" s="974"/>
      <c r="H943" s="974"/>
      <c r="I943" s="974"/>
      <c r="J943" s="974"/>
      <c r="K943" s="974"/>
      <c r="L943" s="974"/>
      <c r="M943" s="974"/>
      <c r="N943" s="974"/>
      <c r="O943" s="974"/>
      <c r="P943" s="974"/>
    </row>
    <row r="944" spans="1:16" ht="16.5" customHeight="1">
      <c r="A944" s="974"/>
      <c r="B944" s="974"/>
      <c r="C944" s="974"/>
      <c r="D944" s="974"/>
      <c r="E944" s="974"/>
      <c r="F944" s="974"/>
      <c r="G944" s="974"/>
      <c r="H944" s="974"/>
      <c r="I944" s="974"/>
      <c r="J944" s="974"/>
      <c r="K944" s="974"/>
      <c r="L944" s="974"/>
      <c r="M944" s="974"/>
      <c r="N944" s="974"/>
      <c r="O944" s="974"/>
      <c r="P944" s="974"/>
    </row>
    <row r="945" spans="1:16" ht="16.5" customHeight="1">
      <c r="A945" s="974"/>
      <c r="B945" s="974"/>
      <c r="C945" s="974"/>
      <c r="D945" s="974"/>
      <c r="E945" s="974"/>
      <c r="F945" s="974"/>
      <c r="G945" s="974"/>
      <c r="H945" s="974"/>
      <c r="I945" s="974"/>
      <c r="J945" s="974"/>
      <c r="K945" s="974"/>
      <c r="L945" s="974"/>
      <c r="M945" s="974"/>
      <c r="N945" s="974"/>
      <c r="O945" s="974"/>
      <c r="P945" s="974"/>
    </row>
    <row r="946" spans="1:16" ht="16.5" customHeight="1">
      <c r="A946" s="974"/>
      <c r="B946" s="974"/>
      <c r="C946" s="974"/>
      <c r="D946" s="974"/>
      <c r="E946" s="974"/>
      <c r="F946" s="974"/>
      <c r="G946" s="974"/>
      <c r="H946" s="974"/>
      <c r="I946" s="974"/>
      <c r="J946" s="974"/>
      <c r="K946" s="974"/>
      <c r="L946" s="974"/>
      <c r="M946" s="974"/>
      <c r="N946" s="974"/>
      <c r="O946" s="974"/>
      <c r="P946" s="974"/>
    </row>
    <row r="947" spans="1:16" ht="16.5" customHeight="1">
      <c r="A947" s="974"/>
      <c r="B947" s="974"/>
      <c r="C947" s="974"/>
      <c r="D947" s="974"/>
      <c r="E947" s="974"/>
      <c r="F947" s="974"/>
      <c r="G947" s="974"/>
      <c r="H947" s="974"/>
      <c r="I947" s="974"/>
      <c r="J947" s="974"/>
      <c r="K947" s="974"/>
      <c r="L947" s="974"/>
      <c r="M947" s="974"/>
      <c r="N947" s="974"/>
      <c r="O947" s="974"/>
      <c r="P947" s="974"/>
    </row>
    <row r="948" spans="1:16" ht="16.5" customHeight="1">
      <c r="A948" s="974"/>
      <c r="B948" s="974"/>
      <c r="C948" s="974"/>
      <c r="D948" s="974"/>
      <c r="E948" s="974"/>
      <c r="F948" s="974"/>
      <c r="G948" s="974"/>
      <c r="H948" s="974"/>
      <c r="I948" s="974"/>
      <c r="J948" s="974"/>
      <c r="K948" s="974"/>
      <c r="L948" s="974"/>
      <c r="M948" s="974"/>
      <c r="N948" s="974"/>
      <c r="O948" s="974"/>
      <c r="P948" s="974"/>
    </row>
    <row r="949" spans="1:16" ht="16.5" customHeight="1">
      <c r="A949" s="974"/>
      <c r="B949" s="974"/>
      <c r="C949" s="974"/>
      <c r="D949" s="974"/>
      <c r="E949" s="974"/>
      <c r="F949" s="974"/>
      <c r="G949" s="974"/>
      <c r="H949" s="974"/>
      <c r="I949" s="974"/>
      <c r="J949" s="974"/>
      <c r="K949" s="974"/>
      <c r="L949" s="974"/>
      <c r="M949" s="974"/>
      <c r="N949" s="974"/>
      <c r="O949" s="974"/>
      <c r="P949" s="974"/>
    </row>
    <row r="950" spans="1:16" ht="16.5" customHeight="1">
      <c r="A950" s="974"/>
      <c r="B950" s="974"/>
      <c r="C950" s="974"/>
      <c r="D950" s="974"/>
      <c r="E950" s="974"/>
      <c r="F950" s="974"/>
      <c r="G950" s="974"/>
      <c r="H950" s="974"/>
      <c r="I950" s="974"/>
      <c r="J950" s="974"/>
      <c r="K950" s="974"/>
      <c r="L950" s="974"/>
      <c r="M950" s="974"/>
      <c r="N950" s="974"/>
      <c r="O950" s="974"/>
      <c r="P950" s="974"/>
    </row>
    <row r="951" spans="1:16" ht="16.5" customHeight="1">
      <c r="A951" s="974"/>
      <c r="B951" s="974"/>
      <c r="C951" s="974"/>
      <c r="D951" s="974"/>
      <c r="E951" s="974"/>
      <c r="F951" s="974"/>
      <c r="G951" s="974"/>
      <c r="H951" s="974"/>
      <c r="I951" s="974"/>
      <c r="J951" s="974"/>
      <c r="K951" s="974"/>
      <c r="L951" s="974"/>
      <c r="M951" s="974"/>
      <c r="N951" s="974"/>
      <c r="O951" s="974"/>
      <c r="P951" s="974"/>
    </row>
    <row r="952" spans="1:16" ht="16.5" customHeight="1">
      <c r="A952" s="974"/>
      <c r="B952" s="974"/>
      <c r="C952" s="974"/>
      <c r="D952" s="974"/>
      <c r="E952" s="974"/>
      <c r="F952" s="974"/>
      <c r="G952" s="974"/>
      <c r="H952" s="974"/>
      <c r="I952" s="974"/>
      <c r="J952" s="974"/>
      <c r="K952" s="974"/>
      <c r="L952" s="974"/>
      <c r="M952" s="974"/>
      <c r="N952" s="974"/>
      <c r="O952" s="974"/>
      <c r="P952" s="974"/>
    </row>
    <row r="953" spans="1:16" ht="16.5" customHeight="1">
      <c r="A953" s="974"/>
      <c r="B953" s="974"/>
      <c r="C953" s="974"/>
      <c r="D953" s="974"/>
      <c r="E953" s="974"/>
      <c r="F953" s="974"/>
      <c r="G953" s="974"/>
      <c r="H953" s="974"/>
      <c r="I953" s="974"/>
      <c r="J953" s="974"/>
      <c r="K953" s="974"/>
      <c r="L953" s="974"/>
      <c r="M953" s="974"/>
      <c r="N953" s="974"/>
      <c r="O953" s="974"/>
      <c r="P953" s="974"/>
    </row>
    <row r="954" spans="1:16" ht="16.5" customHeight="1">
      <c r="A954" s="974"/>
      <c r="B954" s="974"/>
      <c r="C954" s="974"/>
      <c r="D954" s="974"/>
      <c r="E954" s="974"/>
      <c r="F954" s="974"/>
      <c r="G954" s="974"/>
      <c r="H954" s="974"/>
      <c r="I954" s="974"/>
      <c r="J954" s="974"/>
      <c r="K954" s="974"/>
      <c r="L954" s="974"/>
      <c r="M954" s="974"/>
      <c r="N954" s="974"/>
      <c r="O954" s="974"/>
      <c r="P954" s="974"/>
    </row>
    <row r="955" spans="1:16" ht="16.5" customHeight="1">
      <c r="A955" s="974"/>
      <c r="B955" s="974"/>
      <c r="C955" s="974"/>
      <c r="D955" s="974"/>
      <c r="E955" s="974"/>
      <c r="F955" s="974"/>
      <c r="G955" s="974"/>
      <c r="H955" s="974"/>
      <c r="I955" s="974"/>
      <c r="J955" s="974"/>
      <c r="K955" s="974"/>
      <c r="L955" s="974"/>
      <c r="M955" s="974"/>
      <c r="N955" s="974"/>
      <c r="O955" s="974"/>
      <c r="P955" s="974"/>
    </row>
    <row r="956" spans="1:16" ht="16.5" customHeight="1">
      <c r="A956" s="974"/>
      <c r="B956" s="974"/>
      <c r="C956" s="974"/>
      <c r="D956" s="974"/>
      <c r="E956" s="974"/>
      <c r="F956" s="974"/>
      <c r="G956" s="974"/>
      <c r="H956" s="974"/>
      <c r="I956" s="974"/>
      <c r="J956" s="974"/>
      <c r="K956" s="974"/>
      <c r="L956" s="974"/>
      <c r="M956" s="974"/>
      <c r="N956" s="974"/>
      <c r="O956" s="974"/>
      <c r="P956" s="974"/>
    </row>
    <row r="957" spans="1:16" ht="16.5" customHeight="1">
      <c r="A957" s="974"/>
      <c r="B957" s="974"/>
      <c r="C957" s="974"/>
      <c r="D957" s="974"/>
      <c r="E957" s="974"/>
      <c r="F957" s="974"/>
      <c r="G957" s="974"/>
      <c r="H957" s="974"/>
      <c r="I957" s="974"/>
      <c r="J957" s="974"/>
      <c r="K957" s="974"/>
      <c r="L957" s="974"/>
      <c r="M957" s="974"/>
      <c r="N957" s="974"/>
      <c r="O957" s="974"/>
      <c r="P957" s="974"/>
    </row>
    <row r="958" spans="1:16" ht="16.5" customHeight="1">
      <c r="A958" s="974"/>
      <c r="B958" s="974"/>
      <c r="C958" s="974"/>
      <c r="D958" s="974"/>
      <c r="E958" s="974"/>
      <c r="F958" s="974"/>
      <c r="G958" s="974"/>
      <c r="H958" s="974"/>
      <c r="I958" s="974"/>
      <c r="J958" s="974"/>
      <c r="K958" s="974"/>
      <c r="L958" s="974"/>
      <c r="M958" s="974"/>
      <c r="N958" s="974"/>
      <c r="O958" s="974"/>
      <c r="P958" s="974"/>
    </row>
    <row r="959" spans="1:16" ht="16.5" customHeight="1">
      <c r="A959" s="974"/>
      <c r="B959" s="974"/>
      <c r="C959" s="974"/>
      <c r="D959" s="974"/>
      <c r="E959" s="974"/>
      <c r="F959" s="974"/>
      <c r="G959" s="974"/>
      <c r="H959" s="974"/>
      <c r="I959" s="974"/>
      <c r="J959" s="974"/>
      <c r="K959" s="974"/>
      <c r="L959" s="974"/>
      <c r="M959" s="974"/>
      <c r="N959" s="974"/>
      <c r="O959" s="974"/>
      <c r="P959" s="974"/>
    </row>
    <row r="960" spans="1:16" ht="16.5" customHeight="1">
      <c r="A960" s="974"/>
      <c r="B960" s="974"/>
      <c r="C960" s="974"/>
      <c r="D960" s="974"/>
      <c r="E960" s="974"/>
      <c r="F960" s="974"/>
      <c r="G960" s="974"/>
      <c r="H960" s="974"/>
      <c r="I960" s="974"/>
      <c r="J960" s="974"/>
      <c r="K960" s="974"/>
      <c r="L960" s="974"/>
      <c r="M960" s="974"/>
      <c r="N960" s="974"/>
      <c r="O960" s="974"/>
      <c r="P960" s="974"/>
    </row>
    <row r="961" spans="1:16" ht="16.5" customHeight="1">
      <c r="A961" s="974"/>
      <c r="B961" s="974"/>
      <c r="C961" s="974"/>
      <c r="D961" s="974"/>
      <c r="E961" s="974"/>
      <c r="F961" s="974"/>
      <c r="G961" s="974"/>
      <c r="H961" s="974"/>
      <c r="I961" s="974"/>
      <c r="J961" s="974"/>
      <c r="K961" s="974"/>
      <c r="L961" s="974"/>
      <c r="M961" s="974"/>
      <c r="N961" s="974"/>
      <c r="O961" s="974"/>
      <c r="P961" s="974"/>
    </row>
    <row r="962" spans="1:16" ht="16.5" customHeight="1">
      <c r="A962" s="974"/>
      <c r="B962" s="974"/>
      <c r="C962" s="974"/>
      <c r="D962" s="974"/>
      <c r="E962" s="974"/>
      <c r="F962" s="974"/>
      <c r="G962" s="974"/>
      <c r="H962" s="974"/>
      <c r="I962" s="974"/>
      <c r="J962" s="974"/>
      <c r="K962" s="974"/>
      <c r="L962" s="974"/>
      <c r="M962" s="974"/>
      <c r="N962" s="974"/>
      <c r="O962" s="974"/>
      <c r="P962" s="974"/>
    </row>
    <row r="963" spans="1:16" ht="16.5" customHeight="1">
      <c r="A963" s="974"/>
      <c r="B963" s="974"/>
      <c r="C963" s="974"/>
      <c r="D963" s="974"/>
      <c r="E963" s="974"/>
      <c r="F963" s="974"/>
      <c r="G963" s="974"/>
      <c r="H963" s="974"/>
      <c r="I963" s="974"/>
      <c r="J963" s="974"/>
      <c r="K963" s="974"/>
      <c r="L963" s="974"/>
      <c r="M963" s="974"/>
      <c r="N963" s="974"/>
      <c r="O963" s="974"/>
      <c r="P963" s="974"/>
    </row>
    <row r="964" spans="1:16" ht="16.5" customHeight="1">
      <c r="A964" s="974"/>
      <c r="B964" s="974"/>
      <c r="C964" s="974"/>
      <c r="D964" s="974"/>
      <c r="E964" s="974"/>
      <c r="F964" s="974"/>
      <c r="G964" s="974"/>
      <c r="H964" s="974"/>
      <c r="I964" s="974"/>
      <c r="J964" s="974"/>
      <c r="K964" s="974"/>
      <c r="L964" s="974"/>
      <c r="M964" s="974"/>
      <c r="N964" s="974"/>
      <c r="O964" s="974"/>
      <c r="P964" s="974"/>
    </row>
    <row r="965" spans="1:16" ht="16.5" customHeight="1">
      <c r="A965" s="974"/>
      <c r="B965" s="974"/>
      <c r="C965" s="974"/>
      <c r="D965" s="974"/>
      <c r="E965" s="974"/>
      <c r="F965" s="974"/>
      <c r="G965" s="974"/>
      <c r="H965" s="974"/>
      <c r="I965" s="974"/>
      <c r="J965" s="974"/>
      <c r="K965" s="974"/>
      <c r="L965" s="974"/>
      <c r="M965" s="974"/>
      <c r="N965" s="974"/>
      <c r="O965" s="974"/>
      <c r="P965" s="974"/>
    </row>
    <row r="966" spans="1:16" ht="16.5" customHeight="1">
      <c r="A966" s="974"/>
      <c r="B966" s="974"/>
      <c r="C966" s="974"/>
      <c r="D966" s="974"/>
      <c r="E966" s="974"/>
      <c r="F966" s="974"/>
      <c r="G966" s="974"/>
      <c r="H966" s="974"/>
      <c r="I966" s="974"/>
      <c r="J966" s="974"/>
      <c r="K966" s="974"/>
      <c r="L966" s="974"/>
      <c r="M966" s="974"/>
      <c r="N966" s="974"/>
      <c r="O966" s="974"/>
      <c r="P966" s="974"/>
    </row>
    <row r="967" spans="1:16" ht="16.5" customHeight="1">
      <c r="A967" s="974"/>
      <c r="B967" s="974"/>
      <c r="C967" s="974"/>
      <c r="D967" s="974"/>
      <c r="E967" s="974"/>
      <c r="F967" s="974"/>
      <c r="G967" s="974"/>
      <c r="H967" s="974"/>
      <c r="I967" s="974"/>
      <c r="J967" s="974"/>
      <c r="K967" s="974"/>
      <c r="L967" s="974"/>
      <c r="M967" s="974"/>
      <c r="N967" s="974"/>
      <c r="O967" s="974"/>
      <c r="P967" s="974"/>
    </row>
    <row r="968" spans="1:16" ht="16.5" customHeight="1">
      <c r="A968" s="974"/>
      <c r="B968" s="974"/>
      <c r="C968" s="974"/>
      <c r="D968" s="974"/>
      <c r="E968" s="974"/>
      <c r="F968" s="974"/>
      <c r="G968" s="974"/>
      <c r="H968" s="974"/>
      <c r="I968" s="974"/>
      <c r="J968" s="974"/>
      <c r="K968" s="974"/>
      <c r="L968" s="974"/>
      <c r="M968" s="974"/>
      <c r="N968" s="974"/>
      <c r="O968" s="974"/>
      <c r="P968" s="974"/>
    </row>
    <row r="969" spans="1:16" ht="16.5" customHeight="1">
      <c r="A969" s="974"/>
      <c r="B969" s="974"/>
      <c r="C969" s="974"/>
      <c r="D969" s="974"/>
      <c r="E969" s="974"/>
      <c r="F969" s="974"/>
      <c r="G969" s="974"/>
      <c r="H969" s="974"/>
      <c r="I969" s="974"/>
      <c r="J969" s="974"/>
      <c r="K969" s="974"/>
      <c r="L969" s="974"/>
      <c r="M969" s="974"/>
      <c r="N969" s="974"/>
      <c r="O969" s="974"/>
      <c r="P969" s="974"/>
    </row>
    <row r="970" spans="1:16" ht="16.5" customHeight="1">
      <c r="A970" s="974"/>
      <c r="B970" s="974"/>
      <c r="C970" s="974"/>
      <c r="D970" s="974"/>
      <c r="E970" s="974"/>
      <c r="F970" s="974"/>
      <c r="G970" s="974"/>
      <c r="H970" s="974"/>
      <c r="I970" s="974"/>
      <c r="J970" s="974"/>
      <c r="K970" s="974"/>
      <c r="L970" s="974"/>
      <c r="M970" s="974"/>
      <c r="N970" s="974"/>
      <c r="O970" s="974"/>
      <c r="P970" s="974"/>
    </row>
    <row r="971" spans="1:16" ht="16.5" customHeight="1">
      <c r="A971" s="974"/>
      <c r="B971" s="974"/>
      <c r="C971" s="974"/>
      <c r="D971" s="974"/>
      <c r="E971" s="974"/>
      <c r="F971" s="974"/>
      <c r="G971" s="974"/>
      <c r="H971" s="974"/>
      <c r="I971" s="974"/>
      <c r="J971" s="974"/>
      <c r="K971" s="974"/>
      <c r="L971" s="974"/>
      <c r="M971" s="974"/>
      <c r="N971" s="974"/>
      <c r="O971" s="974"/>
      <c r="P971" s="974"/>
    </row>
    <row r="972" spans="1:16" ht="16.5" customHeight="1">
      <c r="A972" s="974"/>
      <c r="B972" s="974"/>
      <c r="C972" s="974"/>
      <c r="D972" s="974"/>
      <c r="E972" s="974"/>
      <c r="F972" s="974"/>
      <c r="G972" s="974"/>
      <c r="H972" s="974"/>
      <c r="I972" s="974"/>
      <c r="J972" s="974"/>
      <c r="K972" s="974"/>
      <c r="L972" s="974"/>
      <c r="M972" s="974"/>
      <c r="N972" s="974"/>
      <c r="O972" s="974"/>
      <c r="P972" s="974"/>
    </row>
    <row r="973" spans="1:16" ht="16.5" customHeight="1">
      <c r="A973" s="974"/>
      <c r="B973" s="974"/>
      <c r="C973" s="974"/>
      <c r="D973" s="974"/>
      <c r="E973" s="974"/>
      <c r="F973" s="974"/>
      <c r="G973" s="974"/>
      <c r="H973" s="974"/>
      <c r="I973" s="974"/>
      <c r="J973" s="974"/>
      <c r="K973" s="974"/>
      <c r="L973" s="974"/>
      <c r="M973" s="974"/>
      <c r="N973" s="974"/>
      <c r="O973" s="974"/>
      <c r="P973" s="974"/>
    </row>
    <row r="974" spans="1:16" ht="16.5" customHeight="1">
      <c r="A974" s="974"/>
      <c r="B974" s="974"/>
      <c r="C974" s="974"/>
      <c r="D974" s="974"/>
      <c r="E974" s="974"/>
      <c r="F974" s="974"/>
      <c r="G974" s="974"/>
      <c r="H974" s="974"/>
      <c r="I974" s="974"/>
      <c r="J974" s="974"/>
      <c r="K974" s="974"/>
      <c r="L974" s="974"/>
      <c r="M974" s="974"/>
      <c r="N974" s="974"/>
      <c r="O974" s="974"/>
      <c r="P974" s="974"/>
    </row>
    <row r="975" spans="1:16" ht="16.5" customHeight="1">
      <c r="A975" s="974"/>
      <c r="B975" s="974"/>
      <c r="C975" s="974"/>
      <c r="D975" s="974"/>
      <c r="E975" s="974"/>
      <c r="F975" s="974"/>
      <c r="G975" s="974"/>
      <c r="H975" s="974"/>
      <c r="I975" s="974"/>
      <c r="J975" s="974"/>
      <c r="K975" s="974"/>
      <c r="L975" s="974"/>
      <c r="M975" s="974"/>
      <c r="N975" s="974"/>
      <c r="O975" s="974"/>
      <c r="P975" s="974"/>
    </row>
    <row r="976" spans="1:16" ht="16.5" customHeight="1">
      <c r="A976" s="974"/>
      <c r="B976" s="974"/>
      <c r="C976" s="974"/>
      <c r="D976" s="974"/>
      <c r="E976" s="974"/>
      <c r="F976" s="974"/>
      <c r="G976" s="974"/>
      <c r="H976" s="974"/>
      <c r="I976" s="974"/>
      <c r="J976" s="974"/>
      <c r="K976" s="974"/>
      <c r="L976" s="974"/>
      <c r="M976" s="974"/>
      <c r="N976" s="974"/>
      <c r="O976" s="974"/>
      <c r="P976" s="974"/>
    </row>
    <row r="977" spans="1:16" ht="16.5" customHeight="1">
      <c r="A977" s="974"/>
      <c r="B977" s="974"/>
      <c r="C977" s="974"/>
      <c r="D977" s="974"/>
      <c r="E977" s="974"/>
      <c r="F977" s="974"/>
      <c r="G977" s="974"/>
      <c r="H977" s="974"/>
      <c r="I977" s="974"/>
      <c r="J977" s="974"/>
      <c r="K977" s="974"/>
      <c r="L977" s="974"/>
      <c r="M977" s="974"/>
      <c r="N977" s="974"/>
      <c r="O977" s="974"/>
      <c r="P977" s="974"/>
    </row>
    <row r="978" spans="1:16" ht="16.5" customHeight="1">
      <c r="A978" s="974"/>
      <c r="B978" s="974"/>
      <c r="C978" s="974"/>
      <c r="D978" s="974"/>
      <c r="E978" s="974"/>
      <c r="F978" s="974"/>
      <c r="G978" s="974"/>
      <c r="H978" s="974"/>
      <c r="I978" s="974"/>
      <c r="J978" s="974"/>
      <c r="K978" s="974"/>
      <c r="L978" s="974"/>
      <c r="M978" s="974"/>
      <c r="N978" s="974"/>
      <c r="O978" s="974"/>
      <c r="P978" s="974"/>
    </row>
    <row r="979" spans="1:16" ht="16.5" customHeight="1">
      <c r="A979" s="974"/>
      <c r="B979" s="974"/>
      <c r="C979" s="974"/>
      <c r="D979" s="974"/>
      <c r="E979" s="974"/>
      <c r="F979" s="974"/>
      <c r="G979" s="974"/>
      <c r="H979" s="974"/>
      <c r="I979" s="974"/>
      <c r="J979" s="974"/>
      <c r="K979" s="974"/>
      <c r="L979" s="974"/>
      <c r="M979" s="974"/>
      <c r="N979" s="974"/>
      <c r="O979" s="974"/>
      <c r="P979" s="974"/>
    </row>
    <row r="980" spans="1:16" ht="16.5" customHeight="1">
      <c r="A980" s="974"/>
      <c r="B980" s="974"/>
      <c r="C980" s="974"/>
      <c r="D980" s="974"/>
      <c r="E980" s="974"/>
      <c r="F980" s="974"/>
      <c r="G980" s="974"/>
      <c r="H980" s="974"/>
      <c r="I980" s="974"/>
      <c r="J980" s="974"/>
      <c r="K980" s="974"/>
      <c r="L980" s="974"/>
      <c r="M980" s="974"/>
      <c r="N980" s="974"/>
      <c r="O980" s="974"/>
      <c r="P980" s="974"/>
    </row>
    <row r="981" spans="1:16" ht="16.5" customHeight="1">
      <c r="A981" s="974"/>
      <c r="B981" s="974"/>
      <c r="C981" s="974"/>
      <c r="D981" s="974"/>
      <c r="E981" s="974"/>
      <c r="F981" s="974"/>
      <c r="G981" s="974"/>
      <c r="H981" s="974"/>
      <c r="I981" s="974"/>
      <c r="J981" s="974"/>
      <c r="K981" s="974"/>
      <c r="L981" s="974"/>
      <c r="M981" s="974"/>
      <c r="N981" s="974"/>
      <c r="O981" s="974"/>
      <c r="P981" s="974"/>
    </row>
    <row r="982" spans="1:16" ht="16.5" customHeight="1">
      <c r="A982" s="974"/>
      <c r="B982" s="974"/>
      <c r="C982" s="974"/>
      <c r="D982" s="974"/>
      <c r="E982" s="974"/>
      <c r="F982" s="974"/>
      <c r="G982" s="974"/>
      <c r="H982" s="974"/>
      <c r="I982" s="974"/>
      <c r="J982" s="974"/>
      <c r="K982" s="974"/>
      <c r="L982" s="974"/>
      <c r="M982" s="974"/>
      <c r="N982" s="974"/>
      <c r="O982" s="974"/>
      <c r="P982" s="974"/>
    </row>
    <row r="983" spans="1:16" ht="16.5" customHeight="1">
      <c r="A983" s="974"/>
      <c r="B983" s="974"/>
      <c r="C983" s="974"/>
      <c r="D983" s="974"/>
      <c r="E983" s="974"/>
      <c r="F983" s="974"/>
      <c r="G983" s="974"/>
      <c r="H983" s="974"/>
      <c r="I983" s="974"/>
      <c r="J983" s="974"/>
      <c r="K983" s="974"/>
      <c r="L983" s="974"/>
      <c r="M983" s="974"/>
      <c r="N983" s="974"/>
      <c r="O983" s="974"/>
      <c r="P983" s="974"/>
    </row>
    <row r="984" spans="1:16" ht="16.5" customHeight="1">
      <c r="A984" s="974"/>
      <c r="B984" s="974"/>
      <c r="C984" s="974"/>
      <c r="D984" s="974"/>
      <c r="E984" s="974"/>
      <c r="F984" s="974"/>
      <c r="G984" s="974"/>
      <c r="H984" s="974"/>
      <c r="I984" s="974"/>
      <c r="J984" s="974"/>
      <c r="K984" s="974"/>
      <c r="L984" s="974"/>
      <c r="M984" s="974"/>
      <c r="N984" s="974"/>
      <c r="O984" s="974"/>
      <c r="P984" s="974"/>
    </row>
    <row r="985" spans="1:16" ht="16.5" customHeight="1">
      <c r="A985" s="974"/>
      <c r="B985" s="974"/>
      <c r="C985" s="974"/>
      <c r="D985" s="974"/>
      <c r="E985" s="974"/>
      <c r="F985" s="974"/>
      <c r="G985" s="974"/>
      <c r="H985" s="974"/>
      <c r="I985" s="974"/>
      <c r="J985" s="974"/>
      <c r="K985" s="974"/>
      <c r="L985" s="974"/>
      <c r="M985" s="974"/>
      <c r="N985" s="974"/>
      <c r="O985" s="974"/>
      <c r="P985" s="974"/>
    </row>
    <row r="986" spans="1:16" ht="16.5" customHeight="1">
      <c r="A986" s="974"/>
      <c r="B986" s="974"/>
      <c r="C986" s="974"/>
      <c r="D986" s="974"/>
      <c r="E986" s="974"/>
      <c r="F986" s="974"/>
      <c r="G986" s="974"/>
      <c r="H986" s="974"/>
      <c r="I986" s="974"/>
      <c r="J986" s="974"/>
      <c r="K986" s="974"/>
      <c r="L986" s="974"/>
      <c r="M986" s="974"/>
      <c r="N986" s="974"/>
      <c r="O986" s="974"/>
      <c r="P986" s="974"/>
    </row>
    <row r="987" spans="1:16" ht="16.5" customHeight="1">
      <c r="A987" s="974"/>
      <c r="B987" s="974"/>
      <c r="C987" s="974"/>
      <c r="D987" s="974"/>
      <c r="E987" s="974"/>
      <c r="F987" s="974"/>
      <c r="G987" s="974"/>
      <c r="H987" s="974"/>
      <c r="I987" s="974"/>
      <c r="J987" s="974"/>
      <c r="K987" s="974"/>
      <c r="L987" s="974"/>
      <c r="M987" s="974"/>
      <c r="N987" s="974"/>
      <c r="O987" s="974"/>
      <c r="P987" s="974"/>
    </row>
    <row r="988" spans="1:16" ht="16.5" customHeight="1">
      <c r="A988" s="974"/>
      <c r="B988" s="974"/>
      <c r="C988" s="974"/>
      <c r="D988" s="974"/>
      <c r="E988" s="974"/>
      <c r="F988" s="974"/>
      <c r="G988" s="974"/>
      <c r="H988" s="974"/>
      <c r="I988" s="974"/>
      <c r="J988" s="974"/>
      <c r="K988" s="974"/>
      <c r="L988" s="974"/>
      <c r="M988" s="974"/>
      <c r="N988" s="974"/>
      <c r="O988" s="974"/>
      <c r="P988" s="974"/>
    </row>
    <row r="989" spans="1:16" ht="16.5" customHeight="1">
      <c r="A989" s="974"/>
      <c r="B989" s="974"/>
      <c r="C989" s="974"/>
      <c r="D989" s="974"/>
      <c r="E989" s="974"/>
      <c r="F989" s="974"/>
      <c r="G989" s="974"/>
      <c r="H989" s="974"/>
      <c r="I989" s="974"/>
      <c r="J989" s="974"/>
      <c r="K989" s="974"/>
      <c r="L989" s="974"/>
      <c r="M989" s="974"/>
      <c r="N989" s="974"/>
      <c r="O989" s="974"/>
      <c r="P989" s="974"/>
    </row>
    <row r="990" spans="1:16" ht="16.5" customHeight="1">
      <c r="A990" s="974"/>
      <c r="B990" s="974"/>
      <c r="C990" s="974"/>
      <c r="D990" s="974"/>
      <c r="E990" s="974"/>
      <c r="F990" s="974"/>
      <c r="G990" s="974"/>
      <c r="H990" s="974"/>
      <c r="I990" s="974"/>
      <c r="J990" s="974"/>
      <c r="K990" s="974"/>
      <c r="L990" s="974"/>
      <c r="M990" s="974"/>
      <c r="N990" s="974"/>
      <c r="O990" s="974"/>
      <c r="P990" s="974"/>
    </row>
    <row r="991" spans="1:16" ht="16.5" customHeight="1">
      <c r="A991" s="974"/>
      <c r="B991" s="974"/>
      <c r="C991" s="974"/>
      <c r="D991" s="974"/>
      <c r="E991" s="974"/>
      <c r="F991" s="974"/>
      <c r="G991" s="974"/>
      <c r="H991" s="974"/>
      <c r="I991" s="974"/>
      <c r="J991" s="974"/>
      <c r="K991" s="974"/>
      <c r="L991" s="974"/>
      <c r="M991" s="974"/>
      <c r="N991" s="974"/>
      <c r="O991" s="974"/>
      <c r="P991" s="974"/>
    </row>
    <row r="992" spans="1:16" ht="16.5" customHeight="1">
      <c r="A992" s="974"/>
      <c r="B992" s="974"/>
      <c r="C992" s="974"/>
      <c r="D992" s="974"/>
      <c r="E992" s="974"/>
      <c r="F992" s="974"/>
      <c r="G992" s="974"/>
      <c r="H992" s="974"/>
      <c r="I992" s="974"/>
      <c r="J992" s="974"/>
      <c r="K992" s="974"/>
      <c r="L992" s="974"/>
      <c r="M992" s="974"/>
      <c r="N992" s="974"/>
      <c r="O992" s="974"/>
      <c r="P992" s="974"/>
    </row>
    <row r="993" spans="1:16" ht="16.5" customHeight="1">
      <c r="A993" s="974"/>
      <c r="B993" s="974"/>
      <c r="C993" s="974"/>
      <c r="D993" s="974"/>
      <c r="E993" s="974"/>
      <c r="F993" s="974"/>
      <c r="G993" s="974"/>
      <c r="H993" s="974"/>
      <c r="I993" s="974"/>
      <c r="J993" s="974"/>
      <c r="K993" s="974"/>
      <c r="L993" s="974"/>
      <c r="M993" s="974"/>
      <c r="N993" s="974"/>
      <c r="O993" s="974"/>
      <c r="P993" s="974"/>
    </row>
    <row r="994" spans="1:16" ht="16.5" customHeight="1">
      <c r="A994" s="974"/>
      <c r="B994" s="974"/>
      <c r="C994" s="974"/>
      <c r="D994" s="974"/>
      <c r="E994" s="974"/>
      <c r="F994" s="974"/>
      <c r="G994" s="974"/>
      <c r="H994" s="974"/>
      <c r="I994" s="974"/>
      <c r="J994" s="974"/>
      <c r="K994" s="974"/>
      <c r="L994" s="974"/>
      <c r="M994" s="974"/>
      <c r="N994" s="974"/>
      <c r="O994" s="974"/>
      <c r="P994" s="974"/>
    </row>
    <row r="995" spans="1:16" ht="16.5" customHeight="1">
      <c r="A995" s="974"/>
      <c r="B995" s="974"/>
      <c r="C995" s="974"/>
      <c r="D995" s="974"/>
      <c r="E995" s="974"/>
      <c r="F995" s="974"/>
      <c r="G995" s="974"/>
      <c r="H995" s="974"/>
      <c r="I995" s="974"/>
      <c r="J995" s="974"/>
      <c r="K995" s="974"/>
      <c r="L995" s="974"/>
      <c r="M995" s="974"/>
      <c r="N995" s="974"/>
      <c r="O995" s="974"/>
      <c r="P995" s="974"/>
    </row>
    <row r="996" spans="1:16" ht="16.5" customHeight="1">
      <c r="A996" s="974"/>
      <c r="B996" s="974"/>
      <c r="C996" s="974"/>
      <c r="D996" s="974"/>
      <c r="E996" s="974"/>
      <c r="F996" s="974"/>
      <c r="G996" s="974"/>
      <c r="H996" s="974"/>
      <c r="I996" s="974"/>
      <c r="J996" s="974"/>
      <c r="K996" s="974"/>
      <c r="L996" s="974"/>
      <c r="M996" s="974"/>
      <c r="N996" s="974"/>
      <c r="O996" s="974"/>
      <c r="P996" s="974"/>
    </row>
    <row r="997" spans="1:16" ht="16.5" customHeight="1">
      <c r="A997" s="974"/>
      <c r="B997" s="974"/>
      <c r="C997" s="974"/>
      <c r="D997" s="974"/>
      <c r="E997" s="974"/>
      <c r="F997" s="974"/>
      <c r="G997" s="974"/>
      <c r="H997" s="974"/>
      <c r="I997" s="974"/>
      <c r="J997" s="974"/>
      <c r="K997" s="974"/>
      <c r="L997" s="974"/>
      <c r="M997" s="974"/>
      <c r="N997" s="974"/>
      <c r="O997" s="974"/>
      <c r="P997" s="974"/>
    </row>
    <row r="998" spans="1:16" ht="16.5" customHeight="1">
      <c r="A998" s="974"/>
      <c r="B998" s="974"/>
      <c r="C998" s="974"/>
      <c r="D998" s="974"/>
      <c r="E998" s="974"/>
      <c r="F998" s="974"/>
      <c r="G998" s="974"/>
      <c r="H998" s="974"/>
      <c r="I998" s="974"/>
      <c r="J998" s="974"/>
      <c r="K998" s="974"/>
      <c r="L998" s="974"/>
      <c r="M998" s="974"/>
      <c r="N998" s="974"/>
      <c r="O998" s="974"/>
      <c r="P998" s="974"/>
    </row>
    <row r="999" spans="1:16" ht="16.5" customHeight="1">
      <c r="A999" s="974"/>
      <c r="B999" s="974"/>
      <c r="C999" s="974"/>
      <c r="D999" s="974"/>
      <c r="E999" s="974"/>
      <c r="F999" s="974"/>
      <c r="G999" s="974"/>
      <c r="H999" s="974"/>
      <c r="I999" s="974"/>
      <c r="J999" s="974"/>
      <c r="K999" s="974"/>
      <c r="L999" s="974"/>
      <c r="M999" s="974"/>
      <c r="N999" s="974"/>
      <c r="O999" s="974"/>
      <c r="P999" s="974"/>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workbookViewId="0">
      <selection sqref="A1:C1"/>
    </sheetView>
  </sheetViews>
  <sheetFormatPr defaultColWidth="6.69921875" defaultRowHeight="16.2"/>
  <cols>
    <col min="1" max="1" width="3.59765625" style="55" customWidth="1"/>
    <col min="2" max="3" width="47.59765625" style="55" customWidth="1"/>
    <col min="4" max="16384" width="6.69921875" style="55"/>
  </cols>
  <sheetData>
    <row r="1" spans="1:3" ht="20.399999999999999" thickBot="1">
      <c r="A1" s="1838" t="s">
        <v>627</v>
      </c>
      <c r="B1" s="1838"/>
      <c r="C1" s="1838"/>
    </row>
    <row r="2" spans="1:3" ht="16.8" thickBot="1">
      <c r="A2" s="2160" t="s">
        <v>628</v>
      </c>
      <c r="B2" s="2161"/>
      <c r="C2" s="1235" t="s">
        <v>1493</v>
      </c>
    </row>
    <row r="3" spans="1:3">
      <c r="A3" s="2061" t="s">
        <v>629</v>
      </c>
      <c r="B3" s="1412" t="s">
        <v>630</v>
      </c>
      <c r="C3" s="1056" t="s">
        <v>2224</v>
      </c>
    </row>
    <row r="4" spans="1:3">
      <c r="A4" s="2062"/>
      <c r="B4" s="1268" t="s">
        <v>632</v>
      </c>
      <c r="C4" s="1507" t="s">
        <v>2225</v>
      </c>
    </row>
    <row r="5" spans="1:3">
      <c r="A5" s="2062"/>
      <c r="B5" s="1268" t="s">
        <v>2226</v>
      </c>
      <c r="C5" s="1274" t="s">
        <v>317</v>
      </c>
    </row>
    <row r="6" spans="1:3">
      <c r="A6" s="2062"/>
      <c r="B6" s="1268" t="s">
        <v>2227</v>
      </c>
      <c r="C6" s="1274" t="s">
        <v>2228</v>
      </c>
    </row>
    <row r="7" spans="1:3">
      <c r="A7" s="2062"/>
      <c r="B7" s="1268" t="s">
        <v>2229</v>
      </c>
      <c r="C7" s="1502" t="s">
        <v>2230</v>
      </c>
    </row>
    <row r="8" spans="1:3">
      <c r="A8" s="2062"/>
      <c r="B8" s="1268" t="s">
        <v>2231</v>
      </c>
      <c r="C8" s="1503">
        <v>103677449</v>
      </c>
    </row>
    <row r="9" spans="1:3">
      <c r="A9" s="2062"/>
      <c r="B9" s="1418" t="s">
        <v>2232</v>
      </c>
      <c r="C9" s="1305">
        <v>14874737621</v>
      </c>
    </row>
    <row r="10" spans="1:3">
      <c r="A10" s="2062"/>
      <c r="B10" s="1268" t="s">
        <v>637</v>
      </c>
      <c r="C10" s="1287" t="s">
        <v>2233</v>
      </c>
    </row>
    <row r="11" spans="1:3">
      <c r="A11" s="2062"/>
      <c r="B11" s="1268" t="s">
        <v>639</v>
      </c>
      <c r="C11" s="1274" t="s">
        <v>277</v>
      </c>
    </row>
    <row r="12" spans="1:3">
      <c r="A12" s="2062"/>
      <c r="B12" s="1268" t="s">
        <v>640</v>
      </c>
      <c r="C12" s="1274" t="s">
        <v>279</v>
      </c>
    </row>
    <row r="13" spans="1:3">
      <c r="A13" s="2062"/>
      <c r="B13" s="1268" t="s">
        <v>641</v>
      </c>
      <c r="C13" s="1274" t="s">
        <v>279</v>
      </c>
    </row>
    <row r="14" spans="1:3">
      <c r="A14" s="2062"/>
      <c r="B14" s="1268" t="s">
        <v>642</v>
      </c>
      <c r="C14" s="1274" t="s">
        <v>277</v>
      </c>
    </row>
    <row r="15" spans="1:3">
      <c r="A15" s="2062"/>
      <c r="B15" s="1268" t="s">
        <v>643</v>
      </c>
      <c r="C15" s="1274" t="s">
        <v>317</v>
      </c>
    </row>
    <row r="16" spans="1:3">
      <c r="A16" s="2062"/>
      <c r="B16" s="1268" t="s">
        <v>644</v>
      </c>
      <c r="C16" s="1274" t="s">
        <v>317</v>
      </c>
    </row>
    <row r="17" spans="1:3" ht="48.6">
      <c r="A17" s="2062"/>
      <c r="B17" s="1268" t="s">
        <v>645</v>
      </c>
      <c r="C17" s="1274" t="s">
        <v>2234</v>
      </c>
    </row>
    <row r="18" spans="1:3" ht="32.4">
      <c r="A18" s="2062"/>
      <c r="B18" s="1268" t="s">
        <v>286</v>
      </c>
      <c r="C18" s="1274" t="s">
        <v>287</v>
      </c>
    </row>
    <row r="19" spans="1:3">
      <c r="A19" s="2062"/>
      <c r="B19" s="1268" t="s">
        <v>647</v>
      </c>
      <c r="C19" s="1274" t="s">
        <v>317</v>
      </c>
    </row>
    <row r="20" spans="1:3">
      <c r="A20" s="2062"/>
      <c r="B20" s="1268" t="s">
        <v>2235</v>
      </c>
      <c r="C20" s="1274" t="s">
        <v>277</v>
      </c>
    </row>
    <row r="21" spans="1:3">
      <c r="A21" s="2062"/>
      <c r="B21" s="1268" t="s">
        <v>2236</v>
      </c>
      <c r="C21" s="1274" t="s">
        <v>317</v>
      </c>
    </row>
    <row r="22" spans="1:3">
      <c r="A22" s="2062"/>
      <c r="B22" s="1268" t="s">
        <v>2237</v>
      </c>
      <c r="C22" s="1274" t="s">
        <v>317</v>
      </c>
    </row>
    <row r="23" spans="1:3">
      <c r="A23" s="2062"/>
      <c r="B23" s="1268" t="s">
        <v>651</v>
      </c>
      <c r="C23" s="1274" t="s">
        <v>317</v>
      </c>
    </row>
    <row r="24" spans="1:3">
      <c r="A24" s="2062"/>
      <c r="B24" s="1268" t="s">
        <v>652</v>
      </c>
      <c r="C24" s="1274" t="s">
        <v>317</v>
      </c>
    </row>
    <row r="25" spans="1:3">
      <c r="A25" s="2062"/>
      <c r="B25" s="1268" t="s">
        <v>653</v>
      </c>
      <c r="C25" s="1274" t="s">
        <v>296</v>
      </c>
    </row>
    <row r="26" spans="1:3">
      <c r="A26" s="2062"/>
      <c r="B26" s="1268" t="s">
        <v>2238</v>
      </c>
      <c r="C26" s="1274" t="s">
        <v>317</v>
      </c>
    </row>
    <row r="27" spans="1:3">
      <c r="A27" s="2062"/>
      <c r="B27" s="1268" t="s">
        <v>655</v>
      </c>
      <c r="C27" s="1274" t="s">
        <v>299</v>
      </c>
    </row>
    <row r="28" spans="1:3">
      <c r="A28" s="2062"/>
      <c r="B28" s="1268" t="s">
        <v>656</v>
      </c>
      <c r="C28" s="1274" t="s">
        <v>301</v>
      </c>
    </row>
    <row r="29" spans="1:3" ht="48.6">
      <c r="A29" s="2062"/>
      <c r="B29" s="1268" t="s">
        <v>657</v>
      </c>
      <c r="C29" s="1472" t="s">
        <v>469</v>
      </c>
    </row>
    <row r="30" spans="1:3" ht="113.4">
      <c r="A30" s="2062"/>
      <c r="B30" s="1268" t="s">
        <v>659</v>
      </c>
      <c r="C30" s="1287" t="s">
        <v>2239</v>
      </c>
    </row>
    <row r="31" spans="1:3">
      <c r="A31" s="2062"/>
      <c r="B31" s="1268" t="s">
        <v>660</v>
      </c>
      <c r="C31" s="1287" t="s">
        <v>661</v>
      </c>
    </row>
    <row r="32" spans="1:3" ht="33" thickBot="1">
      <c r="A32" s="2063"/>
      <c r="B32" s="60" t="s">
        <v>2240</v>
      </c>
      <c r="C32" s="1307" t="s">
        <v>775</v>
      </c>
    </row>
    <row r="33" spans="1:3">
      <c r="A33" s="2056" t="s">
        <v>663</v>
      </c>
      <c r="B33" s="1412" t="s">
        <v>664</v>
      </c>
      <c r="C33" s="1057" t="s">
        <v>2228</v>
      </c>
    </row>
    <row r="34" spans="1:3">
      <c r="A34" s="1886"/>
      <c r="B34" s="1268" t="s">
        <v>665</v>
      </c>
      <c r="C34" s="1274" t="s">
        <v>2241</v>
      </c>
    </row>
    <row r="35" spans="1:3">
      <c r="A35" s="1886"/>
      <c r="B35" s="1268" t="s">
        <v>667</v>
      </c>
      <c r="C35" s="1274" t="s">
        <v>314</v>
      </c>
    </row>
    <row r="36" spans="1:3">
      <c r="A36" s="1886"/>
      <c r="B36" s="1268" t="s">
        <v>668</v>
      </c>
      <c r="C36" s="1274" t="s">
        <v>317</v>
      </c>
    </row>
    <row r="37" spans="1:3">
      <c r="A37" s="1886"/>
      <c r="B37" s="1268" t="s">
        <v>669</v>
      </c>
      <c r="C37" s="1274" t="s">
        <v>317</v>
      </c>
    </row>
    <row r="38" spans="1:3" ht="16.8" thickBot="1">
      <c r="A38" s="1887"/>
      <c r="B38" s="1413" t="s">
        <v>670</v>
      </c>
      <c r="C38" s="1508" t="s">
        <v>279</v>
      </c>
    </row>
    <row r="39" spans="1:3">
      <c r="A39" s="2056" t="s">
        <v>671</v>
      </c>
      <c r="B39" s="1412" t="s">
        <v>672</v>
      </c>
      <c r="C39" s="1057" t="s">
        <v>277</v>
      </c>
    </row>
    <row r="40" spans="1:3">
      <c r="A40" s="1886"/>
      <c r="B40" s="1268" t="s">
        <v>673</v>
      </c>
      <c r="C40" s="1274" t="s">
        <v>317</v>
      </c>
    </row>
    <row r="41" spans="1:3">
      <c r="A41" s="1886"/>
      <c r="B41" s="1268" t="s">
        <v>674</v>
      </c>
      <c r="C41" s="1274" t="s">
        <v>317</v>
      </c>
    </row>
    <row r="42" spans="1:3">
      <c r="A42" s="1886"/>
      <c r="B42" s="1268" t="s">
        <v>675</v>
      </c>
      <c r="C42" s="1274" t="s">
        <v>317</v>
      </c>
    </row>
    <row r="43" spans="1:3">
      <c r="A43" s="1886"/>
      <c r="B43" s="1268" t="s">
        <v>676</v>
      </c>
      <c r="C43" s="1274" t="s">
        <v>317</v>
      </c>
    </row>
    <row r="44" spans="1:3" ht="16.8" thickBot="1">
      <c r="A44" s="1887"/>
      <c r="B44" s="1414" t="s">
        <v>677</v>
      </c>
      <c r="C44" s="1508" t="s">
        <v>317</v>
      </c>
    </row>
    <row r="45" spans="1:3">
      <c r="A45" s="2056" t="s">
        <v>678</v>
      </c>
      <c r="B45" s="1412" t="s">
        <v>2242</v>
      </c>
      <c r="C45" s="1057" t="s">
        <v>279</v>
      </c>
    </row>
    <row r="46" spans="1:3" ht="32.4">
      <c r="A46" s="1886"/>
      <c r="B46" s="1268" t="s">
        <v>2243</v>
      </c>
      <c r="C46" s="1472" t="s">
        <v>2244</v>
      </c>
    </row>
    <row r="47" spans="1:3" ht="16.8" thickBot="1">
      <c r="A47" s="1887"/>
      <c r="B47" s="1413" t="s">
        <v>2245</v>
      </c>
      <c r="C47" s="1307" t="s">
        <v>2246</v>
      </c>
    </row>
    <row r="48" spans="1:3">
      <c r="A48" s="1886" t="s">
        <v>332</v>
      </c>
      <c r="B48" s="60" t="s">
        <v>684</v>
      </c>
      <c r="C48" s="1057" t="s">
        <v>279</v>
      </c>
    </row>
    <row r="49" spans="1:3">
      <c r="A49" s="1886"/>
      <c r="B49" s="1268" t="s">
        <v>685</v>
      </c>
      <c r="C49" s="1287" t="s">
        <v>2247</v>
      </c>
    </row>
    <row r="50" spans="1:3">
      <c r="A50" s="1886"/>
      <c r="B50" s="1268" t="s">
        <v>687</v>
      </c>
      <c r="C50" s="1274" t="s">
        <v>2248</v>
      </c>
    </row>
    <row r="51" spans="1:3" ht="32.4">
      <c r="A51" s="1886"/>
      <c r="B51" s="1268" t="s">
        <v>689</v>
      </c>
      <c r="C51" s="1287" t="s">
        <v>2249</v>
      </c>
    </row>
    <row r="52" spans="1:3">
      <c r="A52" s="1886"/>
      <c r="B52" s="1268" t="s">
        <v>691</v>
      </c>
      <c r="C52" s="1287" t="s">
        <v>2250</v>
      </c>
    </row>
    <row r="53" spans="1:3" ht="97.2">
      <c r="A53" s="1886"/>
      <c r="B53" s="1268" t="s">
        <v>693</v>
      </c>
      <c r="C53" s="1287" t="s">
        <v>694</v>
      </c>
    </row>
    <row r="54" spans="1:3">
      <c r="A54" s="1886"/>
      <c r="B54" s="1268" t="s">
        <v>695</v>
      </c>
      <c r="C54" s="1274" t="s">
        <v>509</v>
      </c>
    </row>
    <row r="55" spans="1:3">
      <c r="A55" s="1886"/>
      <c r="B55" s="1268" t="s">
        <v>697</v>
      </c>
      <c r="C55" s="1287" t="s">
        <v>277</v>
      </c>
    </row>
    <row r="56" spans="1:3">
      <c r="A56" s="1886"/>
      <c r="B56" s="1268" t="s">
        <v>699</v>
      </c>
      <c r="C56" s="1287" t="s">
        <v>349</v>
      </c>
    </row>
    <row r="57" spans="1:3">
      <c r="A57" s="1886"/>
      <c r="B57" s="1268" t="s">
        <v>700</v>
      </c>
      <c r="C57" s="1287" t="s">
        <v>317</v>
      </c>
    </row>
    <row r="58" spans="1:3">
      <c r="A58" s="1886"/>
      <c r="B58" s="1268" t="s">
        <v>701</v>
      </c>
      <c r="C58" s="1287" t="s">
        <v>317</v>
      </c>
    </row>
    <row r="59" spans="1:3">
      <c r="A59" s="1886"/>
      <c r="B59" s="1418" t="s">
        <v>702</v>
      </c>
      <c r="C59" s="1287" t="s">
        <v>2251</v>
      </c>
    </row>
    <row r="60" spans="1:3">
      <c r="A60" s="1886"/>
      <c r="B60" s="1268" t="s">
        <v>704</v>
      </c>
      <c r="C60" s="1504" t="s">
        <v>317</v>
      </c>
    </row>
    <row r="61" spans="1:3">
      <c r="A61" s="1886"/>
      <c r="B61" s="1268" t="s">
        <v>706</v>
      </c>
      <c r="C61" s="1287" t="s">
        <v>317</v>
      </c>
    </row>
    <row r="62" spans="1:3">
      <c r="A62" s="1886"/>
      <c r="B62" s="1268" t="s">
        <v>708</v>
      </c>
      <c r="C62" s="1287" t="s">
        <v>317</v>
      </c>
    </row>
    <row r="63" spans="1:3">
      <c r="A63" s="1886"/>
      <c r="B63" s="1268" t="s">
        <v>710</v>
      </c>
      <c r="C63" s="1287" t="s">
        <v>317</v>
      </c>
    </row>
    <row r="64" spans="1:3">
      <c r="A64" s="1886"/>
      <c r="B64" s="1268" t="s">
        <v>711</v>
      </c>
      <c r="C64" s="1287" t="s">
        <v>317</v>
      </c>
    </row>
    <row r="65" spans="1:3">
      <c r="A65" s="1886"/>
      <c r="B65" s="1268" t="s">
        <v>712</v>
      </c>
      <c r="C65" s="1274" t="s">
        <v>277</v>
      </c>
    </row>
    <row r="66" spans="1:3">
      <c r="A66" s="1886"/>
      <c r="B66" s="1268" t="s">
        <v>713</v>
      </c>
      <c r="C66" s="1274" t="s">
        <v>317</v>
      </c>
    </row>
    <row r="67" spans="1:3">
      <c r="A67" s="1886"/>
      <c r="B67" s="1268" t="s">
        <v>714</v>
      </c>
      <c r="C67" s="1274" t="s">
        <v>317</v>
      </c>
    </row>
    <row r="68" spans="1:3" ht="16.8" thickBot="1">
      <c r="A68" s="1887"/>
      <c r="B68" s="1413" t="s">
        <v>715</v>
      </c>
      <c r="C68" s="1508" t="s">
        <v>317</v>
      </c>
    </row>
    <row r="69" spans="1:3">
      <c r="A69" s="2056" t="s">
        <v>717</v>
      </c>
      <c r="B69" s="1412" t="s">
        <v>718</v>
      </c>
      <c r="C69" s="1057" t="s">
        <v>279</v>
      </c>
    </row>
    <row r="70" spans="1:3">
      <c r="A70" s="1886"/>
      <c r="B70" s="1268" t="s">
        <v>719</v>
      </c>
      <c r="C70" s="1274" t="s">
        <v>369</v>
      </c>
    </row>
    <row r="71" spans="1:3">
      <c r="A71" s="1886"/>
      <c r="B71" s="1268" t="s">
        <v>720</v>
      </c>
      <c r="C71" s="1274" t="s">
        <v>317</v>
      </c>
    </row>
    <row r="72" spans="1:3">
      <c r="A72" s="1886"/>
      <c r="B72" s="1268" t="s">
        <v>721</v>
      </c>
      <c r="C72" s="1274" t="s">
        <v>317</v>
      </c>
    </row>
    <row r="73" spans="1:3" ht="64.8">
      <c r="A73" s="1886"/>
      <c r="B73" s="1268" t="s">
        <v>722</v>
      </c>
      <c r="C73" s="1274" t="s">
        <v>1203</v>
      </c>
    </row>
    <row r="74" spans="1:3">
      <c r="A74" s="1886"/>
      <c r="B74" s="1268" t="s">
        <v>723</v>
      </c>
      <c r="C74" s="1274" t="s">
        <v>301</v>
      </c>
    </row>
    <row r="75" spans="1:3">
      <c r="A75" s="1886"/>
      <c r="B75" s="1268" t="s">
        <v>724</v>
      </c>
      <c r="C75" s="1274" t="s">
        <v>279</v>
      </c>
    </row>
    <row r="76" spans="1:3">
      <c r="A76" s="1886"/>
      <c r="B76" s="1268" t="s">
        <v>725</v>
      </c>
      <c r="C76" s="1274" t="s">
        <v>377</v>
      </c>
    </row>
    <row r="77" spans="1:3" ht="114" thickBot="1">
      <c r="A77" s="1887"/>
      <c r="B77" s="1413" t="s">
        <v>726</v>
      </c>
      <c r="C77" s="1508" t="s">
        <v>2252</v>
      </c>
    </row>
    <row r="78" spans="1:3" ht="32.4">
      <c r="A78" s="2056" t="s">
        <v>727</v>
      </c>
      <c r="B78" s="1412" t="s">
        <v>728</v>
      </c>
      <c r="C78" s="1051" t="s">
        <v>2253</v>
      </c>
    </row>
    <row r="79" spans="1:3">
      <c r="A79" s="1886"/>
      <c r="B79" s="1268" t="s">
        <v>730</v>
      </c>
      <c r="C79" s="1287" t="s">
        <v>1990</v>
      </c>
    </row>
    <row r="80" spans="1:3" ht="48.6">
      <c r="A80" s="1886"/>
      <c r="B80" s="1268" t="s">
        <v>732</v>
      </c>
      <c r="C80" s="1287" t="s">
        <v>1752</v>
      </c>
    </row>
    <row r="81" spans="1:3" ht="32.4">
      <c r="A81" s="1886"/>
      <c r="B81" s="1268" t="s">
        <v>734</v>
      </c>
      <c r="C81" s="1287" t="s">
        <v>1753</v>
      </c>
    </row>
    <row r="82" spans="1:3" ht="64.8">
      <c r="A82" s="1886"/>
      <c r="B82" s="1268" t="s">
        <v>735</v>
      </c>
      <c r="C82" s="1287" t="s">
        <v>2254</v>
      </c>
    </row>
    <row r="83" spans="1:3">
      <c r="A83" s="1886"/>
      <c r="B83" s="1268" t="s">
        <v>737</v>
      </c>
      <c r="C83" s="1274" t="s">
        <v>279</v>
      </c>
    </row>
    <row r="84" spans="1:3">
      <c r="A84" s="1886"/>
      <c r="B84" s="1268" t="s">
        <v>713</v>
      </c>
      <c r="C84" s="1287" t="s">
        <v>2255</v>
      </c>
    </row>
    <row r="85" spans="1:3">
      <c r="A85" s="1886"/>
      <c r="B85" s="1268" t="s">
        <v>714</v>
      </c>
      <c r="C85" s="1509">
        <v>45352</v>
      </c>
    </row>
    <row r="86" spans="1:3" ht="32.4">
      <c r="A86" s="1886"/>
      <c r="B86" s="1268" t="s">
        <v>738</v>
      </c>
      <c r="C86" s="1287" t="s">
        <v>2256</v>
      </c>
    </row>
    <row r="87" spans="1:3">
      <c r="A87" s="1886"/>
      <c r="B87" s="1268" t="s">
        <v>2257</v>
      </c>
      <c r="C87" s="1287"/>
    </row>
    <row r="88" spans="1:3">
      <c r="A88" s="1886"/>
      <c r="B88" s="1268" t="s">
        <v>740</v>
      </c>
      <c r="C88" s="1274" t="s">
        <v>277</v>
      </c>
    </row>
    <row r="89" spans="1:3">
      <c r="A89" s="1886"/>
      <c r="B89" s="1268" t="s">
        <v>741</v>
      </c>
      <c r="C89" s="1274" t="s">
        <v>317</v>
      </c>
    </row>
    <row r="90" spans="1:3">
      <c r="A90" s="1886"/>
      <c r="B90" s="1268" t="s">
        <v>742</v>
      </c>
      <c r="C90" s="1274" t="s">
        <v>317</v>
      </c>
    </row>
    <row r="91" spans="1:3">
      <c r="A91" s="1886"/>
      <c r="B91" s="1268" t="s">
        <v>743</v>
      </c>
      <c r="C91" s="1274" t="s">
        <v>317</v>
      </c>
    </row>
    <row r="92" spans="1:3" ht="16.8" thickBot="1">
      <c r="A92" s="1887"/>
      <c r="B92" s="1413" t="s">
        <v>744</v>
      </c>
      <c r="C92" s="1508" t="s">
        <v>317</v>
      </c>
    </row>
    <row r="93" spans="1:3" ht="81">
      <c r="A93" s="2056" t="s">
        <v>745</v>
      </c>
      <c r="B93" s="1412" t="s">
        <v>746</v>
      </c>
      <c r="C93" s="1018" t="s">
        <v>2258</v>
      </c>
    </row>
    <row r="94" spans="1:3" ht="32.4">
      <c r="A94" s="1886"/>
      <c r="B94" s="1268" t="s">
        <v>748</v>
      </c>
      <c r="C94" s="1274" t="s">
        <v>1461</v>
      </c>
    </row>
    <row r="95" spans="1:3" ht="48.6">
      <c r="A95" s="1886"/>
      <c r="B95" s="1268" t="s">
        <v>749</v>
      </c>
      <c r="C95" s="1274" t="s">
        <v>2259</v>
      </c>
    </row>
    <row r="96" spans="1:3" ht="97.2">
      <c r="A96" s="1886"/>
      <c r="B96" s="1268" t="s">
        <v>750</v>
      </c>
      <c r="C96" s="1287" t="s">
        <v>2260</v>
      </c>
    </row>
    <row r="97" spans="1:3" ht="64.8">
      <c r="A97" s="1886"/>
      <c r="B97" s="1268" t="s">
        <v>751</v>
      </c>
      <c r="C97" s="1287" t="s">
        <v>2261</v>
      </c>
    </row>
    <row r="98" spans="1:3" ht="81">
      <c r="A98" s="1886"/>
      <c r="B98" s="1268" t="s">
        <v>753</v>
      </c>
      <c r="C98" s="1287" t="s">
        <v>2262</v>
      </c>
    </row>
    <row r="99" spans="1:3" ht="113.4">
      <c r="A99" s="1886"/>
      <c r="B99" s="1268" t="s">
        <v>754</v>
      </c>
      <c r="C99" s="1287" t="s">
        <v>2263</v>
      </c>
    </row>
    <row r="100" spans="1:3">
      <c r="A100" s="1886"/>
      <c r="B100" s="1268" t="s">
        <v>756</v>
      </c>
      <c r="C100" s="1274" t="s">
        <v>317</v>
      </c>
    </row>
    <row r="101" spans="1:3">
      <c r="A101" s="1886"/>
      <c r="B101" s="1268" t="s">
        <v>758</v>
      </c>
      <c r="C101" s="1274" t="s">
        <v>317</v>
      </c>
    </row>
    <row r="102" spans="1:3" ht="16.8" thickBot="1">
      <c r="A102" s="1887"/>
      <c r="B102" s="1414" t="s">
        <v>759</v>
      </c>
      <c r="C102" s="1307" t="s">
        <v>277</v>
      </c>
    </row>
    <row r="103" spans="1:3" ht="32.4">
      <c r="A103" s="1886" t="s">
        <v>418</v>
      </c>
      <c r="B103" s="1268" t="s">
        <v>760</v>
      </c>
      <c r="C103" s="1057" t="s">
        <v>2264</v>
      </c>
    </row>
    <row r="104" spans="1:3">
      <c r="A104" s="1886"/>
      <c r="B104" s="1268" t="s">
        <v>2265</v>
      </c>
      <c r="C104" s="1506">
        <v>0.55310000000000004</v>
      </c>
    </row>
    <row r="105" spans="1:3">
      <c r="A105" s="1886"/>
      <c r="B105" s="1268" t="s">
        <v>2266</v>
      </c>
      <c r="C105" s="1310">
        <v>79.319999999999993</v>
      </c>
    </row>
    <row r="106" spans="1:3">
      <c r="A106" s="1886"/>
      <c r="B106" s="1268" t="s">
        <v>983</v>
      </c>
      <c r="C106" s="1294" t="s">
        <v>1528</v>
      </c>
    </row>
    <row r="107" spans="1:3" ht="16.8" thickBot="1">
      <c r="A107" s="1887"/>
      <c r="B107" s="1413" t="s">
        <v>2267</v>
      </c>
      <c r="C107" s="750" t="s">
        <v>317</v>
      </c>
    </row>
    <row r="108" spans="1:3" s="127" customFormat="1" ht="18">
      <c r="A108" s="1853" t="s">
        <v>427</v>
      </c>
      <c r="B108" s="935" t="s">
        <v>428</v>
      </c>
      <c r="C108" s="936" t="s">
        <v>267</v>
      </c>
    </row>
    <row r="109" spans="1:3" s="127" customFormat="1" ht="146.4" thickBot="1">
      <c r="A109" s="1854"/>
      <c r="B109" s="937" t="s">
        <v>430</v>
      </c>
      <c r="C109" s="938" t="s">
        <v>2268</v>
      </c>
    </row>
    <row r="110" spans="1:3" ht="16.8" thickBot="1">
      <c r="A110" s="2158" t="s">
        <v>765</v>
      </c>
      <c r="B110" s="2159"/>
      <c r="C110" s="1510" t="s">
        <v>317</v>
      </c>
    </row>
    <row r="111" spans="1:3" ht="223.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931" t="s">
        <v>627</v>
      </c>
      <c r="B1" s="1931"/>
      <c r="C1" s="1931"/>
    </row>
    <row r="2" spans="1:3" ht="16.8" thickBot="1">
      <c r="A2" s="2112" t="s">
        <v>628</v>
      </c>
      <c r="B2" s="2113"/>
      <c r="C2" s="1373">
        <v>45840</v>
      </c>
    </row>
    <row r="3" spans="1:3">
      <c r="A3" s="2040" t="s">
        <v>629</v>
      </c>
      <c r="B3" s="1237" t="s">
        <v>630</v>
      </c>
      <c r="C3" s="136" t="s">
        <v>2269</v>
      </c>
    </row>
    <row r="4" spans="1:3">
      <c r="A4" s="1894"/>
      <c r="B4" s="1161" t="s">
        <v>632</v>
      </c>
      <c r="C4" s="1391" t="s">
        <v>2270</v>
      </c>
    </row>
    <row r="5" spans="1:3">
      <c r="A5" s="1894"/>
      <c r="B5" s="1161" t="s">
        <v>440</v>
      </c>
      <c r="C5" s="886" t="s">
        <v>317</v>
      </c>
    </row>
    <row r="6" spans="1:3">
      <c r="A6" s="1894"/>
      <c r="B6" s="1161" t="s">
        <v>268</v>
      </c>
      <c r="C6" s="1229" t="s">
        <v>1451</v>
      </c>
    </row>
    <row r="7" spans="1:3">
      <c r="A7" s="1894"/>
      <c r="B7" s="1161" t="s">
        <v>442</v>
      </c>
      <c r="C7" s="1392" t="s">
        <v>2271</v>
      </c>
    </row>
    <row r="8" spans="1:3">
      <c r="A8" s="1894"/>
      <c r="B8" s="1161" t="s">
        <v>444</v>
      </c>
      <c r="C8" s="912">
        <v>6359084810</v>
      </c>
    </row>
    <row r="9" spans="1:3">
      <c r="A9" s="1894"/>
      <c r="B9" s="1161" t="s">
        <v>446</v>
      </c>
      <c r="C9" s="1462">
        <v>908185415339</v>
      </c>
    </row>
    <row r="10" spans="1:3">
      <c r="A10" s="1894"/>
      <c r="B10" s="1161" t="s">
        <v>637</v>
      </c>
      <c r="C10" s="886" t="s">
        <v>275</v>
      </c>
    </row>
    <row r="11" spans="1:3">
      <c r="A11" s="1894"/>
      <c r="B11" s="1161" t="s">
        <v>639</v>
      </c>
      <c r="C11" s="1229" t="s">
        <v>277</v>
      </c>
    </row>
    <row r="12" spans="1:3">
      <c r="A12" s="1894"/>
      <c r="B12" s="1161" t="s">
        <v>640</v>
      </c>
      <c r="C12" s="1229" t="s">
        <v>279</v>
      </c>
    </row>
    <row r="13" spans="1:3">
      <c r="A13" s="1894"/>
      <c r="B13" s="1161" t="s">
        <v>641</v>
      </c>
      <c r="C13" s="1229" t="s">
        <v>279</v>
      </c>
    </row>
    <row r="14" spans="1:3">
      <c r="A14" s="1894"/>
      <c r="B14" s="1161" t="s">
        <v>642</v>
      </c>
      <c r="C14" s="1229" t="s">
        <v>277</v>
      </c>
    </row>
    <row r="15" spans="1:3">
      <c r="A15" s="1894"/>
      <c r="B15" s="1161" t="s">
        <v>643</v>
      </c>
      <c r="C15" s="1229" t="s">
        <v>317</v>
      </c>
    </row>
    <row r="16" spans="1:3">
      <c r="A16" s="1894"/>
      <c r="B16" s="1161" t="s">
        <v>644</v>
      </c>
      <c r="C16" s="1229" t="s">
        <v>317</v>
      </c>
    </row>
    <row r="17" spans="1:3" ht="48.6">
      <c r="A17" s="1894"/>
      <c r="B17" s="1161" t="s">
        <v>645</v>
      </c>
      <c r="C17" s="1229" t="s">
        <v>877</v>
      </c>
    </row>
    <row r="18" spans="1:3" ht="32.4">
      <c r="A18" s="1894"/>
      <c r="B18" s="1161" t="s">
        <v>286</v>
      </c>
      <c r="C18" s="1229" t="s">
        <v>287</v>
      </c>
    </row>
    <row r="19" spans="1:3">
      <c r="A19" s="1894"/>
      <c r="B19" s="1161" t="s">
        <v>647</v>
      </c>
      <c r="C19" s="1229" t="s">
        <v>317</v>
      </c>
    </row>
    <row r="20" spans="1:3" ht="32.4">
      <c r="A20" s="1894"/>
      <c r="B20" s="1161" t="s">
        <v>648</v>
      </c>
      <c r="C20" s="1229" t="s">
        <v>277</v>
      </c>
    </row>
    <row r="21" spans="1:3">
      <c r="A21" s="1894"/>
      <c r="B21" s="1161" t="s">
        <v>649</v>
      </c>
      <c r="C21" s="1229" t="s">
        <v>317</v>
      </c>
    </row>
    <row r="22" spans="1:3">
      <c r="A22" s="1894"/>
      <c r="B22" s="1161" t="s">
        <v>650</v>
      </c>
      <c r="C22" s="1229" t="s">
        <v>317</v>
      </c>
    </row>
    <row r="23" spans="1:3">
      <c r="A23" s="1894"/>
      <c r="B23" s="1161" t="s">
        <v>651</v>
      </c>
      <c r="C23" s="1229" t="s">
        <v>317</v>
      </c>
    </row>
    <row r="24" spans="1:3">
      <c r="A24" s="1894"/>
      <c r="B24" s="1161" t="s">
        <v>652</v>
      </c>
      <c r="C24" s="1229" t="s">
        <v>317</v>
      </c>
    </row>
    <row r="25" spans="1:3">
      <c r="A25" s="1894"/>
      <c r="B25" s="1161" t="s">
        <v>653</v>
      </c>
      <c r="C25" s="1229" t="s">
        <v>296</v>
      </c>
    </row>
    <row r="26" spans="1:3">
      <c r="A26" s="1894"/>
      <c r="B26" s="1161" t="s">
        <v>654</v>
      </c>
      <c r="C26" s="1229" t="s">
        <v>317</v>
      </c>
    </row>
    <row r="27" spans="1:3">
      <c r="A27" s="1894"/>
      <c r="B27" s="1161" t="s">
        <v>655</v>
      </c>
      <c r="C27" s="1229" t="s">
        <v>299</v>
      </c>
    </row>
    <row r="28" spans="1:3">
      <c r="A28" s="1894"/>
      <c r="B28" s="1161" t="s">
        <v>656</v>
      </c>
      <c r="C28" s="1229" t="s">
        <v>301</v>
      </c>
    </row>
    <row r="29" spans="1:3">
      <c r="A29" s="1894"/>
      <c r="B29" s="1161" t="s">
        <v>657</v>
      </c>
      <c r="C29" s="1229" t="s">
        <v>1450</v>
      </c>
    </row>
    <row r="30" spans="1:3" ht="32.4">
      <c r="A30" s="1894"/>
      <c r="B30" s="1161" t="s">
        <v>659</v>
      </c>
      <c r="C30" s="1229" t="s">
        <v>1275</v>
      </c>
    </row>
    <row r="31" spans="1:3" ht="129.6">
      <c r="A31" s="1894"/>
      <c r="B31" s="1161" t="s">
        <v>660</v>
      </c>
      <c r="C31" s="1229" t="s">
        <v>2272</v>
      </c>
    </row>
    <row r="32" spans="1:3" ht="33" thickBot="1">
      <c r="A32" s="1895"/>
      <c r="B32" s="4" t="s">
        <v>308</v>
      </c>
      <c r="C32" s="136" t="s">
        <v>1035</v>
      </c>
    </row>
    <row r="33" spans="1:3" ht="64.8">
      <c r="A33" s="2035" t="s">
        <v>663</v>
      </c>
      <c r="B33" s="1237" t="s">
        <v>664</v>
      </c>
      <c r="C33" s="1230" t="s">
        <v>2273</v>
      </c>
    </row>
    <row r="34" spans="1:3">
      <c r="A34" s="1883"/>
      <c r="B34" s="1161" t="s">
        <v>665</v>
      </c>
      <c r="C34" s="1229" t="s">
        <v>2274</v>
      </c>
    </row>
    <row r="35" spans="1:3">
      <c r="A35" s="1883"/>
      <c r="B35" s="1161" t="s">
        <v>667</v>
      </c>
      <c r="C35" s="1229" t="s">
        <v>314</v>
      </c>
    </row>
    <row r="36" spans="1:3">
      <c r="A36" s="1883"/>
      <c r="B36" s="1161" t="s">
        <v>668</v>
      </c>
      <c r="C36" s="1229" t="s">
        <v>317</v>
      </c>
    </row>
    <row r="37" spans="1:3">
      <c r="A37" s="1883"/>
      <c r="B37" s="1161" t="s">
        <v>669</v>
      </c>
      <c r="C37" s="1229" t="s">
        <v>317</v>
      </c>
    </row>
    <row r="38" spans="1:3" ht="16.8" thickBot="1">
      <c r="A38" s="1884"/>
      <c r="B38" s="1297" t="s">
        <v>670</v>
      </c>
      <c r="C38" s="1296" t="s">
        <v>279</v>
      </c>
    </row>
    <row r="39" spans="1:3">
      <c r="A39" s="2035" t="s">
        <v>671</v>
      </c>
      <c r="B39" s="1237" t="s">
        <v>672</v>
      </c>
      <c r="C39" s="1230" t="s">
        <v>277</v>
      </c>
    </row>
    <row r="40" spans="1:3">
      <c r="A40" s="1883"/>
      <c r="B40" s="1161" t="s">
        <v>673</v>
      </c>
      <c r="C40" s="1229" t="s">
        <v>317</v>
      </c>
    </row>
    <row r="41" spans="1:3">
      <c r="A41" s="1883"/>
      <c r="B41" s="1161" t="s">
        <v>674</v>
      </c>
      <c r="C41" s="1229" t="s">
        <v>317</v>
      </c>
    </row>
    <row r="42" spans="1:3">
      <c r="A42" s="1883"/>
      <c r="B42" s="1161" t="s">
        <v>675</v>
      </c>
      <c r="C42" s="1229" t="s">
        <v>317</v>
      </c>
    </row>
    <row r="43" spans="1:3">
      <c r="A43" s="1883"/>
      <c r="B43" s="1161" t="s">
        <v>676</v>
      </c>
      <c r="C43" s="1229" t="s">
        <v>317</v>
      </c>
    </row>
    <row r="44" spans="1:3" ht="16.8" thickBot="1">
      <c r="A44" s="1884"/>
      <c r="B44" s="1298" t="s">
        <v>677</v>
      </c>
      <c r="C44" s="1296" t="s">
        <v>317</v>
      </c>
    </row>
    <row r="45" spans="1:3">
      <c r="A45" s="2035" t="s">
        <v>678</v>
      </c>
      <c r="B45" s="1237" t="s">
        <v>679</v>
      </c>
      <c r="C45" s="1230" t="s">
        <v>277</v>
      </c>
    </row>
    <row r="46" spans="1:3">
      <c r="A46" s="1883"/>
      <c r="B46" s="1161" t="s">
        <v>680</v>
      </c>
      <c r="C46" s="1229" t="s">
        <v>317</v>
      </c>
    </row>
    <row r="47" spans="1:3" ht="16.8" thickBot="1">
      <c r="A47" s="1884"/>
      <c r="B47" s="1297" t="s">
        <v>682</v>
      </c>
      <c r="C47" s="1296" t="s">
        <v>317</v>
      </c>
    </row>
    <row r="48" spans="1:3">
      <c r="A48" s="1883" t="s">
        <v>332</v>
      </c>
      <c r="B48" s="4" t="s">
        <v>684</v>
      </c>
      <c r="C48" s="136" t="s">
        <v>317</v>
      </c>
    </row>
    <row r="49" spans="1:3">
      <c r="A49" s="1883"/>
      <c r="B49" s="1161" t="s">
        <v>685</v>
      </c>
      <c r="C49" s="1229" t="s">
        <v>509</v>
      </c>
    </row>
    <row r="50" spans="1:3">
      <c r="A50" s="1883"/>
      <c r="B50" s="1161" t="s">
        <v>687</v>
      </c>
      <c r="C50" s="1229" t="s">
        <v>317</v>
      </c>
    </row>
    <row r="51" spans="1:3">
      <c r="A51" s="1883"/>
      <c r="B51" s="1161" t="s">
        <v>689</v>
      </c>
      <c r="C51" s="1229" t="s">
        <v>317</v>
      </c>
    </row>
    <row r="52" spans="1:3" ht="32.4">
      <c r="A52" s="1883"/>
      <c r="B52" s="1161" t="s">
        <v>691</v>
      </c>
      <c r="C52" s="1229" t="s">
        <v>505</v>
      </c>
    </row>
    <row r="53" spans="1:3" ht="97.2">
      <c r="A53" s="1883"/>
      <c r="B53" s="1161" t="s">
        <v>693</v>
      </c>
      <c r="C53" s="1229" t="s">
        <v>694</v>
      </c>
    </row>
    <row r="54" spans="1:3" ht="48.6">
      <c r="A54" s="1883"/>
      <c r="B54" s="1161" t="s">
        <v>695</v>
      </c>
      <c r="C54" s="1229" t="s">
        <v>877</v>
      </c>
    </row>
    <row r="55" spans="1:3">
      <c r="A55" s="1883"/>
      <c r="B55" s="1161" t="s">
        <v>697</v>
      </c>
      <c r="C55" s="1229" t="s">
        <v>2275</v>
      </c>
    </row>
    <row r="56" spans="1:3">
      <c r="A56" s="1883"/>
      <c r="B56" s="1161" t="s">
        <v>699</v>
      </c>
      <c r="C56" s="1229" t="s">
        <v>783</v>
      </c>
    </row>
    <row r="57" spans="1:3">
      <c r="A57" s="1883"/>
      <c r="B57" s="1161" t="s">
        <v>700</v>
      </c>
      <c r="C57" s="1229" t="s">
        <v>1040</v>
      </c>
    </row>
    <row r="58" spans="1:3">
      <c r="A58" s="1883"/>
      <c r="B58" s="1161" t="s">
        <v>701</v>
      </c>
      <c r="C58" s="1229" t="s">
        <v>317</v>
      </c>
    </row>
    <row r="59" spans="1:3">
      <c r="A59" s="1883"/>
      <c r="B59" s="1161" t="s">
        <v>702</v>
      </c>
      <c r="C59" s="1229" t="s">
        <v>2276</v>
      </c>
    </row>
    <row r="60" spans="1:3" ht="97.2">
      <c r="A60" s="1883"/>
      <c r="B60" s="1161" t="s">
        <v>704</v>
      </c>
      <c r="C60" s="1045" t="s">
        <v>2277</v>
      </c>
    </row>
    <row r="61" spans="1:3">
      <c r="A61" s="1883"/>
      <c r="B61" s="1161" t="s">
        <v>706</v>
      </c>
      <c r="C61" s="1229" t="s">
        <v>317</v>
      </c>
    </row>
    <row r="62" spans="1:3">
      <c r="A62" s="1883"/>
      <c r="B62" s="1161" t="s">
        <v>708</v>
      </c>
      <c r="C62" s="1229" t="s">
        <v>317</v>
      </c>
    </row>
    <row r="63" spans="1:3">
      <c r="A63" s="1883"/>
      <c r="B63" s="1161" t="s">
        <v>710</v>
      </c>
      <c r="C63" s="1229" t="s">
        <v>317</v>
      </c>
    </row>
    <row r="64" spans="1:3">
      <c r="A64" s="1883"/>
      <c r="B64" s="1161" t="s">
        <v>711</v>
      </c>
      <c r="C64" s="1229" t="s">
        <v>317</v>
      </c>
    </row>
    <row r="65" spans="1:3">
      <c r="A65" s="1883"/>
      <c r="B65" s="1161" t="s">
        <v>712</v>
      </c>
      <c r="C65" s="1229" t="s">
        <v>277</v>
      </c>
    </row>
    <row r="66" spans="1:3">
      <c r="A66" s="1883"/>
      <c r="B66" s="1161" t="s">
        <v>713</v>
      </c>
      <c r="C66" s="1229" t="s">
        <v>317</v>
      </c>
    </row>
    <row r="67" spans="1:3">
      <c r="A67" s="1883"/>
      <c r="B67" s="1161" t="s">
        <v>714</v>
      </c>
      <c r="C67" s="1229" t="s">
        <v>317</v>
      </c>
    </row>
    <row r="68" spans="1:3" ht="16.8" thickBot="1">
      <c r="A68" s="1884"/>
      <c r="B68" s="1297" t="s">
        <v>715</v>
      </c>
      <c r="C68" s="1296" t="s">
        <v>317</v>
      </c>
    </row>
    <row r="69" spans="1:3">
      <c r="A69" s="2035" t="s">
        <v>717</v>
      </c>
      <c r="B69" s="1237" t="s">
        <v>718</v>
      </c>
      <c r="C69" s="1230" t="s">
        <v>279</v>
      </c>
    </row>
    <row r="70" spans="1:3">
      <c r="A70" s="1883"/>
      <c r="B70" s="1161" t="s">
        <v>719</v>
      </c>
      <c r="C70" s="1229" t="s">
        <v>369</v>
      </c>
    </row>
    <row r="71" spans="1:3">
      <c r="A71" s="1883"/>
      <c r="B71" s="1161" t="s">
        <v>720</v>
      </c>
      <c r="C71" s="1229" t="s">
        <v>317</v>
      </c>
    </row>
    <row r="72" spans="1:3">
      <c r="A72" s="1883"/>
      <c r="B72" s="1161" t="s">
        <v>721</v>
      </c>
      <c r="C72" s="1229" t="s">
        <v>317</v>
      </c>
    </row>
    <row r="73" spans="1:3" ht="64.8">
      <c r="A73" s="1883"/>
      <c r="B73" s="1161" t="s">
        <v>722</v>
      </c>
      <c r="C73" s="1229" t="s">
        <v>1203</v>
      </c>
    </row>
    <row r="74" spans="1:3">
      <c r="A74" s="1883"/>
      <c r="B74" s="1161" t="s">
        <v>723</v>
      </c>
      <c r="C74" s="1229" t="s">
        <v>301</v>
      </c>
    </row>
    <row r="75" spans="1:3">
      <c r="A75" s="1883"/>
      <c r="B75" s="1161" t="s">
        <v>724</v>
      </c>
      <c r="C75" s="1229" t="s">
        <v>279</v>
      </c>
    </row>
    <row r="76" spans="1:3">
      <c r="A76" s="1883"/>
      <c r="B76" s="1161" t="s">
        <v>725</v>
      </c>
      <c r="C76" s="1229" t="s">
        <v>377</v>
      </c>
    </row>
    <row r="77" spans="1:3" ht="81.599999999999994" thickBot="1">
      <c r="A77" s="1884"/>
      <c r="B77" s="1297" t="s">
        <v>726</v>
      </c>
      <c r="C77" s="540" t="s">
        <v>1412</v>
      </c>
    </row>
    <row r="78" spans="1:3" ht="97.2">
      <c r="A78" s="2035" t="s">
        <v>727</v>
      </c>
      <c r="B78" s="1237" t="s">
        <v>728</v>
      </c>
      <c r="C78" s="1511" t="s">
        <v>2278</v>
      </c>
    </row>
    <row r="79" spans="1:3">
      <c r="A79" s="1883"/>
      <c r="B79" s="1161" t="s">
        <v>730</v>
      </c>
      <c r="C79" s="886" t="s">
        <v>1459</v>
      </c>
    </row>
    <row r="80" spans="1:3">
      <c r="A80" s="1883"/>
      <c r="B80" s="1161" t="s">
        <v>732</v>
      </c>
      <c r="C80" s="1229" t="s">
        <v>2279</v>
      </c>
    </row>
    <row r="81" spans="1:3">
      <c r="A81" s="1883"/>
      <c r="B81" s="1161" t="s">
        <v>734</v>
      </c>
      <c r="C81" s="1229" t="s">
        <v>317</v>
      </c>
    </row>
    <row r="82" spans="1:3" ht="32.4">
      <c r="A82" s="1883"/>
      <c r="B82" s="1161" t="s">
        <v>735</v>
      </c>
      <c r="C82" s="1229" t="s">
        <v>2280</v>
      </c>
    </row>
    <row r="83" spans="1:3">
      <c r="A83" s="1883"/>
      <c r="B83" s="1161" t="s">
        <v>737</v>
      </c>
      <c r="C83" s="1229" t="s">
        <v>277</v>
      </c>
    </row>
    <row r="84" spans="1:3">
      <c r="A84" s="1883"/>
      <c r="B84" s="1161" t="s">
        <v>713</v>
      </c>
      <c r="C84" s="1229" t="s">
        <v>317</v>
      </c>
    </row>
    <row r="85" spans="1:3">
      <c r="A85" s="1883"/>
      <c r="B85" s="1161" t="s">
        <v>714</v>
      </c>
      <c r="C85" s="1229" t="s">
        <v>317</v>
      </c>
    </row>
    <row r="86" spans="1:3">
      <c r="A86" s="1883"/>
      <c r="B86" s="1161" t="s">
        <v>738</v>
      </c>
      <c r="C86" s="1229" t="s">
        <v>317</v>
      </c>
    </row>
    <row r="87" spans="1:3">
      <c r="A87" s="1883"/>
      <c r="B87" s="1161" t="s">
        <v>739</v>
      </c>
      <c r="C87" s="1229"/>
    </row>
    <row r="88" spans="1:3">
      <c r="A88" s="1883"/>
      <c r="B88" s="1161" t="s">
        <v>740</v>
      </c>
      <c r="C88" s="1229" t="s">
        <v>277</v>
      </c>
    </row>
    <row r="89" spans="1:3">
      <c r="A89" s="1883"/>
      <c r="B89" s="1161" t="s">
        <v>741</v>
      </c>
      <c r="C89" s="1229" t="s">
        <v>317</v>
      </c>
    </row>
    <row r="90" spans="1:3">
      <c r="A90" s="1883"/>
      <c r="B90" s="1161" t="s">
        <v>742</v>
      </c>
      <c r="C90" s="1229" t="s">
        <v>317</v>
      </c>
    </row>
    <row r="91" spans="1:3">
      <c r="A91" s="1883"/>
      <c r="B91" s="1161" t="s">
        <v>743</v>
      </c>
      <c r="C91" s="1229" t="s">
        <v>317</v>
      </c>
    </row>
    <row r="92" spans="1:3" ht="16.8" thickBot="1">
      <c r="A92" s="1884"/>
      <c r="B92" s="1297" t="s">
        <v>744</v>
      </c>
      <c r="C92" s="1296" t="s">
        <v>317</v>
      </c>
    </row>
    <row r="93" spans="1:3" ht="48.6">
      <c r="A93" s="2035" t="s">
        <v>745</v>
      </c>
      <c r="B93" s="1237" t="s">
        <v>746</v>
      </c>
      <c r="C93" s="1230" t="s">
        <v>2281</v>
      </c>
    </row>
    <row r="94" spans="1:3" ht="32.4">
      <c r="A94" s="1883"/>
      <c r="B94" s="1161" t="s">
        <v>748</v>
      </c>
      <c r="C94" s="1229" t="s">
        <v>1461</v>
      </c>
    </row>
    <row r="95" spans="1:3">
      <c r="A95" s="1883"/>
      <c r="B95" s="1161" t="s">
        <v>749</v>
      </c>
      <c r="C95" s="1229" t="s">
        <v>317</v>
      </c>
    </row>
    <row r="96" spans="1:3" ht="32.4">
      <c r="A96" s="1883"/>
      <c r="B96" s="1161" t="s">
        <v>750</v>
      </c>
      <c r="C96" s="1229" t="s">
        <v>317</v>
      </c>
    </row>
    <row r="97" spans="1:3" ht="81">
      <c r="A97" s="1883"/>
      <c r="B97" s="1161" t="s">
        <v>751</v>
      </c>
      <c r="C97" s="1229" t="s">
        <v>2282</v>
      </c>
    </row>
    <row r="98" spans="1:3" ht="97.2">
      <c r="A98" s="1883"/>
      <c r="B98" s="1161" t="s">
        <v>753</v>
      </c>
      <c r="C98" s="1229" t="s">
        <v>2283</v>
      </c>
    </row>
    <row r="99" spans="1:3" ht="81">
      <c r="A99" s="1883"/>
      <c r="B99" s="1161" t="s">
        <v>754</v>
      </c>
      <c r="C99" s="1229" t="s">
        <v>2284</v>
      </c>
    </row>
    <row r="100" spans="1:3">
      <c r="A100" s="1883"/>
      <c r="B100" s="1161" t="s">
        <v>914</v>
      </c>
      <c r="C100" s="1229" t="s">
        <v>317</v>
      </c>
    </row>
    <row r="101" spans="1:3">
      <c r="A101" s="1883"/>
      <c r="B101" s="1161" t="s">
        <v>758</v>
      </c>
      <c r="C101" s="1229" t="s">
        <v>317</v>
      </c>
    </row>
    <row r="102" spans="1:3" ht="16.8" thickBot="1">
      <c r="A102" s="1884"/>
      <c r="B102" s="1298" t="s">
        <v>759</v>
      </c>
      <c r="C102" s="747" t="s">
        <v>317</v>
      </c>
    </row>
    <row r="103" spans="1:3" ht="32.4">
      <c r="A103" s="1886" t="s">
        <v>418</v>
      </c>
      <c r="B103" s="1161" t="s">
        <v>760</v>
      </c>
      <c r="C103" s="1230" t="s">
        <v>1209</v>
      </c>
    </row>
    <row r="104" spans="1:3">
      <c r="A104" s="1886"/>
      <c r="B104" s="1161" t="s">
        <v>421</v>
      </c>
      <c r="C104" s="1058" t="s">
        <v>2285</v>
      </c>
    </row>
    <row r="105" spans="1:3">
      <c r="A105" s="1886"/>
      <c r="B105" s="1161" t="s">
        <v>583</v>
      </c>
      <c r="C105" s="1512" t="s">
        <v>2286</v>
      </c>
    </row>
    <row r="106" spans="1:3">
      <c r="A106" s="1886"/>
      <c r="B106" s="1161" t="s">
        <v>983</v>
      </c>
      <c r="C106" s="751" t="s">
        <v>2287</v>
      </c>
    </row>
    <row r="107" spans="1:3" ht="16.8" thickBot="1">
      <c r="A107" s="1887"/>
      <c r="B107" s="25" t="s">
        <v>426</v>
      </c>
      <c r="C107" s="748">
        <v>9355</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6.8" thickBot="1">
      <c r="A110" s="2110" t="s">
        <v>765</v>
      </c>
      <c r="B110" s="2111"/>
      <c r="C110" s="1236" t="s">
        <v>317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90" t="s">
        <v>627</v>
      </c>
      <c r="B1" s="1890"/>
      <c r="C1" s="1890"/>
    </row>
    <row r="2" spans="1:3" ht="16.8" thickBot="1">
      <c r="A2" s="2112" t="s">
        <v>628</v>
      </c>
      <c r="B2" s="2113"/>
      <c r="C2" s="1513">
        <v>45806</v>
      </c>
    </row>
    <row r="3" spans="1:3">
      <c r="A3" s="2040" t="s">
        <v>629</v>
      </c>
      <c r="B3" s="1237" t="s">
        <v>630</v>
      </c>
      <c r="C3" s="1247" t="s">
        <v>2288</v>
      </c>
    </row>
    <row r="4" spans="1:3">
      <c r="A4" s="1894"/>
      <c r="B4" s="1161" t="s">
        <v>632</v>
      </c>
      <c r="C4" s="1229" t="s">
        <v>2289</v>
      </c>
    </row>
    <row r="5" spans="1:3">
      <c r="A5" s="1894"/>
      <c r="B5" s="1161" t="s">
        <v>440</v>
      </c>
      <c r="C5" s="1229" t="s">
        <v>267</v>
      </c>
    </row>
    <row r="6" spans="1:3">
      <c r="A6" s="1894"/>
      <c r="B6" s="1161" t="s">
        <v>268</v>
      </c>
      <c r="C6" s="1229" t="s">
        <v>2290</v>
      </c>
    </row>
    <row r="7" spans="1:3">
      <c r="A7" s="1894"/>
      <c r="B7" s="1161" t="s">
        <v>442</v>
      </c>
      <c r="C7" s="1229" t="s">
        <v>2291</v>
      </c>
    </row>
    <row r="8" spans="1:3">
      <c r="A8" s="1894"/>
      <c r="B8" s="1161" t="s">
        <v>444</v>
      </c>
      <c r="C8" s="1503">
        <v>300343389</v>
      </c>
    </row>
    <row r="9" spans="1:3">
      <c r="A9" s="1894"/>
      <c r="B9" s="1161" t="s">
        <v>446</v>
      </c>
      <c r="C9" s="1305">
        <v>43988292848</v>
      </c>
    </row>
    <row r="10" spans="1:3">
      <c r="A10" s="1894"/>
      <c r="B10" s="1161" t="s">
        <v>637</v>
      </c>
      <c r="C10" s="1229" t="s">
        <v>2292</v>
      </c>
    </row>
    <row r="11" spans="1:3">
      <c r="A11" s="1894"/>
      <c r="B11" s="1161" t="s">
        <v>639</v>
      </c>
      <c r="C11" s="1229" t="s">
        <v>277</v>
      </c>
    </row>
    <row r="12" spans="1:3">
      <c r="A12" s="1894"/>
      <c r="B12" s="1161" t="s">
        <v>640</v>
      </c>
      <c r="C12" s="1229" t="s">
        <v>279</v>
      </c>
    </row>
    <row r="13" spans="1:3">
      <c r="A13" s="1894"/>
      <c r="B13" s="1161" t="s">
        <v>641</v>
      </c>
      <c r="C13" s="1472" t="s">
        <v>279</v>
      </c>
    </row>
    <row r="14" spans="1:3">
      <c r="A14" s="1894"/>
      <c r="B14" s="1161" t="s">
        <v>642</v>
      </c>
      <c r="C14" s="1229" t="s">
        <v>277</v>
      </c>
    </row>
    <row r="15" spans="1:3">
      <c r="A15" s="1894"/>
      <c r="B15" s="1161" t="s">
        <v>643</v>
      </c>
      <c r="C15" s="1229" t="s">
        <v>267</v>
      </c>
    </row>
    <row r="16" spans="1:3">
      <c r="A16" s="1894"/>
      <c r="B16" s="1161" t="s">
        <v>644</v>
      </c>
      <c r="C16" s="1229" t="s">
        <v>267</v>
      </c>
    </row>
    <row r="17" spans="1:3" ht="32.4">
      <c r="A17" s="1894"/>
      <c r="B17" s="1161" t="s">
        <v>645</v>
      </c>
      <c r="C17" s="1229" t="s">
        <v>2293</v>
      </c>
    </row>
    <row r="18" spans="1:3" ht="32.4">
      <c r="A18" s="1894"/>
      <c r="B18" s="1161" t="s">
        <v>286</v>
      </c>
      <c r="C18" s="1229" t="s">
        <v>287</v>
      </c>
    </row>
    <row r="19" spans="1:3">
      <c r="A19" s="1894"/>
      <c r="B19" s="1161" t="s">
        <v>647</v>
      </c>
      <c r="C19" s="1229" t="s">
        <v>267</v>
      </c>
    </row>
    <row r="20" spans="1:3" ht="32.4">
      <c r="A20" s="1894"/>
      <c r="B20" s="1161" t="s">
        <v>648</v>
      </c>
      <c r="C20" s="1229" t="s">
        <v>277</v>
      </c>
    </row>
    <row r="21" spans="1:3">
      <c r="A21" s="1894"/>
      <c r="B21" s="1161" t="s">
        <v>649</v>
      </c>
      <c r="C21" s="1229" t="s">
        <v>267</v>
      </c>
    </row>
    <row r="22" spans="1:3">
      <c r="A22" s="1894"/>
      <c r="B22" s="1161" t="s">
        <v>650</v>
      </c>
      <c r="C22" s="1229" t="s">
        <v>267</v>
      </c>
    </row>
    <row r="23" spans="1:3">
      <c r="A23" s="1894"/>
      <c r="B23" s="1161" t="s">
        <v>651</v>
      </c>
      <c r="C23" s="1229" t="s">
        <v>267</v>
      </c>
    </row>
    <row r="24" spans="1:3">
      <c r="A24" s="1894"/>
      <c r="B24" s="1161" t="s">
        <v>652</v>
      </c>
      <c r="C24" s="1229" t="s">
        <v>267</v>
      </c>
    </row>
    <row r="25" spans="1:3">
      <c r="A25" s="1894"/>
      <c r="B25" s="1161" t="s">
        <v>653</v>
      </c>
      <c r="C25" s="1229" t="s">
        <v>296</v>
      </c>
    </row>
    <row r="26" spans="1:3">
      <c r="A26" s="1894"/>
      <c r="B26" s="1161" t="s">
        <v>654</v>
      </c>
      <c r="C26" s="1229" t="s">
        <v>267</v>
      </c>
    </row>
    <row r="27" spans="1:3">
      <c r="A27" s="1894"/>
      <c r="B27" s="1161" t="s">
        <v>655</v>
      </c>
      <c r="C27" s="1229" t="s">
        <v>299</v>
      </c>
    </row>
    <row r="28" spans="1:3">
      <c r="A28" s="1894"/>
      <c r="B28" s="1161" t="s">
        <v>656</v>
      </c>
      <c r="C28" s="1229" t="s">
        <v>301</v>
      </c>
    </row>
    <row r="29" spans="1:3">
      <c r="A29" s="1894"/>
      <c r="B29" s="1161" t="s">
        <v>657</v>
      </c>
      <c r="C29" s="1229" t="s">
        <v>658</v>
      </c>
    </row>
    <row r="30" spans="1:3" ht="32.4">
      <c r="A30" s="1894"/>
      <c r="B30" s="1161" t="s">
        <v>659</v>
      </c>
      <c r="C30" s="1229" t="s">
        <v>471</v>
      </c>
    </row>
    <row r="31" spans="1:3">
      <c r="A31" s="1894"/>
      <c r="B31" s="1161" t="s">
        <v>660</v>
      </c>
      <c r="C31" s="1229" t="s">
        <v>661</v>
      </c>
    </row>
    <row r="32" spans="1:3" ht="33" thickBot="1">
      <c r="A32" s="1895"/>
      <c r="B32" s="4" t="s">
        <v>662</v>
      </c>
      <c r="C32" s="1296" t="s">
        <v>775</v>
      </c>
    </row>
    <row r="33" spans="1:3">
      <c r="A33" s="2035" t="s">
        <v>663</v>
      </c>
      <c r="B33" s="1237" t="s">
        <v>664</v>
      </c>
      <c r="C33" s="886" t="s">
        <v>2290</v>
      </c>
    </row>
    <row r="34" spans="1:3">
      <c r="A34" s="1883"/>
      <c r="B34" s="1161" t="s">
        <v>665</v>
      </c>
      <c r="C34" s="1229" t="s">
        <v>2294</v>
      </c>
    </row>
    <row r="35" spans="1:3">
      <c r="A35" s="1883"/>
      <c r="B35" s="1161" t="s">
        <v>667</v>
      </c>
      <c r="C35" s="1229" t="s">
        <v>314</v>
      </c>
    </row>
    <row r="36" spans="1:3">
      <c r="A36" s="1883"/>
      <c r="B36" s="1161" t="s">
        <v>668</v>
      </c>
      <c r="C36" s="1229" t="s">
        <v>267</v>
      </c>
    </row>
    <row r="37" spans="1:3">
      <c r="A37" s="1883"/>
      <c r="B37" s="1161" t="s">
        <v>669</v>
      </c>
      <c r="C37" s="1229" t="s">
        <v>267</v>
      </c>
    </row>
    <row r="38" spans="1:3" ht="16.8" thickBot="1">
      <c r="A38" s="1884"/>
      <c r="B38" s="1297" t="s">
        <v>670</v>
      </c>
      <c r="C38" s="1296" t="s">
        <v>279</v>
      </c>
    </row>
    <row r="39" spans="1:3">
      <c r="A39" s="2035" t="s">
        <v>671</v>
      </c>
      <c r="B39" s="1237" t="s">
        <v>672</v>
      </c>
      <c r="C39" s="886" t="s">
        <v>277</v>
      </c>
    </row>
    <row r="40" spans="1:3">
      <c r="A40" s="1883"/>
      <c r="B40" s="1161" t="s">
        <v>673</v>
      </c>
      <c r="C40" s="1229" t="s">
        <v>267</v>
      </c>
    </row>
    <row r="41" spans="1:3">
      <c r="A41" s="1883"/>
      <c r="B41" s="1161" t="s">
        <v>674</v>
      </c>
      <c r="C41" s="1229" t="s">
        <v>267</v>
      </c>
    </row>
    <row r="42" spans="1:3">
      <c r="A42" s="1883"/>
      <c r="B42" s="1161" t="s">
        <v>675</v>
      </c>
      <c r="C42" s="1229" t="s">
        <v>267</v>
      </c>
    </row>
    <row r="43" spans="1:3">
      <c r="A43" s="1883"/>
      <c r="B43" s="1161" t="s">
        <v>676</v>
      </c>
      <c r="C43" s="1229" t="s">
        <v>267</v>
      </c>
    </row>
    <row r="44" spans="1:3" ht="16.8" thickBot="1">
      <c r="A44" s="1884"/>
      <c r="B44" s="1298" t="s">
        <v>677</v>
      </c>
      <c r="C44" s="1296" t="s">
        <v>267</v>
      </c>
    </row>
    <row r="45" spans="1:3">
      <c r="A45" s="2035" t="s">
        <v>678</v>
      </c>
      <c r="B45" s="1237" t="s">
        <v>679</v>
      </c>
      <c r="C45" s="886" t="s">
        <v>279</v>
      </c>
    </row>
    <row r="46" spans="1:3" ht="32.4">
      <c r="A46" s="1883"/>
      <c r="B46" s="1161" t="s">
        <v>680</v>
      </c>
      <c r="C46" s="1229" t="s">
        <v>2295</v>
      </c>
    </row>
    <row r="47" spans="1:3" ht="33" thickBot="1">
      <c r="A47" s="1884"/>
      <c r="B47" s="1297" t="s">
        <v>682</v>
      </c>
      <c r="C47" s="1296" t="s">
        <v>2296</v>
      </c>
    </row>
    <row r="48" spans="1:3">
      <c r="A48" s="1883" t="s">
        <v>332</v>
      </c>
      <c r="B48" s="4" t="s">
        <v>684</v>
      </c>
      <c r="C48" s="886" t="s">
        <v>279</v>
      </c>
    </row>
    <row r="49" spans="1:3">
      <c r="A49" s="1883"/>
      <c r="B49" s="1161" t="s">
        <v>685</v>
      </c>
      <c r="C49" s="1229" t="s">
        <v>2297</v>
      </c>
    </row>
    <row r="50" spans="1:3" ht="32.4">
      <c r="A50" s="1883"/>
      <c r="B50" s="1161" t="s">
        <v>687</v>
      </c>
      <c r="C50" s="1229" t="s">
        <v>2298</v>
      </c>
    </row>
    <row r="51" spans="1:3">
      <c r="A51" s="1883"/>
      <c r="B51" s="1161" t="s">
        <v>689</v>
      </c>
      <c r="C51" s="1229" t="s">
        <v>690</v>
      </c>
    </row>
    <row r="52" spans="1:3" ht="48.6">
      <c r="A52" s="1883"/>
      <c r="B52" s="1161" t="s">
        <v>691</v>
      </c>
      <c r="C52" s="1229" t="s">
        <v>2299</v>
      </c>
    </row>
    <row r="53" spans="1:3" ht="97.2">
      <c r="A53" s="1883"/>
      <c r="B53" s="1161" t="s">
        <v>693</v>
      </c>
      <c r="C53" s="1229" t="s">
        <v>694</v>
      </c>
    </row>
    <row r="54" spans="1:3" ht="32.4">
      <c r="A54" s="1883"/>
      <c r="B54" s="1161" t="s">
        <v>695</v>
      </c>
      <c r="C54" s="1229" t="s">
        <v>2300</v>
      </c>
    </row>
    <row r="55" spans="1:3">
      <c r="A55" s="1883"/>
      <c r="B55" s="1161" t="s">
        <v>697</v>
      </c>
      <c r="C55" s="1229" t="s">
        <v>2301</v>
      </c>
    </row>
    <row r="56" spans="1:3">
      <c r="A56" s="1883"/>
      <c r="B56" s="1161" t="s">
        <v>699</v>
      </c>
      <c r="C56" s="1229" t="s">
        <v>349</v>
      </c>
    </row>
    <row r="57" spans="1:3">
      <c r="A57" s="1883"/>
      <c r="B57" s="1161" t="s">
        <v>700</v>
      </c>
      <c r="C57" s="1229" t="s">
        <v>267</v>
      </c>
    </row>
    <row r="58" spans="1:3">
      <c r="A58" s="1883"/>
      <c r="B58" s="1161" t="s">
        <v>701</v>
      </c>
      <c r="C58" s="1229" t="s">
        <v>267</v>
      </c>
    </row>
    <row r="59" spans="1:3">
      <c r="A59" s="1883"/>
      <c r="B59" s="1161" t="s">
        <v>702</v>
      </c>
      <c r="C59" s="1472" t="s">
        <v>2301</v>
      </c>
    </row>
    <row r="60" spans="1:3">
      <c r="A60" s="1883"/>
      <c r="B60" s="1161" t="s">
        <v>704</v>
      </c>
      <c r="C60" s="1229" t="s">
        <v>267</v>
      </c>
    </row>
    <row r="61" spans="1:3" ht="145.80000000000001">
      <c r="A61" s="1883"/>
      <c r="B61" s="1161" t="s">
        <v>706</v>
      </c>
      <c r="C61" s="1229" t="s">
        <v>2302</v>
      </c>
    </row>
    <row r="62" spans="1:3">
      <c r="A62" s="1883"/>
      <c r="B62" s="1161" t="s">
        <v>708</v>
      </c>
      <c r="C62" s="1229" t="s">
        <v>2303</v>
      </c>
    </row>
    <row r="63" spans="1:3">
      <c r="A63" s="1883"/>
      <c r="B63" s="1161" t="s">
        <v>710</v>
      </c>
      <c r="C63" s="1229" t="s">
        <v>267</v>
      </c>
    </row>
    <row r="64" spans="1:3">
      <c r="A64" s="1883"/>
      <c r="B64" s="1161" t="s">
        <v>711</v>
      </c>
      <c r="C64" s="1229" t="s">
        <v>267</v>
      </c>
    </row>
    <row r="65" spans="1:3">
      <c r="A65" s="1883"/>
      <c r="B65" s="1161" t="s">
        <v>712</v>
      </c>
      <c r="C65" s="1229" t="s">
        <v>279</v>
      </c>
    </row>
    <row r="66" spans="1:3">
      <c r="A66" s="1883"/>
      <c r="B66" s="1161" t="s">
        <v>713</v>
      </c>
      <c r="C66" s="1229" t="s">
        <v>2304</v>
      </c>
    </row>
    <row r="67" spans="1:3">
      <c r="A67" s="1883"/>
      <c r="B67" s="1161" t="s">
        <v>714</v>
      </c>
      <c r="C67" s="1316">
        <v>44832</v>
      </c>
    </row>
    <row r="68" spans="1:3" ht="49.2" thickBot="1">
      <c r="A68" s="1884"/>
      <c r="B68" s="1297" t="s">
        <v>715</v>
      </c>
      <c r="C68" s="1296" t="s">
        <v>2305</v>
      </c>
    </row>
    <row r="69" spans="1:3">
      <c r="A69" s="2035" t="s">
        <v>717</v>
      </c>
      <c r="B69" s="1237" t="s">
        <v>718</v>
      </c>
      <c r="C69" s="886" t="s">
        <v>279</v>
      </c>
    </row>
    <row r="70" spans="1:3">
      <c r="A70" s="1883"/>
      <c r="B70" s="1161" t="s">
        <v>719</v>
      </c>
      <c r="C70" s="1229" t="s">
        <v>369</v>
      </c>
    </row>
    <row r="71" spans="1:3">
      <c r="A71" s="1883"/>
      <c r="B71" s="1161" t="s">
        <v>720</v>
      </c>
      <c r="C71" s="1229" t="s">
        <v>267</v>
      </c>
    </row>
    <row r="72" spans="1:3">
      <c r="A72" s="1883"/>
      <c r="B72" s="1161" t="s">
        <v>721</v>
      </c>
      <c r="C72" s="1229" t="s">
        <v>267</v>
      </c>
    </row>
    <row r="73" spans="1:3" ht="48.6">
      <c r="A73" s="1883"/>
      <c r="B73" s="1161" t="s">
        <v>722</v>
      </c>
      <c r="C73" s="1229" t="s">
        <v>538</v>
      </c>
    </row>
    <row r="74" spans="1:3">
      <c r="A74" s="1883"/>
      <c r="B74" s="1161" t="s">
        <v>723</v>
      </c>
      <c r="C74" s="1229" t="s">
        <v>301</v>
      </c>
    </row>
    <row r="75" spans="1:3">
      <c r="A75" s="1883"/>
      <c r="B75" s="1161" t="s">
        <v>724</v>
      </c>
      <c r="C75" s="1229" t="s">
        <v>279</v>
      </c>
    </row>
    <row r="76" spans="1:3">
      <c r="A76" s="1883"/>
      <c r="B76" s="1161" t="s">
        <v>725</v>
      </c>
      <c r="C76" s="1229" t="s">
        <v>377</v>
      </c>
    </row>
    <row r="77" spans="1:3" ht="81.599999999999994" thickBot="1">
      <c r="A77" s="1884"/>
      <c r="B77" s="1297" t="s">
        <v>726</v>
      </c>
      <c r="C77" s="1296" t="s">
        <v>611</v>
      </c>
    </row>
    <row r="78" spans="1:3">
      <c r="A78" s="2035" t="s">
        <v>727</v>
      </c>
      <c r="B78" s="1237" t="s">
        <v>728</v>
      </c>
      <c r="C78" s="1051" t="s">
        <v>2306</v>
      </c>
    </row>
    <row r="79" spans="1:3">
      <c r="A79" s="1883"/>
      <c r="B79" s="1161" t="s">
        <v>730</v>
      </c>
      <c r="C79" s="1229" t="s">
        <v>384</v>
      </c>
    </row>
    <row r="80" spans="1:3">
      <c r="A80" s="1883"/>
      <c r="B80" s="1161" t="s">
        <v>732</v>
      </c>
      <c r="C80" s="1229" t="s">
        <v>1290</v>
      </c>
    </row>
    <row r="81" spans="1:3" ht="32.4">
      <c r="A81" s="1883"/>
      <c r="B81" s="1161" t="s">
        <v>734</v>
      </c>
      <c r="C81" s="1229" t="s">
        <v>388</v>
      </c>
    </row>
    <row r="82" spans="1:3" ht="64.8">
      <c r="A82" s="1883"/>
      <c r="B82" s="1161" t="s">
        <v>735</v>
      </c>
      <c r="C82" s="1229" t="s">
        <v>736</v>
      </c>
    </row>
    <row r="83" spans="1:3">
      <c r="A83" s="1883"/>
      <c r="B83" s="1161" t="s">
        <v>737</v>
      </c>
      <c r="C83" s="1229" t="s">
        <v>277</v>
      </c>
    </row>
    <row r="84" spans="1:3">
      <c r="A84" s="1883"/>
      <c r="B84" s="1161" t="s">
        <v>713</v>
      </c>
      <c r="C84" s="1229" t="s">
        <v>267</v>
      </c>
    </row>
    <row r="85" spans="1:3">
      <c r="A85" s="1883"/>
      <c r="B85" s="1161" t="s">
        <v>714</v>
      </c>
      <c r="C85" s="1229" t="s">
        <v>267</v>
      </c>
    </row>
    <row r="86" spans="1:3">
      <c r="A86" s="1883"/>
      <c r="B86" s="1161" t="s">
        <v>738</v>
      </c>
      <c r="C86" s="1229" t="s">
        <v>267</v>
      </c>
    </row>
    <row r="87" spans="1:3">
      <c r="A87" s="1883"/>
      <c r="B87" s="1161" t="s">
        <v>739</v>
      </c>
      <c r="C87" s="1229"/>
    </row>
    <row r="88" spans="1:3">
      <c r="A88" s="1883"/>
      <c r="B88" s="1161" t="s">
        <v>740</v>
      </c>
      <c r="C88" s="1229" t="s">
        <v>277</v>
      </c>
    </row>
    <row r="89" spans="1:3">
      <c r="A89" s="1883"/>
      <c r="B89" s="1161" t="s">
        <v>741</v>
      </c>
      <c r="C89" s="1229" t="s">
        <v>267</v>
      </c>
    </row>
    <row r="90" spans="1:3">
      <c r="A90" s="1883"/>
      <c r="B90" s="1161" t="s">
        <v>742</v>
      </c>
      <c r="C90" s="1229" t="s">
        <v>267</v>
      </c>
    </row>
    <row r="91" spans="1:3">
      <c r="A91" s="1883"/>
      <c r="B91" s="1161" t="s">
        <v>743</v>
      </c>
      <c r="C91" s="1229" t="s">
        <v>267</v>
      </c>
    </row>
    <row r="92" spans="1:3" ht="16.8" thickBot="1">
      <c r="A92" s="1884"/>
      <c r="B92" s="1297" t="s">
        <v>744</v>
      </c>
      <c r="C92" s="1296" t="s">
        <v>267</v>
      </c>
    </row>
    <row r="93" spans="1:3" ht="48.6">
      <c r="A93" s="2035" t="s">
        <v>745</v>
      </c>
      <c r="B93" s="1237" t="s">
        <v>746</v>
      </c>
      <c r="C93" s="886" t="s">
        <v>1602</v>
      </c>
    </row>
    <row r="94" spans="1:3" ht="32.4">
      <c r="A94" s="1883"/>
      <c r="B94" s="1161" t="s">
        <v>748</v>
      </c>
      <c r="C94" s="1229" t="s">
        <v>566</v>
      </c>
    </row>
    <row r="95" spans="1:3">
      <c r="A95" s="1883"/>
      <c r="B95" s="1161" t="s">
        <v>749</v>
      </c>
      <c r="C95" s="1229" t="s">
        <v>267</v>
      </c>
    </row>
    <row r="96" spans="1:3" ht="32.4">
      <c r="A96" s="1883"/>
      <c r="B96" s="1161" t="s">
        <v>750</v>
      </c>
      <c r="C96" s="1229" t="s">
        <v>267</v>
      </c>
    </row>
    <row r="97" spans="1:3">
      <c r="A97" s="1883"/>
      <c r="B97" s="1161" t="s">
        <v>751</v>
      </c>
      <c r="C97" s="1229" t="s">
        <v>267</v>
      </c>
    </row>
    <row r="98" spans="1:3" ht="48.6">
      <c r="A98" s="1883"/>
      <c r="B98" s="1161" t="s">
        <v>753</v>
      </c>
      <c r="C98" s="1229" t="s">
        <v>619</v>
      </c>
    </row>
    <row r="99" spans="1:3" ht="32.4">
      <c r="A99" s="1883"/>
      <c r="B99" s="1161" t="s">
        <v>754</v>
      </c>
      <c r="C99" s="1229" t="s">
        <v>267</v>
      </c>
    </row>
    <row r="100" spans="1:3">
      <c r="A100" s="1883"/>
      <c r="B100" s="1161" t="s">
        <v>756</v>
      </c>
      <c r="C100" s="1229" t="s">
        <v>267</v>
      </c>
    </row>
    <row r="101" spans="1:3">
      <c r="A101" s="1883"/>
      <c r="B101" s="1161" t="s">
        <v>758</v>
      </c>
      <c r="C101" s="1229" t="s">
        <v>267</v>
      </c>
    </row>
    <row r="102" spans="1:3" ht="16.8" thickBot="1">
      <c r="A102" s="1884"/>
      <c r="B102" s="1298" t="s">
        <v>759</v>
      </c>
      <c r="C102" s="1296" t="s">
        <v>267</v>
      </c>
    </row>
    <row r="103" spans="1:3" ht="48.6">
      <c r="A103" s="1886" t="s">
        <v>418</v>
      </c>
      <c r="B103" s="1161" t="s">
        <v>760</v>
      </c>
      <c r="C103" s="1051" t="s">
        <v>2307</v>
      </c>
    </row>
    <row r="104" spans="1:3">
      <c r="A104" s="1886"/>
      <c r="B104" s="1161" t="s">
        <v>421</v>
      </c>
      <c r="C104" s="1514">
        <v>2.29</v>
      </c>
    </row>
    <row r="105" spans="1:3">
      <c r="A105" s="1886"/>
      <c r="B105" s="1161" t="s">
        <v>583</v>
      </c>
      <c r="C105" s="1310">
        <v>335.39</v>
      </c>
    </row>
    <row r="106" spans="1:3">
      <c r="A106" s="1886"/>
      <c r="B106" s="1161" t="s">
        <v>424</v>
      </c>
      <c r="C106" s="1294" t="s">
        <v>2308</v>
      </c>
    </row>
    <row r="107" spans="1:3" ht="16.8" thickBot="1">
      <c r="A107" s="1887"/>
      <c r="B107" s="25" t="s">
        <v>426</v>
      </c>
      <c r="C107" s="747" t="s">
        <v>267</v>
      </c>
    </row>
    <row r="108" spans="1:3" s="127" customFormat="1" ht="210.6">
      <c r="A108" s="1853" t="s">
        <v>427</v>
      </c>
      <c r="B108" s="935" t="s">
        <v>428</v>
      </c>
      <c r="C108" s="936" t="s">
        <v>2309</v>
      </c>
    </row>
    <row r="109" spans="1:3" s="127" customFormat="1" ht="81.599999999999994" thickBot="1">
      <c r="A109" s="1854"/>
      <c r="B109" s="937" t="s">
        <v>430</v>
      </c>
      <c r="C109" s="938" t="s">
        <v>2310</v>
      </c>
    </row>
    <row r="110" spans="1:3" ht="16.8" thickBot="1">
      <c r="A110" s="2110" t="s">
        <v>765</v>
      </c>
      <c r="B110" s="2111"/>
      <c r="C110" s="1236"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V1002"/>
  <sheetViews>
    <sheetView workbookViewId="0">
      <selection sqref="A1:C1"/>
    </sheetView>
  </sheetViews>
  <sheetFormatPr defaultColWidth="13.19921875" defaultRowHeight="15" customHeight="1"/>
  <cols>
    <col min="1" max="1" width="3.59765625" style="244" customWidth="1"/>
    <col min="2" max="2" width="47.59765625" style="244" customWidth="1"/>
    <col min="3" max="3" width="47.59765625" style="270" customWidth="1"/>
    <col min="4" max="22" width="6.59765625" style="244" customWidth="1"/>
    <col min="23" max="16384" width="13.19921875" style="244"/>
  </cols>
  <sheetData>
    <row r="1" spans="1:22" ht="20.399999999999999" thickBot="1">
      <c r="A1" s="2169" t="s">
        <v>433</v>
      </c>
      <c r="B1" s="2170"/>
      <c r="C1" s="2171"/>
      <c r="D1" s="243"/>
      <c r="E1" s="243"/>
      <c r="F1" s="243"/>
      <c r="G1" s="243"/>
      <c r="H1" s="243"/>
      <c r="I1" s="243"/>
      <c r="J1" s="243"/>
      <c r="K1" s="243"/>
      <c r="L1" s="243"/>
      <c r="M1" s="243"/>
      <c r="N1" s="243"/>
      <c r="O1" s="243"/>
      <c r="P1" s="243"/>
      <c r="Q1" s="243"/>
      <c r="R1" s="243"/>
      <c r="S1" s="243"/>
      <c r="T1" s="243"/>
      <c r="U1" s="243"/>
      <c r="V1" s="243"/>
    </row>
    <row r="2" spans="1:22" ht="18.600000000000001" thickBot="1">
      <c r="A2" s="2172" t="s">
        <v>434</v>
      </c>
      <c r="B2" s="2173"/>
      <c r="C2" s="1411">
        <v>45805</v>
      </c>
      <c r="D2" s="243"/>
      <c r="E2" s="243"/>
      <c r="F2" s="243"/>
      <c r="G2" s="243"/>
      <c r="H2" s="243"/>
      <c r="I2" s="243"/>
      <c r="J2" s="243"/>
      <c r="K2" s="243"/>
      <c r="L2" s="243"/>
      <c r="M2" s="243"/>
      <c r="N2" s="243"/>
      <c r="O2" s="243"/>
      <c r="P2" s="243"/>
      <c r="Q2" s="243"/>
      <c r="R2" s="243"/>
      <c r="S2" s="243"/>
      <c r="T2" s="243"/>
      <c r="U2" s="243"/>
      <c r="V2" s="243"/>
    </row>
    <row r="3" spans="1:22" ht="18">
      <c r="A3" s="2174" t="s">
        <v>435</v>
      </c>
      <c r="B3" s="245" t="s">
        <v>436</v>
      </c>
      <c r="C3" s="1295" t="s">
        <v>2311</v>
      </c>
      <c r="D3" s="243"/>
      <c r="E3" s="243"/>
      <c r="F3" s="243"/>
      <c r="G3" s="243"/>
      <c r="H3" s="243"/>
      <c r="I3" s="243"/>
      <c r="J3" s="243"/>
      <c r="K3" s="243"/>
      <c r="L3" s="243"/>
      <c r="M3" s="243"/>
      <c r="N3" s="243"/>
      <c r="O3" s="243"/>
      <c r="P3" s="243"/>
      <c r="Q3" s="243"/>
      <c r="R3" s="243"/>
      <c r="S3" s="243"/>
      <c r="T3" s="243"/>
      <c r="U3" s="243"/>
      <c r="V3" s="243"/>
    </row>
    <row r="4" spans="1:22" ht="18">
      <c r="A4" s="2165"/>
      <c r="B4" s="246" t="s">
        <v>438</v>
      </c>
      <c r="C4" s="1294" t="s">
        <v>2312</v>
      </c>
      <c r="D4" s="243"/>
      <c r="E4" s="243"/>
      <c r="F4" s="243"/>
      <c r="G4" s="243"/>
      <c r="H4" s="243"/>
      <c r="I4" s="243"/>
      <c r="J4" s="243"/>
      <c r="K4" s="243"/>
      <c r="L4" s="243"/>
      <c r="M4" s="243"/>
      <c r="N4" s="243"/>
      <c r="O4" s="243"/>
      <c r="P4" s="243"/>
      <c r="Q4" s="243"/>
      <c r="R4" s="243"/>
      <c r="S4" s="243"/>
      <c r="T4" s="243"/>
      <c r="U4" s="243"/>
      <c r="V4" s="243"/>
    </row>
    <row r="5" spans="1:22" ht="18">
      <c r="A5" s="2165"/>
      <c r="B5" s="246" t="s">
        <v>440</v>
      </c>
      <c r="C5" s="1294" t="s">
        <v>267</v>
      </c>
      <c r="D5" s="243"/>
      <c r="E5" s="243"/>
      <c r="F5" s="243"/>
      <c r="G5" s="243"/>
      <c r="H5" s="243"/>
      <c r="I5" s="243"/>
      <c r="J5" s="243"/>
      <c r="K5" s="243"/>
      <c r="L5" s="243"/>
      <c r="M5" s="243"/>
      <c r="N5" s="243"/>
      <c r="O5" s="243"/>
      <c r="P5" s="243"/>
      <c r="Q5" s="243"/>
      <c r="R5" s="243"/>
      <c r="S5" s="243"/>
      <c r="T5" s="243"/>
      <c r="U5" s="243"/>
      <c r="V5" s="243"/>
    </row>
    <row r="6" spans="1:22" ht="18">
      <c r="A6" s="2165"/>
      <c r="B6" s="246" t="s">
        <v>268</v>
      </c>
      <c r="C6" s="1294" t="s">
        <v>2313</v>
      </c>
      <c r="D6" s="243"/>
      <c r="E6" s="243"/>
      <c r="F6" s="243"/>
      <c r="G6" s="243"/>
      <c r="H6" s="243"/>
      <c r="I6" s="243"/>
      <c r="J6" s="243"/>
      <c r="K6" s="243"/>
      <c r="L6" s="243"/>
      <c r="M6" s="243"/>
      <c r="N6" s="243"/>
      <c r="O6" s="243"/>
      <c r="P6" s="243"/>
      <c r="Q6" s="243"/>
      <c r="R6" s="243"/>
      <c r="S6" s="243"/>
      <c r="T6" s="243"/>
      <c r="U6" s="243"/>
      <c r="V6" s="243"/>
    </row>
    <row r="7" spans="1:22" ht="18">
      <c r="A7" s="2165"/>
      <c r="B7" s="246" t="s">
        <v>442</v>
      </c>
      <c r="C7" s="1294" t="s">
        <v>2314</v>
      </c>
      <c r="D7" s="243"/>
      <c r="E7" s="243"/>
      <c r="F7" s="243"/>
      <c r="G7" s="243"/>
      <c r="H7" s="243"/>
      <c r="I7" s="243"/>
      <c r="J7" s="243"/>
      <c r="K7" s="243"/>
      <c r="L7" s="243"/>
      <c r="M7" s="243"/>
      <c r="N7" s="243"/>
      <c r="O7" s="243"/>
      <c r="P7" s="243"/>
      <c r="Q7" s="243"/>
      <c r="R7" s="243"/>
      <c r="S7" s="243"/>
      <c r="T7" s="243"/>
      <c r="U7" s="243"/>
      <c r="V7" s="243"/>
    </row>
    <row r="8" spans="1:22" ht="18">
      <c r="A8" s="2165"/>
      <c r="B8" s="246" t="s">
        <v>444</v>
      </c>
      <c r="C8" s="1515">
        <v>613731165</v>
      </c>
      <c r="D8" s="243"/>
      <c r="E8" s="243"/>
      <c r="F8" s="243"/>
      <c r="G8" s="243"/>
      <c r="H8" s="243"/>
      <c r="I8" s="243"/>
      <c r="J8" s="243"/>
      <c r="K8" s="243"/>
      <c r="L8" s="243"/>
      <c r="M8" s="243"/>
      <c r="N8" s="243"/>
      <c r="O8" s="243"/>
      <c r="P8" s="243"/>
      <c r="Q8" s="243"/>
      <c r="R8" s="243"/>
      <c r="S8" s="243"/>
      <c r="T8" s="243"/>
      <c r="U8" s="243"/>
      <c r="V8" s="243"/>
    </row>
    <row r="9" spans="1:22" ht="18">
      <c r="A9" s="2165"/>
      <c r="B9" s="246" t="s">
        <v>446</v>
      </c>
      <c r="C9" s="1516">
        <v>88522435312.899994</v>
      </c>
      <c r="D9" s="243"/>
      <c r="E9" s="243"/>
      <c r="F9" s="243"/>
      <c r="G9" s="243"/>
      <c r="H9" s="243"/>
      <c r="I9" s="243"/>
      <c r="J9" s="243"/>
      <c r="K9" s="243"/>
      <c r="L9" s="243"/>
      <c r="M9" s="243"/>
      <c r="N9" s="243"/>
      <c r="O9" s="243"/>
      <c r="P9" s="243"/>
      <c r="Q9" s="243"/>
      <c r="R9" s="243"/>
      <c r="S9" s="243"/>
      <c r="T9" s="243"/>
      <c r="U9" s="243"/>
      <c r="V9" s="243"/>
    </row>
    <row r="10" spans="1:22" ht="18">
      <c r="A10" s="2165"/>
      <c r="B10" s="246" t="s">
        <v>447</v>
      </c>
      <c r="C10" s="1486" t="s">
        <v>2315</v>
      </c>
      <c r="D10" s="243"/>
      <c r="E10" s="243"/>
      <c r="F10" s="243"/>
      <c r="G10" s="243"/>
      <c r="H10" s="243"/>
      <c r="I10" s="243"/>
      <c r="J10" s="243"/>
      <c r="K10" s="243"/>
      <c r="L10" s="243"/>
      <c r="M10" s="243"/>
      <c r="N10" s="243"/>
      <c r="O10" s="243"/>
      <c r="P10" s="243"/>
      <c r="Q10" s="243"/>
      <c r="R10" s="243"/>
      <c r="S10" s="243"/>
      <c r="T10" s="243"/>
      <c r="U10" s="243"/>
      <c r="V10" s="243"/>
    </row>
    <row r="11" spans="1:22" ht="18">
      <c r="A11" s="2165"/>
      <c r="B11" s="246" t="s">
        <v>449</v>
      </c>
      <c r="C11" s="1486" t="s">
        <v>277</v>
      </c>
      <c r="D11" s="243"/>
      <c r="E11" s="243"/>
      <c r="F11" s="243"/>
      <c r="G11" s="243"/>
      <c r="H11" s="243"/>
      <c r="I11" s="243"/>
      <c r="J11" s="243"/>
      <c r="K11" s="243"/>
      <c r="L11" s="243"/>
      <c r="M11" s="243"/>
      <c r="N11" s="243"/>
      <c r="O11" s="243"/>
      <c r="P11" s="243"/>
      <c r="Q11" s="243"/>
      <c r="R11" s="243"/>
      <c r="S11" s="243"/>
      <c r="T11" s="243"/>
      <c r="U11" s="243"/>
      <c r="V11" s="243"/>
    </row>
    <row r="12" spans="1:22" ht="18">
      <c r="A12" s="2165"/>
      <c r="B12" s="246" t="s">
        <v>450</v>
      </c>
      <c r="C12" s="1486" t="s">
        <v>279</v>
      </c>
      <c r="D12" s="243"/>
      <c r="E12" s="243"/>
      <c r="F12" s="243"/>
      <c r="G12" s="243"/>
      <c r="H12" s="243"/>
      <c r="I12" s="243"/>
      <c r="J12" s="243"/>
      <c r="K12" s="243"/>
      <c r="L12" s="243"/>
      <c r="M12" s="243"/>
      <c r="N12" s="243"/>
      <c r="O12" s="243"/>
      <c r="P12" s="243"/>
      <c r="Q12" s="243"/>
      <c r="R12" s="243"/>
      <c r="S12" s="243"/>
      <c r="T12" s="243"/>
      <c r="U12" s="243"/>
      <c r="V12" s="243"/>
    </row>
    <row r="13" spans="1:22" ht="18">
      <c r="A13" s="2165"/>
      <c r="B13" s="246" t="s">
        <v>451</v>
      </c>
      <c r="C13" s="1486" t="s">
        <v>279</v>
      </c>
      <c r="D13" s="243"/>
      <c r="E13" s="243"/>
      <c r="F13" s="243"/>
      <c r="G13" s="243"/>
      <c r="H13" s="243"/>
      <c r="I13" s="243"/>
      <c r="J13" s="243"/>
      <c r="K13" s="243"/>
      <c r="L13" s="243"/>
      <c r="M13" s="243"/>
      <c r="N13" s="243"/>
      <c r="O13" s="243"/>
      <c r="P13" s="243"/>
      <c r="Q13" s="243"/>
      <c r="R13" s="243"/>
      <c r="S13" s="243"/>
      <c r="T13" s="243"/>
      <c r="U13" s="243"/>
      <c r="V13" s="243"/>
    </row>
    <row r="14" spans="1:22" ht="18">
      <c r="A14" s="2165"/>
      <c r="B14" s="246" t="s">
        <v>452</v>
      </c>
      <c r="C14" s="1486" t="s">
        <v>277</v>
      </c>
      <c r="D14" s="243"/>
      <c r="E14" s="243"/>
      <c r="F14" s="243"/>
      <c r="G14" s="243"/>
      <c r="H14" s="243"/>
      <c r="I14" s="243"/>
      <c r="J14" s="243"/>
      <c r="K14" s="243"/>
      <c r="L14" s="243"/>
      <c r="M14" s="243"/>
      <c r="N14" s="243"/>
      <c r="O14" s="243"/>
      <c r="P14" s="243"/>
      <c r="Q14" s="243"/>
      <c r="R14" s="243"/>
      <c r="S14" s="243"/>
      <c r="T14" s="243"/>
      <c r="U14" s="243"/>
      <c r="V14" s="243"/>
    </row>
    <row r="15" spans="1:22" ht="18">
      <c r="A15" s="2165"/>
      <c r="B15" s="246" t="s">
        <v>453</v>
      </c>
      <c r="C15" s="1486" t="s">
        <v>267</v>
      </c>
      <c r="D15" s="243"/>
      <c r="E15" s="243"/>
      <c r="F15" s="243"/>
      <c r="G15" s="243"/>
      <c r="H15" s="243"/>
      <c r="I15" s="243"/>
      <c r="J15" s="243"/>
      <c r="K15" s="243"/>
      <c r="L15" s="243"/>
      <c r="M15" s="243"/>
      <c r="N15" s="243"/>
      <c r="O15" s="243"/>
      <c r="P15" s="243"/>
      <c r="Q15" s="243"/>
      <c r="R15" s="243"/>
      <c r="S15" s="243"/>
      <c r="T15" s="243"/>
      <c r="U15" s="243"/>
      <c r="V15" s="243"/>
    </row>
    <row r="16" spans="1:22" ht="18">
      <c r="A16" s="2165"/>
      <c r="B16" s="246" t="s">
        <v>454</v>
      </c>
      <c r="C16" s="1486" t="s">
        <v>267</v>
      </c>
      <c r="D16" s="243"/>
      <c r="E16" s="243"/>
      <c r="F16" s="243"/>
      <c r="G16" s="243"/>
      <c r="H16" s="243"/>
      <c r="I16" s="243"/>
      <c r="J16" s="243"/>
      <c r="K16" s="243"/>
      <c r="L16" s="243"/>
      <c r="M16" s="243"/>
      <c r="N16" s="243"/>
      <c r="O16" s="243"/>
      <c r="P16" s="243"/>
      <c r="Q16" s="243"/>
      <c r="R16" s="243"/>
      <c r="S16" s="243"/>
      <c r="T16" s="243"/>
      <c r="U16" s="243"/>
      <c r="V16" s="243"/>
    </row>
    <row r="17" spans="1:22" ht="32.4">
      <c r="A17" s="2165"/>
      <c r="B17" s="246" t="s">
        <v>455</v>
      </c>
      <c r="C17" s="1486" t="s">
        <v>2316</v>
      </c>
      <c r="D17" s="243"/>
      <c r="E17" s="243"/>
      <c r="F17" s="243"/>
      <c r="G17" s="243"/>
      <c r="H17" s="243"/>
      <c r="I17" s="243"/>
      <c r="J17" s="243"/>
      <c r="K17" s="243"/>
      <c r="L17" s="243"/>
      <c r="M17" s="243"/>
      <c r="N17" s="243"/>
      <c r="O17" s="243"/>
      <c r="P17" s="243"/>
      <c r="Q17" s="243"/>
      <c r="R17" s="243"/>
      <c r="S17" s="243"/>
      <c r="T17" s="243"/>
      <c r="U17" s="243"/>
      <c r="V17" s="243"/>
    </row>
    <row r="18" spans="1:22" ht="32.4">
      <c r="A18" s="2165"/>
      <c r="B18" s="246" t="s">
        <v>286</v>
      </c>
      <c r="C18" s="1486" t="s">
        <v>287</v>
      </c>
      <c r="D18" s="243"/>
      <c r="E18" s="243"/>
      <c r="F18" s="243"/>
      <c r="G18" s="243"/>
      <c r="H18" s="243"/>
      <c r="I18" s="243"/>
      <c r="J18" s="243"/>
      <c r="K18" s="243"/>
      <c r="L18" s="243"/>
      <c r="M18" s="243"/>
      <c r="N18" s="243"/>
      <c r="O18" s="243"/>
      <c r="P18" s="243"/>
      <c r="Q18" s="243"/>
      <c r="R18" s="243"/>
      <c r="S18" s="243"/>
      <c r="T18" s="243"/>
      <c r="U18" s="243"/>
      <c r="V18" s="243"/>
    </row>
    <row r="19" spans="1:22" ht="18">
      <c r="A19" s="2165"/>
      <c r="B19" s="246" t="s">
        <v>457</v>
      </c>
      <c r="C19" s="1486" t="s">
        <v>267</v>
      </c>
      <c r="D19" s="243"/>
      <c r="E19" s="243"/>
      <c r="F19" s="243"/>
      <c r="G19" s="243"/>
      <c r="H19" s="243"/>
      <c r="I19" s="243"/>
      <c r="J19" s="243"/>
      <c r="K19" s="243"/>
      <c r="L19" s="243"/>
      <c r="M19" s="243"/>
      <c r="N19" s="243"/>
      <c r="O19" s="243"/>
      <c r="P19" s="243"/>
      <c r="Q19" s="243"/>
      <c r="R19" s="243"/>
      <c r="S19" s="243"/>
      <c r="T19" s="243"/>
      <c r="U19" s="243"/>
      <c r="V19" s="243"/>
    </row>
    <row r="20" spans="1:22" ht="32.4">
      <c r="A20" s="2165"/>
      <c r="B20" s="246" t="s">
        <v>458</v>
      </c>
      <c r="C20" s="1486" t="s">
        <v>277</v>
      </c>
      <c r="D20" s="243"/>
      <c r="E20" s="243"/>
      <c r="F20" s="243"/>
      <c r="G20" s="243"/>
      <c r="H20" s="243"/>
      <c r="I20" s="243"/>
      <c r="J20" s="243"/>
      <c r="K20" s="243"/>
      <c r="L20" s="243"/>
      <c r="M20" s="243"/>
      <c r="N20" s="243"/>
      <c r="O20" s="243"/>
      <c r="P20" s="243"/>
      <c r="Q20" s="243"/>
      <c r="R20" s="243"/>
      <c r="S20" s="243"/>
      <c r="T20" s="243"/>
      <c r="U20" s="243"/>
      <c r="V20" s="243"/>
    </row>
    <row r="21" spans="1:22" ht="18">
      <c r="A21" s="2165"/>
      <c r="B21" s="246" t="s">
        <v>459</v>
      </c>
      <c r="C21" s="1486" t="s">
        <v>267</v>
      </c>
      <c r="D21" s="243"/>
      <c r="E21" s="243"/>
      <c r="F21" s="243"/>
      <c r="G21" s="243"/>
      <c r="H21" s="243"/>
      <c r="I21" s="243"/>
      <c r="J21" s="243"/>
      <c r="K21" s="243"/>
      <c r="L21" s="243"/>
      <c r="M21" s="243"/>
      <c r="N21" s="243"/>
      <c r="O21" s="243"/>
      <c r="P21" s="243"/>
      <c r="Q21" s="243"/>
      <c r="R21" s="243"/>
      <c r="S21" s="243"/>
      <c r="T21" s="243"/>
      <c r="U21" s="243"/>
      <c r="V21" s="243"/>
    </row>
    <row r="22" spans="1:22" ht="18">
      <c r="A22" s="2165"/>
      <c r="B22" s="246" t="s">
        <v>460</v>
      </c>
      <c r="C22" s="1486" t="s">
        <v>267</v>
      </c>
      <c r="D22" s="243"/>
      <c r="E22" s="243"/>
      <c r="F22" s="243"/>
      <c r="G22" s="243"/>
      <c r="H22" s="243"/>
      <c r="I22" s="243"/>
      <c r="J22" s="243"/>
      <c r="K22" s="243"/>
      <c r="L22" s="243"/>
      <c r="M22" s="243"/>
      <c r="N22" s="243"/>
      <c r="O22" s="243"/>
      <c r="P22" s="243"/>
      <c r="Q22" s="243"/>
      <c r="R22" s="243"/>
      <c r="S22" s="243"/>
      <c r="T22" s="243"/>
      <c r="U22" s="243"/>
      <c r="V22" s="243"/>
    </row>
    <row r="23" spans="1:22" ht="18">
      <c r="A23" s="2165"/>
      <c r="B23" s="246" t="s">
        <v>461</v>
      </c>
      <c r="C23" s="1486" t="s">
        <v>267</v>
      </c>
      <c r="D23" s="243"/>
      <c r="E23" s="243"/>
      <c r="F23" s="243"/>
      <c r="G23" s="243"/>
      <c r="H23" s="243"/>
      <c r="I23" s="243"/>
      <c r="J23" s="243"/>
      <c r="K23" s="243"/>
      <c r="L23" s="243"/>
      <c r="M23" s="243"/>
      <c r="N23" s="243"/>
      <c r="O23" s="243"/>
      <c r="P23" s="243"/>
      <c r="Q23" s="243"/>
      <c r="R23" s="243"/>
      <c r="S23" s="243"/>
      <c r="T23" s="243"/>
      <c r="U23" s="243"/>
      <c r="V23" s="243"/>
    </row>
    <row r="24" spans="1:22" ht="18">
      <c r="A24" s="2165"/>
      <c r="B24" s="246" t="s">
        <v>463</v>
      </c>
      <c r="C24" s="1486" t="s">
        <v>267</v>
      </c>
      <c r="D24" s="243"/>
      <c r="E24" s="243"/>
      <c r="F24" s="243"/>
      <c r="G24" s="243"/>
      <c r="H24" s="243"/>
      <c r="I24" s="243"/>
      <c r="J24" s="243"/>
      <c r="K24" s="243"/>
      <c r="L24" s="243"/>
      <c r="M24" s="243"/>
      <c r="N24" s="243"/>
      <c r="O24" s="243"/>
      <c r="P24" s="243"/>
      <c r="Q24" s="243"/>
      <c r="R24" s="243"/>
      <c r="S24" s="243"/>
      <c r="T24" s="243"/>
      <c r="U24" s="243"/>
      <c r="V24" s="243"/>
    </row>
    <row r="25" spans="1:22" ht="18">
      <c r="A25" s="2165"/>
      <c r="B25" s="246" t="s">
        <v>464</v>
      </c>
      <c r="C25" s="1486" t="s">
        <v>296</v>
      </c>
      <c r="D25" s="243"/>
      <c r="E25" s="243"/>
      <c r="F25" s="243"/>
      <c r="G25" s="243"/>
      <c r="H25" s="243"/>
      <c r="I25" s="243"/>
      <c r="J25" s="243"/>
      <c r="K25" s="243"/>
      <c r="L25" s="243"/>
      <c r="M25" s="243"/>
      <c r="N25" s="243"/>
      <c r="O25" s="243"/>
      <c r="P25" s="243"/>
      <c r="Q25" s="243"/>
      <c r="R25" s="243"/>
      <c r="S25" s="243"/>
      <c r="T25" s="243"/>
      <c r="U25" s="243"/>
      <c r="V25" s="243"/>
    </row>
    <row r="26" spans="1:22" ht="18">
      <c r="A26" s="2165"/>
      <c r="B26" s="246" t="s">
        <v>465</v>
      </c>
      <c r="C26" s="1486" t="s">
        <v>267</v>
      </c>
      <c r="D26" s="243"/>
      <c r="E26" s="243"/>
      <c r="F26" s="243"/>
      <c r="G26" s="243"/>
      <c r="H26" s="243"/>
      <c r="I26" s="243"/>
      <c r="J26" s="243"/>
      <c r="K26" s="243"/>
      <c r="L26" s="243"/>
      <c r="M26" s="243"/>
      <c r="N26" s="243"/>
      <c r="O26" s="243"/>
      <c r="P26" s="243"/>
      <c r="Q26" s="243"/>
      <c r="R26" s="243"/>
      <c r="S26" s="243"/>
      <c r="T26" s="243"/>
      <c r="U26" s="243"/>
      <c r="V26" s="243"/>
    </row>
    <row r="27" spans="1:22" ht="18">
      <c r="A27" s="2165"/>
      <c r="B27" s="246" t="s">
        <v>466</v>
      </c>
      <c r="C27" s="1486" t="s">
        <v>299</v>
      </c>
      <c r="D27" s="243"/>
      <c r="E27" s="243"/>
      <c r="F27" s="243"/>
      <c r="G27" s="243"/>
      <c r="H27" s="243"/>
      <c r="I27" s="243"/>
      <c r="J27" s="243"/>
      <c r="K27" s="243"/>
      <c r="L27" s="243"/>
      <c r="M27" s="243"/>
      <c r="N27" s="243"/>
      <c r="O27" s="243"/>
      <c r="P27" s="243"/>
      <c r="Q27" s="243"/>
      <c r="R27" s="243"/>
      <c r="S27" s="243"/>
      <c r="T27" s="243"/>
      <c r="U27" s="243"/>
      <c r="V27" s="243"/>
    </row>
    <row r="28" spans="1:22" ht="18">
      <c r="A28" s="2165"/>
      <c r="B28" s="246" t="s">
        <v>467</v>
      </c>
      <c r="C28" s="1486" t="s">
        <v>301</v>
      </c>
      <c r="D28" s="243"/>
      <c r="E28" s="243"/>
      <c r="F28" s="243"/>
      <c r="G28" s="243"/>
      <c r="H28" s="243"/>
      <c r="I28" s="243"/>
      <c r="J28" s="243"/>
      <c r="K28" s="243"/>
      <c r="L28" s="243"/>
      <c r="M28" s="243"/>
      <c r="N28" s="243"/>
      <c r="O28" s="243"/>
      <c r="P28" s="243"/>
      <c r="Q28" s="243"/>
      <c r="R28" s="243"/>
      <c r="S28" s="243"/>
      <c r="T28" s="243"/>
      <c r="U28" s="243"/>
      <c r="V28" s="243"/>
    </row>
    <row r="29" spans="1:22" ht="48.6">
      <c r="A29" s="2165"/>
      <c r="B29" s="246" t="s">
        <v>468</v>
      </c>
      <c r="C29" s="1486" t="s">
        <v>469</v>
      </c>
      <c r="D29" s="243"/>
      <c r="E29" s="243"/>
      <c r="F29" s="243"/>
      <c r="G29" s="243"/>
      <c r="H29" s="243"/>
      <c r="I29" s="243"/>
      <c r="J29" s="243"/>
      <c r="K29" s="243"/>
      <c r="L29" s="243"/>
      <c r="M29" s="243"/>
      <c r="N29" s="243"/>
      <c r="O29" s="243"/>
      <c r="P29" s="243"/>
      <c r="Q29" s="243"/>
      <c r="R29" s="243"/>
      <c r="S29" s="243"/>
      <c r="T29" s="243"/>
      <c r="U29" s="243"/>
      <c r="V29" s="243"/>
    </row>
    <row r="30" spans="1:22" ht="32.4">
      <c r="A30" s="2165"/>
      <c r="B30" s="246" t="s">
        <v>470</v>
      </c>
      <c r="C30" s="1486" t="s">
        <v>471</v>
      </c>
      <c r="D30" s="243"/>
      <c r="E30" s="243"/>
      <c r="F30" s="243"/>
      <c r="G30" s="243"/>
      <c r="H30" s="243"/>
      <c r="I30" s="243"/>
      <c r="J30" s="243"/>
      <c r="K30" s="243"/>
      <c r="L30" s="243"/>
      <c r="M30" s="243"/>
      <c r="N30" s="243"/>
      <c r="O30" s="243"/>
      <c r="P30" s="243"/>
      <c r="Q30" s="243"/>
      <c r="R30" s="243"/>
      <c r="S30" s="243"/>
      <c r="T30" s="243"/>
      <c r="U30" s="243"/>
      <c r="V30" s="243"/>
    </row>
    <row r="31" spans="1:22" ht="129.6">
      <c r="A31" s="2165"/>
      <c r="B31" s="246" t="s">
        <v>472</v>
      </c>
      <c r="C31" s="1486" t="s">
        <v>596</v>
      </c>
      <c r="D31" s="243"/>
      <c r="E31" s="243"/>
      <c r="F31" s="243"/>
      <c r="G31" s="243"/>
      <c r="H31" s="243"/>
      <c r="I31" s="243"/>
      <c r="J31" s="243"/>
      <c r="K31" s="243"/>
      <c r="L31" s="243"/>
      <c r="M31" s="243"/>
      <c r="N31" s="243"/>
      <c r="O31" s="243"/>
      <c r="P31" s="243"/>
      <c r="Q31" s="243"/>
      <c r="R31" s="243"/>
      <c r="S31" s="243"/>
      <c r="T31" s="243"/>
      <c r="U31" s="243"/>
      <c r="V31" s="243"/>
    </row>
    <row r="32" spans="1:22" ht="33" thickBot="1">
      <c r="A32" s="2166"/>
      <c r="B32" s="247" t="s">
        <v>308</v>
      </c>
      <c r="C32" s="1494" t="s">
        <v>775</v>
      </c>
      <c r="D32" s="243"/>
      <c r="E32" s="243"/>
      <c r="F32" s="243"/>
      <c r="G32" s="243"/>
      <c r="H32" s="243"/>
      <c r="I32" s="243"/>
      <c r="J32" s="243"/>
      <c r="K32" s="243"/>
      <c r="L32" s="243"/>
      <c r="M32" s="243"/>
      <c r="N32" s="243"/>
      <c r="O32" s="243"/>
      <c r="P32" s="243"/>
      <c r="Q32" s="243"/>
      <c r="R32" s="243"/>
      <c r="S32" s="243"/>
      <c r="T32" s="243"/>
      <c r="U32" s="243"/>
      <c r="V32" s="243"/>
    </row>
    <row r="33" spans="1:22" ht="18">
      <c r="A33" s="2167" t="s">
        <v>475</v>
      </c>
      <c r="B33" s="245" t="s">
        <v>476</v>
      </c>
      <c r="C33" s="1059" t="s">
        <v>2313</v>
      </c>
      <c r="D33" s="243"/>
      <c r="E33" s="243"/>
      <c r="F33" s="243"/>
      <c r="G33" s="243"/>
      <c r="H33" s="243"/>
      <c r="I33" s="243"/>
      <c r="J33" s="243"/>
      <c r="K33" s="243"/>
      <c r="L33" s="243"/>
      <c r="M33" s="243"/>
      <c r="N33" s="243"/>
      <c r="O33" s="243"/>
      <c r="P33" s="243"/>
      <c r="Q33" s="243"/>
      <c r="R33" s="243"/>
      <c r="S33" s="243"/>
      <c r="T33" s="243"/>
      <c r="U33" s="243"/>
      <c r="V33" s="243"/>
    </row>
    <row r="34" spans="1:22" ht="18">
      <c r="A34" s="2165"/>
      <c r="B34" s="246" t="s">
        <v>477</v>
      </c>
      <c r="C34" s="1486" t="s">
        <v>2317</v>
      </c>
      <c r="D34" s="243"/>
      <c r="E34" s="243"/>
      <c r="F34" s="243"/>
      <c r="G34" s="243"/>
      <c r="H34" s="243"/>
      <c r="I34" s="243"/>
      <c r="J34" s="243"/>
      <c r="K34" s="243"/>
      <c r="L34" s="243"/>
      <c r="M34" s="243"/>
      <c r="N34" s="243"/>
      <c r="O34" s="243"/>
      <c r="P34" s="243"/>
      <c r="Q34" s="243"/>
      <c r="R34" s="243"/>
      <c r="S34" s="243"/>
      <c r="T34" s="243"/>
      <c r="U34" s="243"/>
      <c r="V34" s="243"/>
    </row>
    <row r="35" spans="1:22" ht="18">
      <c r="A35" s="2165"/>
      <c r="B35" s="246" t="s">
        <v>479</v>
      </c>
      <c r="C35" s="1486" t="s">
        <v>314</v>
      </c>
      <c r="D35" s="243"/>
      <c r="E35" s="243"/>
      <c r="F35" s="243"/>
      <c r="G35" s="243"/>
      <c r="H35" s="243"/>
      <c r="I35" s="243"/>
      <c r="J35" s="243"/>
      <c r="K35" s="243"/>
      <c r="L35" s="243"/>
      <c r="M35" s="243"/>
      <c r="N35" s="243"/>
      <c r="O35" s="243"/>
      <c r="P35" s="243"/>
      <c r="Q35" s="243"/>
      <c r="R35" s="243"/>
      <c r="S35" s="243"/>
      <c r="T35" s="243"/>
      <c r="U35" s="243"/>
      <c r="V35" s="243"/>
    </row>
    <row r="36" spans="1:22" ht="18">
      <c r="A36" s="2165"/>
      <c r="B36" s="246" t="s">
        <v>480</v>
      </c>
      <c r="C36" s="1486" t="s">
        <v>267</v>
      </c>
      <c r="D36" s="243"/>
      <c r="E36" s="243"/>
      <c r="F36" s="243"/>
      <c r="G36" s="243"/>
      <c r="H36" s="243"/>
      <c r="I36" s="243"/>
      <c r="J36" s="243"/>
      <c r="K36" s="243"/>
      <c r="L36" s="243"/>
      <c r="M36" s="243"/>
      <c r="N36" s="243"/>
      <c r="O36" s="243"/>
      <c r="P36" s="243"/>
      <c r="Q36" s="243"/>
      <c r="R36" s="243"/>
      <c r="S36" s="243"/>
      <c r="T36" s="243"/>
      <c r="U36" s="243"/>
      <c r="V36" s="243"/>
    </row>
    <row r="37" spans="1:22" ht="18">
      <c r="A37" s="2165"/>
      <c r="B37" s="246" t="s">
        <v>481</v>
      </c>
      <c r="C37" s="1486" t="s">
        <v>317</v>
      </c>
      <c r="D37" s="243"/>
      <c r="E37" s="243"/>
      <c r="F37" s="243"/>
      <c r="G37" s="243"/>
      <c r="H37" s="243"/>
      <c r="I37" s="243"/>
      <c r="J37" s="243"/>
      <c r="K37" s="243"/>
      <c r="L37" s="243"/>
      <c r="M37" s="243"/>
      <c r="N37" s="243"/>
      <c r="O37" s="243"/>
      <c r="P37" s="243"/>
      <c r="Q37" s="243"/>
      <c r="R37" s="243"/>
      <c r="S37" s="243"/>
      <c r="T37" s="243"/>
      <c r="U37" s="243"/>
      <c r="V37" s="243"/>
    </row>
    <row r="38" spans="1:22" ht="18.600000000000001" thickBot="1">
      <c r="A38" s="2166"/>
      <c r="B38" s="248" t="s">
        <v>482</v>
      </c>
      <c r="C38" s="1494" t="s">
        <v>279</v>
      </c>
      <c r="D38" s="243"/>
      <c r="E38" s="243"/>
      <c r="F38" s="243"/>
      <c r="G38" s="243"/>
      <c r="H38" s="243"/>
      <c r="I38" s="243"/>
      <c r="J38" s="243"/>
      <c r="K38" s="243"/>
      <c r="L38" s="243"/>
      <c r="M38" s="243"/>
      <c r="N38" s="243"/>
      <c r="O38" s="243"/>
      <c r="P38" s="243"/>
      <c r="Q38" s="243"/>
      <c r="R38" s="243"/>
      <c r="S38" s="243"/>
      <c r="T38" s="243"/>
      <c r="U38" s="243"/>
      <c r="V38" s="243"/>
    </row>
    <row r="39" spans="1:22" ht="18">
      <c r="A39" s="2167" t="s">
        <v>483</v>
      </c>
      <c r="B39" s="245" t="s">
        <v>484</v>
      </c>
      <c r="C39" s="1059" t="s">
        <v>277</v>
      </c>
      <c r="D39" s="243"/>
      <c r="E39" s="243"/>
      <c r="F39" s="243"/>
      <c r="G39" s="243"/>
      <c r="H39" s="243"/>
      <c r="I39" s="243"/>
      <c r="J39" s="243"/>
      <c r="K39" s="243"/>
      <c r="L39" s="243"/>
      <c r="M39" s="243"/>
      <c r="N39" s="243"/>
      <c r="O39" s="243"/>
      <c r="P39" s="243"/>
      <c r="Q39" s="243"/>
      <c r="R39" s="243"/>
      <c r="S39" s="243"/>
      <c r="T39" s="243"/>
      <c r="U39" s="243"/>
      <c r="V39" s="243"/>
    </row>
    <row r="40" spans="1:22" ht="18">
      <c r="A40" s="2165"/>
      <c r="B40" s="246" t="s">
        <v>485</v>
      </c>
      <c r="C40" s="1486" t="s">
        <v>267</v>
      </c>
      <c r="D40" s="243"/>
      <c r="E40" s="243"/>
      <c r="F40" s="243"/>
      <c r="G40" s="243"/>
      <c r="H40" s="243"/>
      <c r="I40" s="243"/>
      <c r="J40" s="243"/>
      <c r="K40" s="243"/>
      <c r="L40" s="243"/>
      <c r="M40" s="243"/>
      <c r="N40" s="243"/>
      <c r="O40" s="243"/>
      <c r="P40" s="243"/>
      <c r="Q40" s="243"/>
      <c r="R40" s="243"/>
      <c r="S40" s="243"/>
      <c r="T40" s="243"/>
      <c r="U40" s="243"/>
      <c r="V40" s="243"/>
    </row>
    <row r="41" spans="1:22" ht="18">
      <c r="A41" s="2165"/>
      <c r="B41" s="246" t="s">
        <v>486</v>
      </c>
      <c r="C41" s="1486" t="s">
        <v>267</v>
      </c>
      <c r="D41" s="243"/>
      <c r="E41" s="243"/>
      <c r="F41" s="243"/>
      <c r="G41" s="243"/>
      <c r="H41" s="243"/>
      <c r="I41" s="243"/>
      <c r="J41" s="243"/>
      <c r="K41" s="243"/>
      <c r="L41" s="243"/>
      <c r="M41" s="243"/>
      <c r="N41" s="243"/>
      <c r="O41" s="243"/>
      <c r="P41" s="243"/>
      <c r="Q41" s="243"/>
      <c r="R41" s="243"/>
      <c r="S41" s="243"/>
      <c r="T41" s="243"/>
      <c r="U41" s="243"/>
      <c r="V41" s="243"/>
    </row>
    <row r="42" spans="1:22" ht="18">
      <c r="A42" s="2165"/>
      <c r="B42" s="246" t="s">
        <v>487</v>
      </c>
      <c r="C42" s="1486" t="s">
        <v>267</v>
      </c>
      <c r="D42" s="243"/>
      <c r="E42" s="243"/>
      <c r="F42" s="243"/>
      <c r="G42" s="243"/>
      <c r="H42" s="243"/>
      <c r="I42" s="243"/>
      <c r="J42" s="243"/>
      <c r="K42" s="243"/>
      <c r="L42" s="243"/>
      <c r="M42" s="243"/>
      <c r="N42" s="243"/>
      <c r="O42" s="243"/>
      <c r="P42" s="243"/>
      <c r="Q42" s="243"/>
      <c r="R42" s="243"/>
      <c r="S42" s="243"/>
      <c r="T42" s="243"/>
      <c r="U42" s="243"/>
      <c r="V42" s="243"/>
    </row>
    <row r="43" spans="1:22" ht="18">
      <c r="A43" s="2165"/>
      <c r="B43" s="246" t="s">
        <v>488</v>
      </c>
      <c r="C43" s="1486" t="s">
        <v>267</v>
      </c>
      <c r="D43" s="243"/>
      <c r="E43" s="243"/>
      <c r="F43" s="243"/>
      <c r="G43" s="243"/>
      <c r="H43" s="243"/>
      <c r="I43" s="243"/>
      <c r="J43" s="243"/>
      <c r="K43" s="243"/>
      <c r="L43" s="243"/>
      <c r="M43" s="243"/>
      <c r="N43" s="243"/>
      <c r="O43" s="243"/>
      <c r="P43" s="243"/>
      <c r="Q43" s="243"/>
      <c r="R43" s="243"/>
      <c r="S43" s="243"/>
      <c r="T43" s="243"/>
      <c r="U43" s="243"/>
      <c r="V43" s="243"/>
    </row>
    <row r="44" spans="1:22" ht="18.600000000000001" thickBot="1">
      <c r="A44" s="2166"/>
      <c r="B44" s="249" t="s">
        <v>489</v>
      </c>
      <c r="C44" s="1494" t="s">
        <v>267</v>
      </c>
      <c r="D44" s="243"/>
      <c r="E44" s="243"/>
      <c r="F44" s="243"/>
      <c r="G44" s="243"/>
      <c r="H44" s="243"/>
      <c r="I44" s="243"/>
      <c r="J44" s="243"/>
      <c r="K44" s="243"/>
      <c r="L44" s="243"/>
      <c r="M44" s="243"/>
      <c r="N44" s="243"/>
      <c r="O44" s="243"/>
      <c r="P44" s="243"/>
      <c r="Q44" s="243"/>
      <c r="R44" s="243"/>
      <c r="S44" s="243"/>
      <c r="T44" s="243"/>
      <c r="U44" s="243"/>
      <c r="V44" s="243"/>
    </row>
    <row r="45" spans="1:22" ht="18">
      <c r="A45" s="2167" t="s">
        <v>490</v>
      </c>
      <c r="B45" s="245" t="s">
        <v>491</v>
      </c>
      <c r="C45" s="1059" t="s">
        <v>279</v>
      </c>
      <c r="D45" s="243"/>
      <c r="E45" s="243"/>
      <c r="F45" s="243"/>
      <c r="G45" s="243"/>
      <c r="H45" s="243"/>
      <c r="I45" s="243"/>
      <c r="J45" s="243"/>
      <c r="K45" s="243"/>
      <c r="L45" s="243"/>
      <c r="M45" s="243"/>
      <c r="N45" s="243"/>
      <c r="O45" s="243"/>
      <c r="P45" s="243"/>
      <c r="Q45" s="243"/>
      <c r="R45" s="243"/>
      <c r="S45" s="243"/>
      <c r="T45" s="243"/>
      <c r="U45" s="243"/>
      <c r="V45" s="243"/>
    </row>
    <row r="46" spans="1:22" ht="64.8">
      <c r="A46" s="2165"/>
      <c r="B46" s="246" t="s">
        <v>492</v>
      </c>
      <c r="C46" s="1486" t="s">
        <v>2318</v>
      </c>
      <c r="D46" s="243"/>
      <c r="E46" s="243"/>
      <c r="F46" s="243"/>
      <c r="G46" s="243"/>
      <c r="H46" s="243"/>
      <c r="I46" s="243"/>
      <c r="J46" s="243"/>
      <c r="K46" s="243"/>
      <c r="L46" s="243"/>
      <c r="M46" s="243"/>
      <c r="N46" s="243"/>
      <c r="O46" s="243"/>
      <c r="P46" s="243"/>
      <c r="Q46" s="243"/>
      <c r="R46" s="243"/>
      <c r="S46" s="243"/>
      <c r="T46" s="243"/>
      <c r="U46" s="243"/>
      <c r="V46" s="243"/>
    </row>
    <row r="47" spans="1:22" ht="33" thickBot="1">
      <c r="A47" s="2166"/>
      <c r="B47" s="248" t="s">
        <v>494</v>
      </c>
      <c r="C47" s="1494" t="s">
        <v>2319</v>
      </c>
      <c r="D47" s="243"/>
      <c r="E47" s="243"/>
      <c r="F47" s="243"/>
      <c r="G47" s="243"/>
      <c r="H47" s="243"/>
      <c r="I47" s="243"/>
      <c r="J47" s="243"/>
      <c r="K47" s="243"/>
      <c r="L47" s="243"/>
      <c r="M47" s="243"/>
      <c r="N47" s="243"/>
      <c r="O47" s="243"/>
      <c r="P47" s="243"/>
      <c r="Q47" s="243"/>
      <c r="R47" s="243"/>
      <c r="S47" s="243"/>
      <c r="T47" s="243"/>
      <c r="U47" s="243"/>
      <c r="V47" s="243"/>
    </row>
    <row r="48" spans="1:22" ht="18">
      <c r="A48" s="2164" t="s">
        <v>496</v>
      </c>
      <c r="B48" s="247" t="s">
        <v>497</v>
      </c>
      <c r="C48" s="1059" t="s">
        <v>279</v>
      </c>
      <c r="D48" s="243"/>
      <c r="E48" s="243"/>
      <c r="F48" s="243"/>
      <c r="G48" s="243"/>
      <c r="H48" s="243"/>
      <c r="I48" s="243"/>
      <c r="J48" s="243"/>
      <c r="K48" s="243"/>
      <c r="L48" s="243"/>
      <c r="M48" s="243"/>
      <c r="N48" s="243"/>
      <c r="O48" s="243"/>
      <c r="P48" s="243"/>
      <c r="Q48" s="243"/>
      <c r="R48" s="243"/>
      <c r="S48" s="243"/>
      <c r="T48" s="243"/>
      <c r="U48" s="243"/>
      <c r="V48" s="243"/>
    </row>
    <row r="49" spans="1:22" ht="18">
      <c r="A49" s="2165"/>
      <c r="B49" s="246" t="s">
        <v>498</v>
      </c>
      <c r="C49" s="1486" t="s">
        <v>2320</v>
      </c>
      <c r="D49" s="243"/>
      <c r="E49" s="243"/>
      <c r="F49" s="243"/>
      <c r="G49" s="243"/>
      <c r="H49" s="243"/>
      <c r="I49" s="243"/>
      <c r="J49" s="243"/>
      <c r="K49" s="243"/>
      <c r="L49" s="243"/>
      <c r="M49" s="243"/>
      <c r="N49" s="243"/>
      <c r="O49" s="243"/>
      <c r="P49" s="243"/>
      <c r="Q49" s="243"/>
      <c r="R49" s="243"/>
      <c r="S49" s="243"/>
      <c r="T49" s="243"/>
      <c r="U49" s="243"/>
      <c r="V49" s="243"/>
    </row>
    <row r="50" spans="1:22" ht="18">
      <c r="A50" s="2165"/>
      <c r="B50" s="246" t="s">
        <v>500</v>
      </c>
      <c r="C50" s="1486" t="s">
        <v>2321</v>
      </c>
      <c r="D50" s="243"/>
      <c r="E50" s="243"/>
      <c r="F50" s="243"/>
      <c r="G50" s="243"/>
      <c r="H50" s="243"/>
      <c r="I50" s="243"/>
      <c r="J50" s="243"/>
      <c r="K50" s="243"/>
      <c r="L50" s="243"/>
      <c r="M50" s="243"/>
      <c r="N50" s="243"/>
      <c r="O50" s="243"/>
      <c r="P50" s="243"/>
      <c r="Q50" s="243"/>
      <c r="R50" s="243"/>
      <c r="S50" s="243"/>
      <c r="T50" s="243"/>
      <c r="U50" s="243"/>
      <c r="V50" s="243"/>
    </row>
    <row r="51" spans="1:22" ht="18">
      <c r="A51" s="2165"/>
      <c r="B51" s="246" t="s">
        <v>502</v>
      </c>
      <c r="C51" s="1486" t="s">
        <v>339</v>
      </c>
      <c r="D51" s="243"/>
      <c r="E51" s="243"/>
      <c r="F51" s="243"/>
      <c r="G51" s="243"/>
      <c r="H51" s="243"/>
      <c r="I51" s="243"/>
      <c r="J51" s="243"/>
      <c r="K51" s="243"/>
      <c r="L51" s="243"/>
      <c r="M51" s="243"/>
      <c r="N51" s="243"/>
      <c r="O51" s="243"/>
      <c r="P51" s="243"/>
      <c r="Q51" s="243"/>
      <c r="R51" s="243"/>
      <c r="S51" s="243"/>
      <c r="T51" s="243"/>
      <c r="U51" s="243"/>
      <c r="V51" s="243"/>
    </row>
    <row r="52" spans="1:22" ht="97.2">
      <c r="A52" s="2165"/>
      <c r="B52" s="246" t="s">
        <v>504</v>
      </c>
      <c r="C52" s="1486" t="s">
        <v>2322</v>
      </c>
      <c r="D52" s="243"/>
      <c r="E52" s="243"/>
      <c r="F52" s="243"/>
      <c r="G52" s="243"/>
      <c r="H52" s="243"/>
      <c r="I52" s="243"/>
      <c r="J52" s="243"/>
      <c r="K52" s="243"/>
      <c r="L52" s="243"/>
      <c r="M52" s="243"/>
      <c r="N52" s="243"/>
      <c r="O52" s="243"/>
      <c r="P52" s="243"/>
      <c r="Q52" s="243"/>
      <c r="R52" s="243"/>
      <c r="S52" s="243"/>
      <c r="T52" s="243"/>
      <c r="U52" s="243"/>
      <c r="V52" s="243"/>
    </row>
    <row r="53" spans="1:22" ht="97.2">
      <c r="A53" s="2165"/>
      <c r="B53" s="246" t="s">
        <v>506</v>
      </c>
      <c r="C53" s="1486" t="s">
        <v>602</v>
      </c>
      <c r="D53" s="243"/>
      <c r="E53" s="243"/>
      <c r="F53" s="243"/>
      <c r="G53" s="243"/>
      <c r="H53" s="243"/>
      <c r="I53" s="243"/>
      <c r="J53" s="243"/>
      <c r="K53" s="243"/>
      <c r="L53" s="243"/>
      <c r="M53" s="243"/>
      <c r="N53" s="243"/>
      <c r="O53" s="243"/>
      <c r="P53" s="243"/>
      <c r="Q53" s="243"/>
      <c r="R53" s="243"/>
      <c r="S53" s="243"/>
      <c r="T53" s="243"/>
      <c r="U53" s="243"/>
      <c r="V53" s="243"/>
    </row>
    <row r="54" spans="1:22" ht="48.6">
      <c r="A54" s="2165"/>
      <c r="B54" s="246" t="s">
        <v>508</v>
      </c>
      <c r="C54" s="1486" t="s">
        <v>2323</v>
      </c>
      <c r="D54" s="243"/>
      <c r="E54" s="243"/>
      <c r="F54" s="243"/>
      <c r="G54" s="243"/>
      <c r="H54" s="243"/>
      <c r="I54" s="243"/>
      <c r="J54" s="243"/>
      <c r="K54" s="243"/>
      <c r="L54" s="243"/>
      <c r="M54" s="243"/>
      <c r="N54" s="243"/>
      <c r="O54" s="243"/>
      <c r="P54" s="243"/>
      <c r="Q54" s="243"/>
      <c r="R54" s="243"/>
      <c r="S54" s="243"/>
      <c r="T54" s="243"/>
      <c r="U54" s="243"/>
      <c r="V54" s="243"/>
    </row>
    <row r="55" spans="1:22" ht="18">
      <c r="A55" s="2165"/>
      <c r="B55" s="246" t="s">
        <v>510</v>
      </c>
      <c r="C55" s="1486" t="s">
        <v>2324</v>
      </c>
      <c r="D55" s="243"/>
      <c r="E55" s="243"/>
      <c r="F55" s="243"/>
      <c r="G55" s="243"/>
      <c r="H55" s="243"/>
      <c r="I55" s="243"/>
      <c r="J55" s="243"/>
      <c r="K55" s="243"/>
      <c r="L55" s="243"/>
      <c r="M55" s="243"/>
      <c r="N55" s="243"/>
      <c r="O55" s="243"/>
      <c r="P55" s="243"/>
      <c r="Q55" s="243"/>
      <c r="R55" s="243"/>
      <c r="S55" s="243"/>
      <c r="T55" s="243"/>
      <c r="U55" s="243"/>
      <c r="V55" s="243"/>
    </row>
    <row r="56" spans="1:22" ht="18">
      <c r="A56" s="2165"/>
      <c r="B56" s="246" t="s">
        <v>512</v>
      </c>
      <c r="C56" s="1486" t="s">
        <v>349</v>
      </c>
      <c r="D56" s="243"/>
      <c r="E56" s="243"/>
      <c r="F56" s="243"/>
      <c r="G56" s="243"/>
      <c r="H56" s="243"/>
      <c r="I56" s="243"/>
      <c r="J56" s="243"/>
      <c r="K56" s="243"/>
      <c r="L56" s="243"/>
      <c r="M56" s="243"/>
      <c r="N56" s="243"/>
      <c r="O56" s="243"/>
      <c r="P56" s="243"/>
      <c r="Q56" s="243"/>
      <c r="R56" s="243"/>
      <c r="S56" s="243"/>
      <c r="T56" s="243"/>
      <c r="U56" s="243"/>
      <c r="V56" s="243"/>
    </row>
    <row r="57" spans="1:22" ht="18">
      <c r="A57" s="2165"/>
      <c r="B57" s="246" t="s">
        <v>513</v>
      </c>
      <c r="C57" s="1486" t="s">
        <v>267</v>
      </c>
      <c r="D57" s="243"/>
      <c r="E57" s="243"/>
      <c r="F57" s="243"/>
      <c r="G57" s="243"/>
      <c r="H57" s="243"/>
      <c r="I57" s="243"/>
      <c r="J57" s="243"/>
      <c r="K57" s="243"/>
      <c r="L57" s="243"/>
      <c r="M57" s="243"/>
      <c r="N57" s="243"/>
      <c r="O57" s="243"/>
      <c r="P57" s="243"/>
      <c r="Q57" s="243"/>
      <c r="R57" s="243"/>
      <c r="S57" s="243"/>
      <c r="T57" s="243"/>
      <c r="U57" s="243"/>
      <c r="V57" s="243"/>
    </row>
    <row r="58" spans="1:22" ht="18">
      <c r="A58" s="2165"/>
      <c r="B58" s="246" t="s">
        <v>514</v>
      </c>
      <c r="C58" s="1486" t="s">
        <v>267</v>
      </c>
      <c r="D58" s="243"/>
      <c r="E58" s="243"/>
      <c r="F58" s="243"/>
      <c r="G58" s="243"/>
      <c r="H58" s="243"/>
      <c r="I58" s="243"/>
      <c r="J58" s="243"/>
      <c r="K58" s="243"/>
      <c r="L58" s="243"/>
      <c r="M58" s="243"/>
      <c r="N58" s="243"/>
      <c r="O58" s="243"/>
      <c r="P58" s="243"/>
      <c r="Q58" s="243"/>
      <c r="R58" s="243"/>
      <c r="S58" s="243"/>
      <c r="T58" s="243"/>
      <c r="U58" s="243"/>
      <c r="V58" s="243"/>
    </row>
    <row r="59" spans="1:22" ht="18">
      <c r="A59" s="2165"/>
      <c r="B59" s="246" t="s">
        <v>515</v>
      </c>
      <c r="C59" s="1294" t="s">
        <v>2325</v>
      </c>
      <c r="D59" s="243"/>
      <c r="E59" s="243"/>
      <c r="F59" s="243"/>
      <c r="G59" s="243"/>
      <c r="H59" s="243"/>
      <c r="I59" s="243"/>
      <c r="J59" s="243"/>
      <c r="K59" s="243"/>
      <c r="L59" s="243"/>
      <c r="M59" s="243"/>
      <c r="N59" s="243"/>
      <c r="O59" s="243"/>
      <c r="P59" s="243"/>
      <c r="Q59" s="243"/>
      <c r="R59" s="243"/>
      <c r="S59" s="243"/>
      <c r="T59" s="243"/>
      <c r="U59" s="243"/>
      <c r="V59" s="243"/>
    </row>
    <row r="60" spans="1:22" ht="18">
      <c r="A60" s="2165"/>
      <c r="B60" s="246" t="s">
        <v>516</v>
      </c>
      <c r="C60" s="1294" t="s">
        <v>267</v>
      </c>
      <c r="D60" s="243"/>
      <c r="E60" s="243"/>
      <c r="F60" s="243"/>
      <c r="G60" s="243"/>
      <c r="H60" s="243"/>
      <c r="I60" s="243"/>
      <c r="J60" s="243"/>
      <c r="K60" s="243"/>
      <c r="L60" s="243"/>
      <c r="M60" s="243"/>
      <c r="N60" s="243"/>
      <c r="O60" s="243"/>
      <c r="P60" s="243"/>
      <c r="Q60" s="243"/>
      <c r="R60" s="243"/>
      <c r="S60" s="243"/>
      <c r="T60" s="243"/>
      <c r="U60" s="243"/>
      <c r="V60" s="243"/>
    </row>
    <row r="61" spans="1:22" ht="18">
      <c r="A61" s="2165"/>
      <c r="B61" s="246" t="s">
        <v>517</v>
      </c>
      <c r="C61" s="1294" t="s">
        <v>2326</v>
      </c>
      <c r="D61" s="243"/>
      <c r="E61" s="243"/>
      <c r="F61" s="243"/>
      <c r="G61" s="243"/>
      <c r="H61" s="243"/>
      <c r="I61" s="243"/>
      <c r="J61" s="243"/>
      <c r="K61" s="243"/>
      <c r="L61" s="243"/>
      <c r="M61" s="243"/>
      <c r="N61" s="243"/>
      <c r="O61" s="243"/>
      <c r="P61" s="243"/>
      <c r="Q61" s="243"/>
      <c r="R61" s="243"/>
      <c r="S61" s="243"/>
      <c r="T61" s="243"/>
      <c r="U61" s="243"/>
      <c r="V61" s="243"/>
    </row>
    <row r="62" spans="1:22" ht="18">
      <c r="A62" s="2165"/>
      <c r="B62" s="246" t="s">
        <v>519</v>
      </c>
      <c r="C62" s="1294" t="s">
        <v>2327</v>
      </c>
      <c r="D62" s="243"/>
      <c r="E62" s="243"/>
      <c r="F62" s="243"/>
      <c r="G62" s="243"/>
      <c r="H62" s="243"/>
      <c r="I62" s="243"/>
      <c r="J62" s="243"/>
      <c r="K62" s="243"/>
      <c r="L62" s="243"/>
      <c r="M62" s="243"/>
      <c r="N62" s="243"/>
      <c r="O62" s="243"/>
      <c r="P62" s="243"/>
      <c r="Q62" s="243"/>
      <c r="R62" s="243"/>
      <c r="S62" s="243"/>
      <c r="T62" s="243"/>
      <c r="U62" s="243"/>
      <c r="V62" s="243"/>
    </row>
    <row r="63" spans="1:22" ht="18">
      <c r="A63" s="2165"/>
      <c r="B63" s="246" t="s">
        <v>521</v>
      </c>
      <c r="C63" s="1294" t="s">
        <v>279</v>
      </c>
      <c r="D63" s="243"/>
      <c r="E63" s="243"/>
      <c r="F63" s="243"/>
      <c r="G63" s="243"/>
      <c r="H63" s="243"/>
      <c r="I63" s="243"/>
      <c r="J63" s="243"/>
      <c r="K63" s="243"/>
      <c r="L63" s="243"/>
      <c r="M63" s="243"/>
      <c r="N63" s="243"/>
      <c r="O63" s="243"/>
      <c r="P63" s="243"/>
      <c r="Q63" s="243"/>
      <c r="R63" s="243"/>
      <c r="S63" s="243"/>
      <c r="T63" s="243"/>
      <c r="U63" s="243"/>
      <c r="V63" s="243"/>
    </row>
    <row r="64" spans="1:22" ht="64.8">
      <c r="A64" s="2165"/>
      <c r="B64" s="246" t="s">
        <v>523</v>
      </c>
      <c r="C64" s="1294" t="s">
        <v>2328</v>
      </c>
      <c r="D64" s="243"/>
      <c r="E64" s="243"/>
      <c r="F64" s="243"/>
      <c r="G64" s="243"/>
      <c r="H64" s="243"/>
      <c r="I64" s="243"/>
      <c r="J64" s="243"/>
      <c r="K64" s="243"/>
      <c r="L64" s="243"/>
      <c r="M64" s="243"/>
      <c r="N64" s="243"/>
      <c r="O64" s="243"/>
      <c r="P64" s="243"/>
      <c r="Q64" s="243"/>
      <c r="R64" s="243"/>
      <c r="S64" s="243"/>
      <c r="T64" s="243"/>
      <c r="U64" s="243"/>
      <c r="V64" s="243"/>
    </row>
    <row r="65" spans="1:22" ht="18">
      <c r="A65" s="2165"/>
      <c r="B65" s="246" t="s">
        <v>525</v>
      </c>
      <c r="C65" s="1486" t="s">
        <v>279</v>
      </c>
      <c r="D65" s="243"/>
      <c r="E65" s="243"/>
      <c r="F65" s="243"/>
      <c r="G65" s="243"/>
      <c r="H65" s="243"/>
      <c r="I65" s="243"/>
      <c r="J65" s="243"/>
      <c r="K65" s="243"/>
      <c r="L65" s="243"/>
      <c r="M65" s="243"/>
      <c r="N65" s="243"/>
      <c r="O65" s="243"/>
      <c r="P65" s="243"/>
      <c r="Q65" s="243"/>
      <c r="R65" s="243"/>
      <c r="S65" s="243"/>
      <c r="T65" s="243"/>
      <c r="U65" s="243"/>
      <c r="V65" s="243"/>
    </row>
    <row r="66" spans="1:22" ht="18">
      <c r="A66" s="2165"/>
      <c r="B66" s="246" t="s">
        <v>526</v>
      </c>
      <c r="C66" s="1486" t="s">
        <v>2329</v>
      </c>
      <c r="D66" s="243"/>
      <c r="E66" s="243"/>
      <c r="F66" s="243"/>
      <c r="G66" s="243"/>
      <c r="H66" s="243"/>
      <c r="I66" s="243"/>
      <c r="J66" s="243"/>
      <c r="K66" s="243"/>
      <c r="L66" s="243"/>
      <c r="M66" s="243"/>
      <c r="N66" s="243"/>
      <c r="O66" s="243"/>
      <c r="P66" s="243"/>
      <c r="Q66" s="243"/>
      <c r="R66" s="243"/>
      <c r="S66" s="243"/>
      <c r="T66" s="243"/>
      <c r="U66" s="243"/>
      <c r="V66" s="243"/>
    </row>
    <row r="67" spans="1:22" ht="18">
      <c r="A67" s="2165"/>
      <c r="B67" s="246" t="s">
        <v>528</v>
      </c>
      <c r="C67" s="1486" t="s">
        <v>2330</v>
      </c>
      <c r="D67" s="243"/>
      <c r="E67" s="243"/>
      <c r="F67" s="243"/>
      <c r="G67" s="243"/>
      <c r="H67" s="243"/>
      <c r="I67" s="243"/>
      <c r="J67" s="243"/>
      <c r="K67" s="243"/>
      <c r="L67" s="243"/>
      <c r="M67" s="243"/>
      <c r="N67" s="243"/>
      <c r="O67" s="243"/>
      <c r="P67" s="243"/>
      <c r="Q67" s="243"/>
      <c r="R67" s="243"/>
      <c r="S67" s="243"/>
      <c r="T67" s="243"/>
      <c r="U67" s="243"/>
      <c r="V67" s="243"/>
    </row>
    <row r="68" spans="1:22" ht="33" thickBot="1">
      <c r="A68" s="2166"/>
      <c r="B68" s="248" t="s">
        <v>530</v>
      </c>
      <c r="C68" s="1494" t="s">
        <v>2331</v>
      </c>
      <c r="D68" s="243"/>
      <c r="E68" s="243"/>
      <c r="F68" s="243"/>
      <c r="G68" s="243"/>
      <c r="H68" s="243"/>
      <c r="I68" s="243"/>
      <c r="J68" s="243"/>
      <c r="K68" s="243"/>
      <c r="L68" s="243"/>
      <c r="M68" s="243"/>
      <c r="N68" s="243"/>
      <c r="O68" s="243"/>
      <c r="P68" s="243"/>
      <c r="Q68" s="243"/>
      <c r="R68" s="243"/>
      <c r="S68" s="243"/>
      <c r="T68" s="243"/>
      <c r="U68" s="243"/>
      <c r="V68" s="243"/>
    </row>
    <row r="69" spans="1:22" ht="18">
      <c r="A69" s="2167" t="s">
        <v>532</v>
      </c>
      <c r="B69" s="245" t="s">
        <v>533</v>
      </c>
      <c r="C69" s="1059" t="s">
        <v>279</v>
      </c>
      <c r="D69" s="243"/>
      <c r="E69" s="243"/>
      <c r="F69" s="243"/>
      <c r="G69" s="243"/>
      <c r="H69" s="243"/>
      <c r="I69" s="243"/>
      <c r="J69" s="243"/>
      <c r="K69" s="243"/>
      <c r="L69" s="243"/>
      <c r="M69" s="243"/>
      <c r="N69" s="243"/>
      <c r="O69" s="243"/>
      <c r="P69" s="243"/>
      <c r="Q69" s="243"/>
      <c r="R69" s="243"/>
      <c r="S69" s="243"/>
      <c r="T69" s="243"/>
      <c r="U69" s="243"/>
      <c r="V69" s="243"/>
    </row>
    <row r="70" spans="1:22" ht="18">
      <c r="A70" s="2165"/>
      <c r="B70" s="246" t="s">
        <v>534</v>
      </c>
      <c r="C70" s="1486" t="s">
        <v>369</v>
      </c>
      <c r="D70" s="243"/>
      <c r="E70" s="243"/>
      <c r="F70" s="243"/>
      <c r="G70" s="243"/>
      <c r="H70" s="243"/>
      <c r="I70" s="243"/>
      <c r="J70" s="243"/>
      <c r="K70" s="243"/>
      <c r="L70" s="243"/>
      <c r="M70" s="243"/>
      <c r="N70" s="243"/>
      <c r="O70" s="243"/>
      <c r="P70" s="243"/>
      <c r="Q70" s="243"/>
      <c r="R70" s="243"/>
      <c r="S70" s="243"/>
      <c r="T70" s="243"/>
      <c r="U70" s="243"/>
      <c r="V70" s="243"/>
    </row>
    <row r="71" spans="1:22" ht="18">
      <c r="A71" s="2165"/>
      <c r="B71" s="246" t="s">
        <v>535</v>
      </c>
      <c r="C71" s="1486" t="s">
        <v>267</v>
      </c>
      <c r="D71" s="243"/>
      <c r="E71" s="243"/>
      <c r="F71" s="243"/>
      <c r="G71" s="243"/>
      <c r="H71" s="243"/>
      <c r="I71" s="243"/>
      <c r="J71" s="243"/>
      <c r="K71" s="243"/>
      <c r="L71" s="243"/>
      <c r="M71" s="243"/>
      <c r="N71" s="243"/>
      <c r="O71" s="243"/>
      <c r="P71" s="243"/>
      <c r="Q71" s="243"/>
      <c r="R71" s="243"/>
      <c r="S71" s="243"/>
      <c r="T71" s="243"/>
      <c r="U71" s="243"/>
      <c r="V71" s="243"/>
    </row>
    <row r="72" spans="1:22" ht="18">
      <c r="A72" s="2165"/>
      <c r="B72" s="246" t="s">
        <v>536</v>
      </c>
      <c r="C72" s="1486" t="s">
        <v>267</v>
      </c>
      <c r="D72" s="243"/>
      <c r="E72" s="243"/>
      <c r="F72" s="243"/>
      <c r="G72" s="243"/>
      <c r="H72" s="243"/>
      <c r="I72" s="243"/>
      <c r="J72" s="243"/>
      <c r="K72" s="243"/>
      <c r="L72" s="243"/>
      <c r="M72" s="243"/>
      <c r="N72" s="243"/>
      <c r="O72" s="243"/>
      <c r="P72" s="243"/>
      <c r="Q72" s="243"/>
      <c r="R72" s="243"/>
      <c r="S72" s="243"/>
      <c r="T72" s="243"/>
      <c r="U72" s="243"/>
      <c r="V72" s="243"/>
    </row>
    <row r="73" spans="1:22" ht="48.6">
      <c r="A73" s="2165"/>
      <c r="B73" s="246" t="s">
        <v>537</v>
      </c>
      <c r="C73" s="1486" t="s">
        <v>538</v>
      </c>
      <c r="D73" s="243"/>
      <c r="E73" s="243"/>
      <c r="F73" s="243"/>
      <c r="G73" s="243"/>
      <c r="H73" s="243"/>
      <c r="I73" s="243"/>
      <c r="J73" s="243"/>
      <c r="K73" s="243"/>
      <c r="L73" s="243"/>
      <c r="M73" s="243"/>
      <c r="N73" s="243"/>
      <c r="O73" s="243"/>
      <c r="P73" s="243"/>
      <c r="Q73" s="243"/>
      <c r="R73" s="243"/>
      <c r="S73" s="243"/>
      <c r="T73" s="243"/>
      <c r="U73" s="243"/>
      <c r="V73" s="243"/>
    </row>
    <row r="74" spans="1:22" ht="18">
      <c r="A74" s="2165"/>
      <c r="B74" s="246" t="s">
        <v>539</v>
      </c>
      <c r="C74" s="1486" t="s">
        <v>301</v>
      </c>
      <c r="D74" s="243"/>
      <c r="E74" s="243"/>
      <c r="F74" s="243"/>
      <c r="G74" s="243"/>
      <c r="H74" s="243"/>
      <c r="I74" s="243"/>
      <c r="J74" s="243"/>
      <c r="K74" s="243"/>
      <c r="L74" s="243"/>
      <c r="M74" s="243"/>
      <c r="N74" s="243"/>
      <c r="O74" s="243"/>
      <c r="P74" s="243"/>
      <c r="Q74" s="243"/>
      <c r="R74" s="243"/>
      <c r="S74" s="243"/>
      <c r="T74" s="243"/>
      <c r="U74" s="243"/>
      <c r="V74" s="243"/>
    </row>
    <row r="75" spans="1:22" ht="18">
      <c r="A75" s="2165"/>
      <c r="B75" s="246" t="s">
        <v>540</v>
      </c>
      <c r="C75" s="1486" t="s">
        <v>277</v>
      </c>
      <c r="D75" s="243"/>
      <c r="E75" s="243"/>
      <c r="F75" s="243"/>
      <c r="G75" s="243"/>
      <c r="H75" s="243"/>
      <c r="I75" s="243"/>
      <c r="J75" s="243"/>
      <c r="K75" s="243"/>
      <c r="L75" s="243"/>
      <c r="M75" s="243"/>
      <c r="N75" s="243"/>
      <c r="O75" s="243"/>
      <c r="P75" s="243"/>
      <c r="Q75" s="243"/>
      <c r="R75" s="243"/>
      <c r="S75" s="243"/>
      <c r="T75" s="243"/>
      <c r="U75" s="243"/>
      <c r="V75" s="243"/>
    </row>
    <row r="76" spans="1:22" ht="18">
      <c r="A76" s="2165"/>
      <c r="B76" s="246" t="s">
        <v>541</v>
      </c>
      <c r="C76" s="1486" t="s">
        <v>377</v>
      </c>
      <c r="D76" s="243"/>
      <c r="E76" s="243"/>
      <c r="F76" s="243"/>
      <c r="G76" s="243"/>
      <c r="H76" s="243"/>
      <c r="I76" s="243"/>
      <c r="J76" s="243"/>
      <c r="K76" s="243"/>
      <c r="L76" s="243"/>
      <c r="M76" s="243"/>
      <c r="N76" s="243"/>
      <c r="O76" s="243"/>
      <c r="P76" s="243"/>
      <c r="Q76" s="243"/>
      <c r="R76" s="243"/>
      <c r="S76" s="243"/>
      <c r="T76" s="243"/>
      <c r="U76" s="243"/>
      <c r="V76" s="243"/>
    </row>
    <row r="77" spans="1:22" ht="81.599999999999994" thickBot="1">
      <c r="A77" s="2166"/>
      <c r="B77" s="248" t="s">
        <v>542</v>
      </c>
      <c r="C77" s="1494" t="s">
        <v>611</v>
      </c>
      <c r="D77" s="243"/>
      <c r="E77" s="243"/>
      <c r="F77" s="243"/>
      <c r="G77" s="243"/>
      <c r="H77" s="243"/>
      <c r="I77" s="243"/>
      <c r="J77" s="243"/>
      <c r="K77" s="243"/>
      <c r="L77" s="243"/>
      <c r="M77" s="243"/>
      <c r="N77" s="243"/>
      <c r="O77" s="243"/>
      <c r="P77" s="243"/>
      <c r="Q77" s="243"/>
      <c r="R77" s="243"/>
      <c r="S77" s="243"/>
      <c r="T77" s="243"/>
      <c r="U77" s="243"/>
      <c r="V77" s="243"/>
    </row>
    <row r="78" spans="1:22" ht="81">
      <c r="A78" s="2167" t="s">
        <v>544</v>
      </c>
      <c r="B78" s="245" t="s">
        <v>545</v>
      </c>
      <c r="C78" s="1025" t="s">
        <v>1861</v>
      </c>
      <c r="D78" s="243"/>
      <c r="E78" s="243"/>
      <c r="F78" s="243"/>
      <c r="G78" s="243"/>
      <c r="H78" s="243"/>
      <c r="I78" s="243"/>
      <c r="J78" s="243"/>
      <c r="K78" s="243"/>
      <c r="L78" s="243"/>
      <c r="M78" s="243"/>
      <c r="N78" s="243"/>
      <c r="O78" s="243"/>
      <c r="P78" s="243"/>
      <c r="Q78" s="243"/>
      <c r="R78" s="243"/>
      <c r="S78" s="243"/>
      <c r="T78" s="243"/>
      <c r="U78" s="243"/>
      <c r="V78" s="243"/>
    </row>
    <row r="79" spans="1:22" ht="81">
      <c r="A79" s="2165"/>
      <c r="B79" s="246" t="s">
        <v>547</v>
      </c>
      <c r="C79" s="1294" t="s">
        <v>1862</v>
      </c>
      <c r="D79" s="243"/>
      <c r="E79" s="243"/>
      <c r="F79" s="243"/>
      <c r="G79" s="243"/>
      <c r="H79" s="243"/>
      <c r="I79" s="243"/>
      <c r="J79" s="243"/>
      <c r="K79" s="243"/>
      <c r="L79" s="243"/>
      <c r="M79" s="243"/>
      <c r="N79" s="243"/>
      <c r="O79" s="243"/>
      <c r="P79" s="243"/>
      <c r="Q79" s="243"/>
      <c r="R79" s="243"/>
      <c r="S79" s="243"/>
      <c r="T79" s="243"/>
      <c r="U79" s="243"/>
      <c r="V79" s="243"/>
    </row>
    <row r="80" spans="1:22" ht="64.8">
      <c r="A80" s="2165"/>
      <c r="B80" s="246" t="s">
        <v>548</v>
      </c>
      <c r="C80" s="1486" t="s">
        <v>614</v>
      </c>
      <c r="D80" s="243"/>
      <c r="E80" s="243"/>
      <c r="F80" s="243"/>
      <c r="G80" s="243"/>
      <c r="H80" s="243"/>
      <c r="I80" s="243"/>
      <c r="J80" s="243"/>
      <c r="K80" s="243"/>
      <c r="L80" s="243"/>
      <c r="M80" s="243"/>
      <c r="N80" s="243"/>
      <c r="O80" s="243"/>
      <c r="P80" s="243"/>
      <c r="Q80" s="243"/>
      <c r="R80" s="243"/>
      <c r="S80" s="243"/>
      <c r="T80" s="243"/>
      <c r="U80" s="243"/>
      <c r="V80" s="243"/>
    </row>
    <row r="81" spans="1:22" ht="32.4">
      <c r="A81" s="2165"/>
      <c r="B81" s="246" t="s">
        <v>550</v>
      </c>
      <c r="C81" s="1486" t="s">
        <v>388</v>
      </c>
      <c r="D81" s="243"/>
      <c r="E81" s="243"/>
      <c r="F81" s="243"/>
      <c r="G81" s="243"/>
      <c r="H81" s="243"/>
      <c r="I81" s="243"/>
      <c r="J81" s="243"/>
      <c r="K81" s="243"/>
      <c r="L81" s="243"/>
      <c r="M81" s="243"/>
      <c r="N81" s="243"/>
      <c r="O81" s="243"/>
      <c r="P81" s="243"/>
      <c r="Q81" s="243"/>
      <c r="R81" s="243"/>
      <c r="S81" s="243"/>
      <c r="T81" s="243"/>
      <c r="U81" s="243"/>
      <c r="V81" s="243"/>
    </row>
    <row r="82" spans="1:22" ht="129.6">
      <c r="A82" s="2165"/>
      <c r="B82" s="246" t="s">
        <v>552</v>
      </c>
      <c r="C82" s="1486" t="s">
        <v>615</v>
      </c>
      <c r="D82" s="243"/>
      <c r="E82" s="243"/>
      <c r="F82" s="243"/>
      <c r="G82" s="243"/>
      <c r="H82" s="243"/>
      <c r="I82" s="243"/>
      <c r="J82" s="243"/>
      <c r="K82" s="243"/>
      <c r="L82" s="243"/>
      <c r="M82" s="243"/>
      <c r="N82" s="243"/>
      <c r="O82" s="243"/>
      <c r="P82" s="243"/>
      <c r="Q82" s="243"/>
      <c r="R82" s="243"/>
      <c r="S82" s="243"/>
      <c r="T82" s="243"/>
      <c r="U82" s="243"/>
      <c r="V82" s="243"/>
    </row>
    <row r="83" spans="1:22" ht="18">
      <c r="A83" s="2165"/>
      <c r="B83" s="246" t="s">
        <v>554</v>
      </c>
      <c r="C83" s="1486" t="s">
        <v>277</v>
      </c>
      <c r="D83" s="243"/>
      <c r="E83" s="243"/>
      <c r="F83" s="243"/>
      <c r="G83" s="243"/>
      <c r="H83" s="243"/>
      <c r="I83" s="243"/>
      <c r="J83" s="243"/>
      <c r="K83" s="243"/>
      <c r="L83" s="243"/>
      <c r="M83" s="243"/>
      <c r="N83" s="243"/>
      <c r="O83" s="243"/>
      <c r="P83" s="243"/>
      <c r="Q83" s="243"/>
      <c r="R83" s="243"/>
      <c r="S83" s="243"/>
      <c r="T83" s="243"/>
      <c r="U83" s="243"/>
      <c r="V83" s="243"/>
    </row>
    <row r="84" spans="1:22" ht="18">
      <c r="A84" s="2165"/>
      <c r="B84" s="246" t="s">
        <v>526</v>
      </c>
      <c r="C84" s="1486" t="s">
        <v>267</v>
      </c>
      <c r="D84" s="243"/>
      <c r="E84" s="243"/>
      <c r="F84" s="243"/>
      <c r="G84" s="243"/>
      <c r="H84" s="243"/>
      <c r="I84" s="243"/>
      <c r="J84" s="243"/>
      <c r="K84" s="243"/>
      <c r="L84" s="243"/>
      <c r="M84" s="243"/>
      <c r="N84" s="243"/>
      <c r="O84" s="243"/>
      <c r="P84" s="243"/>
      <c r="Q84" s="243"/>
      <c r="R84" s="243"/>
      <c r="S84" s="243"/>
      <c r="T84" s="243"/>
      <c r="U84" s="243"/>
      <c r="V84" s="243"/>
    </row>
    <row r="85" spans="1:22" ht="18">
      <c r="A85" s="2165"/>
      <c r="B85" s="246" t="s">
        <v>528</v>
      </c>
      <c r="C85" s="1486" t="s">
        <v>267</v>
      </c>
      <c r="D85" s="243"/>
      <c r="E85" s="243"/>
      <c r="F85" s="243"/>
      <c r="G85" s="243"/>
      <c r="H85" s="243"/>
      <c r="I85" s="243"/>
      <c r="J85" s="243"/>
      <c r="K85" s="243"/>
      <c r="L85" s="243"/>
      <c r="M85" s="243"/>
      <c r="N85" s="243"/>
      <c r="O85" s="243"/>
      <c r="P85" s="243"/>
      <c r="Q85" s="243"/>
      <c r="R85" s="243"/>
      <c r="S85" s="243"/>
      <c r="T85" s="243"/>
      <c r="U85" s="243"/>
      <c r="V85" s="243"/>
    </row>
    <row r="86" spans="1:22" ht="18">
      <c r="A86" s="2165"/>
      <c r="B86" s="246" t="s">
        <v>555</v>
      </c>
      <c r="C86" s="1486" t="s">
        <v>267</v>
      </c>
      <c r="D86" s="243"/>
      <c r="E86" s="243"/>
      <c r="F86" s="243"/>
      <c r="G86" s="243"/>
      <c r="H86" s="243"/>
      <c r="I86" s="243"/>
      <c r="J86" s="243"/>
      <c r="K86" s="243"/>
      <c r="L86" s="243"/>
      <c r="M86" s="243"/>
      <c r="N86" s="243"/>
      <c r="O86" s="243"/>
      <c r="P86" s="243"/>
      <c r="Q86" s="243"/>
      <c r="R86" s="243"/>
      <c r="S86" s="243"/>
      <c r="T86" s="243"/>
      <c r="U86" s="243"/>
      <c r="V86" s="243"/>
    </row>
    <row r="87" spans="1:22" ht="18">
      <c r="A87" s="2165"/>
      <c r="B87" s="246" t="s">
        <v>556</v>
      </c>
      <c r="C87" s="1486"/>
      <c r="D87" s="243"/>
      <c r="E87" s="243"/>
      <c r="F87" s="243"/>
      <c r="G87" s="243"/>
      <c r="H87" s="243"/>
      <c r="I87" s="243"/>
      <c r="J87" s="243"/>
      <c r="K87" s="243"/>
      <c r="L87" s="243"/>
      <c r="M87" s="243"/>
      <c r="N87" s="243"/>
      <c r="O87" s="243"/>
      <c r="P87" s="243"/>
      <c r="Q87" s="243"/>
      <c r="R87" s="243"/>
      <c r="S87" s="243"/>
      <c r="T87" s="243"/>
      <c r="U87" s="243"/>
      <c r="V87" s="243"/>
    </row>
    <row r="88" spans="1:22" ht="18">
      <c r="A88" s="2165"/>
      <c r="B88" s="246" t="s">
        <v>557</v>
      </c>
      <c r="C88" s="1486" t="s">
        <v>277</v>
      </c>
      <c r="D88" s="243"/>
      <c r="E88" s="243"/>
      <c r="F88" s="243"/>
      <c r="G88" s="243"/>
      <c r="H88" s="243"/>
      <c r="I88" s="243"/>
      <c r="J88" s="243"/>
      <c r="K88" s="243"/>
      <c r="L88" s="243"/>
      <c r="M88" s="243"/>
      <c r="N88" s="243"/>
      <c r="O88" s="243"/>
      <c r="P88" s="243"/>
      <c r="Q88" s="243"/>
      <c r="R88" s="243"/>
      <c r="S88" s="243"/>
      <c r="T88" s="243"/>
      <c r="U88" s="243"/>
      <c r="V88" s="243"/>
    </row>
    <row r="89" spans="1:22" ht="18">
      <c r="A89" s="2165"/>
      <c r="B89" s="246" t="s">
        <v>558</v>
      </c>
      <c r="C89" s="1486" t="s">
        <v>267</v>
      </c>
      <c r="D89" s="243"/>
      <c r="E89" s="243"/>
      <c r="F89" s="243"/>
      <c r="G89" s="243"/>
      <c r="H89" s="243"/>
      <c r="I89" s="243"/>
      <c r="J89" s="243"/>
      <c r="K89" s="243"/>
      <c r="L89" s="243"/>
      <c r="M89" s="243"/>
      <c r="N89" s="243"/>
      <c r="O89" s="243"/>
      <c r="P89" s="243"/>
      <c r="Q89" s="243"/>
      <c r="R89" s="243"/>
      <c r="S89" s="243"/>
      <c r="T89" s="243"/>
      <c r="U89" s="243"/>
      <c r="V89" s="243"/>
    </row>
    <row r="90" spans="1:22" ht="18">
      <c r="A90" s="2165"/>
      <c r="B90" s="246" t="s">
        <v>559</v>
      </c>
      <c r="C90" s="1486" t="s">
        <v>267</v>
      </c>
      <c r="D90" s="243"/>
      <c r="E90" s="243"/>
      <c r="F90" s="243"/>
      <c r="G90" s="243"/>
      <c r="H90" s="243"/>
      <c r="I90" s="243"/>
      <c r="J90" s="243"/>
      <c r="K90" s="243"/>
      <c r="L90" s="243"/>
      <c r="M90" s="243"/>
      <c r="N90" s="243"/>
      <c r="O90" s="243"/>
      <c r="P90" s="243"/>
      <c r="Q90" s="243"/>
      <c r="R90" s="243"/>
      <c r="S90" s="243"/>
      <c r="T90" s="243"/>
      <c r="U90" s="243"/>
      <c r="V90" s="243"/>
    </row>
    <row r="91" spans="1:22" ht="18">
      <c r="A91" s="2165"/>
      <c r="B91" s="246" t="s">
        <v>560</v>
      </c>
      <c r="C91" s="1486" t="s">
        <v>267</v>
      </c>
      <c r="D91" s="243"/>
      <c r="E91" s="243"/>
      <c r="F91" s="243"/>
      <c r="G91" s="243"/>
      <c r="H91" s="243"/>
      <c r="I91" s="243"/>
      <c r="J91" s="243"/>
      <c r="K91" s="243"/>
      <c r="L91" s="243"/>
      <c r="M91" s="243"/>
      <c r="N91" s="243"/>
      <c r="O91" s="243"/>
      <c r="P91" s="243"/>
      <c r="Q91" s="243"/>
      <c r="R91" s="243"/>
      <c r="S91" s="243"/>
      <c r="T91" s="243"/>
      <c r="U91" s="243"/>
      <c r="V91" s="243"/>
    </row>
    <row r="92" spans="1:22" ht="18.600000000000001" thickBot="1">
      <c r="A92" s="2166"/>
      <c r="B92" s="248" t="s">
        <v>561</v>
      </c>
      <c r="C92" s="1494" t="s">
        <v>267</v>
      </c>
      <c r="D92" s="243"/>
      <c r="E92" s="243"/>
      <c r="F92" s="243"/>
      <c r="G92" s="243"/>
      <c r="H92" s="243"/>
      <c r="I92" s="243"/>
      <c r="J92" s="243"/>
      <c r="K92" s="243"/>
      <c r="L92" s="243"/>
      <c r="M92" s="243"/>
      <c r="N92" s="243"/>
      <c r="O92" s="243"/>
      <c r="P92" s="243"/>
      <c r="Q92" s="243"/>
      <c r="R92" s="243"/>
      <c r="S92" s="243"/>
      <c r="T92" s="243"/>
      <c r="U92" s="243"/>
      <c r="V92" s="243"/>
    </row>
    <row r="93" spans="1:22" ht="48.6">
      <c r="A93" s="2167" t="s">
        <v>562</v>
      </c>
      <c r="B93" s="245" t="s">
        <v>563</v>
      </c>
      <c r="C93" s="1059" t="s">
        <v>616</v>
      </c>
      <c r="D93" s="243"/>
      <c r="E93" s="243"/>
      <c r="F93" s="243"/>
      <c r="G93" s="243"/>
      <c r="H93" s="243"/>
      <c r="I93" s="243"/>
      <c r="J93" s="243"/>
      <c r="K93" s="243"/>
      <c r="L93" s="243"/>
      <c r="M93" s="243"/>
      <c r="N93" s="243"/>
      <c r="O93" s="243"/>
      <c r="P93" s="243"/>
      <c r="Q93" s="243"/>
      <c r="R93" s="243"/>
      <c r="S93" s="243"/>
      <c r="T93" s="243"/>
      <c r="U93" s="243"/>
      <c r="V93" s="243"/>
    </row>
    <row r="94" spans="1:22" ht="32.4">
      <c r="A94" s="2165"/>
      <c r="B94" s="246" t="s">
        <v>565</v>
      </c>
      <c r="C94" s="1486" t="s">
        <v>566</v>
      </c>
      <c r="D94" s="243"/>
      <c r="E94" s="243"/>
      <c r="F94" s="243"/>
      <c r="G94" s="243"/>
      <c r="H94" s="243"/>
      <c r="I94" s="243"/>
      <c r="J94" s="243"/>
      <c r="K94" s="243"/>
      <c r="L94" s="243"/>
      <c r="M94" s="243"/>
      <c r="N94" s="243"/>
      <c r="O94" s="243"/>
      <c r="P94" s="243"/>
      <c r="Q94" s="243"/>
      <c r="R94" s="243"/>
      <c r="S94" s="243"/>
      <c r="T94" s="243"/>
      <c r="U94" s="243"/>
      <c r="V94" s="243"/>
    </row>
    <row r="95" spans="1:22" ht="145.80000000000001">
      <c r="A95" s="2165"/>
      <c r="B95" s="246" t="s">
        <v>567</v>
      </c>
      <c r="C95" s="1486" t="s">
        <v>2332</v>
      </c>
      <c r="D95" s="243"/>
      <c r="E95" s="243"/>
      <c r="F95" s="243"/>
      <c r="G95" s="243"/>
      <c r="H95" s="243"/>
      <c r="I95" s="243"/>
      <c r="J95" s="243"/>
      <c r="K95" s="243"/>
      <c r="L95" s="243"/>
      <c r="M95" s="243"/>
      <c r="N95" s="243"/>
      <c r="O95" s="243"/>
      <c r="P95" s="243"/>
      <c r="Q95" s="243"/>
      <c r="R95" s="243"/>
      <c r="S95" s="243"/>
      <c r="T95" s="243"/>
      <c r="U95" s="243"/>
      <c r="V95" s="243"/>
    </row>
    <row r="96" spans="1:22" ht="113.4">
      <c r="A96" s="2165"/>
      <c r="B96" s="246" t="s">
        <v>568</v>
      </c>
      <c r="C96" s="1294" t="s">
        <v>1863</v>
      </c>
      <c r="D96" s="243"/>
      <c r="E96" s="243"/>
      <c r="F96" s="243"/>
      <c r="G96" s="243"/>
      <c r="H96" s="243"/>
      <c r="I96" s="243"/>
      <c r="J96" s="243"/>
      <c r="K96" s="243"/>
      <c r="L96" s="243"/>
      <c r="M96" s="243"/>
      <c r="N96" s="243"/>
      <c r="O96" s="243"/>
      <c r="P96" s="243"/>
      <c r="Q96" s="243"/>
      <c r="R96" s="243"/>
      <c r="S96" s="243"/>
      <c r="T96" s="243"/>
      <c r="U96" s="243"/>
      <c r="V96" s="243"/>
    </row>
    <row r="97" spans="1:22" ht="48.6">
      <c r="A97" s="2165"/>
      <c r="B97" s="246" t="s">
        <v>570</v>
      </c>
      <c r="C97" s="1486" t="s">
        <v>618</v>
      </c>
      <c r="D97" s="243"/>
      <c r="E97" s="243"/>
      <c r="F97" s="243"/>
      <c r="G97" s="243"/>
      <c r="H97" s="243"/>
      <c r="I97" s="243"/>
      <c r="J97" s="243"/>
      <c r="K97" s="243"/>
      <c r="L97" s="243"/>
      <c r="M97" s="243"/>
      <c r="N97" s="243"/>
      <c r="O97" s="243"/>
      <c r="P97" s="243"/>
      <c r="Q97" s="243"/>
      <c r="R97" s="243"/>
      <c r="S97" s="243"/>
      <c r="T97" s="243"/>
      <c r="U97" s="243"/>
      <c r="V97" s="243"/>
    </row>
    <row r="98" spans="1:22" ht="81">
      <c r="A98" s="2165"/>
      <c r="B98" s="246" t="s">
        <v>572</v>
      </c>
      <c r="C98" s="1486" t="s">
        <v>2333</v>
      </c>
      <c r="D98" s="243"/>
      <c r="E98" s="243"/>
      <c r="F98" s="243"/>
      <c r="G98" s="243"/>
      <c r="H98" s="243"/>
      <c r="I98" s="243"/>
      <c r="J98" s="243"/>
      <c r="K98" s="243"/>
      <c r="L98" s="243"/>
      <c r="M98" s="243"/>
      <c r="N98" s="243"/>
      <c r="O98" s="243"/>
      <c r="P98" s="243"/>
      <c r="Q98" s="243"/>
      <c r="R98" s="243"/>
      <c r="S98" s="243"/>
      <c r="T98" s="243"/>
      <c r="U98" s="243"/>
      <c r="V98" s="243"/>
    </row>
    <row r="99" spans="1:22" ht="129.6">
      <c r="A99" s="2165"/>
      <c r="B99" s="246" t="s">
        <v>574</v>
      </c>
      <c r="C99" s="1486" t="s">
        <v>2334</v>
      </c>
      <c r="D99" s="243"/>
      <c r="E99" s="243"/>
      <c r="F99" s="243"/>
      <c r="G99" s="243"/>
      <c r="H99" s="243"/>
      <c r="I99" s="243"/>
      <c r="J99" s="243"/>
      <c r="K99" s="243"/>
      <c r="L99" s="243"/>
      <c r="M99" s="243"/>
      <c r="N99" s="243"/>
      <c r="O99" s="243"/>
      <c r="P99" s="243"/>
      <c r="Q99" s="243"/>
      <c r="R99" s="243"/>
      <c r="S99" s="243"/>
      <c r="T99" s="243"/>
      <c r="U99" s="243"/>
      <c r="V99" s="243"/>
    </row>
    <row r="100" spans="1:22" ht="18">
      <c r="A100" s="2165"/>
      <c r="B100" s="246" t="s">
        <v>621</v>
      </c>
      <c r="C100" s="1486" t="s">
        <v>267</v>
      </c>
      <c r="D100" s="243"/>
      <c r="E100" s="243"/>
      <c r="F100" s="243"/>
      <c r="G100" s="243"/>
      <c r="H100" s="243"/>
      <c r="I100" s="243"/>
      <c r="J100" s="243"/>
      <c r="K100" s="243"/>
      <c r="L100" s="243"/>
      <c r="M100" s="243"/>
      <c r="N100" s="243"/>
      <c r="O100" s="243"/>
      <c r="P100" s="243"/>
      <c r="Q100" s="243"/>
      <c r="R100" s="243"/>
      <c r="S100" s="243"/>
      <c r="T100" s="243"/>
      <c r="U100" s="243"/>
      <c r="V100" s="243"/>
    </row>
    <row r="101" spans="1:22" ht="18">
      <c r="A101" s="2165"/>
      <c r="B101" s="246" t="s">
        <v>576</v>
      </c>
      <c r="C101" s="1486" t="s">
        <v>267</v>
      </c>
      <c r="D101" s="243"/>
      <c r="E101" s="243"/>
      <c r="F101" s="243"/>
      <c r="G101" s="243"/>
      <c r="H101" s="243"/>
      <c r="I101" s="243"/>
      <c r="J101" s="243"/>
      <c r="K101" s="243"/>
      <c r="L101" s="243"/>
      <c r="M101" s="243"/>
      <c r="N101" s="243"/>
      <c r="O101" s="243"/>
      <c r="P101" s="243"/>
      <c r="Q101" s="243"/>
      <c r="R101" s="243"/>
      <c r="S101" s="243"/>
      <c r="T101" s="243"/>
      <c r="U101" s="243"/>
      <c r="V101" s="243"/>
    </row>
    <row r="102" spans="1:22" ht="227.4" thickBot="1">
      <c r="A102" s="2166"/>
      <c r="B102" s="249" t="s">
        <v>577</v>
      </c>
      <c r="C102" s="1494" t="s">
        <v>2335</v>
      </c>
      <c r="D102" s="243"/>
      <c r="E102" s="243"/>
      <c r="F102" s="243"/>
      <c r="G102" s="243"/>
      <c r="H102" s="243"/>
      <c r="I102" s="243"/>
      <c r="J102" s="243"/>
      <c r="K102" s="243"/>
      <c r="L102" s="243"/>
      <c r="M102" s="243"/>
      <c r="N102" s="243"/>
      <c r="O102" s="243"/>
      <c r="P102" s="243"/>
      <c r="Q102" s="243"/>
      <c r="R102" s="243"/>
      <c r="S102" s="243"/>
      <c r="T102" s="243"/>
      <c r="U102" s="243"/>
      <c r="V102" s="243"/>
    </row>
    <row r="103" spans="1:22" ht="48.6">
      <c r="A103" s="2164" t="s">
        <v>578</v>
      </c>
      <c r="B103" s="246" t="s">
        <v>579</v>
      </c>
      <c r="C103" s="1059" t="s">
        <v>2336</v>
      </c>
      <c r="D103" s="243"/>
      <c r="E103" s="243"/>
      <c r="F103" s="243"/>
      <c r="G103" s="243"/>
      <c r="H103" s="243"/>
      <c r="I103" s="243"/>
      <c r="J103" s="243"/>
      <c r="K103" s="243"/>
      <c r="L103" s="243"/>
      <c r="M103" s="243"/>
      <c r="N103" s="243"/>
      <c r="O103" s="243"/>
      <c r="P103" s="243"/>
      <c r="Q103" s="243"/>
      <c r="R103" s="243"/>
      <c r="S103" s="243"/>
      <c r="T103" s="243"/>
      <c r="U103" s="243"/>
      <c r="V103" s="243"/>
    </row>
    <row r="104" spans="1:22" ht="18">
      <c r="A104" s="2165"/>
      <c r="B104" s="246" t="s">
        <v>581</v>
      </c>
      <c r="C104" s="1517">
        <v>0.31</v>
      </c>
      <c r="D104" s="243"/>
      <c r="E104" s="243"/>
      <c r="F104" s="243"/>
      <c r="G104" s="243"/>
      <c r="H104" s="243"/>
      <c r="I104" s="243"/>
      <c r="J104" s="243"/>
      <c r="K104" s="243"/>
      <c r="L104" s="243"/>
      <c r="M104" s="243"/>
      <c r="N104" s="243"/>
      <c r="O104" s="243"/>
      <c r="P104" s="243"/>
      <c r="Q104" s="243"/>
      <c r="R104" s="243"/>
      <c r="S104" s="243"/>
      <c r="T104" s="243"/>
      <c r="U104" s="243"/>
      <c r="V104" s="243"/>
    </row>
    <row r="105" spans="1:22" ht="18">
      <c r="A105" s="2165"/>
      <c r="B105" s="246" t="s">
        <v>583</v>
      </c>
      <c r="C105" s="1518">
        <v>44.89</v>
      </c>
      <c r="D105" s="243"/>
      <c r="E105" s="243"/>
      <c r="F105" s="243"/>
      <c r="G105" s="243"/>
      <c r="H105" s="243"/>
      <c r="I105" s="243"/>
      <c r="J105" s="243"/>
      <c r="K105" s="243"/>
      <c r="L105" s="243"/>
      <c r="M105" s="243"/>
      <c r="N105" s="243"/>
      <c r="O105" s="243"/>
      <c r="P105" s="243"/>
      <c r="Q105" s="243"/>
      <c r="R105" s="243"/>
      <c r="S105" s="243"/>
      <c r="T105" s="243"/>
      <c r="U105" s="243"/>
      <c r="V105" s="243"/>
    </row>
    <row r="106" spans="1:22" ht="18">
      <c r="A106" s="2165"/>
      <c r="B106" s="246" t="s">
        <v>584</v>
      </c>
      <c r="C106" s="1294" t="s">
        <v>1869</v>
      </c>
      <c r="D106" s="243"/>
      <c r="E106" s="243"/>
      <c r="F106" s="243"/>
      <c r="G106" s="243"/>
      <c r="H106" s="243"/>
      <c r="I106" s="243"/>
      <c r="J106" s="243"/>
      <c r="K106" s="243"/>
      <c r="L106" s="243"/>
      <c r="M106" s="243"/>
      <c r="N106" s="243"/>
      <c r="O106" s="243"/>
      <c r="P106" s="243"/>
      <c r="Q106" s="243"/>
      <c r="R106" s="243"/>
      <c r="S106" s="243"/>
      <c r="T106" s="243"/>
      <c r="U106" s="243"/>
      <c r="V106" s="243"/>
    </row>
    <row r="107" spans="1:22" ht="18.600000000000001" thickBot="1">
      <c r="A107" s="2166"/>
      <c r="B107" s="250" t="s">
        <v>585</v>
      </c>
      <c r="C107" s="752" t="s">
        <v>267</v>
      </c>
      <c r="D107" s="243"/>
      <c r="E107" s="243"/>
      <c r="F107" s="243"/>
      <c r="G107" s="243"/>
      <c r="H107" s="243"/>
      <c r="I107" s="243"/>
      <c r="J107" s="243"/>
      <c r="K107" s="243"/>
      <c r="L107" s="243"/>
      <c r="M107" s="243"/>
      <c r="N107" s="243"/>
      <c r="O107" s="243"/>
      <c r="P107" s="243"/>
      <c r="Q107" s="243"/>
      <c r="R107" s="243"/>
      <c r="S107" s="243"/>
      <c r="T107" s="243"/>
      <c r="U107" s="243"/>
      <c r="V107" s="243"/>
    </row>
    <row r="108" spans="1:22" s="127" customFormat="1" ht="65.099999999999994" customHeight="1">
      <c r="A108" s="1853" t="s">
        <v>427</v>
      </c>
      <c r="B108" s="935" t="s">
        <v>428</v>
      </c>
      <c r="C108" s="936" t="s">
        <v>267</v>
      </c>
    </row>
    <row r="109" spans="1:22" s="127" customFormat="1" ht="65.400000000000006" thickBot="1">
      <c r="A109" s="1854"/>
      <c r="B109" s="937" t="s">
        <v>430</v>
      </c>
      <c r="C109" s="938" t="s">
        <v>2337</v>
      </c>
    </row>
    <row r="110" spans="1:22" ht="18.600000000000001" thickBot="1">
      <c r="A110" s="2162" t="s">
        <v>587</v>
      </c>
      <c r="B110" s="2168"/>
      <c r="C110" s="156" t="s">
        <v>267</v>
      </c>
      <c r="D110" s="243"/>
      <c r="E110" s="243"/>
      <c r="F110" s="243"/>
      <c r="G110" s="243"/>
      <c r="H110" s="243"/>
      <c r="I110" s="243"/>
      <c r="J110" s="243"/>
      <c r="K110" s="243"/>
      <c r="L110" s="243"/>
      <c r="M110" s="243"/>
      <c r="N110" s="243"/>
      <c r="O110" s="243"/>
      <c r="P110" s="243"/>
      <c r="Q110" s="243"/>
      <c r="R110" s="243"/>
      <c r="S110" s="243"/>
      <c r="T110" s="243"/>
      <c r="U110" s="243"/>
      <c r="V110" s="243"/>
    </row>
    <row r="111" spans="1:22" ht="235.5" customHeight="1">
      <c r="A111" s="2162" t="s">
        <v>432</v>
      </c>
      <c r="B111" s="2163"/>
      <c r="C111" s="2163"/>
      <c r="D111" s="243"/>
      <c r="E111" s="243"/>
      <c r="F111" s="243"/>
      <c r="G111" s="243"/>
      <c r="H111" s="243"/>
      <c r="I111" s="243"/>
      <c r="J111" s="243"/>
      <c r="K111" s="243"/>
      <c r="L111" s="243"/>
      <c r="M111" s="243"/>
      <c r="N111" s="243"/>
      <c r="O111" s="243"/>
      <c r="P111" s="243"/>
      <c r="Q111" s="243"/>
      <c r="R111" s="243"/>
      <c r="S111" s="243"/>
      <c r="T111" s="243"/>
      <c r="U111" s="243"/>
      <c r="V111" s="243"/>
    </row>
    <row r="112" spans="1:22" ht="16.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row>
    <row r="113" spans="1:22" ht="16.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row>
    <row r="114" spans="1:22" ht="16.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row>
    <row r="115" spans="1:22" ht="16.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row>
    <row r="116" spans="1:22" ht="16.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row>
    <row r="117" spans="1:22" ht="16.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row>
    <row r="118" spans="1:22" ht="16.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19" spans="1:22" ht="16.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row>
    <row r="120" spans="1:22" ht="16.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row>
    <row r="121" spans="1:22" ht="16.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row>
    <row r="122" spans="1:22" ht="16.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row>
    <row r="123" spans="1:22" ht="16.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row>
    <row r="124" spans="1:22" ht="16.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row>
    <row r="125" spans="1:22" ht="16.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row>
    <row r="126" spans="1:22" ht="16.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row>
    <row r="127" spans="1:22" ht="16.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row>
    <row r="128" spans="1:22" ht="16.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row>
    <row r="129" spans="1:22" ht="16.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row>
    <row r="130" spans="1:22" ht="16.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row>
    <row r="131" spans="1:22" ht="16.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row>
    <row r="132" spans="1:22" ht="16.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row>
    <row r="133" spans="1:22" ht="16.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row>
    <row r="134" spans="1:22" ht="16.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row>
    <row r="135" spans="1:22" ht="16.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row>
    <row r="136" spans="1:22" ht="16.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row>
    <row r="137" spans="1:22" ht="16.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row>
    <row r="138" spans="1:22" ht="16.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row>
    <row r="139" spans="1:22" ht="16.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row>
    <row r="140" spans="1:22" ht="16.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row>
    <row r="141" spans="1:22" ht="16.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row>
    <row r="142" spans="1:22" ht="16.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row>
    <row r="143" spans="1:22" ht="16.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row>
    <row r="144" spans="1:22" ht="16.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row>
    <row r="145" spans="1:22" ht="16.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row>
    <row r="146" spans="1:22" ht="16.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row>
    <row r="147" spans="1:22" ht="16.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row>
    <row r="148" spans="1:22" ht="16.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row>
    <row r="149" spans="1:22" ht="16.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row>
    <row r="150" spans="1:22" ht="16.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row>
    <row r="151" spans="1:22" ht="16.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row>
    <row r="152" spans="1:22" ht="16.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row>
    <row r="153" spans="1:22" ht="16.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row>
    <row r="154" spans="1:22" ht="16.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row>
    <row r="155" spans="1:22" ht="16.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row>
    <row r="156" spans="1:22" ht="16.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row>
    <row r="157" spans="1:22" ht="16.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row>
    <row r="158" spans="1:22" ht="16.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row>
    <row r="159" spans="1:22" ht="16.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row>
    <row r="160" spans="1:22" ht="16.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row>
    <row r="161" spans="1:22" ht="16.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row>
    <row r="162" spans="1:22" ht="16.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row>
    <row r="163" spans="1:22" ht="16.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row>
    <row r="164" spans="1:22" ht="16.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row>
    <row r="165" spans="1:22" ht="16.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row>
    <row r="166" spans="1:22" ht="16.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row>
    <row r="167" spans="1:22" ht="16.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row>
    <row r="168" spans="1:22" ht="16.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row>
    <row r="169" spans="1:22" ht="16.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row>
    <row r="170" spans="1:22" ht="16.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row>
    <row r="171" spans="1:22" ht="16.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row>
    <row r="172" spans="1:22" ht="16.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row>
    <row r="173" spans="1:22" ht="16.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row>
    <row r="174" spans="1:22" ht="16.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row>
    <row r="175" spans="1:22" ht="16.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row>
    <row r="176" spans="1:22" ht="16.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row>
    <row r="177" spans="1:22" ht="16.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row>
    <row r="178" spans="1:22" ht="16.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row>
    <row r="179" spans="1:22" ht="16.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row>
    <row r="180" spans="1:22" ht="16.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row>
    <row r="181" spans="1:22" ht="16.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row>
    <row r="182" spans="1:22" ht="16.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row>
    <row r="183" spans="1:22" ht="16.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row>
    <row r="184" spans="1:22" ht="16.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row>
    <row r="185" spans="1:22" ht="16.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row>
    <row r="186" spans="1:22" ht="16.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row>
    <row r="187" spans="1:22" ht="16.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row>
    <row r="188" spans="1:22" ht="16.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row>
    <row r="189" spans="1:22" ht="16.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row>
    <row r="190" spans="1:22" ht="16.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row>
    <row r="191" spans="1:22" ht="16.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row>
    <row r="192" spans="1:22" ht="16.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row>
    <row r="193" spans="1:22" ht="16.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row>
    <row r="194" spans="1:22" ht="16.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row>
    <row r="195" spans="1:22" ht="16.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row>
    <row r="196" spans="1:22" ht="16.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row>
    <row r="197" spans="1:22" ht="16.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row>
    <row r="198" spans="1:22" ht="16.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row>
    <row r="199" spans="1:22" ht="16.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row>
    <row r="200" spans="1:22" ht="16.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row>
    <row r="201" spans="1:22" ht="16.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row>
    <row r="202" spans="1:22" ht="16.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row>
    <row r="203" spans="1:22" ht="16.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row>
    <row r="204" spans="1:22" ht="16.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row>
    <row r="205" spans="1:22" ht="16.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row>
    <row r="206" spans="1:22" ht="16.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row>
    <row r="207" spans="1:22" ht="16.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row>
    <row r="208" spans="1:22" ht="16.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row>
    <row r="209" spans="1:22" ht="16.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row>
    <row r="210" spans="1:22" ht="16.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row>
    <row r="211" spans="1:22" ht="16.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row>
    <row r="212" spans="1:22" ht="16.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row>
    <row r="213" spans="1:22" ht="16.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row>
    <row r="214" spans="1:22" ht="16.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row>
    <row r="215" spans="1:22" ht="16.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row>
    <row r="216" spans="1:22" ht="16.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row>
    <row r="217" spans="1:22" ht="16.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row>
    <row r="218" spans="1:22" ht="16.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row>
    <row r="219" spans="1:22" ht="16.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row>
    <row r="220" spans="1:22" ht="16.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row>
    <row r="221" spans="1:22" ht="16.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row>
    <row r="222" spans="1:22" ht="16.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row>
    <row r="223" spans="1:22" ht="16.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row>
    <row r="224" spans="1:22" ht="16.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row>
    <row r="225" spans="1:22" ht="16.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row>
    <row r="226" spans="1:22" ht="16.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row>
    <row r="227" spans="1:22" ht="16.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row>
    <row r="228" spans="1:22" ht="16.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row>
    <row r="229" spans="1:22" ht="16.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row>
    <row r="230" spans="1:22" ht="16.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row>
    <row r="231" spans="1:22" ht="16.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row>
    <row r="232" spans="1:22" ht="16.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row>
    <row r="233" spans="1:22" ht="16.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row>
    <row r="234" spans="1:22" ht="16.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row>
    <row r="235" spans="1:22" ht="16.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row>
    <row r="236" spans="1:22" ht="16.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row>
    <row r="237" spans="1:22" ht="16.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row>
    <row r="238" spans="1:22" ht="16.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row>
    <row r="239" spans="1:22" ht="16.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row>
    <row r="240" spans="1:22" ht="16.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row>
    <row r="241" spans="1:22" ht="16.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row>
    <row r="242" spans="1:22" ht="16.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row>
    <row r="243" spans="1:22" ht="16.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row>
    <row r="244" spans="1:22" ht="16.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row>
    <row r="245" spans="1:22" ht="16.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row>
    <row r="246" spans="1:22" ht="16.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row>
    <row r="247" spans="1:22" ht="16.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row>
    <row r="248" spans="1:22" ht="16.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row>
    <row r="249" spans="1:22" ht="16.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row>
    <row r="250" spans="1:22" ht="16.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row>
    <row r="251" spans="1:22" ht="16.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row>
    <row r="252" spans="1:22" ht="16.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row>
    <row r="253" spans="1:22" ht="16.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row>
    <row r="254" spans="1:22" ht="16.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row>
    <row r="255" spans="1:22" ht="16.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row>
    <row r="256" spans="1:22" ht="16.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row>
    <row r="257" spans="1:22" ht="16.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row>
    <row r="258" spans="1:22" ht="16.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row>
    <row r="259" spans="1:22" ht="16.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row>
    <row r="260" spans="1:22" ht="16.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row>
    <row r="261" spans="1:22" ht="16.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row>
    <row r="262" spans="1:22" ht="16.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row>
    <row r="263" spans="1:22" ht="16.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row>
    <row r="264" spans="1:22" ht="16.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row>
    <row r="265" spans="1:22" ht="16.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row>
    <row r="266" spans="1:22" ht="16.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row>
    <row r="267" spans="1:22" ht="16.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row>
    <row r="268" spans="1:22" ht="16.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row>
    <row r="269" spans="1:22" ht="16.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row>
    <row r="270" spans="1:22" ht="16.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row>
    <row r="271" spans="1:22" ht="16.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row>
    <row r="272" spans="1:22" ht="16.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row>
    <row r="273" spans="1:22" ht="16.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row>
    <row r="274" spans="1:22" ht="16.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row>
    <row r="275" spans="1:22" ht="16.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row>
    <row r="276" spans="1:22" ht="16.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row>
    <row r="277" spans="1:22" ht="16.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row>
    <row r="278" spans="1:22" ht="16.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row>
    <row r="279" spans="1:22" ht="16.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row>
    <row r="280" spans="1:22" ht="16.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row>
    <row r="281" spans="1:22" ht="16.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row>
    <row r="282" spans="1:22" ht="16.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row>
    <row r="283" spans="1:22" ht="16.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row>
    <row r="284" spans="1:22" ht="16.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row>
    <row r="285" spans="1:22" ht="16.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row>
    <row r="286" spans="1:22" ht="16.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row>
    <row r="287" spans="1:22" ht="16.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row>
    <row r="288" spans="1:22" ht="16.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row>
    <row r="289" spans="1:22" ht="16.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row>
    <row r="290" spans="1:22" ht="16.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row>
    <row r="291" spans="1:22" ht="16.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row>
    <row r="292" spans="1:22" ht="16.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row>
    <row r="293" spans="1:22" ht="16.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row>
    <row r="294" spans="1:22" ht="16.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row>
    <row r="295" spans="1:22" ht="16.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row>
    <row r="296" spans="1:22" ht="16.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row>
    <row r="297" spans="1:22" ht="16.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row>
    <row r="298" spans="1:22" ht="16.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row>
    <row r="299" spans="1:22" ht="16.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row>
    <row r="300" spans="1:22" ht="16.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row>
    <row r="301" spans="1:22" ht="16.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row>
    <row r="302" spans="1:22" ht="16.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row>
    <row r="303" spans="1:22" ht="16.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row>
    <row r="304" spans="1:22" ht="16.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row>
    <row r="305" spans="1:22" ht="16.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row>
    <row r="306" spans="1:22" ht="16.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row>
    <row r="307" spans="1:22" ht="16.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row>
    <row r="308" spans="1:22" ht="16.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row>
    <row r="309" spans="1:22" ht="16.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row>
    <row r="310" spans="1:22" ht="16.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row>
    <row r="311" spans="1:22" ht="16.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row>
    <row r="312" spans="1:22" ht="16.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row>
    <row r="313" spans="1:22" ht="16.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row>
    <row r="314" spans="1:22" ht="16.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row>
    <row r="315" spans="1:22" ht="16.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row>
    <row r="316" spans="1:22" ht="16.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row>
    <row r="317" spans="1:22" ht="16.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row>
    <row r="318" spans="1:22" ht="16.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row>
    <row r="319" spans="1:22" ht="16.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row>
    <row r="320" spans="1:22" ht="16.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row>
    <row r="321" spans="1:22" ht="16.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row>
    <row r="322" spans="1:22" ht="16.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row>
    <row r="323" spans="1:22" ht="16.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row>
    <row r="324" spans="1:22" ht="16.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row>
    <row r="325" spans="1:22" ht="16.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row>
    <row r="326" spans="1:22" ht="16.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row>
    <row r="327" spans="1:22" ht="16.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row>
    <row r="328" spans="1:22" ht="16.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row>
    <row r="329" spans="1:22" ht="16.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row>
    <row r="330" spans="1:22" ht="16.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row>
    <row r="331" spans="1:22" ht="16.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row>
    <row r="332" spans="1:22" ht="16.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row>
    <row r="333" spans="1:22" ht="16.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row>
    <row r="334" spans="1:22" ht="16.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row>
    <row r="335" spans="1:22" ht="16.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row>
    <row r="336" spans="1:22" ht="16.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row>
    <row r="337" spans="1:22" ht="16.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row>
    <row r="338" spans="1:22" ht="16.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row>
    <row r="339" spans="1:22" ht="16.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row>
    <row r="340" spans="1:22" ht="16.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row>
    <row r="341" spans="1:22" ht="16.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row>
    <row r="342" spans="1:22" ht="16.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row>
    <row r="343" spans="1:22" ht="16.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row>
    <row r="344" spans="1:22" ht="16.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row>
    <row r="345" spans="1:22" ht="16.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row>
    <row r="346" spans="1:22" ht="16.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row>
    <row r="347" spans="1:22" ht="16.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row>
    <row r="348" spans="1:22" ht="16.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row>
    <row r="349" spans="1:22" ht="16.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row>
    <row r="350" spans="1:22" ht="16.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row>
    <row r="351" spans="1:22" ht="16.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row>
    <row r="352" spans="1:22" ht="16.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row>
    <row r="353" spans="1:22" ht="16.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row>
    <row r="354" spans="1:22" ht="16.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row>
    <row r="355" spans="1:22" ht="16.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row>
    <row r="356" spans="1:22" ht="16.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row>
    <row r="357" spans="1:22" ht="16.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row>
    <row r="358" spans="1:22" ht="16.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row>
    <row r="359" spans="1:22" ht="16.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row>
    <row r="360" spans="1:22" ht="16.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row>
    <row r="361" spans="1:22" ht="16.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row>
    <row r="362" spans="1:22" ht="16.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row>
    <row r="363" spans="1:22" ht="16.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row>
    <row r="364" spans="1:22" ht="16.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row>
    <row r="365" spans="1:22" ht="16.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row>
    <row r="366" spans="1:22" ht="16.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row>
    <row r="367" spans="1:22" ht="16.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row>
    <row r="368" spans="1:22" ht="16.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row>
    <row r="369" spans="1:22" ht="16.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row>
    <row r="370" spans="1:22" ht="16.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row>
    <row r="371" spans="1:22" ht="16.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row>
    <row r="372" spans="1:22" ht="16.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row>
    <row r="373" spans="1:22" ht="16.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row>
    <row r="374" spans="1:22" ht="16.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row>
    <row r="375" spans="1:22" ht="16.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row>
    <row r="376" spans="1:22" ht="16.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row>
    <row r="377" spans="1:22" ht="16.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row>
    <row r="378" spans="1:22" ht="16.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row>
    <row r="379" spans="1:22" ht="16.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row>
    <row r="380" spans="1:22" ht="16.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row>
    <row r="381" spans="1:22" ht="16.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row>
    <row r="382" spans="1:22" ht="16.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row>
    <row r="383" spans="1:22" ht="16.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row>
    <row r="384" spans="1:22" ht="16.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row>
    <row r="385" spans="1:22" ht="16.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row>
    <row r="386" spans="1:22" ht="16.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row>
    <row r="387" spans="1:22" ht="16.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row>
    <row r="388" spans="1:22" ht="16.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row>
    <row r="389" spans="1:22" ht="16.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row>
    <row r="390" spans="1:22" ht="16.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row>
    <row r="391" spans="1:22" ht="16.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row>
    <row r="392" spans="1:22" ht="16.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row>
    <row r="393" spans="1:22" ht="16.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row>
    <row r="394" spans="1:22" ht="16.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row>
    <row r="395" spans="1:22" ht="16.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row>
    <row r="396" spans="1:22" ht="16.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row>
    <row r="397" spans="1:22" ht="16.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row>
    <row r="398" spans="1:22" ht="16.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row>
    <row r="399" spans="1:22" ht="16.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row>
    <row r="400" spans="1:22" ht="16.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row>
    <row r="401" spans="1:22" ht="16.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row>
    <row r="402" spans="1:22" ht="16.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row>
    <row r="403" spans="1:22" ht="16.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row>
    <row r="404" spans="1:22" ht="16.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row>
    <row r="405" spans="1:22" ht="16.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row>
    <row r="406" spans="1:22" ht="16.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row>
    <row r="407" spans="1:22" ht="16.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row>
    <row r="408" spans="1:22" ht="16.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row>
    <row r="409" spans="1:22" ht="16.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row>
    <row r="410" spans="1:22" ht="16.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row>
    <row r="411" spans="1:22" ht="16.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row>
    <row r="412" spans="1:22" ht="16.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row>
    <row r="413" spans="1:22" ht="16.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row>
    <row r="414" spans="1:22" ht="16.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row>
    <row r="415" spans="1:22" ht="16.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row>
    <row r="416" spans="1:22" ht="16.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row>
    <row r="417" spans="1:22" ht="16.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row>
    <row r="418" spans="1:22" ht="16.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row>
    <row r="419" spans="1:22" ht="16.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row>
    <row r="420" spans="1:22" ht="16.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row>
    <row r="421" spans="1:22" ht="16.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row>
    <row r="422" spans="1:22" ht="16.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row>
    <row r="423" spans="1:22" ht="16.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row>
    <row r="424" spans="1:22" ht="16.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row>
    <row r="425" spans="1:22" ht="16.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row>
    <row r="426" spans="1:22" ht="16.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row>
    <row r="427" spans="1:22" ht="16.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row>
    <row r="428" spans="1:22" ht="16.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row>
    <row r="429" spans="1:22" ht="16.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row>
    <row r="430" spans="1:22" ht="16.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row>
    <row r="431" spans="1:22" ht="16.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row>
    <row r="432" spans="1:22" ht="16.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row>
    <row r="433" spans="1:22" ht="16.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row>
    <row r="434" spans="1:22" ht="16.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row>
    <row r="435" spans="1:22" ht="16.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row>
    <row r="436" spans="1:22" ht="16.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row>
    <row r="437" spans="1:22" ht="16.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row>
    <row r="438" spans="1:22" ht="16.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row>
    <row r="439" spans="1:22" ht="16.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row>
    <row r="440" spans="1:22" ht="16.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row>
    <row r="441" spans="1:22" ht="16.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row>
    <row r="442" spans="1:22" ht="16.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row>
    <row r="443" spans="1:22" ht="16.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row>
    <row r="444" spans="1:22" ht="16.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row>
    <row r="445" spans="1:22" ht="16.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row>
    <row r="446" spans="1:22" ht="16.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row>
    <row r="447" spans="1:22" ht="16.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row>
    <row r="448" spans="1:22" ht="16.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row>
    <row r="449" spans="1:22" ht="16.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row>
    <row r="450" spans="1:22" ht="16.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row>
    <row r="451" spans="1:22" ht="16.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row>
    <row r="452" spans="1:22" ht="16.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row>
    <row r="453" spans="1:22" ht="16.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row>
    <row r="454" spans="1:22" ht="16.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row>
    <row r="455" spans="1:22" ht="16.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row>
    <row r="456" spans="1:22" ht="16.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row>
    <row r="457" spans="1:22" ht="16.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row>
    <row r="458" spans="1:22" ht="16.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row>
    <row r="459" spans="1:22" ht="16.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row>
    <row r="460" spans="1:22" ht="16.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row>
    <row r="461" spans="1:22" ht="16.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row>
    <row r="462" spans="1:22" ht="16.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row>
    <row r="463" spans="1:22" ht="16.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row>
    <row r="464" spans="1:22" ht="16.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row>
    <row r="465" spans="1:22" ht="16.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row>
    <row r="466" spans="1:22" ht="16.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row>
    <row r="467" spans="1:22" ht="16.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row>
    <row r="468" spans="1:22" ht="16.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row>
    <row r="469" spans="1:22" ht="16.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row>
    <row r="470" spans="1:22" ht="16.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row>
    <row r="471" spans="1:22" ht="16.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row>
    <row r="472" spans="1:22" ht="16.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row>
    <row r="473" spans="1:22" ht="16.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row>
    <row r="474" spans="1:22" ht="16.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row>
    <row r="475" spans="1:22" ht="16.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row>
    <row r="476" spans="1:22" ht="16.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row>
    <row r="477" spans="1:22" ht="16.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row>
    <row r="478" spans="1:22" ht="16.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row>
    <row r="479" spans="1:22" ht="16.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row>
    <row r="480" spans="1:22" ht="16.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row>
    <row r="481" spans="1:22" ht="16.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row>
    <row r="482" spans="1:22" ht="16.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row>
    <row r="483" spans="1:22" ht="16.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row>
    <row r="484" spans="1:22" ht="16.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row>
    <row r="485" spans="1:22" ht="16.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row>
    <row r="486" spans="1:22" ht="16.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row>
    <row r="487" spans="1:22" ht="16.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row>
    <row r="488" spans="1:22" ht="16.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row>
    <row r="489" spans="1:22" ht="16.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row>
    <row r="490" spans="1:22" ht="16.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row>
    <row r="491" spans="1:22" ht="16.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row>
    <row r="492" spans="1:22" ht="16.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row>
    <row r="493" spans="1:22" ht="16.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row>
    <row r="494" spans="1:22" ht="16.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row>
    <row r="495" spans="1:22" ht="16.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row>
    <row r="496" spans="1:22" ht="16.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row>
    <row r="497" spans="1:22" ht="16.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row>
    <row r="498" spans="1:22" ht="16.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row>
    <row r="499" spans="1:22" ht="16.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row>
    <row r="500" spans="1:22" ht="16.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row>
    <row r="501" spans="1:22" ht="16.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row>
    <row r="502" spans="1:22" ht="16.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row>
    <row r="503" spans="1:22" ht="16.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row>
    <row r="504" spans="1:22" ht="16.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row>
    <row r="505" spans="1:22" ht="16.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row>
    <row r="506" spans="1:22" ht="16.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row>
    <row r="507" spans="1:22" ht="16.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row>
    <row r="508" spans="1:22" ht="16.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row>
    <row r="509" spans="1:22" ht="16.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row>
    <row r="510" spans="1:22" ht="16.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row>
    <row r="511" spans="1:22" ht="16.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row>
    <row r="512" spans="1:22" ht="16.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row>
    <row r="513" spans="1:22" ht="16.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row>
    <row r="514" spans="1:22" ht="16.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row>
    <row r="515" spans="1:22" ht="16.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row>
    <row r="516" spans="1:22" ht="16.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row>
    <row r="517" spans="1:22" ht="16.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row>
    <row r="518" spans="1:22" ht="16.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row>
    <row r="519" spans="1:22" ht="16.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row>
    <row r="520" spans="1:22" ht="16.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row>
    <row r="521" spans="1:22" ht="16.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row>
    <row r="522" spans="1:22" ht="16.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row>
    <row r="523" spans="1:22" ht="16.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row>
    <row r="524" spans="1:22" ht="16.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row>
    <row r="525" spans="1:22" ht="16.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row>
    <row r="526" spans="1:22" ht="16.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row>
    <row r="527" spans="1:22" ht="16.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row>
    <row r="528" spans="1:22" ht="16.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row>
    <row r="529" spans="1:22" ht="16.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row>
    <row r="530" spans="1:22" ht="16.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row>
    <row r="531" spans="1:22" ht="16.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row>
    <row r="532" spans="1:22" ht="16.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row>
    <row r="533" spans="1:22" ht="16.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row>
    <row r="534" spans="1:22" ht="16.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row>
    <row r="535" spans="1:22" ht="16.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row>
    <row r="536" spans="1:22" ht="16.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row>
    <row r="537" spans="1:22" ht="16.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row>
    <row r="538" spans="1:22" ht="16.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row>
    <row r="539" spans="1:22" ht="16.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row>
    <row r="540" spans="1:22" ht="16.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row>
    <row r="541" spans="1:22" ht="16.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row>
    <row r="542" spans="1:22" ht="16.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row>
    <row r="543" spans="1:22" ht="16.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row>
    <row r="544" spans="1:22" ht="16.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row>
    <row r="545" spans="1:22" ht="16.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row>
    <row r="546" spans="1:22" ht="16.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row>
    <row r="547" spans="1:22" ht="16.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row>
    <row r="548" spans="1:22" ht="16.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row>
    <row r="549" spans="1:22" ht="16.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row>
    <row r="550" spans="1:22" ht="16.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row>
    <row r="551" spans="1:22" ht="16.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row>
    <row r="552" spans="1:22" ht="16.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row>
    <row r="553" spans="1:22" ht="16.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row>
    <row r="554" spans="1:22" ht="16.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row>
    <row r="555" spans="1:22" ht="16.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row>
    <row r="556" spans="1:22" ht="16.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row>
    <row r="557" spans="1:22" ht="16.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row>
    <row r="558" spans="1:22" ht="16.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row>
    <row r="559" spans="1:22" ht="16.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row>
    <row r="560" spans="1:22" ht="16.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row>
    <row r="561" spans="1:22" ht="16.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row>
    <row r="562" spans="1:22" ht="16.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row>
    <row r="563" spans="1:22" ht="16.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row>
    <row r="564" spans="1:22" ht="16.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row>
    <row r="565" spans="1:22" ht="16.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row>
    <row r="566" spans="1:22" ht="16.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row>
    <row r="567" spans="1:22" ht="16.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row>
    <row r="568" spans="1:22" ht="16.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row>
    <row r="569" spans="1:22" ht="16.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row>
    <row r="570" spans="1:22" ht="16.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row>
    <row r="571" spans="1:22" ht="16.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row>
    <row r="572" spans="1:22" ht="16.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row>
    <row r="573" spans="1:22" ht="16.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row>
    <row r="574" spans="1:22" ht="16.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row>
    <row r="575" spans="1:22" ht="16.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row>
    <row r="576" spans="1:22" ht="16.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row>
    <row r="577" spans="1:22" ht="16.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row>
    <row r="578" spans="1:22" ht="16.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row>
    <row r="579" spans="1:22" ht="16.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row>
    <row r="580" spans="1:22" ht="16.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row>
    <row r="581" spans="1:22" ht="16.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row>
    <row r="582" spans="1:22" ht="16.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row>
    <row r="583" spans="1:22" ht="16.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row>
    <row r="584" spans="1:22" ht="16.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row>
    <row r="585" spans="1:22" ht="16.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row>
    <row r="586" spans="1:22" ht="16.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row>
    <row r="587" spans="1:22" ht="16.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row>
    <row r="588" spans="1:22" ht="16.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row>
    <row r="589" spans="1:22" ht="16.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row>
    <row r="590" spans="1:22" ht="16.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row>
    <row r="591" spans="1:22" ht="16.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row>
    <row r="592" spans="1:22" ht="16.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row>
    <row r="593" spans="1:22" ht="16.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row>
    <row r="594" spans="1:22" ht="16.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row>
    <row r="595" spans="1:22" ht="16.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row>
    <row r="596" spans="1:22" ht="16.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row>
    <row r="597" spans="1:22" ht="16.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row>
    <row r="598" spans="1:22" ht="16.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row>
    <row r="599" spans="1:22" ht="16.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row>
    <row r="600" spans="1:22" ht="16.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row>
    <row r="601" spans="1:22" ht="16.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row>
    <row r="602" spans="1:22" ht="16.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row>
    <row r="603" spans="1:22" ht="16.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row>
    <row r="604" spans="1:22" ht="16.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row>
    <row r="605" spans="1:22" ht="16.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row>
    <row r="606" spans="1:22" ht="16.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row>
    <row r="607" spans="1:22" ht="16.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row>
    <row r="608" spans="1:22" ht="16.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row>
    <row r="609" spans="1:22" ht="16.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row>
    <row r="610" spans="1:22" ht="16.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row>
    <row r="611" spans="1:22" ht="16.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row>
    <row r="612" spans="1:22" ht="16.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row>
    <row r="613" spans="1:22" ht="16.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row>
    <row r="614" spans="1:22" ht="16.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row>
    <row r="615" spans="1:22" ht="16.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row>
    <row r="616" spans="1:22" ht="16.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row>
    <row r="617" spans="1:22" ht="16.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row>
    <row r="618" spans="1:22" ht="16.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row>
    <row r="619" spans="1:22" ht="16.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row>
    <row r="620" spans="1:22" ht="16.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row>
    <row r="621" spans="1:22" ht="16.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row>
    <row r="622" spans="1:22" ht="16.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row>
    <row r="623" spans="1:22" ht="16.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row>
    <row r="624" spans="1:22" ht="16.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row>
    <row r="625" spans="1:22" ht="16.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row>
    <row r="626" spans="1:22" ht="16.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row>
    <row r="627" spans="1:22" ht="16.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row>
    <row r="628" spans="1:22" ht="16.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row>
    <row r="629" spans="1:22" ht="16.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row>
    <row r="630" spans="1:22" ht="16.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row>
    <row r="631" spans="1:22" ht="16.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row>
    <row r="632" spans="1:22" ht="16.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row>
    <row r="633" spans="1:22" ht="16.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row>
    <row r="634" spans="1:22" ht="16.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row>
    <row r="635" spans="1:22" ht="16.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row>
    <row r="636" spans="1:22" ht="16.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row>
    <row r="637" spans="1:22" ht="16.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row>
    <row r="638" spans="1:22" ht="16.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row>
    <row r="639" spans="1:22" ht="16.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row>
    <row r="640" spans="1:22" ht="16.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row>
    <row r="641" spans="1:22" ht="16.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row>
    <row r="642" spans="1:22" ht="16.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row>
    <row r="643" spans="1:22" ht="16.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row>
    <row r="644" spans="1:22" ht="16.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row>
    <row r="645" spans="1:22" ht="16.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row>
    <row r="646" spans="1:22" ht="16.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row>
    <row r="647" spans="1:22" ht="16.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row>
    <row r="648" spans="1:22" ht="16.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row>
    <row r="649" spans="1:22" ht="16.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row>
    <row r="650" spans="1:22" ht="16.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row>
    <row r="651" spans="1:22" ht="16.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row>
    <row r="652" spans="1:22" ht="16.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row>
    <row r="653" spans="1:22" ht="16.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row>
    <row r="654" spans="1:22" ht="16.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row>
    <row r="655" spans="1:22" ht="16.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row>
    <row r="656" spans="1:22" ht="16.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row>
    <row r="657" spans="1:22" ht="16.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row>
    <row r="658" spans="1:22" ht="16.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row>
    <row r="659" spans="1:22" ht="16.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row>
    <row r="660" spans="1:22" ht="16.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row>
    <row r="661" spans="1:22" ht="16.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row>
    <row r="662" spans="1:22" ht="16.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row>
    <row r="663" spans="1:22" ht="16.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row>
    <row r="664" spans="1:22" ht="16.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row>
    <row r="665" spans="1:22" ht="16.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row>
    <row r="666" spans="1:22" ht="16.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row>
    <row r="667" spans="1:22" ht="16.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row>
    <row r="668" spans="1:22" ht="16.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row>
    <row r="669" spans="1:22" ht="16.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row>
    <row r="670" spans="1:22" ht="16.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row>
    <row r="671" spans="1:22" ht="16.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row>
    <row r="672" spans="1:22" ht="16.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row>
    <row r="673" spans="1:22" ht="16.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row>
    <row r="674" spans="1:22" ht="16.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row>
    <row r="675" spans="1:22" ht="16.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row>
    <row r="676" spans="1:22" ht="16.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row>
    <row r="677" spans="1:22" ht="16.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row>
    <row r="678" spans="1:22" ht="16.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row>
    <row r="679" spans="1:22" ht="16.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row>
    <row r="680" spans="1:22" ht="16.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row>
    <row r="681" spans="1:22" ht="16.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row>
    <row r="682" spans="1:22" ht="16.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row>
    <row r="683" spans="1:22" ht="16.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row>
    <row r="684" spans="1:22" ht="16.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row>
    <row r="685" spans="1:22" ht="16.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row>
    <row r="686" spans="1:22" ht="16.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row>
    <row r="687" spans="1:22" ht="16.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row>
    <row r="688" spans="1:22" ht="16.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row>
    <row r="689" spans="1:22" ht="16.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row>
    <row r="690" spans="1:22" ht="16.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row>
    <row r="691" spans="1:22" ht="16.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row>
    <row r="692" spans="1:22" ht="16.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row>
    <row r="693" spans="1:22" ht="16.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row>
    <row r="694" spans="1:22" ht="16.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row>
    <row r="695" spans="1:22" ht="16.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row>
    <row r="696" spans="1:22" ht="16.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row>
    <row r="697" spans="1:22" ht="16.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row>
    <row r="698" spans="1:22" ht="16.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row>
    <row r="699" spans="1:22" ht="16.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row>
    <row r="700" spans="1:22" ht="16.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row>
    <row r="701" spans="1:22" ht="16.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row>
    <row r="702" spans="1:22" ht="16.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row>
    <row r="703" spans="1:22" ht="16.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row>
    <row r="704" spans="1:22" ht="16.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row>
    <row r="705" spans="1:22" ht="16.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row>
    <row r="706" spans="1:22" ht="16.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row>
    <row r="707" spans="1:22" ht="16.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row>
    <row r="708" spans="1:22" ht="16.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row>
    <row r="709" spans="1:22" ht="16.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row>
    <row r="710" spans="1:22" ht="16.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row>
    <row r="711" spans="1:22" ht="16.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row>
    <row r="712" spans="1:22" ht="16.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row>
    <row r="713" spans="1:22" ht="16.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row>
    <row r="714" spans="1:22" ht="16.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row>
    <row r="715" spans="1:22" ht="16.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row>
    <row r="716" spans="1:22" ht="16.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row>
    <row r="717" spans="1:22" ht="16.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row>
    <row r="718" spans="1:22" ht="16.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row>
    <row r="719" spans="1:22" ht="16.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row>
    <row r="720" spans="1:22" ht="16.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row>
    <row r="721" spans="1:22" ht="16.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row>
    <row r="722" spans="1:22" ht="16.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row>
    <row r="723" spans="1:22" ht="16.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row>
    <row r="724" spans="1:22" ht="16.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row>
    <row r="725" spans="1:22" ht="16.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row>
    <row r="726" spans="1:22" ht="16.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row>
    <row r="727" spans="1:22" ht="16.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row>
    <row r="728" spans="1:22" ht="16.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row>
    <row r="729" spans="1:22" ht="16.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row>
    <row r="730" spans="1:22" ht="16.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row>
    <row r="731" spans="1:22" ht="16.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row>
    <row r="732" spans="1:22" ht="16.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row>
    <row r="733" spans="1:22" ht="16.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row>
    <row r="734" spans="1:22" ht="16.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row>
    <row r="735" spans="1:22" ht="16.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row>
    <row r="736" spans="1:22" ht="16.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row>
    <row r="737" spans="1:22" ht="16.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row>
    <row r="738" spans="1:22" ht="16.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row>
    <row r="739" spans="1:22" ht="16.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row>
    <row r="740" spans="1:22" ht="16.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row>
    <row r="741" spans="1:22" ht="16.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row>
    <row r="742" spans="1:22" ht="16.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row>
    <row r="743" spans="1:22" ht="16.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row>
    <row r="744" spans="1:22" ht="16.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row>
    <row r="745" spans="1:22" ht="16.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row>
    <row r="746" spans="1:22" ht="16.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row>
    <row r="747" spans="1:22" ht="16.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row>
    <row r="748" spans="1:22" ht="16.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row>
    <row r="749" spans="1:22" ht="16.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row>
    <row r="750" spans="1:22" ht="16.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row>
    <row r="751" spans="1:22" ht="16.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row>
    <row r="752" spans="1:22" ht="16.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row>
    <row r="753" spans="1:22" ht="16.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row>
    <row r="754" spans="1:22" ht="16.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row>
    <row r="755" spans="1:22" ht="16.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row>
    <row r="756" spans="1:22" ht="16.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row>
    <row r="757" spans="1:22" ht="16.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row>
    <row r="758" spans="1:22" ht="16.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row>
    <row r="759" spans="1:22" ht="16.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row>
    <row r="760" spans="1:22" ht="16.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row>
    <row r="761" spans="1:22" ht="16.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row>
    <row r="762" spans="1:22" ht="16.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row>
    <row r="763" spans="1:22" ht="16.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row>
    <row r="764" spans="1:22" ht="16.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row>
    <row r="765" spans="1:22" ht="16.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row>
    <row r="766" spans="1:22" ht="16.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row>
    <row r="767" spans="1:22" ht="16.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row>
    <row r="768" spans="1:22" ht="16.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row>
    <row r="769" spans="1:22" ht="16.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row>
    <row r="770" spans="1:22" ht="16.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row>
    <row r="771" spans="1:22" ht="16.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row>
    <row r="772" spans="1:22" ht="16.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row>
    <row r="773" spans="1:22" ht="16.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row>
    <row r="774" spans="1:22" ht="16.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row>
    <row r="775" spans="1:22" ht="16.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row>
    <row r="776" spans="1:22" ht="16.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row>
    <row r="777" spans="1:22" ht="16.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row>
    <row r="778" spans="1:22" ht="16.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row>
    <row r="779" spans="1:22" ht="16.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row>
    <row r="780" spans="1:22" ht="16.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row>
    <row r="781" spans="1:22" ht="16.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row>
    <row r="782" spans="1:22" ht="16.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row>
    <row r="783" spans="1:22" ht="16.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row>
    <row r="784" spans="1:22" ht="16.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row>
    <row r="785" spans="1:22" ht="16.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row>
    <row r="786" spans="1:22" ht="16.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row>
    <row r="787" spans="1:22" ht="16.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row>
    <row r="788" spans="1:22" ht="16.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row>
    <row r="789" spans="1:22" ht="16.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row>
    <row r="790" spans="1:22" ht="16.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row>
    <row r="791" spans="1:22" ht="16.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row>
    <row r="792" spans="1:22" ht="16.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row>
    <row r="793" spans="1:22" ht="16.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row>
    <row r="794" spans="1:22" ht="16.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row>
    <row r="795" spans="1:22" ht="16.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row>
    <row r="796" spans="1:22" ht="16.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row>
    <row r="797" spans="1:22" ht="16.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row>
    <row r="798" spans="1:22" ht="16.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row>
    <row r="799" spans="1:22" ht="16.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row>
    <row r="800" spans="1:22" ht="16.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row>
    <row r="801" spans="1:22" ht="16.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row>
    <row r="802" spans="1:22" ht="16.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row>
    <row r="803" spans="1:22" ht="16.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row>
    <row r="804" spans="1:22" ht="16.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row>
    <row r="805" spans="1:22" ht="16.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row>
    <row r="806" spans="1:22" ht="16.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row>
    <row r="807" spans="1:22" ht="16.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row>
    <row r="808" spans="1:22" ht="16.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row>
    <row r="809" spans="1:22" ht="16.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row>
    <row r="810" spans="1:22" ht="16.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row>
    <row r="811" spans="1:22" ht="16.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row>
    <row r="812" spans="1:22" ht="16.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row>
    <row r="813" spans="1:22" ht="16.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row>
    <row r="814" spans="1:22" ht="16.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row>
    <row r="815" spans="1:22" ht="16.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row>
    <row r="816" spans="1:22" ht="16.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row>
    <row r="817" spans="1:22" ht="16.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row>
    <row r="818" spans="1:22" ht="16.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row>
    <row r="819" spans="1:22" ht="16.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row>
    <row r="820" spans="1:22" ht="16.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row>
    <row r="821" spans="1:22" ht="16.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row>
    <row r="822" spans="1:22" ht="16.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row>
    <row r="823" spans="1:22" ht="16.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row>
    <row r="824" spans="1:22" ht="16.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row>
    <row r="825" spans="1:22" ht="16.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row>
    <row r="826" spans="1:22" ht="16.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row>
    <row r="827" spans="1:22" ht="16.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row>
    <row r="828" spans="1:22" ht="16.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row>
    <row r="829" spans="1:22" ht="16.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row>
    <row r="830" spans="1:22" ht="16.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row>
    <row r="831" spans="1:22" ht="16.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row>
    <row r="832" spans="1:22" ht="16.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row>
    <row r="833" spans="1:22" ht="16.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row>
    <row r="834" spans="1:22" ht="16.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row>
    <row r="835" spans="1:22" ht="16.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row>
    <row r="836" spans="1:22" ht="16.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row>
    <row r="837" spans="1:22" ht="16.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row>
    <row r="838" spans="1:22" ht="16.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row>
    <row r="839" spans="1:22" ht="16.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row>
    <row r="840" spans="1:22" ht="16.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row>
    <row r="841" spans="1:22" ht="16.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row>
    <row r="842" spans="1:22" ht="16.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row>
    <row r="843" spans="1:22" ht="16.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row>
    <row r="844" spans="1:22" ht="16.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row>
    <row r="845" spans="1:22" ht="16.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row>
    <row r="846" spans="1:22" ht="16.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row>
    <row r="847" spans="1:22" ht="16.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row>
    <row r="848" spans="1:22" ht="16.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row>
    <row r="849" spans="1:22" ht="16.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row>
    <row r="850" spans="1:22" ht="16.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row>
    <row r="851" spans="1:22" ht="16.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row>
    <row r="852" spans="1:22" ht="16.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row>
    <row r="853" spans="1:22" ht="16.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row>
    <row r="854" spans="1:22" ht="16.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row>
    <row r="855" spans="1:22" ht="16.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row>
    <row r="856" spans="1:22" ht="16.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row>
    <row r="857" spans="1:22" ht="16.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row>
    <row r="858" spans="1:22" ht="16.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row>
    <row r="859" spans="1:22" ht="16.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row>
    <row r="860" spans="1:22" ht="16.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row>
    <row r="861" spans="1:22" ht="16.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row>
    <row r="862" spans="1:22" ht="16.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row>
    <row r="863" spans="1:22" ht="16.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row>
    <row r="864" spans="1:22" ht="16.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row>
    <row r="865" spans="1:22" ht="16.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row>
    <row r="866" spans="1:22" ht="16.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row>
    <row r="867" spans="1:22" ht="16.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row>
    <row r="868" spans="1:22" ht="16.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row>
    <row r="869" spans="1:22" ht="16.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row>
    <row r="870" spans="1:22" ht="16.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row>
    <row r="871" spans="1:22" ht="16.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row>
    <row r="872" spans="1:22" ht="16.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row>
    <row r="873" spans="1:22" ht="16.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row>
    <row r="874" spans="1:22" ht="16.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row>
    <row r="875" spans="1:22" ht="16.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row>
    <row r="876" spans="1:22" ht="16.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row>
    <row r="877" spans="1:22" ht="16.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row>
    <row r="878" spans="1:22" ht="16.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row>
    <row r="879" spans="1:22" ht="16.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row>
    <row r="880" spans="1:22" ht="16.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row>
    <row r="881" spans="1:22" ht="16.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row>
    <row r="882" spans="1:22" ht="16.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row>
    <row r="883" spans="1:22" ht="16.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row>
    <row r="884" spans="1:22" ht="16.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row>
    <row r="885" spans="1:22" ht="16.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row>
    <row r="886" spans="1:22" ht="16.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row>
    <row r="887" spans="1:22" ht="16.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row>
    <row r="888" spans="1:22" ht="16.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row>
    <row r="889" spans="1:22" ht="16.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row>
    <row r="890" spans="1:22" ht="16.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row>
    <row r="891" spans="1:22" ht="16.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row>
    <row r="892" spans="1:22" ht="16.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row>
    <row r="893" spans="1:22" ht="16.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row>
    <row r="894" spans="1:22" ht="16.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row>
    <row r="895" spans="1:22" ht="16.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row>
    <row r="896" spans="1:22" ht="16.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row>
    <row r="897" spans="1:22" ht="16.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row>
    <row r="898" spans="1:22" ht="16.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row>
    <row r="899" spans="1:22" ht="16.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row>
    <row r="900" spans="1:22" ht="16.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row>
    <row r="901" spans="1:22" ht="16.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row>
    <row r="902" spans="1:22" ht="16.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row>
    <row r="903" spans="1:22" ht="16.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row>
    <row r="904" spans="1:22" ht="16.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row>
    <row r="905" spans="1:22" ht="16.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row>
    <row r="906" spans="1:22" ht="16.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row>
    <row r="907" spans="1:22" ht="16.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row>
    <row r="908" spans="1:22" ht="16.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row>
    <row r="909" spans="1:22" ht="16.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row>
    <row r="910" spans="1:22" ht="16.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row>
    <row r="911" spans="1:22" ht="16.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row>
    <row r="912" spans="1:22" ht="16.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row>
    <row r="913" spans="1:22" ht="16.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row>
    <row r="914" spans="1:22" ht="16.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row>
    <row r="915" spans="1:22" ht="16.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row>
    <row r="916" spans="1:22" ht="16.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row>
    <row r="917" spans="1:22" ht="16.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row>
    <row r="918" spans="1:22" ht="16.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row>
    <row r="919" spans="1:22" ht="16.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row>
    <row r="920" spans="1:22" ht="16.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row>
    <row r="921" spans="1:22" ht="16.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row>
    <row r="922" spans="1:22" ht="16.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row>
    <row r="923" spans="1:22" ht="16.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row>
    <row r="924" spans="1:22" ht="16.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row>
    <row r="925" spans="1:22" ht="16.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row>
    <row r="926" spans="1:22" ht="16.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row>
    <row r="927" spans="1:22" ht="16.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row>
    <row r="928" spans="1:22" ht="16.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row>
    <row r="929" spans="1:22" ht="16.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row>
    <row r="930" spans="1:22" ht="16.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row>
    <row r="931" spans="1:22" ht="16.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row>
    <row r="932" spans="1:22" ht="16.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row>
    <row r="933" spans="1:22" ht="16.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row>
    <row r="934" spans="1:22" ht="16.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row>
    <row r="935" spans="1:22" ht="16.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row>
    <row r="936" spans="1:22" ht="16.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row>
    <row r="937" spans="1:22" ht="16.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row>
    <row r="938" spans="1:22" ht="16.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row>
    <row r="939" spans="1:22" ht="16.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row>
    <row r="940" spans="1:22" ht="16.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row>
    <row r="941" spans="1:22" ht="16.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row>
    <row r="942" spans="1:22" ht="16.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row>
    <row r="943" spans="1:22" ht="16.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row>
    <row r="944" spans="1:22" ht="16.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row>
    <row r="945" spans="1:22" ht="16.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row>
    <row r="946" spans="1:22" ht="16.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row>
    <row r="947" spans="1:22" ht="16.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row>
    <row r="948" spans="1:22" ht="16.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row>
    <row r="949" spans="1:22" ht="16.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row>
    <row r="950" spans="1:22" ht="16.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row>
    <row r="951" spans="1:22" ht="16.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row>
    <row r="952" spans="1:22" ht="16.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row>
    <row r="953" spans="1:22" ht="16.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row>
    <row r="954" spans="1:22" ht="16.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row>
    <row r="955" spans="1:22" ht="16.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row>
    <row r="956" spans="1:22" ht="16.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row>
    <row r="957" spans="1:22" ht="16.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row>
    <row r="958" spans="1:22" ht="16.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row>
    <row r="959" spans="1:22" ht="16.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row>
    <row r="960" spans="1:22" ht="16.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row>
    <row r="961" spans="1:22" ht="16.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row>
    <row r="962" spans="1:22" ht="16.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row>
    <row r="963" spans="1:22" ht="16.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row>
    <row r="964" spans="1:22" ht="16.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row>
    <row r="965" spans="1:22" ht="16.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row>
    <row r="966" spans="1:22" ht="16.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row>
    <row r="967" spans="1:22" ht="16.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row>
    <row r="968" spans="1:22" ht="16.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row>
    <row r="969" spans="1:22" ht="16.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row>
    <row r="970" spans="1:22" ht="16.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row>
    <row r="971" spans="1:22" ht="16.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row>
    <row r="972" spans="1:22" ht="16.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row>
    <row r="973" spans="1:22" ht="16.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row>
    <row r="974" spans="1:22" ht="16.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row>
    <row r="975" spans="1:22" ht="16.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row>
    <row r="976" spans="1:22" ht="16.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row>
    <row r="977" spans="1:22" ht="16.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row>
    <row r="978" spans="1:22" ht="16.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row>
    <row r="979" spans="1:22" ht="16.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row>
    <row r="980" spans="1:22" ht="16.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row>
    <row r="981" spans="1:22" ht="16.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row>
    <row r="982" spans="1:22" ht="16.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row>
    <row r="983" spans="1:22" ht="16.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row>
    <row r="984" spans="1:22" ht="16.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row>
    <row r="985" spans="1:22" ht="16.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row>
    <row r="986" spans="1:22" ht="16.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row>
    <row r="987" spans="1:22" ht="16.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row>
    <row r="988" spans="1:22" ht="16.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row>
    <row r="989" spans="1:22" ht="16.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row>
    <row r="990" spans="1:22" ht="16.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row>
    <row r="991" spans="1:22" ht="16.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row>
    <row r="992" spans="1:22" ht="16.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row>
    <row r="993" spans="1:22" ht="16.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row>
    <row r="994" spans="1:22" ht="16.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row>
    <row r="995" spans="1:22" ht="16.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row>
    <row r="996" spans="1:22" ht="16.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row>
    <row r="997" spans="1:22" ht="16.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row>
    <row r="998" spans="1:22" ht="16.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row>
    <row r="999" spans="1:22" ht="16.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row>
    <row r="1000" spans="1:22" ht="16.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row>
    <row r="1001" spans="1:22" ht="16.5" customHeight="1">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row>
    <row r="1002" spans="1:22" ht="16.5" customHeight="1">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V1002"/>
  <sheetViews>
    <sheetView workbookViewId="0">
      <selection sqref="A1:C1"/>
    </sheetView>
  </sheetViews>
  <sheetFormatPr defaultColWidth="12.59765625" defaultRowHeight="15" customHeight="1"/>
  <cols>
    <col min="1" max="1" width="3.59765625" style="141" customWidth="1"/>
    <col min="2" max="2" width="47.59765625" style="141" customWidth="1"/>
    <col min="3" max="3" width="47.59765625" style="269" customWidth="1"/>
    <col min="4" max="7" width="6.19921875" customWidth="1"/>
    <col min="8" max="22" width="6.19921875" style="141" customWidth="1"/>
    <col min="23" max="16384" width="12.59765625" style="141"/>
  </cols>
  <sheetData>
    <row r="1" spans="1:22" ht="20.399999999999999" thickBot="1">
      <c r="A1" s="2044" t="s">
        <v>433</v>
      </c>
      <c r="B1" s="2045"/>
      <c r="C1" s="2045"/>
      <c r="H1" s="140"/>
      <c r="I1" s="140"/>
      <c r="J1" s="140"/>
      <c r="K1" s="140"/>
      <c r="L1" s="140"/>
      <c r="M1" s="140"/>
      <c r="N1" s="140"/>
      <c r="O1"/>
      <c r="P1" s="140"/>
      <c r="Q1" s="140"/>
      <c r="R1" s="140"/>
      <c r="S1" s="140"/>
      <c r="T1" s="140"/>
      <c r="U1" s="140"/>
      <c r="V1" s="140"/>
    </row>
    <row r="2" spans="1:22" ht="18.600000000000001" thickBot="1">
      <c r="A2" s="2047" t="s">
        <v>434</v>
      </c>
      <c r="B2" s="2054"/>
      <c r="C2" s="489">
        <v>45798</v>
      </c>
      <c r="H2" s="140"/>
      <c r="I2" s="140"/>
      <c r="J2" s="140"/>
      <c r="K2" s="140"/>
      <c r="L2" s="140"/>
      <c r="M2" s="140"/>
      <c r="N2" s="140"/>
      <c r="O2" s="140"/>
      <c r="P2" s="140"/>
      <c r="Q2" s="140"/>
      <c r="R2" s="140"/>
      <c r="S2" s="140"/>
      <c r="T2" s="140"/>
      <c r="U2" s="140"/>
      <c r="V2" s="140"/>
    </row>
    <row r="3" spans="1:22" ht="18">
      <c r="A3" s="2049" t="s">
        <v>435</v>
      </c>
      <c r="B3" s="142" t="s">
        <v>436</v>
      </c>
      <c r="C3" s="1519" t="s">
        <v>2338</v>
      </c>
      <c r="H3" s="140"/>
      <c r="I3" s="140"/>
      <c r="J3" s="140"/>
      <c r="K3" s="140"/>
      <c r="L3" s="140"/>
      <c r="M3" s="140"/>
      <c r="N3" s="140"/>
      <c r="O3" s="140"/>
      <c r="P3" s="140"/>
      <c r="Q3" s="140"/>
      <c r="R3" s="140"/>
      <c r="S3" s="140"/>
      <c r="T3" s="140"/>
      <c r="U3" s="140"/>
      <c r="V3" s="140"/>
    </row>
    <row r="4" spans="1:22" ht="18">
      <c r="A4" s="2042"/>
      <c r="B4" s="143" t="s">
        <v>438</v>
      </c>
      <c r="C4" s="755" t="s">
        <v>2339</v>
      </c>
      <c r="H4" s="140"/>
      <c r="I4" s="140"/>
      <c r="J4" s="140"/>
      <c r="K4" s="140"/>
      <c r="L4" s="140"/>
      <c r="M4" s="140"/>
      <c r="N4" s="140"/>
      <c r="O4" s="140"/>
      <c r="P4" s="140"/>
      <c r="Q4" s="140"/>
      <c r="R4" s="140"/>
      <c r="S4" s="140"/>
      <c r="T4" s="140"/>
      <c r="U4" s="140"/>
      <c r="V4" s="140"/>
    </row>
    <row r="5" spans="1:22" ht="18">
      <c r="A5" s="2042"/>
      <c r="B5" s="143" t="s">
        <v>440</v>
      </c>
      <c r="C5" s="714" t="s">
        <v>267</v>
      </c>
      <c r="H5" s="140"/>
      <c r="I5" s="140"/>
      <c r="J5" s="140"/>
      <c r="K5" s="140"/>
      <c r="L5" s="140"/>
      <c r="M5" s="140"/>
      <c r="N5" s="140"/>
      <c r="O5" s="140"/>
      <c r="P5" s="140"/>
      <c r="Q5" s="140"/>
      <c r="R5" s="140"/>
      <c r="S5" s="140"/>
      <c r="T5" s="140"/>
      <c r="U5" s="140"/>
      <c r="V5" s="140"/>
    </row>
    <row r="6" spans="1:22" ht="18">
      <c r="A6" s="2042"/>
      <c r="B6" s="143" t="s">
        <v>268</v>
      </c>
      <c r="C6" s="756" t="s">
        <v>2340</v>
      </c>
      <c r="H6" s="140"/>
      <c r="I6" s="140"/>
      <c r="J6" s="140"/>
      <c r="K6" s="140"/>
      <c r="L6" s="140"/>
      <c r="M6" s="140"/>
      <c r="N6" s="140"/>
      <c r="O6" s="140"/>
      <c r="P6" s="140"/>
      <c r="Q6" s="140"/>
      <c r="R6" s="140"/>
      <c r="S6" s="140"/>
      <c r="T6" s="140"/>
      <c r="U6" s="140"/>
      <c r="V6" s="140"/>
    </row>
    <row r="7" spans="1:22" ht="18">
      <c r="A7" s="2042"/>
      <c r="B7" s="143" t="s">
        <v>442</v>
      </c>
      <c r="C7" s="1520" t="s">
        <v>2341</v>
      </c>
      <c r="H7" s="140"/>
      <c r="I7" s="140"/>
      <c r="J7" s="140"/>
      <c r="K7" s="140"/>
      <c r="L7" s="140"/>
      <c r="M7" s="140"/>
      <c r="N7" s="140"/>
      <c r="O7" s="140"/>
      <c r="P7" s="140"/>
      <c r="Q7" s="140"/>
      <c r="R7" s="140"/>
      <c r="S7" s="140"/>
      <c r="T7" s="140"/>
      <c r="U7" s="140"/>
      <c r="V7" s="140"/>
    </row>
    <row r="8" spans="1:22" ht="18">
      <c r="A8" s="2042"/>
      <c r="B8" s="143" t="s">
        <v>444</v>
      </c>
      <c r="C8" s="757">
        <v>1187423342</v>
      </c>
      <c r="H8" s="140"/>
      <c r="I8" s="140"/>
      <c r="J8" s="140"/>
      <c r="K8" s="140"/>
      <c r="L8" s="140"/>
      <c r="M8" s="140"/>
      <c r="N8" s="140"/>
      <c r="O8" s="140"/>
      <c r="P8" s="140"/>
      <c r="Q8" s="140"/>
      <c r="R8" s="140"/>
      <c r="S8" s="140"/>
      <c r="T8" s="140"/>
      <c r="U8" s="140"/>
      <c r="V8" s="140"/>
    </row>
    <row r="9" spans="1:22" ht="18">
      <c r="A9" s="2042"/>
      <c r="B9" s="143" t="s">
        <v>446</v>
      </c>
      <c r="C9" s="1521">
        <v>172140168217</v>
      </c>
      <c r="H9" s="140"/>
      <c r="I9" s="140"/>
      <c r="J9" s="140"/>
      <c r="K9" s="140"/>
      <c r="L9" s="140"/>
      <c r="M9" s="140"/>
      <c r="N9" s="140"/>
      <c r="O9" s="140"/>
      <c r="P9" s="140"/>
      <c r="Q9" s="140"/>
      <c r="R9" s="140"/>
      <c r="S9" s="140"/>
      <c r="T9" s="140"/>
      <c r="U9" s="140"/>
      <c r="V9" s="140"/>
    </row>
    <row r="10" spans="1:22" ht="162">
      <c r="A10" s="2042"/>
      <c r="B10" s="143" t="s">
        <v>447</v>
      </c>
      <c r="C10" s="714" t="s">
        <v>2342</v>
      </c>
      <c r="H10" s="140"/>
      <c r="I10" s="140"/>
      <c r="J10" s="140"/>
      <c r="K10" s="140"/>
      <c r="L10" s="140"/>
      <c r="M10" s="140"/>
      <c r="N10" s="140"/>
      <c r="O10" s="140"/>
      <c r="P10" s="140"/>
      <c r="Q10" s="140"/>
      <c r="R10" s="140"/>
      <c r="S10" s="140"/>
      <c r="T10" s="140"/>
      <c r="U10" s="140"/>
      <c r="V10" s="140"/>
    </row>
    <row r="11" spans="1:22" ht="18">
      <c r="A11" s="2042"/>
      <c r="B11" s="143" t="s">
        <v>449</v>
      </c>
      <c r="C11" s="756" t="s">
        <v>277</v>
      </c>
      <c r="H11" s="140"/>
      <c r="I11" s="140"/>
      <c r="J11" s="140"/>
      <c r="K11" s="140"/>
      <c r="L11" s="140"/>
      <c r="M11" s="140"/>
      <c r="N11" s="140"/>
      <c r="O11" s="140"/>
      <c r="P11" s="140"/>
      <c r="Q11" s="140"/>
      <c r="R11" s="140"/>
      <c r="S11" s="140"/>
      <c r="T11" s="140"/>
      <c r="U11" s="140"/>
      <c r="V11" s="140"/>
    </row>
    <row r="12" spans="1:22" ht="18">
      <c r="A12" s="2042"/>
      <c r="B12" s="143" t="s">
        <v>450</v>
      </c>
      <c r="C12" s="756" t="s">
        <v>279</v>
      </c>
      <c r="H12" s="140"/>
      <c r="I12" s="140"/>
      <c r="J12" s="140"/>
      <c r="K12" s="140"/>
      <c r="L12" s="140"/>
      <c r="M12" s="140"/>
      <c r="N12" s="140"/>
      <c r="O12" s="140"/>
      <c r="P12" s="140"/>
      <c r="Q12" s="140"/>
      <c r="R12" s="140"/>
      <c r="S12" s="140"/>
      <c r="T12" s="140"/>
      <c r="U12" s="140"/>
      <c r="V12" s="140"/>
    </row>
    <row r="13" spans="1:22" ht="18">
      <c r="A13" s="2042"/>
      <c r="B13" s="143" t="s">
        <v>451</v>
      </c>
      <c r="C13" s="756" t="s">
        <v>279</v>
      </c>
      <c r="H13" s="140"/>
      <c r="I13" s="140"/>
      <c r="J13" s="140"/>
      <c r="K13" s="140"/>
      <c r="L13" s="140"/>
      <c r="M13" s="140"/>
      <c r="N13" s="140"/>
      <c r="O13" s="140"/>
      <c r="P13" s="140"/>
      <c r="Q13" s="140"/>
      <c r="R13" s="140"/>
      <c r="S13" s="140"/>
      <c r="T13" s="140"/>
      <c r="U13" s="140"/>
      <c r="V13" s="140"/>
    </row>
    <row r="14" spans="1:22" ht="18">
      <c r="A14" s="2042"/>
      <c r="B14" s="143" t="s">
        <v>452</v>
      </c>
      <c r="C14" s="756" t="s">
        <v>277</v>
      </c>
      <c r="H14" s="140"/>
      <c r="I14" s="140"/>
      <c r="J14" s="140"/>
      <c r="K14" s="140"/>
      <c r="L14" s="140"/>
      <c r="M14" s="140"/>
      <c r="N14" s="140"/>
      <c r="O14" s="140"/>
      <c r="P14" s="140"/>
      <c r="Q14" s="140"/>
      <c r="R14" s="140"/>
      <c r="S14" s="140"/>
      <c r="T14" s="140"/>
      <c r="U14" s="140"/>
      <c r="V14" s="140"/>
    </row>
    <row r="15" spans="1:22" ht="18">
      <c r="A15" s="2042"/>
      <c r="B15" s="143" t="s">
        <v>453</v>
      </c>
      <c r="C15" s="756" t="s">
        <v>267</v>
      </c>
      <c r="H15" s="140"/>
      <c r="I15" s="140"/>
      <c r="J15" s="140"/>
      <c r="K15" s="140"/>
      <c r="L15" s="140"/>
      <c r="M15" s="140"/>
      <c r="N15" s="140"/>
      <c r="O15" s="140"/>
      <c r="P15" s="140"/>
      <c r="Q15" s="140"/>
      <c r="R15" s="140"/>
      <c r="S15" s="140"/>
      <c r="T15" s="140"/>
      <c r="U15" s="140"/>
      <c r="V15" s="140"/>
    </row>
    <row r="16" spans="1:22" ht="18">
      <c r="A16" s="2042"/>
      <c r="B16" s="143" t="s">
        <v>454</v>
      </c>
      <c r="C16" s="756" t="s">
        <v>267</v>
      </c>
      <c r="H16" s="140"/>
      <c r="I16" s="140"/>
      <c r="J16" s="140"/>
      <c r="K16" s="140"/>
      <c r="L16" s="140"/>
      <c r="M16" s="140"/>
      <c r="N16" s="140"/>
      <c r="O16" s="140"/>
      <c r="P16" s="140"/>
      <c r="Q16" s="140"/>
      <c r="R16" s="140"/>
      <c r="S16" s="140"/>
      <c r="T16" s="140"/>
      <c r="U16" s="140"/>
      <c r="V16" s="140"/>
    </row>
    <row r="17" spans="1:22" ht="32.4">
      <c r="A17" s="2042"/>
      <c r="B17" s="143" t="s">
        <v>455</v>
      </c>
      <c r="C17" s="756" t="s">
        <v>2343</v>
      </c>
      <c r="H17" s="140"/>
      <c r="I17" s="140"/>
      <c r="J17" s="140"/>
      <c r="K17" s="140"/>
      <c r="L17" s="140"/>
      <c r="M17" s="140"/>
      <c r="N17" s="140"/>
      <c r="O17" s="140"/>
      <c r="P17" s="140"/>
      <c r="Q17" s="140"/>
      <c r="R17" s="140"/>
      <c r="S17" s="140"/>
      <c r="T17" s="140"/>
      <c r="U17" s="140"/>
      <c r="V17" s="140"/>
    </row>
    <row r="18" spans="1:22" ht="32.4">
      <c r="A18" s="2042"/>
      <c r="B18" s="143" t="s">
        <v>286</v>
      </c>
      <c r="C18" s="756" t="s">
        <v>2344</v>
      </c>
      <c r="H18" s="140"/>
      <c r="I18" s="140"/>
      <c r="J18" s="140"/>
      <c r="K18" s="140"/>
      <c r="L18" s="140"/>
      <c r="M18" s="140"/>
      <c r="N18" s="140"/>
      <c r="O18" s="140"/>
      <c r="P18" s="140"/>
      <c r="Q18" s="140"/>
      <c r="R18" s="140"/>
      <c r="S18" s="140"/>
      <c r="T18" s="140"/>
      <c r="U18" s="140"/>
      <c r="V18" s="140"/>
    </row>
    <row r="19" spans="1:22" ht="18">
      <c r="A19" s="2042"/>
      <c r="B19" s="143" t="s">
        <v>457</v>
      </c>
      <c r="C19" s="756" t="s">
        <v>267</v>
      </c>
      <c r="H19" s="140"/>
      <c r="I19" s="140"/>
      <c r="J19" s="140"/>
      <c r="K19" s="140"/>
      <c r="L19" s="140"/>
      <c r="M19" s="140"/>
      <c r="N19" s="140"/>
      <c r="O19" s="140"/>
      <c r="P19" s="140"/>
      <c r="Q19" s="140"/>
      <c r="R19" s="140"/>
      <c r="S19" s="140"/>
      <c r="T19" s="140"/>
      <c r="U19" s="140"/>
      <c r="V19" s="140"/>
    </row>
    <row r="20" spans="1:22" ht="32.4">
      <c r="A20" s="2042"/>
      <c r="B20" s="143" t="s">
        <v>458</v>
      </c>
      <c r="C20" s="756" t="s">
        <v>277</v>
      </c>
      <c r="H20" s="140"/>
      <c r="I20" s="140"/>
      <c r="J20" s="140"/>
      <c r="K20" s="140"/>
      <c r="L20" s="140"/>
      <c r="M20" s="140"/>
      <c r="N20" s="140"/>
      <c r="O20" s="140"/>
      <c r="P20" s="140"/>
      <c r="Q20" s="140"/>
      <c r="R20" s="140"/>
      <c r="S20" s="140"/>
      <c r="T20" s="140"/>
      <c r="U20" s="140"/>
      <c r="V20" s="140"/>
    </row>
    <row r="21" spans="1:22" ht="18">
      <c r="A21" s="2042"/>
      <c r="B21" s="143" t="s">
        <v>459</v>
      </c>
      <c r="C21" s="756" t="s">
        <v>267</v>
      </c>
      <c r="H21" s="140"/>
      <c r="I21" s="140"/>
      <c r="J21" s="140"/>
      <c r="K21" s="140"/>
      <c r="L21" s="140"/>
      <c r="M21" s="140"/>
      <c r="N21" s="140"/>
      <c r="O21" s="140"/>
      <c r="P21" s="140"/>
      <c r="Q21" s="140"/>
      <c r="R21" s="140"/>
      <c r="S21" s="140"/>
      <c r="T21" s="140"/>
      <c r="U21" s="140"/>
      <c r="V21" s="140"/>
    </row>
    <row r="22" spans="1:22" ht="18">
      <c r="A22" s="2042"/>
      <c r="B22" s="143" t="s">
        <v>460</v>
      </c>
      <c r="C22" s="756" t="s">
        <v>267</v>
      </c>
      <c r="H22" s="140"/>
      <c r="I22" s="140"/>
      <c r="J22" s="140"/>
      <c r="K22" s="140"/>
      <c r="L22" s="140"/>
      <c r="M22" s="140"/>
      <c r="N22" s="140"/>
      <c r="O22" s="140"/>
      <c r="P22" s="140"/>
      <c r="Q22" s="140"/>
      <c r="R22" s="140"/>
      <c r="S22" s="140"/>
      <c r="T22" s="140"/>
      <c r="U22" s="140"/>
      <c r="V22" s="140"/>
    </row>
    <row r="23" spans="1:22" ht="18">
      <c r="A23" s="2042"/>
      <c r="B23" s="143" t="s">
        <v>461</v>
      </c>
      <c r="C23" s="756" t="s">
        <v>267</v>
      </c>
      <c r="H23" s="140"/>
      <c r="I23" s="140"/>
      <c r="J23" s="140"/>
      <c r="K23" s="140"/>
      <c r="L23" s="140"/>
      <c r="M23" s="140"/>
      <c r="N23" s="140"/>
      <c r="O23" s="140"/>
      <c r="P23" s="140"/>
      <c r="Q23" s="140"/>
      <c r="R23" s="140"/>
      <c r="S23" s="140"/>
      <c r="T23" s="140"/>
      <c r="U23" s="140"/>
      <c r="V23" s="140"/>
    </row>
    <row r="24" spans="1:22" ht="18">
      <c r="A24" s="2042"/>
      <c r="B24" s="143" t="s">
        <v>463</v>
      </c>
      <c r="C24" s="756" t="s">
        <v>267</v>
      </c>
      <c r="H24" s="140"/>
      <c r="I24" s="140"/>
      <c r="J24" s="140"/>
      <c r="K24" s="140"/>
      <c r="L24" s="140"/>
      <c r="M24" s="140"/>
      <c r="N24" s="140"/>
      <c r="O24" s="140"/>
      <c r="P24" s="140"/>
      <c r="Q24" s="140"/>
      <c r="R24" s="140"/>
      <c r="S24" s="140"/>
      <c r="T24" s="140"/>
      <c r="U24" s="140"/>
      <c r="V24" s="140"/>
    </row>
    <row r="25" spans="1:22" ht="18">
      <c r="A25" s="2042"/>
      <c r="B25" s="143" t="s">
        <v>464</v>
      </c>
      <c r="C25" s="756" t="s">
        <v>296</v>
      </c>
      <c r="H25" s="140"/>
      <c r="I25" s="140"/>
      <c r="J25" s="140"/>
      <c r="K25" s="140"/>
      <c r="L25" s="140"/>
      <c r="M25" s="140"/>
      <c r="N25" s="140"/>
      <c r="O25" s="140"/>
      <c r="P25" s="140"/>
      <c r="Q25" s="140"/>
      <c r="R25" s="140"/>
      <c r="S25" s="140"/>
      <c r="T25" s="140"/>
      <c r="U25" s="140"/>
      <c r="V25" s="140"/>
    </row>
    <row r="26" spans="1:22" ht="18">
      <c r="A26" s="2042"/>
      <c r="B26" s="143" t="s">
        <v>465</v>
      </c>
      <c r="C26" s="756" t="s">
        <v>277</v>
      </c>
      <c r="H26" s="140"/>
      <c r="I26" s="140"/>
      <c r="J26" s="140"/>
      <c r="K26" s="140"/>
      <c r="L26" s="140"/>
      <c r="M26" s="140"/>
      <c r="N26" s="140"/>
      <c r="O26" s="140"/>
      <c r="P26" s="140"/>
      <c r="Q26" s="140"/>
      <c r="R26" s="140"/>
      <c r="S26" s="140"/>
      <c r="T26" s="140"/>
      <c r="U26" s="140"/>
      <c r="V26" s="140"/>
    </row>
    <row r="27" spans="1:22" ht="18">
      <c r="A27" s="2042"/>
      <c r="B27" s="143" t="s">
        <v>466</v>
      </c>
      <c r="C27" s="756" t="s">
        <v>299</v>
      </c>
      <c r="H27" s="140"/>
      <c r="I27" s="140"/>
      <c r="J27" s="140"/>
      <c r="K27" s="140"/>
      <c r="L27" s="140"/>
      <c r="M27" s="140"/>
      <c r="N27" s="140"/>
      <c r="O27" s="140"/>
      <c r="P27" s="140"/>
      <c r="Q27" s="140"/>
      <c r="R27" s="140"/>
      <c r="S27" s="140"/>
      <c r="T27" s="140"/>
      <c r="U27" s="140"/>
      <c r="V27" s="140"/>
    </row>
    <row r="28" spans="1:22" ht="18">
      <c r="A28" s="2042"/>
      <c r="B28" s="143" t="s">
        <v>467</v>
      </c>
      <c r="C28" s="756" t="s">
        <v>301</v>
      </c>
      <c r="H28" s="140"/>
      <c r="I28" s="140"/>
      <c r="J28" s="140"/>
      <c r="K28" s="140"/>
      <c r="L28" s="140"/>
      <c r="M28" s="140"/>
      <c r="N28" s="140"/>
      <c r="O28" s="140"/>
      <c r="P28" s="140"/>
      <c r="Q28" s="140"/>
      <c r="R28" s="140"/>
      <c r="S28" s="140"/>
      <c r="T28" s="140"/>
      <c r="U28" s="140"/>
      <c r="V28" s="140"/>
    </row>
    <row r="29" spans="1:22" ht="48.6">
      <c r="A29" s="2042"/>
      <c r="B29" s="143" t="s">
        <v>468</v>
      </c>
      <c r="C29" s="756" t="s">
        <v>469</v>
      </c>
      <c r="H29" s="140"/>
      <c r="I29" s="140"/>
      <c r="J29" s="140"/>
      <c r="K29" s="140"/>
      <c r="L29" s="140"/>
      <c r="M29" s="140"/>
      <c r="N29" s="140"/>
      <c r="O29" s="140"/>
      <c r="P29" s="140"/>
      <c r="Q29" s="140"/>
      <c r="R29" s="140"/>
      <c r="S29" s="140"/>
      <c r="T29" s="140"/>
      <c r="U29" s="140"/>
      <c r="V29" s="140"/>
    </row>
    <row r="30" spans="1:22" ht="129.6">
      <c r="A30" s="2042"/>
      <c r="B30" s="143" t="s">
        <v>470</v>
      </c>
      <c r="C30" s="756" t="s">
        <v>2345</v>
      </c>
      <c r="H30" s="140"/>
      <c r="I30" s="140"/>
      <c r="J30" s="140"/>
      <c r="K30" s="140"/>
      <c r="L30" s="140"/>
      <c r="M30" s="140"/>
      <c r="N30" s="140"/>
      <c r="O30" s="140"/>
      <c r="P30" s="140"/>
      <c r="Q30" s="140"/>
      <c r="R30" s="140"/>
      <c r="S30" s="140"/>
      <c r="T30" s="140"/>
      <c r="U30" s="140"/>
      <c r="V30" s="140"/>
    </row>
    <row r="31" spans="1:22" ht="18">
      <c r="A31" s="2042"/>
      <c r="B31" s="143" t="s">
        <v>472</v>
      </c>
      <c r="C31" s="756" t="s">
        <v>661</v>
      </c>
      <c r="H31" s="140"/>
      <c r="I31" s="140"/>
      <c r="J31" s="140"/>
      <c r="K31" s="140"/>
      <c r="L31" s="140"/>
      <c r="M31" s="140"/>
      <c r="N31" s="140"/>
      <c r="O31" s="140"/>
      <c r="P31" s="140"/>
      <c r="Q31" s="140"/>
      <c r="R31" s="140"/>
      <c r="S31" s="140"/>
      <c r="T31" s="140"/>
      <c r="U31" s="140"/>
      <c r="V31" s="140"/>
    </row>
    <row r="32" spans="1:22" ht="33" thickBot="1">
      <c r="A32" s="2043"/>
      <c r="B32" s="144" t="s">
        <v>308</v>
      </c>
      <c r="C32" s="752" t="s">
        <v>775</v>
      </c>
      <c r="H32" s="140"/>
      <c r="I32" s="140"/>
      <c r="J32" s="140"/>
      <c r="K32" s="140"/>
      <c r="L32" s="140"/>
      <c r="M32" s="140"/>
      <c r="N32" s="140"/>
      <c r="O32" s="140"/>
      <c r="P32" s="140"/>
      <c r="Q32" s="140"/>
      <c r="R32" s="140"/>
      <c r="S32" s="140"/>
      <c r="T32" s="140"/>
      <c r="U32" s="140"/>
      <c r="V32" s="140"/>
    </row>
    <row r="33" spans="1:22" ht="18">
      <c r="A33" s="2041" t="s">
        <v>475</v>
      </c>
      <c r="B33" s="142" t="s">
        <v>476</v>
      </c>
      <c r="C33" s="153" t="s">
        <v>2340</v>
      </c>
      <c r="H33" s="140"/>
      <c r="I33" s="140"/>
      <c r="J33" s="140"/>
      <c r="K33" s="140"/>
      <c r="L33" s="140"/>
      <c r="M33" s="140"/>
      <c r="N33" s="140"/>
      <c r="O33" s="140"/>
      <c r="P33" s="140"/>
      <c r="Q33" s="140"/>
      <c r="R33" s="140"/>
      <c r="S33" s="140"/>
      <c r="T33" s="140"/>
      <c r="U33" s="140"/>
      <c r="V33" s="140"/>
    </row>
    <row r="34" spans="1:22" ht="18">
      <c r="A34" s="2042"/>
      <c r="B34" s="143" t="s">
        <v>477</v>
      </c>
      <c r="C34" s="154" t="s">
        <v>2346</v>
      </c>
      <c r="H34" s="140"/>
      <c r="I34" s="140"/>
      <c r="J34" s="140"/>
      <c r="K34" s="140"/>
      <c r="L34" s="140"/>
      <c r="M34" s="140"/>
      <c r="N34" s="140"/>
      <c r="O34" s="140"/>
      <c r="P34" s="140"/>
      <c r="Q34" s="140"/>
      <c r="R34" s="140"/>
      <c r="S34" s="140"/>
      <c r="T34" s="140"/>
      <c r="U34" s="140"/>
      <c r="V34" s="140"/>
    </row>
    <row r="35" spans="1:22" ht="18">
      <c r="A35" s="2042"/>
      <c r="B35" s="143" t="s">
        <v>479</v>
      </c>
      <c r="C35" s="154" t="s">
        <v>314</v>
      </c>
      <c r="H35" s="140"/>
      <c r="I35" s="140"/>
      <c r="J35" s="140"/>
      <c r="K35" s="140"/>
      <c r="L35" s="140"/>
      <c r="M35" s="140"/>
      <c r="N35" s="140"/>
      <c r="O35" s="140"/>
      <c r="P35" s="140"/>
      <c r="Q35" s="140"/>
      <c r="R35" s="140"/>
      <c r="S35" s="140"/>
      <c r="T35" s="140"/>
      <c r="U35" s="140"/>
      <c r="V35" s="140"/>
    </row>
    <row r="36" spans="1:22" ht="18">
      <c r="A36" s="2042"/>
      <c r="B36" s="143" t="s">
        <v>480</v>
      </c>
      <c r="C36" s="154" t="s">
        <v>277</v>
      </c>
      <c r="H36" s="140"/>
      <c r="I36" s="140"/>
      <c r="J36" s="140"/>
      <c r="K36" s="140"/>
      <c r="L36" s="140"/>
      <c r="M36" s="140"/>
      <c r="N36" s="140"/>
      <c r="O36" s="140"/>
      <c r="P36" s="140"/>
      <c r="Q36" s="140"/>
      <c r="R36" s="140"/>
      <c r="S36" s="140"/>
      <c r="T36" s="140"/>
      <c r="U36" s="140"/>
      <c r="V36" s="140"/>
    </row>
    <row r="37" spans="1:22" ht="18">
      <c r="A37" s="2042"/>
      <c r="B37" s="143" t="s">
        <v>481</v>
      </c>
      <c r="C37" s="154" t="s">
        <v>267</v>
      </c>
      <c r="H37" s="140"/>
      <c r="I37" s="140"/>
      <c r="J37" s="140"/>
      <c r="K37" s="140"/>
      <c r="L37" s="140"/>
      <c r="M37" s="140"/>
      <c r="N37" s="140"/>
      <c r="O37" s="140"/>
      <c r="P37" s="140"/>
      <c r="Q37" s="140"/>
      <c r="R37" s="140"/>
      <c r="S37" s="140"/>
      <c r="T37" s="140"/>
      <c r="U37" s="140"/>
      <c r="V37" s="140"/>
    </row>
    <row r="38" spans="1:22" ht="18.600000000000001" thickBot="1">
      <c r="A38" s="2043"/>
      <c r="B38" s="145" t="s">
        <v>482</v>
      </c>
      <c r="C38" s="159" t="s">
        <v>279</v>
      </c>
      <c r="H38" s="140"/>
      <c r="I38" s="140"/>
      <c r="J38" s="140"/>
      <c r="K38" s="140"/>
      <c r="L38" s="140"/>
      <c r="M38" s="140"/>
      <c r="N38" s="140"/>
      <c r="O38" s="140"/>
      <c r="P38" s="140"/>
      <c r="Q38" s="140"/>
      <c r="R38" s="140"/>
      <c r="S38" s="140"/>
      <c r="T38" s="140"/>
      <c r="U38" s="140"/>
      <c r="V38" s="140"/>
    </row>
    <row r="39" spans="1:22" ht="18">
      <c r="A39" s="2041" t="s">
        <v>483</v>
      </c>
      <c r="B39" s="142" t="s">
        <v>484</v>
      </c>
      <c r="C39" s="157" t="s">
        <v>277</v>
      </c>
      <c r="H39" s="140"/>
      <c r="I39" s="140"/>
      <c r="J39" s="140"/>
      <c r="K39" s="140"/>
      <c r="L39" s="140"/>
      <c r="M39" s="140"/>
      <c r="N39" s="140"/>
      <c r="O39" s="140"/>
      <c r="P39" s="140"/>
      <c r="Q39" s="140"/>
      <c r="R39" s="140"/>
      <c r="S39" s="140"/>
      <c r="T39" s="140"/>
      <c r="U39" s="140"/>
      <c r="V39" s="140"/>
    </row>
    <row r="40" spans="1:22" ht="18">
      <c r="A40" s="2042"/>
      <c r="B40" s="143" t="s">
        <v>485</v>
      </c>
      <c r="C40" s="154" t="s">
        <v>267</v>
      </c>
      <c r="H40" s="140"/>
      <c r="I40" s="140"/>
      <c r="J40" s="140"/>
      <c r="K40" s="140"/>
      <c r="L40" s="140"/>
      <c r="M40" s="140"/>
      <c r="N40" s="140"/>
      <c r="O40" s="140"/>
      <c r="P40" s="140"/>
      <c r="Q40" s="140"/>
      <c r="R40" s="140"/>
      <c r="S40" s="140"/>
      <c r="T40" s="140"/>
      <c r="U40" s="140"/>
      <c r="V40" s="140"/>
    </row>
    <row r="41" spans="1:22" ht="18">
      <c r="A41" s="2042"/>
      <c r="B41" s="143" t="s">
        <v>486</v>
      </c>
      <c r="C41" s="154" t="s">
        <v>267</v>
      </c>
      <c r="H41" s="140"/>
      <c r="I41" s="140"/>
      <c r="J41" s="140"/>
      <c r="K41" s="140"/>
      <c r="L41" s="140"/>
      <c r="M41" s="140"/>
      <c r="N41" s="140"/>
      <c r="O41" s="140"/>
      <c r="P41" s="140"/>
      <c r="Q41" s="140"/>
      <c r="R41" s="140"/>
      <c r="S41" s="140"/>
      <c r="T41" s="140"/>
      <c r="U41" s="140"/>
      <c r="V41" s="140"/>
    </row>
    <row r="42" spans="1:22" ht="18">
      <c r="A42" s="2042"/>
      <c r="B42" s="143" t="s">
        <v>487</v>
      </c>
      <c r="C42" s="154" t="s">
        <v>267</v>
      </c>
      <c r="H42" s="140"/>
      <c r="I42" s="140"/>
      <c r="J42" s="140"/>
      <c r="K42" s="140"/>
      <c r="L42" s="140"/>
      <c r="M42" s="140"/>
      <c r="N42" s="140"/>
      <c r="O42" s="140"/>
      <c r="P42" s="140"/>
      <c r="Q42" s="140"/>
      <c r="R42" s="140"/>
      <c r="S42" s="140"/>
      <c r="T42" s="140"/>
      <c r="U42" s="140"/>
      <c r="V42" s="140"/>
    </row>
    <row r="43" spans="1:22" ht="18">
      <c r="A43" s="2042"/>
      <c r="B43" s="143" t="s">
        <v>488</v>
      </c>
      <c r="C43" s="154" t="s">
        <v>267</v>
      </c>
      <c r="H43" s="140"/>
      <c r="I43" s="140"/>
      <c r="J43" s="140"/>
      <c r="K43" s="140"/>
      <c r="L43" s="140"/>
      <c r="M43" s="140"/>
      <c r="N43" s="140"/>
      <c r="O43" s="140"/>
      <c r="P43" s="140"/>
      <c r="Q43" s="140"/>
      <c r="R43" s="140"/>
      <c r="S43" s="140"/>
      <c r="T43" s="140"/>
      <c r="U43" s="140"/>
      <c r="V43" s="140"/>
    </row>
    <row r="44" spans="1:22" ht="18.600000000000001" thickBot="1">
      <c r="A44" s="2043"/>
      <c r="B44" s="146" t="s">
        <v>489</v>
      </c>
      <c r="C44" s="159" t="s">
        <v>267</v>
      </c>
      <c r="H44" s="140"/>
      <c r="I44" s="140"/>
      <c r="J44" s="140"/>
      <c r="K44" s="140"/>
      <c r="L44" s="140"/>
      <c r="M44" s="140"/>
      <c r="N44" s="140"/>
      <c r="O44" s="140"/>
      <c r="P44" s="140"/>
      <c r="Q44" s="140"/>
      <c r="R44" s="140"/>
      <c r="S44" s="140"/>
      <c r="T44" s="140"/>
      <c r="U44" s="140"/>
      <c r="V44" s="140"/>
    </row>
    <row r="45" spans="1:22" ht="18">
      <c r="A45" s="2041" t="s">
        <v>490</v>
      </c>
      <c r="B45" s="142" t="s">
        <v>491</v>
      </c>
      <c r="C45" s="153" t="s">
        <v>279</v>
      </c>
      <c r="H45" s="140"/>
      <c r="I45" s="140"/>
      <c r="J45" s="140"/>
      <c r="K45" s="140"/>
      <c r="L45" s="140"/>
      <c r="M45" s="140"/>
      <c r="N45" s="140"/>
      <c r="O45" s="140"/>
      <c r="P45" s="140"/>
      <c r="Q45" s="140"/>
      <c r="R45" s="140"/>
      <c r="S45" s="140"/>
      <c r="T45" s="140"/>
      <c r="U45" s="140"/>
      <c r="V45" s="140"/>
    </row>
    <row r="46" spans="1:22" ht="64.8">
      <c r="A46" s="2042"/>
      <c r="B46" s="143" t="s">
        <v>492</v>
      </c>
      <c r="C46" s="154" t="s">
        <v>2347</v>
      </c>
      <c r="H46" s="140"/>
      <c r="I46" s="140"/>
      <c r="J46" s="140"/>
      <c r="K46" s="140"/>
      <c r="L46" s="140"/>
      <c r="M46" s="140"/>
      <c r="N46" s="140"/>
      <c r="O46" s="140"/>
      <c r="P46" s="140"/>
      <c r="Q46" s="140"/>
      <c r="R46" s="140"/>
      <c r="S46" s="140"/>
      <c r="T46" s="140"/>
      <c r="U46" s="140"/>
      <c r="V46" s="140"/>
    </row>
    <row r="47" spans="1:22" ht="18.600000000000001" thickBot="1">
      <c r="A47" s="2043"/>
      <c r="B47" s="145" t="s">
        <v>494</v>
      </c>
      <c r="C47" s="159" t="s">
        <v>2348</v>
      </c>
      <c r="H47" s="140"/>
      <c r="I47" s="140"/>
      <c r="J47" s="140"/>
      <c r="K47" s="140"/>
      <c r="L47" s="140"/>
      <c r="M47" s="140"/>
      <c r="N47" s="140"/>
      <c r="O47" s="140"/>
      <c r="P47" s="140"/>
      <c r="Q47" s="140"/>
      <c r="R47" s="140"/>
      <c r="S47" s="140"/>
      <c r="T47" s="140"/>
      <c r="U47" s="140"/>
      <c r="V47" s="140"/>
    </row>
    <row r="48" spans="1:22" ht="18">
      <c r="A48" s="2052" t="s">
        <v>496</v>
      </c>
      <c r="B48" s="144" t="s">
        <v>497</v>
      </c>
      <c r="C48" s="156" t="s">
        <v>279</v>
      </c>
      <c r="H48" s="140"/>
      <c r="I48" s="140"/>
      <c r="J48" s="140"/>
      <c r="K48" s="140"/>
      <c r="L48" s="140"/>
      <c r="M48" s="140"/>
      <c r="N48" s="140"/>
      <c r="O48" s="140"/>
      <c r="P48" s="140"/>
      <c r="Q48" s="140"/>
      <c r="R48" s="140"/>
      <c r="S48" s="140"/>
      <c r="T48" s="140"/>
      <c r="U48" s="140"/>
      <c r="V48" s="140"/>
    </row>
    <row r="49" spans="1:22" ht="18">
      <c r="A49" s="2042"/>
      <c r="B49" s="143" t="s">
        <v>498</v>
      </c>
      <c r="C49" s="154" t="s">
        <v>2349</v>
      </c>
      <c r="H49" s="140"/>
      <c r="I49" s="140"/>
      <c r="J49" s="140"/>
      <c r="K49" s="140"/>
      <c r="L49" s="140"/>
      <c r="M49" s="140"/>
      <c r="N49" s="140"/>
      <c r="O49" s="140"/>
      <c r="P49" s="140"/>
      <c r="Q49" s="140"/>
      <c r="R49" s="140"/>
      <c r="S49" s="140"/>
      <c r="T49" s="140"/>
      <c r="U49" s="140"/>
      <c r="V49" s="140"/>
    </row>
    <row r="50" spans="1:22" ht="18">
      <c r="A50" s="2042"/>
      <c r="B50" s="143" t="s">
        <v>500</v>
      </c>
      <c r="C50" s="154" t="s">
        <v>267</v>
      </c>
      <c r="H50" s="140"/>
      <c r="I50" s="140"/>
      <c r="J50" s="140"/>
      <c r="K50" s="140"/>
      <c r="L50" s="140"/>
      <c r="M50" s="140"/>
      <c r="N50" s="140"/>
      <c r="O50" s="140"/>
      <c r="P50" s="140"/>
      <c r="Q50" s="140"/>
      <c r="R50" s="140"/>
      <c r="S50" s="140"/>
      <c r="T50" s="140"/>
      <c r="U50" s="140"/>
      <c r="V50" s="140"/>
    </row>
    <row r="51" spans="1:22" ht="18">
      <c r="A51" s="2042"/>
      <c r="B51" s="143" t="s">
        <v>502</v>
      </c>
      <c r="C51" s="154" t="s">
        <v>2350</v>
      </c>
      <c r="H51" s="140"/>
      <c r="I51" s="140"/>
      <c r="J51" s="140"/>
      <c r="K51" s="140"/>
      <c r="L51" s="140"/>
      <c r="M51" s="140"/>
      <c r="N51" s="140"/>
      <c r="O51" s="140"/>
      <c r="P51" s="140"/>
      <c r="Q51" s="140"/>
      <c r="R51" s="140"/>
      <c r="S51" s="140"/>
      <c r="T51" s="140"/>
      <c r="U51" s="140"/>
      <c r="V51" s="140"/>
    </row>
    <row r="52" spans="1:22" ht="32.4">
      <c r="A52" s="2042"/>
      <c r="B52" s="143" t="s">
        <v>504</v>
      </c>
      <c r="C52" s="154" t="s">
        <v>2351</v>
      </c>
      <c r="H52" s="140"/>
      <c r="I52" s="140"/>
      <c r="J52" s="140"/>
      <c r="K52" s="140"/>
      <c r="L52" s="140"/>
      <c r="M52" s="140"/>
      <c r="N52" s="140"/>
      <c r="O52" s="140"/>
      <c r="P52" s="140"/>
      <c r="Q52" s="140"/>
      <c r="R52" s="140"/>
      <c r="S52" s="140"/>
      <c r="T52" s="140"/>
      <c r="U52" s="140"/>
      <c r="V52" s="140"/>
    </row>
    <row r="53" spans="1:22" ht="275.39999999999998">
      <c r="A53" s="2042"/>
      <c r="B53" s="143" t="s">
        <v>506</v>
      </c>
      <c r="C53" s="154" t="s">
        <v>2352</v>
      </c>
      <c r="H53" s="140"/>
      <c r="I53" s="140"/>
      <c r="J53" s="140"/>
      <c r="K53" s="140"/>
      <c r="L53" s="140"/>
      <c r="M53" s="140"/>
      <c r="N53" s="140"/>
      <c r="O53" s="140"/>
      <c r="P53" s="140"/>
      <c r="Q53" s="140"/>
      <c r="R53" s="140"/>
      <c r="S53" s="140"/>
      <c r="T53" s="140"/>
      <c r="U53" s="140"/>
      <c r="V53" s="140"/>
    </row>
    <row r="54" spans="1:22" ht="64.8">
      <c r="A54" s="2042"/>
      <c r="B54" s="143" t="s">
        <v>508</v>
      </c>
      <c r="C54" s="154" t="s">
        <v>2353</v>
      </c>
      <c r="H54" s="140"/>
      <c r="I54" s="140"/>
      <c r="J54" s="140"/>
      <c r="K54" s="140"/>
      <c r="L54" s="140"/>
      <c r="M54" s="140"/>
      <c r="N54" s="140"/>
      <c r="O54" s="140"/>
      <c r="P54" s="140"/>
      <c r="Q54" s="140"/>
      <c r="R54" s="140"/>
      <c r="S54" s="140"/>
      <c r="T54" s="140"/>
      <c r="U54" s="140"/>
      <c r="V54" s="140"/>
    </row>
    <row r="55" spans="1:22" ht="18">
      <c r="A55" s="2042"/>
      <c r="B55" s="143" t="s">
        <v>510</v>
      </c>
      <c r="C55" s="154" t="s">
        <v>2354</v>
      </c>
      <c r="H55" s="140"/>
      <c r="I55" s="140"/>
      <c r="J55" s="140"/>
      <c r="K55" s="140"/>
      <c r="L55" s="140"/>
      <c r="M55" s="140"/>
      <c r="N55" s="140"/>
      <c r="O55" s="140"/>
      <c r="P55" s="140"/>
      <c r="Q55" s="140"/>
      <c r="R55" s="140"/>
      <c r="S55" s="140"/>
      <c r="T55" s="140"/>
      <c r="U55" s="140"/>
      <c r="V55" s="140"/>
    </row>
    <row r="56" spans="1:22" ht="32.4">
      <c r="A56" s="2042"/>
      <c r="B56" s="143" t="s">
        <v>512</v>
      </c>
      <c r="C56" s="154" t="s">
        <v>2355</v>
      </c>
      <c r="H56" s="140"/>
      <c r="I56" s="140"/>
      <c r="J56" s="140"/>
      <c r="K56" s="140"/>
      <c r="L56" s="140"/>
      <c r="M56" s="140"/>
      <c r="N56" s="140"/>
      <c r="O56" s="140"/>
      <c r="P56" s="140"/>
      <c r="Q56" s="140"/>
      <c r="R56" s="140"/>
      <c r="S56" s="140"/>
      <c r="T56" s="140"/>
      <c r="U56" s="140"/>
      <c r="V56" s="140"/>
    </row>
    <row r="57" spans="1:22" ht="18">
      <c r="A57" s="2042"/>
      <c r="B57" s="143" t="s">
        <v>513</v>
      </c>
      <c r="C57" s="154" t="s">
        <v>2356</v>
      </c>
      <c r="H57" s="140"/>
      <c r="I57" s="140"/>
      <c r="J57" s="140"/>
      <c r="K57" s="140"/>
      <c r="L57" s="140"/>
      <c r="M57" s="140"/>
      <c r="N57" s="140"/>
      <c r="O57" s="140"/>
      <c r="P57" s="140"/>
      <c r="Q57" s="140"/>
      <c r="R57" s="140"/>
      <c r="S57" s="140"/>
      <c r="T57" s="140"/>
      <c r="U57" s="140"/>
      <c r="V57" s="140"/>
    </row>
    <row r="58" spans="1:22" ht="18">
      <c r="A58" s="2042"/>
      <c r="B58" s="143" t="s">
        <v>514</v>
      </c>
      <c r="C58" s="484" t="s">
        <v>2357</v>
      </c>
      <c r="H58" s="140"/>
      <c r="I58" s="140"/>
      <c r="J58" s="140"/>
      <c r="K58" s="140"/>
      <c r="L58" s="140"/>
      <c r="M58" s="140"/>
      <c r="N58" s="140"/>
      <c r="O58" s="140"/>
      <c r="P58" s="140"/>
      <c r="Q58" s="140"/>
      <c r="R58" s="140"/>
      <c r="S58" s="140"/>
      <c r="T58" s="140"/>
      <c r="U58" s="140"/>
      <c r="V58" s="140"/>
    </row>
    <row r="59" spans="1:22" ht="32.4">
      <c r="A59" s="2042"/>
      <c r="B59" s="143" t="s">
        <v>515</v>
      </c>
      <c r="C59" s="485" t="s">
        <v>2358</v>
      </c>
      <c r="H59" s="140"/>
      <c r="I59" s="140"/>
      <c r="J59" s="140"/>
      <c r="K59" s="140"/>
      <c r="L59" s="140"/>
      <c r="M59" s="140"/>
      <c r="N59" s="140"/>
      <c r="O59" s="140"/>
      <c r="P59" s="140"/>
      <c r="Q59" s="140"/>
      <c r="R59" s="140"/>
      <c r="S59" s="140"/>
      <c r="T59" s="140"/>
      <c r="U59" s="140"/>
      <c r="V59" s="140"/>
    </row>
    <row r="60" spans="1:22" ht="32.4">
      <c r="A60" s="2042"/>
      <c r="B60" s="143" t="s">
        <v>516</v>
      </c>
      <c r="C60" s="483" t="s">
        <v>2359</v>
      </c>
      <c r="H60" s="140"/>
      <c r="I60" s="140"/>
      <c r="J60" s="140"/>
      <c r="K60" s="140"/>
      <c r="L60" s="140"/>
      <c r="M60" s="140"/>
      <c r="N60" s="140"/>
      <c r="O60" s="140"/>
      <c r="P60" s="140"/>
      <c r="Q60" s="140"/>
      <c r="R60" s="140"/>
      <c r="S60" s="140"/>
      <c r="T60" s="140"/>
      <c r="U60" s="140"/>
      <c r="V60" s="140"/>
    </row>
    <row r="61" spans="1:22" ht="18">
      <c r="A61" s="2042"/>
      <c r="B61" s="143" t="s">
        <v>517</v>
      </c>
      <c r="C61" s="154" t="s">
        <v>277</v>
      </c>
      <c r="H61" s="140"/>
      <c r="I61" s="140"/>
      <c r="J61" s="140"/>
      <c r="K61" s="140"/>
      <c r="L61" s="140"/>
      <c r="M61" s="140"/>
      <c r="N61" s="140"/>
      <c r="O61" s="140"/>
      <c r="P61" s="140"/>
      <c r="Q61" s="140"/>
      <c r="R61" s="140"/>
      <c r="S61" s="140"/>
      <c r="T61" s="140"/>
      <c r="U61" s="140"/>
      <c r="V61" s="140"/>
    </row>
    <row r="62" spans="1:22" ht="18">
      <c r="A62" s="2042"/>
      <c r="B62" s="143" t="s">
        <v>519</v>
      </c>
      <c r="C62" s="154" t="s">
        <v>267</v>
      </c>
      <c r="H62" s="140"/>
      <c r="I62" s="140"/>
      <c r="J62" s="140"/>
      <c r="K62" s="140"/>
      <c r="L62" s="140"/>
      <c r="M62" s="140"/>
      <c r="N62" s="140"/>
      <c r="O62" s="140"/>
      <c r="P62" s="140"/>
      <c r="Q62" s="140"/>
      <c r="R62" s="140"/>
      <c r="S62" s="140"/>
      <c r="T62" s="140"/>
      <c r="U62" s="140"/>
      <c r="V62" s="140"/>
    </row>
    <row r="63" spans="1:22" ht="48.6">
      <c r="A63" s="2042"/>
      <c r="B63" s="143" t="s">
        <v>521</v>
      </c>
      <c r="C63" s="154" t="s">
        <v>2360</v>
      </c>
      <c r="H63" s="140"/>
      <c r="I63" s="140"/>
      <c r="J63" s="140"/>
      <c r="K63" s="140"/>
      <c r="L63" s="140"/>
      <c r="M63" s="140"/>
      <c r="N63" s="140"/>
      <c r="O63" s="140"/>
      <c r="P63" s="140"/>
      <c r="Q63" s="140"/>
      <c r="R63" s="140"/>
      <c r="S63" s="140"/>
      <c r="T63" s="140"/>
      <c r="U63" s="140"/>
      <c r="V63" s="140"/>
    </row>
    <row r="64" spans="1:22" ht="48.6">
      <c r="A64" s="2042"/>
      <c r="B64" s="143" t="s">
        <v>523</v>
      </c>
      <c r="C64" s="154" t="s">
        <v>2361</v>
      </c>
      <c r="H64" s="140"/>
      <c r="I64" s="140"/>
      <c r="J64" s="140"/>
      <c r="K64" s="140"/>
      <c r="L64" s="140"/>
      <c r="M64" s="140"/>
      <c r="N64" s="140"/>
      <c r="O64" s="140"/>
      <c r="P64" s="140"/>
      <c r="Q64" s="140"/>
      <c r="R64" s="140"/>
      <c r="S64" s="140"/>
      <c r="T64" s="140"/>
      <c r="U64" s="140"/>
      <c r="V64" s="140"/>
    </row>
    <row r="65" spans="1:22" ht="18">
      <c r="A65" s="2042"/>
      <c r="B65" s="143" t="s">
        <v>525</v>
      </c>
      <c r="C65" s="154" t="s">
        <v>277</v>
      </c>
      <c r="H65" s="140"/>
      <c r="I65" s="140"/>
      <c r="J65" s="140"/>
      <c r="K65" s="140"/>
      <c r="L65" s="140"/>
      <c r="M65" s="140"/>
      <c r="N65" s="140"/>
      <c r="O65" s="140"/>
      <c r="P65" s="140"/>
      <c r="Q65" s="140"/>
      <c r="R65" s="140"/>
      <c r="S65" s="140"/>
      <c r="T65" s="140"/>
      <c r="U65" s="140"/>
      <c r="V65" s="140"/>
    </row>
    <row r="66" spans="1:22" ht="18">
      <c r="A66" s="2042"/>
      <c r="B66" s="143" t="s">
        <v>526</v>
      </c>
      <c r="C66" s="154" t="s">
        <v>267</v>
      </c>
      <c r="H66" s="140"/>
      <c r="I66" s="140"/>
      <c r="J66" s="140"/>
      <c r="K66" s="140"/>
      <c r="L66" s="140"/>
      <c r="M66" s="140"/>
      <c r="N66" s="140"/>
      <c r="O66" s="140"/>
      <c r="P66" s="140"/>
      <c r="Q66" s="140"/>
      <c r="R66" s="140"/>
      <c r="S66" s="140"/>
      <c r="T66" s="140"/>
      <c r="U66" s="140"/>
      <c r="V66" s="140"/>
    </row>
    <row r="67" spans="1:22" ht="18">
      <c r="A67" s="2042"/>
      <c r="B67" s="143" t="s">
        <v>528</v>
      </c>
      <c r="C67" s="154" t="s">
        <v>267</v>
      </c>
      <c r="H67" s="140"/>
      <c r="I67" s="140"/>
      <c r="J67" s="140"/>
      <c r="K67" s="140"/>
      <c r="L67" s="140"/>
      <c r="M67" s="140"/>
      <c r="N67" s="140"/>
      <c r="O67" s="140"/>
      <c r="P67" s="140"/>
      <c r="Q67" s="140"/>
      <c r="R67" s="140"/>
      <c r="S67" s="140"/>
      <c r="T67" s="140"/>
      <c r="U67" s="140"/>
      <c r="V67" s="140"/>
    </row>
    <row r="68" spans="1:22" ht="18.600000000000001" thickBot="1">
      <c r="A68" s="2043"/>
      <c r="B68" s="145" t="s">
        <v>530</v>
      </c>
      <c r="C68" s="159" t="s">
        <v>267</v>
      </c>
      <c r="H68" s="140"/>
      <c r="I68" s="140"/>
      <c r="J68" s="140"/>
      <c r="K68" s="140"/>
      <c r="L68" s="140"/>
      <c r="M68" s="140"/>
      <c r="N68" s="140"/>
      <c r="O68" s="140"/>
      <c r="P68" s="140"/>
      <c r="Q68" s="140"/>
      <c r="R68" s="140"/>
      <c r="S68" s="140"/>
      <c r="T68" s="140"/>
      <c r="U68" s="140"/>
      <c r="V68" s="140"/>
    </row>
    <row r="69" spans="1:22" ht="18">
      <c r="A69" s="2041" t="s">
        <v>532</v>
      </c>
      <c r="B69" s="142" t="s">
        <v>533</v>
      </c>
      <c r="C69" s="153" t="s">
        <v>279</v>
      </c>
      <c r="H69" s="140"/>
      <c r="I69" s="140"/>
      <c r="J69" s="140"/>
      <c r="K69" s="140"/>
      <c r="L69" s="140"/>
      <c r="M69" s="140"/>
      <c r="N69" s="140"/>
      <c r="O69" s="140"/>
      <c r="P69" s="140"/>
      <c r="Q69" s="140"/>
      <c r="R69" s="140"/>
      <c r="S69" s="140"/>
      <c r="T69" s="140"/>
      <c r="U69" s="140"/>
      <c r="V69" s="140"/>
    </row>
    <row r="70" spans="1:22" ht="18">
      <c r="A70" s="2042"/>
      <c r="B70" s="143" t="s">
        <v>534</v>
      </c>
      <c r="C70" s="154" t="s">
        <v>299</v>
      </c>
      <c r="H70" s="140"/>
      <c r="I70" s="140"/>
      <c r="J70" s="140"/>
      <c r="K70" s="140"/>
      <c r="L70" s="140"/>
      <c r="M70" s="140"/>
      <c r="N70" s="140"/>
      <c r="O70" s="140"/>
      <c r="P70" s="140"/>
      <c r="Q70" s="140"/>
      <c r="R70" s="140"/>
      <c r="S70" s="140"/>
      <c r="T70" s="140"/>
      <c r="U70" s="140"/>
      <c r="V70" s="140"/>
    </row>
    <row r="71" spans="1:22" ht="18">
      <c r="A71" s="2042"/>
      <c r="B71" s="143" t="s">
        <v>535</v>
      </c>
      <c r="C71" s="154" t="s">
        <v>474</v>
      </c>
      <c r="H71" s="140"/>
      <c r="I71" s="140"/>
      <c r="J71" s="140"/>
      <c r="K71" s="140"/>
      <c r="L71" s="140"/>
      <c r="M71" s="140"/>
      <c r="N71" s="140"/>
      <c r="O71" s="140"/>
      <c r="P71" s="140"/>
      <c r="Q71" s="140"/>
      <c r="R71" s="140"/>
      <c r="S71" s="140"/>
      <c r="T71" s="140"/>
      <c r="U71" s="140"/>
      <c r="V71" s="140"/>
    </row>
    <row r="72" spans="1:22" ht="18">
      <c r="A72" s="2042"/>
      <c r="B72" s="143" t="s">
        <v>536</v>
      </c>
      <c r="C72" s="154" t="s">
        <v>474</v>
      </c>
      <c r="H72" s="140"/>
      <c r="I72" s="140"/>
      <c r="J72" s="140"/>
      <c r="K72" s="140"/>
      <c r="L72" s="140"/>
      <c r="M72" s="140"/>
      <c r="N72" s="140"/>
      <c r="O72" s="140"/>
      <c r="P72" s="140"/>
      <c r="Q72" s="140"/>
      <c r="R72" s="140"/>
      <c r="S72" s="140"/>
      <c r="T72" s="140"/>
      <c r="U72" s="140"/>
      <c r="V72" s="140"/>
    </row>
    <row r="73" spans="1:22" ht="48.6">
      <c r="A73" s="2042"/>
      <c r="B73" s="143" t="s">
        <v>537</v>
      </c>
      <c r="C73" s="154" t="s">
        <v>1108</v>
      </c>
      <c r="H73" s="140"/>
      <c r="I73" s="140"/>
      <c r="J73" s="140"/>
      <c r="K73" s="140"/>
      <c r="L73" s="140"/>
      <c r="M73" s="140"/>
      <c r="N73" s="140"/>
      <c r="O73" s="140"/>
      <c r="P73" s="140"/>
      <c r="Q73" s="140"/>
      <c r="R73" s="140"/>
      <c r="S73" s="140"/>
      <c r="T73" s="140"/>
      <c r="U73" s="140"/>
      <c r="V73" s="140"/>
    </row>
    <row r="74" spans="1:22" ht="18">
      <c r="A74" s="2042"/>
      <c r="B74" s="143" t="s">
        <v>539</v>
      </c>
      <c r="C74" s="154" t="s">
        <v>301</v>
      </c>
      <c r="H74" s="140"/>
      <c r="I74" s="140"/>
      <c r="J74" s="140"/>
      <c r="K74" s="140"/>
      <c r="L74" s="140"/>
      <c r="M74" s="140"/>
      <c r="N74" s="140"/>
      <c r="O74" s="140"/>
      <c r="P74" s="140"/>
      <c r="Q74" s="140"/>
      <c r="R74" s="140"/>
      <c r="S74" s="140"/>
      <c r="T74" s="140"/>
      <c r="U74" s="140"/>
      <c r="V74" s="140"/>
    </row>
    <row r="75" spans="1:22" ht="18">
      <c r="A75" s="2042"/>
      <c r="B75" s="143" t="s">
        <v>540</v>
      </c>
      <c r="C75" s="154" t="s">
        <v>279</v>
      </c>
      <c r="H75" s="140"/>
      <c r="I75" s="140"/>
      <c r="J75" s="140"/>
      <c r="K75" s="140"/>
      <c r="L75" s="140"/>
      <c r="M75" s="140"/>
      <c r="N75" s="140"/>
      <c r="O75" s="140"/>
      <c r="P75" s="140"/>
      <c r="Q75" s="140"/>
      <c r="R75" s="140"/>
      <c r="S75" s="140"/>
      <c r="T75" s="140"/>
      <c r="U75" s="140"/>
      <c r="V75" s="140"/>
    </row>
    <row r="76" spans="1:22" ht="18">
      <c r="A76" s="2042"/>
      <c r="B76" s="143" t="s">
        <v>541</v>
      </c>
      <c r="C76" s="162" t="s">
        <v>377</v>
      </c>
      <c r="H76" s="140"/>
      <c r="I76" s="140"/>
      <c r="J76" s="140"/>
      <c r="K76" s="140"/>
      <c r="L76" s="140"/>
      <c r="M76" s="140"/>
      <c r="N76" s="140"/>
      <c r="O76" s="140"/>
      <c r="P76" s="140"/>
      <c r="Q76" s="140"/>
      <c r="R76" s="140"/>
      <c r="S76" s="140"/>
      <c r="T76" s="140"/>
      <c r="U76" s="140"/>
      <c r="V76" s="140"/>
    </row>
    <row r="77" spans="1:22" ht="146.4" thickBot="1">
      <c r="A77" s="2043"/>
      <c r="B77" s="145" t="s">
        <v>542</v>
      </c>
      <c r="C77" s="118" t="s">
        <v>2362</v>
      </c>
      <c r="H77" s="140"/>
      <c r="I77" s="140"/>
      <c r="J77" s="140"/>
      <c r="K77" s="140"/>
      <c r="L77" s="140"/>
      <c r="M77" s="140"/>
      <c r="N77" s="140"/>
      <c r="O77" s="140"/>
      <c r="P77" s="140"/>
      <c r="Q77" s="140"/>
      <c r="R77" s="140"/>
      <c r="S77" s="140"/>
      <c r="T77" s="140"/>
      <c r="U77" s="140"/>
      <c r="V77" s="140"/>
    </row>
    <row r="78" spans="1:22" ht="81">
      <c r="A78" s="2041" t="s">
        <v>544</v>
      </c>
      <c r="B78" s="142" t="s">
        <v>545</v>
      </c>
      <c r="C78" s="486" t="s">
        <v>2363</v>
      </c>
      <c r="H78" s="140"/>
      <c r="I78" s="140"/>
      <c r="J78" s="140"/>
      <c r="K78" s="140"/>
      <c r="L78" s="140"/>
      <c r="M78" s="140"/>
      <c r="N78" s="140"/>
      <c r="O78" s="140"/>
      <c r="P78" s="140"/>
      <c r="Q78" s="140"/>
      <c r="R78" s="140"/>
      <c r="S78" s="140"/>
      <c r="T78" s="140"/>
      <c r="U78" s="140"/>
      <c r="V78" s="140"/>
    </row>
    <row r="79" spans="1:22" ht="18">
      <c r="A79" s="2042"/>
      <c r="B79" s="143" t="s">
        <v>547</v>
      </c>
      <c r="C79" s="487" t="s">
        <v>1990</v>
      </c>
      <c r="H79" s="140"/>
      <c r="I79" s="140"/>
      <c r="J79" s="140"/>
      <c r="K79" s="140"/>
      <c r="L79" s="140"/>
      <c r="M79" s="140"/>
      <c r="N79" s="140"/>
      <c r="O79" s="140"/>
      <c r="P79" s="140"/>
      <c r="Q79" s="140"/>
      <c r="R79" s="140"/>
      <c r="S79" s="140"/>
      <c r="T79" s="140"/>
      <c r="U79" s="140"/>
      <c r="V79" s="140"/>
    </row>
    <row r="80" spans="1:22" ht="48.6">
      <c r="A80" s="2042"/>
      <c r="B80" s="143" t="s">
        <v>548</v>
      </c>
      <c r="C80" s="487" t="s">
        <v>1752</v>
      </c>
      <c r="H80" s="140"/>
      <c r="I80" s="140"/>
      <c r="J80" s="140"/>
      <c r="K80" s="140"/>
      <c r="L80" s="140"/>
      <c r="M80" s="140"/>
      <c r="N80" s="140"/>
      <c r="O80" s="140"/>
      <c r="P80" s="140"/>
      <c r="Q80" s="140"/>
      <c r="R80" s="140"/>
      <c r="S80" s="140"/>
      <c r="T80" s="140"/>
      <c r="U80" s="140"/>
      <c r="V80" s="140"/>
    </row>
    <row r="81" spans="1:22" ht="32.4">
      <c r="A81" s="2042"/>
      <c r="B81" s="143" t="s">
        <v>550</v>
      </c>
      <c r="C81" s="488" t="s">
        <v>1753</v>
      </c>
      <c r="H81" s="140"/>
      <c r="I81" s="140"/>
      <c r="J81" s="140"/>
      <c r="K81" s="140"/>
      <c r="L81" s="140"/>
      <c r="M81" s="140"/>
      <c r="N81" s="140"/>
      <c r="O81" s="140"/>
      <c r="P81" s="140"/>
      <c r="Q81" s="140"/>
      <c r="R81" s="140"/>
      <c r="S81" s="140"/>
      <c r="T81" s="140"/>
      <c r="U81" s="140"/>
      <c r="V81" s="140"/>
    </row>
    <row r="82" spans="1:22" ht="64.8">
      <c r="A82" s="2042"/>
      <c r="B82" s="143" t="s">
        <v>552</v>
      </c>
      <c r="C82" s="487" t="s">
        <v>1754</v>
      </c>
      <c r="H82" s="140"/>
      <c r="I82" s="140"/>
      <c r="J82" s="140"/>
      <c r="K82" s="140"/>
      <c r="L82" s="140"/>
      <c r="M82" s="140"/>
      <c r="N82" s="140"/>
      <c r="O82" s="140"/>
      <c r="P82" s="140"/>
      <c r="Q82" s="140"/>
      <c r="R82" s="140"/>
      <c r="S82" s="140"/>
      <c r="T82" s="140"/>
      <c r="U82" s="140"/>
      <c r="V82" s="140"/>
    </row>
    <row r="83" spans="1:22" ht="18">
      <c r="A83" s="2042"/>
      <c r="B83" s="143" t="s">
        <v>554</v>
      </c>
      <c r="C83" s="487" t="s">
        <v>279</v>
      </c>
      <c r="H83" s="140"/>
      <c r="I83" s="140"/>
      <c r="J83" s="140"/>
      <c r="K83" s="140"/>
      <c r="L83" s="140"/>
      <c r="M83" s="140"/>
      <c r="N83" s="140"/>
      <c r="O83" s="140"/>
      <c r="P83" s="140"/>
      <c r="Q83" s="140"/>
      <c r="R83" s="140"/>
      <c r="S83" s="140"/>
      <c r="T83" s="140"/>
      <c r="U83" s="140"/>
      <c r="V83" s="140"/>
    </row>
    <row r="84" spans="1:22" ht="81">
      <c r="A84" s="2042"/>
      <c r="B84" s="143" t="s">
        <v>526</v>
      </c>
      <c r="C84" s="487" t="s">
        <v>1755</v>
      </c>
      <c r="H84" s="140"/>
      <c r="I84" s="140"/>
      <c r="J84" s="140"/>
      <c r="K84" s="140"/>
      <c r="L84" s="140"/>
      <c r="M84" s="140"/>
      <c r="N84" s="140"/>
      <c r="O84" s="140"/>
      <c r="P84" s="140"/>
      <c r="Q84" s="140"/>
      <c r="R84" s="140"/>
      <c r="S84" s="140"/>
      <c r="T84" s="140"/>
      <c r="U84" s="140"/>
      <c r="V84" s="140"/>
    </row>
    <row r="85" spans="1:22" ht="81">
      <c r="A85" s="2042"/>
      <c r="B85" s="143" t="s">
        <v>528</v>
      </c>
      <c r="C85" s="488" t="s">
        <v>1756</v>
      </c>
      <c r="H85" s="140"/>
      <c r="I85" s="140"/>
      <c r="J85" s="140"/>
      <c r="K85" s="140"/>
      <c r="L85" s="140"/>
      <c r="M85" s="140"/>
      <c r="N85" s="140"/>
      <c r="O85" s="140"/>
      <c r="P85" s="140"/>
      <c r="Q85" s="140"/>
      <c r="R85" s="140"/>
      <c r="S85" s="140"/>
      <c r="T85" s="140"/>
      <c r="U85" s="140"/>
      <c r="V85" s="140"/>
    </row>
    <row r="86" spans="1:22" ht="97.2">
      <c r="A86" s="2042"/>
      <c r="B86" s="143" t="s">
        <v>555</v>
      </c>
      <c r="C86" s="154" t="s">
        <v>2364</v>
      </c>
      <c r="H86" s="140"/>
      <c r="I86" s="140"/>
      <c r="J86" s="140"/>
      <c r="K86" s="140"/>
      <c r="L86" s="140"/>
      <c r="M86" s="140"/>
      <c r="N86" s="140"/>
      <c r="O86" s="140"/>
      <c r="P86" s="140"/>
      <c r="Q86" s="140"/>
      <c r="R86" s="140"/>
      <c r="S86" s="140"/>
      <c r="T86" s="140"/>
      <c r="U86" s="140"/>
      <c r="V86" s="140"/>
    </row>
    <row r="87" spans="1:22" ht="18">
      <c r="A87" s="2042"/>
      <c r="B87" s="143" t="s">
        <v>556</v>
      </c>
      <c r="C87" s="154"/>
      <c r="H87" s="140"/>
      <c r="I87" s="140"/>
      <c r="J87" s="140"/>
      <c r="K87" s="140"/>
      <c r="L87" s="140"/>
      <c r="M87" s="140"/>
      <c r="N87" s="140"/>
      <c r="O87" s="140"/>
      <c r="P87" s="140"/>
      <c r="Q87" s="140"/>
      <c r="R87" s="140"/>
      <c r="S87" s="140"/>
      <c r="T87" s="140"/>
      <c r="U87" s="140"/>
      <c r="V87" s="140"/>
    </row>
    <row r="88" spans="1:22" ht="18">
      <c r="A88" s="2042"/>
      <c r="B88" s="143" t="s">
        <v>557</v>
      </c>
      <c r="C88" s="154" t="s">
        <v>277</v>
      </c>
      <c r="H88" s="140"/>
      <c r="I88" s="140"/>
      <c r="J88" s="140"/>
      <c r="K88" s="140"/>
      <c r="L88" s="140"/>
      <c r="M88" s="140"/>
      <c r="N88" s="140"/>
      <c r="O88" s="140"/>
      <c r="P88" s="140"/>
      <c r="Q88" s="140"/>
      <c r="R88" s="140"/>
      <c r="S88" s="140"/>
      <c r="T88" s="140"/>
      <c r="U88" s="140"/>
      <c r="V88" s="140"/>
    </row>
    <row r="89" spans="1:22" ht="18">
      <c r="A89" s="2042"/>
      <c r="B89" s="143" t="s">
        <v>558</v>
      </c>
      <c r="C89" s="154" t="s">
        <v>267</v>
      </c>
      <c r="H89" s="140"/>
      <c r="I89" s="140"/>
      <c r="J89" s="140"/>
      <c r="K89" s="140"/>
      <c r="L89" s="140"/>
      <c r="M89" s="140"/>
      <c r="N89" s="140"/>
      <c r="O89" s="140"/>
      <c r="P89" s="140"/>
      <c r="Q89" s="140"/>
      <c r="R89" s="140"/>
      <c r="S89" s="140"/>
      <c r="T89" s="140"/>
      <c r="U89" s="140"/>
      <c r="V89" s="140"/>
    </row>
    <row r="90" spans="1:22" ht="18">
      <c r="A90" s="2042"/>
      <c r="B90" s="143" t="s">
        <v>559</v>
      </c>
      <c r="C90" s="154" t="s">
        <v>267</v>
      </c>
      <c r="H90" s="140"/>
      <c r="I90" s="140"/>
      <c r="J90" s="140"/>
      <c r="K90" s="140"/>
      <c r="L90" s="140"/>
      <c r="M90" s="140"/>
      <c r="N90" s="140"/>
      <c r="O90" s="140"/>
      <c r="P90" s="140"/>
      <c r="Q90" s="140"/>
      <c r="R90" s="140"/>
      <c r="S90" s="140"/>
      <c r="T90" s="140"/>
      <c r="U90" s="140"/>
      <c r="V90" s="140"/>
    </row>
    <row r="91" spans="1:22" ht="18">
      <c r="A91" s="2042"/>
      <c r="B91" s="143" t="s">
        <v>560</v>
      </c>
      <c r="C91" s="162" t="s">
        <v>267</v>
      </c>
      <c r="H91" s="140"/>
      <c r="I91" s="140"/>
      <c r="J91" s="140"/>
      <c r="K91" s="140"/>
      <c r="L91" s="140"/>
      <c r="M91" s="140"/>
      <c r="N91" s="140"/>
      <c r="O91" s="140"/>
      <c r="P91" s="140"/>
      <c r="Q91" s="140"/>
      <c r="R91" s="140"/>
      <c r="S91" s="140"/>
      <c r="T91" s="140"/>
      <c r="U91" s="140"/>
      <c r="V91" s="140"/>
    </row>
    <row r="92" spans="1:22" ht="18.600000000000001" thickBot="1">
      <c r="A92" s="2043"/>
      <c r="B92" s="145" t="s">
        <v>561</v>
      </c>
      <c r="C92" s="159" t="s">
        <v>267</v>
      </c>
      <c r="H92" s="140"/>
      <c r="I92" s="140"/>
      <c r="J92" s="140"/>
      <c r="K92" s="140"/>
      <c r="L92" s="140"/>
      <c r="M92" s="140"/>
      <c r="N92" s="140"/>
      <c r="O92" s="140"/>
      <c r="P92" s="140"/>
      <c r="Q92" s="140"/>
      <c r="R92" s="140"/>
      <c r="S92" s="140"/>
      <c r="T92" s="140"/>
      <c r="U92" s="140"/>
      <c r="V92" s="140"/>
    </row>
    <row r="93" spans="1:22" ht="113.4">
      <c r="A93" s="2041" t="s">
        <v>562</v>
      </c>
      <c r="B93" s="142" t="s">
        <v>563</v>
      </c>
      <c r="C93" s="153" t="s">
        <v>2365</v>
      </c>
      <c r="H93" s="140"/>
      <c r="I93" s="140"/>
      <c r="J93" s="140"/>
      <c r="K93" s="140"/>
      <c r="L93" s="140"/>
      <c r="M93" s="140"/>
      <c r="N93" s="140"/>
      <c r="O93" s="140"/>
      <c r="P93" s="140"/>
      <c r="Q93" s="140"/>
      <c r="R93" s="140"/>
      <c r="S93" s="140"/>
      <c r="T93" s="140"/>
      <c r="U93" s="140"/>
      <c r="V93" s="140"/>
    </row>
    <row r="94" spans="1:22" ht="97.2">
      <c r="A94" s="2042"/>
      <c r="B94" s="143" t="s">
        <v>565</v>
      </c>
      <c r="C94" s="154" t="s">
        <v>976</v>
      </c>
      <c r="H94" s="140"/>
      <c r="I94" s="140"/>
      <c r="J94" s="140"/>
      <c r="K94" s="140"/>
      <c r="L94" s="140"/>
      <c r="M94" s="140"/>
      <c r="N94" s="140"/>
      <c r="O94" s="140"/>
      <c r="P94" s="140"/>
      <c r="Q94" s="140"/>
      <c r="R94" s="140"/>
      <c r="S94" s="140"/>
      <c r="T94" s="140"/>
      <c r="U94" s="140"/>
      <c r="V94" s="140"/>
    </row>
    <row r="95" spans="1:22" ht="48.6">
      <c r="A95" s="2042"/>
      <c r="B95" s="143" t="s">
        <v>567</v>
      </c>
      <c r="C95" s="154" t="s">
        <v>2366</v>
      </c>
      <c r="H95" s="140"/>
      <c r="I95" s="140"/>
      <c r="J95" s="140"/>
      <c r="K95" s="140"/>
      <c r="L95" s="140"/>
      <c r="M95" s="140"/>
      <c r="N95" s="140"/>
      <c r="O95" s="140"/>
      <c r="P95" s="140"/>
      <c r="Q95" s="140"/>
      <c r="R95" s="140"/>
      <c r="S95" s="140"/>
      <c r="T95" s="140"/>
      <c r="U95" s="140"/>
      <c r="V95" s="140"/>
    </row>
    <row r="96" spans="1:22" ht="81">
      <c r="A96" s="2042"/>
      <c r="B96" s="143" t="s">
        <v>568</v>
      </c>
      <c r="C96" s="154" t="s">
        <v>1760</v>
      </c>
      <c r="H96" s="140"/>
      <c r="I96" s="140"/>
      <c r="J96" s="140"/>
      <c r="K96" s="140"/>
      <c r="L96" s="140"/>
      <c r="M96" s="140"/>
      <c r="N96" s="140"/>
      <c r="O96" s="140"/>
      <c r="P96" s="140"/>
      <c r="Q96" s="140"/>
      <c r="R96" s="140"/>
      <c r="S96" s="140"/>
      <c r="T96" s="140"/>
      <c r="U96" s="140"/>
      <c r="V96" s="140"/>
    </row>
    <row r="97" spans="1:22" ht="81">
      <c r="A97" s="2042"/>
      <c r="B97" s="143" t="s">
        <v>570</v>
      </c>
      <c r="C97" s="154" t="s">
        <v>1761</v>
      </c>
      <c r="H97" s="140"/>
      <c r="I97" s="140"/>
      <c r="J97" s="140"/>
      <c r="K97" s="140"/>
      <c r="L97" s="140"/>
      <c r="M97" s="140"/>
      <c r="N97" s="140"/>
      <c r="O97" s="140"/>
      <c r="P97" s="140"/>
      <c r="Q97" s="140"/>
      <c r="R97" s="140"/>
      <c r="S97" s="140"/>
      <c r="T97" s="140"/>
      <c r="U97" s="140"/>
      <c r="V97" s="140"/>
    </row>
    <row r="98" spans="1:22" ht="81">
      <c r="A98" s="2042"/>
      <c r="B98" s="143" t="s">
        <v>572</v>
      </c>
      <c r="C98" s="154" t="s">
        <v>2367</v>
      </c>
      <c r="H98" s="140"/>
      <c r="I98" s="140"/>
      <c r="J98" s="140"/>
      <c r="K98" s="140"/>
      <c r="L98" s="140"/>
      <c r="M98" s="140"/>
      <c r="N98" s="140"/>
      <c r="O98" s="140"/>
      <c r="P98" s="140"/>
      <c r="Q98" s="140"/>
      <c r="R98" s="140"/>
      <c r="S98" s="140"/>
      <c r="T98" s="140"/>
      <c r="U98" s="140"/>
      <c r="V98" s="140"/>
    </row>
    <row r="99" spans="1:22" ht="243">
      <c r="A99" s="2042"/>
      <c r="B99" s="143" t="s">
        <v>574</v>
      </c>
      <c r="C99" s="154" t="s">
        <v>2368</v>
      </c>
      <c r="H99" s="140"/>
      <c r="I99" s="140"/>
      <c r="J99" s="140"/>
      <c r="K99" s="140"/>
      <c r="L99" s="140"/>
      <c r="M99" s="140"/>
      <c r="N99" s="140"/>
      <c r="O99" s="140"/>
      <c r="P99" s="140"/>
      <c r="Q99" s="140"/>
      <c r="R99" s="140"/>
      <c r="S99" s="140"/>
      <c r="T99" s="140"/>
      <c r="U99" s="140"/>
      <c r="V99" s="140"/>
    </row>
    <row r="100" spans="1:22" ht="162">
      <c r="A100" s="2042"/>
      <c r="B100" s="143" t="s">
        <v>575</v>
      </c>
      <c r="C100" s="154" t="s">
        <v>2369</v>
      </c>
      <c r="H100" s="140"/>
      <c r="I100" s="140"/>
      <c r="J100" s="140"/>
      <c r="K100" s="140"/>
      <c r="L100" s="140"/>
      <c r="M100" s="140"/>
      <c r="N100" s="140"/>
      <c r="O100" s="140"/>
      <c r="P100" s="140"/>
      <c r="Q100" s="140"/>
      <c r="R100" s="140"/>
      <c r="S100" s="140"/>
      <c r="T100" s="140"/>
      <c r="U100" s="140"/>
      <c r="V100" s="140"/>
    </row>
    <row r="101" spans="1:22" ht="32.4">
      <c r="A101" s="2042"/>
      <c r="B101" s="143" t="s">
        <v>576</v>
      </c>
      <c r="C101" s="154" t="s">
        <v>2370</v>
      </c>
      <c r="H101" s="140"/>
      <c r="I101" s="140"/>
      <c r="J101" s="140"/>
      <c r="K101" s="140"/>
      <c r="L101" s="140"/>
      <c r="M101" s="140"/>
      <c r="N101" s="140"/>
      <c r="O101" s="140"/>
      <c r="P101" s="140"/>
      <c r="Q101" s="140"/>
      <c r="R101" s="140"/>
      <c r="S101" s="140"/>
      <c r="T101" s="140"/>
      <c r="U101" s="140"/>
      <c r="V101" s="140"/>
    </row>
    <row r="102" spans="1:22" ht="18.600000000000001" thickBot="1">
      <c r="A102" s="2043"/>
      <c r="B102" s="146" t="s">
        <v>577</v>
      </c>
      <c r="C102" s="162" t="s">
        <v>2371</v>
      </c>
      <c r="H102" s="140"/>
      <c r="I102" s="140"/>
      <c r="J102" s="140"/>
      <c r="K102" s="140"/>
      <c r="L102" s="140"/>
      <c r="M102" s="140"/>
      <c r="N102" s="140"/>
      <c r="O102" s="140"/>
      <c r="P102" s="140"/>
      <c r="Q102" s="140"/>
      <c r="R102" s="140"/>
      <c r="S102" s="140"/>
      <c r="T102" s="140"/>
      <c r="U102" s="140"/>
      <c r="V102" s="140"/>
    </row>
    <row r="103" spans="1:22" ht="32.4">
      <c r="A103" s="2052" t="s">
        <v>578</v>
      </c>
      <c r="B103" s="143" t="s">
        <v>579</v>
      </c>
      <c r="C103" s="1522" t="s">
        <v>1767</v>
      </c>
      <c r="H103" s="140"/>
      <c r="I103" s="140"/>
      <c r="J103" s="140"/>
      <c r="K103" s="140"/>
      <c r="L103" s="140"/>
      <c r="M103" s="140"/>
      <c r="N103" s="140"/>
      <c r="O103" s="140"/>
      <c r="P103" s="140"/>
      <c r="Q103" s="140"/>
      <c r="R103" s="140"/>
      <c r="S103" s="140"/>
      <c r="T103" s="140"/>
      <c r="U103" s="140"/>
      <c r="V103" s="140"/>
    </row>
    <row r="104" spans="1:22" ht="18">
      <c r="A104" s="2042"/>
      <c r="B104" s="143" t="s">
        <v>581</v>
      </c>
      <c r="C104" s="759" t="s">
        <v>2372</v>
      </c>
      <c r="H104" s="140"/>
      <c r="I104" s="140"/>
      <c r="J104" s="140"/>
      <c r="K104" s="140"/>
      <c r="L104" s="140"/>
      <c r="M104" s="140"/>
      <c r="N104" s="140"/>
      <c r="O104" s="140"/>
      <c r="P104" s="140"/>
      <c r="Q104" s="140"/>
      <c r="R104" s="140"/>
      <c r="S104" s="140"/>
      <c r="T104" s="140"/>
      <c r="U104" s="140"/>
      <c r="V104" s="140"/>
    </row>
    <row r="105" spans="1:22" ht="18">
      <c r="A105" s="2042"/>
      <c r="B105" s="143" t="s">
        <v>583</v>
      </c>
      <c r="C105" s="760">
        <v>249180</v>
      </c>
      <c r="H105" s="140"/>
      <c r="I105" s="140"/>
      <c r="J105" s="140"/>
      <c r="K105" s="140"/>
      <c r="L105" s="140"/>
      <c r="M105" s="140"/>
      <c r="N105" s="140"/>
      <c r="O105" s="140"/>
      <c r="P105" s="140"/>
      <c r="Q105" s="140"/>
      <c r="R105" s="140"/>
      <c r="S105" s="140"/>
      <c r="T105" s="140"/>
      <c r="U105" s="140"/>
      <c r="V105" s="140"/>
    </row>
    <row r="106" spans="1:22" ht="18">
      <c r="A106" s="2042"/>
      <c r="B106" s="143" t="s">
        <v>584</v>
      </c>
      <c r="C106" s="1442" t="s">
        <v>2373</v>
      </c>
      <c r="H106" s="140"/>
      <c r="I106" s="140"/>
      <c r="J106" s="140"/>
      <c r="K106" s="140"/>
      <c r="L106" s="140"/>
      <c r="M106" s="140"/>
      <c r="N106" s="140"/>
      <c r="O106" s="140"/>
      <c r="P106" s="140"/>
      <c r="Q106" s="140"/>
      <c r="R106" s="140"/>
      <c r="S106" s="140"/>
      <c r="T106" s="140"/>
      <c r="U106" s="140"/>
      <c r="V106" s="140"/>
    </row>
    <row r="107" spans="1:22" ht="18.600000000000001" thickBot="1">
      <c r="A107" s="2043"/>
      <c r="B107" s="147" t="s">
        <v>585</v>
      </c>
      <c r="C107" s="752" t="s">
        <v>267</v>
      </c>
      <c r="H107" s="140"/>
      <c r="I107" s="140"/>
      <c r="J107" s="140"/>
      <c r="K107" s="140"/>
      <c r="L107" s="140"/>
      <c r="M107" s="140"/>
      <c r="N107" s="140"/>
      <c r="O107" s="140"/>
      <c r="P107" s="140"/>
      <c r="Q107" s="140"/>
      <c r="R107" s="140"/>
      <c r="S107" s="140"/>
      <c r="T107" s="140"/>
      <c r="U107" s="140"/>
      <c r="V107" s="140"/>
    </row>
    <row r="108" spans="1:22" s="127" customFormat="1" ht="65.099999999999994" customHeight="1">
      <c r="A108" s="1853" t="s">
        <v>427</v>
      </c>
      <c r="B108" s="935" t="s">
        <v>428</v>
      </c>
      <c r="C108" s="936" t="s">
        <v>267</v>
      </c>
    </row>
    <row r="109" spans="1:22" s="127" customFormat="1" ht="65.099999999999994" customHeight="1" thickBot="1">
      <c r="A109" s="1854"/>
      <c r="B109" s="937" t="s">
        <v>430</v>
      </c>
      <c r="C109" s="938" t="s">
        <v>267</v>
      </c>
    </row>
    <row r="110" spans="1:22" ht="18.600000000000001" thickBot="1">
      <c r="A110" s="2053" t="s">
        <v>587</v>
      </c>
      <c r="B110" s="2054"/>
      <c r="C110" s="758" t="s">
        <v>267</v>
      </c>
      <c r="H110" s="140"/>
      <c r="I110" s="140"/>
      <c r="J110" s="140"/>
      <c r="K110" s="140"/>
      <c r="L110" s="140"/>
      <c r="M110" s="140"/>
      <c r="N110" s="140"/>
      <c r="O110" s="140"/>
      <c r="P110" s="140"/>
      <c r="Q110" s="140"/>
      <c r="R110" s="140"/>
      <c r="S110" s="140"/>
      <c r="T110" s="140"/>
      <c r="U110" s="140"/>
      <c r="V110" s="140"/>
    </row>
    <row r="111" spans="1:22" ht="235.5" customHeight="1">
      <c r="A111" s="1881" t="s">
        <v>432</v>
      </c>
      <c r="B111" s="1882"/>
      <c r="C111" s="1882"/>
      <c r="H111" s="140"/>
      <c r="I111" s="140"/>
      <c r="J111" s="140"/>
      <c r="K111" s="140"/>
      <c r="L111" s="140"/>
      <c r="M111" s="140"/>
      <c r="N111" s="140"/>
      <c r="O111" s="140"/>
      <c r="P111" s="140"/>
      <c r="Q111" s="140"/>
      <c r="R111" s="140"/>
      <c r="S111" s="140"/>
      <c r="T111" s="140"/>
      <c r="U111" s="140"/>
      <c r="V111" s="140"/>
    </row>
    <row r="112" spans="1:22" ht="16.5" customHeight="1">
      <c r="A112" s="140"/>
      <c r="B112" s="140"/>
      <c r="C112" s="140"/>
      <c r="H112" s="140"/>
      <c r="I112" s="140"/>
      <c r="J112" s="140"/>
      <c r="K112" s="140"/>
      <c r="L112" s="140"/>
      <c r="M112" s="140"/>
      <c r="N112" s="140"/>
      <c r="O112" s="140"/>
      <c r="P112" s="140"/>
      <c r="Q112" s="140"/>
      <c r="R112" s="140"/>
      <c r="S112" s="140"/>
      <c r="T112" s="140"/>
      <c r="U112" s="140"/>
      <c r="V112" s="140"/>
    </row>
    <row r="113" spans="1:22" ht="16.5" customHeight="1">
      <c r="A113" s="140"/>
      <c r="B113" s="140"/>
      <c r="C113" s="140"/>
      <c r="H113" s="140"/>
      <c r="I113" s="140"/>
      <c r="J113" s="140"/>
      <c r="K113" s="140"/>
      <c r="L113" s="140"/>
      <c r="M113" s="140"/>
      <c r="N113" s="140"/>
      <c r="O113" s="140"/>
      <c r="P113" s="140"/>
      <c r="Q113" s="140"/>
      <c r="R113" s="140"/>
      <c r="S113" s="140"/>
      <c r="T113" s="140"/>
      <c r="U113" s="140"/>
      <c r="V113" s="140"/>
    </row>
    <row r="114" spans="1:22" ht="16.5" customHeight="1">
      <c r="A114" s="140"/>
      <c r="B114" s="140"/>
      <c r="C114" s="140"/>
      <c r="H114" s="140"/>
      <c r="I114" s="140"/>
      <c r="J114" s="140"/>
      <c r="K114" s="140"/>
      <c r="L114" s="140"/>
      <c r="M114" s="140"/>
      <c r="N114" s="140"/>
      <c r="O114" s="140"/>
      <c r="P114" s="140"/>
      <c r="Q114" s="140"/>
      <c r="R114" s="140"/>
      <c r="S114" s="140"/>
      <c r="T114" s="140"/>
      <c r="U114" s="140"/>
      <c r="V114" s="140"/>
    </row>
    <row r="115" spans="1:22" ht="16.5" customHeight="1">
      <c r="A115" s="140"/>
      <c r="B115" s="140"/>
      <c r="C115" s="140"/>
      <c r="H115" s="140"/>
      <c r="I115" s="140"/>
      <c r="J115" s="140"/>
      <c r="K115" s="140"/>
      <c r="L115" s="140"/>
      <c r="M115" s="140"/>
      <c r="N115" s="140"/>
      <c r="O115" s="140"/>
      <c r="P115" s="140"/>
      <c r="Q115" s="140"/>
      <c r="R115" s="140"/>
      <c r="S115" s="140"/>
      <c r="T115" s="140"/>
      <c r="U115" s="140"/>
      <c r="V115" s="140"/>
    </row>
    <row r="116" spans="1:22" ht="16.5" customHeight="1">
      <c r="A116" s="140"/>
      <c r="B116" s="140"/>
      <c r="C116" s="140"/>
      <c r="H116" s="140"/>
      <c r="I116" s="140"/>
      <c r="J116" s="140"/>
      <c r="K116" s="140"/>
      <c r="L116" s="140"/>
      <c r="M116" s="140"/>
      <c r="N116" s="140"/>
      <c r="O116" s="140"/>
      <c r="P116" s="140"/>
      <c r="Q116" s="140"/>
      <c r="R116" s="140"/>
      <c r="S116" s="140"/>
      <c r="T116" s="140"/>
      <c r="U116" s="140"/>
      <c r="V116" s="140"/>
    </row>
    <row r="117" spans="1:22" ht="16.5" customHeight="1">
      <c r="A117" s="140"/>
      <c r="B117" s="140"/>
      <c r="C117" s="140"/>
      <c r="H117" s="140"/>
      <c r="I117" s="140"/>
      <c r="J117" s="140"/>
      <c r="K117" s="140"/>
      <c r="L117" s="140"/>
      <c r="M117" s="140"/>
      <c r="N117" s="140"/>
      <c r="O117" s="140"/>
      <c r="P117" s="140"/>
      <c r="Q117" s="140"/>
      <c r="R117" s="140"/>
      <c r="S117" s="140"/>
      <c r="T117" s="140"/>
      <c r="U117" s="140"/>
      <c r="V117" s="140"/>
    </row>
    <row r="118" spans="1:22" ht="16.5" customHeight="1">
      <c r="A118" s="140"/>
      <c r="B118" s="140"/>
      <c r="C118" s="140"/>
      <c r="H118" s="140"/>
      <c r="I118" s="140"/>
      <c r="J118" s="140"/>
      <c r="K118" s="140"/>
      <c r="L118" s="140"/>
      <c r="M118" s="140"/>
      <c r="N118" s="140"/>
      <c r="O118" s="140"/>
      <c r="P118" s="140"/>
      <c r="Q118" s="140"/>
      <c r="R118" s="140"/>
      <c r="S118" s="140"/>
      <c r="T118" s="140"/>
      <c r="U118" s="140"/>
      <c r="V118" s="140"/>
    </row>
    <row r="119" spans="1:22" ht="16.5" customHeight="1">
      <c r="A119" s="140"/>
      <c r="B119" s="140"/>
      <c r="C119" s="140"/>
      <c r="H119" s="140"/>
      <c r="I119" s="140"/>
      <c r="J119" s="140"/>
      <c r="K119" s="140"/>
      <c r="L119" s="140"/>
      <c r="M119" s="140"/>
      <c r="N119" s="140"/>
      <c r="O119" s="140"/>
      <c r="P119" s="140"/>
      <c r="Q119" s="140"/>
      <c r="R119" s="140"/>
      <c r="S119" s="140"/>
      <c r="T119" s="140"/>
      <c r="U119" s="140"/>
      <c r="V119" s="140"/>
    </row>
    <row r="120" spans="1:22" ht="16.5" customHeight="1">
      <c r="A120" s="140"/>
      <c r="B120" s="140"/>
      <c r="C120" s="140"/>
      <c r="H120" s="140"/>
      <c r="I120" s="140"/>
      <c r="J120" s="140"/>
      <c r="K120" s="140"/>
      <c r="L120" s="140"/>
      <c r="M120" s="140"/>
      <c r="N120" s="140"/>
      <c r="O120" s="140"/>
      <c r="P120" s="140"/>
      <c r="Q120" s="140"/>
      <c r="R120" s="140"/>
      <c r="S120" s="140"/>
      <c r="T120" s="140"/>
      <c r="U120" s="140"/>
      <c r="V120" s="140"/>
    </row>
    <row r="121" spans="1:22" ht="16.5" customHeight="1">
      <c r="A121" s="140"/>
      <c r="B121" s="140"/>
      <c r="C121" s="140"/>
      <c r="H121" s="140"/>
      <c r="I121" s="140"/>
      <c r="J121" s="140"/>
      <c r="K121" s="140"/>
      <c r="L121" s="140"/>
      <c r="M121" s="140"/>
      <c r="N121" s="140"/>
      <c r="O121" s="140"/>
      <c r="P121" s="140"/>
      <c r="Q121" s="140"/>
      <c r="R121" s="140"/>
      <c r="S121" s="140"/>
      <c r="T121" s="140"/>
      <c r="U121" s="140"/>
      <c r="V121" s="140"/>
    </row>
    <row r="122" spans="1:22" ht="16.5" customHeight="1">
      <c r="A122" s="140"/>
      <c r="B122" s="140"/>
      <c r="C122" s="140"/>
      <c r="H122" s="140"/>
      <c r="I122" s="140"/>
      <c r="J122" s="140"/>
      <c r="K122" s="140"/>
      <c r="L122" s="140"/>
      <c r="M122" s="140"/>
      <c r="N122" s="140"/>
      <c r="O122" s="140"/>
      <c r="P122" s="140"/>
      <c r="Q122" s="140"/>
      <c r="R122" s="140"/>
      <c r="S122" s="140"/>
      <c r="T122" s="140"/>
      <c r="U122" s="140"/>
      <c r="V122" s="140"/>
    </row>
    <row r="123" spans="1:22" ht="16.5" customHeight="1">
      <c r="A123" s="140"/>
      <c r="B123" s="140"/>
      <c r="C123" s="140"/>
      <c r="H123" s="140"/>
      <c r="I123" s="140"/>
      <c r="J123" s="140"/>
      <c r="K123" s="140"/>
      <c r="L123" s="140"/>
      <c r="M123" s="140"/>
      <c r="N123" s="140"/>
      <c r="O123" s="140"/>
      <c r="P123" s="140"/>
      <c r="Q123" s="140"/>
      <c r="R123" s="140"/>
      <c r="S123" s="140"/>
      <c r="T123" s="140"/>
      <c r="U123" s="140"/>
      <c r="V123" s="140"/>
    </row>
    <row r="124" spans="1:22" ht="16.5" customHeight="1">
      <c r="A124" s="140"/>
      <c r="B124" s="140"/>
      <c r="C124" s="140"/>
      <c r="H124" s="140"/>
      <c r="I124" s="140"/>
      <c r="J124" s="140"/>
      <c r="K124" s="140"/>
      <c r="L124" s="140"/>
      <c r="M124" s="140"/>
      <c r="N124" s="140"/>
      <c r="O124" s="140"/>
      <c r="P124" s="140"/>
      <c r="Q124" s="140"/>
      <c r="R124" s="140"/>
      <c r="S124" s="140"/>
      <c r="T124" s="140"/>
      <c r="U124" s="140"/>
      <c r="V124" s="140"/>
    </row>
    <row r="125" spans="1:22" ht="16.5" customHeight="1">
      <c r="A125" s="140"/>
      <c r="B125" s="140"/>
      <c r="C125" s="140"/>
      <c r="H125" s="140"/>
      <c r="I125" s="140"/>
      <c r="J125" s="140"/>
      <c r="K125" s="140"/>
      <c r="L125" s="140"/>
      <c r="M125" s="140"/>
      <c r="N125" s="140"/>
      <c r="O125" s="140"/>
      <c r="P125" s="140"/>
      <c r="Q125" s="140"/>
      <c r="R125" s="140"/>
      <c r="S125" s="140"/>
      <c r="T125" s="140"/>
      <c r="U125" s="140"/>
      <c r="V125" s="140"/>
    </row>
    <row r="126" spans="1:22" ht="16.5" customHeight="1">
      <c r="A126" s="140"/>
      <c r="B126" s="140"/>
      <c r="C126" s="140"/>
      <c r="H126" s="140"/>
      <c r="I126" s="140"/>
      <c r="J126" s="140"/>
      <c r="K126" s="140"/>
      <c r="L126" s="140"/>
      <c r="M126" s="140"/>
      <c r="N126" s="140"/>
      <c r="O126" s="140"/>
      <c r="P126" s="140"/>
      <c r="Q126" s="140"/>
      <c r="R126" s="140"/>
      <c r="S126" s="140"/>
      <c r="T126" s="140"/>
      <c r="U126" s="140"/>
      <c r="V126" s="140"/>
    </row>
    <row r="127" spans="1:22" ht="16.5" customHeight="1">
      <c r="A127" s="140"/>
      <c r="B127" s="140"/>
      <c r="C127" s="140"/>
      <c r="H127" s="140"/>
      <c r="I127" s="140"/>
      <c r="J127" s="140"/>
      <c r="K127" s="140"/>
      <c r="L127" s="140"/>
      <c r="M127" s="140"/>
      <c r="N127" s="140"/>
      <c r="O127" s="140"/>
      <c r="P127" s="140"/>
      <c r="Q127" s="140"/>
      <c r="R127" s="140"/>
      <c r="S127" s="140"/>
      <c r="T127" s="140"/>
      <c r="U127" s="140"/>
      <c r="V127" s="140"/>
    </row>
    <row r="128" spans="1:22" ht="16.5" customHeight="1">
      <c r="A128" s="140"/>
      <c r="B128" s="140"/>
      <c r="C128" s="140"/>
      <c r="H128" s="140"/>
      <c r="I128" s="140"/>
      <c r="J128" s="140"/>
      <c r="K128" s="140"/>
      <c r="L128" s="140"/>
      <c r="M128" s="140"/>
      <c r="N128" s="140"/>
      <c r="O128" s="140"/>
      <c r="P128" s="140"/>
      <c r="Q128" s="140"/>
      <c r="R128" s="140"/>
      <c r="S128" s="140"/>
      <c r="T128" s="140"/>
      <c r="U128" s="140"/>
      <c r="V128" s="140"/>
    </row>
    <row r="129" spans="1:22" ht="16.5" customHeight="1">
      <c r="A129" s="140"/>
      <c r="B129" s="140"/>
      <c r="C129" s="140"/>
      <c r="H129" s="140"/>
      <c r="I129" s="140"/>
      <c r="J129" s="140"/>
      <c r="K129" s="140"/>
      <c r="L129" s="140"/>
      <c r="M129" s="140"/>
      <c r="N129" s="140"/>
      <c r="O129" s="140"/>
      <c r="P129" s="140"/>
      <c r="Q129" s="140"/>
      <c r="R129" s="140"/>
      <c r="S129" s="140"/>
      <c r="T129" s="140"/>
      <c r="U129" s="140"/>
      <c r="V129" s="140"/>
    </row>
    <row r="130" spans="1:22" ht="16.5" customHeight="1">
      <c r="A130" s="140"/>
      <c r="B130" s="140"/>
      <c r="C130" s="140"/>
      <c r="H130" s="140"/>
      <c r="I130" s="140"/>
      <c r="J130" s="140"/>
      <c r="K130" s="140"/>
      <c r="L130" s="140"/>
      <c r="M130" s="140"/>
      <c r="N130" s="140"/>
      <c r="O130" s="140"/>
      <c r="P130" s="140"/>
      <c r="Q130" s="140"/>
      <c r="R130" s="140"/>
      <c r="S130" s="140"/>
      <c r="T130" s="140"/>
      <c r="U130" s="140"/>
      <c r="V130" s="140"/>
    </row>
    <row r="131" spans="1:22" ht="16.5" customHeight="1">
      <c r="A131" s="140"/>
      <c r="B131" s="140"/>
      <c r="C131" s="140"/>
      <c r="H131" s="140"/>
      <c r="I131" s="140"/>
      <c r="J131" s="140"/>
      <c r="K131" s="140"/>
      <c r="L131" s="140"/>
      <c r="M131" s="140"/>
      <c r="N131" s="140"/>
      <c r="O131" s="140"/>
      <c r="P131" s="140"/>
      <c r="Q131" s="140"/>
      <c r="R131" s="140"/>
      <c r="S131" s="140"/>
      <c r="T131" s="140"/>
      <c r="U131" s="140"/>
      <c r="V131" s="140"/>
    </row>
    <row r="132" spans="1:22" ht="16.5" customHeight="1">
      <c r="A132" s="140"/>
      <c r="B132" s="140"/>
      <c r="C132" s="140"/>
      <c r="H132" s="140"/>
      <c r="I132" s="140"/>
      <c r="J132" s="140"/>
      <c r="K132" s="140"/>
      <c r="L132" s="140"/>
      <c r="M132" s="140"/>
      <c r="N132" s="140"/>
      <c r="O132" s="140"/>
      <c r="P132" s="140"/>
      <c r="Q132" s="140"/>
      <c r="R132" s="140"/>
      <c r="S132" s="140"/>
      <c r="T132" s="140"/>
      <c r="U132" s="140"/>
      <c r="V132" s="140"/>
    </row>
    <row r="133" spans="1:22" ht="16.5" customHeight="1">
      <c r="A133" s="140"/>
      <c r="B133" s="140"/>
      <c r="C133" s="140"/>
      <c r="H133" s="140"/>
      <c r="I133" s="140"/>
      <c r="J133" s="140"/>
      <c r="K133" s="140"/>
      <c r="L133" s="140"/>
      <c r="M133" s="140"/>
      <c r="N133" s="140"/>
      <c r="O133" s="140"/>
      <c r="P133" s="140"/>
      <c r="Q133" s="140"/>
      <c r="R133" s="140"/>
      <c r="S133" s="140"/>
      <c r="T133" s="140"/>
      <c r="U133" s="140"/>
      <c r="V133" s="140"/>
    </row>
    <row r="134" spans="1:22" ht="16.5" customHeight="1">
      <c r="A134" s="140"/>
      <c r="B134" s="140"/>
      <c r="C134" s="140"/>
      <c r="H134" s="140"/>
      <c r="I134" s="140"/>
      <c r="J134" s="140"/>
      <c r="K134" s="140"/>
      <c r="L134" s="140"/>
      <c r="M134" s="140"/>
      <c r="N134" s="140"/>
      <c r="O134" s="140"/>
      <c r="P134" s="140"/>
      <c r="Q134" s="140"/>
      <c r="R134" s="140"/>
      <c r="S134" s="140"/>
      <c r="T134" s="140"/>
      <c r="U134" s="140"/>
      <c r="V134" s="140"/>
    </row>
    <row r="135" spans="1:22" ht="16.5" customHeight="1">
      <c r="A135" s="140"/>
      <c r="B135" s="140"/>
      <c r="C135" s="140"/>
      <c r="H135" s="140"/>
      <c r="I135" s="140"/>
      <c r="J135" s="140"/>
      <c r="K135" s="140"/>
      <c r="L135" s="140"/>
      <c r="M135" s="140"/>
      <c r="N135" s="140"/>
      <c r="O135" s="140"/>
      <c r="P135" s="140"/>
      <c r="Q135" s="140"/>
      <c r="R135" s="140"/>
      <c r="S135" s="140"/>
      <c r="T135" s="140"/>
      <c r="U135" s="140"/>
      <c r="V135" s="140"/>
    </row>
    <row r="136" spans="1:22" ht="16.5" customHeight="1">
      <c r="A136" s="140"/>
      <c r="B136" s="140"/>
      <c r="C136" s="140"/>
      <c r="H136" s="140"/>
      <c r="I136" s="140"/>
      <c r="J136" s="140"/>
      <c r="K136" s="140"/>
      <c r="L136" s="140"/>
      <c r="M136" s="140"/>
      <c r="N136" s="140"/>
      <c r="O136" s="140"/>
      <c r="P136" s="140"/>
      <c r="Q136" s="140"/>
      <c r="R136" s="140"/>
      <c r="S136" s="140"/>
      <c r="T136" s="140"/>
      <c r="U136" s="140"/>
      <c r="V136" s="140"/>
    </row>
    <row r="137" spans="1:22" ht="16.5" customHeight="1">
      <c r="A137" s="140"/>
      <c r="B137" s="140"/>
      <c r="C137" s="140"/>
      <c r="H137" s="140"/>
      <c r="I137" s="140"/>
      <c r="J137" s="140"/>
      <c r="K137" s="140"/>
      <c r="L137" s="140"/>
      <c r="M137" s="140"/>
      <c r="N137" s="140"/>
      <c r="O137" s="140"/>
      <c r="P137" s="140"/>
      <c r="Q137" s="140"/>
      <c r="R137" s="140"/>
      <c r="S137" s="140"/>
      <c r="T137" s="140"/>
      <c r="U137" s="140"/>
      <c r="V137" s="140"/>
    </row>
    <row r="138" spans="1:22" ht="16.5" customHeight="1">
      <c r="A138" s="140"/>
      <c r="B138" s="140"/>
      <c r="C138" s="140"/>
      <c r="H138" s="140"/>
      <c r="I138" s="140"/>
      <c r="J138" s="140"/>
      <c r="K138" s="140"/>
      <c r="L138" s="140"/>
      <c r="M138" s="140"/>
      <c r="N138" s="140"/>
      <c r="O138" s="140"/>
      <c r="P138" s="140"/>
      <c r="Q138" s="140"/>
      <c r="R138" s="140"/>
      <c r="S138" s="140"/>
      <c r="T138" s="140"/>
      <c r="U138" s="140"/>
      <c r="V138" s="140"/>
    </row>
    <row r="139" spans="1:22" ht="16.5" customHeight="1">
      <c r="A139" s="140"/>
      <c r="B139" s="140"/>
      <c r="C139" s="140"/>
      <c r="H139" s="140"/>
      <c r="I139" s="140"/>
      <c r="J139" s="140"/>
      <c r="K139" s="140"/>
      <c r="L139" s="140"/>
      <c r="M139" s="140"/>
      <c r="N139" s="140"/>
      <c r="O139" s="140"/>
      <c r="P139" s="140"/>
      <c r="Q139" s="140"/>
      <c r="R139" s="140"/>
      <c r="S139" s="140"/>
      <c r="T139" s="140"/>
      <c r="U139" s="140"/>
      <c r="V139" s="140"/>
    </row>
    <row r="140" spans="1:22" ht="16.5" customHeight="1">
      <c r="A140" s="140"/>
      <c r="B140" s="140"/>
      <c r="C140" s="140"/>
      <c r="H140" s="140"/>
      <c r="I140" s="140"/>
      <c r="J140" s="140"/>
      <c r="K140" s="140"/>
      <c r="L140" s="140"/>
      <c r="M140" s="140"/>
      <c r="N140" s="140"/>
      <c r="O140" s="140"/>
      <c r="P140" s="140"/>
      <c r="Q140" s="140"/>
      <c r="R140" s="140"/>
      <c r="S140" s="140"/>
      <c r="T140" s="140"/>
      <c r="U140" s="140"/>
      <c r="V140" s="140"/>
    </row>
    <row r="141" spans="1:22" ht="16.5" customHeight="1">
      <c r="A141" s="140"/>
      <c r="B141" s="140"/>
      <c r="C141" s="140"/>
      <c r="H141" s="140"/>
      <c r="I141" s="140"/>
      <c r="J141" s="140"/>
      <c r="K141" s="140"/>
      <c r="L141" s="140"/>
      <c r="M141" s="140"/>
      <c r="N141" s="140"/>
      <c r="O141" s="140"/>
      <c r="P141" s="140"/>
      <c r="Q141" s="140"/>
      <c r="R141" s="140"/>
      <c r="S141" s="140"/>
      <c r="T141" s="140"/>
      <c r="U141" s="140"/>
      <c r="V141" s="140"/>
    </row>
    <row r="142" spans="1:22" ht="16.5" customHeight="1">
      <c r="A142" s="140"/>
      <c r="B142" s="140"/>
      <c r="C142" s="140"/>
      <c r="H142" s="140"/>
      <c r="I142" s="140"/>
      <c r="J142" s="140"/>
      <c r="K142" s="140"/>
      <c r="L142" s="140"/>
      <c r="M142" s="140"/>
      <c r="N142" s="140"/>
      <c r="O142" s="140"/>
      <c r="P142" s="140"/>
      <c r="Q142" s="140"/>
      <c r="R142" s="140"/>
      <c r="S142" s="140"/>
      <c r="T142" s="140"/>
      <c r="U142" s="140"/>
      <c r="V142" s="140"/>
    </row>
    <row r="143" spans="1:22" ht="16.5" customHeight="1">
      <c r="A143" s="140"/>
      <c r="B143" s="140"/>
      <c r="C143" s="140"/>
      <c r="H143" s="140"/>
      <c r="I143" s="140"/>
      <c r="J143" s="140"/>
      <c r="K143" s="140"/>
      <c r="L143" s="140"/>
      <c r="M143" s="140"/>
      <c r="N143" s="140"/>
      <c r="O143" s="140"/>
      <c r="P143" s="140"/>
      <c r="Q143" s="140"/>
      <c r="R143" s="140"/>
      <c r="S143" s="140"/>
      <c r="T143" s="140"/>
      <c r="U143" s="140"/>
      <c r="V143" s="140"/>
    </row>
    <row r="144" spans="1:22" ht="16.5" customHeight="1">
      <c r="A144" s="140"/>
      <c r="B144" s="140"/>
      <c r="C144" s="140"/>
      <c r="H144" s="140"/>
      <c r="I144" s="140"/>
      <c r="J144" s="140"/>
      <c r="K144" s="140"/>
      <c r="L144" s="140"/>
      <c r="M144" s="140"/>
      <c r="N144" s="140"/>
      <c r="O144" s="140"/>
      <c r="P144" s="140"/>
      <c r="Q144" s="140"/>
      <c r="R144" s="140"/>
      <c r="S144" s="140"/>
      <c r="T144" s="140"/>
      <c r="U144" s="140"/>
      <c r="V144" s="140"/>
    </row>
    <row r="145" spans="1:22" ht="16.5" customHeight="1">
      <c r="A145" s="140"/>
      <c r="B145" s="140"/>
      <c r="C145" s="140"/>
      <c r="H145" s="140"/>
      <c r="I145" s="140"/>
      <c r="J145" s="140"/>
      <c r="K145" s="140"/>
      <c r="L145" s="140"/>
      <c r="M145" s="140"/>
      <c r="N145" s="140"/>
      <c r="O145" s="140"/>
      <c r="P145" s="140"/>
      <c r="Q145" s="140"/>
      <c r="R145" s="140"/>
      <c r="S145" s="140"/>
      <c r="T145" s="140"/>
      <c r="U145" s="140"/>
      <c r="V145" s="140"/>
    </row>
    <row r="146" spans="1:22" ht="16.5" customHeight="1">
      <c r="A146" s="140"/>
      <c r="B146" s="140"/>
      <c r="C146" s="140"/>
      <c r="H146" s="140"/>
      <c r="I146" s="140"/>
      <c r="J146" s="140"/>
      <c r="K146" s="140"/>
      <c r="L146" s="140"/>
      <c r="M146" s="140"/>
      <c r="N146" s="140"/>
      <c r="O146" s="140"/>
      <c r="P146" s="140"/>
      <c r="Q146" s="140"/>
      <c r="R146" s="140"/>
      <c r="S146" s="140"/>
      <c r="T146" s="140"/>
      <c r="U146" s="140"/>
      <c r="V146" s="140"/>
    </row>
    <row r="147" spans="1:22" ht="16.5" customHeight="1">
      <c r="A147" s="140"/>
      <c r="B147" s="140"/>
      <c r="C147" s="140"/>
      <c r="H147" s="140"/>
      <c r="I147" s="140"/>
      <c r="J147" s="140"/>
      <c r="K147" s="140"/>
      <c r="L147" s="140"/>
      <c r="M147" s="140"/>
      <c r="N147" s="140"/>
      <c r="O147" s="140"/>
      <c r="P147" s="140"/>
      <c r="Q147" s="140"/>
      <c r="R147" s="140"/>
      <c r="S147" s="140"/>
      <c r="T147" s="140"/>
      <c r="U147" s="140"/>
      <c r="V147" s="140"/>
    </row>
    <row r="148" spans="1:22" ht="16.5" customHeight="1">
      <c r="A148" s="140"/>
      <c r="B148" s="140"/>
      <c r="C148" s="140"/>
      <c r="H148" s="140"/>
      <c r="I148" s="140"/>
      <c r="J148" s="140"/>
      <c r="K148" s="140"/>
      <c r="L148" s="140"/>
      <c r="M148" s="140"/>
      <c r="N148" s="140"/>
      <c r="O148" s="140"/>
      <c r="P148" s="140"/>
      <c r="Q148" s="140"/>
      <c r="R148" s="140"/>
      <c r="S148" s="140"/>
      <c r="T148" s="140"/>
      <c r="U148" s="140"/>
      <c r="V148" s="140"/>
    </row>
    <row r="149" spans="1:22" ht="16.5" customHeight="1">
      <c r="A149" s="140"/>
      <c r="B149" s="140"/>
      <c r="C149" s="140"/>
      <c r="H149" s="140"/>
      <c r="I149" s="140"/>
      <c r="J149" s="140"/>
      <c r="K149" s="140"/>
      <c r="L149" s="140"/>
      <c r="M149" s="140"/>
      <c r="N149" s="140"/>
      <c r="O149" s="140"/>
      <c r="P149" s="140"/>
      <c r="Q149" s="140"/>
      <c r="R149" s="140"/>
      <c r="S149" s="140"/>
      <c r="T149" s="140"/>
      <c r="U149" s="140"/>
      <c r="V149" s="140"/>
    </row>
    <row r="150" spans="1:22" ht="16.5" customHeight="1">
      <c r="A150" s="140"/>
      <c r="B150" s="140"/>
      <c r="C150" s="140"/>
      <c r="H150" s="140"/>
      <c r="I150" s="140"/>
      <c r="J150" s="140"/>
      <c r="K150" s="140"/>
      <c r="L150" s="140"/>
      <c r="M150" s="140"/>
      <c r="N150" s="140"/>
      <c r="O150" s="140"/>
      <c r="P150" s="140"/>
      <c r="Q150" s="140"/>
      <c r="R150" s="140"/>
      <c r="S150" s="140"/>
      <c r="T150" s="140"/>
      <c r="U150" s="140"/>
      <c r="V150" s="140"/>
    </row>
    <row r="151" spans="1:22" ht="16.5" customHeight="1">
      <c r="A151" s="140"/>
      <c r="B151" s="140"/>
      <c r="C151" s="140"/>
      <c r="H151" s="140"/>
      <c r="I151" s="140"/>
      <c r="J151" s="140"/>
      <c r="K151" s="140"/>
      <c r="L151" s="140"/>
      <c r="M151" s="140"/>
      <c r="N151" s="140"/>
      <c r="O151" s="140"/>
      <c r="P151" s="140"/>
      <c r="Q151" s="140"/>
      <c r="R151" s="140"/>
      <c r="S151" s="140"/>
      <c r="T151" s="140"/>
      <c r="U151" s="140"/>
      <c r="V151" s="140"/>
    </row>
    <row r="152" spans="1:22" ht="16.5" customHeight="1">
      <c r="A152" s="140"/>
      <c r="B152" s="140"/>
      <c r="C152" s="140"/>
      <c r="H152" s="140"/>
      <c r="I152" s="140"/>
      <c r="J152" s="140"/>
      <c r="K152" s="140"/>
      <c r="L152" s="140"/>
      <c r="M152" s="140"/>
      <c r="N152" s="140"/>
      <c r="O152" s="140"/>
      <c r="P152" s="140"/>
      <c r="Q152" s="140"/>
      <c r="R152" s="140"/>
      <c r="S152" s="140"/>
      <c r="T152" s="140"/>
      <c r="U152" s="140"/>
      <c r="V152" s="140"/>
    </row>
    <row r="153" spans="1:22" ht="16.5" customHeight="1">
      <c r="A153" s="140"/>
      <c r="B153" s="140"/>
      <c r="C153" s="140"/>
      <c r="H153" s="140"/>
      <c r="I153" s="140"/>
      <c r="J153" s="140"/>
      <c r="K153" s="140"/>
      <c r="L153" s="140"/>
      <c r="M153" s="140"/>
      <c r="N153" s="140"/>
      <c r="O153" s="140"/>
      <c r="P153" s="140"/>
      <c r="Q153" s="140"/>
      <c r="R153" s="140"/>
      <c r="S153" s="140"/>
      <c r="T153" s="140"/>
      <c r="U153" s="140"/>
      <c r="V153" s="140"/>
    </row>
    <row r="154" spans="1:22" ht="16.5" customHeight="1">
      <c r="A154" s="140"/>
      <c r="B154" s="140"/>
      <c r="C154" s="140"/>
      <c r="H154" s="140"/>
      <c r="I154" s="140"/>
      <c r="J154" s="140"/>
      <c r="K154" s="140"/>
      <c r="L154" s="140"/>
      <c r="M154" s="140"/>
      <c r="N154" s="140"/>
      <c r="O154" s="140"/>
      <c r="P154" s="140"/>
      <c r="Q154" s="140"/>
      <c r="R154" s="140"/>
      <c r="S154" s="140"/>
      <c r="T154" s="140"/>
      <c r="U154" s="140"/>
      <c r="V154" s="140"/>
    </row>
    <row r="155" spans="1:22" ht="16.5" customHeight="1">
      <c r="A155" s="140"/>
      <c r="B155" s="140"/>
      <c r="C155" s="140"/>
      <c r="H155" s="140"/>
      <c r="I155" s="140"/>
      <c r="J155" s="140"/>
      <c r="K155" s="140"/>
      <c r="L155" s="140"/>
      <c r="M155" s="140"/>
      <c r="N155" s="140"/>
      <c r="O155" s="140"/>
      <c r="P155" s="140"/>
      <c r="Q155" s="140"/>
      <c r="R155" s="140"/>
      <c r="S155" s="140"/>
      <c r="T155" s="140"/>
      <c r="U155" s="140"/>
      <c r="V155" s="140"/>
    </row>
    <row r="156" spans="1:22" ht="16.5" customHeight="1">
      <c r="A156" s="140"/>
      <c r="B156" s="140"/>
      <c r="C156" s="140"/>
      <c r="H156" s="140"/>
      <c r="I156" s="140"/>
      <c r="J156" s="140"/>
      <c r="K156" s="140"/>
      <c r="L156" s="140"/>
      <c r="M156" s="140"/>
      <c r="N156" s="140"/>
      <c r="O156" s="140"/>
      <c r="P156" s="140"/>
      <c r="Q156" s="140"/>
      <c r="R156" s="140"/>
      <c r="S156" s="140"/>
      <c r="T156" s="140"/>
      <c r="U156" s="140"/>
      <c r="V156" s="140"/>
    </row>
    <row r="157" spans="1:22" ht="16.5" customHeight="1">
      <c r="A157" s="140"/>
      <c r="B157" s="140"/>
      <c r="C157" s="140"/>
      <c r="H157" s="140"/>
      <c r="I157" s="140"/>
      <c r="J157" s="140"/>
      <c r="K157" s="140"/>
      <c r="L157" s="140"/>
      <c r="M157" s="140"/>
      <c r="N157" s="140"/>
      <c r="O157" s="140"/>
      <c r="P157" s="140"/>
      <c r="Q157" s="140"/>
      <c r="R157" s="140"/>
      <c r="S157" s="140"/>
      <c r="T157" s="140"/>
      <c r="U157" s="140"/>
      <c r="V157" s="140"/>
    </row>
    <row r="158" spans="1:22" ht="16.5" customHeight="1">
      <c r="A158" s="140"/>
      <c r="B158" s="140"/>
      <c r="C158" s="140"/>
      <c r="H158" s="140"/>
      <c r="I158" s="140"/>
      <c r="J158" s="140"/>
      <c r="K158" s="140"/>
      <c r="L158" s="140"/>
      <c r="M158" s="140"/>
      <c r="N158" s="140"/>
      <c r="O158" s="140"/>
      <c r="P158" s="140"/>
      <c r="Q158" s="140"/>
      <c r="R158" s="140"/>
      <c r="S158" s="140"/>
      <c r="T158" s="140"/>
      <c r="U158" s="140"/>
      <c r="V158" s="140"/>
    </row>
    <row r="159" spans="1:22" ht="16.5" customHeight="1">
      <c r="A159" s="140"/>
      <c r="B159" s="140"/>
      <c r="C159" s="140"/>
      <c r="H159" s="140"/>
      <c r="I159" s="140"/>
      <c r="J159" s="140"/>
      <c r="K159" s="140"/>
      <c r="L159" s="140"/>
      <c r="M159" s="140"/>
      <c r="N159" s="140"/>
      <c r="O159" s="140"/>
      <c r="P159" s="140"/>
      <c r="Q159" s="140"/>
      <c r="R159" s="140"/>
      <c r="S159" s="140"/>
      <c r="T159" s="140"/>
      <c r="U159" s="140"/>
      <c r="V159" s="140"/>
    </row>
    <row r="160" spans="1:22" ht="16.5" customHeight="1">
      <c r="A160" s="140"/>
      <c r="B160" s="140"/>
      <c r="C160" s="140"/>
      <c r="H160" s="140"/>
      <c r="I160" s="140"/>
      <c r="J160" s="140"/>
      <c r="K160" s="140"/>
      <c r="L160" s="140"/>
      <c r="M160" s="140"/>
      <c r="N160" s="140"/>
      <c r="O160" s="140"/>
      <c r="P160" s="140"/>
      <c r="Q160" s="140"/>
      <c r="R160" s="140"/>
      <c r="S160" s="140"/>
      <c r="T160" s="140"/>
      <c r="U160" s="140"/>
      <c r="V160" s="140"/>
    </row>
    <row r="161" spans="1:22" ht="16.5" customHeight="1">
      <c r="A161" s="140"/>
      <c r="B161" s="140"/>
      <c r="C161" s="140"/>
      <c r="H161" s="140"/>
      <c r="I161" s="140"/>
      <c r="J161" s="140"/>
      <c r="K161" s="140"/>
      <c r="L161" s="140"/>
      <c r="M161" s="140"/>
      <c r="N161" s="140"/>
      <c r="O161" s="140"/>
      <c r="P161" s="140"/>
      <c r="Q161" s="140"/>
      <c r="R161" s="140"/>
      <c r="S161" s="140"/>
      <c r="T161" s="140"/>
      <c r="U161" s="140"/>
      <c r="V161" s="140"/>
    </row>
    <row r="162" spans="1:22" ht="16.5" customHeight="1">
      <c r="A162" s="140"/>
      <c r="B162" s="140"/>
      <c r="C162" s="140"/>
      <c r="H162" s="140"/>
      <c r="I162" s="140"/>
      <c r="J162" s="140"/>
      <c r="K162" s="140"/>
      <c r="L162" s="140"/>
      <c r="M162" s="140"/>
      <c r="N162" s="140"/>
      <c r="O162" s="140"/>
      <c r="P162" s="140"/>
      <c r="Q162" s="140"/>
      <c r="R162" s="140"/>
      <c r="S162" s="140"/>
      <c r="T162" s="140"/>
      <c r="U162" s="140"/>
      <c r="V162" s="140"/>
    </row>
    <row r="163" spans="1:22" ht="16.5" customHeight="1">
      <c r="A163" s="140"/>
      <c r="B163" s="140"/>
      <c r="C163" s="140"/>
      <c r="H163" s="140"/>
      <c r="I163" s="140"/>
      <c r="J163" s="140"/>
      <c r="K163" s="140"/>
      <c r="L163" s="140"/>
      <c r="M163" s="140"/>
      <c r="N163" s="140"/>
      <c r="O163" s="140"/>
      <c r="P163" s="140"/>
      <c r="Q163" s="140"/>
      <c r="R163" s="140"/>
      <c r="S163" s="140"/>
      <c r="T163" s="140"/>
      <c r="U163" s="140"/>
      <c r="V163" s="140"/>
    </row>
    <row r="164" spans="1:22" ht="16.5" customHeight="1">
      <c r="A164" s="140"/>
      <c r="B164" s="140"/>
      <c r="C164" s="140"/>
      <c r="H164" s="140"/>
      <c r="I164" s="140"/>
      <c r="J164" s="140"/>
      <c r="K164" s="140"/>
      <c r="L164" s="140"/>
      <c r="M164" s="140"/>
      <c r="N164" s="140"/>
      <c r="O164" s="140"/>
      <c r="P164" s="140"/>
      <c r="Q164" s="140"/>
      <c r="R164" s="140"/>
      <c r="S164" s="140"/>
      <c r="T164" s="140"/>
      <c r="U164" s="140"/>
      <c r="V164" s="140"/>
    </row>
    <row r="165" spans="1:22" ht="16.5" customHeight="1">
      <c r="A165" s="140"/>
      <c r="B165" s="140"/>
      <c r="C165" s="140"/>
      <c r="H165" s="140"/>
      <c r="I165" s="140"/>
      <c r="J165" s="140"/>
      <c r="K165" s="140"/>
      <c r="L165" s="140"/>
      <c r="M165" s="140"/>
      <c r="N165" s="140"/>
      <c r="O165" s="140"/>
      <c r="P165" s="140"/>
      <c r="Q165" s="140"/>
      <c r="R165" s="140"/>
      <c r="S165" s="140"/>
      <c r="T165" s="140"/>
      <c r="U165" s="140"/>
      <c r="V165" s="140"/>
    </row>
    <row r="166" spans="1:22" ht="16.5" customHeight="1">
      <c r="A166" s="140"/>
      <c r="B166" s="140"/>
      <c r="C166" s="140"/>
      <c r="H166" s="140"/>
      <c r="I166" s="140"/>
      <c r="J166" s="140"/>
      <c r="K166" s="140"/>
      <c r="L166" s="140"/>
      <c r="M166" s="140"/>
      <c r="N166" s="140"/>
      <c r="O166" s="140"/>
      <c r="P166" s="140"/>
      <c r="Q166" s="140"/>
      <c r="R166" s="140"/>
      <c r="S166" s="140"/>
      <c r="T166" s="140"/>
      <c r="U166" s="140"/>
      <c r="V166" s="140"/>
    </row>
    <row r="167" spans="1:22" ht="16.5" customHeight="1">
      <c r="A167" s="140"/>
      <c r="B167" s="140"/>
      <c r="C167" s="140"/>
      <c r="H167" s="140"/>
      <c r="I167" s="140"/>
      <c r="J167" s="140"/>
      <c r="K167" s="140"/>
      <c r="L167" s="140"/>
      <c r="M167" s="140"/>
      <c r="N167" s="140"/>
      <c r="O167" s="140"/>
      <c r="P167" s="140"/>
      <c r="Q167" s="140"/>
      <c r="R167" s="140"/>
      <c r="S167" s="140"/>
      <c r="T167" s="140"/>
      <c r="U167" s="140"/>
      <c r="V167" s="140"/>
    </row>
    <row r="168" spans="1:22" ht="16.5" customHeight="1">
      <c r="A168" s="140"/>
      <c r="B168" s="140"/>
      <c r="C168" s="140"/>
      <c r="H168" s="140"/>
      <c r="I168" s="140"/>
      <c r="J168" s="140"/>
      <c r="K168" s="140"/>
      <c r="L168" s="140"/>
      <c r="M168" s="140"/>
      <c r="N168" s="140"/>
      <c r="O168" s="140"/>
      <c r="P168" s="140"/>
      <c r="Q168" s="140"/>
      <c r="R168" s="140"/>
      <c r="S168" s="140"/>
      <c r="T168" s="140"/>
      <c r="U168" s="140"/>
      <c r="V168" s="140"/>
    </row>
    <row r="169" spans="1:22" ht="16.5" customHeight="1">
      <c r="A169" s="140"/>
      <c r="B169" s="140"/>
      <c r="C169" s="140"/>
      <c r="H169" s="140"/>
      <c r="I169" s="140"/>
      <c r="J169" s="140"/>
      <c r="K169" s="140"/>
      <c r="L169" s="140"/>
      <c r="M169" s="140"/>
      <c r="N169" s="140"/>
      <c r="O169" s="140"/>
      <c r="P169" s="140"/>
      <c r="Q169" s="140"/>
      <c r="R169" s="140"/>
      <c r="S169" s="140"/>
      <c r="T169" s="140"/>
      <c r="U169" s="140"/>
      <c r="V169" s="140"/>
    </row>
    <row r="170" spans="1:22" ht="16.5" customHeight="1">
      <c r="A170" s="140"/>
      <c r="B170" s="140"/>
      <c r="C170" s="140"/>
      <c r="H170" s="140"/>
      <c r="I170" s="140"/>
      <c r="J170" s="140"/>
      <c r="K170" s="140"/>
      <c r="L170" s="140"/>
      <c r="M170" s="140"/>
      <c r="N170" s="140"/>
      <c r="O170" s="140"/>
      <c r="P170" s="140"/>
      <c r="Q170" s="140"/>
      <c r="R170" s="140"/>
      <c r="S170" s="140"/>
      <c r="T170" s="140"/>
      <c r="U170" s="140"/>
      <c r="V170" s="140"/>
    </row>
    <row r="171" spans="1:22" ht="16.5" customHeight="1">
      <c r="A171" s="140"/>
      <c r="B171" s="140"/>
      <c r="C171" s="140"/>
      <c r="H171" s="140"/>
      <c r="I171" s="140"/>
      <c r="J171" s="140"/>
      <c r="K171" s="140"/>
      <c r="L171" s="140"/>
      <c r="M171" s="140"/>
      <c r="N171" s="140"/>
      <c r="O171" s="140"/>
      <c r="P171" s="140"/>
      <c r="Q171" s="140"/>
      <c r="R171" s="140"/>
      <c r="S171" s="140"/>
      <c r="T171" s="140"/>
      <c r="U171" s="140"/>
      <c r="V171" s="140"/>
    </row>
    <row r="172" spans="1:22" ht="16.5" customHeight="1">
      <c r="A172" s="140"/>
      <c r="B172" s="140"/>
      <c r="C172" s="140"/>
      <c r="H172" s="140"/>
      <c r="I172" s="140"/>
      <c r="J172" s="140"/>
      <c r="K172" s="140"/>
      <c r="L172" s="140"/>
      <c r="M172" s="140"/>
      <c r="N172" s="140"/>
      <c r="O172" s="140"/>
      <c r="P172" s="140"/>
      <c r="Q172" s="140"/>
      <c r="R172" s="140"/>
      <c r="S172" s="140"/>
      <c r="T172" s="140"/>
      <c r="U172" s="140"/>
      <c r="V172" s="140"/>
    </row>
    <row r="173" spans="1:22" ht="16.5" customHeight="1">
      <c r="A173" s="140"/>
      <c r="B173" s="140"/>
      <c r="C173" s="140"/>
      <c r="H173" s="140"/>
      <c r="I173" s="140"/>
      <c r="J173" s="140"/>
      <c r="K173" s="140"/>
      <c r="L173" s="140"/>
      <c r="M173" s="140"/>
      <c r="N173" s="140"/>
      <c r="O173" s="140"/>
      <c r="P173" s="140"/>
      <c r="Q173" s="140"/>
      <c r="R173" s="140"/>
      <c r="S173" s="140"/>
      <c r="T173" s="140"/>
      <c r="U173" s="140"/>
      <c r="V173" s="140"/>
    </row>
    <row r="174" spans="1:22" ht="16.5" customHeight="1">
      <c r="A174" s="140"/>
      <c r="B174" s="140"/>
      <c r="C174" s="140"/>
      <c r="H174" s="140"/>
      <c r="I174" s="140"/>
      <c r="J174" s="140"/>
      <c r="K174" s="140"/>
      <c r="L174" s="140"/>
      <c r="M174" s="140"/>
      <c r="N174" s="140"/>
      <c r="O174" s="140"/>
      <c r="P174" s="140"/>
      <c r="Q174" s="140"/>
      <c r="R174" s="140"/>
      <c r="S174" s="140"/>
      <c r="T174" s="140"/>
      <c r="U174" s="140"/>
      <c r="V174" s="140"/>
    </row>
    <row r="175" spans="1:22" ht="16.5" customHeight="1">
      <c r="A175" s="140"/>
      <c r="B175" s="140"/>
      <c r="C175" s="140"/>
      <c r="H175" s="140"/>
      <c r="I175" s="140"/>
      <c r="J175" s="140"/>
      <c r="K175" s="140"/>
      <c r="L175" s="140"/>
      <c r="M175" s="140"/>
      <c r="N175" s="140"/>
      <c r="O175" s="140"/>
      <c r="P175" s="140"/>
      <c r="Q175" s="140"/>
      <c r="R175" s="140"/>
      <c r="S175" s="140"/>
      <c r="T175" s="140"/>
      <c r="U175" s="140"/>
      <c r="V175" s="140"/>
    </row>
    <row r="176" spans="1:22" ht="16.5" customHeight="1">
      <c r="A176" s="140"/>
      <c r="B176" s="140"/>
      <c r="C176" s="140"/>
      <c r="H176" s="140"/>
      <c r="I176" s="140"/>
      <c r="J176" s="140"/>
      <c r="K176" s="140"/>
      <c r="L176" s="140"/>
      <c r="M176" s="140"/>
      <c r="N176" s="140"/>
      <c r="O176" s="140"/>
      <c r="P176" s="140"/>
      <c r="Q176" s="140"/>
      <c r="R176" s="140"/>
      <c r="S176" s="140"/>
      <c r="T176" s="140"/>
      <c r="U176" s="140"/>
      <c r="V176" s="140"/>
    </row>
    <row r="177" spans="1:22" ht="16.5" customHeight="1">
      <c r="A177" s="140"/>
      <c r="B177" s="140"/>
      <c r="C177" s="140"/>
      <c r="H177" s="140"/>
      <c r="I177" s="140"/>
      <c r="J177" s="140"/>
      <c r="K177" s="140"/>
      <c r="L177" s="140"/>
      <c r="M177" s="140"/>
      <c r="N177" s="140"/>
      <c r="O177" s="140"/>
      <c r="P177" s="140"/>
      <c r="Q177" s="140"/>
      <c r="R177" s="140"/>
      <c r="S177" s="140"/>
      <c r="T177" s="140"/>
      <c r="U177" s="140"/>
      <c r="V177" s="140"/>
    </row>
    <row r="178" spans="1:22" ht="16.5" customHeight="1">
      <c r="A178" s="140"/>
      <c r="B178" s="140"/>
      <c r="C178" s="140"/>
      <c r="H178" s="140"/>
      <c r="I178" s="140"/>
      <c r="J178" s="140"/>
      <c r="K178" s="140"/>
      <c r="L178" s="140"/>
      <c r="M178" s="140"/>
      <c r="N178" s="140"/>
      <c r="O178" s="140"/>
      <c r="P178" s="140"/>
      <c r="Q178" s="140"/>
      <c r="R178" s="140"/>
      <c r="S178" s="140"/>
      <c r="T178" s="140"/>
      <c r="U178" s="140"/>
      <c r="V178" s="140"/>
    </row>
    <row r="179" spans="1:22" ht="16.5" customHeight="1">
      <c r="A179" s="140"/>
      <c r="B179" s="140"/>
      <c r="C179" s="140"/>
      <c r="H179" s="140"/>
      <c r="I179" s="140"/>
      <c r="J179" s="140"/>
      <c r="K179" s="140"/>
      <c r="L179" s="140"/>
      <c r="M179" s="140"/>
      <c r="N179" s="140"/>
      <c r="O179" s="140"/>
      <c r="P179" s="140"/>
      <c r="Q179" s="140"/>
      <c r="R179" s="140"/>
      <c r="S179" s="140"/>
      <c r="T179" s="140"/>
      <c r="U179" s="140"/>
      <c r="V179" s="140"/>
    </row>
    <row r="180" spans="1:22" ht="16.5" customHeight="1">
      <c r="A180" s="140"/>
      <c r="B180" s="140"/>
      <c r="C180" s="140"/>
      <c r="H180" s="140"/>
      <c r="I180" s="140"/>
      <c r="J180" s="140"/>
      <c r="K180" s="140"/>
      <c r="L180" s="140"/>
      <c r="M180" s="140"/>
      <c r="N180" s="140"/>
      <c r="O180" s="140"/>
      <c r="P180" s="140"/>
      <c r="Q180" s="140"/>
      <c r="R180" s="140"/>
      <c r="S180" s="140"/>
      <c r="T180" s="140"/>
      <c r="U180" s="140"/>
      <c r="V180" s="140"/>
    </row>
    <row r="181" spans="1:22" ht="16.5" customHeight="1">
      <c r="A181" s="140"/>
      <c r="B181" s="140"/>
      <c r="C181" s="140"/>
      <c r="H181" s="140"/>
      <c r="I181" s="140"/>
      <c r="J181" s="140"/>
      <c r="K181" s="140"/>
      <c r="L181" s="140"/>
      <c r="M181" s="140"/>
      <c r="N181" s="140"/>
      <c r="O181" s="140"/>
      <c r="P181" s="140"/>
      <c r="Q181" s="140"/>
      <c r="R181" s="140"/>
      <c r="S181" s="140"/>
      <c r="T181" s="140"/>
      <c r="U181" s="140"/>
      <c r="V181" s="140"/>
    </row>
    <row r="182" spans="1:22" ht="16.5" customHeight="1">
      <c r="A182" s="140"/>
      <c r="B182" s="140"/>
      <c r="C182" s="140"/>
      <c r="H182" s="140"/>
      <c r="I182" s="140"/>
      <c r="J182" s="140"/>
      <c r="K182" s="140"/>
      <c r="L182" s="140"/>
      <c r="M182" s="140"/>
      <c r="N182" s="140"/>
      <c r="O182" s="140"/>
      <c r="P182" s="140"/>
      <c r="Q182" s="140"/>
      <c r="R182" s="140"/>
      <c r="S182" s="140"/>
      <c r="T182" s="140"/>
      <c r="U182" s="140"/>
      <c r="V182" s="140"/>
    </row>
    <row r="183" spans="1:22" ht="16.5" customHeight="1">
      <c r="A183" s="140"/>
      <c r="B183" s="140"/>
      <c r="C183" s="140"/>
      <c r="H183" s="140"/>
      <c r="I183" s="140"/>
      <c r="J183" s="140"/>
      <c r="K183" s="140"/>
      <c r="L183" s="140"/>
      <c r="M183" s="140"/>
      <c r="N183" s="140"/>
      <c r="O183" s="140"/>
      <c r="P183" s="140"/>
      <c r="Q183" s="140"/>
      <c r="R183" s="140"/>
      <c r="S183" s="140"/>
      <c r="T183" s="140"/>
      <c r="U183" s="140"/>
      <c r="V183" s="140"/>
    </row>
    <row r="184" spans="1:22" ht="16.5" customHeight="1">
      <c r="A184" s="140"/>
      <c r="B184" s="140"/>
      <c r="C184" s="140"/>
      <c r="H184" s="140"/>
      <c r="I184" s="140"/>
      <c r="J184" s="140"/>
      <c r="K184" s="140"/>
      <c r="L184" s="140"/>
      <c r="M184" s="140"/>
      <c r="N184" s="140"/>
      <c r="O184" s="140"/>
      <c r="P184" s="140"/>
      <c r="Q184" s="140"/>
      <c r="R184" s="140"/>
      <c r="S184" s="140"/>
      <c r="T184" s="140"/>
      <c r="U184" s="140"/>
      <c r="V184" s="140"/>
    </row>
    <row r="185" spans="1:22" ht="16.5" customHeight="1">
      <c r="A185" s="140"/>
      <c r="B185" s="140"/>
      <c r="C185" s="140"/>
      <c r="H185" s="140"/>
      <c r="I185" s="140"/>
      <c r="J185" s="140"/>
      <c r="K185" s="140"/>
      <c r="L185" s="140"/>
      <c r="M185" s="140"/>
      <c r="N185" s="140"/>
      <c r="O185" s="140"/>
      <c r="P185" s="140"/>
      <c r="Q185" s="140"/>
      <c r="R185" s="140"/>
      <c r="S185" s="140"/>
      <c r="T185" s="140"/>
      <c r="U185" s="140"/>
      <c r="V185" s="140"/>
    </row>
    <row r="186" spans="1:22" ht="16.5" customHeight="1">
      <c r="A186" s="140"/>
      <c r="B186" s="140"/>
      <c r="C186" s="140"/>
      <c r="H186" s="140"/>
      <c r="I186" s="140"/>
      <c r="J186" s="140"/>
      <c r="K186" s="140"/>
      <c r="L186" s="140"/>
      <c r="M186" s="140"/>
      <c r="N186" s="140"/>
      <c r="O186" s="140"/>
      <c r="P186" s="140"/>
      <c r="Q186" s="140"/>
      <c r="R186" s="140"/>
      <c r="S186" s="140"/>
      <c r="T186" s="140"/>
      <c r="U186" s="140"/>
      <c r="V186" s="140"/>
    </row>
    <row r="187" spans="1:22" ht="16.5" customHeight="1">
      <c r="A187" s="140"/>
      <c r="B187" s="140"/>
      <c r="C187" s="140"/>
      <c r="H187" s="140"/>
      <c r="I187" s="140"/>
      <c r="J187" s="140"/>
      <c r="K187" s="140"/>
      <c r="L187" s="140"/>
      <c r="M187" s="140"/>
      <c r="N187" s="140"/>
      <c r="O187" s="140"/>
      <c r="P187" s="140"/>
      <c r="Q187" s="140"/>
      <c r="R187" s="140"/>
      <c r="S187" s="140"/>
      <c r="T187" s="140"/>
      <c r="U187" s="140"/>
      <c r="V187" s="140"/>
    </row>
    <row r="188" spans="1:22" ht="16.5" customHeight="1">
      <c r="A188" s="140"/>
      <c r="B188" s="140"/>
      <c r="C188" s="140"/>
      <c r="H188" s="140"/>
      <c r="I188" s="140"/>
      <c r="J188" s="140"/>
      <c r="K188" s="140"/>
      <c r="L188" s="140"/>
      <c r="M188" s="140"/>
      <c r="N188" s="140"/>
      <c r="O188" s="140"/>
      <c r="P188" s="140"/>
      <c r="Q188" s="140"/>
      <c r="R188" s="140"/>
      <c r="S188" s="140"/>
      <c r="T188" s="140"/>
      <c r="U188" s="140"/>
      <c r="V188" s="140"/>
    </row>
    <row r="189" spans="1:22" ht="16.5" customHeight="1">
      <c r="A189" s="140"/>
      <c r="B189" s="140"/>
      <c r="C189" s="140"/>
      <c r="H189" s="140"/>
      <c r="I189" s="140"/>
      <c r="J189" s="140"/>
      <c r="K189" s="140"/>
      <c r="L189" s="140"/>
      <c r="M189" s="140"/>
      <c r="N189" s="140"/>
      <c r="O189" s="140"/>
      <c r="P189" s="140"/>
      <c r="Q189" s="140"/>
      <c r="R189" s="140"/>
      <c r="S189" s="140"/>
      <c r="T189" s="140"/>
      <c r="U189" s="140"/>
      <c r="V189" s="140"/>
    </row>
    <row r="190" spans="1:22" ht="16.5" customHeight="1">
      <c r="A190" s="140"/>
      <c r="B190" s="140"/>
      <c r="C190" s="140"/>
      <c r="H190" s="140"/>
      <c r="I190" s="140"/>
      <c r="J190" s="140"/>
      <c r="K190" s="140"/>
      <c r="L190" s="140"/>
      <c r="M190" s="140"/>
      <c r="N190" s="140"/>
      <c r="O190" s="140"/>
      <c r="P190" s="140"/>
      <c r="Q190" s="140"/>
      <c r="R190" s="140"/>
      <c r="S190" s="140"/>
      <c r="T190" s="140"/>
      <c r="U190" s="140"/>
      <c r="V190" s="140"/>
    </row>
    <row r="191" spans="1:22" ht="16.5" customHeight="1">
      <c r="A191" s="140"/>
      <c r="B191" s="140"/>
      <c r="C191" s="140"/>
      <c r="H191" s="140"/>
      <c r="I191" s="140"/>
      <c r="J191" s="140"/>
      <c r="K191" s="140"/>
      <c r="L191" s="140"/>
      <c r="M191" s="140"/>
      <c r="N191" s="140"/>
      <c r="O191" s="140"/>
      <c r="P191" s="140"/>
      <c r="Q191" s="140"/>
      <c r="R191" s="140"/>
      <c r="S191" s="140"/>
      <c r="T191" s="140"/>
      <c r="U191" s="140"/>
      <c r="V191" s="140"/>
    </row>
    <row r="192" spans="1:22" ht="16.5" customHeight="1">
      <c r="A192" s="140"/>
      <c r="B192" s="140"/>
      <c r="C192" s="140"/>
      <c r="H192" s="140"/>
      <c r="I192" s="140"/>
      <c r="J192" s="140"/>
      <c r="K192" s="140"/>
      <c r="L192" s="140"/>
      <c r="M192" s="140"/>
      <c r="N192" s="140"/>
      <c r="O192" s="140"/>
      <c r="P192" s="140"/>
      <c r="Q192" s="140"/>
      <c r="R192" s="140"/>
      <c r="S192" s="140"/>
      <c r="T192" s="140"/>
      <c r="U192" s="140"/>
      <c r="V192" s="140"/>
    </row>
    <row r="193" spans="1:22" ht="16.5" customHeight="1">
      <c r="A193" s="140"/>
      <c r="B193" s="140"/>
      <c r="C193" s="140"/>
      <c r="H193" s="140"/>
      <c r="I193" s="140"/>
      <c r="J193" s="140"/>
      <c r="K193" s="140"/>
      <c r="L193" s="140"/>
      <c r="M193" s="140"/>
      <c r="N193" s="140"/>
      <c r="O193" s="140"/>
      <c r="P193" s="140"/>
      <c r="Q193" s="140"/>
      <c r="R193" s="140"/>
      <c r="S193" s="140"/>
      <c r="T193" s="140"/>
      <c r="U193" s="140"/>
      <c r="V193" s="140"/>
    </row>
    <row r="194" spans="1:22" ht="16.5" customHeight="1">
      <c r="A194" s="140"/>
      <c r="B194" s="140"/>
      <c r="C194" s="140"/>
      <c r="H194" s="140"/>
      <c r="I194" s="140"/>
      <c r="J194" s="140"/>
      <c r="K194" s="140"/>
      <c r="L194" s="140"/>
      <c r="M194" s="140"/>
      <c r="N194" s="140"/>
      <c r="O194" s="140"/>
      <c r="P194" s="140"/>
      <c r="Q194" s="140"/>
      <c r="R194" s="140"/>
      <c r="S194" s="140"/>
      <c r="T194" s="140"/>
      <c r="U194" s="140"/>
      <c r="V194" s="140"/>
    </row>
    <row r="195" spans="1:22" ht="16.5" customHeight="1">
      <c r="A195" s="140"/>
      <c r="B195" s="140"/>
      <c r="C195" s="140"/>
      <c r="H195" s="140"/>
      <c r="I195" s="140"/>
      <c r="J195" s="140"/>
      <c r="K195" s="140"/>
      <c r="L195" s="140"/>
      <c r="M195" s="140"/>
      <c r="N195" s="140"/>
      <c r="O195" s="140"/>
      <c r="P195" s="140"/>
      <c r="Q195" s="140"/>
      <c r="R195" s="140"/>
      <c r="S195" s="140"/>
      <c r="T195" s="140"/>
      <c r="U195" s="140"/>
      <c r="V195" s="140"/>
    </row>
    <row r="196" spans="1:22" ht="16.5" customHeight="1">
      <c r="A196" s="140"/>
      <c r="B196" s="140"/>
      <c r="C196" s="140"/>
      <c r="H196" s="140"/>
      <c r="I196" s="140"/>
      <c r="J196" s="140"/>
      <c r="K196" s="140"/>
      <c r="L196" s="140"/>
      <c r="M196" s="140"/>
      <c r="N196" s="140"/>
      <c r="O196" s="140"/>
      <c r="P196" s="140"/>
      <c r="Q196" s="140"/>
      <c r="R196" s="140"/>
      <c r="S196" s="140"/>
      <c r="T196" s="140"/>
      <c r="U196" s="140"/>
      <c r="V196" s="140"/>
    </row>
    <row r="197" spans="1:22" ht="16.5" customHeight="1">
      <c r="A197" s="140"/>
      <c r="B197" s="140"/>
      <c r="C197" s="140"/>
      <c r="H197" s="140"/>
      <c r="I197" s="140"/>
      <c r="J197" s="140"/>
      <c r="K197" s="140"/>
      <c r="L197" s="140"/>
      <c r="M197" s="140"/>
      <c r="N197" s="140"/>
      <c r="O197" s="140"/>
      <c r="P197" s="140"/>
      <c r="Q197" s="140"/>
      <c r="R197" s="140"/>
      <c r="S197" s="140"/>
      <c r="T197" s="140"/>
      <c r="U197" s="140"/>
      <c r="V197" s="140"/>
    </row>
    <row r="198" spans="1:22" ht="16.5" customHeight="1">
      <c r="A198" s="140"/>
      <c r="B198" s="140"/>
      <c r="C198" s="140"/>
      <c r="H198" s="140"/>
      <c r="I198" s="140"/>
      <c r="J198" s="140"/>
      <c r="K198" s="140"/>
      <c r="L198" s="140"/>
      <c r="M198" s="140"/>
      <c r="N198" s="140"/>
      <c r="O198" s="140"/>
      <c r="P198" s="140"/>
      <c r="Q198" s="140"/>
      <c r="R198" s="140"/>
      <c r="S198" s="140"/>
      <c r="T198" s="140"/>
      <c r="U198" s="140"/>
      <c r="V198" s="140"/>
    </row>
    <row r="199" spans="1:22" ht="16.5" customHeight="1">
      <c r="A199" s="140"/>
      <c r="B199" s="140"/>
      <c r="C199" s="140"/>
      <c r="H199" s="140"/>
      <c r="I199" s="140"/>
      <c r="J199" s="140"/>
      <c r="K199" s="140"/>
      <c r="L199" s="140"/>
      <c r="M199" s="140"/>
      <c r="N199" s="140"/>
      <c r="O199" s="140"/>
      <c r="P199" s="140"/>
      <c r="Q199" s="140"/>
      <c r="R199" s="140"/>
      <c r="S199" s="140"/>
      <c r="T199" s="140"/>
      <c r="U199" s="140"/>
      <c r="V199" s="140"/>
    </row>
    <row r="200" spans="1:22" ht="16.5" customHeight="1">
      <c r="A200" s="140"/>
      <c r="B200" s="140"/>
      <c r="C200" s="140"/>
      <c r="H200" s="140"/>
      <c r="I200" s="140"/>
      <c r="J200" s="140"/>
      <c r="K200" s="140"/>
      <c r="L200" s="140"/>
      <c r="M200" s="140"/>
      <c r="N200" s="140"/>
      <c r="O200" s="140"/>
      <c r="P200" s="140"/>
      <c r="Q200" s="140"/>
      <c r="R200" s="140"/>
      <c r="S200" s="140"/>
      <c r="T200" s="140"/>
      <c r="U200" s="140"/>
      <c r="V200" s="140"/>
    </row>
    <row r="201" spans="1:22" ht="16.5" customHeight="1">
      <c r="A201" s="140"/>
      <c r="B201" s="140"/>
      <c r="C201" s="140"/>
      <c r="H201" s="140"/>
      <c r="I201" s="140"/>
      <c r="J201" s="140"/>
      <c r="K201" s="140"/>
      <c r="L201" s="140"/>
      <c r="M201" s="140"/>
      <c r="N201" s="140"/>
      <c r="O201" s="140"/>
      <c r="P201" s="140"/>
      <c r="Q201" s="140"/>
      <c r="R201" s="140"/>
      <c r="S201" s="140"/>
      <c r="T201" s="140"/>
      <c r="U201" s="140"/>
      <c r="V201" s="140"/>
    </row>
    <row r="202" spans="1:22" ht="16.5" customHeight="1">
      <c r="A202" s="140"/>
      <c r="B202" s="140"/>
      <c r="C202" s="140"/>
      <c r="H202" s="140"/>
      <c r="I202" s="140"/>
      <c r="J202" s="140"/>
      <c r="K202" s="140"/>
      <c r="L202" s="140"/>
      <c r="M202" s="140"/>
      <c r="N202" s="140"/>
      <c r="O202" s="140"/>
      <c r="P202" s="140"/>
      <c r="Q202" s="140"/>
      <c r="R202" s="140"/>
      <c r="S202" s="140"/>
      <c r="T202" s="140"/>
      <c r="U202" s="140"/>
      <c r="V202" s="140"/>
    </row>
    <row r="203" spans="1:22" ht="16.5" customHeight="1">
      <c r="A203" s="140"/>
      <c r="B203" s="140"/>
      <c r="C203" s="140"/>
      <c r="H203" s="140"/>
      <c r="I203" s="140"/>
      <c r="J203" s="140"/>
      <c r="K203" s="140"/>
      <c r="L203" s="140"/>
      <c r="M203" s="140"/>
      <c r="N203" s="140"/>
      <c r="O203" s="140"/>
      <c r="P203" s="140"/>
      <c r="Q203" s="140"/>
      <c r="R203" s="140"/>
      <c r="S203" s="140"/>
      <c r="T203" s="140"/>
      <c r="U203" s="140"/>
      <c r="V203" s="140"/>
    </row>
    <row r="204" spans="1:22" ht="16.5" customHeight="1">
      <c r="A204" s="140"/>
      <c r="B204" s="140"/>
      <c r="C204" s="140"/>
      <c r="H204" s="140"/>
      <c r="I204" s="140"/>
      <c r="J204" s="140"/>
      <c r="K204" s="140"/>
      <c r="L204" s="140"/>
      <c r="M204" s="140"/>
      <c r="N204" s="140"/>
      <c r="O204" s="140"/>
      <c r="P204" s="140"/>
      <c r="Q204" s="140"/>
      <c r="R204" s="140"/>
      <c r="S204" s="140"/>
      <c r="T204" s="140"/>
      <c r="U204" s="140"/>
      <c r="V204" s="140"/>
    </row>
    <row r="205" spans="1:22" ht="16.5" customHeight="1">
      <c r="A205" s="140"/>
      <c r="B205" s="140"/>
      <c r="C205" s="140"/>
      <c r="H205" s="140"/>
      <c r="I205" s="140"/>
      <c r="J205" s="140"/>
      <c r="K205" s="140"/>
      <c r="L205" s="140"/>
      <c r="M205" s="140"/>
      <c r="N205" s="140"/>
      <c r="O205" s="140"/>
      <c r="P205" s="140"/>
      <c r="Q205" s="140"/>
      <c r="R205" s="140"/>
      <c r="S205" s="140"/>
      <c r="T205" s="140"/>
      <c r="U205" s="140"/>
      <c r="V205" s="140"/>
    </row>
    <row r="206" spans="1:22" ht="16.5" customHeight="1">
      <c r="A206" s="140"/>
      <c r="B206" s="140"/>
      <c r="C206" s="140"/>
      <c r="H206" s="140"/>
      <c r="I206" s="140"/>
      <c r="J206" s="140"/>
      <c r="K206" s="140"/>
      <c r="L206" s="140"/>
      <c r="M206" s="140"/>
      <c r="N206" s="140"/>
      <c r="O206" s="140"/>
      <c r="P206" s="140"/>
      <c r="Q206" s="140"/>
      <c r="R206" s="140"/>
      <c r="S206" s="140"/>
      <c r="T206" s="140"/>
      <c r="U206" s="140"/>
      <c r="V206" s="140"/>
    </row>
    <row r="207" spans="1:22" ht="16.5" customHeight="1">
      <c r="A207" s="140"/>
      <c r="B207" s="140"/>
      <c r="C207" s="140"/>
      <c r="H207" s="140"/>
      <c r="I207" s="140"/>
      <c r="J207" s="140"/>
      <c r="K207" s="140"/>
      <c r="L207" s="140"/>
      <c r="M207" s="140"/>
      <c r="N207" s="140"/>
      <c r="O207" s="140"/>
      <c r="P207" s="140"/>
      <c r="Q207" s="140"/>
      <c r="R207" s="140"/>
      <c r="S207" s="140"/>
      <c r="T207" s="140"/>
      <c r="U207" s="140"/>
      <c r="V207" s="140"/>
    </row>
    <row r="208" spans="1:22" ht="16.5" customHeight="1">
      <c r="A208" s="140"/>
      <c r="B208" s="140"/>
      <c r="C208" s="140"/>
      <c r="H208" s="140"/>
      <c r="I208" s="140"/>
      <c r="J208" s="140"/>
      <c r="K208" s="140"/>
      <c r="L208" s="140"/>
      <c r="M208" s="140"/>
      <c r="N208" s="140"/>
      <c r="O208" s="140"/>
      <c r="P208" s="140"/>
      <c r="Q208" s="140"/>
      <c r="R208" s="140"/>
      <c r="S208" s="140"/>
      <c r="T208" s="140"/>
      <c r="U208" s="140"/>
      <c r="V208" s="140"/>
    </row>
    <row r="209" spans="1:22" ht="16.5" customHeight="1">
      <c r="A209" s="140"/>
      <c r="B209" s="140"/>
      <c r="C209" s="140"/>
      <c r="H209" s="140"/>
      <c r="I209" s="140"/>
      <c r="J209" s="140"/>
      <c r="K209" s="140"/>
      <c r="L209" s="140"/>
      <c r="M209" s="140"/>
      <c r="N209" s="140"/>
      <c r="O209" s="140"/>
      <c r="P209" s="140"/>
      <c r="Q209" s="140"/>
      <c r="R209" s="140"/>
      <c r="S209" s="140"/>
      <c r="T209" s="140"/>
      <c r="U209" s="140"/>
      <c r="V209" s="140"/>
    </row>
    <row r="210" spans="1:22" ht="16.5" customHeight="1">
      <c r="A210" s="140"/>
      <c r="B210" s="140"/>
      <c r="C210" s="140"/>
      <c r="H210" s="140"/>
      <c r="I210" s="140"/>
      <c r="J210" s="140"/>
      <c r="K210" s="140"/>
      <c r="L210" s="140"/>
      <c r="M210" s="140"/>
      <c r="N210" s="140"/>
      <c r="O210" s="140"/>
      <c r="P210" s="140"/>
      <c r="Q210" s="140"/>
      <c r="R210" s="140"/>
      <c r="S210" s="140"/>
      <c r="T210" s="140"/>
      <c r="U210" s="140"/>
      <c r="V210" s="140"/>
    </row>
    <row r="211" spans="1:22" ht="16.5" customHeight="1">
      <c r="A211" s="140"/>
      <c r="B211" s="140"/>
      <c r="C211" s="140"/>
      <c r="H211" s="140"/>
      <c r="I211" s="140"/>
      <c r="J211" s="140"/>
      <c r="K211" s="140"/>
      <c r="L211" s="140"/>
      <c r="M211" s="140"/>
      <c r="N211" s="140"/>
      <c r="O211" s="140"/>
      <c r="P211" s="140"/>
      <c r="Q211" s="140"/>
      <c r="R211" s="140"/>
      <c r="S211" s="140"/>
      <c r="T211" s="140"/>
      <c r="U211" s="140"/>
      <c r="V211" s="140"/>
    </row>
    <row r="212" spans="1:22" ht="16.5" customHeight="1">
      <c r="A212" s="140"/>
      <c r="B212" s="140"/>
      <c r="C212" s="140"/>
      <c r="H212" s="140"/>
      <c r="I212" s="140"/>
      <c r="J212" s="140"/>
      <c r="K212" s="140"/>
      <c r="L212" s="140"/>
      <c r="M212" s="140"/>
      <c r="N212" s="140"/>
      <c r="O212" s="140"/>
      <c r="P212" s="140"/>
      <c r="Q212" s="140"/>
      <c r="R212" s="140"/>
      <c r="S212" s="140"/>
      <c r="T212" s="140"/>
      <c r="U212" s="140"/>
      <c r="V212" s="140"/>
    </row>
    <row r="213" spans="1:22" ht="16.5" customHeight="1">
      <c r="A213" s="140"/>
      <c r="B213" s="140"/>
      <c r="C213" s="140"/>
      <c r="H213" s="140"/>
      <c r="I213" s="140"/>
      <c r="J213" s="140"/>
      <c r="K213" s="140"/>
      <c r="L213" s="140"/>
      <c r="M213" s="140"/>
      <c r="N213" s="140"/>
      <c r="O213" s="140"/>
      <c r="P213" s="140"/>
      <c r="Q213" s="140"/>
      <c r="R213" s="140"/>
      <c r="S213" s="140"/>
      <c r="T213" s="140"/>
      <c r="U213" s="140"/>
      <c r="V213" s="140"/>
    </row>
    <row r="214" spans="1:22" ht="16.5" customHeight="1">
      <c r="A214" s="140"/>
      <c r="B214" s="140"/>
      <c r="C214" s="140"/>
      <c r="H214" s="140"/>
      <c r="I214" s="140"/>
      <c r="J214" s="140"/>
      <c r="K214" s="140"/>
      <c r="L214" s="140"/>
      <c r="M214" s="140"/>
      <c r="N214" s="140"/>
      <c r="O214" s="140"/>
      <c r="P214" s="140"/>
      <c r="Q214" s="140"/>
      <c r="R214" s="140"/>
      <c r="S214" s="140"/>
      <c r="T214" s="140"/>
      <c r="U214" s="140"/>
      <c r="V214" s="140"/>
    </row>
    <row r="215" spans="1:22" ht="16.5" customHeight="1">
      <c r="A215" s="140"/>
      <c r="B215" s="140"/>
      <c r="C215" s="140"/>
      <c r="H215" s="140"/>
      <c r="I215" s="140"/>
      <c r="J215" s="140"/>
      <c r="K215" s="140"/>
      <c r="L215" s="140"/>
      <c r="M215" s="140"/>
      <c r="N215" s="140"/>
      <c r="O215" s="140"/>
      <c r="P215" s="140"/>
      <c r="Q215" s="140"/>
      <c r="R215" s="140"/>
      <c r="S215" s="140"/>
      <c r="T215" s="140"/>
      <c r="U215" s="140"/>
      <c r="V215" s="140"/>
    </row>
    <row r="216" spans="1:22" ht="16.5" customHeight="1">
      <c r="A216" s="140"/>
      <c r="B216" s="140"/>
      <c r="C216" s="140"/>
      <c r="H216" s="140"/>
      <c r="I216" s="140"/>
      <c r="J216" s="140"/>
      <c r="K216" s="140"/>
      <c r="L216" s="140"/>
      <c r="M216" s="140"/>
      <c r="N216" s="140"/>
      <c r="O216" s="140"/>
      <c r="P216" s="140"/>
      <c r="Q216" s="140"/>
      <c r="R216" s="140"/>
      <c r="S216" s="140"/>
      <c r="T216" s="140"/>
      <c r="U216" s="140"/>
      <c r="V216" s="140"/>
    </row>
    <row r="217" spans="1:22" ht="16.5" customHeight="1">
      <c r="A217" s="140"/>
      <c r="B217" s="140"/>
      <c r="C217" s="140"/>
      <c r="H217" s="140"/>
      <c r="I217" s="140"/>
      <c r="J217" s="140"/>
      <c r="K217" s="140"/>
      <c r="L217" s="140"/>
      <c r="M217" s="140"/>
      <c r="N217" s="140"/>
      <c r="O217" s="140"/>
      <c r="P217" s="140"/>
      <c r="Q217" s="140"/>
      <c r="R217" s="140"/>
      <c r="S217" s="140"/>
      <c r="T217" s="140"/>
      <c r="U217" s="140"/>
      <c r="V217" s="140"/>
    </row>
    <row r="218" spans="1:22" ht="16.5" customHeight="1">
      <c r="A218" s="140"/>
      <c r="B218" s="140"/>
      <c r="C218" s="140"/>
      <c r="H218" s="140"/>
      <c r="I218" s="140"/>
      <c r="J218" s="140"/>
      <c r="K218" s="140"/>
      <c r="L218" s="140"/>
      <c r="M218" s="140"/>
      <c r="N218" s="140"/>
      <c r="O218" s="140"/>
      <c r="P218" s="140"/>
      <c r="Q218" s="140"/>
      <c r="R218" s="140"/>
      <c r="S218" s="140"/>
      <c r="T218" s="140"/>
      <c r="U218" s="140"/>
      <c r="V218" s="140"/>
    </row>
    <row r="219" spans="1:22" ht="16.5" customHeight="1">
      <c r="A219" s="140"/>
      <c r="B219" s="140"/>
      <c r="C219" s="140"/>
      <c r="H219" s="140"/>
      <c r="I219" s="140"/>
      <c r="J219" s="140"/>
      <c r="K219" s="140"/>
      <c r="L219" s="140"/>
      <c r="M219" s="140"/>
      <c r="N219" s="140"/>
      <c r="O219" s="140"/>
      <c r="P219" s="140"/>
      <c r="Q219" s="140"/>
      <c r="R219" s="140"/>
      <c r="S219" s="140"/>
      <c r="T219" s="140"/>
      <c r="U219" s="140"/>
      <c r="V219" s="140"/>
    </row>
    <row r="220" spans="1:22" ht="16.5" customHeight="1">
      <c r="A220" s="140"/>
      <c r="B220" s="140"/>
      <c r="C220" s="140"/>
      <c r="H220" s="140"/>
      <c r="I220" s="140"/>
      <c r="J220" s="140"/>
      <c r="K220" s="140"/>
      <c r="L220" s="140"/>
      <c r="M220" s="140"/>
      <c r="N220" s="140"/>
      <c r="O220" s="140"/>
      <c r="P220" s="140"/>
      <c r="Q220" s="140"/>
      <c r="R220" s="140"/>
      <c r="S220" s="140"/>
      <c r="T220" s="140"/>
      <c r="U220" s="140"/>
      <c r="V220" s="140"/>
    </row>
    <row r="221" spans="1:22" ht="16.5" customHeight="1">
      <c r="A221" s="140"/>
      <c r="B221" s="140"/>
      <c r="C221" s="140"/>
      <c r="H221" s="140"/>
      <c r="I221" s="140"/>
      <c r="J221" s="140"/>
      <c r="K221" s="140"/>
      <c r="L221" s="140"/>
      <c r="M221" s="140"/>
      <c r="N221" s="140"/>
      <c r="O221" s="140"/>
      <c r="P221" s="140"/>
      <c r="Q221" s="140"/>
      <c r="R221" s="140"/>
      <c r="S221" s="140"/>
      <c r="T221" s="140"/>
      <c r="U221" s="140"/>
      <c r="V221" s="140"/>
    </row>
    <row r="222" spans="1:22" ht="16.5" customHeight="1">
      <c r="A222" s="140"/>
      <c r="B222" s="140"/>
      <c r="C222" s="140"/>
      <c r="H222" s="140"/>
      <c r="I222" s="140"/>
      <c r="J222" s="140"/>
      <c r="K222" s="140"/>
      <c r="L222" s="140"/>
      <c r="M222" s="140"/>
      <c r="N222" s="140"/>
      <c r="O222" s="140"/>
      <c r="P222" s="140"/>
      <c r="Q222" s="140"/>
      <c r="R222" s="140"/>
      <c r="S222" s="140"/>
      <c r="T222" s="140"/>
      <c r="U222" s="140"/>
      <c r="V222" s="140"/>
    </row>
    <row r="223" spans="1:22" ht="16.5" customHeight="1">
      <c r="A223" s="140"/>
      <c r="B223" s="140"/>
      <c r="C223" s="140"/>
      <c r="H223" s="140"/>
      <c r="I223" s="140"/>
      <c r="J223" s="140"/>
      <c r="K223" s="140"/>
      <c r="L223" s="140"/>
      <c r="M223" s="140"/>
      <c r="N223" s="140"/>
      <c r="O223" s="140"/>
      <c r="P223" s="140"/>
      <c r="Q223" s="140"/>
      <c r="R223" s="140"/>
      <c r="S223" s="140"/>
      <c r="T223" s="140"/>
      <c r="U223" s="140"/>
      <c r="V223" s="140"/>
    </row>
    <row r="224" spans="1:22" ht="16.5" customHeight="1">
      <c r="A224" s="140"/>
      <c r="B224" s="140"/>
      <c r="C224" s="140"/>
      <c r="H224" s="140"/>
      <c r="I224" s="140"/>
      <c r="J224" s="140"/>
      <c r="K224" s="140"/>
      <c r="L224" s="140"/>
      <c r="M224" s="140"/>
      <c r="N224" s="140"/>
      <c r="O224" s="140"/>
      <c r="P224" s="140"/>
      <c r="Q224" s="140"/>
      <c r="R224" s="140"/>
      <c r="S224" s="140"/>
      <c r="T224" s="140"/>
      <c r="U224" s="140"/>
      <c r="V224" s="140"/>
    </row>
    <row r="225" spans="1:22" ht="16.5" customHeight="1">
      <c r="A225" s="140"/>
      <c r="B225" s="140"/>
      <c r="C225" s="140"/>
      <c r="H225" s="140"/>
      <c r="I225" s="140"/>
      <c r="J225" s="140"/>
      <c r="K225" s="140"/>
      <c r="L225" s="140"/>
      <c r="M225" s="140"/>
      <c r="N225" s="140"/>
      <c r="O225" s="140"/>
      <c r="P225" s="140"/>
      <c r="Q225" s="140"/>
      <c r="R225" s="140"/>
      <c r="S225" s="140"/>
      <c r="T225" s="140"/>
      <c r="U225" s="140"/>
      <c r="V225" s="140"/>
    </row>
    <row r="226" spans="1:22" ht="16.5" customHeight="1">
      <c r="A226" s="140"/>
      <c r="B226" s="140"/>
      <c r="C226" s="140"/>
      <c r="H226" s="140"/>
      <c r="I226" s="140"/>
      <c r="J226" s="140"/>
      <c r="K226" s="140"/>
      <c r="L226" s="140"/>
      <c r="M226" s="140"/>
      <c r="N226" s="140"/>
      <c r="O226" s="140"/>
      <c r="P226" s="140"/>
      <c r="Q226" s="140"/>
      <c r="R226" s="140"/>
      <c r="S226" s="140"/>
      <c r="T226" s="140"/>
      <c r="U226" s="140"/>
      <c r="V226" s="140"/>
    </row>
    <row r="227" spans="1:22" ht="16.5" customHeight="1">
      <c r="A227" s="140"/>
      <c r="B227" s="140"/>
      <c r="C227" s="140"/>
      <c r="H227" s="140"/>
      <c r="I227" s="140"/>
      <c r="J227" s="140"/>
      <c r="K227" s="140"/>
      <c r="L227" s="140"/>
      <c r="M227" s="140"/>
      <c r="N227" s="140"/>
      <c r="O227" s="140"/>
      <c r="P227" s="140"/>
      <c r="Q227" s="140"/>
      <c r="R227" s="140"/>
      <c r="S227" s="140"/>
      <c r="T227" s="140"/>
      <c r="U227" s="140"/>
      <c r="V227" s="140"/>
    </row>
    <row r="228" spans="1:22" ht="16.5" customHeight="1">
      <c r="A228" s="140"/>
      <c r="B228" s="140"/>
      <c r="C228" s="140"/>
      <c r="H228" s="140"/>
      <c r="I228" s="140"/>
      <c r="J228" s="140"/>
      <c r="K228" s="140"/>
      <c r="L228" s="140"/>
      <c r="M228" s="140"/>
      <c r="N228" s="140"/>
      <c r="O228" s="140"/>
      <c r="P228" s="140"/>
      <c r="Q228" s="140"/>
      <c r="R228" s="140"/>
      <c r="S228" s="140"/>
      <c r="T228" s="140"/>
      <c r="U228" s="140"/>
      <c r="V228" s="140"/>
    </row>
    <row r="229" spans="1:22" ht="16.5" customHeight="1">
      <c r="A229" s="140"/>
      <c r="B229" s="140"/>
      <c r="C229" s="140"/>
      <c r="H229" s="140"/>
      <c r="I229" s="140"/>
      <c r="J229" s="140"/>
      <c r="K229" s="140"/>
      <c r="L229" s="140"/>
      <c r="M229" s="140"/>
      <c r="N229" s="140"/>
      <c r="O229" s="140"/>
      <c r="P229" s="140"/>
      <c r="Q229" s="140"/>
      <c r="R229" s="140"/>
      <c r="S229" s="140"/>
      <c r="T229" s="140"/>
      <c r="U229" s="140"/>
      <c r="V229" s="140"/>
    </row>
    <row r="230" spans="1:22" ht="16.5" customHeight="1">
      <c r="A230" s="140"/>
      <c r="B230" s="140"/>
      <c r="C230" s="140"/>
      <c r="H230" s="140"/>
      <c r="I230" s="140"/>
      <c r="J230" s="140"/>
      <c r="K230" s="140"/>
      <c r="L230" s="140"/>
      <c r="M230" s="140"/>
      <c r="N230" s="140"/>
      <c r="O230" s="140"/>
      <c r="P230" s="140"/>
      <c r="Q230" s="140"/>
      <c r="R230" s="140"/>
      <c r="S230" s="140"/>
      <c r="T230" s="140"/>
      <c r="U230" s="140"/>
      <c r="V230" s="140"/>
    </row>
    <row r="231" spans="1:22" ht="16.5" customHeight="1">
      <c r="A231" s="140"/>
      <c r="B231" s="140"/>
      <c r="C231" s="140"/>
      <c r="H231" s="140"/>
      <c r="I231" s="140"/>
      <c r="J231" s="140"/>
      <c r="K231" s="140"/>
      <c r="L231" s="140"/>
      <c r="M231" s="140"/>
      <c r="N231" s="140"/>
      <c r="O231" s="140"/>
      <c r="P231" s="140"/>
      <c r="Q231" s="140"/>
      <c r="R231" s="140"/>
      <c r="S231" s="140"/>
      <c r="T231" s="140"/>
      <c r="U231" s="140"/>
      <c r="V231" s="140"/>
    </row>
    <row r="232" spans="1:22" ht="16.5" customHeight="1">
      <c r="A232" s="140"/>
      <c r="B232" s="140"/>
      <c r="C232" s="140"/>
      <c r="H232" s="140"/>
      <c r="I232" s="140"/>
      <c r="J232" s="140"/>
      <c r="K232" s="140"/>
      <c r="L232" s="140"/>
      <c r="M232" s="140"/>
      <c r="N232" s="140"/>
      <c r="O232" s="140"/>
      <c r="P232" s="140"/>
      <c r="Q232" s="140"/>
      <c r="R232" s="140"/>
      <c r="S232" s="140"/>
      <c r="T232" s="140"/>
      <c r="U232" s="140"/>
      <c r="V232" s="140"/>
    </row>
    <row r="233" spans="1:22" ht="16.5" customHeight="1">
      <c r="A233" s="140"/>
      <c r="B233" s="140"/>
      <c r="C233" s="140"/>
      <c r="H233" s="140"/>
      <c r="I233" s="140"/>
      <c r="J233" s="140"/>
      <c r="K233" s="140"/>
      <c r="L233" s="140"/>
      <c r="M233" s="140"/>
      <c r="N233" s="140"/>
      <c r="O233" s="140"/>
      <c r="P233" s="140"/>
      <c r="Q233" s="140"/>
      <c r="R233" s="140"/>
      <c r="S233" s="140"/>
      <c r="T233" s="140"/>
      <c r="U233" s="140"/>
      <c r="V233" s="140"/>
    </row>
    <row r="234" spans="1:22" ht="16.5" customHeight="1">
      <c r="A234" s="140"/>
      <c r="B234" s="140"/>
      <c r="C234" s="140"/>
      <c r="H234" s="140"/>
      <c r="I234" s="140"/>
      <c r="J234" s="140"/>
      <c r="K234" s="140"/>
      <c r="L234" s="140"/>
      <c r="M234" s="140"/>
      <c r="N234" s="140"/>
      <c r="O234" s="140"/>
      <c r="P234" s="140"/>
      <c r="Q234" s="140"/>
      <c r="R234" s="140"/>
      <c r="S234" s="140"/>
      <c r="T234" s="140"/>
      <c r="U234" s="140"/>
      <c r="V234" s="140"/>
    </row>
    <row r="235" spans="1:22" ht="16.5" customHeight="1">
      <c r="A235" s="140"/>
      <c r="B235" s="140"/>
      <c r="C235" s="140"/>
      <c r="H235" s="140"/>
      <c r="I235" s="140"/>
      <c r="J235" s="140"/>
      <c r="K235" s="140"/>
      <c r="L235" s="140"/>
      <c r="M235" s="140"/>
      <c r="N235" s="140"/>
      <c r="O235" s="140"/>
      <c r="P235" s="140"/>
      <c r="Q235" s="140"/>
      <c r="R235" s="140"/>
      <c r="S235" s="140"/>
      <c r="T235" s="140"/>
      <c r="U235" s="140"/>
      <c r="V235" s="140"/>
    </row>
    <row r="236" spans="1:22" ht="16.5" customHeight="1">
      <c r="A236" s="140"/>
      <c r="B236" s="140"/>
      <c r="C236" s="140"/>
      <c r="H236" s="140"/>
      <c r="I236" s="140"/>
      <c r="J236" s="140"/>
      <c r="K236" s="140"/>
      <c r="L236" s="140"/>
      <c r="M236" s="140"/>
      <c r="N236" s="140"/>
      <c r="O236" s="140"/>
      <c r="P236" s="140"/>
      <c r="Q236" s="140"/>
      <c r="R236" s="140"/>
      <c r="S236" s="140"/>
      <c r="T236" s="140"/>
      <c r="U236" s="140"/>
      <c r="V236" s="140"/>
    </row>
    <row r="237" spans="1:22" ht="16.5" customHeight="1">
      <c r="A237" s="140"/>
      <c r="B237" s="140"/>
      <c r="C237" s="140"/>
      <c r="H237" s="140"/>
      <c r="I237" s="140"/>
      <c r="J237" s="140"/>
      <c r="K237" s="140"/>
      <c r="L237" s="140"/>
      <c r="M237" s="140"/>
      <c r="N237" s="140"/>
      <c r="O237" s="140"/>
      <c r="P237" s="140"/>
      <c r="Q237" s="140"/>
      <c r="R237" s="140"/>
      <c r="S237" s="140"/>
      <c r="T237" s="140"/>
      <c r="U237" s="140"/>
      <c r="V237" s="140"/>
    </row>
    <row r="238" spans="1:22" ht="16.5" customHeight="1">
      <c r="A238" s="140"/>
      <c r="B238" s="140"/>
      <c r="C238" s="140"/>
      <c r="H238" s="140"/>
      <c r="I238" s="140"/>
      <c r="J238" s="140"/>
      <c r="K238" s="140"/>
      <c r="L238" s="140"/>
      <c r="M238" s="140"/>
      <c r="N238" s="140"/>
      <c r="O238" s="140"/>
      <c r="P238" s="140"/>
      <c r="Q238" s="140"/>
      <c r="R238" s="140"/>
      <c r="S238" s="140"/>
      <c r="T238" s="140"/>
      <c r="U238" s="140"/>
      <c r="V238" s="140"/>
    </row>
    <row r="239" spans="1:22" ht="16.5" customHeight="1">
      <c r="A239" s="140"/>
      <c r="B239" s="140"/>
      <c r="C239" s="140"/>
      <c r="H239" s="140"/>
      <c r="I239" s="140"/>
      <c r="J239" s="140"/>
      <c r="K239" s="140"/>
      <c r="L239" s="140"/>
      <c r="M239" s="140"/>
      <c r="N239" s="140"/>
      <c r="O239" s="140"/>
      <c r="P239" s="140"/>
      <c r="Q239" s="140"/>
      <c r="R239" s="140"/>
      <c r="S239" s="140"/>
      <c r="T239" s="140"/>
      <c r="U239" s="140"/>
      <c r="V239" s="140"/>
    </row>
    <row r="240" spans="1:22" ht="16.5" customHeight="1">
      <c r="A240" s="140"/>
      <c r="B240" s="140"/>
      <c r="C240" s="140"/>
      <c r="H240" s="140"/>
      <c r="I240" s="140"/>
      <c r="J240" s="140"/>
      <c r="K240" s="140"/>
      <c r="L240" s="140"/>
      <c r="M240" s="140"/>
      <c r="N240" s="140"/>
      <c r="O240" s="140"/>
      <c r="P240" s="140"/>
      <c r="Q240" s="140"/>
      <c r="R240" s="140"/>
      <c r="S240" s="140"/>
      <c r="T240" s="140"/>
      <c r="U240" s="140"/>
      <c r="V240" s="140"/>
    </row>
    <row r="241" spans="1:22" ht="16.5" customHeight="1">
      <c r="A241" s="140"/>
      <c r="B241" s="140"/>
      <c r="C241" s="140"/>
      <c r="H241" s="140"/>
      <c r="I241" s="140"/>
      <c r="J241" s="140"/>
      <c r="K241" s="140"/>
      <c r="L241" s="140"/>
      <c r="M241" s="140"/>
      <c r="N241" s="140"/>
      <c r="O241" s="140"/>
      <c r="P241" s="140"/>
      <c r="Q241" s="140"/>
      <c r="R241" s="140"/>
      <c r="S241" s="140"/>
      <c r="T241" s="140"/>
      <c r="U241" s="140"/>
      <c r="V241" s="140"/>
    </row>
    <row r="242" spans="1:22" ht="16.5" customHeight="1">
      <c r="A242" s="140"/>
      <c r="B242" s="140"/>
      <c r="C242" s="140"/>
      <c r="H242" s="140"/>
      <c r="I242" s="140"/>
      <c r="J242" s="140"/>
      <c r="K242" s="140"/>
      <c r="L242" s="140"/>
      <c r="M242" s="140"/>
      <c r="N242" s="140"/>
      <c r="O242" s="140"/>
      <c r="P242" s="140"/>
      <c r="Q242" s="140"/>
      <c r="R242" s="140"/>
      <c r="S242" s="140"/>
      <c r="T242" s="140"/>
      <c r="U242" s="140"/>
      <c r="V242" s="140"/>
    </row>
    <row r="243" spans="1:22" ht="16.5" customHeight="1">
      <c r="A243" s="140"/>
      <c r="B243" s="140"/>
      <c r="C243" s="140"/>
      <c r="H243" s="140"/>
      <c r="I243" s="140"/>
      <c r="J243" s="140"/>
      <c r="K243" s="140"/>
      <c r="L243" s="140"/>
      <c r="M243" s="140"/>
      <c r="N243" s="140"/>
      <c r="O243" s="140"/>
      <c r="P243" s="140"/>
      <c r="Q243" s="140"/>
      <c r="R243" s="140"/>
      <c r="S243" s="140"/>
      <c r="T243" s="140"/>
      <c r="U243" s="140"/>
      <c r="V243" s="140"/>
    </row>
    <row r="244" spans="1:22" ht="16.5" customHeight="1">
      <c r="A244" s="140"/>
      <c r="B244" s="140"/>
      <c r="C244" s="140"/>
      <c r="H244" s="140"/>
      <c r="I244" s="140"/>
      <c r="J244" s="140"/>
      <c r="K244" s="140"/>
      <c r="L244" s="140"/>
      <c r="M244" s="140"/>
      <c r="N244" s="140"/>
      <c r="O244" s="140"/>
      <c r="P244" s="140"/>
      <c r="Q244" s="140"/>
      <c r="R244" s="140"/>
      <c r="S244" s="140"/>
      <c r="T244" s="140"/>
      <c r="U244" s="140"/>
      <c r="V244" s="140"/>
    </row>
    <row r="245" spans="1:22" ht="16.5" customHeight="1">
      <c r="A245" s="140"/>
      <c r="B245" s="140"/>
      <c r="C245" s="140"/>
      <c r="H245" s="140"/>
      <c r="I245" s="140"/>
      <c r="J245" s="140"/>
      <c r="K245" s="140"/>
      <c r="L245" s="140"/>
      <c r="M245" s="140"/>
      <c r="N245" s="140"/>
      <c r="O245" s="140"/>
      <c r="P245" s="140"/>
      <c r="Q245" s="140"/>
      <c r="R245" s="140"/>
      <c r="S245" s="140"/>
      <c r="T245" s="140"/>
      <c r="U245" s="140"/>
      <c r="V245" s="140"/>
    </row>
    <row r="246" spans="1:22" ht="16.5" customHeight="1">
      <c r="A246" s="140"/>
      <c r="B246" s="140"/>
      <c r="C246" s="140"/>
      <c r="H246" s="140"/>
      <c r="I246" s="140"/>
      <c r="J246" s="140"/>
      <c r="K246" s="140"/>
      <c r="L246" s="140"/>
      <c r="M246" s="140"/>
      <c r="N246" s="140"/>
      <c r="O246" s="140"/>
      <c r="P246" s="140"/>
      <c r="Q246" s="140"/>
      <c r="R246" s="140"/>
      <c r="S246" s="140"/>
      <c r="T246" s="140"/>
      <c r="U246" s="140"/>
      <c r="V246" s="140"/>
    </row>
    <row r="247" spans="1:22" ht="16.5" customHeight="1">
      <c r="A247" s="140"/>
      <c r="B247" s="140"/>
      <c r="C247" s="140"/>
      <c r="H247" s="140"/>
      <c r="I247" s="140"/>
      <c r="J247" s="140"/>
      <c r="K247" s="140"/>
      <c r="L247" s="140"/>
      <c r="M247" s="140"/>
      <c r="N247" s="140"/>
      <c r="O247" s="140"/>
      <c r="P247" s="140"/>
      <c r="Q247" s="140"/>
      <c r="R247" s="140"/>
      <c r="S247" s="140"/>
      <c r="T247" s="140"/>
      <c r="U247" s="140"/>
      <c r="V247" s="140"/>
    </row>
    <row r="248" spans="1:22" ht="16.5" customHeight="1">
      <c r="A248" s="140"/>
      <c r="B248" s="140"/>
      <c r="C248" s="140"/>
      <c r="H248" s="140"/>
      <c r="I248" s="140"/>
      <c r="J248" s="140"/>
      <c r="K248" s="140"/>
      <c r="L248" s="140"/>
      <c r="M248" s="140"/>
      <c r="N248" s="140"/>
      <c r="O248" s="140"/>
      <c r="P248" s="140"/>
      <c r="Q248" s="140"/>
      <c r="R248" s="140"/>
      <c r="S248" s="140"/>
      <c r="T248" s="140"/>
      <c r="U248" s="140"/>
      <c r="V248" s="140"/>
    </row>
    <row r="249" spans="1:22" ht="16.5" customHeight="1">
      <c r="A249" s="140"/>
      <c r="B249" s="140"/>
      <c r="C249" s="140"/>
      <c r="H249" s="140"/>
      <c r="I249" s="140"/>
      <c r="J249" s="140"/>
      <c r="K249" s="140"/>
      <c r="L249" s="140"/>
      <c r="M249" s="140"/>
      <c r="N249" s="140"/>
      <c r="O249" s="140"/>
      <c r="P249" s="140"/>
      <c r="Q249" s="140"/>
      <c r="R249" s="140"/>
      <c r="S249" s="140"/>
      <c r="T249" s="140"/>
      <c r="U249" s="140"/>
      <c r="V249" s="140"/>
    </row>
    <row r="250" spans="1:22" ht="16.5" customHeight="1">
      <c r="A250" s="140"/>
      <c r="B250" s="140"/>
      <c r="C250" s="140"/>
      <c r="H250" s="140"/>
      <c r="I250" s="140"/>
      <c r="J250" s="140"/>
      <c r="K250" s="140"/>
      <c r="L250" s="140"/>
      <c r="M250" s="140"/>
      <c r="N250" s="140"/>
      <c r="O250" s="140"/>
      <c r="P250" s="140"/>
      <c r="Q250" s="140"/>
      <c r="R250" s="140"/>
      <c r="S250" s="140"/>
      <c r="T250" s="140"/>
      <c r="U250" s="140"/>
      <c r="V250" s="140"/>
    </row>
    <row r="251" spans="1:22" ht="16.5" customHeight="1">
      <c r="A251" s="140"/>
      <c r="B251" s="140"/>
      <c r="C251" s="140"/>
      <c r="H251" s="140"/>
      <c r="I251" s="140"/>
      <c r="J251" s="140"/>
      <c r="K251" s="140"/>
      <c r="L251" s="140"/>
      <c r="M251" s="140"/>
      <c r="N251" s="140"/>
      <c r="O251" s="140"/>
      <c r="P251" s="140"/>
      <c r="Q251" s="140"/>
      <c r="R251" s="140"/>
      <c r="S251" s="140"/>
      <c r="T251" s="140"/>
      <c r="U251" s="140"/>
      <c r="V251" s="140"/>
    </row>
    <row r="252" spans="1:22" ht="16.5" customHeight="1">
      <c r="A252" s="140"/>
      <c r="B252" s="140"/>
      <c r="C252" s="140"/>
      <c r="H252" s="140"/>
      <c r="I252" s="140"/>
      <c r="J252" s="140"/>
      <c r="K252" s="140"/>
      <c r="L252" s="140"/>
      <c r="M252" s="140"/>
      <c r="N252" s="140"/>
      <c r="O252" s="140"/>
      <c r="P252" s="140"/>
      <c r="Q252" s="140"/>
      <c r="R252" s="140"/>
      <c r="S252" s="140"/>
      <c r="T252" s="140"/>
      <c r="U252" s="140"/>
      <c r="V252" s="140"/>
    </row>
    <row r="253" spans="1:22" ht="16.5" customHeight="1">
      <c r="A253" s="140"/>
      <c r="B253" s="140"/>
      <c r="C253" s="140"/>
      <c r="H253" s="140"/>
      <c r="I253" s="140"/>
      <c r="J253" s="140"/>
      <c r="K253" s="140"/>
      <c r="L253" s="140"/>
      <c r="M253" s="140"/>
      <c r="N253" s="140"/>
      <c r="O253" s="140"/>
      <c r="P253" s="140"/>
      <c r="Q253" s="140"/>
      <c r="R253" s="140"/>
      <c r="S253" s="140"/>
      <c r="T253" s="140"/>
      <c r="U253" s="140"/>
      <c r="V253" s="140"/>
    </row>
    <row r="254" spans="1:22" ht="16.5" customHeight="1">
      <c r="A254" s="140"/>
      <c r="B254" s="140"/>
      <c r="C254" s="140"/>
      <c r="H254" s="140"/>
      <c r="I254" s="140"/>
      <c r="J254" s="140"/>
      <c r="K254" s="140"/>
      <c r="L254" s="140"/>
      <c r="M254" s="140"/>
      <c r="N254" s="140"/>
      <c r="O254" s="140"/>
      <c r="P254" s="140"/>
      <c r="Q254" s="140"/>
      <c r="R254" s="140"/>
      <c r="S254" s="140"/>
      <c r="T254" s="140"/>
      <c r="U254" s="140"/>
      <c r="V254" s="140"/>
    </row>
    <row r="255" spans="1:22" ht="16.5" customHeight="1">
      <c r="A255" s="140"/>
      <c r="B255" s="140"/>
      <c r="C255" s="140"/>
      <c r="H255" s="140"/>
      <c r="I255" s="140"/>
      <c r="J255" s="140"/>
      <c r="K255" s="140"/>
      <c r="L255" s="140"/>
      <c r="M255" s="140"/>
      <c r="N255" s="140"/>
      <c r="O255" s="140"/>
      <c r="P255" s="140"/>
      <c r="Q255" s="140"/>
      <c r="R255" s="140"/>
      <c r="S255" s="140"/>
      <c r="T255" s="140"/>
      <c r="U255" s="140"/>
      <c r="V255" s="140"/>
    </row>
    <row r="256" spans="1:22" ht="16.5" customHeight="1">
      <c r="A256" s="140"/>
      <c r="B256" s="140"/>
      <c r="C256" s="140"/>
      <c r="H256" s="140"/>
      <c r="I256" s="140"/>
      <c r="J256" s="140"/>
      <c r="K256" s="140"/>
      <c r="L256" s="140"/>
      <c r="M256" s="140"/>
      <c r="N256" s="140"/>
      <c r="O256" s="140"/>
      <c r="P256" s="140"/>
      <c r="Q256" s="140"/>
      <c r="R256" s="140"/>
      <c r="S256" s="140"/>
      <c r="T256" s="140"/>
      <c r="U256" s="140"/>
      <c r="V256" s="140"/>
    </row>
    <row r="257" spans="1:22" ht="16.5" customHeight="1">
      <c r="A257" s="140"/>
      <c r="B257" s="140"/>
      <c r="C257" s="140"/>
      <c r="H257" s="140"/>
      <c r="I257" s="140"/>
      <c r="J257" s="140"/>
      <c r="K257" s="140"/>
      <c r="L257" s="140"/>
      <c r="M257" s="140"/>
      <c r="N257" s="140"/>
      <c r="O257" s="140"/>
      <c r="P257" s="140"/>
      <c r="Q257" s="140"/>
      <c r="R257" s="140"/>
      <c r="S257" s="140"/>
      <c r="T257" s="140"/>
      <c r="U257" s="140"/>
      <c r="V257" s="140"/>
    </row>
    <row r="258" spans="1:22" ht="16.5" customHeight="1">
      <c r="A258" s="140"/>
      <c r="B258" s="140"/>
      <c r="C258" s="140"/>
      <c r="H258" s="140"/>
      <c r="I258" s="140"/>
      <c r="J258" s="140"/>
      <c r="K258" s="140"/>
      <c r="L258" s="140"/>
      <c r="M258" s="140"/>
      <c r="N258" s="140"/>
      <c r="O258" s="140"/>
      <c r="P258" s="140"/>
      <c r="Q258" s="140"/>
      <c r="R258" s="140"/>
      <c r="S258" s="140"/>
      <c r="T258" s="140"/>
      <c r="U258" s="140"/>
      <c r="V258" s="140"/>
    </row>
    <row r="259" spans="1:22" ht="16.5" customHeight="1">
      <c r="A259" s="140"/>
      <c r="B259" s="140"/>
      <c r="C259" s="140"/>
      <c r="H259" s="140"/>
      <c r="I259" s="140"/>
      <c r="J259" s="140"/>
      <c r="K259" s="140"/>
      <c r="L259" s="140"/>
      <c r="M259" s="140"/>
      <c r="N259" s="140"/>
      <c r="O259" s="140"/>
      <c r="P259" s="140"/>
      <c r="Q259" s="140"/>
      <c r="R259" s="140"/>
      <c r="S259" s="140"/>
      <c r="T259" s="140"/>
      <c r="U259" s="140"/>
      <c r="V259" s="140"/>
    </row>
    <row r="260" spans="1:22" ht="16.5" customHeight="1">
      <c r="A260" s="140"/>
      <c r="B260" s="140"/>
      <c r="C260" s="140"/>
      <c r="H260" s="140"/>
      <c r="I260" s="140"/>
      <c r="J260" s="140"/>
      <c r="K260" s="140"/>
      <c r="L260" s="140"/>
      <c r="M260" s="140"/>
      <c r="N260" s="140"/>
      <c r="O260" s="140"/>
      <c r="P260" s="140"/>
      <c r="Q260" s="140"/>
      <c r="R260" s="140"/>
      <c r="S260" s="140"/>
      <c r="T260" s="140"/>
      <c r="U260" s="140"/>
      <c r="V260" s="140"/>
    </row>
    <row r="261" spans="1:22" ht="16.5" customHeight="1">
      <c r="A261" s="140"/>
      <c r="B261" s="140"/>
      <c r="C261" s="140"/>
      <c r="H261" s="140"/>
      <c r="I261" s="140"/>
      <c r="J261" s="140"/>
      <c r="K261" s="140"/>
      <c r="L261" s="140"/>
      <c r="M261" s="140"/>
      <c r="N261" s="140"/>
      <c r="O261" s="140"/>
      <c r="P261" s="140"/>
      <c r="Q261" s="140"/>
      <c r="R261" s="140"/>
      <c r="S261" s="140"/>
      <c r="T261" s="140"/>
      <c r="U261" s="140"/>
      <c r="V261" s="140"/>
    </row>
    <row r="262" spans="1:22" ht="16.5" customHeight="1">
      <c r="A262" s="140"/>
      <c r="B262" s="140"/>
      <c r="C262" s="140"/>
      <c r="H262" s="140"/>
      <c r="I262" s="140"/>
      <c r="J262" s="140"/>
      <c r="K262" s="140"/>
      <c r="L262" s="140"/>
      <c r="M262" s="140"/>
      <c r="N262" s="140"/>
      <c r="O262" s="140"/>
      <c r="P262" s="140"/>
      <c r="Q262" s="140"/>
      <c r="R262" s="140"/>
      <c r="S262" s="140"/>
      <c r="T262" s="140"/>
      <c r="U262" s="140"/>
      <c r="V262" s="140"/>
    </row>
    <row r="263" spans="1:22" ht="16.5" customHeight="1">
      <c r="A263" s="140"/>
      <c r="B263" s="140"/>
      <c r="C263" s="140"/>
      <c r="H263" s="140"/>
      <c r="I263" s="140"/>
      <c r="J263" s="140"/>
      <c r="K263" s="140"/>
      <c r="L263" s="140"/>
      <c r="M263" s="140"/>
      <c r="N263" s="140"/>
      <c r="O263" s="140"/>
      <c r="P263" s="140"/>
      <c r="Q263" s="140"/>
      <c r="R263" s="140"/>
      <c r="S263" s="140"/>
      <c r="T263" s="140"/>
      <c r="U263" s="140"/>
      <c r="V263" s="140"/>
    </row>
    <row r="264" spans="1:22" ht="16.5" customHeight="1">
      <c r="A264" s="140"/>
      <c r="B264" s="140"/>
      <c r="C264" s="140"/>
      <c r="H264" s="140"/>
      <c r="I264" s="140"/>
      <c r="J264" s="140"/>
      <c r="K264" s="140"/>
      <c r="L264" s="140"/>
      <c r="M264" s="140"/>
      <c r="N264" s="140"/>
      <c r="O264" s="140"/>
      <c r="P264" s="140"/>
      <c r="Q264" s="140"/>
      <c r="R264" s="140"/>
      <c r="S264" s="140"/>
      <c r="T264" s="140"/>
      <c r="U264" s="140"/>
      <c r="V264" s="140"/>
    </row>
    <row r="265" spans="1:22" ht="16.5" customHeight="1">
      <c r="A265" s="140"/>
      <c r="B265" s="140"/>
      <c r="C265" s="140"/>
      <c r="H265" s="140"/>
      <c r="I265" s="140"/>
      <c r="J265" s="140"/>
      <c r="K265" s="140"/>
      <c r="L265" s="140"/>
      <c r="M265" s="140"/>
      <c r="N265" s="140"/>
      <c r="O265" s="140"/>
      <c r="P265" s="140"/>
      <c r="Q265" s="140"/>
      <c r="R265" s="140"/>
      <c r="S265" s="140"/>
      <c r="T265" s="140"/>
      <c r="U265" s="140"/>
      <c r="V265" s="140"/>
    </row>
    <row r="266" spans="1:22" ht="16.5" customHeight="1">
      <c r="A266" s="140"/>
      <c r="B266" s="140"/>
      <c r="C266" s="140"/>
      <c r="H266" s="140"/>
      <c r="I266" s="140"/>
      <c r="J266" s="140"/>
      <c r="K266" s="140"/>
      <c r="L266" s="140"/>
      <c r="M266" s="140"/>
      <c r="N266" s="140"/>
      <c r="O266" s="140"/>
      <c r="P266" s="140"/>
      <c r="Q266" s="140"/>
      <c r="R266" s="140"/>
      <c r="S266" s="140"/>
      <c r="T266" s="140"/>
      <c r="U266" s="140"/>
      <c r="V266" s="140"/>
    </row>
    <row r="267" spans="1:22" ht="16.5" customHeight="1">
      <c r="A267" s="140"/>
      <c r="B267" s="140"/>
      <c r="C267" s="140"/>
      <c r="H267" s="140"/>
      <c r="I267" s="140"/>
      <c r="J267" s="140"/>
      <c r="K267" s="140"/>
      <c r="L267" s="140"/>
      <c r="M267" s="140"/>
      <c r="N267" s="140"/>
      <c r="O267" s="140"/>
      <c r="P267" s="140"/>
      <c r="Q267" s="140"/>
      <c r="R267" s="140"/>
      <c r="S267" s="140"/>
      <c r="T267" s="140"/>
      <c r="U267" s="140"/>
      <c r="V267" s="140"/>
    </row>
    <row r="268" spans="1:22" ht="16.5" customHeight="1">
      <c r="A268" s="140"/>
      <c r="B268" s="140"/>
      <c r="C268" s="140"/>
      <c r="H268" s="140"/>
      <c r="I268" s="140"/>
      <c r="J268" s="140"/>
      <c r="K268" s="140"/>
      <c r="L268" s="140"/>
      <c r="M268" s="140"/>
      <c r="N268" s="140"/>
      <c r="O268" s="140"/>
      <c r="P268" s="140"/>
      <c r="Q268" s="140"/>
      <c r="R268" s="140"/>
      <c r="S268" s="140"/>
      <c r="T268" s="140"/>
      <c r="U268" s="140"/>
      <c r="V268" s="140"/>
    </row>
    <row r="269" spans="1:22" ht="16.5" customHeight="1">
      <c r="A269" s="140"/>
      <c r="B269" s="140"/>
      <c r="C269" s="140"/>
      <c r="H269" s="140"/>
      <c r="I269" s="140"/>
      <c r="J269" s="140"/>
      <c r="K269" s="140"/>
      <c r="L269" s="140"/>
      <c r="M269" s="140"/>
      <c r="N269" s="140"/>
      <c r="O269" s="140"/>
      <c r="P269" s="140"/>
      <c r="Q269" s="140"/>
      <c r="R269" s="140"/>
      <c r="S269" s="140"/>
      <c r="T269" s="140"/>
      <c r="U269" s="140"/>
      <c r="V269" s="140"/>
    </row>
    <row r="270" spans="1:22" ht="16.5" customHeight="1">
      <c r="A270" s="140"/>
      <c r="B270" s="140"/>
      <c r="C270" s="140"/>
      <c r="H270" s="140"/>
      <c r="I270" s="140"/>
      <c r="J270" s="140"/>
      <c r="K270" s="140"/>
      <c r="L270" s="140"/>
      <c r="M270" s="140"/>
      <c r="N270" s="140"/>
      <c r="O270" s="140"/>
      <c r="P270" s="140"/>
      <c r="Q270" s="140"/>
      <c r="R270" s="140"/>
      <c r="S270" s="140"/>
      <c r="T270" s="140"/>
      <c r="U270" s="140"/>
      <c r="V270" s="140"/>
    </row>
    <row r="271" spans="1:22" ht="16.5" customHeight="1">
      <c r="A271" s="140"/>
      <c r="B271" s="140"/>
      <c r="C271" s="140"/>
      <c r="H271" s="140"/>
      <c r="I271" s="140"/>
      <c r="J271" s="140"/>
      <c r="K271" s="140"/>
      <c r="L271" s="140"/>
      <c r="M271" s="140"/>
      <c r="N271" s="140"/>
      <c r="O271" s="140"/>
      <c r="P271" s="140"/>
      <c r="Q271" s="140"/>
      <c r="R271" s="140"/>
      <c r="S271" s="140"/>
      <c r="T271" s="140"/>
      <c r="U271" s="140"/>
      <c r="V271" s="140"/>
    </row>
    <row r="272" spans="1:22" ht="16.5" customHeight="1">
      <c r="A272" s="140"/>
      <c r="B272" s="140"/>
      <c r="C272" s="140"/>
      <c r="H272" s="140"/>
      <c r="I272" s="140"/>
      <c r="J272" s="140"/>
      <c r="K272" s="140"/>
      <c r="L272" s="140"/>
      <c r="M272" s="140"/>
      <c r="N272" s="140"/>
      <c r="O272" s="140"/>
      <c r="P272" s="140"/>
      <c r="Q272" s="140"/>
      <c r="R272" s="140"/>
      <c r="S272" s="140"/>
      <c r="T272" s="140"/>
      <c r="U272" s="140"/>
      <c r="V272" s="140"/>
    </row>
    <row r="273" spans="1:22" ht="16.5" customHeight="1">
      <c r="A273" s="140"/>
      <c r="B273" s="140"/>
      <c r="C273" s="140"/>
      <c r="H273" s="140"/>
      <c r="I273" s="140"/>
      <c r="J273" s="140"/>
      <c r="K273" s="140"/>
      <c r="L273" s="140"/>
      <c r="M273" s="140"/>
      <c r="N273" s="140"/>
      <c r="O273" s="140"/>
      <c r="P273" s="140"/>
      <c r="Q273" s="140"/>
      <c r="R273" s="140"/>
      <c r="S273" s="140"/>
      <c r="T273" s="140"/>
      <c r="U273" s="140"/>
      <c r="V273" s="140"/>
    </row>
    <row r="274" spans="1:22" ht="16.5" customHeight="1">
      <c r="A274" s="140"/>
      <c r="B274" s="140"/>
      <c r="C274" s="140"/>
      <c r="H274" s="140"/>
      <c r="I274" s="140"/>
      <c r="J274" s="140"/>
      <c r="K274" s="140"/>
      <c r="L274" s="140"/>
      <c r="M274" s="140"/>
      <c r="N274" s="140"/>
      <c r="O274" s="140"/>
      <c r="P274" s="140"/>
      <c r="Q274" s="140"/>
      <c r="R274" s="140"/>
      <c r="S274" s="140"/>
      <c r="T274" s="140"/>
      <c r="U274" s="140"/>
      <c r="V274" s="140"/>
    </row>
    <row r="275" spans="1:22" ht="16.5" customHeight="1">
      <c r="A275" s="140"/>
      <c r="B275" s="140"/>
      <c r="C275" s="140"/>
      <c r="H275" s="140"/>
      <c r="I275" s="140"/>
      <c r="J275" s="140"/>
      <c r="K275" s="140"/>
      <c r="L275" s="140"/>
      <c r="M275" s="140"/>
      <c r="N275" s="140"/>
      <c r="O275" s="140"/>
      <c r="P275" s="140"/>
      <c r="Q275" s="140"/>
      <c r="R275" s="140"/>
      <c r="S275" s="140"/>
      <c r="T275" s="140"/>
      <c r="U275" s="140"/>
      <c r="V275" s="140"/>
    </row>
    <row r="276" spans="1:22" ht="16.5" customHeight="1">
      <c r="A276" s="140"/>
      <c r="B276" s="140"/>
      <c r="C276" s="140"/>
      <c r="H276" s="140"/>
      <c r="I276" s="140"/>
      <c r="J276" s="140"/>
      <c r="K276" s="140"/>
      <c r="L276" s="140"/>
      <c r="M276" s="140"/>
      <c r="N276" s="140"/>
      <c r="O276" s="140"/>
      <c r="P276" s="140"/>
      <c r="Q276" s="140"/>
      <c r="R276" s="140"/>
      <c r="S276" s="140"/>
      <c r="T276" s="140"/>
      <c r="U276" s="140"/>
      <c r="V276" s="140"/>
    </row>
    <row r="277" spans="1:22" ht="16.5" customHeight="1">
      <c r="A277" s="140"/>
      <c r="B277" s="140"/>
      <c r="C277" s="140"/>
      <c r="H277" s="140"/>
      <c r="I277" s="140"/>
      <c r="J277" s="140"/>
      <c r="K277" s="140"/>
      <c r="L277" s="140"/>
      <c r="M277" s="140"/>
      <c r="N277" s="140"/>
      <c r="O277" s="140"/>
      <c r="P277" s="140"/>
      <c r="Q277" s="140"/>
      <c r="R277" s="140"/>
      <c r="S277" s="140"/>
      <c r="T277" s="140"/>
      <c r="U277" s="140"/>
      <c r="V277" s="140"/>
    </row>
    <row r="278" spans="1:22" ht="16.5" customHeight="1">
      <c r="A278" s="140"/>
      <c r="B278" s="140"/>
      <c r="C278" s="140"/>
      <c r="H278" s="140"/>
      <c r="I278" s="140"/>
      <c r="J278" s="140"/>
      <c r="K278" s="140"/>
      <c r="L278" s="140"/>
      <c r="M278" s="140"/>
      <c r="N278" s="140"/>
      <c r="O278" s="140"/>
      <c r="P278" s="140"/>
      <c r="Q278" s="140"/>
      <c r="R278" s="140"/>
      <c r="S278" s="140"/>
      <c r="T278" s="140"/>
      <c r="U278" s="140"/>
      <c r="V278" s="140"/>
    </row>
    <row r="279" spans="1:22" ht="16.5" customHeight="1">
      <c r="A279" s="140"/>
      <c r="B279" s="140"/>
      <c r="C279" s="140"/>
      <c r="H279" s="140"/>
      <c r="I279" s="140"/>
      <c r="J279" s="140"/>
      <c r="K279" s="140"/>
      <c r="L279" s="140"/>
      <c r="M279" s="140"/>
      <c r="N279" s="140"/>
      <c r="O279" s="140"/>
      <c r="P279" s="140"/>
      <c r="Q279" s="140"/>
      <c r="R279" s="140"/>
      <c r="S279" s="140"/>
      <c r="T279" s="140"/>
      <c r="U279" s="140"/>
      <c r="V279" s="140"/>
    </row>
    <row r="280" spans="1:22" ht="16.5" customHeight="1">
      <c r="A280" s="140"/>
      <c r="B280" s="140"/>
      <c r="C280" s="140"/>
      <c r="H280" s="140"/>
      <c r="I280" s="140"/>
      <c r="J280" s="140"/>
      <c r="K280" s="140"/>
      <c r="L280" s="140"/>
      <c r="M280" s="140"/>
      <c r="N280" s="140"/>
      <c r="O280" s="140"/>
      <c r="P280" s="140"/>
      <c r="Q280" s="140"/>
      <c r="R280" s="140"/>
      <c r="S280" s="140"/>
      <c r="T280" s="140"/>
      <c r="U280" s="140"/>
      <c r="V280" s="140"/>
    </row>
    <row r="281" spans="1:22" ht="16.5" customHeight="1">
      <c r="A281" s="140"/>
      <c r="B281" s="140"/>
      <c r="C281" s="140"/>
      <c r="H281" s="140"/>
      <c r="I281" s="140"/>
      <c r="J281" s="140"/>
      <c r="K281" s="140"/>
      <c r="L281" s="140"/>
      <c r="M281" s="140"/>
      <c r="N281" s="140"/>
      <c r="O281" s="140"/>
      <c r="P281" s="140"/>
      <c r="Q281" s="140"/>
      <c r="R281" s="140"/>
      <c r="S281" s="140"/>
      <c r="T281" s="140"/>
      <c r="U281" s="140"/>
      <c r="V281" s="140"/>
    </row>
    <row r="282" spans="1:22" ht="16.5" customHeight="1">
      <c r="A282" s="140"/>
      <c r="B282" s="140"/>
      <c r="C282" s="140"/>
      <c r="H282" s="140"/>
      <c r="I282" s="140"/>
      <c r="J282" s="140"/>
      <c r="K282" s="140"/>
      <c r="L282" s="140"/>
      <c r="M282" s="140"/>
      <c r="N282" s="140"/>
      <c r="O282" s="140"/>
      <c r="P282" s="140"/>
      <c r="Q282" s="140"/>
      <c r="R282" s="140"/>
      <c r="S282" s="140"/>
      <c r="T282" s="140"/>
      <c r="U282" s="140"/>
      <c r="V282" s="140"/>
    </row>
    <row r="283" spans="1:22" ht="16.5" customHeight="1">
      <c r="A283" s="140"/>
      <c r="B283" s="140"/>
      <c r="C283" s="140"/>
      <c r="H283" s="140"/>
      <c r="I283" s="140"/>
      <c r="J283" s="140"/>
      <c r="K283" s="140"/>
      <c r="L283" s="140"/>
      <c r="M283" s="140"/>
      <c r="N283" s="140"/>
      <c r="O283" s="140"/>
      <c r="P283" s="140"/>
      <c r="Q283" s="140"/>
      <c r="R283" s="140"/>
      <c r="S283" s="140"/>
      <c r="T283" s="140"/>
      <c r="U283" s="140"/>
      <c r="V283" s="140"/>
    </row>
    <row r="284" spans="1:22" ht="16.5" customHeight="1">
      <c r="A284" s="140"/>
      <c r="B284" s="140"/>
      <c r="C284" s="140"/>
      <c r="H284" s="140"/>
      <c r="I284" s="140"/>
      <c r="J284" s="140"/>
      <c r="K284" s="140"/>
      <c r="L284" s="140"/>
      <c r="M284" s="140"/>
      <c r="N284" s="140"/>
      <c r="O284" s="140"/>
      <c r="P284" s="140"/>
      <c r="Q284" s="140"/>
      <c r="R284" s="140"/>
      <c r="S284" s="140"/>
      <c r="T284" s="140"/>
      <c r="U284" s="140"/>
      <c r="V284" s="140"/>
    </row>
    <row r="285" spans="1:22" ht="16.5" customHeight="1">
      <c r="A285" s="140"/>
      <c r="B285" s="140"/>
      <c r="C285" s="140"/>
      <c r="H285" s="140"/>
      <c r="I285" s="140"/>
      <c r="J285" s="140"/>
      <c r="K285" s="140"/>
      <c r="L285" s="140"/>
      <c r="M285" s="140"/>
      <c r="N285" s="140"/>
      <c r="O285" s="140"/>
      <c r="P285" s="140"/>
      <c r="Q285" s="140"/>
      <c r="R285" s="140"/>
      <c r="S285" s="140"/>
      <c r="T285" s="140"/>
      <c r="U285" s="140"/>
      <c r="V285" s="140"/>
    </row>
    <row r="286" spans="1:22" ht="16.5" customHeight="1">
      <c r="A286" s="140"/>
      <c r="B286" s="140"/>
      <c r="C286" s="140"/>
      <c r="H286" s="140"/>
      <c r="I286" s="140"/>
      <c r="J286" s="140"/>
      <c r="K286" s="140"/>
      <c r="L286" s="140"/>
      <c r="M286" s="140"/>
      <c r="N286" s="140"/>
      <c r="O286" s="140"/>
      <c r="P286" s="140"/>
      <c r="Q286" s="140"/>
      <c r="R286" s="140"/>
      <c r="S286" s="140"/>
      <c r="T286" s="140"/>
      <c r="U286" s="140"/>
      <c r="V286" s="140"/>
    </row>
    <row r="287" spans="1:22" ht="16.5" customHeight="1">
      <c r="A287" s="140"/>
      <c r="B287" s="140"/>
      <c r="C287" s="140"/>
      <c r="H287" s="140"/>
      <c r="I287" s="140"/>
      <c r="J287" s="140"/>
      <c r="K287" s="140"/>
      <c r="L287" s="140"/>
      <c r="M287" s="140"/>
      <c r="N287" s="140"/>
      <c r="O287" s="140"/>
      <c r="P287" s="140"/>
      <c r="Q287" s="140"/>
      <c r="R287" s="140"/>
      <c r="S287" s="140"/>
      <c r="T287" s="140"/>
      <c r="U287" s="140"/>
      <c r="V287" s="140"/>
    </row>
    <row r="288" spans="1:22" ht="16.5" customHeight="1">
      <c r="A288" s="140"/>
      <c r="B288" s="140"/>
      <c r="C288" s="140"/>
      <c r="H288" s="140"/>
      <c r="I288" s="140"/>
      <c r="J288" s="140"/>
      <c r="K288" s="140"/>
      <c r="L288" s="140"/>
      <c r="M288" s="140"/>
      <c r="N288" s="140"/>
      <c r="O288" s="140"/>
      <c r="P288" s="140"/>
      <c r="Q288" s="140"/>
      <c r="R288" s="140"/>
      <c r="S288" s="140"/>
      <c r="T288" s="140"/>
      <c r="U288" s="140"/>
      <c r="V288" s="140"/>
    </row>
    <row r="289" spans="1:22" ht="16.5" customHeight="1">
      <c r="A289" s="140"/>
      <c r="B289" s="140"/>
      <c r="C289" s="140"/>
      <c r="H289" s="140"/>
      <c r="I289" s="140"/>
      <c r="J289" s="140"/>
      <c r="K289" s="140"/>
      <c r="L289" s="140"/>
      <c r="M289" s="140"/>
      <c r="N289" s="140"/>
      <c r="O289" s="140"/>
      <c r="P289" s="140"/>
      <c r="Q289" s="140"/>
      <c r="R289" s="140"/>
      <c r="S289" s="140"/>
      <c r="T289" s="140"/>
      <c r="U289" s="140"/>
      <c r="V289" s="140"/>
    </row>
    <row r="290" spans="1:22" ht="16.5" customHeight="1">
      <c r="A290" s="140"/>
      <c r="B290" s="140"/>
      <c r="C290" s="140"/>
      <c r="H290" s="140"/>
      <c r="I290" s="140"/>
      <c r="J290" s="140"/>
      <c r="K290" s="140"/>
      <c r="L290" s="140"/>
      <c r="M290" s="140"/>
      <c r="N290" s="140"/>
      <c r="O290" s="140"/>
      <c r="P290" s="140"/>
      <c r="Q290" s="140"/>
      <c r="R290" s="140"/>
      <c r="S290" s="140"/>
      <c r="T290" s="140"/>
      <c r="U290" s="140"/>
      <c r="V290" s="140"/>
    </row>
    <row r="291" spans="1:22" ht="16.5" customHeight="1">
      <c r="A291" s="140"/>
      <c r="B291" s="140"/>
      <c r="C291" s="140"/>
      <c r="H291" s="140"/>
      <c r="I291" s="140"/>
      <c r="J291" s="140"/>
      <c r="K291" s="140"/>
      <c r="L291" s="140"/>
      <c r="M291" s="140"/>
      <c r="N291" s="140"/>
      <c r="O291" s="140"/>
      <c r="P291" s="140"/>
      <c r="Q291" s="140"/>
      <c r="R291" s="140"/>
      <c r="S291" s="140"/>
      <c r="T291" s="140"/>
      <c r="U291" s="140"/>
      <c r="V291" s="140"/>
    </row>
    <row r="292" spans="1:22" ht="16.5" customHeight="1">
      <c r="A292" s="140"/>
      <c r="B292" s="140"/>
      <c r="C292" s="140"/>
      <c r="H292" s="140"/>
      <c r="I292" s="140"/>
      <c r="J292" s="140"/>
      <c r="K292" s="140"/>
      <c r="L292" s="140"/>
      <c r="M292" s="140"/>
      <c r="N292" s="140"/>
      <c r="O292" s="140"/>
      <c r="P292" s="140"/>
      <c r="Q292" s="140"/>
      <c r="R292" s="140"/>
      <c r="S292" s="140"/>
      <c r="T292" s="140"/>
      <c r="U292" s="140"/>
      <c r="V292" s="140"/>
    </row>
    <row r="293" spans="1:22" ht="16.5" customHeight="1">
      <c r="A293" s="140"/>
      <c r="B293" s="140"/>
      <c r="C293" s="140"/>
      <c r="H293" s="140"/>
      <c r="I293" s="140"/>
      <c r="J293" s="140"/>
      <c r="K293" s="140"/>
      <c r="L293" s="140"/>
      <c r="M293" s="140"/>
      <c r="N293" s="140"/>
      <c r="O293" s="140"/>
      <c r="P293" s="140"/>
      <c r="Q293" s="140"/>
      <c r="R293" s="140"/>
      <c r="S293" s="140"/>
      <c r="T293" s="140"/>
      <c r="U293" s="140"/>
      <c r="V293" s="140"/>
    </row>
    <row r="294" spans="1:22" ht="16.5" customHeight="1">
      <c r="A294" s="140"/>
      <c r="B294" s="140"/>
      <c r="C294" s="140"/>
      <c r="H294" s="140"/>
      <c r="I294" s="140"/>
      <c r="J294" s="140"/>
      <c r="K294" s="140"/>
      <c r="L294" s="140"/>
      <c r="M294" s="140"/>
      <c r="N294" s="140"/>
      <c r="O294" s="140"/>
      <c r="P294" s="140"/>
      <c r="Q294" s="140"/>
      <c r="R294" s="140"/>
      <c r="S294" s="140"/>
      <c r="T294" s="140"/>
      <c r="U294" s="140"/>
      <c r="V294" s="140"/>
    </row>
    <row r="295" spans="1:22" ht="16.5" customHeight="1">
      <c r="A295" s="140"/>
      <c r="B295" s="140"/>
      <c r="C295" s="140"/>
      <c r="H295" s="140"/>
      <c r="I295" s="140"/>
      <c r="J295" s="140"/>
      <c r="K295" s="140"/>
      <c r="L295" s="140"/>
      <c r="M295" s="140"/>
      <c r="N295" s="140"/>
      <c r="O295" s="140"/>
      <c r="P295" s="140"/>
      <c r="Q295" s="140"/>
      <c r="R295" s="140"/>
      <c r="S295" s="140"/>
      <c r="T295" s="140"/>
      <c r="U295" s="140"/>
      <c r="V295" s="140"/>
    </row>
    <row r="296" spans="1:22" ht="16.5" customHeight="1">
      <c r="A296" s="140"/>
      <c r="B296" s="140"/>
      <c r="C296" s="140"/>
      <c r="H296" s="140"/>
      <c r="I296" s="140"/>
      <c r="J296" s="140"/>
      <c r="K296" s="140"/>
      <c r="L296" s="140"/>
      <c r="M296" s="140"/>
      <c r="N296" s="140"/>
      <c r="O296" s="140"/>
      <c r="P296" s="140"/>
      <c r="Q296" s="140"/>
      <c r="R296" s="140"/>
      <c r="S296" s="140"/>
      <c r="T296" s="140"/>
      <c r="U296" s="140"/>
      <c r="V296" s="140"/>
    </row>
    <row r="297" spans="1:22" ht="16.5" customHeight="1">
      <c r="A297" s="140"/>
      <c r="B297" s="140"/>
      <c r="C297" s="140"/>
      <c r="H297" s="140"/>
      <c r="I297" s="140"/>
      <c r="J297" s="140"/>
      <c r="K297" s="140"/>
      <c r="L297" s="140"/>
      <c r="M297" s="140"/>
      <c r="N297" s="140"/>
      <c r="O297" s="140"/>
      <c r="P297" s="140"/>
      <c r="Q297" s="140"/>
      <c r="R297" s="140"/>
      <c r="S297" s="140"/>
      <c r="T297" s="140"/>
      <c r="U297" s="140"/>
      <c r="V297" s="140"/>
    </row>
    <row r="298" spans="1:22" ht="16.5" customHeight="1">
      <c r="A298" s="140"/>
      <c r="B298" s="140"/>
      <c r="C298" s="140"/>
      <c r="H298" s="140"/>
      <c r="I298" s="140"/>
      <c r="J298" s="140"/>
      <c r="K298" s="140"/>
      <c r="L298" s="140"/>
      <c r="M298" s="140"/>
      <c r="N298" s="140"/>
      <c r="O298" s="140"/>
      <c r="P298" s="140"/>
      <c r="Q298" s="140"/>
      <c r="R298" s="140"/>
      <c r="S298" s="140"/>
      <c r="T298" s="140"/>
      <c r="U298" s="140"/>
      <c r="V298" s="140"/>
    </row>
    <row r="299" spans="1:22" ht="16.5" customHeight="1">
      <c r="A299" s="140"/>
      <c r="B299" s="140"/>
      <c r="C299" s="140"/>
      <c r="H299" s="140"/>
      <c r="I299" s="140"/>
      <c r="J299" s="140"/>
      <c r="K299" s="140"/>
      <c r="L299" s="140"/>
      <c r="M299" s="140"/>
      <c r="N299" s="140"/>
      <c r="O299" s="140"/>
      <c r="P299" s="140"/>
      <c r="Q299" s="140"/>
      <c r="R299" s="140"/>
      <c r="S299" s="140"/>
      <c r="T299" s="140"/>
      <c r="U299" s="140"/>
      <c r="V299" s="140"/>
    </row>
    <row r="300" spans="1:22" ht="16.5" customHeight="1">
      <c r="A300" s="140"/>
      <c r="B300" s="140"/>
      <c r="C300" s="140"/>
      <c r="H300" s="140"/>
      <c r="I300" s="140"/>
      <c r="J300" s="140"/>
      <c r="K300" s="140"/>
      <c r="L300" s="140"/>
      <c r="M300" s="140"/>
      <c r="N300" s="140"/>
      <c r="O300" s="140"/>
      <c r="P300" s="140"/>
      <c r="Q300" s="140"/>
      <c r="R300" s="140"/>
      <c r="S300" s="140"/>
      <c r="T300" s="140"/>
      <c r="U300" s="140"/>
      <c r="V300" s="140"/>
    </row>
    <row r="301" spans="1:22" ht="16.5" customHeight="1">
      <c r="A301" s="140"/>
      <c r="B301" s="140"/>
      <c r="C301" s="140"/>
      <c r="H301" s="140"/>
      <c r="I301" s="140"/>
      <c r="J301" s="140"/>
      <c r="K301" s="140"/>
      <c r="L301" s="140"/>
      <c r="M301" s="140"/>
      <c r="N301" s="140"/>
      <c r="O301" s="140"/>
      <c r="P301" s="140"/>
      <c r="Q301" s="140"/>
      <c r="R301" s="140"/>
      <c r="S301" s="140"/>
      <c r="T301" s="140"/>
      <c r="U301" s="140"/>
      <c r="V301" s="140"/>
    </row>
    <row r="302" spans="1:22" ht="16.5" customHeight="1">
      <c r="A302" s="140"/>
      <c r="B302" s="140"/>
      <c r="C302" s="140"/>
      <c r="H302" s="140"/>
      <c r="I302" s="140"/>
      <c r="J302" s="140"/>
      <c r="K302" s="140"/>
      <c r="L302" s="140"/>
      <c r="M302" s="140"/>
      <c r="N302" s="140"/>
      <c r="O302" s="140"/>
      <c r="P302" s="140"/>
      <c r="Q302" s="140"/>
      <c r="R302" s="140"/>
      <c r="S302" s="140"/>
      <c r="T302" s="140"/>
      <c r="U302" s="140"/>
      <c r="V302" s="140"/>
    </row>
    <row r="303" spans="1:22" ht="16.5" customHeight="1">
      <c r="A303" s="140"/>
      <c r="B303" s="140"/>
      <c r="C303" s="140"/>
      <c r="H303" s="140"/>
      <c r="I303" s="140"/>
      <c r="J303" s="140"/>
      <c r="K303" s="140"/>
      <c r="L303" s="140"/>
      <c r="M303" s="140"/>
      <c r="N303" s="140"/>
      <c r="O303" s="140"/>
      <c r="P303" s="140"/>
      <c r="Q303" s="140"/>
      <c r="R303" s="140"/>
      <c r="S303" s="140"/>
      <c r="T303" s="140"/>
      <c r="U303" s="140"/>
      <c r="V303" s="140"/>
    </row>
    <row r="304" spans="1:22" ht="16.5" customHeight="1">
      <c r="A304" s="140"/>
      <c r="B304" s="140"/>
      <c r="C304" s="140"/>
      <c r="H304" s="140"/>
      <c r="I304" s="140"/>
      <c r="J304" s="140"/>
      <c r="K304" s="140"/>
      <c r="L304" s="140"/>
      <c r="M304" s="140"/>
      <c r="N304" s="140"/>
      <c r="O304" s="140"/>
      <c r="P304" s="140"/>
      <c r="Q304" s="140"/>
      <c r="R304" s="140"/>
      <c r="S304" s="140"/>
      <c r="T304" s="140"/>
      <c r="U304" s="140"/>
      <c r="V304" s="140"/>
    </row>
    <row r="305" spans="1:22" ht="16.5" customHeight="1">
      <c r="A305" s="140"/>
      <c r="B305" s="140"/>
      <c r="C305" s="140"/>
      <c r="H305" s="140"/>
      <c r="I305" s="140"/>
      <c r="J305" s="140"/>
      <c r="K305" s="140"/>
      <c r="L305" s="140"/>
      <c r="M305" s="140"/>
      <c r="N305" s="140"/>
      <c r="O305" s="140"/>
      <c r="P305" s="140"/>
      <c r="Q305" s="140"/>
      <c r="R305" s="140"/>
      <c r="S305" s="140"/>
      <c r="T305" s="140"/>
      <c r="U305" s="140"/>
      <c r="V305" s="140"/>
    </row>
    <row r="306" spans="1:22" ht="16.5" customHeight="1">
      <c r="A306" s="140"/>
      <c r="B306" s="140"/>
      <c r="C306" s="140"/>
      <c r="H306" s="140"/>
      <c r="I306" s="140"/>
      <c r="J306" s="140"/>
      <c r="K306" s="140"/>
      <c r="L306" s="140"/>
      <c r="M306" s="140"/>
      <c r="N306" s="140"/>
      <c r="O306" s="140"/>
      <c r="P306" s="140"/>
      <c r="Q306" s="140"/>
      <c r="R306" s="140"/>
      <c r="S306" s="140"/>
      <c r="T306" s="140"/>
      <c r="U306" s="140"/>
      <c r="V306" s="140"/>
    </row>
    <row r="307" spans="1:22" ht="16.5" customHeight="1">
      <c r="A307" s="140"/>
      <c r="B307" s="140"/>
      <c r="C307" s="140"/>
      <c r="H307" s="140"/>
      <c r="I307" s="140"/>
      <c r="J307" s="140"/>
      <c r="K307" s="140"/>
      <c r="L307" s="140"/>
      <c r="M307" s="140"/>
      <c r="N307" s="140"/>
      <c r="O307" s="140"/>
      <c r="P307" s="140"/>
      <c r="Q307" s="140"/>
      <c r="R307" s="140"/>
      <c r="S307" s="140"/>
      <c r="T307" s="140"/>
      <c r="U307" s="140"/>
      <c r="V307" s="140"/>
    </row>
    <row r="308" spans="1:22" ht="16.5" customHeight="1">
      <c r="A308" s="140"/>
      <c r="B308" s="140"/>
      <c r="C308" s="140"/>
      <c r="H308" s="140"/>
      <c r="I308" s="140"/>
      <c r="J308" s="140"/>
      <c r="K308" s="140"/>
      <c r="L308" s="140"/>
      <c r="M308" s="140"/>
      <c r="N308" s="140"/>
      <c r="O308" s="140"/>
      <c r="P308" s="140"/>
      <c r="Q308" s="140"/>
      <c r="R308" s="140"/>
      <c r="S308" s="140"/>
      <c r="T308" s="140"/>
      <c r="U308" s="140"/>
      <c r="V308" s="140"/>
    </row>
    <row r="309" spans="1:22" ht="16.5" customHeight="1">
      <c r="A309" s="140"/>
      <c r="B309" s="140"/>
      <c r="C309" s="140"/>
      <c r="H309" s="140"/>
      <c r="I309" s="140"/>
      <c r="J309" s="140"/>
      <c r="K309" s="140"/>
      <c r="L309" s="140"/>
      <c r="M309" s="140"/>
      <c r="N309" s="140"/>
      <c r="O309" s="140"/>
      <c r="P309" s="140"/>
      <c r="Q309" s="140"/>
      <c r="R309" s="140"/>
      <c r="S309" s="140"/>
      <c r="T309" s="140"/>
      <c r="U309" s="140"/>
      <c r="V309" s="140"/>
    </row>
    <row r="310" spans="1:22" ht="16.5" customHeight="1">
      <c r="A310" s="140"/>
      <c r="B310" s="140"/>
      <c r="C310" s="140"/>
      <c r="H310" s="140"/>
      <c r="I310" s="140"/>
      <c r="J310" s="140"/>
      <c r="K310" s="140"/>
      <c r="L310" s="140"/>
      <c r="M310" s="140"/>
      <c r="N310" s="140"/>
      <c r="O310" s="140"/>
      <c r="P310" s="140"/>
      <c r="Q310" s="140"/>
      <c r="R310" s="140"/>
      <c r="S310" s="140"/>
      <c r="T310" s="140"/>
      <c r="U310" s="140"/>
      <c r="V310" s="140"/>
    </row>
    <row r="311" spans="1:22" ht="16.5" customHeight="1">
      <c r="A311" s="140"/>
      <c r="B311" s="140"/>
      <c r="C311" s="140"/>
      <c r="H311" s="140"/>
      <c r="I311" s="140"/>
      <c r="J311" s="140"/>
      <c r="K311" s="140"/>
      <c r="L311" s="140"/>
      <c r="M311" s="140"/>
      <c r="N311" s="140"/>
      <c r="O311" s="140"/>
      <c r="P311" s="140"/>
      <c r="Q311" s="140"/>
      <c r="R311" s="140"/>
      <c r="S311" s="140"/>
      <c r="T311" s="140"/>
      <c r="U311" s="140"/>
      <c r="V311" s="140"/>
    </row>
    <row r="312" spans="1:22" ht="16.5" customHeight="1">
      <c r="A312" s="140"/>
      <c r="B312" s="140"/>
      <c r="C312" s="140"/>
      <c r="H312" s="140"/>
      <c r="I312" s="140"/>
      <c r="J312" s="140"/>
      <c r="K312" s="140"/>
      <c r="L312" s="140"/>
      <c r="M312" s="140"/>
      <c r="N312" s="140"/>
      <c r="O312" s="140"/>
      <c r="P312" s="140"/>
      <c r="Q312" s="140"/>
      <c r="R312" s="140"/>
      <c r="S312" s="140"/>
      <c r="T312" s="140"/>
      <c r="U312" s="140"/>
      <c r="V312" s="140"/>
    </row>
    <row r="313" spans="1:22" ht="16.5" customHeight="1">
      <c r="A313" s="140"/>
      <c r="B313" s="140"/>
      <c r="C313" s="140"/>
      <c r="H313" s="140"/>
      <c r="I313" s="140"/>
      <c r="J313" s="140"/>
      <c r="K313" s="140"/>
      <c r="L313" s="140"/>
      <c r="M313" s="140"/>
      <c r="N313" s="140"/>
      <c r="O313" s="140"/>
      <c r="P313" s="140"/>
      <c r="Q313" s="140"/>
      <c r="R313" s="140"/>
      <c r="S313" s="140"/>
      <c r="T313" s="140"/>
      <c r="U313" s="140"/>
      <c r="V313" s="140"/>
    </row>
    <row r="314" spans="1:22" ht="16.5" customHeight="1">
      <c r="A314" s="140"/>
      <c r="B314" s="140"/>
      <c r="C314" s="140"/>
      <c r="H314" s="140"/>
      <c r="I314" s="140"/>
      <c r="J314" s="140"/>
      <c r="K314" s="140"/>
      <c r="L314" s="140"/>
      <c r="M314" s="140"/>
      <c r="N314" s="140"/>
      <c r="O314" s="140"/>
      <c r="P314" s="140"/>
      <c r="Q314" s="140"/>
      <c r="R314" s="140"/>
      <c r="S314" s="140"/>
      <c r="T314" s="140"/>
      <c r="U314" s="140"/>
      <c r="V314" s="140"/>
    </row>
    <row r="315" spans="1:22" ht="16.5" customHeight="1">
      <c r="A315" s="140"/>
      <c r="B315" s="140"/>
      <c r="C315" s="140"/>
      <c r="H315" s="140"/>
      <c r="I315" s="140"/>
      <c r="J315" s="140"/>
      <c r="K315" s="140"/>
      <c r="L315" s="140"/>
      <c r="M315" s="140"/>
      <c r="N315" s="140"/>
      <c r="O315" s="140"/>
      <c r="P315" s="140"/>
      <c r="Q315" s="140"/>
      <c r="R315" s="140"/>
      <c r="S315" s="140"/>
      <c r="T315" s="140"/>
      <c r="U315" s="140"/>
      <c r="V315" s="140"/>
    </row>
    <row r="316" spans="1:22" ht="16.5" customHeight="1">
      <c r="A316" s="140"/>
      <c r="B316" s="140"/>
      <c r="C316" s="140"/>
      <c r="H316" s="140"/>
      <c r="I316" s="140"/>
      <c r="J316" s="140"/>
      <c r="K316" s="140"/>
      <c r="L316" s="140"/>
      <c r="M316" s="140"/>
      <c r="N316" s="140"/>
      <c r="O316" s="140"/>
      <c r="P316" s="140"/>
      <c r="Q316" s="140"/>
      <c r="R316" s="140"/>
      <c r="S316" s="140"/>
      <c r="T316" s="140"/>
      <c r="U316" s="140"/>
      <c r="V316" s="140"/>
    </row>
    <row r="317" spans="1:22" ht="16.5" customHeight="1">
      <c r="A317" s="140"/>
      <c r="B317" s="140"/>
      <c r="C317" s="140"/>
      <c r="H317" s="140"/>
      <c r="I317" s="140"/>
      <c r="J317" s="140"/>
      <c r="K317" s="140"/>
      <c r="L317" s="140"/>
      <c r="M317" s="140"/>
      <c r="N317" s="140"/>
      <c r="O317" s="140"/>
      <c r="P317" s="140"/>
      <c r="Q317" s="140"/>
      <c r="R317" s="140"/>
      <c r="S317" s="140"/>
      <c r="T317" s="140"/>
      <c r="U317" s="140"/>
      <c r="V317" s="140"/>
    </row>
    <row r="318" spans="1:22" ht="16.5" customHeight="1">
      <c r="A318" s="140"/>
      <c r="B318" s="140"/>
      <c r="C318" s="140"/>
      <c r="H318" s="140"/>
      <c r="I318" s="140"/>
      <c r="J318" s="140"/>
      <c r="K318" s="140"/>
      <c r="L318" s="140"/>
      <c r="M318" s="140"/>
      <c r="N318" s="140"/>
      <c r="O318" s="140"/>
      <c r="P318" s="140"/>
      <c r="Q318" s="140"/>
      <c r="R318" s="140"/>
      <c r="S318" s="140"/>
      <c r="T318" s="140"/>
      <c r="U318" s="140"/>
      <c r="V318" s="140"/>
    </row>
    <row r="319" spans="1:22" ht="16.5" customHeight="1">
      <c r="A319" s="140"/>
      <c r="B319" s="140"/>
      <c r="C319" s="140"/>
      <c r="H319" s="140"/>
      <c r="I319" s="140"/>
      <c r="J319" s="140"/>
      <c r="K319" s="140"/>
      <c r="L319" s="140"/>
      <c r="M319" s="140"/>
      <c r="N319" s="140"/>
      <c r="O319" s="140"/>
      <c r="P319" s="140"/>
      <c r="Q319" s="140"/>
      <c r="R319" s="140"/>
      <c r="S319" s="140"/>
      <c r="T319" s="140"/>
      <c r="U319" s="140"/>
      <c r="V319" s="140"/>
    </row>
    <row r="320" spans="1:22" ht="16.5" customHeight="1">
      <c r="A320" s="140"/>
      <c r="B320" s="140"/>
      <c r="C320" s="140"/>
      <c r="H320" s="140"/>
      <c r="I320" s="140"/>
      <c r="J320" s="140"/>
      <c r="K320" s="140"/>
      <c r="L320" s="140"/>
      <c r="M320" s="140"/>
      <c r="N320" s="140"/>
      <c r="O320" s="140"/>
      <c r="P320" s="140"/>
      <c r="Q320" s="140"/>
      <c r="R320" s="140"/>
      <c r="S320" s="140"/>
      <c r="T320" s="140"/>
      <c r="U320" s="140"/>
      <c r="V320" s="140"/>
    </row>
    <row r="321" spans="1:22" ht="16.5" customHeight="1">
      <c r="A321" s="140"/>
      <c r="B321" s="140"/>
      <c r="C321" s="140"/>
      <c r="H321" s="140"/>
      <c r="I321" s="140"/>
      <c r="J321" s="140"/>
      <c r="K321" s="140"/>
      <c r="L321" s="140"/>
      <c r="M321" s="140"/>
      <c r="N321" s="140"/>
      <c r="O321" s="140"/>
      <c r="P321" s="140"/>
      <c r="Q321" s="140"/>
      <c r="R321" s="140"/>
      <c r="S321" s="140"/>
      <c r="T321" s="140"/>
      <c r="U321" s="140"/>
      <c r="V321" s="140"/>
    </row>
    <row r="322" spans="1:22" ht="16.5" customHeight="1">
      <c r="A322" s="140"/>
      <c r="B322" s="140"/>
      <c r="C322" s="140"/>
      <c r="H322" s="140"/>
      <c r="I322" s="140"/>
      <c r="J322" s="140"/>
      <c r="K322" s="140"/>
      <c r="L322" s="140"/>
      <c r="M322" s="140"/>
      <c r="N322" s="140"/>
      <c r="O322" s="140"/>
      <c r="P322" s="140"/>
      <c r="Q322" s="140"/>
      <c r="R322" s="140"/>
      <c r="S322" s="140"/>
      <c r="T322" s="140"/>
      <c r="U322" s="140"/>
      <c r="V322" s="140"/>
    </row>
    <row r="323" spans="1:22" ht="16.5" customHeight="1">
      <c r="A323" s="140"/>
      <c r="B323" s="140"/>
      <c r="C323" s="140"/>
      <c r="H323" s="140"/>
      <c r="I323" s="140"/>
      <c r="J323" s="140"/>
      <c r="K323" s="140"/>
      <c r="L323" s="140"/>
      <c r="M323" s="140"/>
      <c r="N323" s="140"/>
      <c r="O323" s="140"/>
      <c r="P323" s="140"/>
      <c r="Q323" s="140"/>
      <c r="R323" s="140"/>
      <c r="S323" s="140"/>
      <c r="T323" s="140"/>
      <c r="U323" s="140"/>
      <c r="V323" s="140"/>
    </row>
    <row r="324" spans="1:22" ht="16.5" customHeight="1">
      <c r="A324" s="140"/>
      <c r="B324" s="140"/>
      <c r="C324" s="140"/>
      <c r="H324" s="140"/>
      <c r="I324" s="140"/>
      <c r="J324" s="140"/>
      <c r="K324" s="140"/>
      <c r="L324" s="140"/>
      <c r="M324" s="140"/>
      <c r="N324" s="140"/>
      <c r="O324" s="140"/>
      <c r="P324" s="140"/>
      <c r="Q324" s="140"/>
      <c r="R324" s="140"/>
      <c r="S324" s="140"/>
      <c r="T324" s="140"/>
      <c r="U324" s="140"/>
      <c r="V324" s="140"/>
    </row>
    <row r="325" spans="1:22" ht="16.5" customHeight="1">
      <c r="A325" s="140"/>
      <c r="B325" s="140"/>
      <c r="C325" s="140"/>
      <c r="H325" s="140"/>
      <c r="I325" s="140"/>
      <c r="J325" s="140"/>
      <c r="K325" s="140"/>
      <c r="L325" s="140"/>
      <c r="M325" s="140"/>
      <c r="N325" s="140"/>
      <c r="O325" s="140"/>
      <c r="P325" s="140"/>
      <c r="Q325" s="140"/>
      <c r="R325" s="140"/>
      <c r="S325" s="140"/>
      <c r="T325" s="140"/>
      <c r="U325" s="140"/>
      <c r="V325" s="140"/>
    </row>
    <row r="326" spans="1:22" ht="16.5" customHeight="1">
      <c r="A326" s="140"/>
      <c r="B326" s="140"/>
      <c r="C326" s="140"/>
      <c r="H326" s="140"/>
      <c r="I326" s="140"/>
      <c r="J326" s="140"/>
      <c r="K326" s="140"/>
      <c r="L326" s="140"/>
      <c r="M326" s="140"/>
      <c r="N326" s="140"/>
      <c r="O326" s="140"/>
      <c r="P326" s="140"/>
      <c r="Q326" s="140"/>
      <c r="R326" s="140"/>
      <c r="S326" s="140"/>
      <c r="T326" s="140"/>
      <c r="U326" s="140"/>
      <c r="V326" s="140"/>
    </row>
    <row r="327" spans="1:22" ht="16.5" customHeight="1">
      <c r="A327" s="140"/>
      <c r="B327" s="140"/>
      <c r="C327" s="140"/>
      <c r="H327" s="140"/>
      <c r="I327" s="140"/>
      <c r="J327" s="140"/>
      <c r="K327" s="140"/>
      <c r="L327" s="140"/>
      <c r="M327" s="140"/>
      <c r="N327" s="140"/>
      <c r="O327" s="140"/>
      <c r="P327" s="140"/>
      <c r="Q327" s="140"/>
      <c r="R327" s="140"/>
      <c r="S327" s="140"/>
      <c r="T327" s="140"/>
      <c r="U327" s="140"/>
      <c r="V327" s="140"/>
    </row>
    <row r="328" spans="1:22" ht="16.5" customHeight="1">
      <c r="A328" s="140"/>
      <c r="B328" s="140"/>
      <c r="C328" s="140"/>
      <c r="H328" s="140"/>
      <c r="I328" s="140"/>
      <c r="J328" s="140"/>
      <c r="K328" s="140"/>
      <c r="L328" s="140"/>
      <c r="M328" s="140"/>
      <c r="N328" s="140"/>
      <c r="O328" s="140"/>
      <c r="P328" s="140"/>
      <c r="Q328" s="140"/>
      <c r="R328" s="140"/>
      <c r="S328" s="140"/>
      <c r="T328" s="140"/>
      <c r="U328" s="140"/>
      <c r="V328" s="140"/>
    </row>
    <row r="329" spans="1:22" ht="16.5" customHeight="1">
      <c r="A329" s="140"/>
      <c r="B329" s="140"/>
      <c r="C329" s="140"/>
      <c r="H329" s="140"/>
      <c r="I329" s="140"/>
      <c r="J329" s="140"/>
      <c r="K329" s="140"/>
      <c r="L329" s="140"/>
      <c r="M329" s="140"/>
      <c r="N329" s="140"/>
      <c r="O329" s="140"/>
      <c r="P329" s="140"/>
      <c r="Q329" s="140"/>
      <c r="R329" s="140"/>
      <c r="S329" s="140"/>
      <c r="T329" s="140"/>
      <c r="U329" s="140"/>
      <c r="V329" s="140"/>
    </row>
    <row r="330" spans="1:22" ht="16.5" customHeight="1">
      <c r="A330" s="140"/>
      <c r="B330" s="140"/>
      <c r="C330" s="140"/>
      <c r="H330" s="140"/>
      <c r="I330" s="140"/>
      <c r="J330" s="140"/>
      <c r="K330" s="140"/>
      <c r="L330" s="140"/>
      <c r="M330" s="140"/>
      <c r="N330" s="140"/>
      <c r="O330" s="140"/>
      <c r="P330" s="140"/>
      <c r="Q330" s="140"/>
      <c r="R330" s="140"/>
      <c r="S330" s="140"/>
      <c r="T330" s="140"/>
      <c r="U330" s="140"/>
      <c r="V330" s="140"/>
    </row>
    <row r="331" spans="1:22" ht="16.5" customHeight="1">
      <c r="A331" s="140"/>
      <c r="B331" s="140"/>
      <c r="C331" s="140"/>
      <c r="H331" s="140"/>
      <c r="I331" s="140"/>
      <c r="J331" s="140"/>
      <c r="K331" s="140"/>
      <c r="L331" s="140"/>
      <c r="M331" s="140"/>
      <c r="N331" s="140"/>
      <c r="O331" s="140"/>
      <c r="P331" s="140"/>
      <c r="Q331" s="140"/>
      <c r="R331" s="140"/>
      <c r="S331" s="140"/>
      <c r="T331" s="140"/>
      <c r="U331" s="140"/>
      <c r="V331" s="140"/>
    </row>
    <row r="332" spans="1:22" ht="16.5" customHeight="1">
      <c r="A332" s="140"/>
      <c r="B332" s="140"/>
      <c r="C332" s="140"/>
      <c r="H332" s="140"/>
      <c r="I332" s="140"/>
      <c r="J332" s="140"/>
      <c r="K332" s="140"/>
      <c r="L332" s="140"/>
      <c r="M332" s="140"/>
      <c r="N332" s="140"/>
      <c r="O332" s="140"/>
      <c r="P332" s="140"/>
      <c r="Q332" s="140"/>
      <c r="R332" s="140"/>
      <c r="S332" s="140"/>
      <c r="T332" s="140"/>
      <c r="U332" s="140"/>
      <c r="V332" s="140"/>
    </row>
    <row r="333" spans="1:22" ht="16.5" customHeight="1">
      <c r="A333" s="140"/>
      <c r="B333" s="140"/>
      <c r="C333" s="140"/>
      <c r="H333" s="140"/>
      <c r="I333" s="140"/>
      <c r="J333" s="140"/>
      <c r="K333" s="140"/>
      <c r="L333" s="140"/>
      <c r="M333" s="140"/>
      <c r="N333" s="140"/>
      <c r="O333" s="140"/>
      <c r="P333" s="140"/>
      <c r="Q333" s="140"/>
      <c r="R333" s="140"/>
      <c r="S333" s="140"/>
      <c r="T333" s="140"/>
      <c r="U333" s="140"/>
      <c r="V333" s="140"/>
    </row>
    <row r="334" spans="1:22" ht="16.5" customHeight="1">
      <c r="A334" s="140"/>
      <c r="B334" s="140"/>
      <c r="C334" s="140"/>
      <c r="H334" s="140"/>
      <c r="I334" s="140"/>
      <c r="J334" s="140"/>
      <c r="K334" s="140"/>
      <c r="L334" s="140"/>
      <c r="M334" s="140"/>
      <c r="N334" s="140"/>
      <c r="O334" s="140"/>
      <c r="P334" s="140"/>
      <c r="Q334" s="140"/>
      <c r="R334" s="140"/>
      <c r="S334" s="140"/>
      <c r="T334" s="140"/>
      <c r="U334" s="140"/>
      <c r="V334" s="140"/>
    </row>
    <row r="335" spans="1:22" ht="16.5" customHeight="1">
      <c r="A335" s="140"/>
      <c r="B335" s="140"/>
      <c r="C335" s="140"/>
      <c r="H335" s="140"/>
      <c r="I335" s="140"/>
      <c r="J335" s="140"/>
      <c r="K335" s="140"/>
      <c r="L335" s="140"/>
      <c r="M335" s="140"/>
      <c r="N335" s="140"/>
      <c r="O335" s="140"/>
      <c r="P335" s="140"/>
      <c r="Q335" s="140"/>
      <c r="R335" s="140"/>
      <c r="S335" s="140"/>
      <c r="T335" s="140"/>
      <c r="U335" s="140"/>
      <c r="V335" s="140"/>
    </row>
    <row r="336" spans="1:22" ht="16.5" customHeight="1">
      <c r="A336" s="140"/>
      <c r="B336" s="140"/>
      <c r="C336" s="140"/>
      <c r="H336" s="140"/>
      <c r="I336" s="140"/>
      <c r="J336" s="140"/>
      <c r="K336" s="140"/>
      <c r="L336" s="140"/>
      <c r="M336" s="140"/>
      <c r="N336" s="140"/>
      <c r="O336" s="140"/>
      <c r="P336" s="140"/>
      <c r="Q336" s="140"/>
      <c r="R336" s="140"/>
      <c r="S336" s="140"/>
      <c r="T336" s="140"/>
      <c r="U336" s="140"/>
      <c r="V336" s="140"/>
    </row>
    <row r="337" spans="1:22" ht="16.5" customHeight="1">
      <c r="A337" s="140"/>
      <c r="B337" s="140"/>
      <c r="C337" s="140"/>
      <c r="H337" s="140"/>
      <c r="I337" s="140"/>
      <c r="J337" s="140"/>
      <c r="K337" s="140"/>
      <c r="L337" s="140"/>
      <c r="M337" s="140"/>
      <c r="N337" s="140"/>
      <c r="O337" s="140"/>
      <c r="P337" s="140"/>
      <c r="Q337" s="140"/>
      <c r="R337" s="140"/>
      <c r="S337" s="140"/>
      <c r="T337" s="140"/>
      <c r="U337" s="140"/>
      <c r="V337" s="140"/>
    </row>
    <row r="338" spans="1:22" ht="16.5" customHeight="1">
      <c r="A338" s="140"/>
      <c r="B338" s="140"/>
      <c r="C338" s="140"/>
      <c r="H338" s="140"/>
      <c r="I338" s="140"/>
      <c r="J338" s="140"/>
      <c r="K338" s="140"/>
      <c r="L338" s="140"/>
      <c r="M338" s="140"/>
      <c r="N338" s="140"/>
      <c r="O338" s="140"/>
      <c r="P338" s="140"/>
      <c r="Q338" s="140"/>
      <c r="R338" s="140"/>
      <c r="S338" s="140"/>
      <c r="T338" s="140"/>
      <c r="U338" s="140"/>
      <c r="V338" s="140"/>
    </row>
    <row r="339" spans="1:22" ht="16.5" customHeight="1">
      <c r="A339" s="140"/>
      <c r="B339" s="140"/>
      <c r="C339" s="140"/>
      <c r="H339" s="140"/>
      <c r="I339" s="140"/>
      <c r="J339" s="140"/>
      <c r="K339" s="140"/>
      <c r="L339" s="140"/>
      <c r="M339" s="140"/>
      <c r="N339" s="140"/>
      <c r="O339" s="140"/>
      <c r="P339" s="140"/>
      <c r="Q339" s="140"/>
      <c r="R339" s="140"/>
      <c r="S339" s="140"/>
      <c r="T339" s="140"/>
      <c r="U339" s="140"/>
      <c r="V339" s="140"/>
    </row>
    <row r="340" spans="1:22" ht="16.5" customHeight="1">
      <c r="A340" s="140"/>
      <c r="B340" s="140"/>
      <c r="C340" s="140"/>
      <c r="H340" s="140"/>
      <c r="I340" s="140"/>
      <c r="J340" s="140"/>
      <c r="K340" s="140"/>
      <c r="L340" s="140"/>
      <c r="M340" s="140"/>
      <c r="N340" s="140"/>
      <c r="O340" s="140"/>
      <c r="P340" s="140"/>
      <c r="Q340" s="140"/>
      <c r="R340" s="140"/>
      <c r="S340" s="140"/>
      <c r="T340" s="140"/>
      <c r="U340" s="140"/>
      <c r="V340" s="140"/>
    </row>
    <row r="341" spans="1:22" ht="16.5" customHeight="1">
      <c r="A341" s="140"/>
      <c r="B341" s="140"/>
      <c r="C341" s="140"/>
      <c r="H341" s="140"/>
      <c r="I341" s="140"/>
      <c r="J341" s="140"/>
      <c r="K341" s="140"/>
      <c r="L341" s="140"/>
      <c r="M341" s="140"/>
      <c r="N341" s="140"/>
      <c r="O341" s="140"/>
      <c r="P341" s="140"/>
      <c r="Q341" s="140"/>
      <c r="R341" s="140"/>
      <c r="S341" s="140"/>
      <c r="T341" s="140"/>
      <c r="U341" s="140"/>
      <c r="V341" s="140"/>
    </row>
    <row r="342" spans="1:22" ht="16.5" customHeight="1">
      <c r="A342" s="140"/>
      <c r="B342" s="140"/>
      <c r="C342" s="140"/>
      <c r="H342" s="140"/>
      <c r="I342" s="140"/>
      <c r="J342" s="140"/>
      <c r="K342" s="140"/>
      <c r="L342" s="140"/>
      <c r="M342" s="140"/>
      <c r="N342" s="140"/>
      <c r="O342" s="140"/>
      <c r="P342" s="140"/>
      <c r="Q342" s="140"/>
      <c r="R342" s="140"/>
      <c r="S342" s="140"/>
      <c r="T342" s="140"/>
      <c r="U342" s="140"/>
      <c r="V342" s="140"/>
    </row>
    <row r="343" spans="1:22" ht="16.5" customHeight="1">
      <c r="A343" s="140"/>
      <c r="B343" s="140"/>
      <c r="C343" s="140"/>
      <c r="H343" s="140"/>
      <c r="I343" s="140"/>
      <c r="J343" s="140"/>
      <c r="K343" s="140"/>
      <c r="L343" s="140"/>
      <c r="M343" s="140"/>
      <c r="N343" s="140"/>
      <c r="O343" s="140"/>
      <c r="P343" s="140"/>
      <c r="Q343" s="140"/>
      <c r="R343" s="140"/>
      <c r="S343" s="140"/>
      <c r="T343" s="140"/>
      <c r="U343" s="140"/>
      <c r="V343" s="140"/>
    </row>
    <row r="344" spans="1:22" ht="16.5" customHeight="1">
      <c r="A344" s="140"/>
      <c r="B344" s="140"/>
      <c r="C344" s="140"/>
      <c r="H344" s="140"/>
      <c r="I344" s="140"/>
      <c r="J344" s="140"/>
      <c r="K344" s="140"/>
      <c r="L344" s="140"/>
      <c r="M344" s="140"/>
      <c r="N344" s="140"/>
      <c r="O344" s="140"/>
      <c r="P344" s="140"/>
      <c r="Q344" s="140"/>
      <c r="R344" s="140"/>
      <c r="S344" s="140"/>
      <c r="T344" s="140"/>
      <c r="U344" s="140"/>
      <c r="V344" s="140"/>
    </row>
    <row r="345" spans="1:22" ht="16.5" customHeight="1">
      <c r="A345" s="140"/>
      <c r="B345" s="140"/>
      <c r="C345" s="140"/>
      <c r="H345" s="140"/>
      <c r="I345" s="140"/>
      <c r="J345" s="140"/>
      <c r="K345" s="140"/>
      <c r="L345" s="140"/>
      <c r="M345" s="140"/>
      <c r="N345" s="140"/>
      <c r="O345" s="140"/>
      <c r="P345" s="140"/>
      <c r="Q345" s="140"/>
      <c r="R345" s="140"/>
      <c r="S345" s="140"/>
      <c r="T345" s="140"/>
      <c r="U345" s="140"/>
      <c r="V345" s="140"/>
    </row>
    <row r="346" spans="1:22" ht="16.5" customHeight="1">
      <c r="A346" s="140"/>
      <c r="B346" s="140"/>
      <c r="C346" s="140"/>
      <c r="H346" s="140"/>
      <c r="I346" s="140"/>
      <c r="J346" s="140"/>
      <c r="K346" s="140"/>
      <c r="L346" s="140"/>
      <c r="M346" s="140"/>
      <c r="N346" s="140"/>
      <c r="O346" s="140"/>
      <c r="P346" s="140"/>
      <c r="Q346" s="140"/>
      <c r="R346" s="140"/>
      <c r="S346" s="140"/>
      <c r="T346" s="140"/>
      <c r="U346" s="140"/>
      <c r="V346" s="140"/>
    </row>
    <row r="347" spans="1:22" ht="16.5" customHeight="1">
      <c r="A347" s="140"/>
      <c r="B347" s="140"/>
      <c r="C347" s="140"/>
      <c r="H347" s="140"/>
      <c r="I347" s="140"/>
      <c r="J347" s="140"/>
      <c r="K347" s="140"/>
      <c r="L347" s="140"/>
      <c r="M347" s="140"/>
      <c r="N347" s="140"/>
      <c r="O347" s="140"/>
      <c r="P347" s="140"/>
      <c r="Q347" s="140"/>
      <c r="R347" s="140"/>
      <c r="S347" s="140"/>
      <c r="T347" s="140"/>
      <c r="U347" s="140"/>
      <c r="V347" s="140"/>
    </row>
    <row r="348" spans="1:22" ht="16.5" customHeight="1">
      <c r="A348" s="140"/>
      <c r="B348" s="140"/>
      <c r="C348" s="140"/>
      <c r="H348" s="140"/>
      <c r="I348" s="140"/>
      <c r="J348" s="140"/>
      <c r="K348" s="140"/>
      <c r="L348" s="140"/>
      <c r="M348" s="140"/>
      <c r="N348" s="140"/>
      <c r="O348" s="140"/>
      <c r="P348" s="140"/>
      <c r="Q348" s="140"/>
      <c r="R348" s="140"/>
      <c r="S348" s="140"/>
      <c r="T348" s="140"/>
      <c r="U348" s="140"/>
      <c r="V348" s="140"/>
    </row>
    <row r="349" spans="1:22" ht="16.5" customHeight="1">
      <c r="A349" s="140"/>
      <c r="B349" s="140"/>
      <c r="C349" s="140"/>
      <c r="H349" s="140"/>
      <c r="I349" s="140"/>
      <c r="J349" s="140"/>
      <c r="K349" s="140"/>
      <c r="L349" s="140"/>
      <c r="M349" s="140"/>
      <c r="N349" s="140"/>
      <c r="O349" s="140"/>
      <c r="P349" s="140"/>
      <c r="Q349" s="140"/>
      <c r="R349" s="140"/>
      <c r="S349" s="140"/>
      <c r="T349" s="140"/>
      <c r="U349" s="140"/>
      <c r="V349" s="140"/>
    </row>
    <row r="350" spans="1:22" ht="16.5" customHeight="1">
      <c r="A350" s="140"/>
      <c r="B350" s="140"/>
      <c r="C350" s="140"/>
      <c r="H350" s="140"/>
      <c r="I350" s="140"/>
      <c r="J350" s="140"/>
      <c r="K350" s="140"/>
      <c r="L350" s="140"/>
      <c r="M350" s="140"/>
      <c r="N350" s="140"/>
      <c r="O350" s="140"/>
      <c r="P350" s="140"/>
      <c r="Q350" s="140"/>
      <c r="R350" s="140"/>
      <c r="S350" s="140"/>
      <c r="T350" s="140"/>
      <c r="U350" s="140"/>
      <c r="V350" s="140"/>
    </row>
    <row r="351" spans="1:22" ht="16.5" customHeight="1">
      <c r="A351" s="140"/>
      <c r="B351" s="140"/>
      <c r="C351" s="140"/>
      <c r="H351" s="140"/>
      <c r="I351" s="140"/>
      <c r="J351" s="140"/>
      <c r="K351" s="140"/>
      <c r="L351" s="140"/>
      <c r="M351" s="140"/>
      <c r="N351" s="140"/>
      <c r="O351" s="140"/>
      <c r="P351" s="140"/>
      <c r="Q351" s="140"/>
      <c r="R351" s="140"/>
      <c r="S351" s="140"/>
      <c r="T351" s="140"/>
      <c r="U351" s="140"/>
      <c r="V351" s="140"/>
    </row>
    <row r="352" spans="1:22" ht="16.5" customHeight="1">
      <c r="A352" s="140"/>
      <c r="B352" s="140"/>
      <c r="C352" s="140"/>
      <c r="H352" s="140"/>
      <c r="I352" s="140"/>
      <c r="J352" s="140"/>
      <c r="K352" s="140"/>
      <c r="L352" s="140"/>
      <c r="M352" s="140"/>
      <c r="N352" s="140"/>
      <c r="O352" s="140"/>
      <c r="P352" s="140"/>
      <c r="Q352" s="140"/>
      <c r="R352" s="140"/>
      <c r="S352" s="140"/>
      <c r="T352" s="140"/>
      <c r="U352" s="140"/>
      <c r="V352" s="140"/>
    </row>
    <row r="353" spans="1:22" ht="16.5" customHeight="1">
      <c r="A353" s="140"/>
      <c r="B353" s="140"/>
      <c r="C353" s="140"/>
      <c r="H353" s="140"/>
      <c r="I353" s="140"/>
      <c r="J353" s="140"/>
      <c r="K353" s="140"/>
      <c r="L353" s="140"/>
      <c r="M353" s="140"/>
      <c r="N353" s="140"/>
      <c r="O353" s="140"/>
      <c r="P353" s="140"/>
      <c r="Q353" s="140"/>
      <c r="R353" s="140"/>
      <c r="S353" s="140"/>
      <c r="T353" s="140"/>
      <c r="U353" s="140"/>
      <c r="V353" s="140"/>
    </row>
    <row r="354" spans="1:22" ht="16.5" customHeight="1">
      <c r="A354" s="140"/>
      <c r="B354" s="140"/>
      <c r="C354" s="140"/>
      <c r="H354" s="140"/>
      <c r="I354" s="140"/>
      <c r="J354" s="140"/>
      <c r="K354" s="140"/>
      <c r="L354" s="140"/>
      <c r="M354" s="140"/>
      <c r="N354" s="140"/>
      <c r="O354" s="140"/>
      <c r="P354" s="140"/>
      <c r="Q354" s="140"/>
      <c r="R354" s="140"/>
      <c r="S354" s="140"/>
      <c r="T354" s="140"/>
      <c r="U354" s="140"/>
      <c r="V354" s="140"/>
    </row>
    <row r="355" spans="1:22" ht="16.5" customHeight="1">
      <c r="A355" s="140"/>
      <c r="B355" s="140"/>
      <c r="C355" s="140"/>
      <c r="H355" s="140"/>
      <c r="I355" s="140"/>
      <c r="J355" s="140"/>
      <c r="K355" s="140"/>
      <c r="L355" s="140"/>
      <c r="M355" s="140"/>
      <c r="N355" s="140"/>
      <c r="O355" s="140"/>
      <c r="P355" s="140"/>
      <c r="Q355" s="140"/>
      <c r="R355" s="140"/>
      <c r="S355" s="140"/>
      <c r="T355" s="140"/>
      <c r="U355" s="140"/>
      <c r="V355" s="140"/>
    </row>
    <row r="356" spans="1:22" ht="16.5" customHeight="1">
      <c r="A356" s="140"/>
      <c r="B356" s="140"/>
      <c r="C356" s="140"/>
      <c r="H356" s="140"/>
      <c r="I356" s="140"/>
      <c r="J356" s="140"/>
      <c r="K356" s="140"/>
      <c r="L356" s="140"/>
      <c r="M356" s="140"/>
      <c r="N356" s="140"/>
      <c r="O356" s="140"/>
      <c r="P356" s="140"/>
      <c r="Q356" s="140"/>
      <c r="R356" s="140"/>
      <c r="S356" s="140"/>
      <c r="T356" s="140"/>
      <c r="U356" s="140"/>
      <c r="V356" s="140"/>
    </row>
    <row r="357" spans="1:22" ht="16.5" customHeight="1">
      <c r="A357" s="140"/>
      <c r="B357" s="140"/>
      <c r="C357" s="140"/>
      <c r="H357" s="140"/>
      <c r="I357" s="140"/>
      <c r="J357" s="140"/>
      <c r="K357" s="140"/>
      <c r="L357" s="140"/>
      <c r="M357" s="140"/>
      <c r="N357" s="140"/>
      <c r="O357" s="140"/>
      <c r="P357" s="140"/>
      <c r="Q357" s="140"/>
      <c r="R357" s="140"/>
      <c r="S357" s="140"/>
      <c r="T357" s="140"/>
      <c r="U357" s="140"/>
      <c r="V357" s="140"/>
    </row>
    <row r="358" spans="1:22" ht="16.5" customHeight="1">
      <c r="A358" s="140"/>
      <c r="B358" s="140"/>
      <c r="C358" s="140"/>
      <c r="H358" s="140"/>
      <c r="I358" s="140"/>
      <c r="J358" s="140"/>
      <c r="K358" s="140"/>
      <c r="L358" s="140"/>
      <c r="M358" s="140"/>
      <c r="N358" s="140"/>
      <c r="O358" s="140"/>
      <c r="P358" s="140"/>
      <c r="Q358" s="140"/>
      <c r="R358" s="140"/>
      <c r="S358" s="140"/>
      <c r="T358" s="140"/>
      <c r="U358" s="140"/>
      <c r="V358" s="140"/>
    </row>
    <row r="359" spans="1:22" ht="16.5" customHeight="1">
      <c r="A359" s="140"/>
      <c r="B359" s="140"/>
      <c r="C359" s="140"/>
      <c r="H359" s="140"/>
      <c r="I359" s="140"/>
      <c r="J359" s="140"/>
      <c r="K359" s="140"/>
      <c r="L359" s="140"/>
      <c r="M359" s="140"/>
      <c r="N359" s="140"/>
      <c r="O359" s="140"/>
      <c r="P359" s="140"/>
      <c r="Q359" s="140"/>
      <c r="R359" s="140"/>
      <c r="S359" s="140"/>
      <c r="T359" s="140"/>
      <c r="U359" s="140"/>
      <c r="V359" s="140"/>
    </row>
    <row r="360" spans="1:22" ht="16.5" customHeight="1">
      <c r="A360" s="140"/>
      <c r="B360" s="140"/>
      <c r="C360" s="140"/>
      <c r="H360" s="140"/>
      <c r="I360" s="140"/>
      <c r="J360" s="140"/>
      <c r="K360" s="140"/>
      <c r="L360" s="140"/>
      <c r="M360" s="140"/>
      <c r="N360" s="140"/>
      <c r="O360" s="140"/>
      <c r="P360" s="140"/>
      <c r="Q360" s="140"/>
      <c r="R360" s="140"/>
      <c r="S360" s="140"/>
      <c r="T360" s="140"/>
      <c r="U360" s="140"/>
      <c r="V360" s="140"/>
    </row>
    <row r="361" spans="1:22" ht="16.5" customHeight="1">
      <c r="A361" s="140"/>
      <c r="B361" s="140"/>
      <c r="C361" s="140"/>
      <c r="H361" s="140"/>
      <c r="I361" s="140"/>
      <c r="J361" s="140"/>
      <c r="K361" s="140"/>
      <c r="L361" s="140"/>
      <c r="M361" s="140"/>
      <c r="N361" s="140"/>
      <c r="O361" s="140"/>
      <c r="P361" s="140"/>
      <c r="Q361" s="140"/>
      <c r="R361" s="140"/>
      <c r="S361" s="140"/>
      <c r="T361" s="140"/>
      <c r="U361" s="140"/>
      <c r="V361" s="140"/>
    </row>
    <row r="362" spans="1:22" ht="16.5" customHeight="1">
      <c r="A362" s="140"/>
      <c r="B362" s="140"/>
      <c r="C362" s="140"/>
      <c r="H362" s="140"/>
      <c r="I362" s="140"/>
      <c r="J362" s="140"/>
      <c r="K362" s="140"/>
      <c r="L362" s="140"/>
      <c r="M362" s="140"/>
      <c r="N362" s="140"/>
      <c r="O362" s="140"/>
      <c r="P362" s="140"/>
      <c r="Q362" s="140"/>
      <c r="R362" s="140"/>
      <c r="S362" s="140"/>
      <c r="T362" s="140"/>
      <c r="U362" s="140"/>
      <c r="V362" s="140"/>
    </row>
    <row r="363" spans="1:22" ht="16.5" customHeight="1">
      <c r="A363" s="140"/>
      <c r="B363" s="140"/>
      <c r="C363" s="140"/>
      <c r="H363" s="140"/>
      <c r="I363" s="140"/>
      <c r="J363" s="140"/>
      <c r="K363" s="140"/>
      <c r="L363" s="140"/>
      <c r="M363" s="140"/>
      <c r="N363" s="140"/>
      <c r="O363" s="140"/>
      <c r="P363" s="140"/>
      <c r="Q363" s="140"/>
      <c r="R363" s="140"/>
      <c r="S363" s="140"/>
      <c r="T363" s="140"/>
      <c r="U363" s="140"/>
      <c r="V363" s="140"/>
    </row>
    <row r="364" spans="1:22" ht="16.5" customHeight="1">
      <c r="A364" s="140"/>
      <c r="B364" s="140"/>
      <c r="C364" s="140"/>
      <c r="H364" s="140"/>
      <c r="I364" s="140"/>
      <c r="J364" s="140"/>
      <c r="K364" s="140"/>
      <c r="L364" s="140"/>
      <c r="M364" s="140"/>
      <c r="N364" s="140"/>
      <c r="O364" s="140"/>
      <c r="P364" s="140"/>
      <c r="Q364" s="140"/>
      <c r="R364" s="140"/>
      <c r="S364" s="140"/>
      <c r="T364" s="140"/>
      <c r="U364" s="140"/>
      <c r="V364" s="140"/>
    </row>
    <row r="365" spans="1:22" ht="16.5" customHeight="1">
      <c r="A365" s="140"/>
      <c r="B365" s="140"/>
      <c r="C365" s="140"/>
      <c r="H365" s="140"/>
      <c r="I365" s="140"/>
      <c r="J365" s="140"/>
      <c r="K365" s="140"/>
      <c r="L365" s="140"/>
      <c r="M365" s="140"/>
      <c r="N365" s="140"/>
      <c r="O365" s="140"/>
      <c r="P365" s="140"/>
      <c r="Q365" s="140"/>
      <c r="R365" s="140"/>
      <c r="S365" s="140"/>
      <c r="T365" s="140"/>
      <c r="U365" s="140"/>
      <c r="V365" s="140"/>
    </row>
    <row r="366" spans="1:22" ht="16.5" customHeight="1">
      <c r="A366" s="140"/>
      <c r="B366" s="140"/>
      <c r="C366" s="140"/>
      <c r="H366" s="140"/>
      <c r="I366" s="140"/>
      <c r="J366" s="140"/>
      <c r="K366" s="140"/>
      <c r="L366" s="140"/>
      <c r="M366" s="140"/>
      <c r="N366" s="140"/>
      <c r="O366" s="140"/>
      <c r="P366" s="140"/>
      <c r="Q366" s="140"/>
      <c r="R366" s="140"/>
      <c r="S366" s="140"/>
      <c r="T366" s="140"/>
      <c r="U366" s="140"/>
      <c r="V366" s="140"/>
    </row>
    <row r="367" spans="1:22" ht="16.5" customHeight="1">
      <c r="A367" s="140"/>
      <c r="B367" s="140"/>
      <c r="C367" s="140"/>
      <c r="H367" s="140"/>
      <c r="I367" s="140"/>
      <c r="J367" s="140"/>
      <c r="K367" s="140"/>
      <c r="L367" s="140"/>
      <c r="M367" s="140"/>
      <c r="N367" s="140"/>
      <c r="O367" s="140"/>
      <c r="P367" s="140"/>
      <c r="Q367" s="140"/>
      <c r="R367" s="140"/>
      <c r="S367" s="140"/>
      <c r="T367" s="140"/>
      <c r="U367" s="140"/>
      <c r="V367" s="140"/>
    </row>
    <row r="368" spans="1:22" ht="16.5" customHeight="1">
      <c r="A368" s="140"/>
      <c r="B368" s="140"/>
      <c r="C368" s="140"/>
      <c r="H368" s="140"/>
      <c r="I368" s="140"/>
      <c r="J368" s="140"/>
      <c r="K368" s="140"/>
      <c r="L368" s="140"/>
      <c r="M368" s="140"/>
      <c r="N368" s="140"/>
      <c r="O368" s="140"/>
      <c r="P368" s="140"/>
      <c r="Q368" s="140"/>
      <c r="R368" s="140"/>
      <c r="S368" s="140"/>
      <c r="T368" s="140"/>
      <c r="U368" s="140"/>
      <c r="V368" s="140"/>
    </row>
    <row r="369" spans="1:22" ht="16.5" customHeight="1">
      <c r="A369" s="140"/>
      <c r="B369" s="140"/>
      <c r="C369" s="140"/>
      <c r="H369" s="140"/>
      <c r="I369" s="140"/>
      <c r="J369" s="140"/>
      <c r="K369" s="140"/>
      <c r="L369" s="140"/>
      <c r="M369" s="140"/>
      <c r="N369" s="140"/>
      <c r="O369" s="140"/>
      <c r="P369" s="140"/>
      <c r="Q369" s="140"/>
      <c r="R369" s="140"/>
      <c r="S369" s="140"/>
      <c r="T369" s="140"/>
      <c r="U369" s="140"/>
      <c r="V369" s="140"/>
    </row>
    <row r="370" spans="1:22" ht="16.5" customHeight="1">
      <c r="A370" s="140"/>
      <c r="B370" s="140"/>
      <c r="C370" s="140"/>
      <c r="H370" s="140"/>
      <c r="I370" s="140"/>
      <c r="J370" s="140"/>
      <c r="K370" s="140"/>
      <c r="L370" s="140"/>
      <c r="M370" s="140"/>
      <c r="N370" s="140"/>
      <c r="O370" s="140"/>
      <c r="P370" s="140"/>
      <c r="Q370" s="140"/>
      <c r="R370" s="140"/>
      <c r="S370" s="140"/>
      <c r="T370" s="140"/>
      <c r="U370" s="140"/>
      <c r="V370" s="140"/>
    </row>
    <row r="371" spans="1:22" ht="16.5" customHeight="1">
      <c r="A371" s="140"/>
      <c r="B371" s="140"/>
      <c r="C371" s="140"/>
      <c r="H371" s="140"/>
      <c r="I371" s="140"/>
      <c r="J371" s="140"/>
      <c r="K371" s="140"/>
      <c r="L371" s="140"/>
      <c r="M371" s="140"/>
      <c r="N371" s="140"/>
      <c r="O371" s="140"/>
      <c r="P371" s="140"/>
      <c r="Q371" s="140"/>
      <c r="R371" s="140"/>
      <c r="S371" s="140"/>
      <c r="T371" s="140"/>
      <c r="U371" s="140"/>
      <c r="V371" s="140"/>
    </row>
    <row r="372" spans="1:22" ht="16.5" customHeight="1">
      <c r="A372" s="140"/>
      <c r="B372" s="140"/>
      <c r="C372" s="140"/>
      <c r="H372" s="140"/>
      <c r="I372" s="140"/>
      <c r="J372" s="140"/>
      <c r="K372" s="140"/>
      <c r="L372" s="140"/>
      <c r="M372" s="140"/>
      <c r="N372" s="140"/>
      <c r="O372" s="140"/>
      <c r="P372" s="140"/>
      <c r="Q372" s="140"/>
      <c r="R372" s="140"/>
      <c r="S372" s="140"/>
      <c r="T372" s="140"/>
      <c r="U372" s="140"/>
      <c r="V372" s="140"/>
    </row>
    <row r="373" spans="1:22" ht="16.5" customHeight="1">
      <c r="A373" s="140"/>
      <c r="B373" s="140"/>
      <c r="C373" s="140"/>
      <c r="H373" s="140"/>
      <c r="I373" s="140"/>
      <c r="J373" s="140"/>
      <c r="K373" s="140"/>
      <c r="L373" s="140"/>
      <c r="M373" s="140"/>
      <c r="N373" s="140"/>
      <c r="O373" s="140"/>
      <c r="P373" s="140"/>
      <c r="Q373" s="140"/>
      <c r="R373" s="140"/>
      <c r="S373" s="140"/>
      <c r="T373" s="140"/>
      <c r="U373" s="140"/>
      <c r="V373" s="140"/>
    </row>
    <row r="374" spans="1:22" ht="16.5" customHeight="1">
      <c r="A374" s="140"/>
      <c r="B374" s="140"/>
      <c r="C374" s="140"/>
      <c r="H374" s="140"/>
      <c r="I374" s="140"/>
      <c r="J374" s="140"/>
      <c r="K374" s="140"/>
      <c r="L374" s="140"/>
      <c r="M374" s="140"/>
      <c r="N374" s="140"/>
      <c r="O374" s="140"/>
      <c r="P374" s="140"/>
      <c r="Q374" s="140"/>
      <c r="R374" s="140"/>
      <c r="S374" s="140"/>
      <c r="T374" s="140"/>
      <c r="U374" s="140"/>
      <c r="V374" s="140"/>
    </row>
    <row r="375" spans="1:22" ht="16.5" customHeight="1">
      <c r="A375" s="140"/>
      <c r="B375" s="140"/>
      <c r="C375" s="140"/>
      <c r="H375" s="140"/>
      <c r="I375" s="140"/>
      <c r="J375" s="140"/>
      <c r="K375" s="140"/>
      <c r="L375" s="140"/>
      <c r="M375" s="140"/>
      <c r="N375" s="140"/>
      <c r="O375" s="140"/>
      <c r="P375" s="140"/>
      <c r="Q375" s="140"/>
      <c r="R375" s="140"/>
      <c r="S375" s="140"/>
      <c r="T375" s="140"/>
      <c r="U375" s="140"/>
      <c r="V375" s="140"/>
    </row>
    <row r="376" spans="1:22" ht="16.5" customHeight="1">
      <c r="A376" s="140"/>
      <c r="B376" s="140"/>
      <c r="C376" s="140"/>
      <c r="H376" s="140"/>
      <c r="I376" s="140"/>
      <c r="J376" s="140"/>
      <c r="K376" s="140"/>
      <c r="L376" s="140"/>
      <c r="M376" s="140"/>
      <c r="N376" s="140"/>
      <c r="O376" s="140"/>
      <c r="P376" s="140"/>
      <c r="Q376" s="140"/>
      <c r="R376" s="140"/>
      <c r="S376" s="140"/>
      <c r="T376" s="140"/>
      <c r="U376" s="140"/>
      <c r="V376" s="140"/>
    </row>
    <row r="377" spans="1:22" ht="16.5" customHeight="1">
      <c r="A377" s="140"/>
      <c r="B377" s="140"/>
      <c r="C377" s="140"/>
      <c r="H377" s="140"/>
      <c r="I377" s="140"/>
      <c r="J377" s="140"/>
      <c r="K377" s="140"/>
      <c r="L377" s="140"/>
      <c r="M377" s="140"/>
      <c r="N377" s="140"/>
      <c r="O377" s="140"/>
      <c r="P377" s="140"/>
      <c r="Q377" s="140"/>
      <c r="R377" s="140"/>
      <c r="S377" s="140"/>
      <c r="T377" s="140"/>
      <c r="U377" s="140"/>
      <c r="V377" s="140"/>
    </row>
    <row r="378" spans="1:22" ht="16.5" customHeight="1">
      <c r="A378" s="140"/>
      <c r="B378" s="140"/>
      <c r="C378" s="140"/>
      <c r="H378" s="140"/>
      <c r="I378" s="140"/>
      <c r="J378" s="140"/>
      <c r="K378" s="140"/>
      <c r="L378" s="140"/>
      <c r="M378" s="140"/>
      <c r="N378" s="140"/>
      <c r="O378" s="140"/>
      <c r="P378" s="140"/>
      <c r="Q378" s="140"/>
      <c r="R378" s="140"/>
      <c r="S378" s="140"/>
      <c r="T378" s="140"/>
      <c r="U378" s="140"/>
      <c r="V378" s="140"/>
    </row>
    <row r="379" spans="1:22" ht="16.5" customHeight="1">
      <c r="A379" s="140"/>
      <c r="B379" s="140"/>
      <c r="C379" s="140"/>
      <c r="H379" s="140"/>
      <c r="I379" s="140"/>
      <c r="J379" s="140"/>
      <c r="K379" s="140"/>
      <c r="L379" s="140"/>
      <c r="M379" s="140"/>
      <c r="N379" s="140"/>
      <c r="O379" s="140"/>
      <c r="P379" s="140"/>
      <c r="Q379" s="140"/>
      <c r="R379" s="140"/>
      <c r="S379" s="140"/>
      <c r="T379" s="140"/>
      <c r="U379" s="140"/>
      <c r="V379" s="140"/>
    </row>
    <row r="380" spans="1:22" ht="16.5" customHeight="1">
      <c r="A380" s="140"/>
      <c r="B380" s="140"/>
      <c r="C380" s="140"/>
      <c r="H380" s="140"/>
      <c r="I380" s="140"/>
      <c r="J380" s="140"/>
      <c r="K380" s="140"/>
      <c r="L380" s="140"/>
      <c r="M380" s="140"/>
      <c r="N380" s="140"/>
      <c r="O380" s="140"/>
      <c r="P380" s="140"/>
      <c r="Q380" s="140"/>
      <c r="R380" s="140"/>
      <c r="S380" s="140"/>
      <c r="T380" s="140"/>
      <c r="U380" s="140"/>
      <c r="V380" s="140"/>
    </row>
    <row r="381" spans="1:22" ht="16.5" customHeight="1">
      <c r="A381" s="140"/>
      <c r="B381" s="140"/>
      <c r="C381" s="140"/>
      <c r="H381" s="140"/>
      <c r="I381" s="140"/>
      <c r="J381" s="140"/>
      <c r="K381" s="140"/>
      <c r="L381" s="140"/>
      <c r="M381" s="140"/>
      <c r="N381" s="140"/>
      <c r="O381" s="140"/>
      <c r="P381" s="140"/>
      <c r="Q381" s="140"/>
      <c r="R381" s="140"/>
      <c r="S381" s="140"/>
      <c r="T381" s="140"/>
      <c r="U381" s="140"/>
      <c r="V381" s="140"/>
    </row>
    <row r="382" spans="1:22" ht="16.5" customHeight="1">
      <c r="A382" s="140"/>
      <c r="B382" s="140"/>
      <c r="C382" s="140"/>
      <c r="H382" s="140"/>
      <c r="I382" s="140"/>
      <c r="J382" s="140"/>
      <c r="K382" s="140"/>
      <c r="L382" s="140"/>
      <c r="M382" s="140"/>
      <c r="N382" s="140"/>
      <c r="O382" s="140"/>
      <c r="P382" s="140"/>
      <c r="Q382" s="140"/>
      <c r="R382" s="140"/>
      <c r="S382" s="140"/>
      <c r="T382" s="140"/>
      <c r="U382" s="140"/>
      <c r="V382" s="140"/>
    </row>
    <row r="383" spans="1:22" ht="16.5" customHeight="1">
      <c r="A383" s="140"/>
      <c r="B383" s="140"/>
      <c r="C383" s="140"/>
      <c r="H383" s="140"/>
      <c r="I383" s="140"/>
      <c r="J383" s="140"/>
      <c r="K383" s="140"/>
      <c r="L383" s="140"/>
      <c r="M383" s="140"/>
      <c r="N383" s="140"/>
      <c r="O383" s="140"/>
      <c r="P383" s="140"/>
      <c r="Q383" s="140"/>
      <c r="R383" s="140"/>
      <c r="S383" s="140"/>
      <c r="T383" s="140"/>
      <c r="U383" s="140"/>
      <c r="V383" s="140"/>
    </row>
    <row r="384" spans="1:22" ht="16.5" customHeight="1">
      <c r="A384" s="140"/>
      <c r="B384" s="140"/>
      <c r="C384" s="140"/>
      <c r="H384" s="140"/>
      <c r="I384" s="140"/>
      <c r="J384" s="140"/>
      <c r="K384" s="140"/>
      <c r="L384" s="140"/>
      <c r="M384" s="140"/>
      <c r="N384" s="140"/>
      <c r="O384" s="140"/>
      <c r="P384" s="140"/>
      <c r="Q384" s="140"/>
      <c r="R384" s="140"/>
      <c r="S384" s="140"/>
      <c r="T384" s="140"/>
      <c r="U384" s="140"/>
      <c r="V384" s="140"/>
    </row>
    <row r="385" spans="1:22" ht="16.5" customHeight="1">
      <c r="A385" s="140"/>
      <c r="B385" s="140"/>
      <c r="C385" s="140"/>
      <c r="H385" s="140"/>
      <c r="I385" s="140"/>
      <c r="J385" s="140"/>
      <c r="K385" s="140"/>
      <c r="L385" s="140"/>
      <c r="M385" s="140"/>
      <c r="N385" s="140"/>
      <c r="O385" s="140"/>
      <c r="P385" s="140"/>
      <c r="Q385" s="140"/>
      <c r="R385" s="140"/>
      <c r="S385" s="140"/>
      <c r="T385" s="140"/>
      <c r="U385" s="140"/>
      <c r="V385" s="140"/>
    </row>
    <row r="386" spans="1:22" ht="16.5" customHeight="1">
      <c r="A386" s="140"/>
      <c r="B386" s="140"/>
      <c r="C386" s="140"/>
      <c r="H386" s="140"/>
      <c r="I386" s="140"/>
      <c r="J386" s="140"/>
      <c r="K386" s="140"/>
      <c r="L386" s="140"/>
      <c r="M386" s="140"/>
      <c r="N386" s="140"/>
      <c r="O386" s="140"/>
      <c r="P386" s="140"/>
      <c r="Q386" s="140"/>
      <c r="R386" s="140"/>
      <c r="S386" s="140"/>
      <c r="T386" s="140"/>
      <c r="U386" s="140"/>
      <c r="V386" s="140"/>
    </row>
    <row r="387" spans="1:22" ht="16.5" customHeight="1">
      <c r="A387" s="140"/>
      <c r="B387" s="140"/>
      <c r="C387" s="140"/>
      <c r="H387" s="140"/>
      <c r="I387" s="140"/>
      <c r="J387" s="140"/>
      <c r="K387" s="140"/>
      <c r="L387" s="140"/>
      <c r="M387" s="140"/>
      <c r="N387" s="140"/>
      <c r="O387" s="140"/>
      <c r="P387" s="140"/>
      <c r="Q387" s="140"/>
      <c r="R387" s="140"/>
      <c r="S387" s="140"/>
      <c r="T387" s="140"/>
      <c r="U387" s="140"/>
      <c r="V387" s="140"/>
    </row>
    <row r="388" spans="1:22" ht="16.5" customHeight="1">
      <c r="A388" s="140"/>
      <c r="B388" s="140"/>
      <c r="C388" s="140"/>
      <c r="H388" s="140"/>
      <c r="I388" s="140"/>
      <c r="J388" s="140"/>
      <c r="K388" s="140"/>
      <c r="L388" s="140"/>
      <c r="M388" s="140"/>
      <c r="N388" s="140"/>
      <c r="O388" s="140"/>
      <c r="P388" s="140"/>
      <c r="Q388" s="140"/>
      <c r="R388" s="140"/>
      <c r="S388" s="140"/>
      <c r="T388" s="140"/>
      <c r="U388" s="140"/>
      <c r="V388" s="140"/>
    </row>
    <row r="389" spans="1:22" ht="16.5" customHeight="1">
      <c r="A389" s="140"/>
      <c r="B389" s="140"/>
      <c r="C389" s="140"/>
      <c r="H389" s="140"/>
      <c r="I389" s="140"/>
      <c r="J389" s="140"/>
      <c r="K389" s="140"/>
      <c r="L389" s="140"/>
      <c r="M389" s="140"/>
      <c r="N389" s="140"/>
      <c r="O389" s="140"/>
      <c r="P389" s="140"/>
      <c r="Q389" s="140"/>
      <c r="R389" s="140"/>
      <c r="S389" s="140"/>
      <c r="T389" s="140"/>
      <c r="U389" s="140"/>
      <c r="V389" s="140"/>
    </row>
    <row r="390" spans="1:22" ht="16.5" customHeight="1">
      <c r="A390" s="140"/>
      <c r="B390" s="140"/>
      <c r="C390" s="140"/>
      <c r="H390" s="140"/>
      <c r="I390" s="140"/>
      <c r="J390" s="140"/>
      <c r="K390" s="140"/>
      <c r="L390" s="140"/>
      <c r="M390" s="140"/>
      <c r="N390" s="140"/>
      <c r="O390" s="140"/>
      <c r="P390" s="140"/>
      <c r="Q390" s="140"/>
      <c r="R390" s="140"/>
      <c r="S390" s="140"/>
      <c r="T390" s="140"/>
      <c r="U390" s="140"/>
      <c r="V390" s="140"/>
    </row>
    <row r="391" spans="1:22" ht="16.5" customHeight="1">
      <c r="A391" s="140"/>
      <c r="B391" s="140"/>
      <c r="C391" s="140"/>
      <c r="H391" s="140"/>
      <c r="I391" s="140"/>
      <c r="J391" s="140"/>
      <c r="K391" s="140"/>
      <c r="L391" s="140"/>
      <c r="M391" s="140"/>
      <c r="N391" s="140"/>
      <c r="O391" s="140"/>
      <c r="P391" s="140"/>
      <c r="Q391" s="140"/>
      <c r="R391" s="140"/>
      <c r="S391" s="140"/>
      <c r="T391" s="140"/>
      <c r="U391" s="140"/>
      <c r="V391" s="140"/>
    </row>
    <row r="392" spans="1:22" ht="16.5" customHeight="1">
      <c r="A392" s="140"/>
      <c r="B392" s="140"/>
      <c r="C392" s="140"/>
      <c r="H392" s="140"/>
      <c r="I392" s="140"/>
      <c r="J392" s="140"/>
      <c r="K392" s="140"/>
      <c r="L392" s="140"/>
      <c r="M392" s="140"/>
      <c r="N392" s="140"/>
      <c r="O392" s="140"/>
      <c r="P392" s="140"/>
      <c r="Q392" s="140"/>
      <c r="R392" s="140"/>
      <c r="S392" s="140"/>
      <c r="T392" s="140"/>
      <c r="U392" s="140"/>
      <c r="V392" s="140"/>
    </row>
    <row r="393" spans="1:22" ht="16.5" customHeight="1">
      <c r="A393" s="140"/>
      <c r="B393" s="140"/>
      <c r="C393" s="140"/>
      <c r="H393" s="140"/>
      <c r="I393" s="140"/>
      <c r="J393" s="140"/>
      <c r="K393" s="140"/>
      <c r="L393" s="140"/>
      <c r="M393" s="140"/>
      <c r="N393" s="140"/>
      <c r="O393" s="140"/>
      <c r="P393" s="140"/>
      <c r="Q393" s="140"/>
      <c r="R393" s="140"/>
      <c r="S393" s="140"/>
      <c r="T393" s="140"/>
      <c r="U393" s="140"/>
      <c r="V393" s="140"/>
    </row>
    <row r="394" spans="1:22" ht="16.5" customHeight="1">
      <c r="A394" s="140"/>
      <c r="B394" s="140"/>
      <c r="C394" s="140"/>
      <c r="H394" s="140"/>
      <c r="I394" s="140"/>
      <c r="J394" s="140"/>
      <c r="K394" s="140"/>
      <c r="L394" s="140"/>
      <c r="M394" s="140"/>
      <c r="N394" s="140"/>
      <c r="O394" s="140"/>
      <c r="P394" s="140"/>
      <c r="Q394" s="140"/>
      <c r="R394" s="140"/>
      <c r="S394" s="140"/>
      <c r="T394" s="140"/>
      <c r="U394" s="140"/>
      <c r="V394" s="140"/>
    </row>
    <row r="395" spans="1:22" ht="16.5" customHeight="1">
      <c r="A395" s="140"/>
      <c r="B395" s="140"/>
      <c r="C395" s="140"/>
      <c r="H395" s="140"/>
      <c r="I395" s="140"/>
      <c r="J395" s="140"/>
      <c r="K395" s="140"/>
      <c r="L395" s="140"/>
      <c r="M395" s="140"/>
      <c r="N395" s="140"/>
      <c r="O395" s="140"/>
      <c r="P395" s="140"/>
      <c r="Q395" s="140"/>
      <c r="R395" s="140"/>
      <c r="S395" s="140"/>
      <c r="T395" s="140"/>
      <c r="U395" s="140"/>
      <c r="V395" s="140"/>
    </row>
    <row r="396" spans="1:22" ht="16.5" customHeight="1">
      <c r="A396" s="140"/>
      <c r="B396" s="140"/>
      <c r="C396" s="140"/>
      <c r="H396" s="140"/>
      <c r="I396" s="140"/>
      <c r="J396" s="140"/>
      <c r="K396" s="140"/>
      <c r="L396" s="140"/>
      <c r="M396" s="140"/>
      <c r="N396" s="140"/>
      <c r="O396" s="140"/>
      <c r="P396" s="140"/>
      <c r="Q396" s="140"/>
      <c r="R396" s="140"/>
      <c r="S396" s="140"/>
      <c r="T396" s="140"/>
      <c r="U396" s="140"/>
      <c r="V396" s="140"/>
    </row>
    <row r="397" spans="1:22" ht="16.5" customHeight="1">
      <c r="A397" s="140"/>
      <c r="B397" s="140"/>
      <c r="C397" s="140"/>
      <c r="H397" s="140"/>
      <c r="I397" s="140"/>
      <c r="J397" s="140"/>
      <c r="K397" s="140"/>
      <c r="L397" s="140"/>
      <c r="M397" s="140"/>
      <c r="N397" s="140"/>
      <c r="O397" s="140"/>
      <c r="P397" s="140"/>
      <c r="Q397" s="140"/>
      <c r="R397" s="140"/>
      <c r="S397" s="140"/>
      <c r="T397" s="140"/>
      <c r="U397" s="140"/>
      <c r="V397" s="140"/>
    </row>
    <row r="398" spans="1:22" ht="16.5" customHeight="1">
      <c r="A398" s="140"/>
      <c r="B398" s="140"/>
      <c r="C398" s="140"/>
      <c r="H398" s="140"/>
      <c r="I398" s="140"/>
      <c r="J398" s="140"/>
      <c r="K398" s="140"/>
      <c r="L398" s="140"/>
      <c r="M398" s="140"/>
      <c r="N398" s="140"/>
      <c r="O398" s="140"/>
      <c r="P398" s="140"/>
      <c r="Q398" s="140"/>
      <c r="R398" s="140"/>
      <c r="S398" s="140"/>
      <c r="T398" s="140"/>
      <c r="U398" s="140"/>
      <c r="V398" s="140"/>
    </row>
    <row r="399" spans="1:22" ht="16.5" customHeight="1">
      <c r="A399" s="140"/>
      <c r="B399" s="140"/>
      <c r="C399" s="140"/>
      <c r="H399" s="140"/>
      <c r="I399" s="140"/>
      <c r="J399" s="140"/>
      <c r="K399" s="140"/>
      <c r="L399" s="140"/>
      <c r="M399" s="140"/>
      <c r="N399" s="140"/>
      <c r="O399" s="140"/>
      <c r="P399" s="140"/>
      <c r="Q399" s="140"/>
      <c r="R399" s="140"/>
      <c r="S399" s="140"/>
      <c r="T399" s="140"/>
      <c r="U399" s="140"/>
      <c r="V399" s="140"/>
    </row>
    <row r="400" spans="1:22" ht="16.5" customHeight="1">
      <c r="A400" s="140"/>
      <c r="B400" s="140"/>
      <c r="C400" s="140"/>
      <c r="H400" s="140"/>
      <c r="I400" s="140"/>
      <c r="J400" s="140"/>
      <c r="K400" s="140"/>
      <c r="L400" s="140"/>
      <c r="M400" s="140"/>
      <c r="N400" s="140"/>
      <c r="O400" s="140"/>
      <c r="P400" s="140"/>
      <c r="Q400" s="140"/>
      <c r="R400" s="140"/>
      <c r="S400" s="140"/>
      <c r="T400" s="140"/>
      <c r="U400" s="140"/>
      <c r="V400" s="140"/>
    </row>
    <row r="401" spans="1:22" ht="16.5" customHeight="1">
      <c r="A401" s="140"/>
      <c r="B401" s="140"/>
      <c r="C401" s="140"/>
      <c r="H401" s="140"/>
      <c r="I401" s="140"/>
      <c r="J401" s="140"/>
      <c r="K401" s="140"/>
      <c r="L401" s="140"/>
      <c r="M401" s="140"/>
      <c r="N401" s="140"/>
      <c r="O401" s="140"/>
      <c r="P401" s="140"/>
      <c r="Q401" s="140"/>
      <c r="R401" s="140"/>
      <c r="S401" s="140"/>
      <c r="T401" s="140"/>
      <c r="U401" s="140"/>
      <c r="V401" s="140"/>
    </row>
    <row r="402" spans="1:22" ht="16.5" customHeight="1">
      <c r="A402" s="140"/>
      <c r="B402" s="140"/>
      <c r="C402" s="140"/>
      <c r="H402" s="140"/>
      <c r="I402" s="140"/>
      <c r="J402" s="140"/>
      <c r="K402" s="140"/>
      <c r="L402" s="140"/>
      <c r="M402" s="140"/>
      <c r="N402" s="140"/>
      <c r="O402" s="140"/>
      <c r="P402" s="140"/>
      <c r="Q402" s="140"/>
      <c r="R402" s="140"/>
      <c r="S402" s="140"/>
      <c r="T402" s="140"/>
      <c r="U402" s="140"/>
      <c r="V402" s="140"/>
    </row>
    <row r="403" spans="1:22" ht="16.5" customHeight="1">
      <c r="A403" s="140"/>
      <c r="B403" s="140"/>
      <c r="C403" s="140"/>
      <c r="H403" s="140"/>
      <c r="I403" s="140"/>
      <c r="J403" s="140"/>
      <c r="K403" s="140"/>
      <c r="L403" s="140"/>
      <c r="M403" s="140"/>
      <c r="N403" s="140"/>
      <c r="O403" s="140"/>
      <c r="P403" s="140"/>
      <c r="Q403" s="140"/>
      <c r="R403" s="140"/>
      <c r="S403" s="140"/>
      <c r="T403" s="140"/>
      <c r="U403" s="140"/>
      <c r="V403" s="140"/>
    </row>
    <row r="404" spans="1:22" ht="16.5" customHeight="1">
      <c r="A404" s="140"/>
      <c r="B404" s="140"/>
      <c r="C404" s="140"/>
      <c r="H404" s="140"/>
      <c r="I404" s="140"/>
      <c r="J404" s="140"/>
      <c r="K404" s="140"/>
      <c r="L404" s="140"/>
      <c r="M404" s="140"/>
      <c r="N404" s="140"/>
      <c r="O404" s="140"/>
      <c r="P404" s="140"/>
      <c r="Q404" s="140"/>
      <c r="R404" s="140"/>
      <c r="S404" s="140"/>
      <c r="T404" s="140"/>
      <c r="U404" s="140"/>
      <c r="V404" s="140"/>
    </row>
    <row r="405" spans="1:22" ht="16.5" customHeight="1">
      <c r="A405" s="140"/>
      <c r="B405" s="140"/>
      <c r="C405" s="140"/>
      <c r="H405" s="140"/>
      <c r="I405" s="140"/>
      <c r="J405" s="140"/>
      <c r="K405" s="140"/>
      <c r="L405" s="140"/>
      <c r="M405" s="140"/>
      <c r="N405" s="140"/>
      <c r="O405" s="140"/>
      <c r="P405" s="140"/>
      <c r="Q405" s="140"/>
      <c r="R405" s="140"/>
      <c r="S405" s="140"/>
      <c r="T405" s="140"/>
      <c r="U405" s="140"/>
      <c r="V405" s="140"/>
    </row>
    <row r="406" spans="1:22" ht="16.5" customHeight="1">
      <c r="A406" s="140"/>
      <c r="B406" s="140"/>
      <c r="C406" s="140"/>
      <c r="H406" s="140"/>
      <c r="I406" s="140"/>
      <c r="J406" s="140"/>
      <c r="K406" s="140"/>
      <c r="L406" s="140"/>
      <c r="M406" s="140"/>
      <c r="N406" s="140"/>
      <c r="O406" s="140"/>
      <c r="P406" s="140"/>
      <c r="Q406" s="140"/>
      <c r="R406" s="140"/>
      <c r="S406" s="140"/>
      <c r="T406" s="140"/>
      <c r="U406" s="140"/>
      <c r="V406" s="140"/>
    </row>
    <row r="407" spans="1:22" ht="16.5" customHeight="1">
      <c r="A407" s="140"/>
      <c r="B407" s="140"/>
      <c r="C407" s="140"/>
      <c r="H407" s="140"/>
      <c r="I407" s="140"/>
      <c r="J407" s="140"/>
      <c r="K407" s="140"/>
      <c r="L407" s="140"/>
      <c r="M407" s="140"/>
      <c r="N407" s="140"/>
      <c r="O407" s="140"/>
      <c r="P407" s="140"/>
      <c r="Q407" s="140"/>
      <c r="R407" s="140"/>
      <c r="S407" s="140"/>
      <c r="T407" s="140"/>
      <c r="U407" s="140"/>
      <c r="V407" s="140"/>
    </row>
    <row r="408" spans="1:22" ht="16.5" customHeight="1">
      <c r="A408" s="140"/>
      <c r="B408" s="140"/>
      <c r="C408" s="140"/>
      <c r="H408" s="140"/>
      <c r="I408" s="140"/>
      <c r="J408" s="140"/>
      <c r="K408" s="140"/>
      <c r="L408" s="140"/>
      <c r="M408" s="140"/>
      <c r="N408" s="140"/>
      <c r="O408" s="140"/>
      <c r="P408" s="140"/>
      <c r="Q408" s="140"/>
      <c r="R408" s="140"/>
      <c r="S408" s="140"/>
      <c r="T408" s="140"/>
      <c r="U408" s="140"/>
      <c r="V408" s="140"/>
    </row>
    <row r="409" spans="1:22" ht="16.5" customHeight="1">
      <c r="A409" s="140"/>
      <c r="B409" s="140"/>
      <c r="C409" s="140"/>
      <c r="H409" s="140"/>
      <c r="I409" s="140"/>
      <c r="J409" s="140"/>
      <c r="K409" s="140"/>
      <c r="L409" s="140"/>
      <c r="M409" s="140"/>
      <c r="N409" s="140"/>
      <c r="O409" s="140"/>
      <c r="P409" s="140"/>
      <c r="Q409" s="140"/>
      <c r="R409" s="140"/>
      <c r="S409" s="140"/>
      <c r="T409" s="140"/>
      <c r="U409" s="140"/>
      <c r="V409" s="140"/>
    </row>
    <row r="410" spans="1:22" ht="16.5" customHeight="1">
      <c r="A410" s="140"/>
      <c r="B410" s="140"/>
      <c r="C410" s="140"/>
      <c r="H410" s="140"/>
      <c r="I410" s="140"/>
      <c r="J410" s="140"/>
      <c r="K410" s="140"/>
      <c r="L410" s="140"/>
      <c r="M410" s="140"/>
      <c r="N410" s="140"/>
      <c r="O410" s="140"/>
      <c r="P410" s="140"/>
      <c r="Q410" s="140"/>
      <c r="R410" s="140"/>
      <c r="S410" s="140"/>
      <c r="T410" s="140"/>
      <c r="U410" s="140"/>
      <c r="V410" s="140"/>
    </row>
    <row r="411" spans="1:22" ht="16.5" customHeight="1">
      <c r="A411" s="140"/>
      <c r="B411" s="140"/>
      <c r="C411" s="140"/>
      <c r="H411" s="140"/>
      <c r="I411" s="140"/>
      <c r="J411" s="140"/>
      <c r="K411" s="140"/>
      <c r="L411" s="140"/>
      <c r="M411" s="140"/>
      <c r="N411" s="140"/>
      <c r="O411" s="140"/>
      <c r="P411" s="140"/>
      <c r="Q411" s="140"/>
      <c r="R411" s="140"/>
      <c r="S411" s="140"/>
      <c r="T411" s="140"/>
      <c r="U411" s="140"/>
      <c r="V411" s="140"/>
    </row>
    <row r="412" spans="1:22" ht="16.5" customHeight="1">
      <c r="A412" s="140"/>
      <c r="B412" s="140"/>
      <c r="C412" s="140"/>
      <c r="H412" s="140"/>
      <c r="I412" s="140"/>
      <c r="J412" s="140"/>
      <c r="K412" s="140"/>
      <c r="L412" s="140"/>
      <c r="M412" s="140"/>
      <c r="N412" s="140"/>
      <c r="O412" s="140"/>
      <c r="P412" s="140"/>
      <c r="Q412" s="140"/>
      <c r="R412" s="140"/>
      <c r="S412" s="140"/>
      <c r="T412" s="140"/>
      <c r="U412" s="140"/>
      <c r="V412" s="140"/>
    </row>
    <row r="413" spans="1:22" ht="16.5" customHeight="1">
      <c r="A413" s="140"/>
      <c r="B413" s="140"/>
      <c r="C413" s="140"/>
      <c r="H413" s="140"/>
      <c r="I413" s="140"/>
      <c r="J413" s="140"/>
      <c r="K413" s="140"/>
      <c r="L413" s="140"/>
      <c r="M413" s="140"/>
      <c r="N413" s="140"/>
      <c r="O413" s="140"/>
      <c r="P413" s="140"/>
      <c r="Q413" s="140"/>
      <c r="R413" s="140"/>
      <c r="S413" s="140"/>
      <c r="T413" s="140"/>
      <c r="U413" s="140"/>
      <c r="V413" s="140"/>
    </row>
    <row r="414" spans="1:22" ht="16.5" customHeight="1">
      <c r="A414" s="140"/>
      <c r="B414" s="140"/>
      <c r="C414" s="140"/>
      <c r="H414" s="140"/>
      <c r="I414" s="140"/>
      <c r="J414" s="140"/>
      <c r="K414" s="140"/>
      <c r="L414" s="140"/>
      <c r="M414" s="140"/>
      <c r="N414" s="140"/>
      <c r="O414" s="140"/>
      <c r="P414" s="140"/>
      <c r="Q414" s="140"/>
      <c r="R414" s="140"/>
      <c r="S414" s="140"/>
      <c r="T414" s="140"/>
      <c r="U414" s="140"/>
      <c r="V414" s="140"/>
    </row>
    <row r="415" spans="1:22" ht="16.5" customHeight="1">
      <c r="A415" s="140"/>
      <c r="B415" s="140"/>
      <c r="C415" s="140"/>
      <c r="H415" s="140"/>
      <c r="I415" s="140"/>
      <c r="J415" s="140"/>
      <c r="K415" s="140"/>
      <c r="L415" s="140"/>
      <c r="M415" s="140"/>
      <c r="N415" s="140"/>
      <c r="O415" s="140"/>
      <c r="P415" s="140"/>
      <c r="Q415" s="140"/>
      <c r="R415" s="140"/>
      <c r="S415" s="140"/>
      <c r="T415" s="140"/>
      <c r="U415" s="140"/>
      <c r="V415" s="140"/>
    </row>
    <row r="416" spans="1:22" ht="16.5" customHeight="1">
      <c r="A416" s="140"/>
      <c r="B416" s="140"/>
      <c r="C416" s="140"/>
      <c r="H416" s="140"/>
      <c r="I416" s="140"/>
      <c r="J416" s="140"/>
      <c r="K416" s="140"/>
      <c r="L416" s="140"/>
      <c r="M416" s="140"/>
      <c r="N416" s="140"/>
      <c r="O416" s="140"/>
      <c r="P416" s="140"/>
      <c r="Q416" s="140"/>
      <c r="R416" s="140"/>
      <c r="S416" s="140"/>
      <c r="T416" s="140"/>
      <c r="U416" s="140"/>
      <c r="V416" s="140"/>
    </row>
    <row r="417" spans="1:22" ht="16.5" customHeight="1">
      <c r="A417" s="140"/>
      <c r="B417" s="140"/>
      <c r="C417" s="140"/>
      <c r="H417" s="140"/>
      <c r="I417" s="140"/>
      <c r="J417" s="140"/>
      <c r="K417" s="140"/>
      <c r="L417" s="140"/>
      <c r="M417" s="140"/>
      <c r="N417" s="140"/>
      <c r="O417" s="140"/>
      <c r="P417" s="140"/>
      <c r="Q417" s="140"/>
      <c r="R417" s="140"/>
      <c r="S417" s="140"/>
      <c r="T417" s="140"/>
      <c r="U417" s="140"/>
      <c r="V417" s="140"/>
    </row>
    <row r="418" spans="1:22" ht="16.5" customHeight="1">
      <c r="A418" s="140"/>
      <c r="B418" s="140"/>
      <c r="C418" s="140"/>
      <c r="H418" s="140"/>
      <c r="I418" s="140"/>
      <c r="J418" s="140"/>
      <c r="K418" s="140"/>
      <c r="L418" s="140"/>
      <c r="M418" s="140"/>
      <c r="N418" s="140"/>
      <c r="O418" s="140"/>
      <c r="P418" s="140"/>
      <c r="Q418" s="140"/>
      <c r="R418" s="140"/>
      <c r="S418" s="140"/>
      <c r="T418" s="140"/>
      <c r="U418" s="140"/>
      <c r="V418" s="140"/>
    </row>
    <row r="419" spans="1:22" ht="16.5" customHeight="1">
      <c r="A419" s="140"/>
      <c r="B419" s="140"/>
      <c r="C419" s="140"/>
      <c r="H419" s="140"/>
      <c r="I419" s="140"/>
      <c r="J419" s="140"/>
      <c r="K419" s="140"/>
      <c r="L419" s="140"/>
      <c r="M419" s="140"/>
      <c r="N419" s="140"/>
      <c r="O419" s="140"/>
      <c r="P419" s="140"/>
      <c r="Q419" s="140"/>
      <c r="R419" s="140"/>
      <c r="S419" s="140"/>
      <c r="T419" s="140"/>
      <c r="U419" s="140"/>
      <c r="V419" s="140"/>
    </row>
    <row r="420" spans="1:22" ht="16.5" customHeight="1">
      <c r="A420" s="140"/>
      <c r="B420" s="140"/>
      <c r="C420" s="140"/>
      <c r="H420" s="140"/>
      <c r="I420" s="140"/>
      <c r="J420" s="140"/>
      <c r="K420" s="140"/>
      <c r="L420" s="140"/>
      <c r="M420" s="140"/>
      <c r="N420" s="140"/>
      <c r="O420" s="140"/>
      <c r="P420" s="140"/>
      <c r="Q420" s="140"/>
      <c r="R420" s="140"/>
      <c r="S420" s="140"/>
      <c r="T420" s="140"/>
      <c r="U420" s="140"/>
      <c r="V420" s="140"/>
    </row>
    <row r="421" spans="1:22" ht="16.5" customHeight="1">
      <c r="A421" s="140"/>
      <c r="B421" s="140"/>
      <c r="C421" s="140"/>
      <c r="H421" s="140"/>
      <c r="I421" s="140"/>
      <c r="J421" s="140"/>
      <c r="K421" s="140"/>
      <c r="L421" s="140"/>
      <c r="M421" s="140"/>
      <c r="N421" s="140"/>
      <c r="O421" s="140"/>
      <c r="P421" s="140"/>
      <c r="Q421" s="140"/>
      <c r="R421" s="140"/>
      <c r="S421" s="140"/>
      <c r="T421" s="140"/>
      <c r="U421" s="140"/>
      <c r="V421" s="140"/>
    </row>
    <row r="422" spans="1:22" ht="16.5" customHeight="1">
      <c r="A422" s="140"/>
      <c r="B422" s="140"/>
      <c r="C422" s="140"/>
      <c r="H422" s="140"/>
      <c r="I422" s="140"/>
      <c r="J422" s="140"/>
      <c r="K422" s="140"/>
      <c r="L422" s="140"/>
      <c r="M422" s="140"/>
      <c r="N422" s="140"/>
      <c r="O422" s="140"/>
      <c r="P422" s="140"/>
      <c r="Q422" s="140"/>
      <c r="R422" s="140"/>
      <c r="S422" s="140"/>
      <c r="T422" s="140"/>
      <c r="U422" s="140"/>
      <c r="V422" s="140"/>
    </row>
    <row r="423" spans="1:22" ht="16.5" customHeight="1">
      <c r="A423" s="140"/>
      <c r="B423" s="140"/>
      <c r="C423" s="140"/>
      <c r="H423" s="140"/>
      <c r="I423" s="140"/>
      <c r="J423" s="140"/>
      <c r="K423" s="140"/>
      <c r="L423" s="140"/>
      <c r="M423" s="140"/>
      <c r="N423" s="140"/>
      <c r="O423" s="140"/>
      <c r="P423" s="140"/>
      <c r="Q423" s="140"/>
      <c r="R423" s="140"/>
      <c r="S423" s="140"/>
      <c r="T423" s="140"/>
      <c r="U423" s="140"/>
      <c r="V423" s="140"/>
    </row>
    <row r="424" spans="1:22" ht="16.5" customHeight="1">
      <c r="A424" s="140"/>
      <c r="B424" s="140"/>
      <c r="C424" s="140"/>
      <c r="H424" s="140"/>
      <c r="I424" s="140"/>
      <c r="J424" s="140"/>
      <c r="K424" s="140"/>
      <c r="L424" s="140"/>
      <c r="M424" s="140"/>
      <c r="N424" s="140"/>
      <c r="O424" s="140"/>
      <c r="P424" s="140"/>
      <c r="Q424" s="140"/>
      <c r="R424" s="140"/>
      <c r="S424" s="140"/>
      <c r="T424" s="140"/>
      <c r="U424" s="140"/>
      <c r="V424" s="140"/>
    </row>
    <row r="425" spans="1:22" ht="16.5" customHeight="1">
      <c r="A425" s="140"/>
      <c r="B425" s="140"/>
      <c r="C425" s="140"/>
      <c r="H425" s="140"/>
      <c r="I425" s="140"/>
      <c r="J425" s="140"/>
      <c r="K425" s="140"/>
      <c r="L425" s="140"/>
      <c r="M425" s="140"/>
      <c r="N425" s="140"/>
      <c r="O425" s="140"/>
      <c r="P425" s="140"/>
      <c r="Q425" s="140"/>
      <c r="R425" s="140"/>
      <c r="S425" s="140"/>
      <c r="T425" s="140"/>
      <c r="U425" s="140"/>
      <c r="V425" s="140"/>
    </row>
    <row r="426" spans="1:22" ht="16.5" customHeight="1">
      <c r="A426" s="140"/>
      <c r="B426" s="140"/>
      <c r="C426" s="140"/>
      <c r="H426" s="140"/>
      <c r="I426" s="140"/>
      <c r="J426" s="140"/>
      <c r="K426" s="140"/>
      <c r="L426" s="140"/>
      <c r="M426" s="140"/>
      <c r="N426" s="140"/>
      <c r="O426" s="140"/>
      <c r="P426" s="140"/>
      <c r="Q426" s="140"/>
      <c r="R426" s="140"/>
      <c r="S426" s="140"/>
      <c r="T426" s="140"/>
      <c r="U426" s="140"/>
      <c r="V426" s="140"/>
    </row>
    <row r="427" spans="1:22" ht="16.5" customHeight="1">
      <c r="A427" s="140"/>
      <c r="B427" s="140"/>
      <c r="C427" s="140"/>
      <c r="H427" s="140"/>
      <c r="I427" s="140"/>
      <c r="J427" s="140"/>
      <c r="K427" s="140"/>
      <c r="L427" s="140"/>
      <c r="M427" s="140"/>
      <c r="N427" s="140"/>
      <c r="O427" s="140"/>
      <c r="P427" s="140"/>
      <c r="Q427" s="140"/>
      <c r="R427" s="140"/>
      <c r="S427" s="140"/>
      <c r="T427" s="140"/>
      <c r="U427" s="140"/>
      <c r="V427" s="140"/>
    </row>
    <row r="428" spans="1:22" ht="16.5" customHeight="1">
      <c r="A428" s="140"/>
      <c r="B428" s="140"/>
      <c r="C428" s="140"/>
      <c r="H428" s="140"/>
      <c r="I428" s="140"/>
      <c r="J428" s="140"/>
      <c r="K428" s="140"/>
      <c r="L428" s="140"/>
      <c r="M428" s="140"/>
      <c r="N428" s="140"/>
      <c r="O428" s="140"/>
      <c r="P428" s="140"/>
      <c r="Q428" s="140"/>
      <c r="R428" s="140"/>
      <c r="S428" s="140"/>
      <c r="T428" s="140"/>
      <c r="U428" s="140"/>
      <c r="V428" s="140"/>
    </row>
    <row r="429" spans="1:22" ht="16.5" customHeight="1">
      <c r="A429" s="140"/>
      <c r="B429" s="140"/>
      <c r="C429" s="140"/>
      <c r="H429" s="140"/>
      <c r="I429" s="140"/>
      <c r="J429" s="140"/>
      <c r="K429" s="140"/>
      <c r="L429" s="140"/>
      <c r="M429" s="140"/>
      <c r="N429" s="140"/>
      <c r="O429" s="140"/>
      <c r="P429" s="140"/>
      <c r="Q429" s="140"/>
      <c r="R429" s="140"/>
      <c r="S429" s="140"/>
      <c r="T429" s="140"/>
      <c r="U429" s="140"/>
      <c r="V429" s="140"/>
    </row>
    <row r="430" spans="1:22" ht="16.5" customHeight="1">
      <c r="A430" s="140"/>
      <c r="B430" s="140"/>
      <c r="C430" s="140"/>
      <c r="H430" s="140"/>
      <c r="I430" s="140"/>
      <c r="J430" s="140"/>
      <c r="K430" s="140"/>
      <c r="L430" s="140"/>
      <c r="M430" s="140"/>
      <c r="N430" s="140"/>
      <c r="O430" s="140"/>
      <c r="P430" s="140"/>
      <c r="Q430" s="140"/>
      <c r="R430" s="140"/>
      <c r="S430" s="140"/>
      <c r="T430" s="140"/>
      <c r="U430" s="140"/>
      <c r="V430" s="140"/>
    </row>
    <row r="431" spans="1:22" ht="16.5" customHeight="1">
      <c r="A431" s="140"/>
      <c r="B431" s="140"/>
      <c r="C431" s="140"/>
      <c r="H431" s="140"/>
      <c r="I431" s="140"/>
      <c r="J431" s="140"/>
      <c r="K431" s="140"/>
      <c r="L431" s="140"/>
      <c r="M431" s="140"/>
      <c r="N431" s="140"/>
      <c r="O431" s="140"/>
      <c r="P431" s="140"/>
      <c r="Q431" s="140"/>
      <c r="R431" s="140"/>
      <c r="S431" s="140"/>
      <c r="T431" s="140"/>
      <c r="U431" s="140"/>
      <c r="V431" s="140"/>
    </row>
    <row r="432" spans="1:22" ht="16.5" customHeight="1">
      <c r="A432" s="140"/>
      <c r="B432" s="140"/>
      <c r="C432" s="140"/>
      <c r="H432" s="140"/>
      <c r="I432" s="140"/>
      <c r="J432" s="140"/>
      <c r="K432" s="140"/>
      <c r="L432" s="140"/>
      <c r="M432" s="140"/>
      <c r="N432" s="140"/>
      <c r="O432" s="140"/>
      <c r="P432" s="140"/>
      <c r="Q432" s="140"/>
      <c r="R432" s="140"/>
      <c r="S432" s="140"/>
      <c r="T432" s="140"/>
      <c r="U432" s="140"/>
      <c r="V432" s="140"/>
    </row>
    <row r="433" spans="1:22" ht="16.5" customHeight="1">
      <c r="A433" s="140"/>
      <c r="B433" s="140"/>
      <c r="C433" s="140"/>
      <c r="H433" s="140"/>
      <c r="I433" s="140"/>
      <c r="J433" s="140"/>
      <c r="K433" s="140"/>
      <c r="L433" s="140"/>
      <c r="M433" s="140"/>
      <c r="N433" s="140"/>
      <c r="O433" s="140"/>
      <c r="P433" s="140"/>
      <c r="Q433" s="140"/>
      <c r="R433" s="140"/>
      <c r="S433" s="140"/>
      <c r="T433" s="140"/>
      <c r="U433" s="140"/>
      <c r="V433" s="140"/>
    </row>
    <row r="434" spans="1:22" ht="16.5" customHeight="1">
      <c r="A434" s="140"/>
      <c r="B434" s="140"/>
      <c r="C434" s="140"/>
      <c r="H434" s="140"/>
      <c r="I434" s="140"/>
      <c r="J434" s="140"/>
      <c r="K434" s="140"/>
      <c r="L434" s="140"/>
      <c r="M434" s="140"/>
      <c r="N434" s="140"/>
      <c r="O434" s="140"/>
      <c r="P434" s="140"/>
      <c r="Q434" s="140"/>
      <c r="R434" s="140"/>
      <c r="S434" s="140"/>
      <c r="T434" s="140"/>
      <c r="U434" s="140"/>
      <c r="V434" s="140"/>
    </row>
    <row r="435" spans="1:22" ht="16.5" customHeight="1">
      <c r="A435" s="140"/>
      <c r="B435" s="140"/>
      <c r="C435" s="140"/>
      <c r="H435" s="140"/>
      <c r="I435" s="140"/>
      <c r="J435" s="140"/>
      <c r="K435" s="140"/>
      <c r="L435" s="140"/>
      <c r="M435" s="140"/>
      <c r="N435" s="140"/>
      <c r="O435" s="140"/>
      <c r="P435" s="140"/>
      <c r="Q435" s="140"/>
      <c r="R435" s="140"/>
      <c r="S435" s="140"/>
      <c r="T435" s="140"/>
      <c r="U435" s="140"/>
      <c r="V435" s="140"/>
    </row>
    <row r="436" spans="1:22" ht="16.5" customHeight="1">
      <c r="A436" s="140"/>
      <c r="B436" s="140"/>
      <c r="C436" s="140"/>
      <c r="H436" s="140"/>
      <c r="I436" s="140"/>
      <c r="J436" s="140"/>
      <c r="K436" s="140"/>
      <c r="L436" s="140"/>
      <c r="M436" s="140"/>
      <c r="N436" s="140"/>
      <c r="O436" s="140"/>
      <c r="P436" s="140"/>
      <c r="Q436" s="140"/>
      <c r="R436" s="140"/>
      <c r="S436" s="140"/>
      <c r="T436" s="140"/>
      <c r="U436" s="140"/>
      <c r="V436" s="140"/>
    </row>
    <row r="437" spans="1:22" ht="16.5" customHeight="1">
      <c r="A437" s="140"/>
      <c r="B437" s="140"/>
      <c r="C437" s="140"/>
      <c r="H437" s="140"/>
      <c r="I437" s="140"/>
      <c r="J437" s="140"/>
      <c r="K437" s="140"/>
      <c r="L437" s="140"/>
      <c r="M437" s="140"/>
      <c r="N437" s="140"/>
      <c r="O437" s="140"/>
      <c r="P437" s="140"/>
      <c r="Q437" s="140"/>
      <c r="R437" s="140"/>
      <c r="S437" s="140"/>
      <c r="T437" s="140"/>
      <c r="U437" s="140"/>
      <c r="V437" s="140"/>
    </row>
    <row r="438" spans="1:22" ht="16.5" customHeight="1">
      <c r="A438" s="140"/>
      <c r="B438" s="140"/>
      <c r="C438" s="140"/>
      <c r="H438" s="140"/>
      <c r="I438" s="140"/>
      <c r="J438" s="140"/>
      <c r="K438" s="140"/>
      <c r="L438" s="140"/>
      <c r="M438" s="140"/>
      <c r="N438" s="140"/>
      <c r="O438" s="140"/>
      <c r="P438" s="140"/>
      <c r="Q438" s="140"/>
      <c r="R438" s="140"/>
      <c r="S438" s="140"/>
      <c r="T438" s="140"/>
      <c r="U438" s="140"/>
      <c r="V438" s="140"/>
    </row>
    <row r="439" spans="1:22" ht="16.5" customHeight="1">
      <c r="A439" s="140"/>
      <c r="B439" s="140"/>
      <c r="C439" s="140"/>
      <c r="H439" s="140"/>
      <c r="I439" s="140"/>
      <c r="J439" s="140"/>
      <c r="K439" s="140"/>
      <c r="L439" s="140"/>
      <c r="M439" s="140"/>
      <c r="N439" s="140"/>
      <c r="O439" s="140"/>
      <c r="P439" s="140"/>
      <c r="Q439" s="140"/>
      <c r="R439" s="140"/>
      <c r="S439" s="140"/>
      <c r="T439" s="140"/>
      <c r="U439" s="140"/>
      <c r="V439" s="140"/>
    </row>
    <row r="440" spans="1:22" ht="16.5" customHeight="1">
      <c r="A440" s="140"/>
      <c r="B440" s="140"/>
      <c r="C440" s="140"/>
      <c r="H440" s="140"/>
      <c r="I440" s="140"/>
      <c r="J440" s="140"/>
      <c r="K440" s="140"/>
      <c r="L440" s="140"/>
      <c r="M440" s="140"/>
      <c r="N440" s="140"/>
      <c r="O440" s="140"/>
      <c r="P440" s="140"/>
      <c r="Q440" s="140"/>
      <c r="R440" s="140"/>
      <c r="S440" s="140"/>
      <c r="T440" s="140"/>
      <c r="U440" s="140"/>
      <c r="V440" s="140"/>
    </row>
    <row r="441" spans="1:22" ht="16.5" customHeight="1">
      <c r="A441" s="140"/>
      <c r="B441" s="140"/>
      <c r="C441" s="140"/>
      <c r="H441" s="140"/>
      <c r="I441" s="140"/>
      <c r="J441" s="140"/>
      <c r="K441" s="140"/>
      <c r="L441" s="140"/>
      <c r="M441" s="140"/>
      <c r="N441" s="140"/>
      <c r="O441" s="140"/>
      <c r="P441" s="140"/>
      <c r="Q441" s="140"/>
      <c r="R441" s="140"/>
      <c r="S441" s="140"/>
      <c r="T441" s="140"/>
      <c r="U441" s="140"/>
      <c r="V441" s="140"/>
    </row>
    <row r="442" spans="1:22" ht="16.5" customHeight="1">
      <c r="A442" s="140"/>
      <c r="B442" s="140"/>
      <c r="C442" s="140"/>
      <c r="H442" s="140"/>
      <c r="I442" s="140"/>
      <c r="J442" s="140"/>
      <c r="K442" s="140"/>
      <c r="L442" s="140"/>
      <c r="M442" s="140"/>
      <c r="N442" s="140"/>
      <c r="O442" s="140"/>
      <c r="P442" s="140"/>
      <c r="Q442" s="140"/>
      <c r="R442" s="140"/>
      <c r="S442" s="140"/>
      <c r="T442" s="140"/>
      <c r="U442" s="140"/>
      <c r="V442" s="140"/>
    </row>
    <row r="443" spans="1:22" ht="16.5" customHeight="1">
      <c r="A443" s="140"/>
      <c r="B443" s="140"/>
      <c r="C443" s="140"/>
      <c r="H443" s="140"/>
      <c r="I443" s="140"/>
      <c r="J443" s="140"/>
      <c r="K443" s="140"/>
      <c r="L443" s="140"/>
      <c r="M443" s="140"/>
      <c r="N443" s="140"/>
      <c r="O443" s="140"/>
      <c r="P443" s="140"/>
      <c r="Q443" s="140"/>
      <c r="R443" s="140"/>
      <c r="S443" s="140"/>
      <c r="T443" s="140"/>
      <c r="U443" s="140"/>
      <c r="V443" s="140"/>
    </row>
    <row r="444" spans="1:22" ht="16.5" customHeight="1">
      <c r="A444" s="140"/>
      <c r="B444" s="140"/>
      <c r="C444" s="140"/>
      <c r="H444" s="140"/>
      <c r="I444" s="140"/>
      <c r="J444" s="140"/>
      <c r="K444" s="140"/>
      <c r="L444" s="140"/>
      <c r="M444" s="140"/>
      <c r="N444" s="140"/>
      <c r="O444" s="140"/>
      <c r="P444" s="140"/>
      <c r="Q444" s="140"/>
      <c r="R444" s="140"/>
      <c r="S444" s="140"/>
      <c r="T444" s="140"/>
      <c r="U444" s="140"/>
      <c r="V444" s="140"/>
    </row>
    <row r="445" spans="1:22" ht="16.5" customHeight="1">
      <c r="A445" s="140"/>
      <c r="B445" s="140"/>
      <c r="C445" s="140"/>
      <c r="H445" s="140"/>
      <c r="I445" s="140"/>
      <c r="J445" s="140"/>
      <c r="K445" s="140"/>
      <c r="L445" s="140"/>
      <c r="M445" s="140"/>
      <c r="N445" s="140"/>
      <c r="O445" s="140"/>
      <c r="P445" s="140"/>
      <c r="Q445" s="140"/>
      <c r="R445" s="140"/>
      <c r="S445" s="140"/>
      <c r="T445" s="140"/>
      <c r="U445" s="140"/>
      <c r="V445" s="140"/>
    </row>
    <row r="446" spans="1:22" ht="16.5" customHeight="1">
      <c r="A446" s="140"/>
      <c r="B446" s="140"/>
      <c r="C446" s="140"/>
      <c r="H446" s="140"/>
      <c r="I446" s="140"/>
      <c r="J446" s="140"/>
      <c r="K446" s="140"/>
      <c r="L446" s="140"/>
      <c r="M446" s="140"/>
      <c r="N446" s="140"/>
      <c r="O446" s="140"/>
      <c r="P446" s="140"/>
      <c r="Q446" s="140"/>
      <c r="R446" s="140"/>
      <c r="S446" s="140"/>
      <c r="T446" s="140"/>
      <c r="U446" s="140"/>
      <c r="V446" s="140"/>
    </row>
    <row r="447" spans="1:22" ht="16.5" customHeight="1">
      <c r="A447" s="140"/>
      <c r="B447" s="140"/>
      <c r="C447" s="140"/>
      <c r="H447" s="140"/>
      <c r="I447" s="140"/>
      <c r="J447" s="140"/>
      <c r="K447" s="140"/>
      <c r="L447" s="140"/>
      <c r="M447" s="140"/>
      <c r="N447" s="140"/>
      <c r="O447" s="140"/>
      <c r="P447" s="140"/>
      <c r="Q447" s="140"/>
      <c r="R447" s="140"/>
      <c r="S447" s="140"/>
      <c r="T447" s="140"/>
      <c r="U447" s="140"/>
      <c r="V447" s="140"/>
    </row>
    <row r="448" spans="1:22" ht="16.5" customHeight="1">
      <c r="A448" s="140"/>
      <c r="B448" s="140"/>
      <c r="C448" s="140"/>
      <c r="H448" s="140"/>
      <c r="I448" s="140"/>
      <c r="J448" s="140"/>
      <c r="K448" s="140"/>
      <c r="L448" s="140"/>
      <c r="M448" s="140"/>
      <c r="N448" s="140"/>
      <c r="O448" s="140"/>
      <c r="P448" s="140"/>
      <c r="Q448" s="140"/>
      <c r="R448" s="140"/>
      <c r="S448" s="140"/>
      <c r="T448" s="140"/>
      <c r="U448" s="140"/>
      <c r="V448" s="140"/>
    </row>
    <row r="449" spans="1:22" ht="16.5" customHeight="1">
      <c r="A449" s="140"/>
      <c r="B449" s="140"/>
      <c r="C449" s="140"/>
      <c r="H449" s="140"/>
      <c r="I449" s="140"/>
      <c r="J449" s="140"/>
      <c r="K449" s="140"/>
      <c r="L449" s="140"/>
      <c r="M449" s="140"/>
      <c r="N449" s="140"/>
      <c r="O449" s="140"/>
      <c r="P449" s="140"/>
      <c r="Q449" s="140"/>
      <c r="R449" s="140"/>
      <c r="S449" s="140"/>
      <c r="T449" s="140"/>
      <c r="U449" s="140"/>
      <c r="V449" s="140"/>
    </row>
    <row r="450" spans="1:22" ht="16.5" customHeight="1">
      <c r="A450" s="140"/>
      <c r="B450" s="140"/>
      <c r="C450" s="140"/>
      <c r="H450" s="140"/>
      <c r="I450" s="140"/>
      <c r="J450" s="140"/>
      <c r="K450" s="140"/>
      <c r="L450" s="140"/>
      <c r="M450" s="140"/>
      <c r="N450" s="140"/>
      <c r="O450" s="140"/>
      <c r="P450" s="140"/>
      <c r="Q450" s="140"/>
      <c r="R450" s="140"/>
      <c r="S450" s="140"/>
      <c r="T450" s="140"/>
      <c r="U450" s="140"/>
      <c r="V450" s="140"/>
    </row>
    <row r="451" spans="1:22" ht="16.5" customHeight="1">
      <c r="A451" s="140"/>
      <c r="B451" s="140"/>
      <c r="C451" s="140"/>
      <c r="H451" s="140"/>
      <c r="I451" s="140"/>
      <c r="J451" s="140"/>
      <c r="K451" s="140"/>
      <c r="L451" s="140"/>
      <c r="M451" s="140"/>
      <c r="N451" s="140"/>
      <c r="O451" s="140"/>
      <c r="P451" s="140"/>
      <c r="Q451" s="140"/>
      <c r="R451" s="140"/>
      <c r="S451" s="140"/>
      <c r="T451" s="140"/>
      <c r="U451" s="140"/>
      <c r="V451" s="140"/>
    </row>
    <row r="452" spans="1:22" ht="16.5" customHeight="1">
      <c r="A452" s="140"/>
      <c r="B452" s="140"/>
      <c r="C452" s="140"/>
      <c r="H452" s="140"/>
      <c r="I452" s="140"/>
      <c r="J452" s="140"/>
      <c r="K452" s="140"/>
      <c r="L452" s="140"/>
      <c r="M452" s="140"/>
      <c r="N452" s="140"/>
      <c r="O452" s="140"/>
      <c r="P452" s="140"/>
      <c r="Q452" s="140"/>
      <c r="R452" s="140"/>
      <c r="S452" s="140"/>
      <c r="T452" s="140"/>
      <c r="U452" s="140"/>
      <c r="V452" s="140"/>
    </row>
    <row r="453" spans="1:22" ht="16.5" customHeight="1">
      <c r="A453" s="140"/>
      <c r="B453" s="140"/>
      <c r="C453" s="140"/>
      <c r="H453" s="140"/>
      <c r="I453" s="140"/>
      <c r="J453" s="140"/>
      <c r="K453" s="140"/>
      <c r="L453" s="140"/>
      <c r="M453" s="140"/>
      <c r="N453" s="140"/>
      <c r="O453" s="140"/>
      <c r="P453" s="140"/>
      <c r="Q453" s="140"/>
      <c r="R453" s="140"/>
      <c r="S453" s="140"/>
      <c r="T453" s="140"/>
      <c r="U453" s="140"/>
      <c r="V453" s="140"/>
    </row>
    <row r="454" spans="1:22" ht="16.5" customHeight="1">
      <c r="A454" s="140"/>
      <c r="B454" s="140"/>
      <c r="C454" s="140"/>
      <c r="H454" s="140"/>
      <c r="I454" s="140"/>
      <c r="J454" s="140"/>
      <c r="K454" s="140"/>
      <c r="L454" s="140"/>
      <c r="M454" s="140"/>
      <c r="N454" s="140"/>
      <c r="O454" s="140"/>
      <c r="P454" s="140"/>
      <c r="Q454" s="140"/>
      <c r="R454" s="140"/>
      <c r="S454" s="140"/>
      <c r="T454" s="140"/>
      <c r="U454" s="140"/>
      <c r="V454" s="140"/>
    </row>
    <row r="455" spans="1:22" ht="16.5" customHeight="1">
      <c r="A455" s="140"/>
      <c r="B455" s="140"/>
      <c r="C455" s="140"/>
      <c r="H455" s="140"/>
      <c r="I455" s="140"/>
      <c r="J455" s="140"/>
      <c r="K455" s="140"/>
      <c r="L455" s="140"/>
      <c r="M455" s="140"/>
      <c r="N455" s="140"/>
      <c r="O455" s="140"/>
      <c r="P455" s="140"/>
      <c r="Q455" s="140"/>
      <c r="R455" s="140"/>
      <c r="S455" s="140"/>
      <c r="T455" s="140"/>
      <c r="U455" s="140"/>
      <c r="V455" s="140"/>
    </row>
    <row r="456" spans="1:22" ht="16.5" customHeight="1">
      <c r="A456" s="140"/>
      <c r="B456" s="140"/>
      <c r="C456" s="140"/>
      <c r="H456" s="140"/>
      <c r="I456" s="140"/>
      <c r="J456" s="140"/>
      <c r="K456" s="140"/>
      <c r="L456" s="140"/>
      <c r="M456" s="140"/>
      <c r="N456" s="140"/>
      <c r="O456" s="140"/>
      <c r="P456" s="140"/>
      <c r="Q456" s="140"/>
      <c r="R456" s="140"/>
      <c r="S456" s="140"/>
      <c r="T456" s="140"/>
      <c r="U456" s="140"/>
      <c r="V456" s="140"/>
    </row>
    <row r="457" spans="1:22" ht="16.5" customHeight="1">
      <c r="A457" s="140"/>
      <c r="B457" s="140"/>
      <c r="C457" s="140"/>
      <c r="H457" s="140"/>
      <c r="I457" s="140"/>
      <c r="J457" s="140"/>
      <c r="K457" s="140"/>
      <c r="L457" s="140"/>
      <c r="M457" s="140"/>
      <c r="N457" s="140"/>
      <c r="O457" s="140"/>
      <c r="P457" s="140"/>
      <c r="Q457" s="140"/>
      <c r="R457" s="140"/>
      <c r="S457" s="140"/>
      <c r="T457" s="140"/>
      <c r="U457" s="140"/>
      <c r="V457" s="140"/>
    </row>
    <row r="458" spans="1:22" ht="16.5" customHeight="1">
      <c r="A458" s="140"/>
      <c r="B458" s="140"/>
      <c r="C458" s="140"/>
      <c r="H458" s="140"/>
      <c r="I458" s="140"/>
      <c r="J458" s="140"/>
      <c r="K458" s="140"/>
      <c r="L458" s="140"/>
      <c r="M458" s="140"/>
      <c r="N458" s="140"/>
      <c r="O458" s="140"/>
      <c r="P458" s="140"/>
      <c r="Q458" s="140"/>
      <c r="R458" s="140"/>
      <c r="S458" s="140"/>
      <c r="T458" s="140"/>
      <c r="U458" s="140"/>
      <c r="V458" s="140"/>
    </row>
    <row r="459" spans="1:22" ht="16.5" customHeight="1">
      <c r="A459" s="140"/>
      <c r="B459" s="140"/>
      <c r="C459" s="140"/>
      <c r="H459" s="140"/>
      <c r="I459" s="140"/>
      <c r="J459" s="140"/>
      <c r="K459" s="140"/>
      <c r="L459" s="140"/>
      <c r="M459" s="140"/>
      <c r="N459" s="140"/>
      <c r="O459" s="140"/>
      <c r="P459" s="140"/>
      <c r="Q459" s="140"/>
      <c r="R459" s="140"/>
      <c r="S459" s="140"/>
      <c r="T459" s="140"/>
      <c r="U459" s="140"/>
      <c r="V459" s="140"/>
    </row>
    <row r="460" spans="1:22" ht="16.5" customHeight="1">
      <c r="A460" s="140"/>
      <c r="B460" s="140"/>
      <c r="C460" s="140"/>
      <c r="H460" s="140"/>
      <c r="I460" s="140"/>
      <c r="J460" s="140"/>
      <c r="K460" s="140"/>
      <c r="L460" s="140"/>
      <c r="M460" s="140"/>
      <c r="N460" s="140"/>
      <c r="O460" s="140"/>
      <c r="P460" s="140"/>
      <c r="Q460" s="140"/>
      <c r="R460" s="140"/>
      <c r="S460" s="140"/>
      <c r="T460" s="140"/>
      <c r="U460" s="140"/>
      <c r="V460" s="140"/>
    </row>
    <row r="461" spans="1:22" ht="16.5" customHeight="1">
      <c r="A461" s="140"/>
      <c r="B461" s="140"/>
      <c r="C461" s="140"/>
      <c r="H461" s="140"/>
      <c r="I461" s="140"/>
      <c r="J461" s="140"/>
      <c r="K461" s="140"/>
      <c r="L461" s="140"/>
      <c r="M461" s="140"/>
      <c r="N461" s="140"/>
      <c r="O461" s="140"/>
      <c r="P461" s="140"/>
      <c r="Q461" s="140"/>
      <c r="R461" s="140"/>
      <c r="S461" s="140"/>
      <c r="T461" s="140"/>
      <c r="U461" s="140"/>
      <c r="V461" s="140"/>
    </row>
    <row r="462" spans="1:22" ht="16.5" customHeight="1">
      <c r="A462" s="140"/>
      <c r="B462" s="140"/>
      <c r="C462" s="140"/>
      <c r="H462" s="140"/>
      <c r="I462" s="140"/>
      <c r="J462" s="140"/>
      <c r="K462" s="140"/>
      <c r="L462" s="140"/>
      <c r="M462" s="140"/>
      <c r="N462" s="140"/>
      <c r="O462" s="140"/>
      <c r="P462" s="140"/>
      <c r="Q462" s="140"/>
      <c r="R462" s="140"/>
      <c r="S462" s="140"/>
      <c r="T462" s="140"/>
      <c r="U462" s="140"/>
      <c r="V462" s="140"/>
    </row>
    <row r="463" spans="1:22" ht="16.5" customHeight="1">
      <c r="A463" s="140"/>
      <c r="B463" s="140"/>
      <c r="C463" s="140"/>
      <c r="H463" s="140"/>
      <c r="I463" s="140"/>
      <c r="J463" s="140"/>
      <c r="K463" s="140"/>
      <c r="L463" s="140"/>
      <c r="M463" s="140"/>
      <c r="N463" s="140"/>
      <c r="O463" s="140"/>
      <c r="P463" s="140"/>
      <c r="Q463" s="140"/>
      <c r="R463" s="140"/>
      <c r="S463" s="140"/>
      <c r="T463" s="140"/>
      <c r="U463" s="140"/>
      <c r="V463" s="140"/>
    </row>
    <row r="464" spans="1:22" ht="16.5" customHeight="1">
      <c r="A464" s="140"/>
      <c r="B464" s="140"/>
      <c r="C464" s="140"/>
      <c r="H464" s="140"/>
      <c r="I464" s="140"/>
      <c r="J464" s="140"/>
      <c r="K464" s="140"/>
      <c r="L464" s="140"/>
      <c r="M464" s="140"/>
      <c r="N464" s="140"/>
      <c r="O464" s="140"/>
      <c r="P464" s="140"/>
      <c r="Q464" s="140"/>
      <c r="R464" s="140"/>
      <c r="S464" s="140"/>
      <c r="T464" s="140"/>
      <c r="U464" s="140"/>
      <c r="V464" s="140"/>
    </row>
    <row r="465" spans="1:22" ht="16.5" customHeight="1">
      <c r="A465" s="140"/>
      <c r="B465" s="140"/>
      <c r="C465" s="140"/>
      <c r="H465" s="140"/>
      <c r="I465" s="140"/>
      <c r="J465" s="140"/>
      <c r="K465" s="140"/>
      <c r="L465" s="140"/>
      <c r="M465" s="140"/>
      <c r="N465" s="140"/>
      <c r="O465" s="140"/>
      <c r="P465" s="140"/>
      <c r="Q465" s="140"/>
      <c r="R465" s="140"/>
      <c r="S465" s="140"/>
      <c r="T465" s="140"/>
      <c r="U465" s="140"/>
      <c r="V465" s="140"/>
    </row>
    <row r="466" spans="1:22" ht="16.5" customHeight="1">
      <c r="A466" s="140"/>
      <c r="B466" s="140"/>
      <c r="C466" s="140"/>
      <c r="H466" s="140"/>
      <c r="I466" s="140"/>
      <c r="J466" s="140"/>
      <c r="K466" s="140"/>
      <c r="L466" s="140"/>
      <c r="M466" s="140"/>
      <c r="N466" s="140"/>
      <c r="O466" s="140"/>
      <c r="P466" s="140"/>
      <c r="Q466" s="140"/>
      <c r="R466" s="140"/>
      <c r="S466" s="140"/>
      <c r="T466" s="140"/>
      <c r="U466" s="140"/>
      <c r="V466" s="140"/>
    </row>
    <row r="467" spans="1:22" ht="16.5" customHeight="1">
      <c r="A467" s="140"/>
      <c r="B467" s="140"/>
      <c r="C467" s="140"/>
      <c r="H467" s="140"/>
      <c r="I467" s="140"/>
      <c r="J467" s="140"/>
      <c r="K467" s="140"/>
      <c r="L467" s="140"/>
      <c r="M467" s="140"/>
      <c r="N467" s="140"/>
      <c r="O467" s="140"/>
      <c r="P467" s="140"/>
      <c r="Q467" s="140"/>
      <c r="R467" s="140"/>
      <c r="S467" s="140"/>
      <c r="T467" s="140"/>
      <c r="U467" s="140"/>
      <c r="V467" s="140"/>
    </row>
    <row r="468" spans="1:22" ht="16.5" customHeight="1">
      <c r="A468" s="140"/>
      <c r="B468" s="140"/>
      <c r="C468" s="140"/>
      <c r="H468" s="140"/>
      <c r="I468" s="140"/>
      <c r="J468" s="140"/>
      <c r="K468" s="140"/>
      <c r="L468" s="140"/>
      <c r="M468" s="140"/>
      <c r="N468" s="140"/>
      <c r="O468" s="140"/>
      <c r="P468" s="140"/>
      <c r="Q468" s="140"/>
      <c r="R468" s="140"/>
      <c r="S468" s="140"/>
      <c r="T468" s="140"/>
      <c r="U468" s="140"/>
      <c r="V468" s="140"/>
    </row>
    <row r="469" spans="1:22" ht="16.5" customHeight="1">
      <c r="A469" s="140"/>
      <c r="B469" s="140"/>
      <c r="C469" s="140"/>
      <c r="H469" s="140"/>
      <c r="I469" s="140"/>
      <c r="J469" s="140"/>
      <c r="K469" s="140"/>
      <c r="L469" s="140"/>
      <c r="M469" s="140"/>
      <c r="N469" s="140"/>
      <c r="O469" s="140"/>
      <c r="P469" s="140"/>
      <c r="Q469" s="140"/>
      <c r="R469" s="140"/>
      <c r="S469" s="140"/>
      <c r="T469" s="140"/>
      <c r="U469" s="140"/>
      <c r="V469" s="140"/>
    </row>
    <row r="470" spans="1:22" ht="16.5" customHeight="1">
      <c r="A470" s="140"/>
      <c r="B470" s="140"/>
      <c r="C470" s="140"/>
      <c r="H470" s="140"/>
      <c r="I470" s="140"/>
      <c r="J470" s="140"/>
      <c r="K470" s="140"/>
      <c r="L470" s="140"/>
      <c r="M470" s="140"/>
      <c r="N470" s="140"/>
      <c r="O470" s="140"/>
      <c r="P470" s="140"/>
      <c r="Q470" s="140"/>
      <c r="R470" s="140"/>
      <c r="S470" s="140"/>
      <c r="T470" s="140"/>
      <c r="U470" s="140"/>
      <c r="V470" s="140"/>
    </row>
    <row r="471" spans="1:22" ht="16.5" customHeight="1">
      <c r="A471" s="140"/>
      <c r="B471" s="140"/>
      <c r="C471" s="140"/>
      <c r="H471" s="140"/>
      <c r="I471" s="140"/>
      <c r="J471" s="140"/>
      <c r="K471" s="140"/>
      <c r="L471" s="140"/>
      <c r="M471" s="140"/>
      <c r="N471" s="140"/>
      <c r="O471" s="140"/>
      <c r="P471" s="140"/>
      <c r="Q471" s="140"/>
      <c r="R471" s="140"/>
      <c r="S471" s="140"/>
      <c r="T471" s="140"/>
      <c r="U471" s="140"/>
      <c r="V471" s="140"/>
    </row>
    <row r="472" spans="1:22" ht="16.5" customHeight="1">
      <c r="A472" s="140"/>
      <c r="B472" s="140"/>
      <c r="C472" s="140"/>
      <c r="H472" s="140"/>
      <c r="I472" s="140"/>
      <c r="J472" s="140"/>
      <c r="K472" s="140"/>
      <c r="L472" s="140"/>
      <c r="M472" s="140"/>
      <c r="N472" s="140"/>
      <c r="O472" s="140"/>
      <c r="P472" s="140"/>
      <c r="Q472" s="140"/>
      <c r="R472" s="140"/>
      <c r="S472" s="140"/>
      <c r="T472" s="140"/>
      <c r="U472" s="140"/>
      <c r="V472" s="140"/>
    </row>
    <row r="473" spans="1:22" ht="16.5" customHeight="1">
      <c r="A473" s="140"/>
      <c r="B473" s="140"/>
      <c r="C473" s="140"/>
      <c r="H473" s="140"/>
      <c r="I473" s="140"/>
      <c r="J473" s="140"/>
      <c r="K473" s="140"/>
      <c r="L473" s="140"/>
      <c r="M473" s="140"/>
      <c r="N473" s="140"/>
      <c r="O473" s="140"/>
      <c r="P473" s="140"/>
      <c r="Q473" s="140"/>
      <c r="R473" s="140"/>
      <c r="S473" s="140"/>
      <c r="T473" s="140"/>
      <c r="U473" s="140"/>
      <c r="V473" s="140"/>
    </row>
    <row r="474" spans="1:22" ht="16.5" customHeight="1">
      <c r="A474" s="140"/>
      <c r="B474" s="140"/>
      <c r="C474" s="140"/>
      <c r="H474" s="140"/>
      <c r="I474" s="140"/>
      <c r="J474" s="140"/>
      <c r="K474" s="140"/>
      <c r="L474" s="140"/>
      <c r="M474" s="140"/>
      <c r="N474" s="140"/>
      <c r="O474" s="140"/>
      <c r="P474" s="140"/>
      <c r="Q474" s="140"/>
      <c r="R474" s="140"/>
      <c r="S474" s="140"/>
      <c r="T474" s="140"/>
      <c r="U474" s="140"/>
      <c r="V474" s="140"/>
    </row>
    <row r="475" spans="1:22" ht="16.5" customHeight="1">
      <c r="A475" s="140"/>
      <c r="B475" s="140"/>
      <c r="C475" s="140"/>
      <c r="H475" s="140"/>
      <c r="I475" s="140"/>
      <c r="J475" s="140"/>
      <c r="K475" s="140"/>
      <c r="L475" s="140"/>
      <c r="M475" s="140"/>
      <c r="N475" s="140"/>
      <c r="O475" s="140"/>
      <c r="P475" s="140"/>
      <c r="Q475" s="140"/>
      <c r="R475" s="140"/>
      <c r="S475" s="140"/>
      <c r="T475" s="140"/>
      <c r="U475" s="140"/>
      <c r="V475" s="140"/>
    </row>
    <row r="476" spans="1:22" ht="16.5" customHeight="1">
      <c r="A476" s="140"/>
      <c r="B476" s="140"/>
      <c r="C476" s="140"/>
      <c r="H476" s="140"/>
      <c r="I476" s="140"/>
      <c r="J476" s="140"/>
      <c r="K476" s="140"/>
      <c r="L476" s="140"/>
      <c r="M476" s="140"/>
      <c r="N476" s="140"/>
      <c r="O476" s="140"/>
      <c r="P476" s="140"/>
      <c r="Q476" s="140"/>
      <c r="R476" s="140"/>
      <c r="S476" s="140"/>
      <c r="T476" s="140"/>
      <c r="U476" s="140"/>
      <c r="V476" s="140"/>
    </row>
    <row r="477" spans="1:22" ht="16.5" customHeight="1">
      <c r="A477" s="140"/>
      <c r="B477" s="140"/>
      <c r="C477" s="140"/>
      <c r="H477" s="140"/>
      <c r="I477" s="140"/>
      <c r="J477" s="140"/>
      <c r="K477" s="140"/>
      <c r="L477" s="140"/>
      <c r="M477" s="140"/>
      <c r="N477" s="140"/>
      <c r="O477" s="140"/>
      <c r="P477" s="140"/>
      <c r="Q477" s="140"/>
      <c r="R477" s="140"/>
      <c r="S477" s="140"/>
      <c r="T477" s="140"/>
      <c r="U477" s="140"/>
      <c r="V477" s="140"/>
    </row>
    <row r="478" spans="1:22" ht="16.5" customHeight="1">
      <c r="A478" s="140"/>
      <c r="B478" s="140"/>
      <c r="C478" s="140"/>
      <c r="H478" s="140"/>
      <c r="I478" s="140"/>
      <c r="J478" s="140"/>
      <c r="K478" s="140"/>
      <c r="L478" s="140"/>
      <c r="M478" s="140"/>
      <c r="N478" s="140"/>
      <c r="O478" s="140"/>
      <c r="P478" s="140"/>
      <c r="Q478" s="140"/>
      <c r="R478" s="140"/>
      <c r="S478" s="140"/>
      <c r="T478" s="140"/>
      <c r="U478" s="140"/>
      <c r="V478" s="140"/>
    </row>
    <row r="479" spans="1:22" ht="16.5" customHeight="1">
      <c r="A479" s="140"/>
      <c r="B479" s="140"/>
      <c r="C479" s="140"/>
      <c r="H479" s="140"/>
      <c r="I479" s="140"/>
      <c r="J479" s="140"/>
      <c r="K479" s="140"/>
      <c r="L479" s="140"/>
      <c r="M479" s="140"/>
      <c r="N479" s="140"/>
      <c r="O479" s="140"/>
      <c r="P479" s="140"/>
      <c r="Q479" s="140"/>
      <c r="R479" s="140"/>
      <c r="S479" s="140"/>
      <c r="T479" s="140"/>
      <c r="U479" s="140"/>
      <c r="V479" s="140"/>
    </row>
    <row r="480" spans="1:22" ht="16.5" customHeight="1">
      <c r="A480" s="140"/>
      <c r="B480" s="140"/>
      <c r="C480" s="140"/>
      <c r="H480" s="140"/>
      <c r="I480" s="140"/>
      <c r="J480" s="140"/>
      <c r="K480" s="140"/>
      <c r="L480" s="140"/>
      <c r="M480" s="140"/>
      <c r="N480" s="140"/>
      <c r="O480" s="140"/>
      <c r="P480" s="140"/>
      <c r="Q480" s="140"/>
      <c r="R480" s="140"/>
      <c r="S480" s="140"/>
      <c r="T480" s="140"/>
      <c r="U480" s="140"/>
      <c r="V480" s="140"/>
    </row>
    <row r="481" spans="1:22" ht="16.5" customHeight="1">
      <c r="A481" s="140"/>
      <c r="B481" s="140"/>
      <c r="C481" s="140"/>
      <c r="H481" s="140"/>
      <c r="I481" s="140"/>
      <c r="J481" s="140"/>
      <c r="K481" s="140"/>
      <c r="L481" s="140"/>
      <c r="M481" s="140"/>
      <c r="N481" s="140"/>
      <c r="O481" s="140"/>
      <c r="P481" s="140"/>
      <c r="Q481" s="140"/>
      <c r="R481" s="140"/>
      <c r="S481" s="140"/>
      <c r="T481" s="140"/>
      <c r="U481" s="140"/>
      <c r="V481" s="140"/>
    </row>
    <row r="482" spans="1:22" ht="16.5" customHeight="1">
      <c r="A482" s="140"/>
      <c r="B482" s="140"/>
      <c r="C482" s="140"/>
      <c r="H482" s="140"/>
      <c r="I482" s="140"/>
      <c r="J482" s="140"/>
      <c r="K482" s="140"/>
      <c r="L482" s="140"/>
      <c r="M482" s="140"/>
      <c r="N482" s="140"/>
      <c r="O482" s="140"/>
      <c r="P482" s="140"/>
      <c r="Q482" s="140"/>
      <c r="R482" s="140"/>
      <c r="S482" s="140"/>
      <c r="T482" s="140"/>
      <c r="U482" s="140"/>
      <c r="V482" s="140"/>
    </row>
    <row r="483" spans="1:22" ht="16.5" customHeight="1">
      <c r="A483" s="140"/>
      <c r="B483" s="140"/>
      <c r="C483" s="140"/>
      <c r="H483" s="140"/>
      <c r="I483" s="140"/>
      <c r="J483" s="140"/>
      <c r="K483" s="140"/>
      <c r="L483" s="140"/>
      <c r="M483" s="140"/>
      <c r="N483" s="140"/>
      <c r="O483" s="140"/>
      <c r="P483" s="140"/>
      <c r="Q483" s="140"/>
      <c r="R483" s="140"/>
      <c r="S483" s="140"/>
      <c r="T483" s="140"/>
      <c r="U483" s="140"/>
      <c r="V483" s="140"/>
    </row>
    <row r="484" spans="1:22" ht="16.5" customHeight="1">
      <c r="A484" s="140"/>
      <c r="B484" s="140"/>
      <c r="C484" s="140"/>
      <c r="H484" s="140"/>
      <c r="I484" s="140"/>
      <c r="J484" s="140"/>
      <c r="K484" s="140"/>
      <c r="L484" s="140"/>
      <c r="M484" s="140"/>
      <c r="N484" s="140"/>
      <c r="O484" s="140"/>
      <c r="P484" s="140"/>
      <c r="Q484" s="140"/>
      <c r="R484" s="140"/>
      <c r="S484" s="140"/>
      <c r="T484" s="140"/>
      <c r="U484" s="140"/>
      <c r="V484" s="140"/>
    </row>
    <row r="485" spans="1:22" ht="16.5" customHeight="1">
      <c r="A485" s="140"/>
      <c r="B485" s="140"/>
      <c r="C485" s="140"/>
      <c r="H485" s="140"/>
      <c r="I485" s="140"/>
      <c r="J485" s="140"/>
      <c r="K485" s="140"/>
      <c r="L485" s="140"/>
      <c r="M485" s="140"/>
      <c r="N485" s="140"/>
      <c r="O485" s="140"/>
      <c r="P485" s="140"/>
      <c r="Q485" s="140"/>
      <c r="R485" s="140"/>
      <c r="S485" s="140"/>
      <c r="T485" s="140"/>
      <c r="U485" s="140"/>
      <c r="V485" s="140"/>
    </row>
    <row r="486" spans="1:22" ht="16.5" customHeight="1">
      <c r="A486" s="140"/>
      <c r="B486" s="140"/>
      <c r="C486" s="140"/>
      <c r="H486" s="140"/>
      <c r="I486" s="140"/>
      <c r="J486" s="140"/>
      <c r="K486" s="140"/>
      <c r="L486" s="140"/>
      <c r="M486" s="140"/>
      <c r="N486" s="140"/>
      <c r="O486" s="140"/>
      <c r="P486" s="140"/>
      <c r="Q486" s="140"/>
      <c r="R486" s="140"/>
      <c r="S486" s="140"/>
      <c r="T486" s="140"/>
      <c r="U486" s="140"/>
      <c r="V486" s="140"/>
    </row>
    <row r="487" spans="1:22" ht="16.5" customHeight="1">
      <c r="A487" s="140"/>
      <c r="B487" s="140"/>
      <c r="C487" s="140"/>
      <c r="H487" s="140"/>
      <c r="I487" s="140"/>
      <c r="J487" s="140"/>
      <c r="K487" s="140"/>
      <c r="L487" s="140"/>
      <c r="M487" s="140"/>
      <c r="N487" s="140"/>
      <c r="O487" s="140"/>
      <c r="P487" s="140"/>
      <c r="Q487" s="140"/>
      <c r="R487" s="140"/>
      <c r="S487" s="140"/>
      <c r="T487" s="140"/>
      <c r="U487" s="140"/>
      <c r="V487" s="140"/>
    </row>
    <row r="488" spans="1:22" ht="16.5" customHeight="1">
      <c r="A488" s="140"/>
      <c r="B488" s="140"/>
      <c r="C488" s="140"/>
      <c r="H488" s="140"/>
      <c r="I488" s="140"/>
      <c r="J488" s="140"/>
      <c r="K488" s="140"/>
      <c r="L488" s="140"/>
      <c r="M488" s="140"/>
      <c r="N488" s="140"/>
      <c r="O488" s="140"/>
      <c r="P488" s="140"/>
      <c r="Q488" s="140"/>
      <c r="R488" s="140"/>
      <c r="S488" s="140"/>
      <c r="T488" s="140"/>
      <c r="U488" s="140"/>
      <c r="V488" s="140"/>
    </row>
    <row r="489" spans="1:22" ht="16.5" customHeight="1">
      <c r="A489" s="140"/>
      <c r="B489" s="140"/>
      <c r="C489" s="140"/>
      <c r="H489" s="140"/>
      <c r="I489" s="140"/>
      <c r="J489" s="140"/>
      <c r="K489" s="140"/>
      <c r="L489" s="140"/>
      <c r="M489" s="140"/>
      <c r="N489" s="140"/>
      <c r="O489" s="140"/>
      <c r="P489" s="140"/>
      <c r="Q489" s="140"/>
      <c r="R489" s="140"/>
      <c r="S489" s="140"/>
      <c r="T489" s="140"/>
      <c r="U489" s="140"/>
      <c r="V489" s="140"/>
    </row>
    <row r="490" spans="1:22" ht="16.5" customHeight="1">
      <c r="A490" s="140"/>
      <c r="B490" s="140"/>
      <c r="C490" s="140"/>
      <c r="H490" s="140"/>
      <c r="I490" s="140"/>
      <c r="J490" s="140"/>
      <c r="K490" s="140"/>
      <c r="L490" s="140"/>
      <c r="M490" s="140"/>
      <c r="N490" s="140"/>
      <c r="O490" s="140"/>
      <c r="P490" s="140"/>
      <c r="Q490" s="140"/>
      <c r="R490" s="140"/>
      <c r="S490" s="140"/>
      <c r="T490" s="140"/>
      <c r="U490" s="140"/>
      <c r="V490" s="140"/>
    </row>
    <row r="491" spans="1:22" ht="16.5" customHeight="1">
      <c r="A491" s="140"/>
      <c r="B491" s="140"/>
      <c r="C491" s="140"/>
      <c r="H491" s="140"/>
      <c r="I491" s="140"/>
      <c r="J491" s="140"/>
      <c r="K491" s="140"/>
      <c r="L491" s="140"/>
      <c r="M491" s="140"/>
      <c r="N491" s="140"/>
      <c r="O491" s="140"/>
      <c r="P491" s="140"/>
      <c r="Q491" s="140"/>
      <c r="R491" s="140"/>
      <c r="S491" s="140"/>
      <c r="T491" s="140"/>
      <c r="U491" s="140"/>
      <c r="V491" s="140"/>
    </row>
    <row r="492" spans="1:22" ht="16.5" customHeight="1">
      <c r="A492" s="140"/>
      <c r="B492" s="140"/>
      <c r="C492" s="140"/>
      <c r="H492" s="140"/>
      <c r="I492" s="140"/>
      <c r="J492" s="140"/>
      <c r="K492" s="140"/>
      <c r="L492" s="140"/>
      <c r="M492" s="140"/>
      <c r="N492" s="140"/>
      <c r="O492" s="140"/>
      <c r="P492" s="140"/>
      <c r="Q492" s="140"/>
      <c r="R492" s="140"/>
      <c r="S492" s="140"/>
      <c r="T492" s="140"/>
      <c r="U492" s="140"/>
      <c r="V492" s="140"/>
    </row>
    <row r="493" spans="1:22" ht="16.5" customHeight="1">
      <c r="A493" s="140"/>
      <c r="B493" s="140"/>
      <c r="C493" s="140"/>
      <c r="H493" s="140"/>
      <c r="I493" s="140"/>
      <c r="J493" s="140"/>
      <c r="K493" s="140"/>
      <c r="L493" s="140"/>
      <c r="M493" s="140"/>
      <c r="N493" s="140"/>
      <c r="O493" s="140"/>
      <c r="P493" s="140"/>
      <c r="Q493" s="140"/>
      <c r="R493" s="140"/>
      <c r="S493" s="140"/>
      <c r="T493" s="140"/>
      <c r="U493" s="140"/>
      <c r="V493" s="140"/>
    </row>
    <row r="494" spans="1:22" ht="16.5" customHeight="1">
      <c r="A494" s="140"/>
      <c r="B494" s="140"/>
      <c r="C494" s="140"/>
      <c r="H494" s="140"/>
      <c r="I494" s="140"/>
      <c r="J494" s="140"/>
      <c r="K494" s="140"/>
      <c r="L494" s="140"/>
      <c r="M494" s="140"/>
      <c r="N494" s="140"/>
      <c r="O494" s="140"/>
      <c r="P494" s="140"/>
      <c r="Q494" s="140"/>
      <c r="R494" s="140"/>
      <c r="S494" s="140"/>
      <c r="T494" s="140"/>
      <c r="U494" s="140"/>
      <c r="V494" s="140"/>
    </row>
    <row r="495" spans="1:22" ht="16.5" customHeight="1">
      <c r="A495" s="140"/>
      <c r="B495" s="140"/>
      <c r="C495" s="140"/>
      <c r="H495" s="140"/>
      <c r="I495" s="140"/>
      <c r="J495" s="140"/>
      <c r="K495" s="140"/>
      <c r="L495" s="140"/>
      <c r="M495" s="140"/>
      <c r="N495" s="140"/>
      <c r="O495" s="140"/>
      <c r="P495" s="140"/>
      <c r="Q495" s="140"/>
      <c r="R495" s="140"/>
      <c r="S495" s="140"/>
      <c r="T495" s="140"/>
      <c r="U495" s="140"/>
      <c r="V495" s="140"/>
    </row>
    <row r="496" spans="1:22" ht="16.5" customHeight="1">
      <c r="A496" s="140"/>
      <c r="B496" s="140"/>
      <c r="C496" s="140"/>
      <c r="H496" s="140"/>
      <c r="I496" s="140"/>
      <c r="J496" s="140"/>
      <c r="K496" s="140"/>
      <c r="L496" s="140"/>
      <c r="M496" s="140"/>
      <c r="N496" s="140"/>
      <c r="O496" s="140"/>
      <c r="P496" s="140"/>
      <c r="Q496" s="140"/>
      <c r="R496" s="140"/>
      <c r="S496" s="140"/>
      <c r="T496" s="140"/>
      <c r="U496" s="140"/>
      <c r="V496" s="140"/>
    </row>
    <row r="497" spans="1:22" ht="16.5" customHeight="1">
      <c r="A497" s="140"/>
      <c r="B497" s="140"/>
      <c r="C497" s="140"/>
      <c r="H497" s="140"/>
      <c r="I497" s="140"/>
      <c r="J497" s="140"/>
      <c r="K497" s="140"/>
      <c r="L497" s="140"/>
      <c r="M497" s="140"/>
      <c r="N497" s="140"/>
      <c r="O497" s="140"/>
      <c r="P497" s="140"/>
      <c r="Q497" s="140"/>
      <c r="R497" s="140"/>
      <c r="S497" s="140"/>
      <c r="T497" s="140"/>
      <c r="U497" s="140"/>
      <c r="V497" s="140"/>
    </row>
    <row r="498" spans="1:22" ht="16.5" customHeight="1">
      <c r="A498" s="140"/>
      <c r="B498" s="140"/>
      <c r="C498" s="140"/>
      <c r="H498" s="140"/>
      <c r="I498" s="140"/>
      <c r="J498" s="140"/>
      <c r="K498" s="140"/>
      <c r="L498" s="140"/>
      <c r="M498" s="140"/>
      <c r="N498" s="140"/>
      <c r="O498" s="140"/>
      <c r="P498" s="140"/>
      <c r="Q498" s="140"/>
      <c r="R498" s="140"/>
      <c r="S498" s="140"/>
      <c r="T498" s="140"/>
      <c r="U498" s="140"/>
      <c r="V498" s="140"/>
    </row>
    <row r="499" spans="1:22" ht="16.5" customHeight="1">
      <c r="A499" s="140"/>
      <c r="B499" s="140"/>
      <c r="C499" s="140"/>
      <c r="H499" s="140"/>
      <c r="I499" s="140"/>
      <c r="J499" s="140"/>
      <c r="K499" s="140"/>
      <c r="L499" s="140"/>
      <c r="M499" s="140"/>
      <c r="N499" s="140"/>
      <c r="O499" s="140"/>
      <c r="P499" s="140"/>
      <c r="Q499" s="140"/>
      <c r="R499" s="140"/>
      <c r="S499" s="140"/>
      <c r="T499" s="140"/>
      <c r="U499" s="140"/>
      <c r="V499" s="140"/>
    </row>
    <row r="500" spans="1:22" ht="16.5" customHeight="1">
      <c r="A500" s="140"/>
      <c r="B500" s="140"/>
      <c r="C500" s="140"/>
      <c r="H500" s="140"/>
      <c r="I500" s="140"/>
      <c r="J500" s="140"/>
      <c r="K500" s="140"/>
      <c r="L500" s="140"/>
      <c r="M500" s="140"/>
      <c r="N500" s="140"/>
      <c r="O500" s="140"/>
      <c r="P500" s="140"/>
      <c r="Q500" s="140"/>
      <c r="R500" s="140"/>
      <c r="S500" s="140"/>
      <c r="T500" s="140"/>
      <c r="U500" s="140"/>
      <c r="V500" s="140"/>
    </row>
    <row r="501" spans="1:22" ht="16.5" customHeight="1">
      <c r="A501" s="140"/>
      <c r="B501" s="140"/>
      <c r="C501" s="140"/>
      <c r="H501" s="140"/>
      <c r="I501" s="140"/>
      <c r="J501" s="140"/>
      <c r="K501" s="140"/>
      <c r="L501" s="140"/>
      <c r="M501" s="140"/>
      <c r="N501" s="140"/>
      <c r="O501" s="140"/>
      <c r="P501" s="140"/>
      <c r="Q501" s="140"/>
      <c r="R501" s="140"/>
      <c r="S501" s="140"/>
      <c r="T501" s="140"/>
      <c r="U501" s="140"/>
      <c r="V501" s="140"/>
    </row>
    <row r="502" spans="1:22" ht="16.5" customHeight="1">
      <c r="A502" s="140"/>
      <c r="B502" s="140"/>
      <c r="C502" s="140"/>
      <c r="H502" s="140"/>
      <c r="I502" s="140"/>
      <c r="J502" s="140"/>
      <c r="K502" s="140"/>
      <c r="L502" s="140"/>
      <c r="M502" s="140"/>
      <c r="N502" s="140"/>
      <c r="O502" s="140"/>
      <c r="P502" s="140"/>
      <c r="Q502" s="140"/>
      <c r="R502" s="140"/>
      <c r="S502" s="140"/>
      <c r="T502" s="140"/>
      <c r="U502" s="140"/>
      <c r="V502" s="140"/>
    </row>
    <row r="503" spans="1:22" ht="16.5" customHeight="1">
      <c r="A503" s="140"/>
      <c r="B503" s="140"/>
      <c r="C503" s="140"/>
      <c r="H503" s="140"/>
      <c r="I503" s="140"/>
      <c r="J503" s="140"/>
      <c r="K503" s="140"/>
      <c r="L503" s="140"/>
      <c r="M503" s="140"/>
      <c r="N503" s="140"/>
      <c r="O503" s="140"/>
      <c r="P503" s="140"/>
      <c r="Q503" s="140"/>
      <c r="R503" s="140"/>
      <c r="S503" s="140"/>
      <c r="T503" s="140"/>
      <c r="U503" s="140"/>
      <c r="V503" s="140"/>
    </row>
    <row r="504" spans="1:22" ht="16.5" customHeight="1">
      <c r="A504" s="140"/>
      <c r="B504" s="140"/>
      <c r="C504" s="140"/>
      <c r="H504" s="140"/>
      <c r="I504" s="140"/>
      <c r="J504" s="140"/>
      <c r="K504" s="140"/>
      <c r="L504" s="140"/>
      <c r="M504" s="140"/>
      <c r="N504" s="140"/>
      <c r="O504" s="140"/>
      <c r="P504" s="140"/>
      <c r="Q504" s="140"/>
      <c r="R504" s="140"/>
      <c r="S504" s="140"/>
      <c r="T504" s="140"/>
      <c r="U504" s="140"/>
      <c r="V504" s="140"/>
    </row>
    <row r="505" spans="1:22" ht="16.5" customHeight="1">
      <c r="A505" s="140"/>
      <c r="B505" s="140"/>
      <c r="C505" s="140"/>
      <c r="H505" s="140"/>
      <c r="I505" s="140"/>
      <c r="J505" s="140"/>
      <c r="K505" s="140"/>
      <c r="L505" s="140"/>
      <c r="M505" s="140"/>
      <c r="N505" s="140"/>
      <c r="O505" s="140"/>
      <c r="P505" s="140"/>
      <c r="Q505" s="140"/>
      <c r="R505" s="140"/>
      <c r="S505" s="140"/>
      <c r="T505" s="140"/>
      <c r="U505" s="140"/>
      <c r="V505" s="140"/>
    </row>
    <row r="506" spans="1:22" ht="16.5" customHeight="1">
      <c r="A506" s="140"/>
      <c r="B506" s="140"/>
      <c r="C506" s="140"/>
      <c r="H506" s="140"/>
      <c r="I506" s="140"/>
      <c r="J506" s="140"/>
      <c r="K506" s="140"/>
      <c r="L506" s="140"/>
      <c r="M506" s="140"/>
      <c r="N506" s="140"/>
      <c r="O506" s="140"/>
      <c r="P506" s="140"/>
      <c r="Q506" s="140"/>
      <c r="R506" s="140"/>
      <c r="S506" s="140"/>
      <c r="T506" s="140"/>
      <c r="U506" s="140"/>
      <c r="V506" s="140"/>
    </row>
    <row r="507" spans="1:22" ht="16.5" customHeight="1">
      <c r="A507" s="140"/>
      <c r="B507" s="140"/>
      <c r="C507" s="140"/>
      <c r="H507" s="140"/>
      <c r="I507" s="140"/>
      <c r="J507" s="140"/>
      <c r="K507" s="140"/>
      <c r="L507" s="140"/>
      <c r="M507" s="140"/>
      <c r="N507" s="140"/>
      <c r="O507" s="140"/>
      <c r="P507" s="140"/>
      <c r="Q507" s="140"/>
      <c r="R507" s="140"/>
      <c r="S507" s="140"/>
      <c r="T507" s="140"/>
      <c r="U507" s="140"/>
      <c r="V507" s="140"/>
    </row>
    <row r="508" spans="1:22" ht="16.5" customHeight="1">
      <c r="A508" s="140"/>
      <c r="B508" s="140"/>
      <c r="C508" s="140"/>
      <c r="H508" s="140"/>
      <c r="I508" s="140"/>
      <c r="J508" s="140"/>
      <c r="K508" s="140"/>
      <c r="L508" s="140"/>
      <c r="M508" s="140"/>
      <c r="N508" s="140"/>
      <c r="O508" s="140"/>
      <c r="P508" s="140"/>
      <c r="Q508" s="140"/>
      <c r="R508" s="140"/>
      <c r="S508" s="140"/>
      <c r="T508" s="140"/>
      <c r="U508" s="140"/>
      <c r="V508" s="140"/>
    </row>
    <row r="509" spans="1:22" ht="16.5" customHeight="1">
      <c r="A509" s="140"/>
      <c r="B509" s="140"/>
      <c r="C509" s="140"/>
      <c r="H509" s="140"/>
      <c r="I509" s="140"/>
      <c r="J509" s="140"/>
      <c r="K509" s="140"/>
      <c r="L509" s="140"/>
      <c r="M509" s="140"/>
      <c r="N509" s="140"/>
      <c r="O509" s="140"/>
      <c r="P509" s="140"/>
      <c r="Q509" s="140"/>
      <c r="R509" s="140"/>
      <c r="S509" s="140"/>
      <c r="T509" s="140"/>
      <c r="U509" s="140"/>
      <c r="V509" s="140"/>
    </row>
    <row r="510" spans="1:22" ht="16.5" customHeight="1">
      <c r="A510" s="140"/>
      <c r="B510" s="140"/>
      <c r="C510" s="140"/>
      <c r="H510" s="140"/>
      <c r="I510" s="140"/>
      <c r="J510" s="140"/>
      <c r="K510" s="140"/>
      <c r="L510" s="140"/>
      <c r="M510" s="140"/>
      <c r="N510" s="140"/>
      <c r="O510" s="140"/>
      <c r="P510" s="140"/>
      <c r="Q510" s="140"/>
      <c r="R510" s="140"/>
      <c r="S510" s="140"/>
      <c r="T510" s="140"/>
      <c r="U510" s="140"/>
      <c r="V510" s="140"/>
    </row>
    <row r="511" spans="1:22" ht="16.5" customHeight="1">
      <c r="A511" s="140"/>
      <c r="B511" s="140"/>
      <c r="C511" s="140"/>
      <c r="H511" s="140"/>
      <c r="I511" s="140"/>
      <c r="J511" s="140"/>
      <c r="K511" s="140"/>
      <c r="L511" s="140"/>
      <c r="M511" s="140"/>
      <c r="N511" s="140"/>
      <c r="O511" s="140"/>
      <c r="P511" s="140"/>
      <c r="Q511" s="140"/>
      <c r="R511" s="140"/>
      <c r="S511" s="140"/>
      <c r="T511" s="140"/>
      <c r="U511" s="140"/>
      <c r="V511" s="140"/>
    </row>
    <row r="512" spans="1:22" ht="16.5" customHeight="1">
      <c r="A512" s="140"/>
      <c r="B512" s="140"/>
      <c r="C512" s="140"/>
      <c r="H512" s="140"/>
      <c r="I512" s="140"/>
      <c r="J512" s="140"/>
      <c r="K512" s="140"/>
      <c r="L512" s="140"/>
      <c r="M512" s="140"/>
      <c r="N512" s="140"/>
      <c r="O512" s="140"/>
      <c r="P512" s="140"/>
      <c r="Q512" s="140"/>
      <c r="R512" s="140"/>
      <c r="S512" s="140"/>
      <c r="T512" s="140"/>
      <c r="U512" s="140"/>
      <c r="V512" s="140"/>
    </row>
    <row r="513" spans="1:22" ht="16.5" customHeight="1">
      <c r="A513" s="140"/>
      <c r="B513" s="140"/>
      <c r="C513" s="140"/>
      <c r="H513" s="140"/>
      <c r="I513" s="140"/>
      <c r="J513" s="140"/>
      <c r="K513" s="140"/>
      <c r="L513" s="140"/>
      <c r="M513" s="140"/>
      <c r="N513" s="140"/>
      <c r="O513" s="140"/>
      <c r="P513" s="140"/>
      <c r="Q513" s="140"/>
      <c r="R513" s="140"/>
      <c r="S513" s="140"/>
      <c r="T513" s="140"/>
      <c r="U513" s="140"/>
      <c r="V513" s="140"/>
    </row>
    <row r="514" spans="1:22" ht="16.5" customHeight="1">
      <c r="A514" s="140"/>
      <c r="B514" s="140"/>
      <c r="C514" s="140"/>
      <c r="H514" s="140"/>
      <c r="I514" s="140"/>
      <c r="J514" s="140"/>
      <c r="K514" s="140"/>
      <c r="L514" s="140"/>
      <c r="M514" s="140"/>
      <c r="N514" s="140"/>
      <c r="O514" s="140"/>
      <c r="P514" s="140"/>
      <c r="Q514" s="140"/>
      <c r="R514" s="140"/>
      <c r="S514" s="140"/>
      <c r="T514" s="140"/>
      <c r="U514" s="140"/>
      <c r="V514" s="140"/>
    </row>
    <row r="515" spans="1:22" ht="16.5" customHeight="1">
      <c r="A515" s="140"/>
      <c r="B515" s="140"/>
      <c r="C515" s="140"/>
      <c r="H515" s="140"/>
      <c r="I515" s="140"/>
      <c r="J515" s="140"/>
      <c r="K515" s="140"/>
      <c r="L515" s="140"/>
      <c r="M515" s="140"/>
      <c r="N515" s="140"/>
      <c r="O515" s="140"/>
      <c r="P515" s="140"/>
      <c r="Q515" s="140"/>
      <c r="R515" s="140"/>
      <c r="S515" s="140"/>
      <c r="T515" s="140"/>
      <c r="U515" s="140"/>
      <c r="V515" s="140"/>
    </row>
    <row r="516" spans="1:22" ht="16.5" customHeight="1">
      <c r="A516" s="140"/>
      <c r="B516" s="140"/>
      <c r="C516" s="140"/>
      <c r="H516" s="140"/>
      <c r="I516" s="140"/>
      <c r="J516" s="140"/>
      <c r="K516" s="140"/>
      <c r="L516" s="140"/>
      <c r="M516" s="140"/>
      <c r="N516" s="140"/>
      <c r="O516" s="140"/>
      <c r="P516" s="140"/>
      <c r="Q516" s="140"/>
      <c r="R516" s="140"/>
      <c r="S516" s="140"/>
      <c r="T516" s="140"/>
      <c r="U516" s="140"/>
      <c r="V516" s="140"/>
    </row>
    <row r="517" spans="1:22" ht="16.5" customHeight="1">
      <c r="A517" s="140"/>
      <c r="B517" s="140"/>
      <c r="C517" s="140"/>
      <c r="H517" s="140"/>
      <c r="I517" s="140"/>
      <c r="J517" s="140"/>
      <c r="K517" s="140"/>
      <c r="L517" s="140"/>
      <c r="M517" s="140"/>
      <c r="N517" s="140"/>
      <c r="O517" s="140"/>
      <c r="P517" s="140"/>
      <c r="Q517" s="140"/>
      <c r="R517" s="140"/>
      <c r="S517" s="140"/>
      <c r="T517" s="140"/>
      <c r="U517" s="140"/>
      <c r="V517" s="140"/>
    </row>
    <row r="518" spans="1:22" ht="16.5" customHeight="1">
      <c r="A518" s="140"/>
      <c r="B518" s="140"/>
      <c r="C518" s="140"/>
      <c r="H518" s="140"/>
      <c r="I518" s="140"/>
      <c r="J518" s="140"/>
      <c r="K518" s="140"/>
      <c r="L518" s="140"/>
      <c r="M518" s="140"/>
      <c r="N518" s="140"/>
      <c r="O518" s="140"/>
      <c r="P518" s="140"/>
      <c r="Q518" s="140"/>
      <c r="R518" s="140"/>
      <c r="S518" s="140"/>
      <c r="T518" s="140"/>
      <c r="U518" s="140"/>
      <c r="V518" s="140"/>
    </row>
    <row r="519" spans="1:22" ht="16.5" customHeight="1">
      <c r="A519" s="140"/>
      <c r="B519" s="140"/>
      <c r="C519" s="140"/>
      <c r="H519" s="140"/>
      <c r="I519" s="140"/>
      <c r="J519" s="140"/>
      <c r="K519" s="140"/>
      <c r="L519" s="140"/>
      <c r="M519" s="140"/>
      <c r="N519" s="140"/>
      <c r="O519" s="140"/>
      <c r="P519" s="140"/>
      <c r="Q519" s="140"/>
      <c r="R519" s="140"/>
      <c r="S519" s="140"/>
      <c r="T519" s="140"/>
      <c r="U519" s="140"/>
      <c r="V519" s="140"/>
    </row>
    <row r="520" spans="1:22" ht="16.5" customHeight="1">
      <c r="A520" s="140"/>
      <c r="B520" s="140"/>
      <c r="C520" s="140"/>
      <c r="H520" s="140"/>
      <c r="I520" s="140"/>
      <c r="J520" s="140"/>
      <c r="K520" s="140"/>
      <c r="L520" s="140"/>
      <c r="M520" s="140"/>
      <c r="N520" s="140"/>
      <c r="O520" s="140"/>
      <c r="P520" s="140"/>
      <c r="Q520" s="140"/>
      <c r="R520" s="140"/>
      <c r="S520" s="140"/>
      <c r="T520" s="140"/>
      <c r="U520" s="140"/>
      <c r="V520" s="140"/>
    </row>
    <row r="521" spans="1:22" ht="16.5" customHeight="1">
      <c r="A521" s="140"/>
      <c r="B521" s="140"/>
      <c r="C521" s="140"/>
      <c r="H521" s="140"/>
      <c r="I521" s="140"/>
      <c r="J521" s="140"/>
      <c r="K521" s="140"/>
      <c r="L521" s="140"/>
      <c r="M521" s="140"/>
      <c r="N521" s="140"/>
      <c r="O521" s="140"/>
      <c r="P521" s="140"/>
      <c r="Q521" s="140"/>
      <c r="R521" s="140"/>
      <c r="S521" s="140"/>
      <c r="T521" s="140"/>
      <c r="U521" s="140"/>
      <c r="V521" s="140"/>
    </row>
    <row r="522" spans="1:22" ht="16.5" customHeight="1">
      <c r="A522" s="140"/>
      <c r="B522" s="140"/>
      <c r="C522" s="140"/>
      <c r="H522" s="140"/>
      <c r="I522" s="140"/>
      <c r="J522" s="140"/>
      <c r="K522" s="140"/>
      <c r="L522" s="140"/>
      <c r="M522" s="140"/>
      <c r="N522" s="140"/>
      <c r="O522" s="140"/>
      <c r="P522" s="140"/>
      <c r="Q522" s="140"/>
      <c r="R522" s="140"/>
      <c r="S522" s="140"/>
      <c r="T522" s="140"/>
      <c r="U522" s="140"/>
      <c r="V522" s="140"/>
    </row>
    <row r="523" spans="1:22" ht="16.5" customHeight="1">
      <c r="A523" s="140"/>
      <c r="B523" s="140"/>
      <c r="C523" s="140"/>
      <c r="H523" s="140"/>
      <c r="I523" s="140"/>
      <c r="J523" s="140"/>
      <c r="K523" s="140"/>
      <c r="L523" s="140"/>
      <c r="M523" s="140"/>
      <c r="N523" s="140"/>
      <c r="O523" s="140"/>
      <c r="P523" s="140"/>
      <c r="Q523" s="140"/>
      <c r="R523" s="140"/>
      <c r="S523" s="140"/>
      <c r="T523" s="140"/>
      <c r="U523" s="140"/>
      <c r="V523" s="140"/>
    </row>
    <row r="524" spans="1:22" ht="16.5" customHeight="1">
      <c r="A524" s="140"/>
      <c r="B524" s="140"/>
      <c r="C524" s="140"/>
      <c r="H524" s="140"/>
      <c r="I524" s="140"/>
      <c r="J524" s="140"/>
      <c r="K524" s="140"/>
      <c r="L524" s="140"/>
      <c r="M524" s="140"/>
      <c r="N524" s="140"/>
      <c r="O524" s="140"/>
      <c r="P524" s="140"/>
      <c r="Q524" s="140"/>
      <c r="R524" s="140"/>
      <c r="S524" s="140"/>
      <c r="T524" s="140"/>
      <c r="U524" s="140"/>
      <c r="V524" s="140"/>
    </row>
    <row r="525" spans="1:22" ht="16.5" customHeight="1">
      <c r="A525" s="140"/>
      <c r="B525" s="140"/>
      <c r="C525" s="140"/>
      <c r="H525" s="140"/>
      <c r="I525" s="140"/>
      <c r="J525" s="140"/>
      <c r="K525" s="140"/>
      <c r="L525" s="140"/>
      <c r="M525" s="140"/>
      <c r="N525" s="140"/>
      <c r="O525" s="140"/>
      <c r="P525" s="140"/>
      <c r="Q525" s="140"/>
      <c r="R525" s="140"/>
      <c r="S525" s="140"/>
      <c r="T525" s="140"/>
      <c r="U525" s="140"/>
      <c r="V525" s="140"/>
    </row>
    <row r="526" spans="1:22" ht="16.5" customHeight="1">
      <c r="A526" s="140"/>
      <c r="B526" s="140"/>
      <c r="C526" s="140"/>
      <c r="H526" s="140"/>
      <c r="I526" s="140"/>
      <c r="J526" s="140"/>
      <c r="K526" s="140"/>
      <c r="L526" s="140"/>
      <c r="M526" s="140"/>
      <c r="N526" s="140"/>
      <c r="O526" s="140"/>
      <c r="P526" s="140"/>
      <c r="Q526" s="140"/>
      <c r="R526" s="140"/>
      <c r="S526" s="140"/>
      <c r="T526" s="140"/>
      <c r="U526" s="140"/>
      <c r="V526" s="140"/>
    </row>
    <row r="527" spans="1:22" ht="16.5" customHeight="1">
      <c r="A527" s="140"/>
      <c r="B527" s="140"/>
      <c r="C527" s="140"/>
      <c r="H527" s="140"/>
      <c r="I527" s="140"/>
      <c r="J527" s="140"/>
      <c r="K527" s="140"/>
      <c r="L527" s="140"/>
      <c r="M527" s="140"/>
      <c r="N527" s="140"/>
      <c r="O527" s="140"/>
      <c r="P527" s="140"/>
      <c r="Q527" s="140"/>
      <c r="R527" s="140"/>
      <c r="S527" s="140"/>
      <c r="T527" s="140"/>
      <c r="U527" s="140"/>
      <c r="V527" s="140"/>
    </row>
    <row r="528" spans="1:22" ht="16.5" customHeight="1">
      <c r="A528" s="140"/>
      <c r="B528" s="140"/>
      <c r="C528" s="140"/>
      <c r="H528" s="140"/>
      <c r="I528" s="140"/>
      <c r="J528" s="140"/>
      <c r="K528" s="140"/>
      <c r="L528" s="140"/>
      <c r="M528" s="140"/>
      <c r="N528" s="140"/>
      <c r="O528" s="140"/>
      <c r="P528" s="140"/>
      <c r="Q528" s="140"/>
      <c r="R528" s="140"/>
      <c r="S528" s="140"/>
      <c r="T528" s="140"/>
      <c r="U528" s="140"/>
      <c r="V528" s="140"/>
    </row>
    <row r="529" spans="1:22" ht="16.5" customHeight="1">
      <c r="A529" s="140"/>
      <c r="B529" s="140"/>
      <c r="C529" s="140"/>
      <c r="H529" s="140"/>
      <c r="I529" s="140"/>
      <c r="J529" s="140"/>
      <c r="K529" s="140"/>
      <c r="L529" s="140"/>
      <c r="M529" s="140"/>
      <c r="N529" s="140"/>
      <c r="O529" s="140"/>
      <c r="P529" s="140"/>
      <c r="Q529" s="140"/>
      <c r="R529" s="140"/>
      <c r="S529" s="140"/>
      <c r="T529" s="140"/>
      <c r="U529" s="140"/>
      <c r="V529" s="140"/>
    </row>
    <row r="530" spans="1:22" ht="16.5" customHeight="1">
      <c r="A530" s="140"/>
      <c r="B530" s="140"/>
      <c r="C530" s="140"/>
      <c r="H530" s="140"/>
      <c r="I530" s="140"/>
      <c r="J530" s="140"/>
      <c r="K530" s="140"/>
      <c r="L530" s="140"/>
      <c r="M530" s="140"/>
      <c r="N530" s="140"/>
      <c r="O530" s="140"/>
      <c r="P530" s="140"/>
      <c r="Q530" s="140"/>
      <c r="R530" s="140"/>
      <c r="S530" s="140"/>
      <c r="T530" s="140"/>
      <c r="U530" s="140"/>
      <c r="V530" s="140"/>
    </row>
    <row r="531" spans="1:22" ht="16.5" customHeight="1">
      <c r="A531" s="140"/>
      <c r="B531" s="140"/>
      <c r="C531" s="140"/>
      <c r="H531" s="140"/>
      <c r="I531" s="140"/>
      <c r="J531" s="140"/>
      <c r="K531" s="140"/>
      <c r="L531" s="140"/>
      <c r="M531" s="140"/>
      <c r="N531" s="140"/>
      <c r="O531" s="140"/>
      <c r="P531" s="140"/>
      <c r="Q531" s="140"/>
      <c r="R531" s="140"/>
      <c r="S531" s="140"/>
      <c r="T531" s="140"/>
      <c r="U531" s="140"/>
      <c r="V531" s="140"/>
    </row>
    <row r="532" spans="1:22" ht="16.5" customHeight="1">
      <c r="A532" s="140"/>
      <c r="B532" s="140"/>
      <c r="C532" s="140"/>
      <c r="H532" s="140"/>
      <c r="I532" s="140"/>
      <c r="J532" s="140"/>
      <c r="K532" s="140"/>
      <c r="L532" s="140"/>
      <c r="M532" s="140"/>
      <c r="N532" s="140"/>
      <c r="O532" s="140"/>
      <c r="P532" s="140"/>
      <c r="Q532" s="140"/>
      <c r="R532" s="140"/>
      <c r="S532" s="140"/>
      <c r="T532" s="140"/>
      <c r="U532" s="140"/>
      <c r="V532" s="140"/>
    </row>
    <row r="533" spans="1:22" ht="16.5" customHeight="1">
      <c r="A533" s="140"/>
      <c r="B533" s="140"/>
      <c r="C533" s="140"/>
      <c r="H533" s="140"/>
      <c r="I533" s="140"/>
      <c r="J533" s="140"/>
      <c r="K533" s="140"/>
      <c r="L533" s="140"/>
      <c r="M533" s="140"/>
      <c r="N533" s="140"/>
      <c r="O533" s="140"/>
      <c r="P533" s="140"/>
      <c r="Q533" s="140"/>
      <c r="R533" s="140"/>
      <c r="S533" s="140"/>
      <c r="T533" s="140"/>
      <c r="U533" s="140"/>
      <c r="V533" s="140"/>
    </row>
    <row r="534" spans="1:22" ht="16.5" customHeight="1">
      <c r="A534" s="140"/>
      <c r="B534" s="140"/>
      <c r="C534" s="140"/>
      <c r="H534" s="140"/>
      <c r="I534" s="140"/>
      <c r="J534" s="140"/>
      <c r="K534" s="140"/>
      <c r="L534" s="140"/>
      <c r="M534" s="140"/>
      <c r="N534" s="140"/>
      <c r="O534" s="140"/>
      <c r="P534" s="140"/>
      <c r="Q534" s="140"/>
      <c r="R534" s="140"/>
      <c r="S534" s="140"/>
      <c r="T534" s="140"/>
      <c r="U534" s="140"/>
      <c r="V534" s="140"/>
    </row>
    <row r="535" spans="1:22" ht="16.5" customHeight="1">
      <c r="A535" s="140"/>
      <c r="B535" s="140"/>
      <c r="C535" s="140"/>
      <c r="H535" s="140"/>
      <c r="I535" s="140"/>
      <c r="J535" s="140"/>
      <c r="K535" s="140"/>
      <c r="L535" s="140"/>
      <c r="M535" s="140"/>
      <c r="N535" s="140"/>
      <c r="O535" s="140"/>
      <c r="P535" s="140"/>
      <c r="Q535" s="140"/>
      <c r="R535" s="140"/>
      <c r="S535" s="140"/>
      <c r="T535" s="140"/>
      <c r="U535" s="140"/>
      <c r="V535" s="140"/>
    </row>
    <row r="536" spans="1:22" ht="16.5" customHeight="1">
      <c r="A536" s="140"/>
      <c r="B536" s="140"/>
      <c r="C536" s="140"/>
      <c r="H536" s="140"/>
      <c r="I536" s="140"/>
      <c r="J536" s="140"/>
      <c r="K536" s="140"/>
      <c r="L536" s="140"/>
      <c r="M536" s="140"/>
      <c r="N536" s="140"/>
      <c r="O536" s="140"/>
      <c r="P536" s="140"/>
      <c r="Q536" s="140"/>
      <c r="R536" s="140"/>
      <c r="S536" s="140"/>
      <c r="T536" s="140"/>
      <c r="U536" s="140"/>
      <c r="V536" s="140"/>
    </row>
    <row r="537" spans="1:22" ht="16.5" customHeight="1">
      <c r="A537" s="140"/>
      <c r="B537" s="140"/>
      <c r="C537" s="140"/>
      <c r="H537" s="140"/>
      <c r="I537" s="140"/>
      <c r="J537" s="140"/>
      <c r="K537" s="140"/>
      <c r="L537" s="140"/>
      <c r="M537" s="140"/>
      <c r="N537" s="140"/>
      <c r="O537" s="140"/>
      <c r="P537" s="140"/>
      <c r="Q537" s="140"/>
      <c r="R537" s="140"/>
      <c r="S537" s="140"/>
      <c r="T537" s="140"/>
      <c r="U537" s="140"/>
      <c r="V537" s="140"/>
    </row>
    <row r="538" spans="1:22" ht="16.5" customHeight="1">
      <c r="A538" s="140"/>
      <c r="B538" s="140"/>
      <c r="C538" s="140"/>
      <c r="H538" s="140"/>
      <c r="I538" s="140"/>
      <c r="J538" s="140"/>
      <c r="K538" s="140"/>
      <c r="L538" s="140"/>
      <c r="M538" s="140"/>
      <c r="N538" s="140"/>
      <c r="O538" s="140"/>
      <c r="P538" s="140"/>
      <c r="Q538" s="140"/>
      <c r="R538" s="140"/>
      <c r="S538" s="140"/>
      <c r="T538" s="140"/>
      <c r="U538" s="140"/>
      <c r="V538" s="140"/>
    </row>
    <row r="539" spans="1:22" ht="16.5" customHeight="1">
      <c r="A539" s="140"/>
      <c r="B539" s="140"/>
      <c r="C539" s="140"/>
      <c r="H539" s="140"/>
      <c r="I539" s="140"/>
      <c r="J539" s="140"/>
      <c r="K539" s="140"/>
      <c r="L539" s="140"/>
      <c r="M539" s="140"/>
      <c r="N539" s="140"/>
      <c r="O539" s="140"/>
      <c r="P539" s="140"/>
      <c r="Q539" s="140"/>
      <c r="R539" s="140"/>
      <c r="S539" s="140"/>
      <c r="T539" s="140"/>
      <c r="U539" s="140"/>
      <c r="V539" s="140"/>
    </row>
    <row r="540" spans="1:22" ht="16.5" customHeight="1">
      <c r="A540" s="140"/>
      <c r="B540" s="140"/>
      <c r="C540" s="140"/>
      <c r="H540" s="140"/>
      <c r="I540" s="140"/>
      <c r="J540" s="140"/>
      <c r="K540" s="140"/>
      <c r="L540" s="140"/>
      <c r="M540" s="140"/>
      <c r="N540" s="140"/>
      <c r="O540" s="140"/>
      <c r="P540" s="140"/>
      <c r="Q540" s="140"/>
      <c r="R540" s="140"/>
      <c r="S540" s="140"/>
      <c r="T540" s="140"/>
      <c r="U540" s="140"/>
      <c r="V540" s="140"/>
    </row>
    <row r="541" spans="1:22" ht="16.5" customHeight="1">
      <c r="A541" s="140"/>
      <c r="B541" s="140"/>
      <c r="C541" s="140"/>
      <c r="H541" s="140"/>
      <c r="I541" s="140"/>
      <c r="J541" s="140"/>
      <c r="K541" s="140"/>
      <c r="L541" s="140"/>
      <c r="M541" s="140"/>
      <c r="N541" s="140"/>
      <c r="O541" s="140"/>
      <c r="P541" s="140"/>
      <c r="Q541" s="140"/>
      <c r="R541" s="140"/>
      <c r="S541" s="140"/>
      <c r="T541" s="140"/>
      <c r="U541" s="140"/>
      <c r="V541" s="140"/>
    </row>
    <row r="542" spans="1:22" ht="16.5" customHeight="1">
      <c r="A542" s="140"/>
      <c r="B542" s="140"/>
      <c r="C542" s="140"/>
      <c r="H542" s="140"/>
      <c r="I542" s="140"/>
      <c r="J542" s="140"/>
      <c r="K542" s="140"/>
      <c r="L542" s="140"/>
      <c r="M542" s="140"/>
      <c r="N542" s="140"/>
      <c r="O542" s="140"/>
      <c r="P542" s="140"/>
      <c r="Q542" s="140"/>
      <c r="R542" s="140"/>
      <c r="S542" s="140"/>
      <c r="T542" s="140"/>
      <c r="U542" s="140"/>
      <c r="V542" s="140"/>
    </row>
    <row r="543" spans="1:22" ht="16.5" customHeight="1">
      <c r="A543" s="140"/>
      <c r="B543" s="140"/>
      <c r="C543" s="140"/>
      <c r="H543" s="140"/>
      <c r="I543" s="140"/>
      <c r="J543" s="140"/>
      <c r="K543" s="140"/>
      <c r="L543" s="140"/>
      <c r="M543" s="140"/>
      <c r="N543" s="140"/>
      <c r="O543" s="140"/>
      <c r="P543" s="140"/>
      <c r="Q543" s="140"/>
      <c r="R543" s="140"/>
      <c r="S543" s="140"/>
      <c r="T543" s="140"/>
      <c r="U543" s="140"/>
      <c r="V543" s="140"/>
    </row>
    <row r="544" spans="1:22" ht="16.5" customHeight="1">
      <c r="A544" s="140"/>
      <c r="B544" s="140"/>
      <c r="C544" s="140"/>
      <c r="H544" s="140"/>
      <c r="I544" s="140"/>
      <c r="J544" s="140"/>
      <c r="K544" s="140"/>
      <c r="L544" s="140"/>
      <c r="M544" s="140"/>
      <c r="N544" s="140"/>
      <c r="O544" s="140"/>
      <c r="P544" s="140"/>
      <c r="Q544" s="140"/>
      <c r="R544" s="140"/>
      <c r="S544" s="140"/>
      <c r="T544" s="140"/>
      <c r="U544" s="140"/>
      <c r="V544" s="140"/>
    </row>
    <row r="545" spans="1:22" ht="16.5" customHeight="1">
      <c r="A545" s="140"/>
      <c r="B545" s="140"/>
      <c r="C545" s="140"/>
      <c r="H545" s="140"/>
      <c r="I545" s="140"/>
      <c r="J545" s="140"/>
      <c r="K545" s="140"/>
      <c r="L545" s="140"/>
      <c r="M545" s="140"/>
      <c r="N545" s="140"/>
      <c r="O545" s="140"/>
      <c r="P545" s="140"/>
      <c r="Q545" s="140"/>
      <c r="R545" s="140"/>
      <c r="S545" s="140"/>
      <c r="T545" s="140"/>
      <c r="U545" s="140"/>
      <c r="V545" s="140"/>
    </row>
    <row r="546" spans="1:22" ht="16.5" customHeight="1">
      <c r="A546" s="140"/>
      <c r="B546" s="140"/>
      <c r="C546" s="140"/>
      <c r="H546" s="140"/>
      <c r="I546" s="140"/>
      <c r="J546" s="140"/>
      <c r="K546" s="140"/>
      <c r="L546" s="140"/>
      <c r="M546" s="140"/>
      <c r="N546" s="140"/>
      <c r="O546" s="140"/>
      <c r="P546" s="140"/>
      <c r="Q546" s="140"/>
      <c r="R546" s="140"/>
      <c r="S546" s="140"/>
      <c r="T546" s="140"/>
      <c r="U546" s="140"/>
      <c r="V546" s="140"/>
    </row>
    <row r="547" spans="1:22" ht="16.5" customHeight="1">
      <c r="A547" s="140"/>
      <c r="B547" s="140"/>
      <c r="C547" s="140"/>
      <c r="H547" s="140"/>
      <c r="I547" s="140"/>
      <c r="J547" s="140"/>
      <c r="K547" s="140"/>
      <c r="L547" s="140"/>
      <c r="M547" s="140"/>
      <c r="N547" s="140"/>
      <c r="O547" s="140"/>
      <c r="P547" s="140"/>
      <c r="Q547" s="140"/>
      <c r="R547" s="140"/>
      <c r="S547" s="140"/>
      <c r="T547" s="140"/>
      <c r="U547" s="140"/>
      <c r="V547" s="140"/>
    </row>
    <row r="548" spans="1:22" ht="16.5" customHeight="1">
      <c r="A548" s="140"/>
      <c r="B548" s="140"/>
      <c r="C548" s="140"/>
      <c r="H548" s="140"/>
      <c r="I548" s="140"/>
      <c r="J548" s="140"/>
      <c r="K548" s="140"/>
      <c r="L548" s="140"/>
      <c r="M548" s="140"/>
      <c r="N548" s="140"/>
      <c r="O548" s="140"/>
      <c r="P548" s="140"/>
      <c r="Q548" s="140"/>
      <c r="R548" s="140"/>
      <c r="S548" s="140"/>
      <c r="T548" s="140"/>
      <c r="U548" s="140"/>
      <c r="V548" s="140"/>
    </row>
    <row r="549" spans="1:22" ht="16.5" customHeight="1">
      <c r="A549" s="140"/>
      <c r="B549" s="140"/>
      <c r="C549" s="140"/>
      <c r="H549" s="140"/>
      <c r="I549" s="140"/>
      <c r="J549" s="140"/>
      <c r="K549" s="140"/>
      <c r="L549" s="140"/>
      <c r="M549" s="140"/>
      <c r="N549" s="140"/>
      <c r="O549" s="140"/>
      <c r="P549" s="140"/>
      <c r="Q549" s="140"/>
      <c r="R549" s="140"/>
      <c r="S549" s="140"/>
      <c r="T549" s="140"/>
      <c r="U549" s="140"/>
      <c r="V549" s="140"/>
    </row>
    <row r="550" spans="1:22" ht="16.5" customHeight="1">
      <c r="A550" s="140"/>
      <c r="B550" s="140"/>
      <c r="C550" s="140"/>
      <c r="H550" s="140"/>
      <c r="I550" s="140"/>
      <c r="J550" s="140"/>
      <c r="K550" s="140"/>
      <c r="L550" s="140"/>
      <c r="M550" s="140"/>
      <c r="N550" s="140"/>
      <c r="O550" s="140"/>
      <c r="P550" s="140"/>
      <c r="Q550" s="140"/>
      <c r="R550" s="140"/>
      <c r="S550" s="140"/>
      <c r="T550" s="140"/>
      <c r="U550" s="140"/>
      <c r="V550" s="140"/>
    </row>
    <row r="551" spans="1:22" ht="16.5" customHeight="1">
      <c r="A551" s="140"/>
      <c r="B551" s="140"/>
      <c r="C551" s="140"/>
      <c r="H551" s="140"/>
      <c r="I551" s="140"/>
      <c r="J551" s="140"/>
      <c r="K551" s="140"/>
      <c r="L551" s="140"/>
      <c r="M551" s="140"/>
      <c r="N551" s="140"/>
      <c r="O551" s="140"/>
      <c r="P551" s="140"/>
      <c r="Q551" s="140"/>
      <c r="R551" s="140"/>
      <c r="S551" s="140"/>
      <c r="T551" s="140"/>
      <c r="U551" s="140"/>
      <c r="V551" s="140"/>
    </row>
    <row r="552" spans="1:22" ht="16.5" customHeight="1">
      <c r="A552" s="140"/>
      <c r="B552" s="140"/>
      <c r="C552" s="140"/>
      <c r="H552" s="140"/>
      <c r="I552" s="140"/>
      <c r="J552" s="140"/>
      <c r="K552" s="140"/>
      <c r="L552" s="140"/>
      <c r="M552" s="140"/>
      <c r="N552" s="140"/>
      <c r="O552" s="140"/>
      <c r="P552" s="140"/>
      <c r="Q552" s="140"/>
      <c r="R552" s="140"/>
      <c r="S552" s="140"/>
      <c r="T552" s="140"/>
      <c r="U552" s="140"/>
      <c r="V552" s="140"/>
    </row>
    <row r="553" spans="1:22" ht="16.5" customHeight="1">
      <c r="A553" s="140"/>
      <c r="B553" s="140"/>
      <c r="C553" s="140"/>
      <c r="H553" s="140"/>
      <c r="I553" s="140"/>
      <c r="J553" s="140"/>
      <c r="K553" s="140"/>
      <c r="L553" s="140"/>
      <c r="M553" s="140"/>
      <c r="N553" s="140"/>
      <c r="O553" s="140"/>
      <c r="P553" s="140"/>
      <c r="Q553" s="140"/>
      <c r="R553" s="140"/>
      <c r="S553" s="140"/>
      <c r="T553" s="140"/>
      <c r="U553" s="140"/>
      <c r="V553" s="140"/>
    </row>
    <row r="554" spans="1:22" ht="16.5" customHeight="1">
      <c r="A554" s="140"/>
      <c r="B554" s="140"/>
      <c r="C554" s="140"/>
      <c r="H554" s="140"/>
      <c r="I554" s="140"/>
      <c r="J554" s="140"/>
      <c r="K554" s="140"/>
      <c r="L554" s="140"/>
      <c r="M554" s="140"/>
      <c r="N554" s="140"/>
      <c r="O554" s="140"/>
      <c r="P554" s="140"/>
      <c r="Q554" s="140"/>
      <c r="R554" s="140"/>
      <c r="S554" s="140"/>
      <c r="T554" s="140"/>
      <c r="U554" s="140"/>
      <c r="V554" s="140"/>
    </row>
    <row r="555" spans="1:22" ht="16.5" customHeight="1">
      <c r="A555" s="140"/>
      <c r="B555" s="140"/>
      <c r="C555" s="140"/>
      <c r="H555" s="140"/>
      <c r="I555" s="140"/>
      <c r="J555" s="140"/>
      <c r="K555" s="140"/>
      <c r="L555" s="140"/>
      <c r="M555" s="140"/>
      <c r="N555" s="140"/>
      <c r="O555" s="140"/>
      <c r="P555" s="140"/>
      <c r="Q555" s="140"/>
      <c r="R555" s="140"/>
      <c r="S555" s="140"/>
      <c r="T555" s="140"/>
      <c r="U555" s="140"/>
      <c r="V555" s="140"/>
    </row>
    <row r="556" spans="1:22" ht="16.5" customHeight="1">
      <c r="A556" s="140"/>
      <c r="B556" s="140"/>
      <c r="C556" s="140"/>
      <c r="H556" s="140"/>
      <c r="I556" s="140"/>
      <c r="J556" s="140"/>
      <c r="K556" s="140"/>
      <c r="L556" s="140"/>
      <c r="M556" s="140"/>
      <c r="N556" s="140"/>
      <c r="O556" s="140"/>
      <c r="P556" s="140"/>
      <c r="Q556" s="140"/>
      <c r="R556" s="140"/>
      <c r="S556" s="140"/>
      <c r="T556" s="140"/>
      <c r="U556" s="140"/>
      <c r="V556" s="140"/>
    </row>
    <row r="557" spans="1:22" ht="16.5" customHeight="1">
      <c r="A557" s="140"/>
      <c r="B557" s="140"/>
      <c r="C557" s="140"/>
      <c r="H557" s="140"/>
      <c r="I557" s="140"/>
      <c r="J557" s="140"/>
      <c r="K557" s="140"/>
      <c r="L557" s="140"/>
      <c r="M557" s="140"/>
      <c r="N557" s="140"/>
      <c r="O557" s="140"/>
      <c r="P557" s="140"/>
      <c r="Q557" s="140"/>
      <c r="R557" s="140"/>
      <c r="S557" s="140"/>
      <c r="T557" s="140"/>
      <c r="U557" s="140"/>
      <c r="V557" s="140"/>
    </row>
    <row r="558" spans="1:22" ht="16.5" customHeight="1">
      <c r="A558" s="140"/>
      <c r="B558" s="140"/>
      <c r="C558" s="140"/>
      <c r="H558" s="140"/>
      <c r="I558" s="140"/>
      <c r="J558" s="140"/>
      <c r="K558" s="140"/>
      <c r="L558" s="140"/>
      <c r="M558" s="140"/>
      <c r="N558" s="140"/>
      <c r="O558" s="140"/>
      <c r="P558" s="140"/>
      <c r="Q558" s="140"/>
      <c r="R558" s="140"/>
      <c r="S558" s="140"/>
      <c r="T558" s="140"/>
      <c r="U558" s="140"/>
      <c r="V558" s="140"/>
    </row>
    <row r="559" spans="1:22" ht="16.5" customHeight="1">
      <c r="A559" s="140"/>
      <c r="B559" s="140"/>
      <c r="C559" s="140"/>
      <c r="H559" s="140"/>
      <c r="I559" s="140"/>
      <c r="J559" s="140"/>
      <c r="K559" s="140"/>
      <c r="L559" s="140"/>
      <c r="M559" s="140"/>
      <c r="N559" s="140"/>
      <c r="O559" s="140"/>
      <c r="P559" s="140"/>
      <c r="Q559" s="140"/>
      <c r="R559" s="140"/>
      <c r="S559" s="140"/>
      <c r="T559" s="140"/>
      <c r="U559" s="140"/>
      <c r="V559" s="140"/>
    </row>
    <row r="560" spans="1:22" ht="16.5" customHeight="1">
      <c r="A560" s="140"/>
      <c r="B560" s="140"/>
      <c r="C560" s="140"/>
      <c r="H560" s="140"/>
      <c r="I560" s="140"/>
      <c r="J560" s="140"/>
      <c r="K560" s="140"/>
      <c r="L560" s="140"/>
      <c r="M560" s="140"/>
      <c r="N560" s="140"/>
      <c r="O560" s="140"/>
      <c r="P560" s="140"/>
      <c r="Q560" s="140"/>
      <c r="R560" s="140"/>
      <c r="S560" s="140"/>
      <c r="T560" s="140"/>
      <c r="U560" s="140"/>
      <c r="V560" s="140"/>
    </row>
    <row r="561" spans="1:22" ht="16.5" customHeight="1">
      <c r="A561" s="140"/>
      <c r="B561" s="140"/>
      <c r="C561" s="140"/>
      <c r="H561" s="140"/>
      <c r="I561" s="140"/>
      <c r="J561" s="140"/>
      <c r="K561" s="140"/>
      <c r="L561" s="140"/>
      <c r="M561" s="140"/>
      <c r="N561" s="140"/>
      <c r="O561" s="140"/>
      <c r="P561" s="140"/>
      <c r="Q561" s="140"/>
      <c r="R561" s="140"/>
      <c r="S561" s="140"/>
      <c r="T561" s="140"/>
      <c r="U561" s="140"/>
      <c r="V561" s="140"/>
    </row>
    <row r="562" spans="1:22" ht="16.5" customHeight="1">
      <c r="A562" s="140"/>
      <c r="B562" s="140"/>
      <c r="C562" s="140"/>
      <c r="H562" s="140"/>
      <c r="I562" s="140"/>
      <c r="J562" s="140"/>
      <c r="K562" s="140"/>
      <c r="L562" s="140"/>
      <c r="M562" s="140"/>
      <c r="N562" s="140"/>
      <c r="O562" s="140"/>
      <c r="P562" s="140"/>
      <c r="Q562" s="140"/>
      <c r="R562" s="140"/>
      <c r="S562" s="140"/>
      <c r="T562" s="140"/>
      <c r="U562" s="140"/>
      <c r="V562" s="140"/>
    </row>
    <row r="563" spans="1:22" ht="16.5" customHeight="1">
      <c r="A563" s="140"/>
      <c r="B563" s="140"/>
      <c r="C563" s="140"/>
      <c r="H563" s="140"/>
      <c r="I563" s="140"/>
      <c r="J563" s="140"/>
      <c r="K563" s="140"/>
      <c r="L563" s="140"/>
      <c r="M563" s="140"/>
      <c r="N563" s="140"/>
      <c r="O563" s="140"/>
      <c r="P563" s="140"/>
      <c r="Q563" s="140"/>
      <c r="R563" s="140"/>
      <c r="S563" s="140"/>
      <c r="T563" s="140"/>
      <c r="U563" s="140"/>
      <c r="V563" s="140"/>
    </row>
    <row r="564" spans="1:22" ht="16.5" customHeight="1">
      <c r="A564" s="140"/>
      <c r="B564" s="140"/>
      <c r="C564" s="140"/>
      <c r="H564" s="140"/>
      <c r="I564" s="140"/>
      <c r="J564" s="140"/>
      <c r="K564" s="140"/>
      <c r="L564" s="140"/>
      <c r="M564" s="140"/>
      <c r="N564" s="140"/>
      <c r="O564" s="140"/>
      <c r="P564" s="140"/>
      <c r="Q564" s="140"/>
      <c r="R564" s="140"/>
      <c r="S564" s="140"/>
      <c r="T564" s="140"/>
      <c r="U564" s="140"/>
      <c r="V564" s="140"/>
    </row>
    <row r="565" spans="1:22" ht="16.5" customHeight="1">
      <c r="A565" s="140"/>
      <c r="B565" s="140"/>
      <c r="C565" s="140"/>
      <c r="H565" s="140"/>
      <c r="I565" s="140"/>
      <c r="J565" s="140"/>
      <c r="K565" s="140"/>
      <c r="L565" s="140"/>
      <c r="M565" s="140"/>
      <c r="N565" s="140"/>
      <c r="O565" s="140"/>
      <c r="P565" s="140"/>
      <c r="Q565" s="140"/>
      <c r="R565" s="140"/>
      <c r="S565" s="140"/>
      <c r="T565" s="140"/>
      <c r="U565" s="140"/>
      <c r="V565" s="140"/>
    </row>
    <row r="566" spans="1:22" ht="16.5" customHeight="1">
      <c r="A566" s="140"/>
      <c r="B566" s="140"/>
      <c r="C566" s="140"/>
      <c r="H566" s="140"/>
      <c r="I566" s="140"/>
      <c r="J566" s="140"/>
      <c r="K566" s="140"/>
      <c r="L566" s="140"/>
      <c r="M566" s="140"/>
      <c r="N566" s="140"/>
      <c r="O566" s="140"/>
      <c r="P566" s="140"/>
      <c r="Q566" s="140"/>
      <c r="R566" s="140"/>
      <c r="S566" s="140"/>
      <c r="T566" s="140"/>
      <c r="U566" s="140"/>
      <c r="V566" s="140"/>
    </row>
    <row r="567" spans="1:22" ht="16.5" customHeight="1">
      <c r="A567" s="140"/>
      <c r="B567" s="140"/>
      <c r="C567" s="140"/>
      <c r="H567" s="140"/>
      <c r="I567" s="140"/>
      <c r="J567" s="140"/>
      <c r="K567" s="140"/>
      <c r="L567" s="140"/>
      <c r="M567" s="140"/>
      <c r="N567" s="140"/>
      <c r="O567" s="140"/>
      <c r="P567" s="140"/>
      <c r="Q567" s="140"/>
      <c r="R567" s="140"/>
      <c r="S567" s="140"/>
      <c r="T567" s="140"/>
      <c r="U567" s="140"/>
      <c r="V567" s="140"/>
    </row>
    <row r="568" spans="1:22" ht="16.5" customHeight="1">
      <c r="A568" s="140"/>
      <c r="B568" s="140"/>
      <c r="C568" s="140"/>
      <c r="H568" s="140"/>
      <c r="I568" s="140"/>
      <c r="J568" s="140"/>
      <c r="K568" s="140"/>
      <c r="L568" s="140"/>
      <c r="M568" s="140"/>
      <c r="N568" s="140"/>
      <c r="O568" s="140"/>
      <c r="P568" s="140"/>
      <c r="Q568" s="140"/>
      <c r="R568" s="140"/>
      <c r="S568" s="140"/>
      <c r="T568" s="140"/>
      <c r="U568" s="140"/>
      <c r="V568" s="140"/>
    </row>
    <row r="569" spans="1:22" ht="16.5" customHeight="1">
      <c r="A569" s="140"/>
      <c r="B569" s="140"/>
      <c r="C569" s="140"/>
      <c r="H569" s="140"/>
      <c r="I569" s="140"/>
      <c r="J569" s="140"/>
      <c r="K569" s="140"/>
      <c r="L569" s="140"/>
      <c r="M569" s="140"/>
      <c r="N569" s="140"/>
      <c r="O569" s="140"/>
      <c r="P569" s="140"/>
      <c r="Q569" s="140"/>
      <c r="R569" s="140"/>
      <c r="S569" s="140"/>
      <c r="T569" s="140"/>
      <c r="U569" s="140"/>
      <c r="V569" s="140"/>
    </row>
    <row r="570" spans="1:22" ht="16.5" customHeight="1">
      <c r="A570" s="140"/>
      <c r="B570" s="140"/>
      <c r="C570" s="140"/>
      <c r="H570" s="140"/>
      <c r="I570" s="140"/>
      <c r="J570" s="140"/>
      <c r="K570" s="140"/>
      <c r="L570" s="140"/>
      <c r="M570" s="140"/>
      <c r="N570" s="140"/>
      <c r="O570" s="140"/>
      <c r="P570" s="140"/>
      <c r="Q570" s="140"/>
      <c r="R570" s="140"/>
      <c r="S570" s="140"/>
      <c r="T570" s="140"/>
      <c r="U570" s="140"/>
      <c r="V570" s="140"/>
    </row>
    <row r="571" spans="1:22" ht="16.5" customHeight="1">
      <c r="A571" s="140"/>
      <c r="B571" s="140"/>
      <c r="C571" s="140"/>
      <c r="H571" s="140"/>
      <c r="I571" s="140"/>
      <c r="J571" s="140"/>
      <c r="K571" s="140"/>
      <c r="L571" s="140"/>
      <c r="M571" s="140"/>
      <c r="N571" s="140"/>
      <c r="O571" s="140"/>
      <c r="P571" s="140"/>
      <c r="Q571" s="140"/>
      <c r="R571" s="140"/>
      <c r="S571" s="140"/>
      <c r="T571" s="140"/>
      <c r="U571" s="140"/>
      <c r="V571" s="140"/>
    </row>
    <row r="572" spans="1:22" ht="16.5" customHeight="1">
      <c r="A572" s="140"/>
      <c r="B572" s="140"/>
      <c r="C572" s="140"/>
      <c r="H572" s="140"/>
      <c r="I572" s="140"/>
      <c r="J572" s="140"/>
      <c r="K572" s="140"/>
      <c r="L572" s="140"/>
      <c r="M572" s="140"/>
      <c r="N572" s="140"/>
      <c r="O572" s="140"/>
      <c r="P572" s="140"/>
      <c r="Q572" s="140"/>
      <c r="R572" s="140"/>
      <c r="S572" s="140"/>
      <c r="T572" s="140"/>
      <c r="U572" s="140"/>
      <c r="V572" s="140"/>
    </row>
    <row r="573" spans="1:22" ht="16.5" customHeight="1">
      <c r="A573" s="140"/>
      <c r="B573" s="140"/>
      <c r="C573" s="140"/>
      <c r="H573" s="140"/>
      <c r="I573" s="140"/>
      <c r="J573" s="140"/>
      <c r="K573" s="140"/>
      <c r="L573" s="140"/>
      <c r="M573" s="140"/>
      <c r="N573" s="140"/>
      <c r="O573" s="140"/>
      <c r="P573" s="140"/>
      <c r="Q573" s="140"/>
      <c r="R573" s="140"/>
      <c r="S573" s="140"/>
      <c r="T573" s="140"/>
      <c r="U573" s="140"/>
      <c r="V573" s="140"/>
    </row>
    <row r="574" spans="1:22" ht="16.5" customHeight="1">
      <c r="A574" s="140"/>
      <c r="B574" s="140"/>
      <c r="C574" s="140"/>
      <c r="H574" s="140"/>
      <c r="I574" s="140"/>
      <c r="J574" s="140"/>
      <c r="K574" s="140"/>
      <c r="L574" s="140"/>
      <c r="M574" s="140"/>
      <c r="N574" s="140"/>
      <c r="O574" s="140"/>
      <c r="P574" s="140"/>
      <c r="Q574" s="140"/>
      <c r="R574" s="140"/>
      <c r="S574" s="140"/>
      <c r="T574" s="140"/>
      <c r="U574" s="140"/>
      <c r="V574" s="140"/>
    </row>
    <row r="575" spans="1:22" ht="16.5" customHeight="1">
      <c r="A575" s="140"/>
      <c r="B575" s="140"/>
      <c r="C575" s="140"/>
      <c r="H575" s="140"/>
      <c r="I575" s="140"/>
      <c r="J575" s="140"/>
      <c r="K575" s="140"/>
      <c r="L575" s="140"/>
      <c r="M575" s="140"/>
      <c r="N575" s="140"/>
      <c r="O575" s="140"/>
      <c r="P575" s="140"/>
      <c r="Q575" s="140"/>
      <c r="R575" s="140"/>
      <c r="S575" s="140"/>
      <c r="T575" s="140"/>
      <c r="U575" s="140"/>
      <c r="V575" s="140"/>
    </row>
    <row r="576" spans="1:22" ht="16.5" customHeight="1">
      <c r="A576" s="140"/>
      <c r="B576" s="140"/>
      <c r="C576" s="140"/>
      <c r="H576" s="140"/>
      <c r="I576" s="140"/>
      <c r="J576" s="140"/>
      <c r="K576" s="140"/>
      <c r="L576" s="140"/>
      <c r="M576" s="140"/>
      <c r="N576" s="140"/>
      <c r="O576" s="140"/>
      <c r="P576" s="140"/>
      <c r="Q576" s="140"/>
      <c r="R576" s="140"/>
      <c r="S576" s="140"/>
      <c r="T576" s="140"/>
      <c r="U576" s="140"/>
      <c r="V576" s="140"/>
    </row>
    <row r="577" spans="1:22" ht="16.5" customHeight="1">
      <c r="A577" s="140"/>
      <c r="B577" s="140"/>
      <c r="C577" s="140"/>
      <c r="H577" s="140"/>
      <c r="I577" s="140"/>
      <c r="J577" s="140"/>
      <c r="K577" s="140"/>
      <c r="L577" s="140"/>
      <c r="M577" s="140"/>
      <c r="N577" s="140"/>
      <c r="O577" s="140"/>
      <c r="P577" s="140"/>
      <c r="Q577" s="140"/>
      <c r="R577" s="140"/>
      <c r="S577" s="140"/>
      <c r="T577" s="140"/>
      <c r="U577" s="140"/>
      <c r="V577" s="140"/>
    </row>
    <row r="578" spans="1:22" ht="16.5" customHeight="1">
      <c r="A578" s="140"/>
      <c r="B578" s="140"/>
      <c r="C578" s="140"/>
      <c r="H578" s="140"/>
      <c r="I578" s="140"/>
      <c r="J578" s="140"/>
      <c r="K578" s="140"/>
      <c r="L578" s="140"/>
      <c r="M578" s="140"/>
      <c r="N578" s="140"/>
      <c r="O578" s="140"/>
      <c r="P578" s="140"/>
      <c r="Q578" s="140"/>
      <c r="R578" s="140"/>
      <c r="S578" s="140"/>
      <c r="T578" s="140"/>
      <c r="U578" s="140"/>
      <c r="V578" s="140"/>
    </row>
    <row r="579" spans="1:22" ht="16.5" customHeight="1">
      <c r="A579" s="140"/>
      <c r="B579" s="140"/>
      <c r="C579" s="140"/>
      <c r="H579" s="140"/>
      <c r="I579" s="140"/>
      <c r="J579" s="140"/>
      <c r="K579" s="140"/>
      <c r="L579" s="140"/>
      <c r="M579" s="140"/>
      <c r="N579" s="140"/>
      <c r="O579" s="140"/>
      <c r="P579" s="140"/>
      <c r="Q579" s="140"/>
      <c r="R579" s="140"/>
      <c r="S579" s="140"/>
      <c r="T579" s="140"/>
      <c r="U579" s="140"/>
      <c r="V579" s="140"/>
    </row>
    <row r="580" spans="1:22" ht="16.5" customHeight="1">
      <c r="A580" s="140"/>
      <c r="B580" s="140"/>
      <c r="C580" s="140"/>
      <c r="H580" s="140"/>
      <c r="I580" s="140"/>
      <c r="J580" s="140"/>
      <c r="K580" s="140"/>
      <c r="L580" s="140"/>
      <c r="M580" s="140"/>
      <c r="N580" s="140"/>
      <c r="O580" s="140"/>
      <c r="P580" s="140"/>
      <c r="Q580" s="140"/>
      <c r="R580" s="140"/>
      <c r="S580" s="140"/>
      <c r="T580" s="140"/>
      <c r="U580" s="140"/>
      <c r="V580" s="140"/>
    </row>
    <row r="581" spans="1:22" ht="16.5" customHeight="1">
      <c r="A581" s="140"/>
      <c r="B581" s="140"/>
      <c r="C581" s="140"/>
      <c r="H581" s="140"/>
      <c r="I581" s="140"/>
      <c r="J581" s="140"/>
      <c r="K581" s="140"/>
      <c r="L581" s="140"/>
      <c r="M581" s="140"/>
      <c r="N581" s="140"/>
      <c r="O581" s="140"/>
      <c r="P581" s="140"/>
      <c r="Q581" s="140"/>
      <c r="R581" s="140"/>
      <c r="S581" s="140"/>
      <c r="T581" s="140"/>
      <c r="U581" s="140"/>
      <c r="V581" s="140"/>
    </row>
    <row r="582" spans="1:22" ht="16.5" customHeight="1">
      <c r="A582" s="140"/>
      <c r="B582" s="140"/>
      <c r="C582" s="140"/>
      <c r="H582" s="140"/>
      <c r="I582" s="140"/>
      <c r="J582" s="140"/>
      <c r="K582" s="140"/>
      <c r="L582" s="140"/>
      <c r="M582" s="140"/>
      <c r="N582" s="140"/>
      <c r="O582" s="140"/>
      <c r="P582" s="140"/>
      <c r="Q582" s="140"/>
      <c r="R582" s="140"/>
      <c r="S582" s="140"/>
      <c r="T582" s="140"/>
      <c r="U582" s="140"/>
      <c r="V582" s="140"/>
    </row>
    <row r="583" spans="1:22" ht="16.5" customHeight="1">
      <c r="A583" s="140"/>
      <c r="B583" s="140"/>
      <c r="C583" s="140"/>
      <c r="H583" s="140"/>
      <c r="I583" s="140"/>
      <c r="J583" s="140"/>
      <c r="K583" s="140"/>
      <c r="L583" s="140"/>
      <c r="M583" s="140"/>
      <c r="N583" s="140"/>
      <c r="O583" s="140"/>
      <c r="P583" s="140"/>
      <c r="Q583" s="140"/>
      <c r="R583" s="140"/>
      <c r="S583" s="140"/>
      <c r="T583" s="140"/>
      <c r="U583" s="140"/>
      <c r="V583" s="140"/>
    </row>
    <row r="584" spans="1:22" ht="16.5" customHeight="1">
      <c r="A584" s="140"/>
      <c r="B584" s="140"/>
      <c r="C584" s="140"/>
      <c r="H584" s="140"/>
      <c r="I584" s="140"/>
      <c r="J584" s="140"/>
      <c r="K584" s="140"/>
      <c r="L584" s="140"/>
      <c r="M584" s="140"/>
      <c r="N584" s="140"/>
      <c r="O584" s="140"/>
      <c r="P584" s="140"/>
      <c r="Q584" s="140"/>
      <c r="R584" s="140"/>
      <c r="S584" s="140"/>
      <c r="T584" s="140"/>
      <c r="U584" s="140"/>
      <c r="V584" s="140"/>
    </row>
    <row r="585" spans="1:22" ht="16.5" customHeight="1">
      <c r="A585" s="140"/>
      <c r="B585" s="140"/>
      <c r="C585" s="140"/>
      <c r="H585" s="140"/>
      <c r="I585" s="140"/>
      <c r="J585" s="140"/>
      <c r="K585" s="140"/>
      <c r="L585" s="140"/>
      <c r="M585" s="140"/>
      <c r="N585" s="140"/>
      <c r="O585" s="140"/>
      <c r="P585" s="140"/>
      <c r="Q585" s="140"/>
      <c r="R585" s="140"/>
      <c r="S585" s="140"/>
      <c r="T585" s="140"/>
      <c r="U585" s="140"/>
      <c r="V585" s="140"/>
    </row>
    <row r="586" spans="1:22" ht="16.5" customHeight="1">
      <c r="A586" s="140"/>
      <c r="B586" s="140"/>
      <c r="C586" s="140"/>
      <c r="H586" s="140"/>
      <c r="I586" s="140"/>
      <c r="J586" s="140"/>
      <c r="K586" s="140"/>
      <c r="L586" s="140"/>
      <c r="M586" s="140"/>
      <c r="N586" s="140"/>
      <c r="O586" s="140"/>
      <c r="P586" s="140"/>
      <c r="Q586" s="140"/>
      <c r="R586" s="140"/>
      <c r="S586" s="140"/>
      <c r="T586" s="140"/>
      <c r="U586" s="140"/>
      <c r="V586" s="140"/>
    </row>
    <row r="587" spans="1:22" ht="16.5" customHeight="1">
      <c r="A587" s="140"/>
      <c r="B587" s="140"/>
      <c r="C587" s="140"/>
      <c r="H587" s="140"/>
      <c r="I587" s="140"/>
      <c r="J587" s="140"/>
      <c r="K587" s="140"/>
      <c r="L587" s="140"/>
      <c r="M587" s="140"/>
      <c r="N587" s="140"/>
      <c r="O587" s="140"/>
      <c r="P587" s="140"/>
      <c r="Q587" s="140"/>
      <c r="R587" s="140"/>
      <c r="S587" s="140"/>
      <c r="T587" s="140"/>
      <c r="U587" s="140"/>
      <c r="V587" s="140"/>
    </row>
    <row r="588" spans="1:22" ht="16.5" customHeight="1">
      <c r="A588" s="140"/>
      <c r="B588" s="140"/>
      <c r="C588" s="140"/>
      <c r="H588" s="140"/>
      <c r="I588" s="140"/>
      <c r="J588" s="140"/>
      <c r="K588" s="140"/>
      <c r="L588" s="140"/>
      <c r="M588" s="140"/>
      <c r="N588" s="140"/>
      <c r="O588" s="140"/>
      <c r="P588" s="140"/>
      <c r="Q588" s="140"/>
      <c r="R588" s="140"/>
      <c r="S588" s="140"/>
      <c r="T588" s="140"/>
      <c r="U588" s="140"/>
      <c r="V588" s="140"/>
    </row>
    <row r="589" spans="1:22" ht="16.5" customHeight="1">
      <c r="A589" s="140"/>
      <c r="B589" s="140"/>
      <c r="C589" s="140"/>
      <c r="H589" s="140"/>
      <c r="I589" s="140"/>
      <c r="J589" s="140"/>
      <c r="K589" s="140"/>
      <c r="L589" s="140"/>
      <c r="M589" s="140"/>
      <c r="N589" s="140"/>
      <c r="O589" s="140"/>
      <c r="P589" s="140"/>
      <c r="Q589" s="140"/>
      <c r="R589" s="140"/>
      <c r="S589" s="140"/>
      <c r="T589" s="140"/>
      <c r="U589" s="140"/>
      <c r="V589" s="140"/>
    </row>
    <row r="590" spans="1:22" ht="16.5" customHeight="1">
      <c r="A590" s="140"/>
      <c r="B590" s="140"/>
      <c r="C590" s="140"/>
      <c r="H590" s="140"/>
      <c r="I590" s="140"/>
      <c r="J590" s="140"/>
      <c r="K590" s="140"/>
      <c r="L590" s="140"/>
      <c r="M590" s="140"/>
      <c r="N590" s="140"/>
      <c r="O590" s="140"/>
      <c r="P590" s="140"/>
      <c r="Q590" s="140"/>
      <c r="R590" s="140"/>
      <c r="S590" s="140"/>
      <c r="T590" s="140"/>
      <c r="U590" s="140"/>
      <c r="V590" s="140"/>
    </row>
    <row r="591" spans="1:22" ht="16.5" customHeight="1">
      <c r="A591" s="140"/>
      <c r="B591" s="140"/>
      <c r="C591" s="140"/>
      <c r="H591" s="140"/>
      <c r="I591" s="140"/>
      <c r="J591" s="140"/>
      <c r="K591" s="140"/>
      <c r="L591" s="140"/>
      <c r="M591" s="140"/>
      <c r="N591" s="140"/>
      <c r="O591" s="140"/>
      <c r="P591" s="140"/>
      <c r="Q591" s="140"/>
      <c r="R591" s="140"/>
      <c r="S591" s="140"/>
      <c r="T591" s="140"/>
      <c r="U591" s="140"/>
      <c r="V591" s="140"/>
    </row>
    <row r="592" spans="1:22" ht="16.5" customHeight="1">
      <c r="A592" s="140"/>
      <c r="B592" s="140"/>
      <c r="C592" s="140"/>
      <c r="H592" s="140"/>
      <c r="I592" s="140"/>
      <c r="J592" s="140"/>
      <c r="K592" s="140"/>
      <c r="L592" s="140"/>
      <c r="M592" s="140"/>
      <c r="N592" s="140"/>
      <c r="O592" s="140"/>
      <c r="P592" s="140"/>
      <c r="Q592" s="140"/>
      <c r="R592" s="140"/>
      <c r="S592" s="140"/>
      <c r="T592" s="140"/>
      <c r="U592" s="140"/>
      <c r="V592" s="140"/>
    </row>
    <row r="593" spans="1:22" ht="16.5" customHeight="1">
      <c r="A593" s="140"/>
      <c r="B593" s="140"/>
      <c r="C593" s="140"/>
      <c r="H593" s="140"/>
      <c r="I593" s="140"/>
      <c r="J593" s="140"/>
      <c r="K593" s="140"/>
      <c r="L593" s="140"/>
      <c r="M593" s="140"/>
      <c r="N593" s="140"/>
      <c r="O593" s="140"/>
      <c r="P593" s="140"/>
      <c r="Q593" s="140"/>
      <c r="R593" s="140"/>
      <c r="S593" s="140"/>
      <c r="T593" s="140"/>
      <c r="U593" s="140"/>
      <c r="V593" s="140"/>
    </row>
    <row r="594" spans="1:22" ht="16.5" customHeight="1">
      <c r="A594" s="140"/>
      <c r="B594" s="140"/>
      <c r="C594" s="140"/>
      <c r="H594" s="140"/>
      <c r="I594" s="140"/>
      <c r="J594" s="140"/>
      <c r="K594" s="140"/>
      <c r="L594" s="140"/>
      <c r="M594" s="140"/>
      <c r="N594" s="140"/>
      <c r="O594" s="140"/>
      <c r="P594" s="140"/>
      <c r="Q594" s="140"/>
      <c r="R594" s="140"/>
      <c r="S594" s="140"/>
      <c r="T594" s="140"/>
      <c r="U594" s="140"/>
      <c r="V594" s="140"/>
    </row>
    <row r="595" spans="1:22" ht="16.5" customHeight="1">
      <c r="A595" s="140"/>
      <c r="B595" s="140"/>
      <c r="C595" s="140"/>
      <c r="H595" s="140"/>
      <c r="I595" s="140"/>
      <c r="J595" s="140"/>
      <c r="K595" s="140"/>
      <c r="L595" s="140"/>
      <c r="M595" s="140"/>
      <c r="N595" s="140"/>
      <c r="O595" s="140"/>
      <c r="P595" s="140"/>
      <c r="Q595" s="140"/>
      <c r="R595" s="140"/>
      <c r="S595" s="140"/>
      <c r="T595" s="140"/>
      <c r="U595" s="140"/>
      <c r="V595" s="140"/>
    </row>
    <row r="596" spans="1:22" ht="16.5" customHeight="1">
      <c r="A596" s="140"/>
      <c r="B596" s="140"/>
      <c r="C596" s="140"/>
      <c r="H596" s="140"/>
      <c r="I596" s="140"/>
      <c r="J596" s="140"/>
      <c r="K596" s="140"/>
      <c r="L596" s="140"/>
      <c r="M596" s="140"/>
      <c r="N596" s="140"/>
      <c r="O596" s="140"/>
      <c r="P596" s="140"/>
      <c r="Q596" s="140"/>
      <c r="R596" s="140"/>
      <c r="S596" s="140"/>
      <c r="T596" s="140"/>
      <c r="U596" s="140"/>
      <c r="V596" s="140"/>
    </row>
    <row r="597" spans="1:22" ht="16.5" customHeight="1">
      <c r="A597" s="140"/>
      <c r="B597" s="140"/>
      <c r="C597" s="140"/>
      <c r="H597" s="140"/>
      <c r="I597" s="140"/>
      <c r="J597" s="140"/>
      <c r="K597" s="140"/>
      <c r="L597" s="140"/>
      <c r="M597" s="140"/>
      <c r="N597" s="140"/>
      <c r="O597" s="140"/>
      <c r="P597" s="140"/>
      <c r="Q597" s="140"/>
      <c r="R597" s="140"/>
      <c r="S597" s="140"/>
      <c r="T597" s="140"/>
      <c r="U597" s="140"/>
      <c r="V597" s="140"/>
    </row>
    <row r="598" spans="1:22" ht="16.5" customHeight="1">
      <c r="A598" s="140"/>
      <c r="B598" s="140"/>
      <c r="C598" s="140"/>
      <c r="H598" s="140"/>
      <c r="I598" s="140"/>
      <c r="J598" s="140"/>
      <c r="K598" s="140"/>
      <c r="L598" s="140"/>
      <c r="M598" s="140"/>
      <c r="N598" s="140"/>
      <c r="O598" s="140"/>
      <c r="P598" s="140"/>
      <c r="Q598" s="140"/>
      <c r="R598" s="140"/>
      <c r="S598" s="140"/>
      <c r="T598" s="140"/>
      <c r="U598" s="140"/>
      <c r="V598" s="140"/>
    </row>
    <row r="599" spans="1:22" ht="16.5" customHeight="1">
      <c r="A599" s="140"/>
      <c r="B599" s="140"/>
      <c r="C599" s="140"/>
      <c r="H599" s="140"/>
      <c r="I599" s="140"/>
      <c r="J599" s="140"/>
      <c r="K599" s="140"/>
      <c r="L599" s="140"/>
      <c r="M599" s="140"/>
      <c r="N599" s="140"/>
      <c r="O599" s="140"/>
      <c r="P599" s="140"/>
      <c r="Q599" s="140"/>
      <c r="R599" s="140"/>
      <c r="S599" s="140"/>
      <c r="T599" s="140"/>
      <c r="U599" s="140"/>
      <c r="V599" s="140"/>
    </row>
    <row r="600" spans="1:22" ht="16.5" customHeight="1">
      <c r="A600" s="140"/>
      <c r="B600" s="140"/>
      <c r="C600" s="140"/>
      <c r="H600" s="140"/>
      <c r="I600" s="140"/>
      <c r="J600" s="140"/>
      <c r="K600" s="140"/>
      <c r="L600" s="140"/>
      <c r="M600" s="140"/>
      <c r="N600" s="140"/>
      <c r="O600" s="140"/>
      <c r="P600" s="140"/>
      <c r="Q600" s="140"/>
      <c r="R600" s="140"/>
      <c r="S600" s="140"/>
      <c r="T600" s="140"/>
      <c r="U600" s="140"/>
      <c r="V600" s="140"/>
    </row>
    <row r="601" spans="1:22" ht="16.5" customHeight="1">
      <c r="A601" s="140"/>
      <c r="B601" s="140"/>
      <c r="C601" s="140"/>
      <c r="H601" s="140"/>
      <c r="I601" s="140"/>
      <c r="J601" s="140"/>
      <c r="K601" s="140"/>
      <c r="L601" s="140"/>
      <c r="M601" s="140"/>
      <c r="N601" s="140"/>
      <c r="O601" s="140"/>
      <c r="P601" s="140"/>
      <c r="Q601" s="140"/>
      <c r="R601" s="140"/>
      <c r="S601" s="140"/>
      <c r="T601" s="140"/>
      <c r="U601" s="140"/>
      <c r="V601" s="140"/>
    </row>
    <row r="602" spans="1:22" ht="16.5" customHeight="1">
      <c r="A602" s="140"/>
      <c r="B602" s="140"/>
      <c r="C602" s="140"/>
      <c r="H602" s="140"/>
      <c r="I602" s="140"/>
      <c r="J602" s="140"/>
      <c r="K602" s="140"/>
      <c r="L602" s="140"/>
      <c r="M602" s="140"/>
      <c r="N602" s="140"/>
      <c r="O602" s="140"/>
      <c r="P602" s="140"/>
      <c r="Q602" s="140"/>
      <c r="R602" s="140"/>
      <c r="S602" s="140"/>
      <c r="T602" s="140"/>
      <c r="U602" s="140"/>
      <c r="V602" s="140"/>
    </row>
    <row r="603" spans="1:22" ht="16.5" customHeight="1">
      <c r="A603" s="140"/>
      <c r="B603" s="140"/>
      <c r="C603" s="140"/>
      <c r="H603" s="140"/>
      <c r="I603" s="140"/>
      <c r="J603" s="140"/>
      <c r="K603" s="140"/>
      <c r="L603" s="140"/>
      <c r="M603" s="140"/>
      <c r="N603" s="140"/>
      <c r="O603" s="140"/>
      <c r="P603" s="140"/>
      <c r="Q603" s="140"/>
      <c r="R603" s="140"/>
      <c r="S603" s="140"/>
      <c r="T603" s="140"/>
      <c r="U603" s="140"/>
      <c r="V603" s="140"/>
    </row>
    <row r="604" spans="1:22" ht="16.5" customHeight="1">
      <c r="A604" s="140"/>
      <c r="B604" s="140"/>
      <c r="C604" s="140"/>
      <c r="H604" s="140"/>
      <c r="I604" s="140"/>
      <c r="J604" s="140"/>
      <c r="K604" s="140"/>
      <c r="L604" s="140"/>
      <c r="M604" s="140"/>
      <c r="N604" s="140"/>
      <c r="O604" s="140"/>
      <c r="P604" s="140"/>
      <c r="Q604" s="140"/>
      <c r="R604" s="140"/>
      <c r="S604" s="140"/>
      <c r="T604" s="140"/>
      <c r="U604" s="140"/>
      <c r="V604" s="140"/>
    </row>
    <row r="605" spans="1:22" ht="16.5" customHeight="1">
      <c r="A605" s="140"/>
      <c r="B605" s="140"/>
      <c r="C605" s="140"/>
      <c r="H605" s="140"/>
      <c r="I605" s="140"/>
      <c r="J605" s="140"/>
      <c r="K605" s="140"/>
      <c r="L605" s="140"/>
      <c r="M605" s="140"/>
      <c r="N605" s="140"/>
      <c r="O605" s="140"/>
      <c r="P605" s="140"/>
      <c r="Q605" s="140"/>
      <c r="R605" s="140"/>
      <c r="S605" s="140"/>
      <c r="T605" s="140"/>
      <c r="U605" s="140"/>
      <c r="V605" s="140"/>
    </row>
    <row r="606" spans="1:22" ht="16.5" customHeight="1">
      <c r="A606" s="140"/>
      <c r="B606" s="140"/>
      <c r="C606" s="140"/>
      <c r="H606" s="140"/>
      <c r="I606" s="140"/>
      <c r="J606" s="140"/>
      <c r="K606" s="140"/>
      <c r="L606" s="140"/>
      <c r="M606" s="140"/>
      <c r="N606" s="140"/>
      <c r="O606" s="140"/>
      <c r="P606" s="140"/>
      <c r="Q606" s="140"/>
      <c r="R606" s="140"/>
      <c r="S606" s="140"/>
      <c r="T606" s="140"/>
      <c r="U606" s="140"/>
      <c r="V606" s="140"/>
    </row>
    <row r="607" spans="1:22" ht="16.5" customHeight="1">
      <c r="A607" s="140"/>
      <c r="B607" s="140"/>
      <c r="C607" s="140"/>
      <c r="H607" s="140"/>
      <c r="I607" s="140"/>
      <c r="J607" s="140"/>
      <c r="K607" s="140"/>
      <c r="L607" s="140"/>
      <c r="M607" s="140"/>
      <c r="N607" s="140"/>
      <c r="O607" s="140"/>
      <c r="P607" s="140"/>
      <c r="Q607" s="140"/>
      <c r="R607" s="140"/>
      <c r="S607" s="140"/>
      <c r="T607" s="140"/>
      <c r="U607" s="140"/>
      <c r="V607" s="140"/>
    </row>
    <row r="608" spans="1:22" ht="16.5" customHeight="1">
      <c r="A608" s="140"/>
      <c r="B608" s="140"/>
      <c r="C608" s="140"/>
      <c r="H608" s="140"/>
      <c r="I608" s="140"/>
      <c r="J608" s="140"/>
      <c r="K608" s="140"/>
      <c r="L608" s="140"/>
      <c r="M608" s="140"/>
      <c r="N608" s="140"/>
      <c r="O608" s="140"/>
      <c r="P608" s="140"/>
      <c r="Q608" s="140"/>
      <c r="R608" s="140"/>
      <c r="S608" s="140"/>
      <c r="T608" s="140"/>
      <c r="U608" s="140"/>
      <c r="V608" s="140"/>
    </row>
    <row r="609" spans="1:22" ht="16.5" customHeight="1">
      <c r="A609" s="140"/>
      <c r="B609" s="140"/>
      <c r="C609" s="140"/>
      <c r="H609" s="140"/>
      <c r="I609" s="140"/>
      <c r="J609" s="140"/>
      <c r="K609" s="140"/>
      <c r="L609" s="140"/>
      <c r="M609" s="140"/>
      <c r="N609" s="140"/>
      <c r="O609" s="140"/>
      <c r="P609" s="140"/>
      <c r="Q609" s="140"/>
      <c r="R609" s="140"/>
      <c r="S609" s="140"/>
      <c r="T609" s="140"/>
      <c r="U609" s="140"/>
      <c r="V609" s="140"/>
    </row>
    <row r="610" spans="1:22" ht="16.5" customHeight="1">
      <c r="A610" s="140"/>
      <c r="B610" s="140"/>
      <c r="C610" s="140"/>
      <c r="H610" s="140"/>
      <c r="I610" s="140"/>
      <c r="J610" s="140"/>
      <c r="K610" s="140"/>
      <c r="L610" s="140"/>
      <c r="M610" s="140"/>
      <c r="N610" s="140"/>
      <c r="O610" s="140"/>
      <c r="P610" s="140"/>
      <c r="Q610" s="140"/>
      <c r="R610" s="140"/>
      <c r="S610" s="140"/>
      <c r="T610" s="140"/>
      <c r="U610" s="140"/>
      <c r="V610" s="140"/>
    </row>
    <row r="611" spans="1:22" ht="16.5" customHeight="1">
      <c r="A611" s="140"/>
      <c r="B611" s="140"/>
      <c r="C611" s="140"/>
      <c r="H611" s="140"/>
      <c r="I611" s="140"/>
      <c r="J611" s="140"/>
      <c r="K611" s="140"/>
      <c r="L611" s="140"/>
      <c r="M611" s="140"/>
      <c r="N611" s="140"/>
      <c r="O611" s="140"/>
      <c r="P611" s="140"/>
      <c r="Q611" s="140"/>
      <c r="R611" s="140"/>
      <c r="S611" s="140"/>
      <c r="T611" s="140"/>
      <c r="U611" s="140"/>
      <c r="V611" s="140"/>
    </row>
    <row r="612" spans="1:22" ht="16.5" customHeight="1">
      <c r="A612" s="140"/>
      <c r="B612" s="140"/>
      <c r="C612" s="140"/>
      <c r="H612" s="140"/>
      <c r="I612" s="140"/>
      <c r="J612" s="140"/>
      <c r="K612" s="140"/>
      <c r="L612" s="140"/>
      <c r="M612" s="140"/>
      <c r="N612" s="140"/>
      <c r="O612" s="140"/>
      <c r="P612" s="140"/>
      <c r="Q612" s="140"/>
      <c r="R612" s="140"/>
      <c r="S612" s="140"/>
      <c r="T612" s="140"/>
      <c r="U612" s="140"/>
      <c r="V612" s="140"/>
    </row>
    <row r="613" spans="1:22" ht="16.5" customHeight="1">
      <c r="A613" s="140"/>
      <c r="B613" s="140"/>
      <c r="C613" s="140"/>
      <c r="H613" s="140"/>
      <c r="I613" s="140"/>
      <c r="J613" s="140"/>
      <c r="K613" s="140"/>
      <c r="L613" s="140"/>
      <c r="M613" s="140"/>
      <c r="N613" s="140"/>
      <c r="O613" s="140"/>
      <c r="P613" s="140"/>
      <c r="Q613" s="140"/>
      <c r="R613" s="140"/>
      <c r="S613" s="140"/>
      <c r="T613" s="140"/>
      <c r="U613" s="140"/>
      <c r="V613" s="140"/>
    </row>
    <row r="614" spans="1:22" ht="16.5" customHeight="1">
      <c r="A614" s="140"/>
      <c r="B614" s="140"/>
      <c r="C614" s="140"/>
      <c r="H614" s="140"/>
      <c r="I614" s="140"/>
      <c r="J614" s="140"/>
      <c r="K614" s="140"/>
      <c r="L614" s="140"/>
      <c r="M614" s="140"/>
      <c r="N614" s="140"/>
      <c r="O614" s="140"/>
      <c r="P614" s="140"/>
      <c r="Q614" s="140"/>
      <c r="R614" s="140"/>
      <c r="S614" s="140"/>
      <c r="T614" s="140"/>
      <c r="U614" s="140"/>
      <c r="V614" s="140"/>
    </row>
    <row r="615" spans="1:22" ht="16.5" customHeight="1">
      <c r="A615" s="140"/>
      <c r="B615" s="140"/>
      <c r="C615" s="140"/>
      <c r="H615" s="140"/>
      <c r="I615" s="140"/>
      <c r="J615" s="140"/>
      <c r="K615" s="140"/>
      <c r="L615" s="140"/>
      <c r="M615" s="140"/>
      <c r="N615" s="140"/>
      <c r="O615" s="140"/>
      <c r="P615" s="140"/>
      <c r="Q615" s="140"/>
      <c r="R615" s="140"/>
      <c r="S615" s="140"/>
      <c r="T615" s="140"/>
      <c r="U615" s="140"/>
      <c r="V615" s="140"/>
    </row>
    <row r="616" spans="1:22" ht="16.5" customHeight="1">
      <c r="A616" s="140"/>
      <c r="B616" s="140"/>
      <c r="C616" s="140"/>
      <c r="H616" s="140"/>
      <c r="I616" s="140"/>
      <c r="J616" s="140"/>
      <c r="K616" s="140"/>
      <c r="L616" s="140"/>
      <c r="M616" s="140"/>
      <c r="N616" s="140"/>
      <c r="O616" s="140"/>
      <c r="P616" s="140"/>
      <c r="Q616" s="140"/>
      <c r="R616" s="140"/>
      <c r="S616" s="140"/>
      <c r="T616" s="140"/>
      <c r="U616" s="140"/>
      <c r="V616" s="140"/>
    </row>
    <row r="617" spans="1:22" ht="16.5" customHeight="1">
      <c r="A617" s="140"/>
      <c r="B617" s="140"/>
      <c r="C617" s="140"/>
      <c r="H617" s="140"/>
      <c r="I617" s="140"/>
      <c r="J617" s="140"/>
      <c r="K617" s="140"/>
      <c r="L617" s="140"/>
      <c r="M617" s="140"/>
      <c r="N617" s="140"/>
      <c r="O617" s="140"/>
      <c r="P617" s="140"/>
      <c r="Q617" s="140"/>
      <c r="R617" s="140"/>
      <c r="S617" s="140"/>
      <c r="T617" s="140"/>
      <c r="U617" s="140"/>
      <c r="V617" s="140"/>
    </row>
    <row r="618" spans="1:22" ht="16.5" customHeight="1">
      <c r="A618" s="140"/>
      <c r="B618" s="140"/>
      <c r="C618" s="140"/>
      <c r="H618" s="140"/>
      <c r="I618" s="140"/>
      <c r="J618" s="140"/>
      <c r="K618" s="140"/>
      <c r="L618" s="140"/>
      <c r="M618" s="140"/>
      <c r="N618" s="140"/>
      <c r="O618" s="140"/>
      <c r="P618" s="140"/>
      <c r="Q618" s="140"/>
      <c r="R618" s="140"/>
      <c r="S618" s="140"/>
      <c r="T618" s="140"/>
      <c r="U618" s="140"/>
      <c r="V618" s="140"/>
    </row>
    <row r="619" spans="1:22" ht="16.5" customHeight="1">
      <c r="A619" s="140"/>
      <c r="B619" s="140"/>
      <c r="C619" s="140"/>
      <c r="H619" s="140"/>
      <c r="I619" s="140"/>
      <c r="J619" s="140"/>
      <c r="K619" s="140"/>
      <c r="L619" s="140"/>
      <c r="M619" s="140"/>
      <c r="N619" s="140"/>
      <c r="O619" s="140"/>
      <c r="P619" s="140"/>
      <c r="Q619" s="140"/>
      <c r="R619" s="140"/>
      <c r="S619" s="140"/>
      <c r="T619" s="140"/>
      <c r="U619" s="140"/>
      <c r="V619" s="140"/>
    </row>
    <row r="620" spans="1:22" ht="16.5" customHeight="1">
      <c r="A620" s="140"/>
      <c r="B620" s="140"/>
      <c r="C620" s="140"/>
      <c r="H620" s="140"/>
      <c r="I620" s="140"/>
      <c r="J620" s="140"/>
      <c r="K620" s="140"/>
      <c r="L620" s="140"/>
      <c r="M620" s="140"/>
      <c r="N620" s="140"/>
      <c r="O620" s="140"/>
      <c r="P620" s="140"/>
      <c r="Q620" s="140"/>
      <c r="R620" s="140"/>
      <c r="S620" s="140"/>
      <c r="T620" s="140"/>
      <c r="U620" s="140"/>
      <c r="V620" s="140"/>
    </row>
    <row r="621" spans="1:22" ht="16.5" customHeight="1">
      <c r="A621" s="140"/>
      <c r="B621" s="140"/>
      <c r="C621" s="140"/>
      <c r="H621" s="140"/>
      <c r="I621" s="140"/>
      <c r="J621" s="140"/>
      <c r="K621" s="140"/>
      <c r="L621" s="140"/>
      <c r="M621" s="140"/>
      <c r="N621" s="140"/>
      <c r="O621" s="140"/>
      <c r="P621" s="140"/>
      <c r="Q621" s="140"/>
      <c r="R621" s="140"/>
      <c r="S621" s="140"/>
      <c r="T621" s="140"/>
      <c r="U621" s="140"/>
      <c r="V621" s="140"/>
    </row>
    <row r="622" spans="1:22" ht="16.5" customHeight="1">
      <c r="A622" s="140"/>
      <c r="B622" s="140"/>
      <c r="C622" s="140"/>
      <c r="H622" s="140"/>
      <c r="I622" s="140"/>
      <c r="J622" s="140"/>
      <c r="K622" s="140"/>
      <c r="L622" s="140"/>
      <c r="M622" s="140"/>
      <c r="N622" s="140"/>
      <c r="O622" s="140"/>
      <c r="P622" s="140"/>
      <c r="Q622" s="140"/>
      <c r="R622" s="140"/>
      <c r="S622" s="140"/>
      <c r="T622" s="140"/>
      <c r="U622" s="140"/>
      <c r="V622" s="140"/>
    </row>
    <row r="623" spans="1:22" ht="16.5" customHeight="1">
      <c r="A623" s="140"/>
      <c r="B623" s="140"/>
      <c r="C623" s="140"/>
      <c r="H623" s="140"/>
      <c r="I623" s="140"/>
      <c r="J623" s="140"/>
      <c r="K623" s="140"/>
      <c r="L623" s="140"/>
      <c r="M623" s="140"/>
      <c r="N623" s="140"/>
      <c r="O623" s="140"/>
      <c r="P623" s="140"/>
      <c r="Q623" s="140"/>
      <c r="R623" s="140"/>
      <c r="S623" s="140"/>
      <c r="T623" s="140"/>
      <c r="U623" s="140"/>
      <c r="V623" s="140"/>
    </row>
    <row r="624" spans="1:22" ht="16.5" customHeight="1">
      <c r="A624" s="140"/>
      <c r="B624" s="140"/>
      <c r="C624" s="140"/>
      <c r="H624" s="140"/>
      <c r="I624" s="140"/>
      <c r="J624" s="140"/>
      <c r="K624" s="140"/>
      <c r="L624" s="140"/>
      <c r="M624" s="140"/>
      <c r="N624" s="140"/>
      <c r="O624" s="140"/>
      <c r="P624" s="140"/>
      <c r="Q624" s="140"/>
      <c r="R624" s="140"/>
      <c r="S624" s="140"/>
      <c r="T624" s="140"/>
      <c r="U624" s="140"/>
      <c r="V624" s="140"/>
    </row>
    <row r="625" spans="1:22" ht="16.5" customHeight="1">
      <c r="A625" s="140"/>
      <c r="B625" s="140"/>
      <c r="C625" s="140"/>
      <c r="H625" s="140"/>
      <c r="I625" s="140"/>
      <c r="J625" s="140"/>
      <c r="K625" s="140"/>
      <c r="L625" s="140"/>
      <c r="M625" s="140"/>
      <c r="N625" s="140"/>
      <c r="O625" s="140"/>
      <c r="P625" s="140"/>
      <c r="Q625" s="140"/>
      <c r="R625" s="140"/>
      <c r="S625" s="140"/>
      <c r="T625" s="140"/>
      <c r="U625" s="140"/>
      <c r="V625" s="140"/>
    </row>
    <row r="626" spans="1:22" ht="16.5" customHeight="1">
      <c r="A626" s="140"/>
      <c r="B626" s="140"/>
      <c r="C626" s="140"/>
      <c r="H626" s="140"/>
      <c r="I626" s="140"/>
      <c r="J626" s="140"/>
      <c r="K626" s="140"/>
      <c r="L626" s="140"/>
      <c r="M626" s="140"/>
      <c r="N626" s="140"/>
      <c r="O626" s="140"/>
      <c r="P626" s="140"/>
      <c r="Q626" s="140"/>
      <c r="R626" s="140"/>
      <c r="S626" s="140"/>
      <c r="T626" s="140"/>
      <c r="U626" s="140"/>
      <c r="V626" s="140"/>
    </row>
    <row r="627" spans="1:22" ht="16.5" customHeight="1">
      <c r="A627" s="140"/>
      <c r="B627" s="140"/>
      <c r="C627" s="140"/>
      <c r="H627" s="140"/>
      <c r="I627" s="140"/>
      <c r="J627" s="140"/>
      <c r="K627" s="140"/>
      <c r="L627" s="140"/>
      <c r="M627" s="140"/>
      <c r="N627" s="140"/>
      <c r="O627" s="140"/>
      <c r="P627" s="140"/>
      <c r="Q627" s="140"/>
      <c r="R627" s="140"/>
      <c r="S627" s="140"/>
      <c r="T627" s="140"/>
      <c r="U627" s="140"/>
      <c r="V627" s="140"/>
    </row>
    <row r="628" spans="1:22" ht="16.5" customHeight="1">
      <c r="A628" s="140"/>
      <c r="B628" s="140"/>
      <c r="C628" s="140"/>
      <c r="H628" s="140"/>
      <c r="I628" s="140"/>
      <c r="J628" s="140"/>
      <c r="K628" s="140"/>
      <c r="L628" s="140"/>
      <c r="M628" s="140"/>
      <c r="N628" s="140"/>
      <c r="O628" s="140"/>
      <c r="P628" s="140"/>
      <c r="Q628" s="140"/>
      <c r="R628" s="140"/>
      <c r="S628" s="140"/>
      <c r="T628" s="140"/>
      <c r="U628" s="140"/>
      <c r="V628" s="140"/>
    </row>
    <row r="629" spans="1:22" ht="16.5" customHeight="1">
      <c r="A629" s="140"/>
      <c r="B629" s="140"/>
      <c r="C629" s="140"/>
      <c r="H629" s="140"/>
      <c r="I629" s="140"/>
      <c r="J629" s="140"/>
      <c r="K629" s="140"/>
      <c r="L629" s="140"/>
      <c r="M629" s="140"/>
      <c r="N629" s="140"/>
      <c r="O629" s="140"/>
      <c r="P629" s="140"/>
      <c r="Q629" s="140"/>
      <c r="R629" s="140"/>
      <c r="S629" s="140"/>
      <c r="T629" s="140"/>
      <c r="U629" s="140"/>
      <c r="V629" s="140"/>
    </row>
    <row r="630" spans="1:22" ht="16.5" customHeight="1">
      <c r="A630" s="140"/>
      <c r="B630" s="140"/>
      <c r="C630" s="140"/>
      <c r="H630" s="140"/>
      <c r="I630" s="140"/>
      <c r="J630" s="140"/>
      <c r="K630" s="140"/>
      <c r="L630" s="140"/>
      <c r="M630" s="140"/>
      <c r="N630" s="140"/>
      <c r="O630" s="140"/>
      <c r="P630" s="140"/>
      <c r="Q630" s="140"/>
      <c r="R630" s="140"/>
      <c r="S630" s="140"/>
      <c r="T630" s="140"/>
      <c r="U630" s="140"/>
      <c r="V630" s="140"/>
    </row>
    <row r="631" spans="1:22" ht="16.5" customHeight="1">
      <c r="A631" s="140"/>
      <c r="B631" s="140"/>
      <c r="C631" s="140"/>
      <c r="H631" s="140"/>
      <c r="I631" s="140"/>
      <c r="J631" s="140"/>
      <c r="K631" s="140"/>
      <c r="L631" s="140"/>
      <c r="M631" s="140"/>
      <c r="N631" s="140"/>
      <c r="O631" s="140"/>
      <c r="P631" s="140"/>
      <c r="Q631" s="140"/>
      <c r="R631" s="140"/>
      <c r="S631" s="140"/>
      <c r="T631" s="140"/>
      <c r="U631" s="140"/>
      <c r="V631" s="140"/>
    </row>
    <row r="632" spans="1:22" ht="16.5" customHeight="1">
      <c r="A632" s="140"/>
      <c r="B632" s="140"/>
      <c r="C632" s="140"/>
      <c r="H632" s="140"/>
      <c r="I632" s="140"/>
      <c r="J632" s="140"/>
      <c r="K632" s="140"/>
      <c r="L632" s="140"/>
      <c r="M632" s="140"/>
      <c r="N632" s="140"/>
      <c r="O632" s="140"/>
      <c r="P632" s="140"/>
      <c r="Q632" s="140"/>
      <c r="R632" s="140"/>
      <c r="S632" s="140"/>
      <c r="T632" s="140"/>
      <c r="U632" s="140"/>
      <c r="V632" s="140"/>
    </row>
    <row r="633" spans="1:22" ht="16.5" customHeight="1">
      <c r="A633" s="140"/>
      <c r="B633" s="140"/>
      <c r="C633" s="140"/>
      <c r="H633" s="140"/>
      <c r="I633" s="140"/>
      <c r="J633" s="140"/>
      <c r="K633" s="140"/>
      <c r="L633" s="140"/>
      <c r="M633" s="140"/>
      <c r="N633" s="140"/>
      <c r="O633" s="140"/>
      <c r="P633" s="140"/>
      <c r="Q633" s="140"/>
      <c r="R633" s="140"/>
      <c r="S633" s="140"/>
      <c r="T633" s="140"/>
      <c r="U633" s="140"/>
      <c r="V633" s="140"/>
    </row>
    <row r="634" spans="1:22" ht="16.5" customHeight="1">
      <c r="A634" s="140"/>
      <c r="B634" s="140"/>
      <c r="C634" s="140"/>
      <c r="H634" s="140"/>
      <c r="I634" s="140"/>
      <c r="J634" s="140"/>
      <c r="K634" s="140"/>
      <c r="L634" s="140"/>
      <c r="M634" s="140"/>
      <c r="N634" s="140"/>
      <c r="O634" s="140"/>
      <c r="P634" s="140"/>
      <c r="Q634" s="140"/>
      <c r="R634" s="140"/>
      <c r="S634" s="140"/>
      <c r="T634" s="140"/>
      <c r="U634" s="140"/>
      <c r="V634" s="140"/>
    </row>
    <row r="635" spans="1:22" ht="16.5" customHeight="1">
      <c r="A635" s="140"/>
      <c r="B635" s="140"/>
      <c r="C635" s="140"/>
      <c r="H635" s="140"/>
      <c r="I635" s="140"/>
      <c r="J635" s="140"/>
      <c r="K635" s="140"/>
      <c r="L635" s="140"/>
      <c r="M635" s="140"/>
      <c r="N635" s="140"/>
      <c r="O635" s="140"/>
      <c r="P635" s="140"/>
      <c r="Q635" s="140"/>
      <c r="R635" s="140"/>
      <c r="S635" s="140"/>
      <c r="T635" s="140"/>
      <c r="U635" s="140"/>
      <c r="V635" s="140"/>
    </row>
    <row r="636" spans="1:22" ht="16.5" customHeight="1">
      <c r="A636" s="140"/>
      <c r="B636" s="140"/>
      <c r="C636" s="140"/>
      <c r="H636" s="140"/>
      <c r="I636" s="140"/>
      <c r="J636" s="140"/>
      <c r="K636" s="140"/>
      <c r="L636" s="140"/>
      <c r="M636" s="140"/>
      <c r="N636" s="140"/>
      <c r="O636" s="140"/>
      <c r="P636" s="140"/>
      <c r="Q636" s="140"/>
      <c r="R636" s="140"/>
      <c r="S636" s="140"/>
      <c r="T636" s="140"/>
      <c r="U636" s="140"/>
      <c r="V636" s="140"/>
    </row>
    <row r="637" spans="1:22" ht="16.5" customHeight="1">
      <c r="A637" s="140"/>
      <c r="B637" s="140"/>
      <c r="C637" s="140"/>
      <c r="H637" s="140"/>
      <c r="I637" s="140"/>
      <c r="J637" s="140"/>
      <c r="K637" s="140"/>
      <c r="L637" s="140"/>
      <c r="M637" s="140"/>
      <c r="N637" s="140"/>
      <c r="O637" s="140"/>
      <c r="P637" s="140"/>
      <c r="Q637" s="140"/>
      <c r="R637" s="140"/>
      <c r="S637" s="140"/>
      <c r="T637" s="140"/>
      <c r="U637" s="140"/>
      <c r="V637" s="140"/>
    </row>
    <row r="638" spans="1:22" ht="16.5" customHeight="1">
      <c r="A638" s="140"/>
      <c r="B638" s="140"/>
      <c r="C638" s="140"/>
      <c r="H638" s="140"/>
      <c r="I638" s="140"/>
      <c r="J638" s="140"/>
      <c r="K638" s="140"/>
      <c r="L638" s="140"/>
      <c r="M638" s="140"/>
      <c r="N638" s="140"/>
      <c r="O638" s="140"/>
      <c r="P638" s="140"/>
      <c r="Q638" s="140"/>
      <c r="R638" s="140"/>
      <c r="S638" s="140"/>
      <c r="T638" s="140"/>
      <c r="U638" s="140"/>
      <c r="V638" s="140"/>
    </row>
    <row r="639" spans="1:22" ht="16.5" customHeight="1">
      <c r="A639" s="140"/>
      <c r="B639" s="140"/>
      <c r="C639" s="140"/>
      <c r="H639" s="140"/>
      <c r="I639" s="140"/>
      <c r="J639" s="140"/>
      <c r="K639" s="140"/>
      <c r="L639" s="140"/>
      <c r="M639" s="140"/>
      <c r="N639" s="140"/>
      <c r="O639" s="140"/>
      <c r="P639" s="140"/>
      <c r="Q639" s="140"/>
      <c r="R639" s="140"/>
      <c r="S639" s="140"/>
      <c r="T639" s="140"/>
      <c r="U639" s="140"/>
      <c r="V639" s="140"/>
    </row>
    <row r="640" spans="1:22" ht="16.5" customHeight="1">
      <c r="A640" s="140"/>
      <c r="B640" s="140"/>
      <c r="C640" s="140"/>
      <c r="H640" s="140"/>
      <c r="I640" s="140"/>
      <c r="J640" s="140"/>
      <c r="K640" s="140"/>
      <c r="L640" s="140"/>
      <c r="M640" s="140"/>
      <c r="N640" s="140"/>
      <c r="O640" s="140"/>
      <c r="P640" s="140"/>
      <c r="Q640" s="140"/>
      <c r="R640" s="140"/>
      <c r="S640" s="140"/>
      <c r="T640" s="140"/>
      <c r="U640" s="140"/>
      <c r="V640" s="140"/>
    </row>
    <row r="641" spans="1:22" ht="16.5" customHeight="1">
      <c r="A641" s="140"/>
      <c r="B641" s="140"/>
      <c r="C641" s="140"/>
      <c r="H641" s="140"/>
      <c r="I641" s="140"/>
      <c r="J641" s="140"/>
      <c r="K641" s="140"/>
      <c r="L641" s="140"/>
      <c r="M641" s="140"/>
      <c r="N641" s="140"/>
      <c r="O641" s="140"/>
      <c r="P641" s="140"/>
      <c r="Q641" s="140"/>
      <c r="R641" s="140"/>
      <c r="S641" s="140"/>
      <c r="T641" s="140"/>
      <c r="U641" s="140"/>
      <c r="V641" s="140"/>
    </row>
    <row r="642" spans="1:22" ht="16.5" customHeight="1">
      <c r="A642" s="140"/>
      <c r="B642" s="140"/>
      <c r="C642" s="140"/>
      <c r="H642" s="140"/>
      <c r="I642" s="140"/>
      <c r="J642" s="140"/>
      <c r="K642" s="140"/>
      <c r="L642" s="140"/>
      <c r="M642" s="140"/>
      <c r="N642" s="140"/>
      <c r="O642" s="140"/>
      <c r="P642" s="140"/>
      <c r="Q642" s="140"/>
      <c r="R642" s="140"/>
      <c r="S642" s="140"/>
      <c r="T642" s="140"/>
      <c r="U642" s="140"/>
      <c r="V642" s="140"/>
    </row>
    <row r="643" spans="1:22" ht="16.5" customHeight="1">
      <c r="A643" s="140"/>
      <c r="B643" s="140"/>
      <c r="C643" s="140"/>
      <c r="H643" s="140"/>
      <c r="I643" s="140"/>
      <c r="J643" s="140"/>
      <c r="K643" s="140"/>
      <c r="L643" s="140"/>
      <c r="M643" s="140"/>
      <c r="N643" s="140"/>
      <c r="O643" s="140"/>
      <c r="P643" s="140"/>
      <c r="Q643" s="140"/>
      <c r="R643" s="140"/>
      <c r="S643" s="140"/>
      <c r="T643" s="140"/>
      <c r="U643" s="140"/>
      <c r="V643" s="140"/>
    </row>
    <row r="644" spans="1:22" ht="16.5" customHeight="1">
      <c r="A644" s="140"/>
      <c r="B644" s="140"/>
      <c r="C644" s="140"/>
      <c r="H644" s="140"/>
      <c r="I644" s="140"/>
      <c r="J644" s="140"/>
      <c r="K644" s="140"/>
      <c r="L644" s="140"/>
      <c r="M644" s="140"/>
      <c r="N644" s="140"/>
      <c r="O644" s="140"/>
      <c r="P644" s="140"/>
      <c r="Q644" s="140"/>
      <c r="R644" s="140"/>
      <c r="S644" s="140"/>
      <c r="T644" s="140"/>
      <c r="U644" s="140"/>
      <c r="V644" s="140"/>
    </row>
    <row r="645" spans="1:22" ht="16.5" customHeight="1">
      <c r="A645" s="140"/>
      <c r="B645" s="140"/>
      <c r="C645" s="140"/>
      <c r="H645" s="140"/>
      <c r="I645" s="140"/>
      <c r="J645" s="140"/>
      <c r="K645" s="140"/>
      <c r="L645" s="140"/>
      <c r="M645" s="140"/>
      <c r="N645" s="140"/>
      <c r="O645" s="140"/>
      <c r="P645" s="140"/>
      <c r="Q645" s="140"/>
      <c r="R645" s="140"/>
      <c r="S645" s="140"/>
      <c r="T645" s="140"/>
      <c r="U645" s="140"/>
      <c r="V645" s="140"/>
    </row>
    <row r="646" spans="1:22" ht="16.5" customHeight="1">
      <c r="A646" s="140"/>
      <c r="B646" s="140"/>
      <c r="C646" s="140"/>
      <c r="H646" s="140"/>
      <c r="I646" s="140"/>
      <c r="J646" s="140"/>
      <c r="K646" s="140"/>
      <c r="L646" s="140"/>
      <c r="M646" s="140"/>
      <c r="N646" s="140"/>
      <c r="O646" s="140"/>
      <c r="P646" s="140"/>
      <c r="Q646" s="140"/>
      <c r="R646" s="140"/>
      <c r="S646" s="140"/>
      <c r="T646" s="140"/>
      <c r="U646" s="140"/>
      <c r="V646" s="140"/>
    </row>
    <row r="647" spans="1:22" ht="16.5" customHeight="1">
      <c r="A647" s="140"/>
      <c r="B647" s="140"/>
      <c r="C647" s="140"/>
      <c r="H647" s="140"/>
      <c r="I647" s="140"/>
      <c r="J647" s="140"/>
      <c r="K647" s="140"/>
      <c r="L647" s="140"/>
      <c r="M647" s="140"/>
      <c r="N647" s="140"/>
      <c r="O647" s="140"/>
      <c r="P647" s="140"/>
      <c r="Q647" s="140"/>
      <c r="R647" s="140"/>
      <c r="S647" s="140"/>
      <c r="T647" s="140"/>
      <c r="U647" s="140"/>
      <c r="V647" s="140"/>
    </row>
    <row r="648" spans="1:22" ht="16.5" customHeight="1">
      <c r="A648" s="140"/>
      <c r="B648" s="140"/>
      <c r="C648" s="140"/>
      <c r="H648" s="140"/>
      <c r="I648" s="140"/>
      <c r="J648" s="140"/>
      <c r="K648" s="140"/>
      <c r="L648" s="140"/>
      <c r="M648" s="140"/>
      <c r="N648" s="140"/>
      <c r="O648" s="140"/>
      <c r="P648" s="140"/>
      <c r="Q648" s="140"/>
      <c r="R648" s="140"/>
      <c r="S648" s="140"/>
      <c r="T648" s="140"/>
      <c r="U648" s="140"/>
      <c r="V648" s="140"/>
    </row>
    <row r="649" spans="1:22" ht="16.5" customHeight="1">
      <c r="A649" s="140"/>
      <c r="B649" s="140"/>
      <c r="C649" s="140"/>
      <c r="H649" s="140"/>
      <c r="I649" s="140"/>
      <c r="J649" s="140"/>
      <c r="K649" s="140"/>
      <c r="L649" s="140"/>
      <c r="M649" s="140"/>
      <c r="N649" s="140"/>
      <c r="O649" s="140"/>
      <c r="P649" s="140"/>
      <c r="Q649" s="140"/>
      <c r="R649" s="140"/>
      <c r="S649" s="140"/>
      <c r="T649" s="140"/>
      <c r="U649" s="140"/>
      <c r="V649" s="140"/>
    </row>
    <row r="650" spans="1:22" ht="16.5" customHeight="1">
      <c r="A650" s="140"/>
      <c r="B650" s="140"/>
      <c r="C650" s="140"/>
      <c r="H650" s="140"/>
      <c r="I650" s="140"/>
      <c r="J650" s="140"/>
      <c r="K650" s="140"/>
      <c r="L650" s="140"/>
      <c r="M650" s="140"/>
      <c r="N650" s="140"/>
      <c r="O650" s="140"/>
      <c r="P650" s="140"/>
      <c r="Q650" s="140"/>
      <c r="R650" s="140"/>
      <c r="S650" s="140"/>
      <c r="T650" s="140"/>
      <c r="U650" s="140"/>
      <c r="V650" s="140"/>
    </row>
    <row r="651" spans="1:22" ht="16.5" customHeight="1">
      <c r="A651" s="140"/>
      <c r="B651" s="140"/>
      <c r="C651" s="140"/>
      <c r="H651" s="140"/>
      <c r="I651" s="140"/>
      <c r="J651" s="140"/>
      <c r="K651" s="140"/>
      <c r="L651" s="140"/>
      <c r="M651" s="140"/>
      <c r="N651" s="140"/>
      <c r="O651" s="140"/>
      <c r="P651" s="140"/>
      <c r="Q651" s="140"/>
      <c r="R651" s="140"/>
      <c r="S651" s="140"/>
      <c r="T651" s="140"/>
      <c r="U651" s="140"/>
      <c r="V651" s="140"/>
    </row>
    <row r="652" spans="1:22" ht="16.5" customHeight="1">
      <c r="A652" s="140"/>
      <c r="B652" s="140"/>
      <c r="C652" s="140"/>
      <c r="H652" s="140"/>
      <c r="I652" s="140"/>
      <c r="J652" s="140"/>
      <c r="K652" s="140"/>
      <c r="L652" s="140"/>
      <c r="M652" s="140"/>
      <c r="N652" s="140"/>
      <c r="O652" s="140"/>
      <c r="P652" s="140"/>
      <c r="Q652" s="140"/>
      <c r="R652" s="140"/>
      <c r="S652" s="140"/>
      <c r="T652" s="140"/>
      <c r="U652" s="140"/>
      <c r="V652" s="140"/>
    </row>
    <row r="653" spans="1:22" ht="16.5" customHeight="1">
      <c r="A653" s="140"/>
      <c r="B653" s="140"/>
      <c r="C653" s="140"/>
      <c r="H653" s="140"/>
      <c r="I653" s="140"/>
      <c r="J653" s="140"/>
      <c r="K653" s="140"/>
      <c r="L653" s="140"/>
      <c r="M653" s="140"/>
      <c r="N653" s="140"/>
      <c r="O653" s="140"/>
      <c r="P653" s="140"/>
      <c r="Q653" s="140"/>
      <c r="R653" s="140"/>
      <c r="S653" s="140"/>
      <c r="T653" s="140"/>
      <c r="U653" s="140"/>
      <c r="V653" s="140"/>
    </row>
    <row r="654" spans="1:22" ht="16.5" customHeight="1">
      <c r="A654" s="140"/>
      <c r="B654" s="140"/>
      <c r="C654" s="140"/>
      <c r="H654" s="140"/>
      <c r="I654" s="140"/>
      <c r="J654" s="140"/>
      <c r="K654" s="140"/>
      <c r="L654" s="140"/>
      <c r="M654" s="140"/>
      <c r="N654" s="140"/>
      <c r="O654" s="140"/>
      <c r="P654" s="140"/>
      <c r="Q654" s="140"/>
      <c r="R654" s="140"/>
      <c r="S654" s="140"/>
      <c r="T654" s="140"/>
      <c r="U654" s="140"/>
      <c r="V654" s="140"/>
    </row>
    <row r="655" spans="1:22" ht="16.5" customHeight="1">
      <c r="A655" s="140"/>
      <c r="B655" s="140"/>
      <c r="C655" s="140"/>
      <c r="H655" s="140"/>
      <c r="I655" s="140"/>
      <c r="J655" s="140"/>
      <c r="K655" s="140"/>
      <c r="L655" s="140"/>
      <c r="M655" s="140"/>
      <c r="N655" s="140"/>
      <c r="O655" s="140"/>
      <c r="P655" s="140"/>
      <c r="Q655" s="140"/>
      <c r="R655" s="140"/>
      <c r="S655" s="140"/>
      <c r="T655" s="140"/>
      <c r="U655" s="140"/>
      <c r="V655" s="140"/>
    </row>
    <row r="656" spans="1:22" ht="16.5" customHeight="1">
      <c r="A656" s="140"/>
      <c r="B656" s="140"/>
      <c r="C656" s="140"/>
      <c r="H656" s="140"/>
      <c r="I656" s="140"/>
      <c r="J656" s="140"/>
      <c r="K656" s="140"/>
      <c r="L656" s="140"/>
      <c r="M656" s="140"/>
      <c r="N656" s="140"/>
      <c r="O656" s="140"/>
      <c r="P656" s="140"/>
      <c r="Q656" s="140"/>
      <c r="R656" s="140"/>
      <c r="S656" s="140"/>
      <c r="T656" s="140"/>
      <c r="U656" s="140"/>
      <c r="V656" s="140"/>
    </row>
    <row r="657" spans="1:22" ht="16.5" customHeight="1">
      <c r="A657" s="140"/>
      <c r="B657" s="140"/>
      <c r="C657" s="140"/>
      <c r="H657" s="140"/>
      <c r="I657" s="140"/>
      <c r="J657" s="140"/>
      <c r="K657" s="140"/>
      <c r="L657" s="140"/>
      <c r="M657" s="140"/>
      <c r="N657" s="140"/>
      <c r="O657" s="140"/>
      <c r="P657" s="140"/>
      <c r="Q657" s="140"/>
      <c r="R657" s="140"/>
      <c r="S657" s="140"/>
      <c r="T657" s="140"/>
      <c r="U657" s="140"/>
      <c r="V657" s="140"/>
    </row>
    <row r="658" spans="1:22" ht="16.5" customHeight="1">
      <c r="A658" s="140"/>
      <c r="B658" s="140"/>
      <c r="C658" s="140"/>
      <c r="H658" s="140"/>
      <c r="I658" s="140"/>
      <c r="J658" s="140"/>
      <c r="K658" s="140"/>
      <c r="L658" s="140"/>
      <c r="M658" s="140"/>
      <c r="N658" s="140"/>
      <c r="O658" s="140"/>
      <c r="P658" s="140"/>
      <c r="Q658" s="140"/>
      <c r="R658" s="140"/>
      <c r="S658" s="140"/>
      <c r="T658" s="140"/>
      <c r="U658" s="140"/>
      <c r="V658" s="140"/>
    </row>
    <row r="659" spans="1:22" ht="16.5" customHeight="1">
      <c r="A659" s="140"/>
      <c r="B659" s="140"/>
      <c r="C659" s="140"/>
      <c r="H659" s="140"/>
      <c r="I659" s="140"/>
      <c r="J659" s="140"/>
      <c r="K659" s="140"/>
      <c r="L659" s="140"/>
      <c r="M659" s="140"/>
      <c r="N659" s="140"/>
      <c r="O659" s="140"/>
      <c r="P659" s="140"/>
      <c r="Q659" s="140"/>
      <c r="R659" s="140"/>
      <c r="S659" s="140"/>
      <c r="T659" s="140"/>
      <c r="U659" s="140"/>
      <c r="V659" s="140"/>
    </row>
    <row r="660" spans="1:22" ht="16.5" customHeight="1">
      <c r="A660" s="140"/>
      <c r="B660" s="140"/>
      <c r="C660" s="140"/>
      <c r="H660" s="140"/>
      <c r="I660" s="140"/>
      <c r="J660" s="140"/>
      <c r="K660" s="140"/>
      <c r="L660" s="140"/>
      <c r="M660" s="140"/>
      <c r="N660" s="140"/>
      <c r="O660" s="140"/>
      <c r="P660" s="140"/>
      <c r="Q660" s="140"/>
      <c r="R660" s="140"/>
      <c r="S660" s="140"/>
      <c r="T660" s="140"/>
      <c r="U660" s="140"/>
      <c r="V660" s="140"/>
    </row>
    <row r="661" spans="1:22" ht="16.5" customHeight="1">
      <c r="A661" s="140"/>
      <c r="B661" s="140"/>
      <c r="C661" s="140"/>
      <c r="H661" s="140"/>
      <c r="I661" s="140"/>
      <c r="J661" s="140"/>
      <c r="K661" s="140"/>
      <c r="L661" s="140"/>
      <c r="M661" s="140"/>
      <c r="N661" s="140"/>
      <c r="O661" s="140"/>
      <c r="P661" s="140"/>
      <c r="Q661" s="140"/>
      <c r="R661" s="140"/>
      <c r="S661" s="140"/>
      <c r="T661" s="140"/>
      <c r="U661" s="140"/>
      <c r="V661" s="140"/>
    </row>
    <row r="662" spans="1:22" ht="16.5" customHeight="1">
      <c r="A662" s="140"/>
      <c r="B662" s="140"/>
      <c r="C662" s="140"/>
      <c r="H662" s="140"/>
      <c r="I662" s="140"/>
      <c r="J662" s="140"/>
      <c r="K662" s="140"/>
      <c r="L662" s="140"/>
      <c r="M662" s="140"/>
      <c r="N662" s="140"/>
      <c r="O662" s="140"/>
      <c r="P662" s="140"/>
      <c r="Q662" s="140"/>
      <c r="R662" s="140"/>
      <c r="S662" s="140"/>
      <c r="T662" s="140"/>
      <c r="U662" s="140"/>
      <c r="V662" s="140"/>
    </row>
    <row r="663" spans="1:22" ht="16.5" customHeight="1">
      <c r="A663" s="140"/>
      <c r="B663" s="140"/>
      <c r="C663" s="140"/>
      <c r="H663" s="140"/>
      <c r="I663" s="140"/>
      <c r="J663" s="140"/>
      <c r="K663" s="140"/>
      <c r="L663" s="140"/>
      <c r="M663" s="140"/>
      <c r="N663" s="140"/>
      <c r="O663" s="140"/>
      <c r="P663" s="140"/>
      <c r="Q663" s="140"/>
      <c r="R663" s="140"/>
      <c r="S663" s="140"/>
      <c r="T663" s="140"/>
      <c r="U663" s="140"/>
      <c r="V663" s="140"/>
    </row>
    <row r="664" spans="1:22" ht="16.5" customHeight="1">
      <c r="A664" s="140"/>
      <c r="B664" s="140"/>
      <c r="C664" s="140"/>
      <c r="H664" s="140"/>
      <c r="I664" s="140"/>
      <c r="J664" s="140"/>
      <c r="K664" s="140"/>
      <c r="L664" s="140"/>
      <c r="M664" s="140"/>
      <c r="N664" s="140"/>
      <c r="O664" s="140"/>
      <c r="P664" s="140"/>
      <c r="Q664" s="140"/>
      <c r="R664" s="140"/>
      <c r="S664" s="140"/>
      <c r="T664" s="140"/>
      <c r="U664" s="140"/>
      <c r="V664" s="140"/>
    </row>
    <row r="665" spans="1:22" ht="16.5" customHeight="1">
      <c r="A665" s="140"/>
      <c r="B665" s="140"/>
      <c r="C665" s="140"/>
      <c r="H665" s="140"/>
      <c r="I665" s="140"/>
      <c r="J665" s="140"/>
      <c r="K665" s="140"/>
      <c r="L665" s="140"/>
      <c r="M665" s="140"/>
      <c r="N665" s="140"/>
      <c r="O665" s="140"/>
      <c r="P665" s="140"/>
      <c r="Q665" s="140"/>
      <c r="R665" s="140"/>
      <c r="S665" s="140"/>
      <c r="T665" s="140"/>
      <c r="U665" s="140"/>
      <c r="V665" s="140"/>
    </row>
    <row r="666" spans="1:22" ht="16.5" customHeight="1">
      <c r="A666" s="140"/>
      <c r="B666" s="140"/>
      <c r="C666" s="140"/>
      <c r="H666" s="140"/>
      <c r="I666" s="140"/>
      <c r="J666" s="140"/>
      <c r="K666" s="140"/>
      <c r="L666" s="140"/>
      <c r="M666" s="140"/>
      <c r="N666" s="140"/>
      <c r="O666" s="140"/>
      <c r="P666" s="140"/>
      <c r="Q666" s="140"/>
      <c r="R666" s="140"/>
      <c r="S666" s="140"/>
      <c r="T666" s="140"/>
      <c r="U666" s="140"/>
      <c r="V666" s="140"/>
    </row>
    <row r="667" spans="1:22" ht="16.5" customHeight="1">
      <c r="A667" s="140"/>
      <c r="B667" s="140"/>
      <c r="C667" s="140"/>
      <c r="H667" s="140"/>
      <c r="I667" s="140"/>
      <c r="J667" s="140"/>
      <c r="K667" s="140"/>
      <c r="L667" s="140"/>
      <c r="M667" s="140"/>
      <c r="N667" s="140"/>
      <c r="O667" s="140"/>
      <c r="P667" s="140"/>
      <c r="Q667" s="140"/>
      <c r="R667" s="140"/>
      <c r="S667" s="140"/>
      <c r="T667" s="140"/>
      <c r="U667" s="140"/>
      <c r="V667" s="140"/>
    </row>
    <row r="668" spans="1:22" ht="16.5" customHeight="1">
      <c r="A668" s="140"/>
      <c r="B668" s="140"/>
      <c r="C668" s="140"/>
      <c r="H668" s="140"/>
      <c r="I668" s="140"/>
      <c r="J668" s="140"/>
      <c r="K668" s="140"/>
      <c r="L668" s="140"/>
      <c r="M668" s="140"/>
      <c r="N668" s="140"/>
      <c r="O668" s="140"/>
      <c r="P668" s="140"/>
      <c r="Q668" s="140"/>
      <c r="R668" s="140"/>
      <c r="S668" s="140"/>
      <c r="T668" s="140"/>
      <c r="U668" s="140"/>
      <c r="V668" s="140"/>
    </row>
    <row r="669" spans="1:22" ht="16.5" customHeight="1">
      <c r="A669" s="140"/>
      <c r="B669" s="140"/>
      <c r="C669" s="140"/>
      <c r="H669" s="140"/>
      <c r="I669" s="140"/>
      <c r="J669" s="140"/>
      <c r="K669" s="140"/>
      <c r="L669" s="140"/>
      <c r="M669" s="140"/>
      <c r="N669" s="140"/>
      <c r="O669" s="140"/>
      <c r="P669" s="140"/>
      <c r="Q669" s="140"/>
      <c r="R669" s="140"/>
      <c r="S669" s="140"/>
      <c r="T669" s="140"/>
      <c r="U669" s="140"/>
      <c r="V669" s="140"/>
    </row>
    <row r="670" spans="1:22" ht="16.5" customHeight="1">
      <c r="A670" s="140"/>
      <c r="B670" s="140"/>
      <c r="C670" s="140"/>
      <c r="H670" s="140"/>
      <c r="I670" s="140"/>
      <c r="J670" s="140"/>
      <c r="K670" s="140"/>
      <c r="L670" s="140"/>
      <c r="M670" s="140"/>
      <c r="N670" s="140"/>
      <c r="O670" s="140"/>
      <c r="P670" s="140"/>
      <c r="Q670" s="140"/>
      <c r="R670" s="140"/>
      <c r="S670" s="140"/>
      <c r="T670" s="140"/>
      <c r="U670" s="140"/>
      <c r="V670" s="140"/>
    </row>
    <row r="671" spans="1:22" ht="16.5" customHeight="1">
      <c r="A671" s="140"/>
      <c r="B671" s="140"/>
      <c r="C671" s="140"/>
      <c r="H671" s="140"/>
      <c r="I671" s="140"/>
      <c r="J671" s="140"/>
      <c r="K671" s="140"/>
      <c r="L671" s="140"/>
      <c r="M671" s="140"/>
      <c r="N671" s="140"/>
      <c r="O671" s="140"/>
      <c r="P671" s="140"/>
      <c r="Q671" s="140"/>
      <c r="R671" s="140"/>
      <c r="S671" s="140"/>
      <c r="T671" s="140"/>
      <c r="U671" s="140"/>
      <c r="V671" s="140"/>
    </row>
    <row r="672" spans="1:22" ht="16.5" customHeight="1">
      <c r="A672" s="140"/>
      <c r="B672" s="140"/>
      <c r="C672" s="140"/>
      <c r="H672" s="140"/>
      <c r="I672" s="140"/>
      <c r="J672" s="140"/>
      <c r="K672" s="140"/>
      <c r="L672" s="140"/>
      <c r="M672" s="140"/>
      <c r="N672" s="140"/>
      <c r="O672" s="140"/>
      <c r="P672" s="140"/>
      <c r="Q672" s="140"/>
      <c r="R672" s="140"/>
      <c r="S672" s="140"/>
      <c r="T672" s="140"/>
      <c r="U672" s="140"/>
      <c r="V672" s="140"/>
    </row>
    <row r="673" spans="1:22" ht="16.5" customHeight="1">
      <c r="A673" s="140"/>
      <c r="B673" s="140"/>
      <c r="C673" s="140"/>
      <c r="H673" s="140"/>
      <c r="I673" s="140"/>
      <c r="J673" s="140"/>
      <c r="K673" s="140"/>
      <c r="L673" s="140"/>
      <c r="M673" s="140"/>
      <c r="N673" s="140"/>
      <c r="O673" s="140"/>
      <c r="P673" s="140"/>
      <c r="Q673" s="140"/>
      <c r="R673" s="140"/>
      <c r="S673" s="140"/>
      <c r="T673" s="140"/>
      <c r="U673" s="140"/>
      <c r="V673" s="140"/>
    </row>
    <row r="674" spans="1:22" ht="16.5" customHeight="1">
      <c r="A674" s="140"/>
      <c r="B674" s="140"/>
      <c r="C674" s="140"/>
      <c r="H674" s="140"/>
      <c r="I674" s="140"/>
      <c r="J674" s="140"/>
      <c r="K674" s="140"/>
      <c r="L674" s="140"/>
      <c r="M674" s="140"/>
      <c r="N674" s="140"/>
      <c r="O674" s="140"/>
      <c r="P674" s="140"/>
      <c r="Q674" s="140"/>
      <c r="R674" s="140"/>
      <c r="S674" s="140"/>
      <c r="T674" s="140"/>
      <c r="U674" s="140"/>
      <c r="V674" s="140"/>
    </row>
    <row r="675" spans="1:22" ht="16.5" customHeight="1">
      <c r="A675" s="140"/>
      <c r="B675" s="140"/>
      <c r="C675" s="140"/>
      <c r="H675" s="140"/>
      <c r="I675" s="140"/>
      <c r="J675" s="140"/>
      <c r="K675" s="140"/>
      <c r="L675" s="140"/>
      <c r="M675" s="140"/>
      <c r="N675" s="140"/>
      <c r="O675" s="140"/>
      <c r="P675" s="140"/>
      <c r="Q675" s="140"/>
      <c r="R675" s="140"/>
      <c r="S675" s="140"/>
      <c r="T675" s="140"/>
      <c r="U675" s="140"/>
      <c r="V675" s="140"/>
    </row>
    <row r="676" spans="1:22" ht="16.5" customHeight="1">
      <c r="A676" s="140"/>
      <c r="B676" s="140"/>
      <c r="C676" s="140"/>
      <c r="H676" s="140"/>
      <c r="I676" s="140"/>
      <c r="J676" s="140"/>
      <c r="K676" s="140"/>
      <c r="L676" s="140"/>
      <c r="M676" s="140"/>
      <c r="N676" s="140"/>
      <c r="O676" s="140"/>
      <c r="P676" s="140"/>
      <c r="Q676" s="140"/>
      <c r="R676" s="140"/>
      <c r="S676" s="140"/>
      <c r="T676" s="140"/>
      <c r="U676" s="140"/>
      <c r="V676" s="140"/>
    </row>
    <row r="677" spans="1:22" ht="16.5" customHeight="1">
      <c r="A677" s="140"/>
      <c r="B677" s="140"/>
      <c r="C677" s="140"/>
      <c r="H677" s="140"/>
      <c r="I677" s="140"/>
      <c r="J677" s="140"/>
      <c r="K677" s="140"/>
      <c r="L677" s="140"/>
      <c r="M677" s="140"/>
      <c r="N677" s="140"/>
      <c r="O677" s="140"/>
      <c r="P677" s="140"/>
      <c r="Q677" s="140"/>
      <c r="R677" s="140"/>
      <c r="S677" s="140"/>
      <c r="T677" s="140"/>
      <c r="U677" s="140"/>
      <c r="V677" s="140"/>
    </row>
    <row r="678" spans="1:22" ht="16.5" customHeight="1">
      <c r="A678" s="140"/>
      <c r="B678" s="140"/>
      <c r="C678" s="140"/>
      <c r="H678" s="140"/>
      <c r="I678" s="140"/>
      <c r="J678" s="140"/>
      <c r="K678" s="140"/>
      <c r="L678" s="140"/>
      <c r="M678" s="140"/>
      <c r="N678" s="140"/>
      <c r="O678" s="140"/>
      <c r="P678" s="140"/>
      <c r="Q678" s="140"/>
      <c r="R678" s="140"/>
      <c r="S678" s="140"/>
      <c r="T678" s="140"/>
      <c r="U678" s="140"/>
      <c r="V678" s="140"/>
    </row>
    <row r="679" spans="1:22" ht="16.5" customHeight="1">
      <c r="A679" s="140"/>
      <c r="B679" s="140"/>
      <c r="C679" s="140"/>
      <c r="H679" s="140"/>
      <c r="I679" s="140"/>
      <c r="J679" s="140"/>
      <c r="K679" s="140"/>
      <c r="L679" s="140"/>
      <c r="M679" s="140"/>
      <c r="N679" s="140"/>
      <c r="O679" s="140"/>
      <c r="P679" s="140"/>
      <c r="Q679" s="140"/>
      <c r="R679" s="140"/>
      <c r="S679" s="140"/>
      <c r="T679" s="140"/>
      <c r="U679" s="140"/>
      <c r="V679" s="140"/>
    </row>
    <row r="680" spans="1:22" ht="16.5" customHeight="1">
      <c r="A680" s="140"/>
      <c r="B680" s="140"/>
      <c r="C680" s="140"/>
      <c r="H680" s="140"/>
      <c r="I680" s="140"/>
      <c r="J680" s="140"/>
      <c r="K680" s="140"/>
      <c r="L680" s="140"/>
      <c r="M680" s="140"/>
      <c r="N680" s="140"/>
      <c r="O680" s="140"/>
      <c r="P680" s="140"/>
      <c r="Q680" s="140"/>
      <c r="R680" s="140"/>
      <c r="S680" s="140"/>
      <c r="T680" s="140"/>
      <c r="U680" s="140"/>
      <c r="V680" s="140"/>
    </row>
    <row r="681" spans="1:22" ht="16.5" customHeight="1">
      <c r="A681" s="140"/>
      <c r="B681" s="140"/>
      <c r="C681" s="140"/>
      <c r="H681" s="140"/>
      <c r="I681" s="140"/>
      <c r="J681" s="140"/>
      <c r="K681" s="140"/>
      <c r="L681" s="140"/>
      <c r="M681" s="140"/>
      <c r="N681" s="140"/>
      <c r="O681" s="140"/>
      <c r="P681" s="140"/>
      <c r="Q681" s="140"/>
      <c r="R681" s="140"/>
      <c r="S681" s="140"/>
      <c r="T681" s="140"/>
      <c r="U681" s="140"/>
      <c r="V681" s="140"/>
    </row>
    <row r="682" spans="1:22" ht="16.5" customHeight="1">
      <c r="A682" s="140"/>
      <c r="B682" s="140"/>
      <c r="C682" s="140"/>
      <c r="H682" s="140"/>
      <c r="I682" s="140"/>
      <c r="J682" s="140"/>
      <c r="K682" s="140"/>
      <c r="L682" s="140"/>
      <c r="M682" s="140"/>
      <c r="N682" s="140"/>
      <c r="O682" s="140"/>
      <c r="P682" s="140"/>
      <c r="Q682" s="140"/>
      <c r="R682" s="140"/>
      <c r="S682" s="140"/>
      <c r="T682" s="140"/>
      <c r="U682" s="140"/>
      <c r="V682" s="140"/>
    </row>
    <row r="683" spans="1:22" ht="16.5" customHeight="1">
      <c r="A683" s="140"/>
      <c r="B683" s="140"/>
      <c r="C683" s="140"/>
      <c r="H683" s="140"/>
      <c r="I683" s="140"/>
      <c r="J683" s="140"/>
      <c r="K683" s="140"/>
      <c r="L683" s="140"/>
      <c r="M683" s="140"/>
      <c r="N683" s="140"/>
      <c r="O683" s="140"/>
      <c r="P683" s="140"/>
      <c r="Q683" s="140"/>
      <c r="R683" s="140"/>
      <c r="S683" s="140"/>
      <c r="T683" s="140"/>
      <c r="U683" s="140"/>
      <c r="V683" s="140"/>
    </row>
    <row r="684" spans="1:22" ht="16.5" customHeight="1">
      <c r="A684" s="140"/>
      <c r="B684" s="140"/>
      <c r="C684" s="140"/>
      <c r="H684" s="140"/>
      <c r="I684" s="140"/>
      <c r="J684" s="140"/>
      <c r="K684" s="140"/>
      <c r="L684" s="140"/>
      <c r="M684" s="140"/>
      <c r="N684" s="140"/>
      <c r="O684" s="140"/>
      <c r="P684" s="140"/>
      <c r="Q684" s="140"/>
      <c r="R684" s="140"/>
      <c r="S684" s="140"/>
      <c r="T684" s="140"/>
      <c r="U684" s="140"/>
      <c r="V684" s="140"/>
    </row>
    <row r="685" spans="1:22" ht="16.5" customHeight="1">
      <c r="A685" s="140"/>
      <c r="B685" s="140"/>
      <c r="C685" s="140"/>
      <c r="H685" s="140"/>
      <c r="I685" s="140"/>
      <c r="J685" s="140"/>
      <c r="K685" s="140"/>
      <c r="L685" s="140"/>
      <c r="M685" s="140"/>
      <c r="N685" s="140"/>
      <c r="O685" s="140"/>
      <c r="P685" s="140"/>
      <c r="Q685" s="140"/>
      <c r="R685" s="140"/>
      <c r="S685" s="140"/>
      <c r="T685" s="140"/>
      <c r="U685" s="140"/>
      <c r="V685" s="140"/>
    </row>
    <row r="686" spans="1:22" ht="16.5" customHeight="1">
      <c r="A686" s="140"/>
      <c r="B686" s="140"/>
      <c r="C686" s="140"/>
      <c r="H686" s="140"/>
      <c r="I686" s="140"/>
      <c r="J686" s="140"/>
      <c r="K686" s="140"/>
      <c r="L686" s="140"/>
      <c r="M686" s="140"/>
      <c r="N686" s="140"/>
      <c r="O686" s="140"/>
      <c r="P686" s="140"/>
      <c r="Q686" s="140"/>
      <c r="R686" s="140"/>
      <c r="S686" s="140"/>
      <c r="T686" s="140"/>
      <c r="U686" s="140"/>
      <c r="V686" s="140"/>
    </row>
    <row r="687" spans="1:22" ht="16.5" customHeight="1">
      <c r="A687" s="140"/>
      <c r="B687" s="140"/>
      <c r="C687" s="140"/>
      <c r="H687" s="140"/>
      <c r="I687" s="140"/>
      <c r="J687" s="140"/>
      <c r="K687" s="140"/>
      <c r="L687" s="140"/>
      <c r="M687" s="140"/>
      <c r="N687" s="140"/>
      <c r="O687" s="140"/>
      <c r="P687" s="140"/>
      <c r="Q687" s="140"/>
      <c r="R687" s="140"/>
      <c r="S687" s="140"/>
      <c r="T687" s="140"/>
      <c r="U687" s="140"/>
      <c r="V687" s="140"/>
    </row>
    <row r="688" spans="1:22" ht="16.5" customHeight="1">
      <c r="A688" s="140"/>
      <c r="B688" s="140"/>
      <c r="C688" s="140"/>
      <c r="H688" s="140"/>
      <c r="I688" s="140"/>
      <c r="J688" s="140"/>
      <c r="K688" s="140"/>
      <c r="L688" s="140"/>
      <c r="M688" s="140"/>
      <c r="N688" s="140"/>
      <c r="O688" s="140"/>
      <c r="P688" s="140"/>
      <c r="Q688" s="140"/>
      <c r="R688" s="140"/>
      <c r="S688" s="140"/>
      <c r="T688" s="140"/>
      <c r="U688" s="140"/>
      <c r="V688" s="140"/>
    </row>
    <row r="689" spans="1:22" ht="16.5" customHeight="1">
      <c r="A689" s="140"/>
      <c r="B689" s="140"/>
      <c r="C689" s="140"/>
      <c r="H689" s="140"/>
      <c r="I689" s="140"/>
      <c r="J689" s="140"/>
      <c r="K689" s="140"/>
      <c r="L689" s="140"/>
      <c r="M689" s="140"/>
      <c r="N689" s="140"/>
      <c r="O689" s="140"/>
      <c r="P689" s="140"/>
      <c r="Q689" s="140"/>
      <c r="R689" s="140"/>
      <c r="S689" s="140"/>
      <c r="T689" s="140"/>
      <c r="U689" s="140"/>
      <c r="V689" s="140"/>
    </row>
    <row r="690" spans="1:22" ht="16.5" customHeight="1">
      <c r="A690" s="140"/>
      <c r="B690" s="140"/>
      <c r="C690" s="140"/>
      <c r="H690" s="140"/>
      <c r="I690" s="140"/>
      <c r="J690" s="140"/>
      <c r="K690" s="140"/>
      <c r="L690" s="140"/>
      <c r="M690" s="140"/>
      <c r="N690" s="140"/>
      <c r="O690" s="140"/>
      <c r="P690" s="140"/>
      <c r="Q690" s="140"/>
      <c r="R690" s="140"/>
      <c r="S690" s="140"/>
      <c r="T690" s="140"/>
      <c r="U690" s="140"/>
      <c r="V690" s="140"/>
    </row>
    <row r="691" spans="1:22" ht="16.5" customHeight="1">
      <c r="A691" s="140"/>
      <c r="B691" s="140"/>
      <c r="C691" s="140"/>
      <c r="H691" s="140"/>
      <c r="I691" s="140"/>
      <c r="J691" s="140"/>
      <c r="K691" s="140"/>
      <c r="L691" s="140"/>
      <c r="M691" s="140"/>
      <c r="N691" s="140"/>
      <c r="O691" s="140"/>
      <c r="P691" s="140"/>
      <c r="Q691" s="140"/>
      <c r="R691" s="140"/>
      <c r="S691" s="140"/>
      <c r="T691" s="140"/>
      <c r="U691" s="140"/>
      <c r="V691" s="140"/>
    </row>
    <row r="692" spans="1:22" ht="16.5" customHeight="1">
      <c r="A692" s="140"/>
      <c r="B692" s="140"/>
      <c r="C692" s="140"/>
      <c r="H692" s="140"/>
      <c r="I692" s="140"/>
      <c r="J692" s="140"/>
      <c r="K692" s="140"/>
      <c r="L692" s="140"/>
      <c r="M692" s="140"/>
      <c r="N692" s="140"/>
      <c r="O692" s="140"/>
      <c r="P692" s="140"/>
      <c r="Q692" s="140"/>
      <c r="R692" s="140"/>
      <c r="S692" s="140"/>
      <c r="T692" s="140"/>
      <c r="U692" s="140"/>
      <c r="V692" s="140"/>
    </row>
    <row r="693" spans="1:22" ht="16.5" customHeight="1">
      <c r="A693" s="140"/>
      <c r="B693" s="140"/>
      <c r="C693" s="140"/>
      <c r="H693" s="140"/>
      <c r="I693" s="140"/>
      <c r="J693" s="140"/>
      <c r="K693" s="140"/>
      <c r="L693" s="140"/>
      <c r="M693" s="140"/>
      <c r="N693" s="140"/>
      <c r="O693" s="140"/>
      <c r="P693" s="140"/>
      <c r="Q693" s="140"/>
      <c r="R693" s="140"/>
      <c r="S693" s="140"/>
      <c r="T693" s="140"/>
      <c r="U693" s="140"/>
      <c r="V693" s="140"/>
    </row>
    <row r="694" spans="1:22" ht="16.5" customHeight="1">
      <c r="A694" s="140"/>
      <c r="B694" s="140"/>
      <c r="C694" s="140"/>
      <c r="H694" s="140"/>
      <c r="I694" s="140"/>
      <c r="J694" s="140"/>
      <c r="K694" s="140"/>
      <c r="L694" s="140"/>
      <c r="M694" s="140"/>
      <c r="N694" s="140"/>
      <c r="O694" s="140"/>
      <c r="P694" s="140"/>
      <c r="Q694" s="140"/>
      <c r="R694" s="140"/>
      <c r="S694" s="140"/>
      <c r="T694" s="140"/>
      <c r="U694" s="140"/>
      <c r="V694" s="140"/>
    </row>
    <row r="695" spans="1:22" ht="16.5" customHeight="1">
      <c r="A695" s="140"/>
      <c r="B695" s="140"/>
      <c r="C695" s="140"/>
      <c r="H695" s="140"/>
      <c r="I695" s="140"/>
      <c r="J695" s="140"/>
      <c r="K695" s="140"/>
      <c r="L695" s="140"/>
      <c r="M695" s="140"/>
      <c r="N695" s="140"/>
      <c r="O695" s="140"/>
      <c r="P695" s="140"/>
      <c r="Q695" s="140"/>
      <c r="R695" s="140"/>
      <c r="S695" s="140"/>
      <c r="T695" s="140"/>
      <c r="U695" s="140"/>
      <c r="V695" s="140"/>
    </row>
    <row r="696" spans="1:22" ht="16.5" customHeight="1">
      <c r="A696" s="140"/>
      <c r="B696" s="140"/>
      <c r="C696" s="140"/>
      <c r="H696" s="140"/>
      <c r="I696" s="140"/>
      <c r="J696" s="140"/>
      <c r="K696" s="140"/>
      <c r="L696" s="140"/>
      <c r="M696" s="140"/>
      <c r="N696" s="140"/>
      <c r="O696" s="140"/>
      <c r="P696" s="140"/>
      <c r="Q696" s="140"/>
      <c r="R696" s="140"/>
      <c r="S696" s="140"/>
      <c r="T696" s="140"/>
      <c r="U696" s="140"/>
      <c r="V696" s="140"/>
    </row>
    <row r="697" spans="1:22" ht="16.5" customHeight="1">
      <c r="A697" s="140"/>
      <c r="B697" s="140"/>
      <c r="C697" s="140"/>
      <c r="H697" s="140"/>
      <c r="I697" s="140"/>
      <c r="J697" s="140"/>
      <c r="K697" s="140"/>
      <c r="L697" s="140"/>
      <c r="M697" s="140"/>
      <c r="N697" s="140"/>
      <c r="O697" s="140"/>
      <c r="P697" s="140"/>
      <c r="Q697" s="140"/>
      <c r="R697" s="140"/>
      <c r="S697" s="140"/>
      <c r="T697" s="140"/>
      <c r="U697" s="140"/>
      <c r="V697" s="140"/>
    </row>
    <row r="698" spans="1:22" ht="16.5" customHeight="1">
      <c r="A698" s="140"/>
      <c r="B698" s="140"/>
      <c r="C698" s="140"/>
      <c r="H698" s="140"/>
      <c r="I698" s="140"/>
      <c r="J698" s="140"/>
      <c r="K698" s="140"/>
      <c r="L698" s="140"/>
      <c r="M698" s="140"/>
      <c r="N698" s="140"/>
      <c r="O698" s="140"/>
      <c r="P698" s="140"/>
      <c r="Q698" s="140"/>
      <c r="R698" s="140"/>
      <c r="S698" s="140"/>
      <c r="T698" s="140"/>
      <c r="U698" s="140"/>
      <c r="V698" s="140"/>
    </row>
    <row r="699" spans="1:22" ht="16.5" customHeight="1">
      <c r="A699" s="140"/>
      <c r="B699" s="140"/>
      <c r="C699" s="140"/>
      <c r="H699" s="140"/>
      <c r="I699" s="140"/>
      <c r="J699" s="140"/>
      <c r="K699" s="140"/>
      <c r="L699" s="140"/>
      <c r="M699" s="140"/>
      <c r="N699" s="140"/>
      <c r="O699" s="140"/>
      <c r="P699" s="140"/>
      <c r="Q699" s="140"/>
      <c r="R699" s="140"/>
      <c r="S699" s="140"/>
      <c r="T699" s="140"/>
      <c r="U699" s="140"/>
      <c r="V699" s="140"/>
    </row>
    <row r="700" spans="1:22" ht="16.5" customHeight="1">
      <c r="A700" s="140"/>
      <c r="B700" s="140"/>
      <c r="C700" s="140"/>
      <c r="H700" s="140"/>
      <c r="I700" s="140"/>
      <c r="J700" s="140"/>
      <c r="K700" s="140"/>
      <c r="L700" s="140"/>
      <c r="M700" s="140"/>
      <c r="N700" s="140"/>
      <c r="O700" s="140"/>
      <c r="P700" s="140"/>
      <c r="Q700" s="140"/>
      <c r="R700" s="140"/>
      <c r="S700" s="140"/>
      <c r="T700" s="140"/>
      <c r="U700" s="140"/>
      <c r="V700" s="140"/>
    </row>
    <row r="701" spans="1:22" ht="16.5" customHeight="1">
      <c r="A701" s="140"/>
      <c r="B701" s="140"/>
      <c r="C701" s="140"/>
      <c r="H701" s="140"/>
      <c r="I701" s="140"/>
      <c r="J701" s="140"/>
      <c r="K701" s="140"/>
      <c r="L701" s="140"/>
      <c r="M701" s="140"/>
      <c r="N701" s="140"/>
      <c r="O701" s="140"/>
      <c r="P701" s="140"/>
      <c r="Q701" s="140"/>
      <c r="R701" s="140"/>
      <c r="S701" s="140"/>
      <c r="T701" s="140"/>
      <c r="U701" s="140"/>
      <c r="V701" s="140"/>
    </row>
    <row r="702" spans="1:22" ht="16.5" customHeight="1">
      <c r="A702" s="140"/>
      <c r="B702" s="140"/>
      <c r="C702" s="140"/>
      <c r="H702" s="140"/>
      <c r="I702" s="140"/>
      <c r="J702" s="140"/>
      <c r="K702" s="140"/>
      <c r="L702" s="140"/>
      <c r="M702" s="140"/>
      <c r="N702" s="140"/>
      <c r="O702" s="140"/>
      <c r="P702" s="140"/>
      <c r="Q702" s="140"/>
      <c r="R702" s="140"/>
      <c r="S702" s="140"/>
      <c r="T702" s="140"/>
      <c r="U702" s="140"/>
      <c r="V702" s="140"/>
    </row>
    <row r="703" spans="1:22" ht="16.5" customHeight="1">
      <c r="A703" s="140"/>
      <c r="B703" s="140"/>
      <c r="C703" s="140"/>
      <c r="H703" s="140"/>
      <c r="I703" s="140"/>
      <c r="J703" s="140"/>
      <c r="K703" s="140"/>
      <c r="L703" s="140"/>
      <c r="M703" s="140"/>
      <c r="N703" s="140"/>
      <c r="O703" s="140"/>
      <c r="P703" s="140"/>
      <c r="Q703" s="140"/>
      <c r="R703" s="140"/>
      <c r="S703" s="140"/>
      <c r="T703" s="140"/>
      <c r="U703" s="140"/>
      <c r="V703" s="140"/>
    </row>
    <row r="704" spans="1:22" ht="16.5" customHeight="1">
      <c r="A704" s="140"/>
      <c r="B704" s="140"/>
      <c r="C704" s="140"/>
      <c r="H704" s="140"/>
      <c r="I704" s="140"/>
      <c r="J704" s="140"/>
      <c r="K704" s="140"/>
      <c r="L704" s="140"/>
      <c r="M704" s="140"/>
      <c r="N704" s="140"/>
      <c r="O704" s="140"/>
      <c r="P704" s="140"/>
      <c r="Q704" s="140"/>
      <c r="R704" s="140"/>
      <c r="S704" s="140"/>
      <c r="T704" s="140"/>
      <c r="U704" s="140"/>
      <c r="V704" s="140"/>
    </row>
    <row r="705" spans="1:22" ht="16.5" customHeight="1">
      <c r="A705" s="140"/>
      <c r="B705" s="140"/>
      <c r="C705" s="140"/>
      <c r="H705" s="140"/>
      <c r="I705" s="140"/>
      <c r="J705" s="140"/>
      <c r="K705" s="140"/>
      <c r="L705" s="140"/>
      <c r="M705" s="140"/>
      <c r="N705" s="140"/>
      <c r="O705" s="140"/>
      <c r="P705" s="140"/>
      <c r="Q705" s="140"/>
      <c r="R705" s="140"/>
      <c r="S705" s="140"/>
      <c r="T705" s="140"/>
      <c r="U705" s="140"/>
      <c r="V705" s="140"/>
    </row>
    <row r="706" spans="1:22" ht="16.5" customHeight="1">
      <c r="A706" s="140"/>
      <c r="B706" s="140"/>
      <c r="C706" s="140"/>
      <c r="H706" s="140"/>
      <c r="I706" s="140"/>
      <c r="J706" s="140"/>
      <c r="K706" s="140"/>
      <c r="L706" s="140"/>
      <c r="M706" s="140"/>
      <c r="N706" s="140"/>
      <c r="O706" s="140"/>
      <c r="P706" s="140"/>
      <c r="Q706" s="140"/>
      <c r="R706" s="140"/>
      <c r="S706" s="140"/>
      <c r="T706" s="140"/>
      <c r="U706" s="140"/>
      <c r="V706" s="140"/>
    </row>
    <row r="707" spans="1:22" ht="16.5" customHeight="1">
      <c r="A707" s="140"/>
      <c r="B707" s="140"/>
      <c r="C707" s="140"/>
      <c r="H707" s="140"/>
      <c r="I707" s="140"/>
      <c r="J707" s="140"/>
      <c r="K707" s="140"/>
      <c r="L707" s="140"/>
      <c r="M707" s="140"/>
      <c r="N707" s="140"/>
      <c r="O707" s="140"/>
      <c r="P707" s="140"/>
      <c r="Q707" s="140"/>
      <c r="R707" s="140"/>
      <c r="S707" s="140"/>
      <c r="T707" s="140"/>
      <c r="U707" s="140"/>
      <c r="V707" s="140"/>
    </row>
    <row r="708" spans="1:22" ht="16.5" customHeight="1">
      <c r="A708" s="140"/>
      <c r="B708" s="140"/>
      <c r="C708" s="140"/>
      <c r="H708" s="140"/>
      <c r="I708" s="140"/>
      <c r="J708" s="140"/>
      <c r="K708" s="140"/>
      <c r="L708" s="140"/>
      <c r="M708" s="140"/>
      <c r="N708" s="140"/>
      <c r="O708" s="140"/>
      <c r="P708" s="140"/>
      <c r="Q708" s="140"/>
      <c r="R708" s="140"/>
      <c r="S708" s="140"/>
      <c r="T708" s="140"/>
      <c r="U708" s="140"/>
      <c r="V708" s="140"/>
    </row>
    <row r="709" spans="1:22" ht="16.5" customHeight="1">
      <c r="A709" s="140"/>
      <c r="B709" s="140"/>
      <c r="C709" s="140"/>
      <c r="H709" s="140"/>
      <c r="I709" s="140"/>
      <c r="J709" s="140"/>
      <c r="K709" s="140"/>
      <c r="L709" s="140"/>
      <c r="M709" s="140"/>
      <c r="N709" s="140"/>
      <c r="O709" s="140"/>
      <c r="P709" s="140"/>
      <c r="Q709" s="140"/>
      <c r="R709" s="140"/>
      <c r="S709" s="140"/>
      <c r="T709" s="140"/>
      <c r="U709" s="140"/>
      <c r="V709" s="140"/>
    </row>
    <row r="710" spans="1:22" ht="16.5" customHeight="1">
      <c r="A710" s="140"/>
      <c r="B710" s="140"/>
      <c r="C710" s="140"/>
      <c r="H710" s="140"/>
      <c r="I710" s="140"/>
      <c r="J710" s="140"/>
      <c r="K710" s="140"/>
      <c r="L710" s="140"/>
      <c r="M710" s="140"/>
      <c r="N710" s="140"/>
      <c r="O710" s="140"/>
      <c r="P710" s="140"/>
      <c r="Q710" s="140"/>
      <c r="R710" s="140"/>
      <c r="S710" s="140"/>
      <c r="T710" s="140"/>
      <c r="U710" s="140"/>
      <c r="V710" s="140"/>
    </row>
    <row r="711" spans="1:22" ht="16.5" customHeight="1">
      <c r="A711" s="140"/>
      <c r="B711" s="140"/>
      <c r="C711" s="140"/>
      <c r="H711" s="140"/>
      <c r="I711" s="140"/>
      <c r="J711" s="140"/>
      <c r="K711" s="140"/>
      <c r="L711" s="140"/>
      <c r="M711" s="140"/>
      <c r="N711" s="140"/>
      <c r="O711" s="140"/>
      <c r="P711" s="140"/>
      <c r="Q711" s="140"/>
      <c r="R711" s="140"/>
      <c r="S711" s="140"/>
      <c r="T711" s="140"/>
      <c r="U711" s="140"/>
      <c r="V711" s="140"/>
    </row>
    <row r="712" spans="1:22" ht="16.5" customHeight="1">
      <c r="A712" s="140"/>
      <c r="B712" s="140"/>
      <c r="C712" s="140"/>
      <c r="H712" s="140"/>
      <c r="I712" s="140"/>
      <c r="J712" s="140"/>
      <c r="K712" s="140"/>
      <c r="L712" s="140"/>
      <c r="M712" s="140"/>
      <c r="N712" s="140"/>
      <c r="O712" s="140"/>
      <c r="P712" s="140"/>
      <c r="Q712" s="140"/>
      <c r="R712" s="140"/>
      <c r="S712" s="140"/>
      <c r="T712" s="140"/>
      <c r="U712" s="140"/>
      <c r="V712" s="140"/>
    </row>
    <row r="713" spans="1:22" ht="16.5" customHeight="1">
      <c r="A713" s="140"/>
      <c r="B713" s="140"/>
      <c r="C713" s="140"/>
      <c r="H713" s="140"/>
      <c r="I713" s="140"/>
      <c r="J713" s="140"/>
      <c r="K713" s="140"/>
      <c r="L713" s="140"/>
      <c r="M713" s="140"/>
      <c r="N713" s="140"/>
      <c r="O713" s="140"/>
      <c r="P713" s="140"/>
      <c r="Q713" s="140"/>
      <c r="R713" s="140"/>
      <c r="S713" s="140"/>
      <c r="T713" s="140"/>
      <c r="U713" s="140"/>
      <c r="V713" s="140"/>
    </row>
    <row r="714" spans="1:22" ht="16.5" customHeight="1">
      <c r="A714" s="140"/>
      <c r="B714" s="140"/>
      <c r="C714" s="140"/>
      <c r="H714" s="140"/>
      <c r="I714" s="140"/>
      <c r="J714" s="140"/>
      <c r="K714" s="140"/>
      <c r="L714" s="140"/>
      <c r="M714" s="140"/>
      <c r="N714" s="140"/>
      <c r="O714" s="140"/>
      <c r="P714" s="140"/>
      <c r="Q714" s="140"/>
      <c r="R714" s="140"/>
      <c r="S714" s="140"/>
      <c r="T714" s="140"/>
      <c r="U714" s="140"/>
      <c r="V714" s="140"/>
    </row>
    <row r="715" spans="1:22" ht="16.5" customHeight="1">
      <c r="A715" s="140"/>
      <c r="B715" s="140"/>
      <c r="C715" s="140"/>
      <c r="H715" s="140"/>
      <c r="I715" s="140"/>
      <c r="J715" s="140"/>
      <c r="K715" s="140"/>
      <c r="L715" s="140"/>
      <c r="M715" s="140"/>
      <c r="N715" s="140"/>
      <c r="O715" s="140"/>
      <c r="P715" s="140"/>
      <c r="Q715" s="140"/>
      <c r="R715" s="140"/>
      <c r="S715" s="140"/>
      <c r="T715" s="140"/>
      <c r="U715" s="140"/>
      <c r="V715" s="140"/>
    </row>
    <row r="716" spans="1:22" ht="16.5" customHeight="1">
      <c r="A716" s="140"/>
      <c r="B716" s="140"/>
      <c r="C716" s="140"/>
      <c r="H716" s="140"/>
      <c r="I716" s="140"/>
      <c r="J716" s="140"/>
      <c r="K716" s="140"/>
      <c r="L716" s="140"/>
      <c r="M716" s="140"/>
      <c r="N716" s="140"/>
      <c r="O716" s="140"/>
      <c r="P716" s="140"/>
      <c r="Q716" s="140"/>
      <c r="R716" s="140"/>
      <c r="S716" s="140"/>
      <c r="T716" s="140"/>
      <c r="U716" s="140"/>
      <c r="V716" s="140"/>
    </row>
    <row r="717" spans="1:22" ht="16.5" customHeight="1">
      <c r="A717" s="140"/>
      <c r="B717" s="140"/>
      <c r="C717" s="140"/>
      <c r="H717" s="140"/>
      <c r="I717" s="140"/>
      <c r="J717" s="140"/>
      <c r="K717" s="140"/>
      <c r="L717" s="140"/>
      <c r="M717" s="140"/>
      <c r="N717" s="140"/>
      <c r="O717" s="140"/>
      <c r="P717" s="140"/>
      <c r="Q717" s="140"/>
      <c r="R717" s="140"/>
      <c r="S717" s="140"/>
      <c r="T717" s="140"/>
      <c r="U717" s="140"/>
      <c r="V717" s="140"/>
    </row>
    <row r="718" spans="1:22" ht="16.5" customHeight="1">
      <c r="A718" s="140"/>
      <c r="B718" s="140"/>
      <c r="C718" s="140"/>
      <c r="H718" s="140"/>
      <c r="I718" s="140"/>
      <c r="J718" s="140"/>
      <c r="K718" s="140"/>
      <c r="L718" s="140"/>
      <c r="M718" s="140"/>
      <c r="N718" s="140"/>
      <c r="O718" s="140"/>
      <c r="P718" s="140"/>
      <c r="Q718" s="140"/>
      <c r="R718" s="140"/>
      <c r="S718" s="140"/>
      <c r="T718" s="140"/>
      <c r="U718" s="140"/>
      <c r="V718" s="140"/>
    </row>
    <row r="719" spans="1:22" ht="16.5" customHeight="1">
      <c r="A719" s="140"/>
      <c r="B719" s="140"/>
      <c r="C719" s="140"/>
      <c r="H719" s="140"/>
      <c r="I719" s="140"/>
      <c r="J719" s="140"/>
      <c r="K719" s="140"/>
      <c r="L719" s="140"/>
      <c r="M719" s="140"/>
      <c r="N719" s="140"/>
      <c r="O719" s="140"/>
      <c r="P719" s="140"/>
      <c r="Q719" s="140"/>
      <c r="R719" s="140"/>
      <c r="S719" s="140"/>
      <c r="T719" s="140"/>
      <c r="U719" s="140"/>
      <c r="V719" s="140"/>
    </row>
    <row r="720" spans="1:22" ht="16.5" customHeight="1">
      <c r="A720" s="140"/>
      <c r="B720" s="140"/>
      <c r="C720" s="140"/>
      <c r="H720" s="140"/>
      <c r="I720" s="140"/>
      <c r="J720" s="140"/>
      <c r="K720" s="140"/>
      <c r="L720" s="140"/>
      <c r="M720" s="140"/>
      <c r="N720" s="140"/>
      <c r="O720" s="140"/>
      <c r="P720" s="140"/>
      <c r="Q720" s="140"/>
      <c r="R720" s="140"/>
      <c r="S720" s="140"/>
      <c r="T720" s="140"/>
      <c r="U720" s="140"/>
      <c r="V720" s="140"/>
    </row>
    <row r="721" spans="1:22" ht="16.5" customHeight="1">
      <c r="A721" s="140"/>
      <c r="B721" s="140"/>
      <c r="C721" s="140"/>
      <c r="H721" s="140"/>
      <c r="I721" s="140"/>
      <c r="J721" s="140"/>
      <c r="K721" s="140"/>
      <c r="L721" s="140"/>
      <c r="M721" s="140"/>
      <c r="N721" s="140"/>
      <c r="O721" s="140"/>
      <c r="P721" s="140"/>
      <c r="Q721" s="140"/>
      <c r="R721" s="140"/>
      <c r="S721" s="140"/>
      <c r="T721" s="140"/>
      <c r="U721" s="140"/>
      <c r="V721" s="140"/>
    </row>
    <row r="722" spans="1:22" ht="16.5" customHeight="1">
      <c r="A722" s="140"/>
      <c r="B722" s="140"/>
      <c r="C722" s="140"/>
      <c r="H722" s="140"/>
      <c r="I722" s="140"/>
      <c r="J722" s="140"/>
      <c r="K722" s="140"/>
      <c r="L722" s="140"/>
      <c r="M722" s="140"/>
      <c r="N722" s="140"/>
      <c r="O722" s="140"/>
      <c r="P722" s="140"/>
      <c r="Q722" s="140"/>
      <c r="R722" s="140"/>
      <c r="S722" s="140"/>
      <c r="T722" s="140"/>
      <c r="U722" s="140"/>
      <c r="V722" s="140"/>
    </row>
    <row r="723" spans="1:22" ht="16.5" customHeight="1">
      <c r="A723" s="140"/>
      <c r="B723" s="140"/>
      <c r="C723" s="140"/>
      <c r="H723" s="140"/>
      <c r="I723" s="140"/>
      <c r="J723" s="140"/>
      <c r="K723" s="140"/>
      <c r="L723" s="140"/>
      <c r="M723" s="140"/>
      <c r="N723" s="140"/>
      <c r="O723" s="140"/>
      <c r="P723" s="140"/>
      <c r="Q723" s="140"/>
      <c r="R723" s="140"/>
      <c r="S723" s="140"/>
      <c r="T723" s="140"/>
      <c r="U723" s="140"/>
      <c r="V723" s="140"/>
    </row>
    <row r="724" spans="1:22" ht="16.5" customHeight="1">
      <c r="A724" s="140"/>
      <c r="B724" s="140"/>
      <c r="C724" s="140"/>
      <c r="H724" s="140"/>
      <c r="I724" s="140"/>
      <c r="J724" s="140"/>
      <c r="K724" s="140"/>
      <c r="L724" s="140"/>
      <c r="M724" s="140"/>
      <c r="N724" s="140"/>
      <c r="O724" s="140"/>
      <c r="P724" s="140"/>
      <c r="Q724" s="140"/>
      <c r="R724" s="140"/>
      <c r="S724" s="140"/>
      <c r="T724" s="140"/>
      <c r="U724" s="140"/>
      <c r="V724" s="140"/>
    </row>
    <row r="725" spans="1:22" ht="16.5" customHeight="1">
      <c r="A725" s="140"/>
      <c r="B725" s="140"/>
      <c r="C725" s="140"/>
      <c r="H725" s="140"/>
      <c r="I725" s="140"/>
      <c r="J725" s="140"/>
      <c r="K725" s="140"/>
      <c r="L725" s="140"/>
      <c r="M725" s="140"/>
      <c r="N725" s="140"/>
      <c r="O725" s="140"/>
      <c r="P725" s="140"/>
      <c r="Q725" s="140"/>
      <c r="R725" s="140"/>
      <c r="S725" s="140"/>
      <c r="T725" s="140"/>
      <c r="U725" s="140"/>
      <c r="V725" s="140"/>
    </row>
    <row r="726" spans="1:22" ht="16.5" customHeight="1">
      <c r="A726" s="140"/>
      <c r="B726" s="140"/>
      <c r="C726" s="140"/>
      <c r="H726" s="140"/>
      <c r="I726" s="140"/>
      <c r="J726" s="140"/>
      <c r="K726" s="140"/>
      <c r="L726" s="140"/>
      <c r="M726" s="140"/>
      <c r="N726" s="140"/>
      <c r="O726" s="140"/>
      <c r="P726" s="140"/>
      <c r="Q726" s="140"/>
      <c r="R726" s="140"/>
      <c r="S726" s="140"/>
      <c r="T726" s="140"/>
      <c r="U726" s="140"/>
      <c r="V726" s="140"/>
    </row>
    <row r="727" spans="1:22" ht="16.5" customHeight="1">
      <c r="A727" s="140"/>
      <c r="B727" s="140"/>
      <c r="C727" s="140"/>
      <c r="H727" s="140"/>
      <c r="I727" s="140"/>
      <c r="J727" s="140"/>
      <c r="K727" s="140"/>
      <c r="L727" s="140"/>
      <c r="M727" s="140"/>
      <c r="N727" s="140"/>
      <c r="O727" s="140"/>
      <c r="P727" s="140"/>
      <c r="Q727" s="140"/>
      <c r="R727" s="140"/>
      <c r="S727" s="140"/>
      <c r="T727" s="140"/>
      <c r="U727" s="140"/>
      <c r="V727" s="140"/>
    </row>
    <row r="728" spans="1:22" ht="16.5" customHeight="1">
      <c r="A728" s="140"/>
      <c r="B728" s="140"/>
      <c r="C728" s="140"/>
      <c r="H728" s="140"/>
      <c r="I728" s="140"/>
      <c r="J728" s="140"/>
      <c r="K728" s="140"/>
      <c r="L728" s="140"/>
      <c r="M728" s="140"/>
      <c r="N728" s="140"/>
      <c r="O728" s="140"/>
      <c r="P728" s="140"/>
      <c r="Q728" s="140"/>
      <c r="R728" s="140"/>
      <c r="S728" s="140"/>
      <c r="T728" s="140"/>
      <c r="U728" s="140"/>
      <c r="V728" s="140"/>
    </row>
    <row r="729" spans="1:22" ht="16.5" customHeight="1">
      <c r="A729" s="140"/>
      <c r="B729" s="140"/>
      <c r="C729" s="140"/>
      <c r="H729" s="140"/>
      <c r="I729" s="140"/>
      <c r="J729" s="140"/>
      <c r="K729" s="140"/>
      <c r="L729" s="140"/>
      <c r="M729" s="140"/>
      <c r="N729" s="140"/>
      <c r="O729" s="140"/>
      <c r="P729" s="140"/>
      <c r="Q729" s="140"/>
      <c r="R729" s="140"/>
      <c r="S729" s="140"/>
      <c r="T729" s="140"/>
      <c r="U729" s="140"/>
      <c r="V729" s="140"/>
    </row>
    <row r="730" spans="1:22" ht="16.5" customHeight="1">
      <c r="A730" s="140"/>
      <c r="B730" s="140"/>
      <c r="C730" s="140"/>
      <c r="H730" s="140"/>
      <c r="I730" s="140"/>
      <c r="J730" s="140"/>
      <c r="K730" s="140"/>
      <c r="L730" s="140"/>
      <c r="M730" s="140"/>
      <c r="N730" s="140"/>
      <c r="O730" s="140"/>
      <c r="P730" s="140"/>
      <c r="Q730" s="140"/>
      <c r="R730" s="140"/>
      <c r="S730" s="140"/>
      <c r="T730" s="140"/>
      <c r="U730" s="140"/>
      <c r="V730" s="140"/>
    </row>
    <row r="731" spans="1:22" ht="16.5" customHeight="1">
      <c r="A731" s="140"/>
      <c r="B731" s="140"/>
      <c r="C731" s="140"/>
      <c r="H731" s="140"/>
      <c r="I731" s="140"/>
      <c r="J731" s="140"/>
      <c r="K731" s="140"/>
      <c r="L731" s="140"/>
      <c r="M731" s="140"/>
      <c r="N731" s="140"/>
      <c r="O731" s="140"/>
      <c r="P731" s="140"/>
      <c r="Q731" s="140"/>
      <c r="R731" s="140"/>
      <c r="S731" s="140"/>
      <c r="T731" s="140"/>
      <c r="U731" s="140"/>
      <c r="V731" s="140"/>
    </row>
    <row r="732" spans="1:22" ht="16.5" customHeight="1">
      <c r="A732" s="140"/>
      <c r="B732" s="140"/>
      <c r="C732" s="140"/>
      <c r="H732" s="140"/>
      <c r="I732" s="140"/>
      <c r="J732" s="140"/>
      <c r="K732" s="140"/>
      <c r="L732" s="140"/>
      <c r="M732" s="140"/>
      <c r="N732" s="140"/>
      <c r="O732" s="140"/>
      <c r="P732" s="140"/>
      <c r="Q732" s="140"/>
      <c r="R732" s="140"/>
      <c r="S732" s="140"/>
      <c r="T732" s="140"/>
      <c r="U732" s="140"/>
      <c r="V732" s="140"/>
    </row>
    <row r="733" spans="1:22" ht="16.5" customHeight="1">
      <c r="A733" s="140"/>
      <c r="B733" s="140"/>
      <c r="C733" s="140"/>
      <c r="H733" s="140"/>
      <c r="I733" s="140"/>
      <c r="J733" s="140"/>
      <c r="K733" s="140"/>
      <c r="L733" s="140"/>
      <c r="M733" s="140"/>
      <c r="N733" s="140"/>
      <c r="O733" s="140"/>
      <c r="P733" s="140"/>
      <c r="Q733" s="140"/>
      <c r="R733" s="140"/>
      <c r="S733" s="140"/>
      <c r="T733" s="140"/>
      <c r="U733" s="140"/>
      <c r="V733" s="140"/>
    </row>
    <row r="734" spans="1:22" ht="16.5" customHeight="1">
      <c r="A734" s="140"/>
      <c r="B734" s="140"/>
      <c r="C734" s="140"/>
      <c r="H734" s="140"/>
      <c r="I734" s="140"/>
      <c r="J734" s="140"/>
      <c r="K734" s="140"/>
      <c r="L734" s="140"/>
      <c r="M734" s="140"/>
      <c r="N734" s="140"/>
      <c r="O734" s="140"/>
      <c r="P734" s="140"/>
      <c r="Q734" s="140"/>
      <c r="R734" s="140"/>
      <c r="S734" s="140"/>
      <c r="T734" s="140"/>
      <c r="U734" s="140"/>
      <c r="V734" s="140"/>
    </row>
    <row r="735" spans="1:22" ht="16.5" customHeight="1">
      <c r="A735" s="140"/>
      <c r="B735" s="140"/>
      <c r="C735" s="140"/>
      <c r="H735" s="140"/>
      <c r="I735" s="140"/>
      <c r="J735" s="140"/>
      <c r="K735" s="140"/>
      <c r="L735" s="140"/>
      <c r="M735" s="140"/>
      <c r="N735" s="140"/>
      <c r="O735" s="140"/>
      <c r="P735" s="140"/>
      <c r="Q735" s="140"/>
      <c r="R735" s="140"/>
      <c r="S735" s="140"/>
      <c r="T735" s="140"/>
      <c r="U735" s="140"/>
      <c r="V735" s="140"/>
    </row>
    <row r="736" spans="1:22" ht="16.5" customHeight="1">
      <c r="A736" s="140"/>
      <c r="B736" s="140"/>
      <c r="C736" s="140"/>
      <c r="H736" s="140"/>
      <c r="I736" s="140"/>
      <c r="J736" s="140"/>
      <c r="K736" s="140"/>
      <c r="L736" s="140"/>
      <c r="M736" s="140"/>
      <c r="N736" s="140"/>
      <c r="O736" s="140"/>
      <c r="P736" s="140"/>
      <c r="Q736" s="140"/>
      <c r="R736" s="140"/>
      <c r="S736" s="140"/>
      <c r="T736" s="140"/>
      <c r="U736" s="140"/>
      <c r="V736" s="140"/>
    </row>
    <row r="737" spans="1:22" ht="16.5" customHeight="1">
      <c r="A737" s="140"/>
      <c r="B737" s="140"/>
      <c r="C737" s="140"/>
      <c r="H737" s="140"/>
      <c r="I737" s="140"/>
      <c r="J737" s="140"/>
      <c r="K737" s="140"/>
      <c r="L737" s="140"/>
      <c r="M737" s="140"/>
      <c r="N737" s="140"/>
      <c r="O737" s="140"/>
      <c r="P737" s="140"/>
      <c r="Q737" s="140"/>
      <c r="R737" s="140"/>
      <c r="S737" s="140"/>
      <c r="T737" s="140"/>
      <c r="U737" s="140"/>
      <c r="V737" s="140"/>
    </row>
    <row r="738" spans="1:22" ht="16.5" customHeight="1">
      <c r="A738" s="140"/>
      <c r="B738" s="140"/>
      <c r="C738" s="140"/>
      <c r="H738" s="140"/>
      <c r="I738" s="140"/>
      <c r="J738" s="140"/>
      <c r="K738" s="140"/>
      <c r="L738" s="140"/>
      <c r="M738" s="140"/>
      <c r="N738" s="140"/>
      <c r="O738" s="140"/>
      <c r="P738" s="140"/>
      <c r="Q738" s="140"/>
      <c r="R738" s="140"/>
      <c r="S738" s="140"/>
      <c r="T738" s="140"/>
      <c r="U738" s="140"/>
      <c r="V738" s="140"/>
    </row>
    <row r="739" spans="1:22" ht="16.5" customHeight="1">
      <c r="A739" s="140"/>
      <c r="B739" s="140"/>
      <c r="C739" s="140"/>
      <c r="H739" s="140"/>
      <c r="I739" s="140"/>
      <c r="J739" s="140"/>
      <c r="K739" s="140"/>
      <c r="L739" s="140"/>
      <c r="M739" s="140"/>
      <c r="N739" s="140"/>
      <c r="O739" s="140"/>
      <c r="P739" s="140"/>
      <c r="Q739" s="140"/>
      <c r="R739" s="140"/>
      <c r="S739" s="140"/>
      <c r="T739" s="140"/>
      <c r="U739" s="140"/>
      <c r="V739" s="140"/>
    </row>
    <row r="740" spans="1:22" ht="16.5" customHeight="1">
      <c r="A740" s="140"/>
      <c r="B740" s="140"/>
      <c r="C740" s="140"/>
      <c r="H740" s="140"/>
      <c r="I740" s="140"/>
      <c r="J740" s="140"/>
      <c r="K740" s="140"/>
      <c r="L740" s="140"/>
      <c r="M740" s="140"/>
      <c r="N740" s="140"/>
      <c r="O740" s="140"/>
      <c r="P740" s="140"/>
      <c r="Q740" s="140"/>
      <c r="R740" s="140"/>
      <c r="S740" s="140"/>
      <c r="T740" s="140"/>
      <c r="U740" s="140"/>
      <c r="V740" s="140"/>
    </row>
    <row r="741" spans="1:22" ht="16.5" customHeight="1">
      <c r="A741" s="140"/>
      <c r="B741" s="140"/>
      <c r="C741" s="140"/>
      <c r="H741" s="140"/>
      <c r="I741" s="140"/>
      <c r="J741" s="140"/>
      <c r="K741" s="140"/>
      <c r="L741" s="140"/>
      <c r="M741" s="140"/>
      <c r="N741" s="140"/>
      <c r="O741" s="140"/>
      <c r="P741" s="140"/>
      <c r="Q741" s="140"/>
      <c r="R741" s="140"/>
      <c r="S741" s="140"/>
      <c r="T741" s="140"/>
      <c r="U741" s="140"/>
      <c r="V741" s="140"/>
    </row>
    <row r="742" spans="1:22" ht="16.5" customHeight="1">
      <c r="A742" s="140"/>
      <c r="B742" s="140"/>
      <c r="C742" s="140"/>
      <c r="H742" s="140"/>
      <c r="I742" s="140"/>
      <c r="J742" s="140"/>
      <c r="K742" s="140"/>
      <c r="L742" s="140"/>
      <c r="M742" s="140"/>
      <c r="N742" s="140"/>
      <c r="O742" s="140"/>
      <c r="P742" s="140"/>
      <c r="Q742" s="140"/>
      <c r="R742" s="140"/>
      <c r="S742" s="140"/>
      <c r="T742" s="140"/>
      <c r="U742" s="140"/>
      <c r="V742" s="140"/>
    </row>
    <row r="743" spans="1:22" ht="16.5" customHeight="1">
      <c r="A743" s="140"/>
      <c r="B743" s="140"/>
      <c r="C743" s="140"/>
      <c r="H743" s="140"/>
      <c r="I743" s="140"/>
      <c r="J743" s="140"/>
      <c r="K743" s="140"/>
      <c r="L743" s="140"/>
      <c r="M743" s="140"/>
      <c r="N743" s="140"/>
      <c r="O743" s="140"/>
      <c r="P743" s="140"/>
      <c r="Q743" s="140"/>
      <c r="R743" s="140"/>
      <c r="S743" s="140"/>
      <c r="T743" s="140"/>
      <c r="U743" s="140"/>
      <c r="V743" s="140"/>
    </row>
    <row r="744" spans="1:22" ht="16.5" customHeight="1">
      <c r="A744" s="140"/>
      <c r="B744" s="140"/>
      <c r="C744" s="140"/>
      <c r="H744" s="140"/>
      <c r="I744" s="140"/>
      <c r="J744" s="140"/>
      <c r="K744" s="140"/>
      <c r="L744" s="140"/>
      <c r="M744" s="140"/>
      <c r="N744" s="140"/>
      <c r="O744" s="140"/>
      <c r="P744" s="140"/>
      <c r="Q744" s="140"/>
      <c r="R744" s="140"/>
      <c r="S744" s="140"/>
      <c r="T744" s="140"/>
      <c r="U744" s="140"/>
      <c r="V744" s="140"/>
    </row>
    <row r="745" spans="1:22" ht="16.5" customHeight="1">
      <c r="A745" s="140"/>
      <c r="B745" s="140"/>
      <c r="C745" s="140"/>
      <c r="H745" s="140"/>
      <c r="I745" s="140"/>
      <c r="J745" s="140"/>
      <c r="K745" s="140"/>
      <c r="L745" s="140"/>
      <c r="M745" s="140"/>
      <c r="N745" s="140"/>
      <c r="O745" s="140"/>
      <c r="P745" s="140"/>
      <c r="Q745" s="140"/>
      <c r="R745" s="140"/>
      <c r="S745" s="140"/>
      <c r="T745" s="140"/>
      <c r="U745" s="140"/>
      <c r="V745" s="140"/>
    </row>
    <row r="746" spans="1:22" ht="16.5" customHeight="1">
      <c r="A746" s="140"/>
      <c r="B746" s="140"/>
      <c r="C746" s="140"/>
      <c r="H746" s="140"/>
      <c r="I746" s="140"/>
      <c r="J746" s="140"/>
      <c r="K746" s="140"/>
      <c r="L746" s="140"/>
      <c r="M746" s="140"/>
      <c r="N746" s="140"/>
      <c r="O746" s="140"/>
      <c r="P746" s="140"/>
      <c r="Q746" s="140"/>
      <c r="R746" s="140"/>
      <c r="S746" s="140"/>
      <c r="T746" s="140"/>
      <c r="U746" s="140"/>
      <c r="V746" s="140"/>
    </row>
    <row r="747" spans="1:22" ht="16.5" customHeight="1">
      <c r="A747" s="140"/>
      <c r="B747" s="140"/>
      <c r="C747" s="140"/>
      <c r="H747" s="140"/>
      <c r="I747" s="140"/>
      <c r="J747" s="140"/>
      <c r="K747" s="140"/>
      <c r="L747" s="140"/>
      <c r="M747" s="140"/>
      <c r="N747" s="140"/>
      <c r="O747" s="140"/>
      <c r="P747" s="140"/>
      <c r="Q747" s="140"/>
      <c r="R747" s="140"/>
      <c r="S747" s="140"/>
      <c r="T747" s="140"/>
      <c r="U747" s="140"/>
      <c r="V747" s="140"/>
    </row>
    <row r="748" spans="1:22" ht="16.5" customHeight="1">
      <c r="A748" s="140"/>
      <c r="B748" s="140"/>
      <c r="C748" s="140"/>
      <c r="H748" s="140"/>
      <c r="I748" s="140"/>
      <c r="J748" s="140"/>
      <c r="K748" s="140"/>
      <c r="L748" s="140"/>
      <c r="M748" s="140"/>
      <c r="N748" s="140"/>
      <c r="O748" s="140"/>
      <c r="P748" s="140"/>
      <c r="Q748" s="140"/>
      <c r="R748" s="140"/>
      <c r="S748" s="140"/>
      <c r="T748" s="140"/>
      <c r="U748" s="140"/>
      <c r="V748" s="140"/>
    </row>
    <row r="749" spans="1:22" ht="16.5" customHeight="1">
      <c r="A749" s="140"/>
      <c r="B749" s="140"/>
      <c r="C749" s="140"/>
      <c r="H749" s="140"/>
      <c r="I749" s="140"/>
      <c r="J749" s="140"/>
      <c r="K749" s="140"/>
      <c r="L749" s="140"/>
      <c r="M749" s="140"/>
      <c r="N749" s="140"/>
      <c r="O749" s="140"/>
      <c r="P749" s="140"/>
      <c r="Q749" s="140"/>
      <c r="R749" s="140"/>
      <c r="S749" s="140"/>
      <c r="T749" s="140"/>
      <c r="U749" s="140"/>
      <c r="V749" s="140"/>
    </row>
    <row r="750" spans="1:22" ht="16.5" customHeight="1">
      <c r="A750" s="140"/>
      <c r="B750" s="140"/>
      <c r="C750" s="140"/>
      <c r="H750" s="140"/>
      <c r="I750" s="140"/>
      <c r="J750" s="140"/>
      <c r="K750" s="140"/>
      <c r="L750" s="140"/>
      <c r="M750" s="140"/>
      <c r="N750" s="140"/>
      <c r="O750" s="140"/>
      <c r="P750" s="140"/>
      <c r="Q750" s="140"/>
      <c r="R750" s="140"/>
      <c r="S750" s="140"/>
      <c r="T750" s="140"/>
      <c r="U750" s="140"/>
      <c r="V750" s="140"/>
    </row>
    <row r="751" spans="1:22" ht="16.5" customHeight="1">
      <c r="A751" s="140"/>
      <c r="B751" s="140"/>
      <c r="C751" s="140"/>
      <c r="H751" s="140"/>
      <c r="I751" s="140"/>
      <c r="J751" s="140"/>
      <c r="K751" s="140"/>
      <c r="L751" s="140"/>
      <c r="M751" s="140"/>
      <c r="N751" s="140"/>
      <c r="O751" s="140"/>
      <c r="P751" s="140"/>
      <c r="Q751" s="140"/>
      <c r="R751" s="140"/>
      <c r="S751" s="140"/>
      <c r="T751" s="140"/>
      <c r="U751" s="140"/>
      <c r="V751" s="140"/>
    </row>
    <row r="752" spans="1:22" ht="16.5" customHeight="1">
      <c r="A752" s="140"/>
      <c r="B752" s="140"/>
      <c r="C752" s="140"/>
      <c r="H752" s="140"/>
      <c r="I752" s="140"/>
      <c r="J752" s="140"/>
      <c r="K752" s="140"/>
      <c r="L752" s="140"/>
      <c r="M752" s="140"/>
      <c r="N752" s="140"/>
      <c r="O752" s="140"/>
      <c r="P752" s="140"/>
      <c r="Q752" s="140"/>
      <c r="R752" s="140"/>
      <c r="S752" s="140"/>
      <c r="T752" s="140"/>
      <c r="U752" s="140"/>
      <c r="V752" s="140"/>
    </row>
    <row r="753" spans="1:22" ht="16.5" customHeight="1">
      <c r="A753" s="140"/>
      <c r="B753" s="140"/>
      <c r="C753" s="140"/>
      <c r="H753" s="140"/>
      <c r="I753" s="140"/>
      <c r="J753" s="140"/>
      <c r="K753" s="140"/>
      <c r="L753" s="140"/>
      <c r="M753" s="140"/>
      <c r="N753" s="140"/>
      <c r="O753" s="140"/>
      <c r="P753" s="140"/>
      <c r="Q753" s="140"/>
      <c r="R753" s="140"/>
      <c r="S753" s="140"/>
      <c r="T753" s="140"/>
      <c r="U753" s="140"/>
      <c r="V753" s="140"/>
    </row>
    <row r="754" spans="1:22" ht="16.5" customHeight="1">
      <c r="A754" s="140"/>
      <c r="B754" s="140"/>
      <c r="C754" s="140"/>
      <c r="H754" s="140"/>
      <c r="I754" s="140"/>
      <c r="J754" s="140"/>
      <c r="K754" s="140"/>
      <c r="L754" s="140"/>
      <c r="M754" s="140"/>
      <c r="N754" s="140"/>
      <c r="O754" s="140"/>
      <c r="P754" s="140"/>
      <c r="Q754" s="140"/>
      <c r="R754" s="140"/>
      <c r="S754" s="140"/>
      <c r="T754" s="140"/>
      <c r="U754" s="140"/>
      <c r="V754" s="140"/>
    </row>
    <row r="755" spans="1:22" ht="16.5" customHeight="1">
      <c r="A755" s="140"/>
      <c r="B755" s="140"/>
      <c r="C755" s="140"/>
      <c r="H755" s="140"/>
      <c r="I755" s="140"/>
      <c r="J755" s="140"/>
      <c r="K755" s="140"/>
      <c r="L755" s="140"/>
      <c r="M755" s="140"/>
      <c r="N755" s="140"/>
      <c r="O755" s="140"/>
      <c r="P755" s="140"/>
      <c r="Q755" s="140"/>
      <c r="R755" s="140"/>
      <c r="S755" s="140"/>
      <c r="T755" s="140"/>
      <c r="U755" s="140"/>
      <c r="V755" s="140"/>
    </row>
    <row r="756" spans="1:22" ht="16.5" customHeight="1">
      <c r="A756" s="140"/>
      <c r="B756" s="140"/>
      <c r="C756" s="140"/>
      <c r="H756" s="140"/>
      <c r="I756" s="140"/>
      <c r="J756" s="140"/>
      <c r="K756" s="140"/>
      <c r="L756" s="140"/>
      <c r="M756" s="140"/>
      <c r="N756" s="140"/>
      <c r="O756" s="140"/>
      <c r="P756" s="140"/>
      <c r="Q756" s="140"/>
      <c r="R756" s="140"/>
      <c r="S756" s="140"/>
      <c r="T756" s="140"/>
      <c r="U756" s="140"/>
      <c r="V756" s="140"/>
    </row>
    <row r="757" spans="1:22" ht="16.5" customHeight="1">
      <c r="A757" s="140"/>
      <c r="B757" s="140"/>
      <c r="C757" s="140"/>
      <c r="H757" s="140"/>
      <c r="I757" s="140"/>
      <c r="J757" s="140"/>
      <c r="K757" s="140"/>
      <c r="L757" s="140"/>
      <c r="M757" s="140"/>
      <c r="N757" s="140"/>
      <c r="O757" s="140"/>
      <c r="P757" s="140"/>
      <c r="Q757" s="140"/>
      <c r="R757" s="140"/>
      <c r="S757" s="140"/>
      <c r="T757" s="140"/>
      <c r="U757" s="140"/>
      <c r="V757" s="140"/>
    </row>
    <row r="758" spans="1:22" ht="16.5" customHeight="1">
      <c r="A758" s="140"/>
      <c r="B758" s="140"/>
      <c r="C758" s="140"/>
      <c r="H758" s="140"/>
      <c r="I758" s="140"/>
      <c r="J758" s="140"/>
      <c r="K758" s="140"/>
      <c r="L758" s="140"/>
      <c r="M758" s="140"/>
      <c r="N758" s="140"/>
      <c r="O758" s="140"/>
      <c r="P758" s="140"/>
      <c r="Q758" s="140"/>
      <c r="R758" s="140"/>
      <c r="S758" s="140"/>
      <c r="T758" s="140"/>
      <c r="U758" s="140"/>
      <c r="V758" s="140"/>
    </row>
    <row r="759" spans="1:22" ht="16.5" customHeight="1">
      <c r="A759" s="140"/>
      <c r="B759" s="140"/>
      <c r="C759" s="140"/>
      <c r="H759" s="140"/>
      <c r="I759" s="140"/>
      <c r="J759" s="140"/>
      <c r="K759" s="140"/>
      <c r="L759" s="140"/>
      <c r="M759" s="140"/>
      <c r="N759" s="140"/>
      <c r="O759" s="140"/>
      <c r="P759" s="140"/>
      <c r="Q759" s="140"/>
      <c r="R759" s="140"/>
      <c r="S759" s="140"/>
      <c r="T759" s="140"/>
      <c r="U759" s="140"/>
      <c r="V759" s="140"/>
    </row>
    <row r="760" spans="1:22" ht="16.5" customHeight="1">
      <c r="A760" s="140"/>
      <c r="B760" s="140"/>
      <c r="C760" s="140"/>
      <c r="H760" s="140"/>
      <c r="I760" s="140"/>
      <c r="J760" s="140"/>
      <c r="K760" s="140"/>
      <c r="L760" s="140"/>
      <c r="M760" s="140"/>
      <c r="N760" s="140"/>
      <c r="O760" s="140"/>
      <c r="P760" s="140"/>
      <c r="Q760" s="140"/>
      <c r="R760" s="140"/>
      <c r="S760" s="140"/>
      <c r="T760" s="140"/>
      <c r="U760" s="140"/>
      <c r="V760" s="140"/>
    </row>
    <row r="761" spans="1:22" ht="16.5" customHeight="1">
      <c r="A761" s="140"/>
      <c r="B761" s="140"/>
      <c r="C761" s="140"/>
      <c r="H761" s="140"/>
      <c r="I761" s="140"/>
      <c r="J761" s="140"/>
      <c r="K761" s="140"/>
      <c r="L761" s="140"/>
      <c r="M761" s="140"/>
      <c r="N761" s="140"/>
      <c r="O761" s="140"/>
      <c r="P761" s="140"/>
      <c r="Q761" s="140"/>
      <c r="R761" s="140"/>
      <c r="S761" s="140"/>
      <c r="T761" s="140"/>
      <c r="U761" s="140"/>
      <c r="V761" s="140"/>
    </row>
    <row r="762" spans="1:22" ht="16.5" customHeight="1">
      <c r="A762" s="140"/>
      <c r="B762" s="140"/>
      <c r="C762" s="140"/>
      <c r="H762" s="140"/>
      <c r="I762" s="140"/>
      <c r="J762" s="140"/>
      <c r="K762" s="140"/>
      <c r="L762" s="140"/>
      <c r="M762" s="140"/>
      <c r="N762" s="140"/>
      <c r="O762" s="140"/>
      <c r="P762" s="140"/>
      <c r="Q762" s="140"/>
      <c r="R762" s="140"/>
      <c r="S762" s="140"/>
      <c r="T762" s="140"/>
      <c r="U762" s="140"/>
      <c r="V762" s="140"/>
    </row>
    <row r="763" spans="1:22" ht="16.5" customHeight="1">
      <c r="A763" s="140"/>
      <c r="B763" s="140"/>
      <c r="C763" s="140"/>
      <c r="H763" s="140"/>
      <c r="I763" s="140"/>
      <c r="J763" s="140"/>
      <c r="K763" s="140"/>
      <c r="L763" s="140"/>
      <c r="M763" s="140"/>
      <c r="N763" s="140"/>
      <c r="O763" s="140"/>
      <c r="P763" s="140"/>
      <c r="Q763" s="140"/>
      <c r="R763" s="140"/>
      <c r="S763" s="140"/>
      <c r="T763" s="140"/>
      <c r="U763" s="140"/>
      <c r="V763" s="140"/>
    </row>
    <row r="764" spans="1:22" ht="16.5" customHeight="1">
      <c r="A764" s="140"/>
      <c r="B764" s="140"/>
      <c r="C764" s="140"/>
      <c r="H764" s="140"/>
      <c r="I764" s="140"/>
      <c r="J764" s="140"/>
      <c r="K764" s="140"/>
      <c r="L764" s="140"/>
      <c r="M764" s="140"/>
      <c r="N764" s="140"/>
      <c r="O764" s="140"/>
      <c r="P764" s="140"/>
      <c r="Q764" s="140"/>
      <c r="R764" s="140"/>
      <c r="S764" s="140"/>
      <c r="T764" s="140"/>
      <c r="U764" s="140"/>
      <c r="V764" s="140"/>
    </row>
    <row r="765" spans="1:22" ht="16.5" customHeight="1">
      <c r="A765" s="140"/>
      <c r="B765" s="140"/>
      <c r="C765" s="140"/>
      <c r="H765" s="140"/>
      <c r="I765" s="140"/>
      <c r="J765" s="140"/>
      <c r="K765" s="140"/>
      <c r="L765" s="140"/>
      <c r="M765" s="140"/>
      <c r="N765" s="140"/>
      <c r="O765" s="140"/>
      <c r="P765" s="140"/>
      <c r="Q765" s="140"/>
      <c r="R765" s="140"/>
      <c r="S765" s="140"/>
      <c r="T765" s="140"/>
      <c r="U765" s="140"/>
      <c r="V765" s="140"/>
    </row>
    <row r="766" spans="1:22" ht="16.5" customHeight="1">
      <c r="A766" s="140"/>
      <c r="B766" s="140"/>
      <c r="C766" s="140"/>
      <c r="H766" s="140"/>
      <c r="I766" s="140"/>
      <c r="J766" s="140"/>
      <c r="K766" s="140"/>
      <c r="L766" s="140"/>
      <c r="M766" s="140"/>
      <c r="N766" s="140"/>
      <c r="O766" s="140"/>
      <c r="P766" s="140"/>
      <c r="Q766" s="140"/>
      <c r="R766" s="140"/>
      <c r="S766" s="140"/>
      <c r="T766" s="140"/>
      <c r="U766" s="140"/>
      <c r="V766" s="140"/>
    </row>
    <row r="767" spans="1:22" ht="16.5" customHeight="1">
      <c r="A767" s="140"/>
      <c r="B767" s="140"/>
      <c r="C767" s="140"/>
      <c r="H767" s="140"/>
      <c r="I767" s="140"/>
      <c r="J767" s="140"/>
      <c r="K767" s="140"/>
      <c r="L767" s="140"/>
      <c r="M767" s="140"/>
      <c r="N767" s="140"/>
      <c r="O767" s="140"/>
      <c r="P767" s="140"/>
      <c r="Q767" s="140"/>
      <c r="R767" s="140"/>
      <c r="S767" s="140"/>
      <c r="T767" s="140"/>
      <c r="U767" s="140"/>
      <c r="V767" s="140"/>
    </row>
    <row r="768" spans="1:22" ht="16.5" customHeight="1">
      <c r="A768" s="140"/>
      <c r="B768" s="140"/>
      <c r="C768" s="140"/>
      <c r="H768" s="140"/>
      <c r="I768" s="140"/>
      <c r="J768" s="140"/>
      <c r="K768" s="140"/>
      <c r="L768" s="140"/>
      <c r="M768" s="140"/>
      <c r="N768" s="140"/>
      <c r="O768" s="140"/>
      <c r="P768" s="140"/>
      <c r="Q768" s="140"/>
      <c r="R768" s="140"/>
      <c r="S768" s="140"/>
      <c r="T768" s="140"/>
      <c r="U768" s="140"/>
      <c r="V768" s="140"/>
    </row>
    <row r="769" spans="1:22" ht="16.5" customHeight="1">
      <c r="A769" s="140"/>
      <c r="B769" s="140"/>
      <c r="C769" s="140"/>
      <c r="H769" s="140"/>
      <c r="I769" s="140"/>
      <c r="J769" s="140"/>
      <c r="K769" s="140"/>
      <c r="L769" s="140"/>
      <c r="M769" s="140"/>
      <c r="N769" s="140"/>
      <c r="O769" s="140"/>
      <c r="P769" s="140"/>
      <c r="Q769" s="140"/>
      <c r="R769" s="140"/>
      <c r="S769" s="140"/>
      <c r="T769" s="140"/>
      <c r="U769" s="140"/>
      <c r="V769" s="140"/>
    </row>
    <row r="770" spans="1:22" ht="16.5" customHeight="1">
      <c r="A770" s="140"/>
      <c r="B770" s="140"/>
      <c r="C770" s="140"/>
      <c r="H770" s="140"/>
      <c r="I770" s="140"/>
      <c r="J770" s="140"/>
      <c r="K770" s="140"/>
      <c r="L770" s="140"/>
      <c r="M770" s="140"/>
      <c r="N770" s="140"/>
      <c r="O770" s="140"/>
      <c r="P770" s="140"/>
      <c r="Q770" s="140"/>
      <c r="R770" s="140"/>
      <c r="S770" s="140"/>
      <c r="T770" s="140"/>
      <c r="U770" s="140"/>
      <c r="V770" s="140"/>
    </row>
    <row r="771" spans="1:22" ht="16.5" customHeight="1">
      <c r="A771" s="140"/>
      <c r="B771" s="140"/>
      <c r="C771" s="140"/>
      <c r="H771" s="140"/>
      <c r="I771" s="140"/>
      <c r="J771" s="140"/>
      <c r="K771" s="140"/>
      <c r="L771" s="140"/>
      <c r="M771" s="140"/>
      <c r="N771" s="140"/>
      <c r="O771" s="140"/>
      <c r="P771" s="140"/>
      <c r="Q771" s="140"/>
      <c r="R771" s="140"/>
      <c r="S771" s="140"/>
      <c r="T771" s="140"/>
      <c r="U771" s="140"/>
      <c r="V771" s="140"/>
    </row>
    <row r="772" spans="1:22" ht="16.5" customHeight="1">
      <c r="A772" s="140"/>
      <c r="B772" s="140"/>
      <c r="C772" s="140"/>
      <c r="H772" s="140"/>
      <c r="I772" s="140"/>
      <c r="J772" s="140"/>
      <c r="K772" s="140"/>
      <c r="L772" s="140"/>
      <c r="M772" s="140"/>
      <c r="N772" s="140"/>
      <c r="O772" s="140"/>
      <c r="P772" s="140"/>
      <c r="Q772" s="140"/>
      <c r="R772" s="140"/>
      <c r="S772" s="140"/>
      <c r="T772" s="140"/>
      <c r="U772" s="140"/>
      <c r="V772" s="140"/>
    </row>
    <row r="773" spans="1:22" ht="16.5" customHeight="1">
      <c r="A773" s="140"/>
      <c r="B773" s="140"/>
      <c r="C773" s="140"/>
      <c r="H773" s="140"/>
      <c r="I773" s="140"/>
      <c r="J773" s="140"/>
      <c r="K773" s="140"/>
      <c r="L773" s="140"/>
      <c r="M773" s="140"/>
      <c r="N773" s="140"/>
      <c r="O773" s="140"/>
      <c r="P773" s="140"/>
      <c r="Q773" s="140"/>
      <c r="R773" s="140"/>
      <c r="S773" s="140"/>
      <c r="T773" s="140"/>
      <c r="U773" s="140"/>
      <c r="V773" s="140"/>
    </row>
    <row r="774" spans="1:22" ht="16.5" customHeight="1">
      <c r="A774" s="140"/>
      <c r="B774" s="140"/>
      <c r="C774" s="140"/>
      <c r="H774" s="140"/>
      <c r="I774" s="140"/>
      <c r="J774" s="140"/>
      <c r="K774" s="140"/>
      <c r="L774" s="140"/>
      <c r="M774" s="140"/>
      <c r="N774" s="140"/>
      <c r="O774" s="140"/>
      <c r="P774" s="140"/>
      <c r="Q774" s="140"/>
      <c r="R774" s="140"/>
      <c r="S774" s="140"/>
      <c r="T774" s="140"/>
      <c r="U774" s="140"/>
      <c r="V774" s="140"/>
    </row>
    <row r="775" spans="1:22" ht="16.5" customHeight="1">
      <c r="A775" s="140"/>
      <c r="B775" s="140"/>
      <c r="C775" s="140"/>
      <c r="H775" s="140"/>
      <c r="I775" s="140"/>
      <c r="J775" s="140"/>
      <c r="K775" s="140"/>
      <c r="L775" s="140"/>
      <c r="M775" s="140"/>
      <c r="N775" s="140"/>
      <c r="O775" s="140"/>
      <c r="P775" s="140"/>
      <c r="Q775" s="140"/>
      <c r="R775" s="140"/>
      <c r="S775" s="140"/>
      <c r="T775" s="140"/>
      <c r="U775" s="140"/>
      <c r="V775" s="140"/>
    </row>
    <row r="776" spans="1:22" ht="16.5" customHeight="1">
      <c r="A776" s="140"/>
      <c r="B776" s="140"/>
      <c r="C776" s="140"/>
      <c r="H776" s="140"/>
      <c r="I776" s="140"/>
      <c r="J776" s="140"/>
      <c r="K776" s="140"/>
      <c r="L776" s="140"/>
      <c r="M776" s="140"/>
      <c r="N776" s="140"/>
      <c r="O776" s="140"/>
      <c r="P776" s="140"/>
      <c r="Q776" s="140"/>
      <c r="R776" s="140"/>
      <c r="S776" s="140"/>
      <c r="T776" s="140"/>
      <c r="U776" s="140"/>
      <c r="V776" s="140"/>
    </row>
    <row r="777" spans="1:22" ht="16.5" customHeight="1">
      <c r="A777" s="140"/>
      <c r="B777" s="140"/>
      <c r="C777" s="140"/>
      <c r="H777" s="140"/>
      <c r="I777" s="140"/>
      <c r="J777" s="140"/>
      <c r="K777" s="140"/>
      <c r="L777" s="140"/>
      <c r="M777" s="140"/>
      <c r="N777" s="140"/>
      <c r="O777" s="140"/>
      <c r="P777" s="140"/>
      <c r="Q777" s="140"/>
      <c r="R777" s="140"/>
      <c r="S777" s="140"/>
      <c r="T777" s="140"/>
      <c r="U777" s="140"/>
      <c r="V777" s="140"/>
    </row>
    <row r="778" spans="1:22" ht="16.5" customHeight="1">
      <c r="A778" s="140"/>
      <c r="B778" s="140"/>
      <c r="C778" s="140"/>
      <c r="H778" s="140"/>
      <c r="I778" s="140"/>
      <c r="J778" s="140"/>
      <c r="K778" s="140"/>
      <c r="L778" s="140"/>
      <c r="M778" s="140"/>
      <c r="N778" s="140"/>
      <c r="O778" s="140"/>
      <c r="P778" s="140"/>
      <c r="Q778" s="140"/>
      <c r="R778" s="140"/>
      <c r="S778" s="140"/>
      <c r="T778" s="140"/>
      <c r="U778" s="140"/>
      <c r="V778" s="140"/>
    </row>
    <row r="779" spans="1:22" ht="16.5" customHeight="1">
      <c r="A779" s="140"/>
      <c r="B779" s="140"/>
      <c r="C779" s="140"/>
      <c r="H779" s="140"/>
      <c r="I779" s="140"/>
      <c r="J779" s="140"/>
      <c r="K779" s="140"/>
      <c r="L779" s="140"/>
      <c r="M779" s="140"/>
      <c r="N779" s="140"/>
      <c r="O779" s="140"/>
      <c r="P779" s="140"/>
      <c r="Q779" s="140"/>
      <c r="R779" s="140"/>
      <c r="S779" s="140"/>
      <c r="T779" s="140"/>
      <c r="U779" s="140"/>
      <c r="V779" s="140"/>
    </row>
    <row r="780" spans="1:22" ht="16.5" customHeight="1">
      <c r="A780" s="140"/>
      <c r="B780" s="140"/>
      <c r="C780" s="140"/>
      <c r="H780" s="140"/>
      <c r="I780" s="140"/>
      <c r="J780" s="140"/>
      <c r="K780" s="140"/>
      <c r="L780" s="140"/>
      <c r="M780" s="140"/>
      <c r="N780" s="140"/>
      <c r="O780" s="140"/>
      <c r="P780" s="140"/>
      <c r="Q780" s="140"/>
      <c r="R780" s="140"/>
      <c r="S780" s="140"/>
      <c r="T780" s="140"/>
      <c r="U780" s="140"/>
      <c r="V780" s="140"/>
    </row>
    <row r="781" spans="1:22" ht="16.5" customHeight="1">
      <c r="A781" s="140"/>
      <c r="B781" s="140"/>
      <c r="C781" s="140"/>
      <c r="H781" s="140"/>
      <c r="I781" s="140"/>
      <c r="J781" s="140"/>
      <c r="K781" s="140"/>
      <c r="L781" s="140"/>
      <c r="M781" s="140"/>
      <c r="N781" s="140"/>
      <c r="O781" s="140"/>
      <c r="P781" s="140"/>
      <c r="Q781" s="140"/>
      <c r="R781" s="140"/>
      <c r="S781" s="140"/>
      <c r="T781" s="140"/>
      <c r="U781" s="140"/>
      <c r="V781" s="140"/>
    </row>
    <row r="782" spans="1:22" ht="16.5" customHeight="1">
      <c r="A782" s="140"/>
      <c r="B782" s="140"/>
      <c r="C782" s="140"/>
      <c r="H782" s="140"/>
      <c r="I782" s="140"/>
      <c r="J782" s="140"/>
      <c r="K782" s="140"/>
      <c r="L782" s="140"/>
      <c r="M782" s="140"/>
      <c r="N782" s="140"/>
      <c r="O782" s="140"/>
      <c r="P782" s="140"/>
      <c r="Q782" s="140"/>
      <c r="R782" s="140"/>
      <c r="S782" s="140"/>
      <c r="T782" s="140"/>
      <c r="U782" s="140"/>
      <c r="V782" s="140"/>
    </row>
    <row r="783" spans="1:22" ht="16.5" customHeight="1">
      <c r="A783" s="140"/>
      <c r="B783" s="140"/>
      <c r="C783" s="140"/>
      <c r="H783" s="140"/>
      <c r="I783" s="140"/>
      <c r="J783" s="140"/>
      <c r="K783" s="140"/>
      <c r="L783" s="140"/>
      <c r="M783" s="140"/>
      <c r="N783" s="140"/>
      <c r="O783" s="140"/>
      <c r="P783" s="140"/>
      <c r="Q783" s="140"/>
      <c r="R783" s="140"/>
      <c r="S783" s="140"/>
      <c r="T783" s="140"/>
      <c r="U783" s="140"/>
      <c r="V783" s="140"/>
    </row>
    <row r="784" spans="1:22" ht="16.5" customHeight="1">
      <c r="A784" s="140"/>
      <c r="B784" s="140"/>
      <c r="C784" s="140"/>
      <c r="H784" s="140"/>
      <c r="I784" s="140"/>
      <c r="J784" s="140"/>
      <c r="K784" s="140"/>
      <c r="L784" s="140"/>
      <c r="M784" s="140"/>
      <c r="N784" s="140"/>
      <c r="O784" s="140"/>
      <c r="P784" s="140"/>
      <c r="Q784" s="140"/>
      <c r="R784" s="140"/>
      <c r="S784" s="140"/>
      <c r="T784" s="140"/>
      <c r="U784" s="140"/>
      <c r="V784" s="140"/>
    </row>
    <row r="785" spans="1:22" ht="16.5" customHeight="1">
      <c r="A785" s="140"/>
      <c r="B785" s="140"/>
      <c r="C785" s="140"/>
      <c r="H785" s="140"/>
      <c r="I785" s="140"/>
      <c r="J785" s="140"/>
      <c r="K785" s="140"/>
      <c r="L785" s="140"/>
      <c r="M785" s="140"/>
      <c r="N785" s="140"/>
      <c r="O785" s="140"/>
      <c r="P785" s="140"/>
      <c r="Q785" s="140"/>
      <c r="R785" s="140"/>
      <c r="S785" s="140"/>
      <c r="T785" s="140"/>
      <c r="U785" s="140"/>
      <c r="V785" s="140"/>
    </row>
    <row r="786" spans="1:22" ht="16.5" customHeight="1">
      <c r="A786" s="140"/>
      <c r="B786" s="140"/>
      <c r="C786" s="140"/>
      <c r="H786" s="140"/>
      <c r="I786" s="140"/>
      <c r="J786" s="140"/>
      <c r="K786" s="140"/>
      <c r="L786" s="140"/>
      <c r="M786" s="140"/>
      <c r="N786" s="140"/>
      <c r="O786" s="140"/>
      <c r="P786" s="140"/>
      <c r="Q786" s="140"/>
      <c r="R786" s="140"/>
      <c r="S786" s="140"/>
      <c r="T786" s="140"/>
      <c r="U786" s="140"/>
      <c r="V786" s="140"/>
    </row>
    <row r="787" spans="1:22" ht="16.5" customHeight="1">
      <c r="A787" s="140"/>
      <c r="B787" s="140"/>
      <c r="C787" s="140"/>
      <c r="H787" s="140"/>
      <c r="I787" s="140"/>
      <c r="J787" s="140"/>
      <c r="K787" s="140"/>
      <c r="L787" s="140"/>
      <c r="M787" s="140"/>
      <c r="N787" s="140"/>
      <c r="O787" s="140"/>
      <c r="P787" s="140"/>
      <c r="Q787" s="140"/>
      <c r="R787" s="140"/>
      <c r="S787" s="140"/>
      <c r="T787" s="140"/>
      <c r="U787" s="140"/>
      <c r="V787" s="140"/>
    </row>
    <row r="788" spans="1:22" ht="16.5" customHeight="1">
      <c r="A788" s="140"/>
      <c r="B788" s="140"/>
      <c r="C788" s="140"/>
      <c r="H788" s="140"/>
      <c r="I788" s="140"/>
      <c r="J788" s="140"/>
      <c r="K788" s="140"/>
      <c r="L788" s="140"/>
      <c r="M788" s="140"/>
      <c r="N788" s="140"/>
      <c r="O788" s="140"/>
      <c r="P788" s="140"/>
      <c r="Q788" s="140"/>
      <c r="R788" s="140"/>
      <c r="S788" s="140"/>
      <c r="T788" s="140"/>
      <c r="U788" s="140"/>
      <c r="V788" s="140"/>
    </row>
    <row r="789" spans="1:22" ht="16.5" customHeight="1">
      <c r="A789" s="140"/>
      <c r="B789" s="140"/>
      <c r="C789" s="140"/>
      <c r="H789" s="140"/>
      <c r="I789" s="140"/>
      <c r="J789" s="140"/>
      <c r="K789" s="140"/>
      <c r="L789" s="140"/>
      <c r="M789" s="140"/>
      <c r="N789" s="140"/>
      <c r="O789" s="140"/>
      <c r="P789" s="140"/>
      <c r="Q789" s="140"/>
      <c r="R789" s="140"/>
      <c r="S789" s="140"/>
      <c r="T789" s="140"/>
      <c r="U789" s="140"/>
      <c r="V789" s="140"/>
    </row>
    <row r="790" spans="1:22" ht="16.5" customHeight="1">
      <c r="A790" s="140"/>
      <c r="B790" s="140"/>
      <c r="C790" s="140"/>
      <c r="H790" s="140"/>
      <c r="I790" s="140"/>
      <c r="J790" s="140"/>
      <c r="K790" s="140"/>
      <c r="L790" s="140"/>
      <c r="M790" s="140"/>
      <c r="N790" s="140"/>
      <c r="O790" s="140"/>
      <c r="P790" s="140"/>
      <c r="Q790" s="140"/>
      <c r="R790" s="140"/>
      <c r="S790" s="140"/>
      <c r="T790" s="140"/>
      <c r="U790" s="140"/>
      <c r="V790" s="140"/>
    </row>
    <row r="791" spans="1:22" ht="16.5" customHeight="1">
      <c r="A791" s="140"/>
      <c r="B791" s="140"/>
      <c r="C791" s="140"/>
      <c r="H791" s="140"/>
      <c r="I791" s="140"/>
      <c r="J791" s="140"/>
      <c r="K791" s="140"/>
      <c r="L791" s="140"/>
      <c r="M791" s="140"/>
      <c r="N791" s="140"/>
      <c r="O791" s="140"/>
      <c r="P791" s="140"/>
      <c r="Q791" s="140"/>
      <c r="R791" s="140"/>
      <c r="S791" s="140"/>
      <c r="T791" s="140"/>
      <c r="U791" s="140"/>
      <c r="V791" s="140"/>
    </row>
    <row r="792" spans="1:22" ht="16.5" customHeight="1">
      <c r="A792" s="140"/>
      <c r="B792" s="140"/>
      <c r="C792" s="140"/>
      <c r="H792" s="140"/>
      <c r="I792" s="140"/>
      <c r="J792" s="140"/>
      <c r="K792" s="140"/>
      <c r="L792" s="140"/>
      <c r="M792" s="140"/>
      <c r="N792" s="140"/>
      <c r="O792" s="140"/>
      <c r="P792" s="140"/>
      <c r="Q792" s="140"/>
      <c r="R792" s="140"/>
      <c r="S792" s="140"/>
      <c r="T792" s="140"/>
      <c r="U792" s="140"/>
      <c r="V792" s="140"/>
    </row>
    <row r="793" spans="1:22" ht="16.5" customHeight="1">
      <c r="A793" s="140"/>
      <c r="B793" s="140"/>
      <c r="C793" s="140"/>
      <c r="H793" s="140"/>
      <c r="I793" s="140"/>
      <c r="J793" s="140"/>
      <c r="K793" s="140"/>
      <c r="L793" s="140"/>
      <c r="M793" s="140"/>
      <c r="N793" s="140"/>
      <c r="O793" s="140"/>
      <c r="P793" s="140"/>
      <c r="Q793" s="140"/>
      <c r="R793" s="140"/>
      <c r="S793" s="140"/>
      <c r="T793" s="140"/>
      <c r="U793" s="140"/>
      <c r="V793" s="140"/>
    </row>
    <row r="794" spans="1:22" ht="16.5" customHeight="1">
      <c r="A794" s="140"/>
      <c r="B794" s="140"/>
      <c r="C794" s="140"/>
      <c r="H794" s="140"/>
      <c r="I794" s="140"/>
      <c r="J794" s="140"/>
      <c r="K794" s="140"/>
      <c r="L794" s="140"/>
      <c r="M794" s="140"/>
      <c r="N794" s="140"/>
      <c r="O794" s="140"/>
      <c r="P794" s="140"/>
      <c r="Q794" s="140"/>
      <c r="R794" s="140"/>
      <c r="S794" s="140"/>
      <c r="T794" s="140"/>
      <c r="U794" s="140"/>
      <c r="V794" s="140"/>
    </row>
    <row r="795" spans="1:22" ht="16.5" customHeight="1">
      <c r="A795" s="140"/>
      <c r="B795" s="140"/>
      <c r="C795" s="140"/>
      <c r="H795" s="140"/>
      <c r="I795" s="140"/>
      <c r="J795" s="140"/>
      <c r="K795" s="140"/>
      <c r="L795" s="140"/>
      <c r="M795" s="140"/>
      <c r="N795" s="140"/>
      <c r="O795" s="140"/>
      <c r="P795" s="140"/>
      <c r="Q795" s="140"/>
      <c r="R795" s="140"/>
      <c r="S795" s="140"/>
      <c r="T795" s="140"/>
      <c r="U795" s="140"/>
      <c r="V795" s="140"/>
    </row>
    <row r="796" spans="1:22" ht="16.5" customHeight="1">
      <c r="A796" s="140"/>
      <c r="B796" s="140"/>
      <c r="C796" s="140"/>
      <c r="H796" s="140"/>
      <c r="I796" s="140"/>
      <c r="J796" s="140"/>
      <c r="K796" s="140"/>
      <c r="L796" s="140"/>
      <c r="M796" s="140"/>
      <c r="N796" s="140"/>
      <c r="O796" s="140"/>
      <c r="P796" s="140"/>
      <c r="Q796" s="140"/>
      <c r="R796" s="140"/>
      <c r="S796" s="140"/>
      <c r="T796" s="140"/>
      <c r="U796" s="140"/>
      <c r="V796" s="140"/>
    </row>
    <row r="797" spans="1:22" ht="16.5" customHeight="1">
      <c r="A797" s="140"/>
      <c r="B797" s="140"/>
      <c r="C797" s="140"/>
      <c r="H797" s="140"/>
      <c r="I797" s="140"/>
      <c r="J797" s="140"/>
      <c r="K797" s="140"/>
      <c r="L797" s="140"/>
      <c r="M797" s="140"/>
      <c r="N797" s="140"/>
      <c r="O797" s="140"/>
      <c r="P797" s="140"/>
      <c r="Q797" s="140"/>
      <c r="R797" s="140"/>
      <c r="S797" s="140"/>
      <c r="T797" s="140"/>
      <c r="U797" s="140"/>
      <c r="V797" s="140"/>
    </row>
    <row r="798" spans="1:22" ht="16.5" customHeight="1">
      <c r="A798" s="140"/>
      <c r="B798" s="140"/>
      <c r="C798" s="140"/>
      <c r="H798" s="140"/>
      <c r="I798" s="140"/>
      <c r="J798" s="140"/>
      <c r="K798" s="140"/>
      <c r="L798" s="140"/>
      <c r="M798" s="140"/>
      <c r="N798" s="140"/>
      <c r="O798" s="140"/>
      <c r="P798" s="140"/>
      <c r="Q798" s="140"/>
      <c r="R798" s="140"/>
      <c r="S798" s="140"/>
      <c r="T798" s="140"/>
      <c r="U798" s="140"/>
      <c r="V798" s="140"/>
    </row>
    <row r="799" spans="1:22" ht="16.5" customHeight="1">
      <c r="A799" s="140"/>
      <c r="B799" s="140"/>
      <c r="C799" s="140"/>
      <c r="H799" s="140"/>
      <c r="I799" s="140"/>
      <c r="J799" s="140"/>
      <c r="K799" s="140"/>
      <c r="L799" s="140"/>
      <c r="M799" s="140"/>
      <c r="N799" s="140"/>
      <c r="O799" s="140"/>
      <c r="P799" s="140"/>
      <c r="Q799" s="140"/>
      <c r="R799" s="140"/>
      <c r="S799" s="140"/>
      <c r="T799" s="140"/>
      <c r="U799" s="140"/>
      <c r="V799" s="140"/>
    </row>
    <row r="800" spans="1:22" ht="16.5" customHeight="1">
      <c r="A800" s="140"/>
      <c r="B800" s="140"/>
      <c r="C800" s="140"/>
      <c r="H800" s="140"/>
      <c r="I800" s="140"/>
      <c r="J800" s="140"/>
      <c r="K800" s="140"/>
      <c r="L800" s="140"/>
      <c r="M800" s="140"/>
      <c r="N800" s="140"/>
      <c r="O800" s="140"/>
      <c r="P800" s="140"/>
      <c r="Q800" s="140"/>
      <c r="R800" s="140"/>
      <c r="S800" s="140"/>
      <c r="T800" s="140"/>
      <c r="U800" s="140"/>
      <c r="V800" s="140"/>
    </row>
    <row r="801" spans="1:22" ht="16.5" customHeight="1">
      <c r="A801" s="140"/>
      <c r="B801" s="140"/>
      <c r="C801" s="140"/>
      <c r="H801" s="140"/>
      <c r="I801" s="140"/>
      <c r="J801" s="140"/>
      <c r="K801" s="140"/>
      <c r="L801" s="140"/>
      <c r="M801" s="140"/>
      <c r="N801" s="140"/>
      <c r="O801" s="140"/>
      <c r="P801" s="140"/>
      <c r="Q801" s="140"/>
      <c r="R801" s="140"/>
      <c r="S801" s="140"/>
      <c r="T801" s="140"/>
      <c r="U801" s="140"/>
      <c r="V801" s="140"/>
    </row>
    <row r="802" spans="1:22" ht="16.5" customHeight="1">
      <c r="A802" s="140"/>
      <c r="B802" s="140"/>
      <c r="C802" s="140"/>
      <c r="H802" s="140"/>
      <c r="I802" s="140"/>
      <c r="J802" s="140"/>
      <c r="K802" s="140"/>
      <c r="L802" s="140"/>
      <c r="M802" s="140"/>
      <c r="N802" s="140"/>
      <c r="O802" s="140"/>
      <c r="P802" s="140"/>
      <c r="Q802" s="140"/>
      <c r="R802" s="140"/>
      <c r="S802" s="140"/>
      <c r="T802" s="140"/>
      <c r="U802" s="140"/>
      <c r="V802" s="140"/>
    </row>
    <row r="803" spans="1:22" ht="16.5" customHeight="1">
      <c r="A803" s="140"/>
      <c r="B803" s="140"/>
      <c r="C803" s="140"/>
      <c r="H803" s="140"/>
      <c r="I803" s="140"/>
      <c r="J803" s="140"/>
      <c r="K803" s="140"/>
      <c r="L803" s="140"/>
      <c r="M803" s="140"/>
      <c r="N803" s="140"/>
      <c r="O803" s="140"/>
      <c r="P803" s="140"/>
      <c r="Q803" s="140"/>
      <c r="R803" s="140"/>
      <c r="S803" s="140"/>
      <c r="T803" s="140"/>
      <c r="U803" s="140"/>
      <c r="V803" s="140"/>
    </row>
    <row r="804" spans="1:22" ht="16.5" customHeight="1">
      <c r="A804" s="140"/>
      <c r="B804" s="140"/>
      <c r="C804" s="140"/>
      <c r="H804" s="140"/>
      <c r="I804" s="140"/>
      <c r="J804" s="140"/>
      <c r="K804" s="140"/>
      <c r="L804" s="140"/>
      <c r="M804" s="140"/>
      <c r="N804" s="140"/>
      <c r="O804" s="140"/>
      <c r="P804" s="140"/>
      <c r="Q804" s="140"/>
      <c r="R804" s="140"/>
      <c r="S804" s="140"/>
      <c r="T804" s="140"/>
      <c r="U804" s="140"/>
      <c r="V804" s="140"/>
    </row>
    <row r="805" spans="1:22" ht="16.5" customHeight="1">
      <c r="A805" s="140"/>
      <c r="B805" s="140"/>
      <c r="C805" s="140"/>
      <c r="H805" s="140"/>
      <c r="I805" s="140"/>
      <c r="J805" s="140"/>
      <c r="K805" s="140"/>
      <c r="L805" s="140"/>
      <c r="M805" s="140"/>
      <c r="N805" s="140"/>
      <c r="O805" s="140"/>
      <c r="P805" s="140"/>
      <c r="Q805" s="140"/>
      <c r="R805" s="140"/>
      <c r="S805" s="140"/>
      <c r="T805" s="140"/>
      <c r="U805" s="140"/>
      <c r="V805" s="140"/>
    </row>
    <row r="806" spans="1:22" ht="16.5" customHeight="1">
      <c r="A806" s="140"/>
      <c r="B806" s="140"/>
      <c r="C806" s="140"/>
      <c r="H806" s="140"/>
      <c r="I806" s="140"/>
      <c r="J806" s="140"/>
      <c r="K806" s="140"/>
      <c r="L806" s="140"/>
      <c r="M806" s="140"/>
      <c r="N806" s="140"/>
      <c r="O806" s="140"/>
      <c r="P806" s="140"/>
      <c r="Q806" s="140"/>
      <c r="R806" s="140"/>
      <c r="S806" s="140"/>
      <c r="T806" s="140"/>
      <c r="U806" s="140"/>
      <c r="V806" s="140"/>
    </row>
    <row r="807" spans="1:22" ht="16.5" customHeight="1">
      <c r="A807" s="140"/>
      <c r="B807" s="140"/>
      <c r="C807" s="140"/>
      <c r="H807" s="140"/>
      <c r="I807" s="140"/>
      <c r="J807" s="140"/>
      <c r="K807" s="140"/>
      <c r="L807" s="140"/>
      <c r="M807" s="140"/>
      <c r="N807" s="140"/>
      <c r="O807" s="140"/>
      <c r="P807" s="140"/>
      <c r="Q807" s="140"/>
      <c r="R807" s="140"/>
      <c r="S807" s="140"/>
      <c r="T807" s="140"/>
      <c r="U807" s="140"/>
      <c r="V807" s="140"/>
    </row>
    <row r="808" spans="1:22" ht="16.5" customHeight="1">
      <c r="A808" s="140"/>
      <c r="B808" s="140"/>
      <c r="C808" s="140"/>
      <c r="H808" s="140"/>
      <c r="I808" s="140"/>
      <c r="J808" s="140"/>
      <c r="K808" s="140"/>
      <c r="L808" s="140"/>
      <c r="M808" s="140"/>
      <c r="N808" s="140"/>
      <c r="O808" s="140"/>
      <c r="P808" s="140"/>
      <c r="Q808" s="140"/>
      <c r="R808" s="140"/>
      <c r="S808" s="140"/>
      <c r="T808" s="140"/>
      <c r="U808" s="140"/>
      <c r="V808" s="140"/>
    </row>
    <row r="809" spans="1:22" ht="16.5" customHeight="1">
      <c r="A809" s="140"/>
      <c r="B809" s="140"/>
      <c r="C809" s="140"/>
      <c r="H809" s="140"/>
      <c r="I809" s="140"/>
      <c r="J809" s="140"/>
      <c r="K809" s="140"/>
      <c r="L809" s="140"/>
      <c r="M809" s="140"/>
      <c r="N809" s="140"/>
      <c r="O809" s="140"/>
      <c r="P809" s="140"/>
      <c r="Q809" s="140"/>
      <c r="R809" s="140"/>
      <c r="S809" s="140"/>
      <c r="T809" s="140"/>
      <c r="U809" s="140"/>
      <c r="V809" s="140"/>
    </row>
    <row r="810" spans="1:22" ht="16.5" customHeight="1">
      <c r="A810" s="140"/>
      <c r="B810" s="140"/>
      <c r="C810" s="140"/>
      <c r="H810" s="140"/>
      <c r="I810" s="140"/>
      <c r="J810" s="140"/>
      <c r="K810" s="140"/>
      <c r="L810" s="140"/>
      <c r="M810" s="140"/>
      <c r="N810" s="140"/>
      <c r="O810" s="140"/>
      <c r="P810" s="140"/>
      <c r="Q810" s="140"/>
      <c r="R810" s="140"/>
      <c r="S810" s="140"/>
      <c r="T810" s="140"/>
      <c r="U810" s="140"/>
      <c r="V810" s="140"/>
    </row>
    <row r="811" spans="1:22" ht="16.5" customHeight="1">
      <c r="A811" s="140"/>
      <c r="B811" s="140"/>
      <c r="C811" s="140"/>
      <c r="H811" s="140"/>
      <c r="I811" s="140"/>
      <c r="J811" s="140"/>
      <c r="K811" s="140"/>
      <c r="L811" s="140"/>
      <c r="M811" s="140"/>
      <c r="N811" s="140"/>
      <c r="O811" s="140"/>
      <c r="P811" s="140"/>
      <c r="Q811" s="140"/>
      <c r="R811" s="140"/>
      <c r="S811" s="140"/>
      <c r="T811" s="140"/>
      <c r="U811" s="140"/>
      <c r="V811" s="140"/>
    </row>
    <row r="812" spans="1:22" ht="16.5" customHeight="1">
      <c r="A812" s="140"/>
      <c r="B812" s="140"/>
      <c r="C812" s="140"/>
      <c r="H812" s="140"/>
      <c r="I812" s="140"/>
      <c r="J812" s="140"/>
      <c r="K812" s="140"/>
      <c r="L812" s="140"/>
      <c r="M812" s="140"/>
      <c r="N812" s="140"/>
      <c r="O812" s="140"/>
      <c r="P812" s="140"/>
      <c r="Q812" s="140"/>
      <c r="R812" s="140"/>
      <c r="S812" s="140"/>
      <c r="T812" s="140"/>
      <c r="U812" s="140"/>
      <c r="V812" s="140"/>
    </row>
    <row r="813" spans="1:22" ht="16.5" customHeight="1">
      <c r="A813" s="140"/>
      <c r="B813" s="140"/>
      <c r="C813" s="140"/>
      <c r="H813" s="140"/>
      <c r="I813" s="140"/>
      <c r="J813" s="140"/>
      <c r="K813" s="140"/>
      <c r="L813" s="140"/>
      <c r="M813" s="140"/>
      <c r="N813" s="140"/>
      <c r="O813" s="140"/>
      <c r="P813" s="140"/>
      <c r="Q813" s="140"/>
      <c r="R813" s="140"/>
      <c r="S813" s="140"/>
      <c r="T813" s="140"/>
      <c r="U813" s="140"/>
      <c r="V813" s="140"/>
    </row>
    <row r="814" spans="1:22" ht="16.5" customHeight="1">
      <c r="A814" s="140"/>
      <c r="B814" s="140"/>
      <c r="C814" s="140"/>
      <c r="H814" s="140"/>
      <c r="I814" s="140"/>
      <c r="J814" s="140"/>
      <c r="K814" s="140"/>
      <c r="L814" s="140"/>
      <c r="M814" s="140"/>
      <c r="N814" s="140"/>
      <c r="O814" s="140"/>
      <c r="P814" s="140"/>
      <c r="Q814" s="140"/>
      <c r="R814" s="140"/>
      <c r="S814" s="140"/>
      <c r="T814" s="140"/>
      <c r="U814" s="140"/>
      <c r="V814" s="140"/>
    </row>
    <row r="815" spans="1:22" ht="16.5" customHeight="1">
      <c r="A815" s="140"/>
      <c r="B815" s="140"/>
      <c r="C815" s="140"/>
      <c r="H815" s="140"/>
      <c r="I815" s="140"/>
      <c r="J815" s="140"/>
      <c r="K815" s="140"/>
      <c r="L815" s="140"/>
      <c r="M815" s="140"/>
      <c r="N815" s="140"/>
      <c r="O815" s="140"/>
      <c r="P815" s="140"/>
      <c r="Q815" s="140"/>
      <c r="R815" s="140"/>
      <c r="S815" s="140"/>
      <c r="T815" s="140"/>
      <c r="U815" s="140"/>
      <c r="V815" s="140"/>
    </row>
    <row r="816" spans="1:22" ht="16.5" customHeight="1">
      <c r="A816" s="140"/>
      <c r="B816" s="140"/>
      <c r="C816" s="140"/>
      <c r="H816" s="140"/>
      <c r="I816" s="140"/>
      <c r="J816" s="140"/>
      <c r="K816" s="140"/>
      <c r="L816" s="140"/>
      <c r="M816" s="140"/>
      <c r="N816" s="140"/>
      <c r="O816" s="140"/>
      <c r="P816" s="140"/>
      <c r="Q816" s="140"/>
      <c r="R816" s="140"/>
      <c r="S816" s="140"/>
      <c r="T816" s="140"/>
      <c r="U816" s="140"/>
      <c r="V816" s="140"/>
    </row>
    <row r="817" spans="1:22" ht="16.5" customHeight="1">
      <c r="A817" s="140"/>
      <c r="B817" s="140"/>
      <c r="C817" s="140"/>
      <c r="H817" s="140"/>
      <c r="I817" s="140"/>
      <c r="J817" s="140"/>
      <c r="K817" s="140"/>
      <c r="L817" s="140"/>
      <c r="M817" s="140"/>
      <c r="N817" s="140"/>
      <c r="O817" s="140"/>
      <c r="P817" s="140"/>
      <c r="Q817" s="140"/>
      <c r="R817" s="140"/>
      <c r="S817" s="140"/>
      <c r="T817" s="140"/>
      <c r="U817" s="140"/>
      <c r="V817" s="140"/>
    </row>
    <row r="818" spans="1:22" ht="16.5" customHeight="1">
      <c r="A818" s="140"/>
      <c r="B818" s="140"/>
      <c r="C818" s="140"/>
      <c r="H818" s="140"/>
      <c r="I818" s="140"/>
      <c r="J818" s="140"/>
      <c r="K818" s="140"/>
      <c r="L818" s="140"/>
      <c r="M818" s="140"/>
      <c r="N818" s="140"/>
      <c r="O818" s="140"/>
      <c r="P818" s="140"/>
      <c r="Q818" s="140"/>
      <c r="R818" s="140"/>
      <c r="S818" s="140"/>
      <c r="T818" s="140"/>
      <c r="U818" s="140"/>
      <c r="V818" s="140"/>
    </row>
    <row r="819" spans="1:22" ht="16.5" customHeight="1">
      <c r="A819" s="140"/>
      <c r="B819" s="140"/>
      <c r="C819" s="140"/>
      <c r="H819" s="140"/>
      <c r="I819" s="140"/>
      <c r="J819" s="140"/>
      <c r="K819" s="140"/>
      <c r="L819" s="140"/>
      <c r="M819" s="140"/>
      <c r="N819" s="140"/>
      <c r="O819" s="140"/>
      <c r="P819" s="140"/>
      <c r="Q819" s="140"/>
      <c r="R819" s="140"/>
      <c r="S819" s="140"/>
      <c r="T819" s="140"/>
      <c r="U819" s="140"/>
      <c r="V819" s="140"/>
    </row>
    <row r="820" spans="1:22" ht="16.5" customHeight="1">
      <c r="A820" s="140"/>
      <c r="B820" s="140"/>
      <c r="C820" s="140"/>
      <c r="H820" s="140"/>
      <c r="I820" s="140"/>
      <c r="J820" s="140"/>
      <c r="K820" s="140"/>
      <c r="L820" s="140"/>
      <c r="M820" s="140"/>
      <c r="N820" s="140"/>
      <c r="O820" s="140"/>
      <c r="P820" s="140"/>
      <c r="Q820" s="140"/>
      <c r="R820" s="140"/>
      <c r="S820" s="140"/>
      <c r="T820" s="140"/>
      <c r="U820" s="140"/>
      <c r="V820" s="140"/>
    </row>
    <row r="821" spans="1:22" ht="16.5" customHeight="1">
      <c r="A821" s="140"/>
      <c r="B821" s="140"/>
      <c r="C821" s="140"/>
      <c r="H821" s="140"/>
      <c r="I821" s="140"/>
      <c r="J821" s="140"/>
      <c r="K821" s="140"/>
      <c r="L821" s="140"/>
      <c r="M821" s="140"/>
      <c r="N821" s="140"/>
      <c r="O821" s="140"/>
      <c r="P821" s="140"/>
      <c r="Q821" s="140"/>
      <c r="R821" s="140"/>
      <c r="S821" s="140"/>
      <c r="T821" s="140"/>
      <c r="U821" s="140"/>
      <c r="V821" s="140"/>
    </row>
    <row r="822" spans="1:22" ht="16.5" customHeight="1">
      <c r="A822" s="140"/>
      <c r="B822" s="140"/>
      <c r="C822" s="140"/>
      <c r="H822" s="140"/>
      <c r="I822" s="140"/>
      <c r="J822" s="140"/>
      <c r="K822" s="140"/>
      <c r="L822" s="140"/>
      <c r="M822" s="140"/>
      <c r="N822" s="140"/>
      <c r="O822" s="140"/>
      <c r="P822" s="140"/>
      <c r="Q822" s="140"/>
      <c r="R822" s="140"/>
      <c r="S822" s="140"/>
      <c r="T822" s="140"/>
      <c r="U822" s="140"/>
      <c r="V822" s="140"/>
    </row>
    <row r="823" spans="1:22" ht="16.5" customHeight="1">
      <c r="A823" s="140"/>
      <c r="B823" s="140"/>
      <c r="C823" s="140"/>
      <c r="H823" s="140"/>
      <c r="I823" s="140"/>
      <c r="J823" s="140"/>
      <c r="K823" s="140"/>
      <c r="L823" s="140"/>
      <c r="M823" s="140"/>
      <c r="N823" s="140"/>
      <c r="O823" s="140"/>
      <c r="P823" s="140"/>
      <c r="Q823" s="140"/>
      <c r="R823" s="140"/>
      <c r="S823" s="140"/>
      <c r="T823" s="140"/>
      <c r="U823" s="140"/>
      <c r="V823" s="140"/>
    </row>
    <row r="824" spans="1:22" ht="16.5" customHeight="1">
      <c r="A824" s="140"/>
      <c r="B824" s="140"/>
      <c r="C824" s="140"/>
      <c r="H824" s="140"/>
      <c r="I824" s="140"/>
      <c r="J824" s="140"/>
      <c r="K824" s="140"/>
      <c r="L824" s="140"/>
      <c r="M824" s="140"/>
      <c r="N824" s="140"/>
      <c r="O824" s="140"/>
      <c r="P824" s="140"/>
      <c r="Q824" s="140"/>
      <c r="R824" s="140"/>
      <c r="S824" s="140"/>
      <c r="T824" s="140"/>
      <c r="U824" s="140"/>
      <c r="V824" s="140"/>
    </row>
    <row r="825" spans="1:22" ht="16.5" customHeight="1">
      <c r="A825" s="140"/>
      <c r="B825" s="140"/>
      <c r="C825" s="140"/>
      <c r="H825" s="140"/>
      <c r="I825" s="140"/>
      <c r="J825" s="140"/>
      <c r="K825" s="140"/>
      <c r="L825" s="140"/>
      <c r="M825" s="140"/>
      <c r="N825" s="140"/>
      <c r="O825" s="140"/>
      <c r="P825" s="140"/>
      <c r="Q825" s="140"/>
      <c r="R825" s="140"/>
      <c r="S825" s="140"/>
      <c r="T825" s="140"/>
      <c r="U825" s="140"/>
      <c r="V825" s="140"/>
    </row>
    <row r="826" spans="1:22" ht="16.5" customHeight="1">
      <c r="A826" s="140"/>
      <c r="B826" s="140"/>
      <c r="C826" s="140"/>
      <c r="H826" s="140"/>
      <c r="I826" s="140"/>
      <c r="J826" s="140"/>
      <c r="K826" s="140"/>
      <c r="L826" s="140"/>
      <c r="M826" s="140"/>
      <c r="N826" s="140"/>
      <c r="O826" s="140"/>
      <c r="P826" s="140"/>
      <c r="Q826" s="140"/>
      <c r="R826" s="140"/>
      <c r="S826" s="140"/>
      <c r="T826" s="140"/>
      <c r="U826" s="140"/>
      <c r="V826" s="140"/>
    </row>
    <row r="827" spans="1:22" ht="16.5" customHeight="1">
      <c r="A827" s="140"/>
      <c r="B827" s="140"/>
      <c r="C827" s="140"/>
      <c r="H827" s="140"/>
      <c r="I827" s="140"/>
      <c r="J827" s="140"/>
      <c r="K827" s="140"/>
      <c r="L827" s="140"/>
      <c r="M827" s="140"/>
      <c r="N827" s="140"/>
      <c r="O827" s="140"/>
      <c r="P827" s="140"/>
      <c r="Q827" s="140"/>
      <c r="R827" s="140"/>
      <c r="S827" s="140"/>
      <c r="T827" s="140"/>
      <c r="U827" s="140"/>
      <c r="V827" s="140"/>
    </row>
    <row r="828" spans="1:22" ht="16.5" customHeight="1">
      <c r="A828" s="140"/>
      <c r="B828" s="140"/>
      <c r="C828" s="140"/>
      <c r="H828" s="140"/>
      <c r="I828" s="140"/>
      <c r="J828" s="140"/>
      <c r="K828" s="140"/>
      <c r="L828" s="140"/>
      <c r="M828" s="140"/>
      <c r="N828" s="140"/>
      <c r="O828" s="140"/>
      <c r="P828" s="140"/>
      <c r="Q828" s="140"/>
      <c r="R828" s="140"/>
      <c r="S828" s="140"/>
      <c r="T828" s="140"/>
      <c r="U828" s="140"/>
      <c r="V828" s="140"/>
    </row>
    <row r="829" spans="1:22" ht="16.5" customHeight="1">
      <c r="A829" s="140"/>
      <c r="B829" s="140"/>
      <c r="C829" s="140"/>
      <c r="H829" s="140"/>
      <c r="I829" s="140"/>
      <c r="J829" s="140"/>
      <c r="K829" s="140"/>
      <c r="L829" s="140"/>
      <c r="M829" s="140"/>
      <c r="N829" s="140"/>
      <c r="O829" s="140"/>
      <c r="P829" s="140"/>
      <c r="Q829" s="140"/>
      <c r="R829" s="140"/>
      <c r="S829" s="140"/>
      <c r="T829" s="140"/>
      <c r="U829" s="140"/>
      <c r="V829" s="140"/>
    </row>
    <row r="830" spans="1:22" ht="16.5" customHeight="1">
      <c r="A830" s="140"/>
      <c r="B830" s="140"/>
      <c r="C830" s="140"/>
      <c r="H830" s="140"/>
      <c r="I830" s="140"/>
      <c r="J830" s="140"/>
      <c r="K830" s="140"/>
      <c r="L830" s="140"/>
      <c r="M830" s="140"/>
      <c r="N830" s="140"/>
      <c r="O830" s="140"/>
      <c r="P830" s="140"/>
      <c r="Q830" s="140"/>
      <c r="R830" s="140"/>
      <c r="S830" s="140"/>
      <c r="T830" s="140"/>
      <c r="U830" s="140"/>
      <c r="V830" s="140"/>
    </row>
    <row r="831" spans="1:22" ht="16.5" customHeight="1">
      <c r="A831" s="140"/>
      <c r="B831" s="140"/>
      <c r="C831" s="140"/>
      <c r="H831" s="140"/>
      <c r="I831" s="140"/>
      <c r="J831" s="140"/>
      <c r="K831" s="140"/>
      <c r="L831" s="140"/>
      <c r="M831" s="140"/>
      <c r="N831" s="140"/>
      <c r="O831" s="140"/>
      <c r="P831" s="140"/>
      <c r="Q831" s="140"/>
      <c r="R831" s="140"/>
      <c r="S831" s="140"/>
      <c r="T831" s="140"/>
      <c r="U831" s="140"/>
      <c r="V831" s="140"/>
    </row>
    <row r="832" spans="1:22" ht="16.5" customHeight="1">
      <c r="A832" s="140"/>
      <c r="B832" s="140"/>
      <c r="C832" s="140"/>
      <c r="H832" s="140"/>
      <c r="I832" s="140"/>
      <c r="J832" s="140"/>
      <c r="K832" s="140"/>
      <c r="L832" s="140"/>
      <c r="M832" s="140"/>
      <c r="N832" s="140"/>
      <c r="O832" s="140"/>
      <c r="P832" s="140"/>
      <c r="Q832" s="140"/>
      <c r="R832" s="140"/>
      <c r="S832" s="140"/>
      <c r="T832" s="140"/>
      <c r="U832" s="140"/>
      <c r="V832" s="140"/>
    </row>
    <row r="833" spans="1:22" ht="16.5" customHeight="1">
      <c r="A833" s="140"/>
      <c r="B833" s="140"/>
      <c r="C833" s="140"/>
      <c r="H833" s="140"/>
      <c r="I833" s="140"/>
      <c r="J833" s="140"/>
      <c r="K833" s="140"/>
      <c r="L833" s="140"/>
      <c r="M833" s="140"/>
      <c r="N833" s="140"/>
      <c r="O833" s="140"/>
      <c r="P833" s="140"/>
      <c r="Q833" s="140"/>
      <c r="R833" s="140"/>
      <c r="S833" s="140"/>
      <c r="T833" s="140"/>
      <c r="U833" s="140"/>
      <c r="V833" s="140"/>
    </row>
    <row r="834" spans="1:22" ht="16.5" customHeight="1">
      <c r="A834" s="140"/>
      <c r="B834" s="140"/>
      <c r="C834" s="140"/>
      <c r="H834" s="140"/>
      <c r="I834" s="140"/>
      <c r="J834" s="140"/>
      <c r="K834" s="140"/>
      <c r="L834" s="140"/>
      <c r="M834" s="140"/>
      <c r="N834" s="140"/>
      <c r="O834" s="140"/>
      <c r="P834" s="140"/>
      <c r="Q834" s="140"/>
      <c r="R834" s="140"/>
      <c r="S834" s="140"/>
      <c r="T834" s="140"/>
      <c r="U834" s="140"/>
      <c r="V834" s="140"/>
    </row>
    <row r="835" spans="1:22" ht="16.5" customHeight="1">
      <c r="A835" s="140"/>
      <c r="B835" s="140"/>
      <c r="C835" s="140"/>
      <c r="H835" s="140"/>
      <c r="I835" s="140"/>
      <c r="J835" s="140"/>
      <c r="K835" s="140"/>
      <c r="L835" s="140"/>
      <c r="M835" s="140"/>
      <c r="N835" s="140"/>
      <c r="O835" s="140"/>
      <c r="P835" s="140"/>
      <c r="Q835" s="140"/>
      <c r="R835" s="140"/>
      <c r="S835" s="140"/>
      <c r="T835" s="140"/>
      <c r="U835" s="140"/>
      <c r="V835" s="140"/>
    </row>
    <row r="836" spans="1:22" ht="16.5" customHeight="1">
      <c r="A836" s="140"/>
      <c r="B836" s="140"/>
      <c r="C836" s="140"/>
      <c r="H836" s="140"/>
      <c r="I836" s="140"/>
      <c r="J836" s="140"/>
      <c r="K836" s="140"/>
      <c r="L836" s="140"/>
      <c r="M836" s="140"/>
      <c r="N836" s="140"/>
      <c r="O836" s="140"/>
      <c r="P836" s="140"/>
      <c r="Q836" s="140"/>
      <c r="R836" s="140"/>
      <c r="S836" s="140"/>
      <c r="T836" s="140"/>
      <c r="U836" s="140"/>
      <c r="V836" s="140"/>
    </row>
    <row r="837" spans="1:22" ht="16.5" customHeight="1">
      <c r="A837" s="140"/>
      <c r="B837" s="140"/>
      <c r="C837" s="140"/>
      <c r="H837" s="140"/>
      <c r="I837" s="140"/>
      <c r="J837" s="140"/>
      <c r="K837" s="140"/>
      <c r="L837" s="140"/>
      <c r="M837" s="140"/>
      <c r="N837" s="140"/>
      <c r="O837" s="140"/>
      <c r="P837" s="140"/>
      <c r="Q837" s="140"/>
      <c r="R837" s="140"/>
      <c r="S837" s="140"/>
      <c r="T837" s="140"/>
      <c r="U837" s="140"/>
      <c r="V837" s="140"/>
    </row>
    <row r="838" spans="1:22" ht="16.5" customHeight="1">
      <c r="A838" s="140"/>
      <c r="B838" s="140"/>
      <c r="C838" s="140"/>
      <c r="H838" s="140"/>
      <c r="I838" s="140"/>
      <c r="J838" s="140"/>
      <c r="K838" s="140"/>
      <c r="L838" s="140"/>
      <c r="M838" s="140"/>
      <c r="N838" s="140"/>
      <c r="O838" s="140"/>
      <c r="P838" s="140"/>
      <c r="Q838" s="140"/>
      <c r="R838" s="140"/>
      <c r="S838" s="140"/>
      <c r="T838" s="140"/>
      <c r="U838" s="140"/>
      <c r="V838" s="140"/>
    </row>
    <row r="839" spans="1:22" ht="16.5" customHeight="1">
      <c r="A839" s="140"/>
      <c r="B839" s="140"/>
      <c r="C839" s="140"/>
      <c r="H839" s="140"/>
      <c r="I839" s="140"/>
      <c r="J839" s="140"/>
      <c r="K839" s="140"/>
      <c r="L839" s="140"/>
      <c r="M839" s="140"/>
      <c r="N839" s="140"/>
      <c r="O839" s="140"/>
      <c r="P839" s="140"/>
      <c r="Q839" s="140"/>
      <c r="R839" s="140"/>
      <c r="S839" s="140"/>
      <c r="T839" s="140"/>
      <c r="U839" s="140"/>
      <c r="V839" s="140"/>
    </row>
    <row r="840" spans="1:22" ht="16.5" customHeight="1">
      <c r="A840" s="140"/>
      <c r="B840" s="140"/>
      <c r="C840" s="140"/>
      <c r="H840" s="140"/>
      <c r="I840" s="140"/>
      <c r="J840" s="140"/>
      <c r="K840" s="140"/>
      <c r="L840" s="140"/>
      <c r="M840" s="140"/>
      <c r="N840" s="140"/>
      <c r="O840" s="140"/>
      <c r="P840" s="140"/>
      <c r="Q840" s="140"/>
      <c r="R840" s="140"/>
      <c r="S840" s="140"/>
      <c r="T840" s="140"/>
      <c r="U840" s="140"/>
      <c r="V840" s="140"/>
    </row>
    <row r="841" spans="1:22" ht="16.5" customHeight="1">
      <c r="A841" s="140"/>
      <c r="B841" s="140"/>
      <c r="C841" s="140"/>
      <c r="H841" s="140"/>
      <c r="I841" s="140"/>
      <c r="J841" s="140"/>
      <c r="K841" s="140"/>
      <c r="L841" s="140"/>
      <c r="M841" s="140"/>
      <c r="N841" s="140"/>
      <c r="O841" s="140"/>
      <c r="P841" s="140"/>
      <c r="Q841" s="140"/>
      <c r="R841" s="140"/>
      <c r="S841" s="140"/>
      <c r="T841" s="140"/>
      <c r="U841" s="140"/>
      <c r="V841" s="140"/>
    </row>
    <row r="842" spans="1:22" ht="16.5" customHeight="1">
      <c r="A842" s="140"/>
      <c r="B842" s="140"/>
      <c r="C842" s="140"/>
      <c r="H842" s="140"/>
      <c r="I842" s="140"/>
      <c r="J842" s="140"/>
      <c r="K842" s="140"/>
      <c r="L842" s="140"/>
      <c r="M842" s="140"/>
      <c r="N842" s="140"/>
      <c r="O842" s="140"/>
      <c r="P842" s="140"/>
      <c r="Q842" s="140"/>
      <c r="R842" s="140"/>
      <c r="S842" s="140"/>
      <c r="T842" s="140"/>
      <c r="U842" s="140"/>
      <c r="V842" s="140"/>
    </row>
    <row r="843" spans="1:22" ht="16.5" customHeight="1">
      <c r="A843" s="140"/>
      <c r="B843" s="140"/>
      <c r="C843" s="140"/>
      <c r="H843" s="140"/>
      <c r="I843" s="140"/>
      <c r="J843" s="140"/>
      <c r="K843" s="140"/>
      <c r="L843" s="140"/>
      <c r="M843" s="140"/>
      <c r="N843" s="140"/>
      <c r="O843" s="140"/>
      <c r="P843" s="140"/>
      <c r="Q843" s="140"/>
      <c r="R843" s="140"/>
      <c r="S843" s="140"/>
      <c r="T843" s="140"/>
      <c r="U843" s="140"/>
      <c r="V843" s="140"/>
    </row>
    <row r="844" spans="1:22" ht="16.5" customHeight="1">
      <c r="A844" s="140"/>
      <c r="B844" s="140"/>
      <c r="C844" s="140"/>
      <c r="H844" s="140"/>
      <c r="I844" s="140"/>
      <c r="J844" s="140"/>
      <c r="K844" s="140"/>
      <c r="L844" s="140"/>
      <c r="M844" s="140"/>
      <c r="N844" s="140"/>
      <c r="O844" s="140"/>
      <c r="P844" s="140"/>
      <c r="Q844" s="140"/>
      <c r="R844" s="140"/>
      <c r="S844" s="140"/>
      <c r="T844" s="140"/>
      <c r="U844" s="140"/>
      <c r="V844" s="140"/>
    </row>
    <row r="845" spans="1:22" ht="16.5" customHeight="1">
      <c r="A845" s="140"/>
      <c r="B845" s="140"/>
      <c r="C845" s="140"/>
      <c r="H845" s="140"/>
      <c r="I845" s="140"/>
      <c r="J845" s="140"/>
      <c r="K845" s="140"/>
      <c r="L845" s="140"/>
      <c r="M845" s="140"/>
      <c r="N845" s="140"/>
      <c r="O845" s="140"/>
      <c r="P845" s="140"/>
      <c r="Q845" s="140"/>
      <c r="R845" s="140"/>
      <c r="S845" s="140"/>
      <c r="T845" s="140"/>
      <c r="U845" s="140"/>
      <c r="V845" s="140"/>
    </row>
    <row r="846" spans="1:22" ht="16.5" customHeight="1">
      <c r="A846" s="140"/>
      <c r="B846" s="140"/>
      <c r="C846" s="140"/>
      <c r="H846" s="140"/>
      <c r="I846" s="140"/>
      <c r="J846" s="140"/>
      <c r="K846" s="140"/>
      <c r="L846" s="140"/>
      <c r="M846" s="140"/>
      <c r="N846" s="140"/>
      <c r="O846" s="140"/>
      <c r="P846" s="140"/>
      <c r="Q846" s="140"/>
      <c r="R846" s="140"/>
      <c r="S846" s="140"/>
      <c r="T846" s="140"/>
      <c r="U846" s="140"/>
      <c r="V846" s="140"/>
    </row>
    <row r="847" spans="1:22" ht="16.5" customHeight="1">
      <c r="A847" s="140"/>
      <c r="B847" s="140"/>
      <c r="C847" s="140"/>
      <c r="H847" s="140"/>
      <c r="I847" s="140"/>
      <c r="J847" s="140"/>
      <c r="K847" s="140"/>
      <c r="L847" s="140"/>
      <c r="M847" s="140"/>
      <c r="N847" s="140"/>
      <c r="O847" s="140"/>
      <c r="P847" s="140"/>
      <c r="Q847" s="140"/>
      <c r="R847" s="140"/>
      <c r="S847" s="140"/>
      <c r="T847" s="140"/>
      <c r="U847" s="140"/>
      <c r="V847" s="140"/>
    </row>
    <row r="848" spans="1:22" ht="16.5" customHeight="1">
      <c r="A848" s="140"/>
      <c r="B848" s="140"/>
      <c r="C848" s="140"/>
      <c r="H848" s="140"/>
      <c r="I848" s="140"/>
      <c r="J848" s="140"/>
      <c r="K848" s="140"/>
      <c r="L848" s="140"/>
      <c r="M848" s="140"/>
      <c r="N848" s="140"/>
      <c r="O848" s="140"/>
      <c r="P848" s="140"/>
      <c r="Q848" s="140"/>
      <c r="R848" s="140"/>
      <c r="S848" s="140"/>
      <c r="T848" s="140"/>
      <c r="U848" s="140"/>
      <c r="V848" s="140"/>
    </row>
    <row r="849" spans="1:22" ht="16.5" customHeight="1">
      <c r="A849" s="140"/>
      <c r="B849" s="140"/>
      <c r="C849" s="140"/>
      <c r="H849" s="140"/>
      <c r="I849" s="140"/>
      <c r="J849" s="140"/>
      <c r="K849" s="140"/>
      <c r="L849" s="140"/>
      <c r="M849" s="140"/>
      <c r="N849" s="140"/>
      <c r="O849" s="140"/>
      <c r="P849" s="140"/>
      <c r="Q849" s="140"/>
      <c r="R849" s="140"/>
      <c r="S849" s="140"/>
      <c r="T849" s="140"/>
      <c r="U849" s="140"/>
      <c r="V849" s="140"/>
    </row>
    <row r="850" spans="1:22" ht="16.5" customHeight="1">
      <c r="A850" s="140"/>
      <c r="B850" s="140"/>
      <c r="C850" s="140"/>
      <c r="H850" s="140"/>
      <c r="I850" s="140"/>
      <c r="J850" s="140"/>
      <c r="K850" s="140"/>
      <c r="L850" s="140"/>
      <c r="M850" s="140"/>
      <c r="N850" s="140"/>
      <c r="O850" s="140"/>
      <c r="P850" s="140"/>
      <c r="Q850" s="140"/>
      <c r="R850" s="140"/>
      <c r="S850" s="140"/>
      <c r="T850" s="140"/>
      <c r="U850" s="140"/>
      <c r="V850" s="140"/>
    </row>
    <row r="851" spans="1:22" ht="16.5" customHeight="1">
      <c r="A851" s="140"/>
      <c r="B851" s="140"/>
      <c r="C851" s="140"/>
      <c r="H851" s="140"/>
      <c r="I851" s="140"/>
      <c r="J851" s="140"/>
      <c r="K851" s="140"/>
      <c r="L851" s="140"/>
      <c r="M851" s="140"/>
      <c r="N851" s="140"/>
      <c r="O851" s="140"/>
      <c r="P851" s="140"/>
      <c r="Q851" s="140"/>
      <c r="R851" s="140"/>
      <c r="S851" s="140"/>
      <c r="T851" s="140"/>
      <c r="U851" s="140"/>
      <c r="V851" s="140"/>
    </row>
    <row r="852" spans="1:22" ht="16.5" customHeight="1">
      <c r="A852" s="140"/>
      <c r="B852" s="140"/>
      <c r="C852" s="140"/>
      <c r="H852" s="140"/>
      <c r="I852" s="140"/>
      <c r="J852" s="140"/>
      <c r="K852" s="140"/>
      <c r="L852" s="140"/>
      <c r="M852" s="140"/>
      <c r="N852" s="140"/>
      <c r="O852" s="140"/>
      <c r="P852" s="140"/>
      <c r="Q852" s="140"/>
      <c r="R852" s="140"/>
      <c r="S852" s="140"/>
      <c r="T852" s="140"/>
      <c r="U852" s="140"/>
      <c r="V852" s="140"/>
    </row>
    <row r="853" spans="1:22" ht="16.5" customHeight="1">
      <c r="A853" s="140"/>
      <c r="B853" s="140"/>
      <c r="C853" s="140"/>
      <c r="H853" s="140"/>
      <c r="I853" s="140"/>
      <c r="J853" s="140"/>
      <c r="K853" s="140"/>
      <c r="L853" s="140"/>
      <c r="M853" s="140"/>
      <c r="N853" s="140"/>
      <c r="O853" s="140"/>
      <c r="P853" s="140"/>
      <c r="Q853" s="140"/>
      <c r="R853" s="140"/>
      <c r="S853" s="140"/>
      <c r="T853" s="140"/>
      <c r="U853" s="140"/>
      <c r="V853" s="140"/>
    </row>
    <row r="854" spans="1:22" ht="16.5" customHeight="1">
      <c r="A854" s="140"/>
      <c r="B854" s="140"/>
      <c r="C854" s="140"/>
      <c r="H854" s="140"/>
      <c r="I854" s="140"/>
      <c r="J854" s="140"/>
      <c r="K854" s="140"/>
      <c r="L854" s="140"/>
      <c r="M854" s="140"/>
      <c r="N854" s="140"/>
      <c r="O854" s="140"/>
      <c r="P854" s="140"/>
      <c r="Q854" s="140"/>
      <c r="R854" s="140"/>
      <c r="S854" s="140"/>
      <c r="T854" s="140"/>
      <c r="U854" s="140"/>
      <c r="V854" s="140"/>
    </row>
    <row r="855" spans="1:22" ht="16.5" customHeight="1">
      <c r="A855" s="140"/>
      <c r="B855" s="140"/>
      <c r="C855" s="140"/>
      <c r="H855" s="140"/>
      <c r="I855" s="140"/>
      <c r="J855" s="140"/>
      <c r="K855" s="140"/>
      <c r="L855" s="140"/>
      <c r="M855" s="140"/>
      <c r="N855" s="140"/>
      <c r="O855" s="140"/>
      <c r="P855" s="140"/>
      <c r="Q855" s="140"/>
      <c r="R855" s="140"/>
      <c r="S855" s="140"/>
      <c r="T855" s="140"/>
      <c r="U855" s="140"/>
      <c r="V855" s="140"/>
    </row>
    <row r="856" spans="1:22" ht="16.5" customHeight="1">
      <c r="A856" s="140"/>
      <c r="B856" s="140"/>
      <c r="C856" s="140"/>
      <c r="H856" s="140"/>
      <c r="I856" s="140"/>
      <c r="J856" s="140"/>
      <c r="K856" s="140"/>
      <c r="L856" s="140"/>
      <c r="M856" s="140"/>
      <c r="N856" s="140"/>
      <c r="O856" s="140"/>
      <c r="P856" s="140"/>
      <c r="Q856" s="140"/>
      <c r="R856" s="140"/>
      <c r="S856" s="140"/>
      <c r="T856" s="140"/>
      <c r="U856" s="140"/>
      <c r="V856" s="140"/>
    </row>
    <row r="857" spans="1:22" ht="16.5" customHeight="1">
      <c r="A857" s="140"/>
      <c r="B857" s="140"/>
      <c r="C857" s="140"/>
      <c r="H857" s="140"/>
      <c r="I857" s="140"/>
      <c r="J857" s="140"/>
      <c r="K857" s="140"/>
      <c r="L857" s="140"/>
      <c r="M857" s="140"/>
      <c r="N857" s="140"/>
      <c r="O857" s="140"/>
      <c r="P857" s="140"/>
      <c r="Q857" s="140"/>
      <c r="R857" s="140"/>
      <c r="S857" s="140"/>
      <c r="T857" s="140"/>
      <c r="U857" s="140"/>
      <c r="V857" s="140"/>
    </row>
    <row r="858" spans="1:22" ht="16.5" customHeight="1">
      <c r="A858" s="140"/>
      <c r="B858" s="140"/>
      <c r="C858" s="140"/>
      <c r="H858" s="140"/>
      <c r="I858" s="140"/>
      <c r="J858" s="140"/>
      <c r="K858" s="140"/>
      <c r="L858" s="140"/>
      <c r="M858" s="140"/>
      <c r="N858" s="140"/>
      <c r="O858" s="140"/>
      <c r="P858" s="140"/>
      <c r="Q858" s="140"/>
      <c r="R858" s="140"/>
      <c r="S858" s="140"/>
      <c r="T858" s="140"/>
      <c r="U858" s="140"/>
      <c r="V858" s="140"/>
    </row>
    <row r="859" spans="1:22" ht="16.5" customHeight="1">
      <c r="A859" s="140"/>
      <c r="B859" s="140"/>
      <c r="C859" s="140"/>
      <c r="H859" s="140"/>
      <c r="I859" s="140"/>
      <c r="J859" s="140"/>
      <c r="K859" s="140"/>
      <c r="L859" s="140"/>
      <c r="M859" s="140"/>
      <c r="N859" s="140"/>
      <c r="O859" s="140"/>
      <c r="P859" s="140"/>
      <c r="Q859" s="140"/>
      <c r="R859" s="140"/>
      <c r="S859" s="140"/>
      <c r="T859" s="140"/>
      <c r="U859" s="140"/>
      <c r="V859" s="140"/>
    </row>
    <row r="860" spans="1:22" ht="16.5" customHeight="1">
      <c r="A860" s="140"/>
      <c r="B860" s="140"/>
      <c r="C860" s="140"/>
      <c r="H860" s="140"/>
      <c r="I860" s="140"/>
      <c r="J860" s="140"/>
      <c r="K860" s="140"/>
      <c r="L860" s="140"/>
      <c r="M860" s="140"/>
      <c r="N860" s="140"/>
      <c r="O860" s="140"/>
      <c r="P860" s="140"/>
      <c r="Q860" s="140"/>
      <c r="R860" s="140"/>
      <c r="S860" s="140"/>
      <c r="T860" s="140"/>
      <c r="U860" s="140"/>
      <c r="V860" s="140"/>
    </row>
    <row r="861" spans="1:22" ht="16.5" customHeight="1">
      <c r="A861" s="140"/>
      <c r="B861" s="140"/>
      <c r="C861" s="140"/>
      <c r="H861" s="140"/>
      <c r="I861" s="140"/>
      <c r="J861" s="140"/>
      <c r="K861" s="140"/>
      <c r="L861" s="140"/>
      <c r="M861" s="140"/>
      <c r="N861" s="140"/>
      <c r="O861" s="140"/>
      <c r="P861" s="140"/>
      <c r="Q861" s="140"/>
      <c r="R861" s="140"/>
      <c r="S861" s="140"/>
      <c r="T861" s="140"/>
      <c r="U861" s="140"/>
      <c r="V861" s="140"/>
    </row>
    <row r="862" spans="1:22" ht="16.5" customHeight="1">
      <c r="A862" s="140"/>
      <c r="B862" s="140"/>
      <c r="C862" s="140"/>
      <c r="H862" s="140"/>
      <c r="I862" s="140"/>
      <c r="J862" s="140"/>
      <c r="K862" s="140"/>
      <c r="L862" s="140"/>
      <c r="M862" s="140"/>
      <c r="N862" s="140"/>
      <c r="O862" s="140"/>
      <c r="P862" s="140"/>
      <c r="Q862" s="140"/>
      <c r="R862" s="140"/>
      <c r="S862" s="140"/>
      <c r="T862" s="140"/>
      <c r="U862" s="140"/>
      <c r="V862" s="140"/>
    </row>
    <row r="863" spans="1:22" ht="16.5" customHeight="1">
      <c r="A863" s="140"/>
      <c r="B863" s="140"/>
      <c r="C863" s="140"/>
      <c r="H863" s="140"/>
      <c r="I863" s="140"/>
      <c r="J863" s="140"/>
      <c r="K863" s="140"/>
      <c r="L863" s="140"/>
      <c r="M863" s="140"/>
      <c r="N863" s="140"/>
      <c r="O863" s="140"/>
      <c r="P863" s="140"/>
      <c r="Q863" s="140"/>
      <c r="R863" s="140"/>
      <c r="S863" s="140"/>
      <c r="T863" s="140"/>
      <c r="U863" s="140"/>
      <c r="V863" s="140"/>
    </row>
    <row r="864" spans="1:22" ht="16.5" customHeight="1">
      <c r="A864" s="140"/>
      <c r="B864" s="140"/>
      <c r="C864" s="140"/>
      <c r="H864" s="140"/>
      <c r="I864" s="140"/>
      <c r="J864" s="140"/>
      <c r="K864" s="140"/>
      <c r="L864" s="140"/>
      <c r="M864" s="140"/>
      <c r="N864" s="140"/>
      <c r="O864" s="140"/>
      <c r="P864" s="140"/>
      <c r="Q864" s="140"/>
      <c r="R864" s="140"/>
      <c r="S864" s="140"/>
      <c r="T864" s="140"/>
      <c r="U864" s="140"/>
      <c r="V864" s="140"/>
    </row>
    <row r="865" spans="1:22" ht="16.5" customHeight="1">
      <c r="A865" s="140"/>
      <c r="B865" s="140"/>
      <c r="C865" s="140"/>
      <c r="H865" s="140"/>
      <c r="I865" s="140"/>
      <c r="J865" s="140"/>
      <c r="K865" s="140"/>
      <c r="L865" s="140"/>
      <c r="M865" s="140"/>
      <c r="N865" s="140"/>
      <c r="O865" s="140"/>
      <c r="P865" s="140"/>
      <c r="Q865" s="140"/>
      <c r="R865" s="140"/>
      <c r="S865" s="140"/>
      <c r="T865" s="140"/>
      <c r="U865" s="140"/>
      <c r="V865" s="140"/>
    </row>
    <row r="866" spans="1:22" ht="16.5" customHeight="1">
      <c r="A866" s="140"/>
      <c r="B866" s="140"/>
      <c r="C866" s="140"/>
      <c r="H866" s="140"/>
      <c r="I866" s="140"/>
      <c r="J866" s="140"/>
      <c r="K866" s="140"/>
      <c r="L866" s="140"/>
      <c r="M866" s="140"/>
      <c r="N866" s="140"/>
      <c r="O866" s="140"/>
      <c r="P866" s="140"/>
      <c r="Q866" s="140"/>
      <c r="R866" s="140"/>
      <c r="S866" s="140"/>
      <c r="T866" s="140"/>
      <c r="U866" s="140"/>
      <c r="V866" s="140"/>
    </row>
    <row r="867" spans="1:22" ht="16.5" customHeight="1">
      <c r="A867" s="140"/>
      <c r="B867" s="140"/>
      <c r="C867" s="140"/>
      <c r="H867" s="140"/>
      <c r="I867" s="140"/>
      <c r="J867" s="140"/>
      <c r="K867" s="140"/>
      <c r="L867" s="140"/>
      <c r="M867" s="140"/>
      <c r="N867" s="140"/>
      <c r="O867" s="140"/>
      <c r="P867" s="140"/>
      <c r="Q867" s="140"/>
      <c r="R867" s="140"/>
      <c r="S867" s="140"/>
      <c r="T867" s="140"/>
      <c r="U867" s="140"/>
      <c r="V867" s="140"/>
    </row>
    <row r="868" spans="1:22" ht="16.5" customHeight="1">
      <c r="A868" s="140"/>
      <c r="B868" s="140"/>
      <c r="C868" s="140"/>
      <c r="H868" s="140"/>
      <c r="I868" s="140"/>
      <c r="J868" s="140"/>
      <c r="K868" s="140"/>
      <c r="L868" s="140"/>
      <c r="M868" s="140"/>
      <c r="N868" s="140"/>
      <c r="O868" s="140"/>
      <c r="P868" s="140"/>
      <c r="Q868" s="140"/>
      <c r="R868" s="140"/>
      <c r="S868" s="140"/>
      <c r="T868" s="140"/>
      <c r="U868" s="140"/>
      <c r="V868" s="140"/>
    </row>
    <row r="869" spans="1:22" ht="16.5" customHeight="1">
      <c r="A869" s="140"/>
      <c r="B869" s="140"/>
      <c r="C869" s="140"/>
      <c r="H869" s="140"/>
      <c r="I869" s="140"/>
      <c r="J869" s="140"/>
      <c r="K869" s="140"/>
      <c r="L869" s="140"/>
      <c r="M869" s="140"/>
      <c r="N869" s="140"/>
      <c r="O869" s="140"/>
      <c r="P869" s="140"/>
      <c r="Q869" s="140"/>
      <c r="R869" s="140"/>
      <c r="S869" s="140"/>
      <c r="T869" s="140"/>
      <c r="U869" s="140"/>
      <c r="V869" s="140"/>
    </row>
    <row r="870" spans="1:22" ht="16.5" customHeight="1">
      <c r="A870" s="140"/>
      <c r="B870" s="140"/>
      <c r="C870" s="140"/>
      <c r="H870" s="140"/>
      <c r="I870" s="140"/>
      <c r="J870" s="140"/>
      <c r="K870" s="140"/>
      <c r="L870" s="140"/>
      <c r="M870" s="140"/>
      <c r="N870" s="140"/>
      <c r="O870" s="140"/>
      <c r="P870" s="140"/>
      <c r="Q870" s="140"/>
      <c r="R870" s="140"/>
      <c r="S870" s="140"/>
      <c r="T870" s="140"/>
      <c r="U870" s="140"/>
      <c r="V870" s="140"/>
    </row>
    <row r="871" spans="1:22" ht="16.5" customHeight="1">
      <c r="A871" s="140"/>
      <c r="B871" s="140"/>
      <c r="C871" s="140"/>
      <c r="H871" s="140"/>
      <c r="I871" s="140"/>
      <c r="J871" s="140"/>
      <c r="K871" s="140"/>
      <c r="L871" s="140"/>
      <c r="M871" s="140"/>
      <c r="N871" s="140"/>
      <c r="O871" s="140"/>
      <c r="P871" s="140"/>
      <c r="Q871" s="140"/>
      <c r="R871" s="140"/>
      <c r="S871" s="140"/>
      <c r="T871" s="140"/>
      <c r="U871" s="140"/>
      <c r="V871" s="140"/>
    </row>
    <row r="872" spans="1:22" ht="16.5" customHeight="1">
      <c r="A872" s="140"/>
      <c r="B872" s="140"/>
      <c r="C872" s="140"/>
      <c r="H872" s="140"/>
      <c r="I872" s="140"/>
      <c r="J872" s="140"/>
      <c r="K872" s="140"/>
      <c r="L872" s="140"/>
      <c r="M872" s="140"/>
      <c r="N872" s="140"/>
      <c r="O872" s="140"/>
      <c r="P872" s="140"/>
      <c r="Q872" s="140"/>
      <c r="R872" s="140"/>
      <c r="S872" s="140"/>
      <c r="T872" s="140"/>
      <c r="U872" s="140"/>
      <c r="V872" s="140"/>
    </row>
    <row r="873" spans="1:22" ht="16.5" customHeight="1">
      <c r="A873" s="140"/>
      <c r="B873" s="140"/>
      <c r="C873" s="140"/>
      <c r="H873" s="140"/>
      <c r="I873" s="140"/>
      <c r="J873" s="140"/>
      <c r="K873" s="140"/>
      <c r="L873" s="140"/>
      <c r="M873" s="140"/>
      <c r="N873" s="140"/>
      <c r="O873" s="140"/>
      <c r="P873" s="140"/>
      <c r="Q873" s="140"/>
      <c r="R873" s="140"/>
      <c r="S873" s="140"/>
      <c r="T873" s="140"/>
      <c r="U873" s="140"/>
      <c r="V873" s="140"/>
    </row>
    <row r="874" spans="1:22" ht="16.5" customHeight="1">
      <c r="A874" s="140"/>
      <c r="B874" s="140"/>
      <c r="C874" s="140"/>
      <c r="H874" s="140"/>
      <c r="I874" s="140"/>
      <c r="J874" s="140"/>
      <c r="K874" s="140"/>
      <c r="L874" s="140"/>
      <c r="M874" s="140"/>
      <c r="N874" s="140"/>
      <c r="O874" s="140"/>
      <c r="P874" s="140"/>
      <c r="Q874" s="140"/>
      <c r="R874" s="140"/>
      <c r="S874" s="140"/>
      <c r="T874" s="140"/>
      <c r="U874" s="140"/>
      <c r="V874" s="140"/>
    </row>
    <row r="875" spans="1:22" ht="16.5" customHeight="1">
      <c r="A875" s="140"/>
      <c r="B875" s="140"/>
      <c r="C875" s="140"/>
      <c r="H875" s="140"/>
      <c r="I875" s="140"/>
      <c r="J875" s="140"/>
      <c r="K875" s="140"/>
      <c r="L875" s="140"/>
      <c r="M875" s="140"/>
      <c r="N875" s="140"/>
      <c r="O875" s="140"/>
      <c r="P875" s="140"/>
      <c r="Q875" s="140"/>
      <c r="R875" s="140"/>
      <c r="S875" s="140"/>
      <c r="T875" s="140"/>
      <c r="U875" s="140"/>
      <c r="V875" s="140"/>
    </row>
    <row r="876" spans="1:22" ht="16.5" customHeight="1">
      <c r="A876" s="140"/>
      <c r="B876" s="140"/>
      <c r="C876" s="140"/>
      <c r="H876" s="140"/>
      <c r="I876" s="140"/>
      <c r="J876" s="140"/>
      <c r="K876" s="140"/>
      <c r="L876" s="140"/>
      <c r="M876" s="140"/>
      <c r="N876" s="140"/>
      <c r="O876" s="140"/>
      <c r="P876" s="140"/>
      <c r="Q876" s="140"/>
      <c r="R876" s="140"/>
      <c r="S876" s="140"/>
      <c r="T876" s="140"/>
      <c r="U876" s="140"/>
      <c r="V876" s="140"/>
    </row>
    <row r="877" spans="1:22" ht="16.5" customHeight="1">
      <c r="A877" s="140"/>
      <c r="B877" s="140"/>
      <c r="C877" s="140"/>
      <c r="H877" s="140"/>
      <c r="I877" s="140"/>
      <c r="J877" s="140"/>
      <c r="K877" s="140"/>
      <c r="L877" s="140"/>
      <c r="M877" s="140"/>
      <c r="N877" s="140"/>
      <c r="O877" s="140"/>
      <c r="P877" s="140"/>
      <c r="Q877" s="140"/>
      <c r="R877" s="140"/>
      <c r="S877" s="140"/>
      <c r="T877" s="140"/>
      <c r="U877" s="140"/>
      <c r="V877" s="140"/>
    </row>
    <row r="878" spans="1:22" ht="16.5" customHeight="1">
      <c r="A878" s="140"/>
      <c r="B878" s="140"/>
      <c r="C878" s="140"/>
      <c r="H878" s="140"/>
      <c r="I878" s="140"/>
      <c r="J878" s="140"/>
      <c r="K878" s="140"/>
      <c r="L878" s="140"/>
      <c r="M878" s="140"/>
      <c r="N878" s="140"/>
      <c r="O878" s="140"/>
      <c r="P878" s="140"/>
      <c r="Q878" s="140"/>
      <c r="R878" s="140"/>
      <c r="S878" s="140"/>
      <c r="T878" s="140"/>
      <c r="U878" s="140"/>
      <c r="V878" s="140"/>
    </row>
    <row r="879" spans="1:22" ht="16.5" customHeight="1">
      <c r="A879" s="140"/>
      <c r="B879" s="140"/>
      <c r="C879" s="140"/>
      <c r="H879" s="140"/>
      <c r="I879" s="140"/>
      <c r="J879" s="140"/>
      <c r="K879" s="140"/>
      <c r="L879" s="140"/>
      <c r="M879" s="140"/>
      <c r="N879" s="140"/>
      <c r="O879" s="140"/>
      <c r="P879" s="140"/>
      <c r="Q879" s="140"/>
      <c r="R879" s="140"/>
      <c r="S879" s="140"/>
      <c r="T879" s="140"/>
      <c r="U879" s="140"/>
      <c r="V879" s="140"/>
    </row>
    <row r="880" spans="1:22" ht="16.5" customHeight="1">
      <c r="A880" s="140"/>
      <c r="B880" s="140"/>
      <c r="C880" s="140"/>
      <c r="H880" s="140"/>
      <c r="I880" s="140"/>
      <c r="J880" s="140"/>
      <c r="K880" s="140"/>
      <c r="L880" s="140"/>
      <c r="M880" s="140"/>
      <c r="N880" s="140"/>
      <c r="O880" s="140"/>
      <c r="P880" s="140"/>
      <c r="Q880" s="140"/>
      <c r="R880" s="140"/>
      <c r="S880" s="140"/>
      <c r="T880" s="140"/>
      <c r="U880" s="140"/>
      <c r="V880" s="140"/>
    </row>
    <row r="881" spans="1:22" ht="16.5" customHeight="1">
      <c r="A881" s="140"/>
      <c r="B881" s="140"/>
      <c r="C881" s="140"/>
      <c r="H881" s="140"/>
      <c r="I881" s="140"/>
      <c r="J881" s="140"/>
      <c r="K881" s="140"/>
      <c r="L881" s="140"/>
      <c r="M881" s="140"/>
      <c r="N881" s="140"/>
      <c r="O881" s="140"/>
      <c r="P881" s="140"/>
      <c r="Q881" s="140"/>
      <c r="R881" s="140"/>
      <c r="S881" s="140"/>
      <c r="T881" s="140"/>
      <c r="U881" s="140"/>
      <c r="V881" s="140"/>
    </row>
    <row r="882" spans="1:22" ht="16.5" customHeight="1">
      <c r="A882" s="140"/>
      <c r="B882" s="140"/>
      <c r="C882" s="140"/>
      <c r="H882" s="140"/>
      <c r="I882" s="140"/>
      <c r="J882" s="140"/>
      <c r="K882" s="140"/>
      <c r="L882" s="140"/>
      <c r="M882" s="140"/>
      <c r="N882" s="140"/>
      <c r="O882" s="140"/>
      <c r="P882" s="140"/>
      <c r="Q882" s="140"/>
      <c r="R882" s="140"/>
      <c r="S882" s="140"/>
      <c r="T882" s="140"/>
      <c r="U882" s="140"/>
      <c r="V882" s="140"/>
    </row>
    <row r="883" spans="1:22" ht="16.5" customHeight="1">
      <c r="A883" s="140"/>
      <c r="B883" s="140"/>
      <c r="C883" s="140"/>
      <c r="H883" s="140"/>
      <c r="I883" s="140"/>
      <c r="J883" s="140"/>
      <c r="K883" s="140"/>
      <c r="L883" s="140"/>
      <c r="M883" s="140"/>
      <c r="N883" s="140"/>
      <c r="O883" s="140"/>
      <c r="P883" s="140"/>
      <c r="Q883" s="140"/>
      <c r="R883" s="140"/>
      <c r="S883" s="140"/>
      <c r="T883" s="140"/>
      <c r="U883" s="140"/>
      <c r="V883" s="140"/>
    </row>
    <row r="884" spans="1:22" ht="16.5" customHeight="1">
      <c r="A884" s="140"/>
      <c r="B884" s="140"/>
      <c r="C884" s="140"/>
      <c r="H884" s="140"/>
      <c r="I884" s="140"/>
      <c r="J884" s="140"/>
      <c r="K884" s="140"/>
      <c r="L884" s="140"/>
      <c r="M884" s="140"/>
      <c r="N884" s="140"/>
      <c r="O884" s="140"/>
      <c r="P884" s="140"/>
      <c r="Q884" s="140"/>
      <c r="R884" s="140"/>
      <c r="S884" s="140"/>
      <c r="T884" s="140"/>
      <c r="U884" s="140"/>
      <c r="V884" s="140"/>
    </row>
    <row r="885" spans="1:22" ht="16.5" customHeight="1">
      <c r="A885" s="140"/>
      <c r="B885" s="140"/>
      <c r="C885" s="140"/>
      <c r="H885" s="140"/>
      <c r="I885" s="140"/>
      <c r="J885" s="140"/>
      <c r="K885" s="140"/>
      <c r="L885" s="140"/>
      <c r="M885" s="140"/>
      <c r="N885" s="140"/>
      <c r="O885" s="140"/>
      <c r="P885" s="140"/>
      <c r="Q885" s="140"/>
      <c r="R885" s="140"/>
      <c r="S885" s="140"/>
      <c r="T885" s="140"/>
      <c r="U885" s="140"/>
      <c r="V885" s="140"/>
    </row>
    <row r="886" spans="1:22" ht="16.5" customHeight="1">
      <c r="A886" s="140"/>
      <c r="B886" s="140"/>
      <c r="C886" s="140"/>
      <c r="H886" s="140"/>
      <c r="I886" s="140"/>
      <c r="J886" s="140"/>
      <c r="K886" s="140"/>
      <c r="L886" s="140"/>
      <c r="M886" s="140"/>
      <c r="N886" s="140"/>
      <c r="O886" s="140"/>
      <c r="P886" s="140"/>
      <c r="Q886" s="140"/>
      <c r="R886" s="140"/>
      <c r="S886" s="140"/>
      <c r="T886" s="140"/>
      <c r="U886" s="140"/>
      <c r="V886" s="140"/>
    </row>
    <row r="887" spans="1:22" ht="16.5" customHeight="1">
      <c r="A887" s="140"/>
      <c r="B887" s="140"/>
      <c r="C887" s="140"/>
      <c r="H887" s="140"/>
      <c r="I887" s="140"/>
      <c r="J887" s="140"/>
      <c r="K887" s="140"/>
      <c r="L887" s="140"/>
      <c r="M887" s="140"/>
      <c r="N887" s="140"/>
      <c r="O887" s="140"/>
      <c r="P887" s="140"/>
      <c r="Q887" s="140"/>
      <c r="R887" s="140"/>
      <c r="S887" s="140"/>
      <c r="T887" s="140"/>
      <c r="U887" s="140"/>
      <c r="V887" s="140"/>
    </row>
    <row r="888" spans="1:22" ht="16.5" customHeight="1">
      <c r="A888" s="140"/>
      <c r="B888" s="140"/>
      <c r="C888" s="140"/>
      <c r="H888" s="140"/>
      <c r="I888" s="140"/>
      <c r="J888" s="140"/>
      <c r="K888" s="140"/>
      <c r="L888" s="140"/>
      <c r="M888" s="140"/>
      <c r="N888" s="140"/>
      <c r="O888" s="140"/>
      <c r="P888" s="140"/>
      <c r="Q888" s="140"/>
      <c r="R888" s="140"/>
      <c r="S888" s="140"/>
      <c r="T888" s="140"/>
      <c r="U888" s="140"/>
      <c r="V888" s="140"/>
    </row>
    <row r="889" spans="1:22" ht="16.5" customHeight="1">
      <c r="A889" s="140"/>
      <c r="B889" s="140"/>
      <c r="C889" s="140"/>
      <c r="H889" s="140"/>
      <c r="I889" s="140"/>
      <c r="J889" s="140"/>
      <c r="K889" s="140"/>
      <c r="L889" s="140"/>
      <c r="M889" s="140"/>
      <c r="N889" s="140"/>
      <c r="O889" s="140"/>
      <c r="P889" s="140"/>
      <c r="Q889" s="140"/>
      <c r="R889" s="140"/>
      <c r="S889" s="140"/>
      <c r="T889" s="140"/>
      <c r="U889" s="140"/>
      <c r="V889" s="140"/>
    </row>
    <row r="890" spans="1:22" ht="16.5" customHeight="1">
      <c r="A890" s="140"/>
      <c r="B890" s="140"/>
      <c r="C890" s="140"/>
      <c r="H890" s="140"/>
      <c r="I890" s="140"/>
      <c r="J890" s="140"/>
      <c r="K890" s="140"/>
      <c r="L890" s="140"/>
      <c r="M890" s="140"/>
      <c r="N890" s="140"/>
      <c r="O890" s="140"/>
      <c r="P890" s="140"/>
      <c r="Q890" s="140"/>
      <c r="R890" s="140"/>
      <c r="S890" s="140"/>
      <c r="T890" s="140"/>
      <c r="U890" s="140"/>
      <c r="V890" s="140"/>
    </row>
    <row r="891" spans="1:22" ht="16.5" customHeight="1">
      <c r="A891" s="140"/>
      <c r="B891" s="140"/>
      <c r="C891" s="140"/>
      <c r="H891" s="140"/>
      <c r="I891" s="140"/>
      <c r="J891" s="140"/>
      <c r="K891" s="140"/>
      <c r="L891" s="140"/>
      <c r="M891" s="140"/>
      <c r="N891" s="140"/>
      <c r="O891" s="140"/>
      <c r="P891" s="140"/>
      <c r="Q891" s="140"/>
      <c r="R891" s="140"/>
      <c r="S891" s="140"/>
      <c r="T891" s="140"/>
      <c r="U891" s="140"/>
      <c r="V891" s="140"/>
    </row>
    <row r="892" spans="1:22" ht="16.5" customHeight="1">
      <c r="A892" s="140"/>
      <c r="B892" s="140"/>
      <c r="C892" s="140"/>
      <c r="H892" s="140"/>
      <c r="I892" s="140"/>
      <c r="J892" s="140"/>
      <c r="K892" s="140"/>
      <c r="L892" s="140"/>
      <c r="M892" s="140"/>
      <c r="N892" s="140"/>
      <c r="O892" s="140"/>
      <c r="P892" s="140"/>
      <c r="Q892" s="140"/>
      <c r="R892" s="140"/>
      <c r="S892" s="140"/>
      <c r="T892" s="140"/>
      <c r="U892" s="140"/>
      <c r="V892" s="140"/>
    </row>
    <row r="893" spans="1:22" ht="16.5" customHeight="1">
      <c r="A893" s="140"/>
      <c r="B893" s="140"/>
      <c r="C893" s="140"/>
      <c r="H893" s="140"/>
      <c r="I893" s="140"/>
      <c r="J893" s="140"/>
      <c r="K893" s="140"/>
      <c r="L893" s="140"/>
      <c r="M893" s="140"/>
      <c r="N893" s="140"/>
      <c r="O893" s="140"/>
      <c r="P893" s="140"/>
      <c r="Q893" s="140"/>
      <c r="R893" s="140"/>
      <c r="S893" s="140"/>
      <c r="T893" s="140"/>
      <c r="U893" s="140"/>
      <c r="V893" s="140"/>
    </row>
    <row r="894" spans="1:22" ht="16.5" customHeight="1">
      <c r="A894" s="140"/>
      <c r="B894" s="140"/>
      <c r="C894" s="140"/>
      <c r="H894" s="140"/>
      <c r="I894" s="140"/>
      <c r="J894" s="140"/>
      <c r="K894" s="140"/>
      <c r="L894" s="140"/>
      <c r="M894" s="140"/>
      <c r="N894" s="140"/>
      <c r="O894" s="140"/>
      <c r="P894" s="140"/>
      <c r="Q894" s="140"/>
      <c r="R894" s="140"/>
      <c r="S894" s="140"/>
      <c r="T894" s="140"/>
      <c r="U894" s="140"/>
      <c r="V894" s="140"/>
    </row>
    <row r="895" spans="1:22" ht="16.5" customHeight="1">
      <c r="A895" s="140"/>
      <c r="B895" s="140"/>
      <c r="C895" s="140"/>
      <c r="H895" s="140"/>
      <c r="I895" s="140"/>
      <c r="J895" s="140"/>
      <c r="K895" s="140"/>
      <c r="L895" s="140"/>
      <c r="M895" s="140"/>
      <c r="N895" s="140"/>
      <c r="O895" s="140"/>
      <c r="P895" s="140"/>
      <c r="Q895" s="140"/>
      <c r="R895" s="140"/>
      <c r="S895" s="140"/>
      <c r="T895" s="140"/>
      <c r="U895" s="140"/>
      <c r="V895" s="140"/>
    </row>
    <row r="896" spans="1:22" ht="16.5" customHeight="1">
      <c r="A896" s="140"/>
      <c r="B896" s="140"/>
      <c r="C896" s="140"/>
      <c r="H896" s="140"/>
      <c r="I896" s="140"/>
      <c r="J896" s="140"/>
      <c r="K896" s="140"/>
      <c r="L896" s="140"/>
      <c r="M896" s="140"/>
      <c r="N896" s="140"/>
      <c r="O896" s="140"/>
      <c r="P896" s="140"/>
      <c r="Q896" s="140"/>
      <c r="R896" s="140"/>
      <c r="S896" s="140"/>
      <c r="T896" s="140"/>
      <c r="U896" s="140"/>
      <c r="V896" s="140"/>
    </row>
    <row r="897" spans="1:22" ht="16.5" customHeight="1">
      <c r="A897" s="140"/>
      <c r="B897" s="140"/>
      <c r="C897" s="140"/>
      <c r="H897" s="140"/>
      <c r="I897" s="140"/>
      <c r="J897" s="140"/>
      <c r="K897" s="140"/>
      <c r="L897" s="140"/>
      <c r="M897" s="140"/>
      <c r="N897" s="140"/>
      <c r="O897" s="140"/>
      <c r="P897" s="140"/>
      <c r="Q897" s="140"/>
      <c r="R897" s="140"/>
      <c r="S897" s="140"/>
      <c r="T897" s="140"/>
      <c r="U897" s="140"/>
      <c r="V897" s="140"/>
    </row>
    <row r="898" spans="1:22" ht="16.5" customHeight="1">
      <c r="A898" s="140"/>
      <c r="B898" s="140"/>
      <c r="C898" s="140"/>
      <c r="H898" s="140"/>
      <c r="I898" s="140"/>
      <c r="J898" s="140"/>
      <c r="K898" s="140"/>
      <c r="L898" s="140"/>
      <c r="M898" s="140"/>
      <c r="N898" s="140"/>
      <c r="O898" s="140"/>
      <c r="P898" s="140"/>
      <c r="Q898" s="140"/>
      <c r="R898" s="140"/>
      <c r="S898" s="140"/>
      <c r="T898" s="140"/>
      <c r="U898" s="140"/>
      <c r="V898" s="140"/>
    </row>
    <row r="899" spans="1:22" ht="16.5" customHeight="1">
      <c r="A899" s="140"/>
      <c r="B899" s="140"/>
      <c r="C899" s="140"/>
      <c r="H899" s="140"/>
      <c r="I899" s="140"/>
      <c r="J899" s="140"/>
      <c r="K899" s="140"/>
      <c r="L899" s="140"/>
      <c r="M899" s="140"/>
      <c r="N899" s="140"/>
      <c r="O899" s="140"/>
      <c r="P899" s="140"/>
      <c r="Q899" s="140"/>
      <c r="R899" s="140"/>
      <c r="S899" s="140"/>
      <c r="T899" s="140"/>
      <c r="U899" s="140"/>
      <c r="V899" s="140"/>
    </row>
    <row r="900" spans="1:22" ht="16.5" customHeight="1">
      <c r="A900" s="140"/>
      <c r="B900" s="140"/>
      <c r="C900" s="140"/>
      <c r="H900" s="140"/>
      <c r="I900" s="140"/>
      <c r="J900" s="140"/>
      <c r="K900" s="140"/>
      <c r="L900" s="140"/>
      <c r="M900" s="140"/>
      <c r="N900" s="140"/>
      <c r="O900" s="140"/>
      <c r="P900" s="140"/>
      <c r="Q900" s="140"/>
      <c r="R900" s="140"/>
      <c r="S900" s="140"/>
      <c r="T900" s="140"/>
      <c r="U900" s="140"/>
      <c r="V900" s="140"/>
    </row>
    <row r="901" spans="1:22" ht="16.5" customHeight="1">
      <c r="A901" s="140"/>
      <c r="B901" s="140"/>
      <c r="C901" s="140"/>
      <c r="H901" s="140"/>
      <c r="I901" s="140"/>
      <c r="J901" s="140"/>
      <c r="K901" s="140"/>
      <c r="L901" s="140"/>
      <c r="M901" s="140"/>
      <c r="N901" s="140"/>
      <c r="O901" s="140"/>
      <c r="P901" s="140"/>
      <c r="Q901" s="140"/>
      <c r="R901" s="140"/>
      <c r="S901" s="140"/>
      <c r="T901" s="140"/>
      <c r="U901" s="140"/>
      <c r="V901" s="140"/>
    </row>
    <row r="902" spans="1:22" ht="16.5" customHeight="1">
      <c r="A902" s="140"/>
      <c r="B902" s="140"/>
      <c r="C902" s="140"/>
      <c r="H902" s="140"/>
      <c r="I902" s="140"/>
      <c r="J902" s="140"/>
      <c r="K902" s="140"/>
      <c r="L902" s="140"/>
      <c r="M902" s="140"/>
      <c r="N902" s="140"/>
      <c r="O902" s="140"/>
      <c r="P902" s="140"/>
      <c r="Q902" s="140"/>
      <c r="R902" s="140"/>
      <c r="S902" s="140"/>
      <c r="T902" s="140"/>
      <c r="U902" s="140"/>
      <c r="V902" s="140"/>
    </row>
    <row r="903" spans="1:22" ht="16.5" customHeight="1">
      <c r="A903" s="140"/>
      <c r="B903" s="140"/>
      <c r="C903" s="140"/>
      <c r="H903" s="140"/>
      <c r="I903" s="140"/>
      <c r="J903" s="140"/>
      <c r="K903" s="140"/>
      <c r="L903" s="140"/>
      <c r="M903" s="140"/>
      <c r="N903" s="140"/>
      <c r="O903" s="140"/>
      <c r="P903" s="140"/>
      <c r="Q903" s="140"/>
      <c r="R903" s="140"/>
      <c r="S903" s="140"/>
      <c r="T903" s="140"/>
      <c r="U903" s="140"/>
      <c r="V903" s="140"/>
    </row>
    <row r="904" spans="1:22" ht="16.5" customHeight="1">
      <c r="A904" s="140"/>
      <c r="B904" s="140"/>
      <c r="C904" s="140"/>
      <c r="H904" s="140"/>
      <c r="I904" s="140"/>
      <c r="J904" s="140"/>
      <c r="K904" s="140"/>
      <c r="L904" s="140"/>
      <c r="M904" s="140"/>
      <c r="N904" s="140"/>
      <c r="O904" s="140"/>
      <c r="P904" s="140"/>
      <c r="Q904" s="140"/>
      <c r="R904" s="140"/>
      <c r="S904" s="140"/>
      <c r="T904" s="140"/>
      <c r="U904" s="140"/>
      <c r="V904" s="140"/>
    </row>
    <row r="905" spans="1:22" ht="16.5" customHeight="1">
      <c r="A905" s="140"/>
      <c r="B905" s="140"/>
      <c r="C905" s="140"/>
      <c r="H905" s="140"/>
      <c r="I905" s="140"/>
      <c r="J905" s="140"/>
      <c r="K905" s="140"/>
      <c r="L905" s="140"/>
      <c r="M905" s="140"/>
      <c r="N905" s="140"/>
      <c r="O905" s="140"/>
      <c r="P905" s="140"/>
      <c r="Q905" s="140"/>
      <c r="R905" s="140"/>
      <c r="S905" s="140"/>
      <c r="T905" s="140"/>
      <c r="U905" s="140"/>
      <c r="V905" s="140"/>
    </row>
    <row r="906" spans="1:22" ht="16.5" customHeight="1">
      <c r="A906" s="140"/>
      <c r="B906" s="140"/>
      <c r="C906" s="140"/>
      <c r="H906" s="140"/>
      <c r="I906" s="140"/>
      <c r="J906" s="140"/>
      <c r="K906" s="140"/>
      <c r="L906" s="140"/>
      <c r="M906" s="140"/>
      <c r="N906" s="140"/>
      <c r="O906" s="140"/>
      <c r="P906" s="140"/>
      <c r="Q906" s="140"/>
      <c r="R906" s="140"/>
      <c r="S906" s="140"/>
      <c r="T906" s="140"/>
      <c r="U906" s="140"/>
      <c r="V906" s="140"/>
    </row>
    <row r="907" spans="1:22" ht="16.5" customHeight="1">
      <c r="A907" s="140"/>
      <c r="B907" s="140"/>
      <c r="C907" s="140"/>
      <c r="H907" s="140"/>
      <c r="I907" s="140"/>
      <c r="J907" s="140"/>
      <c r="K907" s="140"/>
      <c r="L907" s="140"/>
      <c r="M907" s="140"/>
      <c r="N907" s="140"/>
      <c r="O907" s="140"/>
      <c r="P907" s="140"/>
      <c r="Q907" s="140"/>
      <c r="R907" s="140"/>
      <c r="S907" s="140"/>
      <c r="T907" s="140"/>
      <c r="U907" s="140"/>
      <c r="V907" s="140"/>
    </row>
    <row r="908" spans="1:22" ht="16.5" customHeight="1">
      <c r="A908" s="140"/>
      <c r="B908" s="140"/>
      <c r="C908" s="140"/>
      <c r="H908" s="140"/>
      <c r="I908" s="140"/>
      <c r="J908" s="140"/>
      <c r="K908" s="140"/>
      <c r="L908" s="140"/>
      <c r="M908" s="140"/>
      <c r="N908" s="140"/>
      <c r="O908" s="140"/>
      <c r="P908" s="140"/>
      <c r="Q908" s="140"/>
      <c r="R908" s="140"/>
      <c r="S908" s="140"/>
      <c r="T908" s="140"/>
      <c r="U908" s="140"/>
      <c r="V908" s="140"/>
    </row>
    <row r="909" spans="1:22" ht="16.5" customHeight="1">
      <c r="A909" s="140"/>
      <c r="B909" s="140"/>
      <c r="C909" s="140"/>
      <c r="H909" s="140"/>
      <c r="I909" s="140"/>
      <c r="J909" s="140"/>
      <c r="K909" s="140"/>
      <c r="L909" s="140"/>
      <c r="M909" s="140"/>
      <c r="N909" s="140"/>
      <c r="O909" s="140"/>
      <c r="P909" s="140"/>
      <c r="Q909" s="140"/>
      <c r="R909" s="140"/>
      <c r="S909" s="140"/>
      <c r="T909" s="140"/>
      <c r="U909" s="140"/>
      <c r="V909" s="140"/>
    </row>
    <row r="910" spans="1:22" ht="16.5" customHeight="1">
      <c r="A910" s="140"/>
      <c r="B910" s="140"/>
      <c r="C910" s="140"/>
      <c r="H910" s="140"/>
      <c r="I910" s="140"/>
      <c r="J910" s="140"/>
      <c r="K910" s="140"/>
      <c r="L910" s="140"/>
      <c r="M910" s="140"/>
      <c r="N910" s="140"/>
      <c r="O910" s="140"/>
      <c r="P910" s="140"/>
      <c r="Q910" s="140"/>
      <c r="R910" s="140"/>
      <c r="S910" s="140"/>
      <c r="T910" s="140"/>
      <c r="U910" s="140"/>
      <c r="V910" s="140"/>
    </row>
    <row r="911" spans="1:22" ht="16.5" customHeight="1">
      <c r="A911" s="140"/>
      <c r="B911" s="140"/>
      <c r="C911" s="140"/>
      <c r="H911" s="140"/>
      <c r="I911" s="140"/>
      <c r="J911" s="140"/>
      <c r="K911" s="140"/>
      <c r="L911" s="140"/>
      <c r="M911" s="140"/>
      <c r="N911" s="140"/>
      <c r="O911" s="140"/>
      <c r="P911" s="140"/>
      <c r="Q911" s="140"/>
      <c r="R911" s="140"/>
      <c r="S911" s="140"/>
      <c r="T911" s="140"/>
      <c r="U911" s="140"/>
      <c r="V911" s="140"/>
    </row>
    <row r="912" spans="1:22" ht="16.5" customHeight="1">
      <c r="A912" s="140"/>
      <c r="B912" s="140"/>
      <c r="C912" s="140"/>
      <c r="H912" s="140"/>
      <c r="I912" s="140"/>
      <c r="J912" s="140"/>
      <c r="K912" s="140"/>
      <c r="L912" s="140"/>
      <c r="M912" s="140"/>
      <c r="N912" s="140"/>
      <c r="O912" s="140"/>
      <c r="P912" s="140"/>
      <c r="Q912" s="140"/>
      <c r="R912" s="140"/>
      <c r="S912" s="140"/>
      <c r="T912" s="140"/>
      <c r="U912" s="140"/>
      <c r="V912" s="140"/>
    </row>
    <row r="913" spans="1:22" ht="16.5" customHeight="1">
      <c r="A913" s="140"/>
      <c r="B913" s="140"/>
      <c r="C913" s="140"/>
      <c r="H913" s="140"/>
      <c r="I913" s="140"/>
      <c r="J913" s="140"/>
      <c r="K913" s="140"/>
      <c r="L913" s="140"/>
      <c r="M913" s="140"/>
      <c r="N913" s="140"/>
      <c r="O913" s="140"/>
      <c r="P913" s="140"/>
      <c r="Q913" s="140"/>
      <c r="R913" s="140"/>
      <c r="S913" s="140"/>
      <c r="T913" s="140"/>
      <c r="U913" s="140"/>
      <c r="V913" s="140"/>
    </row>
    <row r="914" spans="1:22" ht="16.5" customHeight="1">
      <c r="A914" s="140"/>
      <c r="B914" s="140"/>
      <c r="C914" s="140"/>
      <c r="H914" s="140"/>
      <c r="I914" s="140"/>
      <c r="J914" s="140"/>
      <c r="K914" s="140"/>
      <c r="L914" s="140"/>
      <c r="M914" s="140"/>
      <c r="N914" s="140"/>
      <c r="O914" s="140"/>
      <c r="P914" s="140"/>
      <c r="Q914" s="140"/>
      <c r="R914" s="140"/>
      <c r="S914" s="140"/>
      <c r="T914" s="140"/>
      <c r="U914" s="140"/>
      <c r="V914" s="140"/>
    </row>
    <row r="915" spans="1:22" ht="16.5" customHeight="1">
      <c r="A915" s="140"/>
      <c r="B915" s="140"/>
      <c r="C915" s="140"/>
      <c r="H915" s="140"/>
      <c r="I915" s="140"/>
      <c r="J915" s="140"/>
      <c r="K915" s="140"/>
      <c r="L915" s="140"/>
      <c r="M915" s="140"/>
      <c r="N915" s="140"/>
      <c r="O915" s="140"/>
      <c r="P915" s="140"/>
      <c r="Q915" s="140"/>
      <c r="R915" s="140"/>
      <c r="S915" s="140"/>
      <c r="T915" s="140"/>
      <c r="U915" s="140"/>
      <c r="V915" s="140"/>
    </row>
    <row r="916" spans="1:22" ht="16.5" customHeight="1">
      <c r="A916" s="140"/>
      <c r="B916" s="140"/>
      <c r="C916" s="140"/>
      <c r="H916" s="140"/>
      <c r="I916" s="140"/>
      <c r="J916" s="140"/>
      <c r="K916" s="140"/>
      <c r="L916" s="140"/>
      <c r="M916" s="140"/>
      <c r="N916" s="140"/>
      <c r="O916" s="140"/>
      <c r="P916" s="140"/>
      <c r="Q916" s="140"/>
      <c r="R916" s="140"/>
      <c r="S916" s="140"/>
      <c r="T916" s="140"/>
      <c r="U916" s="140"/>
      <c r="V916" s="140"/>
    </row>
    <row r="917" spans="1:22" ht="16.5" customHeight="1">
      <c r="A917" s="140"/>
      <c r="B917" s="140"/>
      <c r="C917" s="140"/>
      <c r="H917" s="140"/>
      <c r="I917" s="140"/>
      <c r="J917" s="140"/>
      <c r="K917" s="140"/>
      <c r="L917" s="140"/>
      <c r="M917" s="140"/>
      <c r="N917" s="140"/>
      <c r="O917" s="140"/>
      <c r="P917" s="140"/>
      <c r="Q917" s="140"/>
      <c r="R917" s="140"/>
      <c r="S917" s="140"/>
      <c r="T917" s="140"/>
      <c r="U917" s="140"/>
      <c r="V917" s="140"/>
    </row>
    <row r="918" spans="1:22" ht="16.5" customHeight="1">
      <c r="A918" s="140"/>
      <c r="B918" s="140"/>
      <c r="C918" s="140"/>
      <c r="H918" s="140"/>
      <c r="I918" s="140"/>
      <c r="J918" s="140"/>
      <c r="K918" s="140"/>
      <c r="L918" s="140"/>
      <c r="M918" s="140"/>
      <c r="N918" s="140"/>
      <c r="O918" s="140"/>
      <c r="P918" s="140"/>
      <c r="Q918" s="140"/>
      <c r="R918" s="140"/>
      <c r="S918" s="140"/>
      <c r="T918" s="140"/>
      <c r="U918" s="140"/>
      <c r="V918" s="140"/>
    </row>
    <row r="919" spans="1:22" ht="16.5" customHeight="1">
      <c r="A919" s="140"/>
      <c r="B919" s="140"/>
      <c r="C919" s="140"/>
      <c r="H919" s="140"/>
      <c r="I919" s="140"/>
      <c r="J919" s="140"/>
      <c r="K919" s="140"/>
      <c r="L919" s="140"/>
      <c r="M919" s="140"/>
      <c r="N919" s="140"/>
      <c r="O919" s="140"/>
      <c r="P919" s="140"/>
      <c r="Q919" s="140"/>
      <c r="R919" s="140"/>
      <c r="S919" s="140"/>
      <c r="T919" s="140"/>
      <c r="U919" s="140"/>
      <c r="V919" s="140"/>
    </row>
    <row r="920" spans="1:22" ht="16.5" customHeight="1">
      <c r="A920" s="140"/>
      <c r="B920" s="140"/>
      <c r="C920" s="140"/>
      <c r="H920" s="140"/>
      <c r="I920" s="140"/>
      <c r="J920" s="140"/>
      <c r="K920" s="140"/>
      <c r="L920" s="140"/>
      <c r="M920" s="140"/>
      <c r="N920" s="140"/>
      <c r="O920" s="140"/>
      <c r="P920" s="140"/>
      <c r="Q920" s="140"/>
      <c r="R920" s="140"/>
      <c r="S920" s="140"/>
      <c r="T920" s="140"/>
      <c r="U920" s="140"/>
      <c r="V920" s="140"/>
    </row>
    <row r="921" spans="1:22" ht="16.5" customHeight="1">
      <c r="A921" s="140"/>
      <c r="B921" s="140"/>
      <c r="C921" s="140"/>
      <c r="H921" s="140"/>
      <c r="I921" s="140"/>
      <c r="J921" s="140"/>
      <c r="K921" s="140"/>
      <c r="L921" s="140"/>
      <c r="M921" s="140"/>
      <c r="N921" s="140"/>
      <c r="O921" s="140"/>
      <c r="P921" s="140"/>
      <c r="Q921" s="140"/>
      <c r="R921" s="140"/>
      <c r="S921" s="140"/>
      <c r="T921" s="140"/>
      <c r="U921" s="140"/>
      <c r="V921" s="140"/>
    </row>
    <row r="922" spans="1:22" ht="16.5" customHeight="1">
      <c r="A922" s="140"/>
      <c r="B922" s="140"/>
      <c r="C922" s="140"/>
      <c r="H922" s="140"/>
      <c r="I922" s="140"/>
      <c r="J922" s="140"/>
      <c r="K922" s="140"/>
      <c r="L922" s="140"/>
      <c r="M922" s="140"/>
      <c r="N922" s="140"/>
      <c r="O922" s="140"/>
      <c r="P922" s="140"/>
      <c r="Q922" s="140"/>
      <c r="R922" s="140"/>
      <c r="S922" s="140"/>
      <c r="T922" s="140"/>
      <c r="U922" s="140"/>
      <c r="V922" s="140"/>
    </row>
    <row r="923" spans="1:22" ht="16.5" customHeight="1">
      <c r="A923" s="140"/>
      <c r="B923" s="140"/>
      <c r="C923" s="140"/>
      <c r="H923" s="140"/>
      <c r="I923" s="140"/>
      <c r="J923" s="140"/>
      <c r="K923" s="140"/>
      <c r="L923" s="140"/>
      <c r="M923" s="140"/>
      <c r="N923" s="140"/>
      <c r="O923" s="140"/>
      <c r="P923" s="140"/>
      <c r="Q923" s="140"/>
      <c r="R923" s="140"/>
      <c r="S923" s="140"/>
      <c r="T923" s="140"/>
      <c r="U923" s="140"/>
      <c r="V923" s="140"/>
    </row>
    <row r="924" spans="1:22" ht="16.5" customHeight="1">
      <c r="A924" s="140"/>
      <c r="B924" s="140"/>
      <c r="C924" s="140"/>
      <c r="H924" s="140"/>
      <c r="I924" s="140"/>
      <c r="J924" s="140"/>
      <c r="K924" s="140"/>
      <c r="L924" s="140"/>
      <c r="M924" s="140"/>
      <c r="N924" s="140"/>
      <c r="O924" s="140"/>
      <c r="P924" s="140"/>
      <c r="Q924" s="140"/>
      <c r="R924" s="140"/>
      <c r="S924" s="140"/>
      <c r="T924" s="140"/>
      <c r="U924" s="140"/>
      <c r="V924" s="140"/>
    </row>
    <row r="925" spans="1:22" ht="16.5" customHeight="1">
      <c r="A925" s="140"/>
      <c r="B925" s="140"/>
      <c r="C925" s="140"/>
      <c r="H925" s="140"/>
      <c r="I925" s="140"/>
      <c r="J925" s="140"/>
      <c r="K925" s="140"/>
      <c r="L925" s="140"/>
      <c r="M925" s="140"/>
      <c r="N925" s="140"/>
      <c r="O925" s="140"/>
      <c r="P925" s="140"/>
      <c r="Q925" s="140"/>
      <c r="R925" s="140"/>
      <c r="S925" s="140"/>
      <c r="T925" s="140"/>
      <c r="U925" s="140"/>
      <c r="V925" s="140"/>
    </row>
    <row r="926" spans="1:22" ht="16.5" customHeight="1">
      <c r="A926" s="140"/>
      <c r="B926" s="140"/>
      <c r="C926" s="140"/>
      <c r="H926" s="140"/>
      <c r="I926" s="140"/>
      <c r="J926" s="140"/>
      <c r="K926" s="140"/>
      <c r="L926" s="140"/>
      <c r="M926" s="140"/>
      <c r="N926" s="140"/>
      <c r="O926" s="140"/>
      <c r="P926" s="140"/>
      <c r="Q926" s="140"/>
      <c r="R926" s="140"/>
      <c r="S926" s="140"/>
      <c r="T926" s="140"/>
      <c r="U926" s="140"/>
      <c r="V926" s="140"/>
    </row>
    <row r="927" spans="1:22" ht="16.5" customHeight="1">
      <c r="A927" s="140"/>
      <c r="B927" s="140"/>
      <c r="C927" s="140"/>
      <c r="H927" s="140"/>
      <c r="I927" s="140"/>
      <c r="J927" s="140"/>
      <c r="K927" s="140"/>
      <c r="L927" s="140"/>
      <c r="M927" s="140"/>
      <c r="N927" s="140"/>
      <c r="O927" s="140"/>
      <c r="P927" s="140"/>
      <c r="Q927" s="140"/>
      <c r="R927" s="140"/>
      <c r="S927" s="140"/>
      <c r="T927" s="140"/>
      <c r="U927" s="140"/>
      <c r="V927" s="140"/>
    </row>
    <row r="928" spans="1:22" ht="16.5" customHeight="1">
      <c r="A928" s="140"/>
      <c r="B928" s="140"/>
      <c r="C928" s="140"/>
      <c r="H928" s="140"/>
      <c r="I928" s="140"/>
      <c r="J928" s="140"/>
      <c r="K928" s="140"/>
      <c r="L928" s="140"/>
      <c r="M928" s="140"/>
      <c r="N928" s="140"/>
      <c r="O928" s="140"/>
      <c r="P928" s="140"/>
      <c r="Q928" s="140"/>
      <c r="R928" s="140"/>
      <c r="S928" s="140"/>
      <c r="T928" s="140"/>
      <c r="U928" s="140"/>
      <c r="V928" s="140"/>
    </row>
    <row r="929" spans="1:22" ht="16.5" customHeight="1">
      <c r="A929" s="140"/>
      <c r="B929" s="140"/>
      <c r="C929" s="140"/>
      <c r="H929" s="140"/>
      <c r="I929" s="140"/>
      <c r="J929" s="140"/>
      <c r="K929" s="140"/>
      <c r="L929" s="140"/>
      <c r="M929" s="140"/>
      <c r="N929" s="140"/>
      <c r="O929" s="140"/>
      <c r="P929" s="140"/>
      <c r="Q929" s="140"/>
      <c r="R929" s="140"/>
      <c r="S929" s="140"/>
      <c r="T929" s="140"/>
      <c r="U929" s="140"/>
      <c r="V929" s="140"/>
    </row>
    <row r="930" spans="1:22" ht="16.5" customHeight="1">
      <c r="A930" s="140"/>
      <c r="B930" s="140"/>
      <c r="C930" s="140"/>
      <c r="H930" s="140"/>
      <c r="I930" s="140"/>
      <c r="J930" s="140"/>
      <c r="K930" s="140"/>
      <c r="L930" s="140"/>
      <c r="M930" s="140"/>
      <c r="N930" s="140"/>
      <c r="O930" s="140"/>
      <c r="P930" s="140"/>
      <c r="Q930" s="140"/>
      <c r="R930" s="140"/>
      <c r="S930" s="140"/>
      <c r="T930" s="140"/>
      <c r="U930" s="140"/>
      <c r="V930" s="140"/>
    </row>
    <row r="931" spans="1:22" ht="16.5" customHeight="1">
      <c r="A931" s="140"/>
      <c r="B931" s="140"/>
      <c r="C931" s="140"/>
      <c r="H931" s="140"/>
      <c r="I931" s="140"/>
      <c r="J931" s="140"/>
      <c r="K931" s="140"/>
      <c r="L931" s="140"/>
      <c r="M931" s="140"/>
      <c r="N931" s="140"/>
      <c r="O931" s="140"/>
      <c r="P931" s="140"/>
      <c r="Q931" s="140"/>
      <c r="R931" s="140"/>
      <c r="S931" s="140"/>
      <c r="T931" s="140"/>
      <c r="U931" s="140"/>
      <c r="V931" s="140"/>
    </row>
    <row r="932" spans="1:22" ht="16.5" customHeight="1">
      <c r="A932" s="140"/>
      <c r="B932" s="140"/>
      <c r="C932" s="140"/>
      <c r="H932" s="140"/>
      <c r="I932" s="140"/>
      <c r="J932" s="140"/>
      <c r="K932" s="140"/>
      <c r="L932" s="140"/>
      <c r="M932" s="140"/>
      <c r="N932" s="140"/>
      <c r="O932" s="140"/>
      <c r="P932" s="140"/>
      <c r="Q932" s="140"/>
      <c r="R932" s="140"/>
      <c r="S932" s="140"/>
      <c r="T932" s="140"/>
      <c r="U932" s="140"/>
      <c r="V932" s="140"/>
    </row>
    <row r="933" spans="1:22" ht="16.5" customHeight="1">
      <c r="A933" s="140"/>
      <c r="B933" s="140"/>
      <c r="C933" s="140"/>
      <c r="H933" s="140"/>
      <c r="I933" s="140"/>
      <c r="J933" s="140"/>
      <c r="K933" s="140"/>
      <c r="L933" s="140"/>
      <c r="M933" s="140"/>
      <c r="N933" s="140"/>
      <c r="O933" s="140"/>
      <c r="P933" s="140"/>
      <c r="Q933" s="140"/>
      <c r="R933" s="140"/>
      <c r="S933" s="140"/>
      <c r="T933" s="140"/>
      <c r="U933" s="140"/>
      <c r="V933" s="140"/>
    </row>
    <row r="934" spans="1:22" ht="16.5" customHeight="1">
      <c r="A934" s="140"/>
      <c r="B934" s="140"/>
      <c r="C934" s="140"/>
      <c r="H934" s="140"/>
      <c r="I934" s="140"/>
      <c r="J934" s="140"/>
      <c r="K934" s="140"/>
      <c r="L934" s="140"/>
      <c r="M934" s="140"/>
      <c r="N934" s="140"/>
      <c r="O934" s="140"/>
      <c r="P934" s="140"/>
      <c r="Q934" s="140"/>
      <c r="R934" s="140"/>
      <c r="S934" s="140"/>
      <c r="T934" s="140"/>
      <c r="U934" s="140"/>
      <c r="V934" s="140"/>
    </row>
    <row r="935" spans="1:22" ht="16.5" customHeight="1">
      <c r="A935" s="140"/>
      <c r="B935" s="140"/>
      <c r="C935" s="140"/>
      <c r="H935" s="140"/>
      <c r="I935" s="140"/>
      <c r="J935" s="140"/>
      <c r="K935" s="140"/>
      <c r="L935" s="140"/>
      <c r="M935" s="140"/>
      <c r="N935" s="140"/>
      <c r="O935" s="140"/>
      <c r="P935" s="140"/>
      <c r="Q935" s="140"/>
      <c r="R935" s="140"/>
      <c r="S935" s="140"/>
      <c r="T935" s="140"/>
      <c r="U935" s="140"/>
      <c r="V935" s="140"/>
    </row>
    <row r="936" spans="1:22" ht="16.5" customHeight="1">
      <c r="A936" s="140"/>
      <c r="B936" s="140"/>
      <c r="C936" s="140"/>
      <c r="H936" s="140"/>
      <c r="I936" s="140"/>
      <c r="J936" s="140"/>
      <c r="K936" s="140"/>
      <c r="L936" s="140"/>
      <c r="M936" s="140"/>
      <c r="N936" s="140"/>
      <c r="O936" s="140"/>
      <c r="P936" s="140"/>
      <c r="Q936" s="140"/>
      <c r="R936" s="140"/>
      <c r="S936" s="140"/>
      <c r="T936" s="140"/>
      <c r="U936" s="140"/>
      <c r="V936" s="140"/>
    </row>
    <row r="937" spans="1:22" ht="16.5" customHeight="1">
      <c r="A937" s="140"/>
      <c r="B937" s="140"/>
      <c r="C937" s="140"/>
      <c r="H937" s="140"/>
      <c r="I937" s="140"/>
      <c r="J937" s="140"/>
      <c r="K937" s="140"/>
      <c r="L937" s="140"/>
      <c r="M937" s="140"/>
      <c r="N937" s="140"/>
      <c r="O937" s="140"/>
      <c r="P937" s="140"/>
      <c r="Q937" s="140"/>
      <c r="R937" s="140"/>
      <c r="S937" s="140"/>
      <c r="T937" s="140"/>
      <c r="U937" s="140"/>
      <c r="V937" s="140"/>
    </row>
    <row r="938" spans="1:22" ht="16.5" customHeight="1">
      <c r="A938" s="140"/>
      <c r="B938" s="140"/>
      <c r="C938" s="140"/>
      <c r="H938" s="140"/>
      <c r="I938" s="140"/>
      <c r="J938" s="140"/>
      <c r="K938" s="140"/>
      <c r="L938" s="140"/>
      <c r="M938" s="140"/>
      <c r="N938" s="140"/>
      <c r="O938" s="140"/>
      <c r="P938" s="140"/>
      <c r="Q938" s="140"/>
      <c r="R938" s="140"/>
      <c r="S938" s="140"/>
      <c r="T938" s="140"/>
      <c r="U938" s="140"/>
      <c r="V938" s="140"/>
    </row>
    <row r="939" spans="1:22" ht="16.5" customHeight="1">
      <c r="A939" s="140"/>
      <c r="B939" s="140"/>
      <c r="C939" s="140"/>
      <c r="H939" s="140"/>
      <c r="I939" s="140"/>
      <c r="J939" s="140"/>
      <c r="K939" s="140"/>
      <c r="L939" s="140"/>
      <c r="M939" s="140"/>
      <c r="N939" s="140"/>
      <c r="O939" s="140"/>
      <c r="P939" s="140"/>
      <c r="Q939" s="140"/>
      <c r="R939" s="140"/>
      <c r="S939" s="140"/>
      <c r="T939" s="140"/>
      <c r="U939" s="140"/>
      <c r="V939" s="140"/>
    </row>
    <row r="940" spans="1:22" ht="16.5" customHeight="1">
      <c r="A940" s="140"/>
      <c r="B940" s="140"/>
      <c r="C940" s="140"/>
      <c r="H940" s="140"/>
      <c r="I940" s="140"/>
      <c r="J940" s="140"/>
      <c r="K940" s="140"/>
      <c r="L940" s="140"/>
      <c r="M940" s="140"/>
      <c r="N940" s="140"/>
      <c r="O940" s="140"/>
      <c r="P940" s="140"/>
      <c r="Q940" s="140"/>
      <c r="R940" s="140"/>
      <c r="S940" s="140"/>
      <c r="T940" s="140"/>
      <c r="U940" s="140"/>
      <c r="V940" s="140"/>
    </row>
    <row r="941" spans="1:22" ht="16.5" customHeight="1">
      <c r="A941" s="140"/>
      <c r="B941" s="140"/>
      <c r="C941" s="140"/>
      <c r="H941" s="140"/>
      <c r="I941" s="140"/>
      <c r="J941" s="140"/>
      <c r="K941" s="140"/>
      <c r="L941" s="140"/>
      <c r="M941" s="140"/>
      <c r="N941" s="140"/>
      <c r="O941" s="140"/>
      <c r="P941" s="140"/>
      <c r="Q941" s="140"/>
      <c r="R941" s="140"/>
      <c r="S941" s="140"/>
      <c r="T941" s="140"/>
      <c r="U941" s="140"/>
      <c r="V941" s="140"/>
    </row>
    <row r="942" spans="1:22" ht="16.5" customHeight="1">
      <c r="A942" s="140"/>
      <c r="B942" s="140"/>
      <c r="C942" s="140"/>
      <c r="H942" s="140"/>
      <c r="I942" s="140"/>
      <c r="J942" s="140"/>
      <c r="K942" s="140"/>
      <c r="L942" s="140"/>
      <c r="M942" s="140"/>
      <c r="N942" s="140"/>
      <c r="O942" s="140"/>
      <c r="P942" s="140"/>
      <c r="Q942" s="140"/>
      <c r="R942" s="140"/>
      <c r="S942" s="140"/>
      <c r="T942" s="140"/>
      <c r="U942" s="140"/>
      <c r="V942" s="140"/>
    </row>
    <row r="943" spans="1:22" ht="16.5" customHeight="1">
      <c r="A943" s="140"/>
      <c r="B943" s="140"/>
      <c r="C943" s="140"/>
      <c r="H943" s="140"/>
      <c r="I943" s="140"/>
      <c r="J943" s="140"/>
      <c r="K943" s="140"/>
      <c r="L943" s="140"/>
      <c r="M943" s="140"/>
      <c r="N943" s="140"/>
      <c r="O943" s="140"/>
      <c r="P943" s="140"/>
      <c r="Q943" s="140"/>
      <c r="R943" s="140"/>
      <c r="S943" s="140"/>
      <c r="T943" s="140"/>
      <c r="U943" s="140"/>
      <c r="V943" s="140"/>
    </row>
    <row r="944" spans="1:22" ht="16.5" customHeight="1">
      <c r="A944" s="140"/>
      <c r="B944" s="140"/>
      <c r="C944" s="140"/>
      <c r="H944" s="140"/>
      <c r="I944" s="140"/>
      <c r="J944" s="140"/>
      <c r="K944" s="140"/>
      <c r="L944" s="140"/>
      <c r="M944" s="140"/>
      <c r="N944" s="140"/>
      <c r="O944" s="140"/>
      <c r="P944" s="140"/>
      <c r="Q944" s="140"/>
      <c r="R944" s="140"/>
      <c r="S944" s="140"/>
      <c r="T944" s="140"/>
      <c r="U944" s="140"/>
      <c r="V944" s="140"/>
    </row>
    <row r="945" spans="1:22" ht="16.5" customHeight="1">
      <c r="A945" s="140"/>
      <c r="B945" s="140"/>
      <c r="C945" s="140"/>
      <c r="H945" s="140"/>
      <c r="I945" s="140"/>
      <c r="J945" s="140"/>
      <c r="K945" s="140"/>
      <c r="L945" s="140"/>
      <c r="M945" s="140"/>
      <c r="N945" s="140"/>
      <c r="O945" s="140"/>
      <c r="P945" s="140"/>
      <c r="Q945" s="140"/>
      <c r="R945" s="140"/>
      <c r="S945" s="140"/>
      <c r="T945" s="140"/>
      <c r="U945" s="140"/>
      <c r="V945" s="140"/>
    </row>
    <row r="946" spans="1:22" ht="16.5" customHeight="1">
      <c r="A946" s="140"/>
      <c r="B946" s="140"/>
      <c r="C946" s="140"/>
      <c r="H946" s="140"/>
      <c r="I946" s="140"/>
      <c r="J946" s="140"/>
      <c r="K946" s="140"/>
      <c r="L946" s="140"/>
      <c r="M946" s="140"/>
      <c r="N946" s="140"/>
      <c r="O946" s="140"/>
      <c r="P946" s="140"/>
      <c r="Q946" s="140"/>
      <c r="R946" s="140"/>
      <c r="S946" s="140"/>
      <c r="T946" s="140"/>
      <c r="U946" s="140"/>
      <c r="V946" s="140"/>
    </row>
    <row r="947" spans="1:22" ht="16.5" customHeight="1">
      <c r="A947" s="140"/>
      <c r="B947" s="140"/>
      <c r="C947" s="140"/>
      <c r="H947" s="140"/>
      <c r="I947" s="140"/>
      <c r="J947" s="140"/>
      <c r="K947" s="140"/>
      <c r="L947" s="140"/>
      <c r="M947" s="140"/>
      <c r="N947" s="140"/>
      <c r="O947" s="140"/>
      <c r="P947" s="140"/>
      <c r="Q947" s="140"/>
      <c r="R947" s="140"/>
      <c r="S947" s="140"/>
      <c r="T947" s="140"/>
      <c r="U947" s="140"/>
      <c r="V947" s="140"/>
    </row>
    <row r="948" spans="1:22" ht="16.5" customHeight="1">
      <c r="A948" s="140"/>
      <c r="B948" s="140"/>
      <c r="C948" s="140"/>
      <c r="H948" s="140"/>
      <c r="I948" s="140"/>
      <c r="J948" s="140"/>
      <c r="K948" s="140"/>
      <c r="L948" s="140"/>
      <c r="M948" s="140"/>
      <c r="N948" s="140"/>
      <c r="O948" s="140"/>
      <c r="P948" s="140"/>
      <c r="Q948" s="140"/>
      <c r="R948" s="140"/>
      <c r="S948" s="140"/>
      <c r="T948" s="140"/>
      <c r="U948" s="140"/>
      <c r="V948" s="140"/>
    </row>
    <row r="949" spans="1:22" ht="16.5" customHeight="1">
      <c r="A949" s="140"/>
      <c r="B949" s="140"/>
      <c r="C949" s="140"/>
      <c r="H949" s="140"/>
      <c r="I949" s="140"/>
      <c r="J949" s="140"/>
      <c r="K949" s="140"/>
      <c r="L949" s="140"/>
      <c r="M949" s="140"/>
      <c r="N949" s="140"/>
      <c r="O949" s="140"/>
      <c r="P949" s="140"/>
      <c r="Q949" s="140"/>
      <c r="R949" s="140"/>
      <c r="S949" s="140"/>
      <c r="T949" s="140"/>
      <c r="U949" s="140"/>
      <c r="V949" s="140"/>
    </row>
    <row r="950" spans="1:22" ht="16.5" customHeight="1">
      <c r="A950" s="140"/>
      <c r="B950" s="140"/>
      <c r="C950" s="140"/>
      <c r="H950" s="140"/>
      <c r="I950" s="140"/>
      <c r="J950" s="140"/>
      <c r="K950" s="140"/>
      <c r="L950" s="140"/>
      <c r="M950" s="140"/>
      <c r="N950" s="140"/>
      <c r="O950" s="140"/>
      <c r="P950" s="140"/>
      <c r="Q950" s="140"/>
      <c r="R950" s="140"/>
      <c r="S950" s="140"/>
      <c r="T950" s="140"/>
      <c r="U950" s="140"/>
      <c r="V950" s="140"/>
    </row>
    <row r="951" spans="1:22" ht="16.5" customHeight="1">
      <c r="A951" s="140"/>
      <c r="B951" s="140"/>
      <c r="C951" s="140"/>
      <c r="H951" s="140"/>
      <c r="I951" s="140"/>
      <c r="J951" s="140"/>
      <c r="K951" s="140"/>
      <c r="L951" s="140"/>
      <c r="M951" s="140"/>
      <c r="N951" s="140"/>
      <c r="O951" s="140"/>
      <c r="P951" s="140"/>
      <c r="Q951" s="140"/>
      <c r="R951" s="140"/>
      <c r="S951" s="140"/>
      <c r="T951" s="140"/>
      <c r="U951" s="140"/>
      <c r="V951" s="140"/>
    </row>
    <row r="952" spans="1:22" ht="16.5" customHeight="1">
      <c r="A952" s="140"/>
      <c r="B952" s="140"/>
      <c r="C952" s="140"/>
      <c r="H952" s="140"/>
      <c r="I952" s="140"/>
      <c r="J952" s="140"/>
      <c r="K952" s="140"/>
      <c r="L952" s="140"/>
      <c r="M952" s="140"/>
      <c r="N952" s="140"/>
      <c r="O952" s="140"/>
      <c r="P952" s="140"/>
      <c r="Q952" s="140"/>
      <c r="R952" s="140"/>
      <c r="S952" s="140"/>
      <c r="T952" s="140"/>
      <c r="U952" s="140"/>
      <c r="V952" s="140"/>
    </row>
    <row r="953" spans="1:22" ht="16.5" customHeight="1">
      <c r="A953" s="140"/>
      <c r="B953" s="140"/>
      <c r="C953" s="140"/>
      <c r="H953" s="140"/>
      <c r="I953" s="140"/>
      <c r="J953" s="140"/>
      <c r="K953" s="140"/>
      <c r="L953" s="140"/>
      <c r="M953" s="140"/>
      <c r="N953" s="140"/>
      <c r="O953" s="140"/>
      <c r="P953" s="140"/>
      <c r="Q953" s="140"/>
      <c r="R953" s="140"/>
      <c r="S953" s="140"/>
      <c r="T953" s="140"/>
      <c r="U953" s="140"/>
      <c r="V953" s="140"/>
    </row>
    <row r="954" spans="1:22" ht="16.5" customHeight="1">
      <c r="A954" s="140"/>
      <c r="B954" s="140"/>
      <c r="C954" s="140"/>
      <c r="H954" s="140"/>
      <c r="I954" s="140"/>
      <c r="J954" s="140"/>
      <c r="K954" s="140"/>
      <c r="L954" s="140"/>
      <c r="M954" s="140"/>
      <c r="N954" s="140"/>
      <c r="O954" s="140"/>
      <c r="P954" s="140"/>
      <c r="Q954" s="140"/>
      <c r="R954" s="140"/>
      <c r="S954" s="140"/>
      <c r="T954" s="140"/>
      <c r="U954" s="140"/>
      <c r="V954" s="140"/>
    </row>
    <row r="955" spans="1:22" ht="16.5" customHeight="1">
      <c r="A955" s="140"/>
      <c r="B955" s="140"/>
      <c r="C955" s="140"/>
      <c r="H955" s="140"/>
      <c r="I955" s="140"/>
      <c r="J955" s="140"/>
      <c r="K955" s="140"/>
      <c r="L955" s="140"/>
      <c r="M955" s="140"/>
      <c r="N955" s="140"/>
      <c r="O955" s="140"/>
      <c r="P955" s="140"/>
      <c r="Q955" s="140"/>
      <c r="R955" s="140"/>
      <c r="S955" s="140"/>
      <c r="T955" s="140"/>
      <c r="U955" s="140"/>
      <c r="V955" s="140"/>
    </row>
    <row r="956" spans="1:22" ht="16.5" customHeight="1">
      <c r="A956" s="140"/>
      <c r="B956" s="140"/>
      <c r="C956" s="140"/>
      <c r="H956" s="140"/>
      <c r="I956" s="140"/>
      <c r="J956" s="140"/>
      <c r="K956" s="140"/>
      <c r="L956" s="140"/>
      <c r="M956" s="140"/>
      <c r="N956" s="140"/>
      <c r="O956" s="140"/>
      <c r="P956" s="140"/>
      <c r="Q956" s="140"/>
      <c r="R956" s="140"/>
      <c r="S956" s="140"/>
      <c r="T956" s="140"/>
      <c r="U956" s="140"/>
      <c r="V956" s="140"/>
    </row>
    <row r="957" spans="1:22" ht="16.5" customHeight="1">
      <c r="A957" s="140"/>
      <c r="B957" s="140"/>
      <c r="C957" s="140"/>
      <c r="H957" s="140"/>
      <c r="I957" s="140"/>
      <c r="J957" s="140"/>
      <c r="K957" s="140"/>
      <c r="L957" s="140"/>
      <c r="M957" s="140"/>
      <c r="N957" s="140"/>
      <c r="O957" s="140"/>
      <c r="P957" s="140"/>
      <c r="Q957" s="140"/>
      <c r="R957" s="140"/>
      <c r="S957" s="140"/>
      <c r="T957" s="140"/>
      <c r="U957" s="140"/>
      <c r="V957" s="140"/>
    </row>
    <row r="958" spans="1:22" ht="16.5" customHeight="1">
      <c r="A958" s="140"/>
      <c r="B958" s="140"/>
      <c r="C958" s="140"/>
      <c r="H958" s="140"/>
      <c r="I958" s="140"/>
      <c r="J958" s="140"/>
      <c r="K958" s="140"/>
      <c r="L958" s="140"/>
      <c r="M958" s="140"/>
      <c r="N958" s="140"/>
      <c r="O958" s="140"/>
      <c r="P958" s="140"/>
      <c r="Q958" s="140"/>
      <c r="R958" s="140"/>
      <c r="S958" s="140"/>
      <c r="T958" s="140"/>
      <c r="U958" s="140"/>
      <c r="V958" s="140"/>
    </row>
    <row r="959" spans="1:22" ht="16.5" customHeight="1">
      <c r="A959" s="140"/>
      <c r="B959" s="140"/>
      <c r="C959" s="140"/>
      <c r="H959" s="140"/>
      <c r="I959" s="140"/>
      <c r="J959" s="140"/>
      <c r="K959" s="140"/>
      <c r="L959" s="140"/>
      <c r="M959" s="140"/>
      <c r="N959" s="140"/>
      <c r="O959" s="140"/>
      <c r="P959" s="140"/>
      <c r="Q959" s="140"/>
      <c r="R959" s="140"/>
      <c r="S959" s="140"/>
      <c r="T959" s="140"/>
      <c r="U959" s="140"/>
      <c r="V959" s="140"/>
    </row>
    <row r="960" spans="1:22" ht="16.5" customHeight="1">
      <c r="A960" s="140"/>
      <c r="B960" s="140"/>
      <c r="C960" s="140"/>
      <c r="H960" s="140"/>
      <c r="I960" s="140"/>
      <c r="J960" s="140"/>
      <c r="K960" s="140"/>
      <c r="L960" s="140"/>
      <c r="M960" s="140"/>
      <c r="N960" s="140"/>
      <c r="O960" s="140"/>
      <c r="P960" s="140"/>
      <c r="Q960" s="140"/>
      <c r="R960" s="140"/>
      <c r="S960" s="140"/>
      <c r="T960" s="140"/>
      <c r="U960" s="140"/>
      <c r="V960" s="140"/>
    </row>
    <row r="961" spans="1:22" ht="16.5" customHeight="1">
      <c r="A961" s="140"/>
      <c r="B961" s="140"/>
      <c r="C961" s="140"/>
      <c r="H961" s="140"/>
      <c r="I961" s="140"/>
      <c r="J961" s="140"/>
      <c r="K961" s="140"/>
      <c r="L961" s="140"/>
      <c r="M961" s="140"/>
      <c r="N961" s="140"/>
      <c r="O961" s="140"/>
      <c r="P961" s="140"/>
      <c r="Q961" s="140"/>
      <c r="R961" s="140"/>
      <c r="S961" s="140"/>
      <c r="T961" s="140"/>
      <c r="U961" s="140"/>
      <c r="V961" s="140"/>
    </row>
    <row r="962" spans="1:22" ht="16.5" customHeight="1">
      <c r="A962" s="140"/>
      <c r="B962" s="140"/>
      <c r="C962" s="140"/>
      <c r="H962" s="140"/>
      <c r="I962" s="140"/>
      <c r="J962" s="140"/>
      <c r="K962" s="140"/>
      <c r="L962" s="140"/>
      <c r="M962" s="140"/>
      <c r="N962" s="140"/>
      <c r="O962" s="140"/>
      <c r="P962" s="140"/>
      <c r="Q962" s="140"/>
      <c r="R962" s="140"/>
      <c r="S962" s="140"/>
      <c r="T962" s="140"/>
      <c r="U962" s="140"/>
      <c r="V962" s="140"/>
    </row>
    <row r="963" spans="1:22" ht="16.5" customHeight="1">
      <c r="A963" s="140"/>
      <c r="B963" s="140"/>
      <c r="C963" s="140"/>
      <c r="H963" s="140"/>
      <c r="I963" s="140"/>
      <c r="J963" s="140"/>
      <c r="K963" s="140"/>
      <c r="L963" s="140"/>
      <c r="M963" s="140"/>
      <c r="N963" s="140"/>
      <c r="O963" s="140"/>
      <c r="P963" s="140"/>
      <c r="Q963" s="140"/>
      <c r="R963" s="140"/>
      <c r="S963" s="140"/>
      <c r="T963" s="140"/>
      <c r="U963" s="140"/>
      <c r="V963" s="140"/>
    </row>
    <row r="964" spans="1:22" ht="16.5" customHeight="1">
      <c r="A964" s="140"/>
      <c r="B964" s="140"/>
      <c r="C964" s="140"/>
      <c r="H964" s="140"/>
      <c r="I964" s="140"/>
      <c r="J964" s="140"/>
      <c r="K964" s="140"/>
      <c r="L964" s="140"/>
      <c r="M964" s="140"/>
      <c r="N964" s="140"/>
      <c r="O964" s="140"/>
      <c r="P964" s="140"/>
      <c r="Q964" s="140"/>
      <c r="R964" s="140"/>
      <c r="S964" s="140"/>
      <c r="T964" s="140"/>
      <c r="U964" s="140"/>
      <c r="V964" s="140"/>
    </row>
    <row r="965" spans="1:22" ht="16.5" customHeight="1">
      <c r="A965" s="140"/>
      <c r="B965" s="140"/>
      <c r="C965" s="140"/>
      <c r="H965" s="140"/>
      <c r="I965" s="140"/>
      <c r="J965" s="140"/>
      <c r="K965" s="140"/>
      <c r="L965" s="140"/>
      <c r="M965" s="140"/>
      <c r="N965" s="140"/>
      <c r="O965" s="140"/>
      <c r="P965" s="140"/>
      <c r="Q965" s="140"/>
      <c r="R965" s="140"/>
      <c r="S965" s="140"/>
      <c r="T965" s="140"/>
      <c r="U965" s="140"/>
      <c r="V965" s="140"/>
    </row>
    <row r="966" spans="1:22" ht="16.5" customHeight="1">
      <c r="A966" s="140"/>
      <c r="B966" s="140"/>
      <c r="C966" s="140"/>
      <c r="H966" s="140"/>
      <c r="I966" s="140"/>
      <c r="J966" s="140"/>
      <c r="K966" s="140"/>
      <c r="L966" s="140"/>
      <c r="M966" s="140"/>
      <c r="N966" s="140"/>
      <c r="O966" s="140"/>
      <c r="P966" s="140"/>
      <c r="Q966" s="140"/>
      <c r="R966" s="140"/>
      <c r="S966" s="140"/>
      <c r="T966" s="140"/>
      <c r="U966" s="140"/>
      <c r="V966" s="140"/>
    </row>
    <row r="967" spans="1:22" ht="16.5" customHeight="1">
      <c r="A967" s="140"/>
      <c r="B967" s="140"/>
      <c r="C967" s="140"/>
      <c r="H967" s="140"/>
      <c r="I967" s="140"/>
      <c r="J967" s="140"/>
      <c r="K967" s="140"/>
      <c r="L967" s="140"/>
      <c r="M967" s="140"/>
      <c r="N967" s="140"/>
      <c r="O967" s="140"/>
      <c r="P967" s="140"/>
      <c r="Q967" s="140"/>
      <c r="R967" s="140"/>
      <c r="S967" s="140"/>
      <c r="T967" s="140"/>
      <c r="U967" s="140"/>
      <c r="V967" s="140"/>
    </row>
    <row r="968" spans="1:22" ht="16.5" customHeight="1">
      <c r="A968" s="140"/>
      <c r="B968" s="140"/>
      <c r="C968" s="140"/>
      <c r="H968" s="140"/>
      <c r="I968" s="140"/>
      <c r="J968" s="140"/>
      <c r="K968" s="140"/>
      <c r="L968" s="140"/>
      <c r="M968" s="140"/>
      <c r="N968" s="140"/>
      <c r="O968" s="140"/>
      <c r="P968" s="140"/>
      <c r="Q968" s="140"/>
      <c r="R968" s="140"/>
      <c r="S968" s="140"/>
      <c r="T968" s="140"/>
      <c r="U968" s="140"/>
      <c r="V968" s="140"/>
    </row>
    <row r="969" spans="1:22" ht="16.5" customHeight="1">
      <c r="A969" s="140"/>
      <c r="B969" s="140"/>
      <c r="C969" s="140"/>
      <c r="H969" s="140"/>
      <c r="I969" s="140"/>
      <c r="J969" s="140"/>
      <c r="K969" s="140"/>
      <c r="L969" s="140"/>
      <c r="M969" s="140"/>
      <c r="N969" s="140"/>
      <c r="O969" s="140"/>
      <c r="P969" s="140"/>
      <c r="Q969" s="140"/>
      <c r="R969" s="140"/>
      <c r="S969" s="140"/>
      <c r="T969" s="140"/>
      <c r="U969" s="140"/>
      <c r="V969" s="140"/>
    </row>
    <row r="970" spans="1:22" ht="16.5" customHeight="1">
      <c r="A970" s="140"/>
      <c r="B970" s="140"/>
      <c r="C970" s="140"/>
      <c r="H970" s="140"/>
      <c r="I970" s="140"/>
      <c r="J970" s="140"/>
      <c r="K970" s="140"/>
      <c r="L970" s="140"/>
      <c r="M970" s="140"/>
      <c r="N970" s="140"/>
      <c r="O970" s="140"/>
      <c r="P970" s="140"/>
      <c r="Q970" s="140"/>
      <c r="R970" s="140"/>
      <c r="S970" s="140"/>
      <c r="T970" s="140"/>
      <c r="U970" s="140"/>
      <c r="V970" s="140"/>
    </row>
    <row r="971" spans="1:22" ht="16.5" customHeight="1">
      <c r="A971" s="140"/>
      <c r="B971" s="140"/>
      <c r="C971" s="140"/>
      <c r="H971" s="140"/>
      <c r="I971" s="140"/>
      <c r="J971" s="140"/>
      <c r="K971" s="140"/>
      <c r="L971" s="140"/>
      <c r="M971" s="140"/>
      <c r="N971" s="140"/>
      <c r="O971" s="140"/>
      <c r="P971" s="140"/>
      <c r="Q971" s="140"/>
      <c r="R971" s="140"/>
      <c r="S971" s="140"/>
      <c r="T971" s="140"/>
      <c r="U971" s="140"/>
      <c r="V971" s="140"/>
    </row>
    <row r="972" spans="1:22" ht="16.5" customHeight="1">
      <c r="A972" s="140"/>
      <c r="B972" s="140"/>
      <c r="C972" s="140"/>
      <c r="H972" s="140"/>
      <c r="I972" s="140"/>
      <c r="J972" s="140"/>
      <c r="K972" s="140"/>
      <c r="L972" s="140"/>
      <c r="M972" s="140"/>
      <c r="N972" s="140"/>
      <c r="O972" s="140"/>
      <c r="P972" s="140"/>
      <c r="Q972" s="140"/>
      <c r="R972" s="140"/>
      <c r="S972" s="140"/>
      <c r="T972" s="140"/>
      <c r="U972" s="140"/>
      <c r="V972" s="140"/>
    </row>
    <row r="973" spans="1:22" ht="16.5" customHeight="1">
      <c r="A973" s="140"/>
      <c r="B973" s="140"/>
      <c r="C973" s="140"/>
      <c r="H973" s="140"/>
      <c r="I973" s="140"/>
      <c r="J973" s="140"/>
      <c r="K973" s="140"/>
      <c r="L973" s="140"/>
      <c r="M973" s="140"/>
      <c r="N973" s="140"/>
      <c r="O973" s="140"/>
      <c r="P973" s="140"/>
      <c r="Q973" s="140"/>
      <c r="R973" s="140"/>
      <c r="S973" s="140"/>
      <c r="T973" s="140"/>
      <c r="U973" s="140"/>
      <c r="V973" s="140"/>
    </row>
    <row r="974" spans="1:22" ht="16.5" customHeight="1">
      <c r="A974" s="140"/>
      <c r="B974" s="140"/>
      <c r="C974" s="140"/>
      <c r="H974" s="140"/>
      <c r="I974" s="140"/>
      <c r="J974" s="140"/>
      <c r="K974" s="140"/>
      <c r="L974" s="140"/>
      <c r="M974" s="140"/>
      <c r="N974" s="140"/>
      <c r="O974" s="140"/>
      <c r="P974" s="140"/>
      <c r="Q974" s="140"/>
      <c r="R974" s="140"/>
      <c r="S974" s="140"/>
      <c r="T974" s="140"/>
      <c r="U974" s="140"/>
      <c r="V974" s="140"/>
    </row>
    <row r="975" spans="1:22" ht="16.5" customHeight="1">
      <c r="A975" s="140"/>
      <c r="B975" s="140"/>
      <c r="C975" s="140"/>
      <c r="H975" s="140"/>
      <c r="I975" s="140"/>
      <c r="J975" s="140"/>
      <c r="K975" s="140"/>
      <c r="L975" s="140"/>
      <c r="M975" s="140"/>
      <c r="N975" s="140"/>
      <c r="O975" s="140"/>
      <c r="P975" s="140"/>
      <c r="Q975" s="140"/>
      <c r="R975" s="140"/>
      <c r="S975" s="140"/>
      <c r="T975" s="140"/>
      <c r="U975" s="140"/>
      <c r="V975" s="140"/>
    </row>
    <row r="976" spans="1:22" ht="16.5" customHeight="1">
      <c r="A976" s="140"/>
      <c r="B976" s="140"/>
      <c r="C976" s="140"/>
      <c r="H976" s="140"/>
      <c r="I976" s="140"/>
      <c r="J976" s="140"/>
      <c r="K976" s="140"/>
      <c r="L976" s="140"/>
      <c r="M976" s="140"/>
      <c r="N976" s="140"/>
      <c r="O976" s="140"/>
      <c r="P976" s="140"/>
      <c r="Q976" s="140"/>
      <c r="R976" s="140"/>
      <c r="S976" s="140"/>
      <c r="T976" s="140"/>
      <c r="U976" s="140"/>
      <c r="V976" s="140"/>
    </row>
    <row r="977" spans="1:22" ht="16.5" customHeight="1">
      <c r="A977" s="140"/>
      <c r="B977" s="140"/>
      <c r="C977" s="140"/>
      <c r="H977" s="140"/>
      <c r="I977" s="140"/>
      <c r="J977" s="140"/>
      <c r="K977" s="140"/>
      <c r="L977" s="140"/>
      <c r="M977" s="140"/>
      <c r="N977" s="140"/>
      <c r="O977" s="140"/>
      <c r="P977" s="140"/>
      <c r="Q977" s="140"/>
      <c r="R977" s="140"/>
      <c r="S977" s="140"/>
      <c r="T977" s="140"/>
      <c r="U977" s="140"/>
      <c r="V977" s="140"/>
    </row>
    <row r="978" spans="1:22" ht="16.5" customHeight="1">
      <c r="A978" s="140"/>
      <c r="B978" s="140"/>
      <c r="C978" s="140"/>
      <c r="H978" s="140"/>
      <c r="I978" s="140"/>
      <c r="J978" s="140"/>
      <c r="K978" s="140"/>
      <c r="L978" s="140"/>
      <c r="M978" s="140"/>
      <c r="N978" s="140"/>
      <c r="O978" s="140"/>
      <c r="P978" s="140"/>
      <c r="Q978" s="140"/>
      <c r="R978" s="140"/>
      <c r="S978" s="140"/>
      <c r="T978" s="140"/>
      <c r="U978" s="140"/>
      <c r="V978" s="140"/>
    </row>
    <row r="979" spans="1:22" ht="16.5" customHeight="1">
      <c r="A979" s="140"/>
      <c r="B979" s="140"/>
      <c r="C979" s="140"/>
      <c r="H979" s="140"/>
      <c r="I979" s="140"/>
      <c r="J979" s="140"/>
      <c r="K979" s="140"/>
      <c r="L979" s="140"/>
      <c r="M979" s="140"/>
      <c r="N979" s="140"/>
      <c r="O979" s="140"/>
      <c r="P979" s="140"/>
      <c r="Q979" s="140"/>
      <c r="R979" s="140"/>
      <c r="S979" s="140"/>
      <c r="T979" s="140"/>
      <c r="U979" s="140"/>
      <c r="V979" s="140"/>
    </row>
    <row r="980" spans="1:22" ht="16.5" customHeight="1">
      <c r="A980" s="140"/>
      <c r="B980" s="140"/>
      <c r="C980" s="140"/>
      <c r="H980" s="140"/>
      <c r="I980" s="140"/>
      <c r="J980" s="140"/>
      <c r="K980" s="140"/>
      <c r="L980" s="140"/>
      <c r="M980" s="140"/>
      <c r="N980" s="140"/>
      <c r="O980" s="140"/>
      <c r="P980" s="140"/>
      <c r="Q980" s="140"/>
      <c r="R980" s="140"/>
      <c r="S980" s="140"/>
      <c r="T980" s="140"/>
      <c r="U980" s="140"/>
      <c r="V980" s="140"/>
    </row>
    <row r="981" spans="1:22" ht="16.5" customHeight="1">
      <c r="A981" s="140"/>
      <c r="B981" s="140"/>
      <c r="C981" s="140"/>
      <c r="H981" s="140"/>
      <c r="I981" s="140"/>
      <c r="J981" s="140"/>
      <c r="K981" s="140"/>
      <c r="L981" s="140"/>
      <c r="M981" s="140"/>
      <c r="N981" s="140"/>
      <c r="O981" s="140"/>
      <c r="P981" s="140"/>
      <c r="Q981" s="140"/>
      <c r="R981" s="140"/>
      <c r="S981" s="140"/>
      <c r="T981" s="140"/>
      <c r="U981" s="140"/>
      <c r="V981" s="140"/>
    </row>
    <row r="982" spans="1:22" ht="16.5" customHeight="1">
      <c r="A982" s="140"/>
      <c r="B982" s="140"/>
      <c r="C982" s="140"/>
      <c r="H982" s="140"/>
      <c r="I982" s="140"/>
      <c r="J982" s="140"/>
      <c r="K982" s="140"/>
      <c r="L982" s="140"/>
      <c r="M982" s="140"/>
      <c r="N982" s="140"/>
      <c r="O982" s="140"/>
      <c r="P982" s="140"/>
      <c r="Q982" s="140"/>
      <c r="R982" s="140"/>
      <c r="S982" s="140"/>
      <c r="T982" s="140"/>
      <c r="U982" s="140"/>
      <c r="V982" s="140"/>
    </row>
    <row r="983" spans="1:22" ht="16.5" customHeight="1">
      <c r="A983" s="140"/>
      <c r="B983" s="140"/>
      <c r="C983" s="140"/>
      <c r="H983" s="140"/>
      <c r="I983" s="140"/>
      <c r="J983" s="140"/>
      <c r="K983" s="140"/>
      <c r="L983" s="140"/>
      <c r="M983" s="140"/>
      <c r="N983" s="140"/>
      <c r="O983" s="140"/>
      <c r="P983" s="140"/>
      <c r="Q983" s="140"/>
      <c r="R983" s="140"/>
      <c r="S983" s="140"/>
      <c r="T983" s="140"/>
      <c r="U983" s="140"/>
      <c r="V983" s="140"/>
    </row>
    <row r="984" spans="1:22" ht="16.5" customHeight="1">
      <c r="A984" s="140"/>
      <c r="B984" s="140"/>
      <c r="C984" s="140"/>
      <c r="H984" s="140"/>
      <c r="I984" s="140"/>
      <c r="J984" s="140"/>
      <c r="K984" s="140"/>
      <c r="L984" s="140"/>
      <c r="M984" s="140"/>
      <c r="N984" s="140"/>
      <c r="O984" s="140"/>
      <c r="P984" s="140"/>
      <c r="Q984" s="140"/>
      <c r="R984" s="140"/>
      <c r="S984" s="140"/>
      <c r="T984" s="140"/>
      <c r="U984" s="140"/>
      <c r="V984" s="140"/>
    </row>
    <row r="985" spans="1:22" ht="16.5" customHeight="1">
      <c r="A985" s="140"/>
      <c r="B985" s="140"/>
      <c r="C985" s="140"/>
      <c r="H985" s="140"/>
      <c r="I985" s="140"/>
      <c r="J985" s="140"/>
      <c r="K985" s="140"/>
      <c r="L985" s="140"/>
      <c r="M985" s="140"/>
      <c r="N985" s="140"/>
      <c r="O985" s="140"/>
      <c r="P985" s="140"/>
      <c r="Q985" s="140"/>
      <c r="R985" s="140"/>
      <c r="S985" s="140"/>
      <c r="T985" s="140"/>
      <c r="U985" s="140"/>
      <c r="V985" s="140"/>
    </row>
    <row r="986" spans="1:22" ht="16.5" customHeight="1">
      <c r="A986" s="140"/>
      <c r="B986" s="140"/>
      <c r="C986" s="140"/>
      <c r="H986" s="140"/>
      <c r="I986" s="140"/>
      <c r="J986" s="140"/>
      <c r="K986" s="140"/>
      <c r="L986" s="140"/>
      <c r="M986" s="140"/>
      <c r="N986" s="140"/>
      <c r="O986" s="140"/>
      <c r="P986" s="140"/>
      <c r="Q986" s="140"/>
      <c r="R986" s="140"/>
      <c r="S986" s="140"/>
      <c r="T986" s="140"/>
      <c r="U986" s="140"/>
      <c r="V986" s="140"/>
    </row>
    <row r="987" spans="1:22" ht="16.5" customHeight="1">
      <c r="A987" s="140"/>
      <c r="B987" s="140"/>
      <c r="C987" s="140"/>
      <c r="H987" s="140"/>
      <c r="I987" s="140"/>
      <c r="J987" s="140"/>
      <c r="K987" s="140"/>
      <c r="L987" s="140"/>
      <c r="M987" s="140"/>
      <c r="N987" s="140"/>
      <c r="O987" s="140"/>
      <c r="P987" s="140"/>
      <c r="Q987" s="140"/>
      <c r="R987" s="140"/>
      <c r="S987" s="140"/>
      <c r="T987" s="140"/>
      <c r="U987" s="140"/>
      <c r="V987" s="140"/>
    </row>
    <row r="988" spans="1:22" ht="16.5" customHeight="1">
      <c r="A988" s="140"/>
      <c r="B988" s="140"/>
      <c r="C988" s="140"/>
      <c r="H988" s="140"/>
      <c r="I988" s="140"/>
      <c r="J988" s="140"/>
      <c r="K988" s="140"/>
      <c r="L988" s="140"/>
      <c r="M988" s="140"/>
      <c r="N988" s="140"/>
      <c r="O988" s="140"/>
      <c r="P988" s="140"/>
      <c r="Q988" s="140"/>
      <c r="R988" s="140"/>
      <c r="S988" s="140"/>
      <c r="T988" s="140"/>
      <c r="U988" s="140"/>
      <c r="V988" s="140"/>
    </row>
    <row r="989" spans="1:22" ht="16.5" customHeight="1">
      <c r="A989" s="140"/>
      <c r="B989" s="140"/>
      <c r="C989" s="140"/>
      <c r="H989" s="140"/>
      <c r="I989" s="140"/>
      <c r="J989" s="140"/>
      <c r="K989" s="140"/>
      <c r="L989" s="140"/>
      <c r="M989" s="140"/>
      <c r="N989" s="140"/>
      <c r="O989" s="140"/>
      <c r="P989" s="140"/>
      <c r="Q989" s="140"/>
      <c r="R989" s="140"/>
      <c r="S989" s="140"/>
      <c r="T989" s="140"/>
      <c r="U989" s="140"/>
      <c r="V989" s="140"/>
    </row>
    <row r="990" spans="1:22" ht="16.5" customHeight="1">
      <c r="A990" s="140"/>
      <c r="B990" s="140"/>
      <c r="C990" s="140"/>
      <c r="H990" s="140"/>
      <c r="I990" s="140"/>
      <c r="J990" s="140"/>
      <c r="K990" s="140"/>
      <c r="L990" s="140"/>
      <c r="M990" s="140"/>
      <c r="N990" s="140"/>
      <c r="O990" s="140"/>
      <c r="P990" s="140"/>
      <c r="Q990" s="140"/>
      <c r="R990" s="140"/>
      <c r="S990" s="140"/>
      <c r="T990" s="140"/>
      <c r="U990" s="140"/>
      <c r="V990" s="140"/>
    </row>
    <row r="991" spans="1:22" ht="16.5" customHeight="1">
      <c r="A991" s="140"/>
      <c r="B991" s="140"/>
      <c r="C991" s="140"/>
      <c r="H991" s="140"/>
      <c r="I991" s="140"/>
      <c r="J991" s="140"/>
      <c r="K991" s="140"/>
      <c r="L991" s="140"/>
      <c r="M991" s="140"/>
      <c r="N991" s="140"/>
      <c r="O991" s="140"/>
      <c r="P991" s="140"/>
      <c r="Q991" s="140"/>
      <c r="R991" s="140"/>
      <c r="S991" s="140"/>
      <c r="T991" s="140"/>
      <c r="U991" s="140"/>
      <c r="V991" s="140"/>
    </row>
    <row r="992" spans="1:22" ht="16.5" customHeight="1">
      <c r="A992" s="140"/>
      <c r="B992" s="140"/>
      <c r="C992" s="140"/>
      <c r="H992" s="140"/>
      <c r="I992" s="140"/>
      <c r="J992" s="140"/>
      <c r="K992" s="140"/>
      <c r="L992" s="140"/>
      <c r="M992" s="140"/>
      <c r="N992" s="140"/>
      <c r="O992" s="140"/>
      <c r="P992" s="140"/>
      <c r="Q992" s="140"/>
      <c r="R992" s="140"/>
      <c r="S992" s="140"/>
      <c r="T992" s="140"/>
      <c r="U992" s="140"/>
      <c r="V992" s="140"/>
    </row>
    <row r="993" spans="1:22" ht="16.5" customHeight="1">
      <c r="A993" s="140"/>
      <c r="B993" s="140"/>
      <c r="C993" s="140"/>
      <c r="H993" s="140"/>
      <c r="I993" s="140"/>
      <c r="J993" s="140"/>
      <c r="K993" s="140"/>
      <c r="L993" s="140"/>
      <c r="M993" s="140"/>
      <c r="N993" s="140"/>
      <c r="O993" s="140"/>
      <c r="P993" s="140"/>
      <c r="Q993" s="140"/>
      <c r="R993" s="140"/>
      <c r="S993" s="140"/>
      <c r="T993" s="140"/>
      <c r="U993" s="140"/>
      <c r="V993" s="140"/>
    </row>
    <row r="994" spans="1:22" ht="16.5" customHeight="1">
      <c r="A994" s="140"/>
      <c r="B994" s="140"/>
      <c r="C994" s="140"/>
      <c r="H994" s="140"/>
      <c r="I994" s="140"/>
      <c r="J994" s="140"/>
      <c r="K994" s="140"/>
      <c r="L994" s="140"/>
      <c r="M994" s="140"/>
      <c r="N994" s="140"/>
      <c r="O994" s="140"/>
      <c r="P994" s="140"/>
      <c r="Q994" s="140"/>
      <c r="R994" s="140"/>
      <c r="S994" s="140"/>
      <c r="T994" s="140"/>
      <c r="U994" s="140"/>
      <c r="V994" s="140"/>
    </row>
    <row r="995" spans="1:22" ht="16.5" customHeight="1">
      <c r="A995" s="140"/>
      <c r="B995" s="140"/>
      <c r="C995" s="140"/>
      <c r="H995" s="140"/>
      <c r="I995" s="140"/>
      <c r="J995" s="140"/>
      <c r="K995" s="140"/>
      <c r="L995" s="140"/>
      <c r="M995" s="140"/>
      <c r="N995" s="140"/>
      <c r="O995" s="140"/>
      <c r="P995" s="140"/>
      <c r="Q995" s="140"/>
      <c r="R995" s="140"/>
      <c r="S995" s="140"/>
      <c r="T995" s="140"/>
      <c r="U995" s="140"/>
      <c r="V995" s="140"/>
    </row>
    <row r="996" spans="1:22" ht="16.5" customHeight="1">
      <c r="A996" s="140"/>
      <c r="B996" s="140"/>
      <c r="C996" s="140"/>
      <c r="H996" s="140"/>
      <c r="I996" s="140"/>
      <c r="J996" s="140"/>
      <c r="K996" s="140"/>
      <c r="L996" s="140"/>
      <c r="M996" s="140"/>
      <c r="N996" s="140"/>
      <c r="O996" s="140"/>
      <c r="P996" s="140"/>
      <c r="Q996" s="140"/>
      <c r="R996" s="140"/>
      <c r="S996" s="140"/>
      <c r="T996" s="140"/>
      <c r="U996" s="140"/>
      <c r="V996" s="140"/>
    </row>
    <row r="997" spans="1:22" ht="16.5" customHeight="1">
      <c r="A997" s="140"/>
      <c r="B997" s="140"/>
      <c r="C997" s="140"/>
      <c r="H997" s="140"/>
      <c r="I997" s="140"/>
      <c r="J997" s="140"/>
      <c r="K997" s="140"/>
      <c r="L997" s="140"/>
      <c r="M997" s="140"/>
      <c r="N997" s="140"/>
      <c r="O997" s="140"/>
      <c r="P997" s="140"/>
      <c r="Q997" s="140"/>
      <c r="R997" s="140"/>
      <c r="S997" s="140"/>
      <c r="T997" s="140"/>
      <c r="U997" s="140"/>
      <c r="V997" s="140"/>
    </row>
    <row r="998" spans="1:22" ht="16.5" customHeight="1">
      <c r="A998" s="140"/>
      <c r="B998" s="140"/>
      <c r="C998" s="140"/>
      <c r="H998" s="140"/>
      <c r="I998" s="140"/>
      <c r="J998" s="140"/>
      <c r="K998" s="140"/>
      <c r="L998" s="140"/>
      <c r="M998" s="140"/>
      <c r="N998" s="140"/>
      <c r="O998" s="140"/>
      <c r="P998" s="140"/>
      <c r="Q998" s="140"/>
      <c r="R998" s="140"/>
      <c r="S998" s="140"/>
      <c r="T998" s="140"/>
      <c r="U998" s="140"/>
      <c r="V998" s="140"/>
    </row>
    <row r="999" spans="1:22" ht="16.5" customHeight="1">
      <c r="A999" s="140"/>
      <c r="B999" s="140"/>
      <c r="C999" s="140"/>
      <c r="H999" s="140"/>
      <c r="I999" s="140"/>
      <c r="J999" s="140"/>
      <c r="K999" s="140"/>
      <c r="L999" s="140"/>
      <c r="M999" s="140"/>
      <c r="N999" s="140"/>
      <c r="O999" s="140"/>
      <c r="P999" s="140"/>
      <c r="Q999" s="140"/>
      <c r="R999" s="140"/>
      <c r="S999" s="140"/>
      <c r="T999" s="140"/>
      <c r="U999" s="140"/>
      <c r="V999" s="140"/>
    </row>
    <row r="1000" spans="1:22" ht="16.5" customHeight="1">
      <c r="A1000" s="140"/>
      <c r="B1000" s="140"/>
      <c r="C1000" s="140"/>
      <c r="H1000" s="140"/>
      <c r="I1000" s="140"/>
      <c r="J1000" s="140"/>
      <c r="K1000" s="140"/>
      <c r="L1000" s="140"/>
      <c r="M1000" s="140"/>
      <c r="N1000" s="140"/>
      <c r="O1000" s="140"/>
      <c r="P1000" s="140"/>
      <c r="Q1000" s="140"/>
      <c r="R1000" s="140"/>
      <c r="S1000" s="140"/>
      <c r="T1000" s="140"/>
      <c r="U1000" s="140"/>
      <c r="V1000" s="140"/>
    </row>
    <row r="1001" spans="1:22" ht="16.5" customHeight="1">
      <c r="A1001" s="140"/>
      <c r="B1001" s="140"/>
      <c r="C1001" s="140"/>
      <c r="H1001" s="140"/>
      <c r="I1001" s="140"/>
      <c r="J1001" s="140"/>
      <c r="K1001" s="140"/>
      <c r="L1001" s="140"/>
      <c r="M1001" s="140"/>
      <c r="N1001" s="140"/>
      <c r="O1001" s="140"/>
      <c r="P1001" s="140"/>
      <c r="Q1001" s="140"/>
      <c r="R1001" s="140"/>
      <c r="S1001" s="140"/>
      <c r="T1001" s="140"/>
      <c r="U1001" s="140"/>
      <c r="V1001" s="140"/>
    </row>
    <row r="1002" spans="1:22" ht="16.5" customHeight="1">
      <c r="A1002" s="140"/>
      <c r="B1002" s="140"/>
      <c r="H1002" s="140"/>
      <c r="I1002" s="140"/>
      <c r="J1002" s="140"/>
      <c r="K1002" s="140"/>
      <c r="L1002" s="140"/>
      <c r="M1002" s="140"/>
      <c r="N1002" s="140"/>
      <c r="O1002" s="140"/>
      <c r="P1002" s="140"/>
      <c r="Q1002" s="140"/>
      <c r="R1002" s="140"/>
      <c r="S1002" s="140"/>
      <c r="T1002" s="140"/>
      <c r="U1002" s="140"/>
      <c r="V1002" s="140"/>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V111"/>
  <sheetViews>
    <sheetView workbookViewId="0">
      <selection sqref="A1:C1"/>
    </sheetView>
  </sheetViews>
  <sheetFormatPr defaultColWidth="12.59765625" defaultRowHeight="16.2"/>
  <cols>
    <col min="1" max="1" width="3.59765625" style="77" customWidth="1"/>
    <col min="2" max="2" width="47.59765625" style="77" customWidth="1"/>
    <col min="3" max="3" width="47.59765625" style="6" customWidth="1"/>
    <col min="4" max="22" width="6.19921875" style="77" customWidth="1"/>
    <col min="23" max="16384" width="12.59765625" style="77"/>
  </cols>
  <sheetData>
    <row r="1" spans="1:22" ht="20.399999999999999" thickBot="1">
      <c r="A1" s="2181" t="s">
        <v>433</v>
      </c>
      <c r="B1" s="2182"/>
      <c r="C1" s="2182"/>
      <c r="D1" s="66"/>
      <c r="E1" s="66"/>
      <c r="F1" s="66"/>
      <c r="G1" s="66"/>
      <c r="H1" s="66"/>
      <c r="I1" s="66"/>
      <c r="J1" s="66"/>
      <c r="K1" s="66"/>
      <c r="L1" s="66"/>
      <c r="M1" s="66"/>
      <c r="N1" s="66"/>
      <c r="O1" s="66"/>
      <c r="P1" s="66"/>
      <c r="Q1" s="66"/>
      <c r="R1" s="66"/>
      <c r="S1" s="66"/>
      <c r="T1" s="66"/>
      <c r="U1" s="66"/>
      <c r="V1" s="66"/>
    </row>
    <row r="2" spans="1:22" ht="16.8" thickBot="1">
      <c r="A2" s="2183" t="s">
        <v>434</v>
      </c>
      <c r="B2" s="2180"/>
      <c r="C2" s="491">
        <v>45797</v>
      </c>
      <c r="D2" s="66"/>
      <c r="E2" s="66"/>
      <c r="F2" s="66"/>
      <c r="G2" s="66"/>
      <c r="H2" s="66"/>
      <c r="I2" s="66"/>
      <c r="J2" s="66"/>
      <c r="K2" s="66"/>
      <c r="L2" s="66"/>
      <c r="M2" s="66"/>
      <c r="N2" s="66"/>
      <c r="O2" s="66"/>
      <c r="P2" s="66"/>
      <c r="Q2" s="66"/>
      <c r="R2" s="66"/>
      <c r="S2" s="66"/>
      <c r="T2" s="66"/>
      <c r="U2" s="66"/>
      <c r="V2" s="66"/>
    </row>
    <row r="3" spans="1:22">
      <c r="A3" s="2184" t="s">
        <v>435</v>
      </c>
      <c r="B3" s="70" t="s">
        <v>436</v>
      </c>
      <c r="C3" s="1523" t="s">
        <v>2374</v>
      </c>
      <c r="D3" s="66"/>
      <c r="E3" s="66"/>
      <c r="F3" s="66"/>
      <c r="G3" s="66"/>
      <c r="H3" s="66"/>
      <c r="I3" s="66"/>
      <c r="J3" s="66"/>
      <c r="K3" s="66"/>
      <c r="L3" s="66"/>
      <c r="M3" s="66"/>
      <c r="N3" s="66"/>
      <c r="O3" s="66"/>
      <c r="P3" s="66"/>
      <c r="Q3" s="66"/>
      <c r="R3" s="66"/>
      <c r="S3" s="66"/>
      <c r="T3" s="66"/>
      <c r="U3" s="66"/>
      <c r="V3" s="66"/>
    </row>
    <row r="4" spans="1:22">
      <c r="A4" s="2176"/>
      <c r="B4" s="71" t="s">
        <v>438</v>
      </c>
      <c r="C4" s="761" t="s">
        <v>2375</v>
      </c>
      <c r="D4" s="66"/>
      <c r="E4" s="66"/>
      <c r="F4" s="66"/>
      <c r="G4" s="66"/>
      <c r="H4" s="66"/>
      <c r="I4" s="66"/>
      <c r="J4" s="66"/>
      <c r="K4" s="66"/>
      <c r="L4" s="66"/>
      <c r="M4" s="66"/>
      <c r="N4" s="66"/>
      <c r="O4" s="66"/>
      <c r="P4" s="66"/>
      <c r="Q4" s="66"/>
      <c r="R4" s="66"/>
      <c r="S4" s="66"/>
      <c r="T4" s="66"/>
      <c r="U4" s="66"/>
      <c r="V4" s="66"/>
    </row>
    <row r="5" spans="1:22">
      <c r="A5" s="2176"/>
      <c r="B5" s="71" t="s">
        <v>440</v>
      </c>
      <c r="C5" s="762" t="s">
        <v>2376</v>
      </c>
      <c r="D5" s="66"/>
      <c r="E5" s="66"/>
      <c r="F5" s="66"/>
      <c r="G5" s="66"/>
      <c r="H5" s="66"/>
      <c r="I5" s="66"/>
      <c r="J5" s="66"/>
      <c r="K5" s="66"/>
      <c r="L5" s="66"/>
      <c r="M5" s="66"/>
      <c r="N5" s="66"/>
      <c r="O5" s="66"/>
      <c r="P5" s="66"/>
      <c r="Q5" s="66"/>
      <c r="R5" s="66"/>
      <c r="S5" s="66"/>
      <c r="T5" s="66"/>
      <c r="U5" s="66"/>
      <c r="V5" s="66"/>
    </row>
    <row r="6" spans="1:22">
      <c r="A6" s="2176"/>
      <c r="B6" s="71" t="s">
        <v>268</v>
      </c>
      <c r="C6" s="763" t="s">
        <v>2377</v>
      </c>
      <c r="D6" s="66"/>
      <c r="E6" s="66"/>
      <c r="F6" s="66"/>
      <c r="G6" s="66"/>
      <c r="H6" s="66"/>
      <c r="I6" s="66"/>
      <c r="J6" s="66"/>
      <c r="K6" s="66"/>
      <c r="L6" s="66"/>
      <c r="M6" s="66"/>
      <c r="N6" s="66"/>
      <c r="O6" s="66"/>
      <c r="P6" s="66"/>
      <c r="Q6" s="66"/>
      <c r="R6" s="66"/>
      <c r="S6" s="66"/>
      <c r="T6" s="66"/>
      <c r="U6" s="66"/>
      <c r="V6" s="66"/>
    </row>
    <row r="7" spans="1:22">
      <c r="A7" s="2176"/>
      <c r="B7" s="71" t="s">
        <v>442</v>
      </c>
      <c r="C7" s="1524" t="s">
        <v>2378</v>
      </c>
      <c r="D7" s="66"/>
      <c r="E7" s="66"/>
      <c r="F7" s="66"/>
      <c r="G7" s="66"/>
      <c r="H7" s="66"/>
      <c r="I7" s="66"/>
      <c r="J7" s="66"/>
      <c r="K7" s="66"/>
      <c r="L7" s="66"/>
      <c r="M7" s="66"/>
      <c r="N7" s="66"/>
      <c r="O7" s="66"/>
      <c r="P7" s="66"/>
      <c r="Q7" s="66"/>
      <c r="R7" s="66"/>
      <c r="S7" s="66"/>
      <c r="T7" s="66"/>
      <c r="U7" s="66"/>
      <c r="V7" s="66"/>
    </row>
    <row r="8" spans="1:22">
      <c r="A8" s="2176"/>
      <c r="B8" s="71" t="s">
        <v>444</v>
      </c>
      <c r="C8" s="764" t="s">
        <v>2379</v>
      </c>
      <c r="D8" s="66"/>
      <c r="E8" s="66"/>
      <c r="F8" s="66"/>
      <c r="G8" s="66"/>
      <c r="H8" s="66"/>
      <c r="I8" s="66"/>
      <c r="J8" s="66"/>
      <c r="K8" s="66"/>
      <c r="L8" s="66"/>
      <c r="M8" s="66"/>
      <c r="N8" s="66"/>
      <c r="O8" s="66"/>
      <c r="P8" s="66"/>
      <c r="Q8" s="66"/>
      <c r="R8" s="66"/>
      <c r="S8" s="66"/>
      <c r="T8" s="66"/>
      <c r="U8" s="66"/>
      <c r="V8" s="66"/>
    </row>
    <row r="9" spans="1:22">
      <c r="A9" s="2176"/>
      <c r="B9" s="71" t="s">
        <v>446</v>
      </c>
      <c r="C9" s="1525" t="s">
        <v>2380</v>
      </c>
      <c r="D9" s="66"/>
      <c r="E9" s="66"/>
      <c r="F9" s="66"/>
      <c r="G9" s="66"/>
      <c r="H9" s="66"/>
      <c r="I9" s="66"/>
      <c r="J9" s="66"/>
      <c r="K9" s="66"/>
      <c r="L9" s="66"/>
      <c r="M9" s="66"/>
      <c r="N9" s="66"/>
      <c r="O9" s="66"/>
      <c r="P9" s="66"/>
      <c r="Q9" s="66"/>
      <c r="R9" s="66"/>
      <c r="S9" s="66"/>
      <c r="T9" s="66"/>
      <c r="U9" s="66"/>
      <c r="V9" s="66"/>
    </row>
    <row r="10" spans="1:22">
      <c r="A10" s="2176"/>
      <c r="B10" s="71" t="s">
        <v>447</v>
      </c>
      <c r="C10" s="762" t="s">
        <v>275</v>
      </c>
      <c r="D10" s="66"/>
      <c r="E10" s="66"/>
      <c r="F10" s="66"/>
      <c r="G10" s="66"/>
      <c r="H10" s="66"/>
      <c r="I10" s="66"/>
      <c r="J10" s="66"/>
      <c r="K10" s="66"/>
      <c r="L10" s="66"/>
      <c r="M10" s="66"/>
      <c r="N10" s="66"/>
      <c r="O10" s="66"/>
      <c r="P10" s="66"/>
      <c r="Q10" s="66"/>
      <c r="R10" s="66"/>
      <c r="S10" s="66"/>
      <c r="T10" s="66"/>
      <c r="U10" s="66"/>
      <c r="V10" s="66"/>
    </row>
    <row r="11" spans="1:22">
      <c r="A11" s="2176"/>
      <c r="B11" s="71" t="s">
        <v>449</v>
      </c>
      <c r="C11" s="763" t="s">
        <v>277</v>
      </c>
      <c r="D11" s="66"/>
      <c r="E11" s="66"/>
      <c r="F11" s="66"/>
      <c r="G11" s="66"/>
      <c r="H11" s="66"/>
      <c r="I11" s="66"/>
      <c r="J11" s="66"/>
      <c r="K11" s="66"/>
      <c r="L11" s="66"/>
      <c r="M11" s="66"/>
      <c r="N11" s="66"/>
      <c r="O11" s="66"/>
      <c r="P11" s="66"/>
      <c r="Q11" s="66"/>
      <c r="R11" s="66"/>
      <c r="S11" s="66"/>
      <c r="T11" s="66"/>
      <c r="U11" s="66"/>
      <c r="V11" s="66"/>
    </row>
    <row r="12" spans="1:22">
      <c r="A12" s="2176"/>
      <c r="B12" s="71" t="s">
        <v>450</v>
      </c>
      <c r="C12" s="763" t="s">
        <v>279</v>
      </c>
      <c r="D12" s="66"/>
      <c r="E12" s="66"/>
      <c r="F12" s="66"/>
      <c r="G12" s="66"/>
      <c r="H12" s="66"/>
      <c r="I12" s="66"/>
      <c r="J12" s="66"/>
      <c r="K12" s="66"/>
      <c r="L12" s="66"/>
      <c r="M12" s="66"/>
      <c r="N12" s="66"/>
      <c r="O12" s="66"/>
      <c r="P12" s="66"/>
      <c r="Q12" s="66"/>
      <c r="R12" s="66"/>
      <c r="S12" s="66"/>
      <c r="T12" s="66"/>
      <c r="U12" s="66"/>
      <c r="V12" s="66"/>
    </row>
    <row r="13" spans="1:22">
      <c r="A13" s="2176"/>
      <c r="B13" s="71" t="s">
        <v>451</v>
      </c>
      <c r="C13" s="763" t="s">
        <v>279</v>
      </c>
      <c r="D13" s="66"/>
      <c r="E13" s="66"/>
      <c r="F13" s="66"/>
      <c r="G13" s="66"/>
      <c r="H13" s="66"/>
      <c r="I13" s="66"/>
      <c r="J13" s="66"/>
      <c r="K13" s="66"/>
      <c r="L13" s="66"/>
      <c r="M13" s="66"/>
      <c r="N13" s="66"/>
      <c r="O13" s="66"/>
      <c r="P13" s="66"/>
      <c r="Q13" s="66"/>
      <c r="R13" s="66"/>
      <c r="S13" s="66"/>
      <c r="T13" s="66"/>
      <c r="U13" s="66"/>
      <c r="V13" s="66"/>
    </row>
    <row r="14" spans="1:22">
      <c r="A14" s="2176"/>
      <c r="B14" s="71" t="s">
        <v>452</v>
      </c>
      <c r="C14" s="763" t="s">
        <v>277</v>
      </c>
      <c r="D14" s="66"/>
      <c r="E14" s="66"/>
      <c r="F14" s="66"/>
      <c r="G14" s="66"/>
      <c r="H14" s="66"/>
      <c r="I14" s="66"/>
      <c r="J14" s="66"/>
      <c r="K14" s="66"/>
      <c r="L14" s="66"/>
      <c r="M14" s="66"/>
      <c r="N14" s="66"/>
      <c r="O14" s="66"/>
      <c r="P14" s="66"/>
      <c r="Q14" s="66"/>
      <c r="R14" s="66"/>
      <c r="S14" s="66"/>
      <c r="T14" s="66"/>
      <c r="U14" s="66"/>
      <c r="V14" s="66"/>
    </row>
    <row r="15" spans="1:22">
      <c r="A15" s="2176"/>
      <c r="B15" s="71" t="s">
        <v>453</v>
      </c>
      <c r="C15" s="763" t="s">
        <v>317</v>
      </c>
      <c r="D15" s="66"/>
      <c r="E15" s="66"/>
      <c r="F15" s="66"/>
      <c r="G15" s="66"/>
      <c r="H15" s="66"/>
      <c r="I15" s="66"/>
      <c r="J15" s="66"/>
      <c r="K15" s="66"/>
      <c r="L15" s="66"/>
      <c r="M15" s="66"/>
      <c r="N15" s="66"/>
      <c r="O15" s="66"/>
      <c r="P15" s="66"/>
      <c r="Q15" s="66"/>
      <c r="R15" s="66"/>
      <c r="S15" s="66"/>
      <c r="T15" s="66"/>
      <c r="U15" s="66"/>
      <c r="V15" s="66"/>
    </row>
    <row r="16" spans="1:22">
      <c r="A16" s="2176"/>
      <c r="B16" s="71" t="s">
        <v>454</v>
      </c>
      <c r="C16" s="763" t="s">
        <v>317</v>
      </c>
      <c r="D16" s="66"/>
      <c r="E16" s="66"/>
      <c r="F16" s="66"/>
      <c r="G16" s="66"/>
      <c r="H16" s="66"/>
      <c r="I16" s="66"/>
      <c r="J16" s="66"/>
      <c r="K16" s="66"/>
      <c r="L16" s="66"/>
      <c r="M16" s="66"/>
      <c r="N16" s="66"/>
      <c r="O16" s="66"/>
      <c r="P16" s="66"/>
      <c r="Q16" s="66"/>
      <c r="R16" s="66"/>
      <c r="S16" s="66"/>
      <c r="T16" s="66"/>
      <c r="U16" s="66"/>
      <c r="V16" s="66"/>
    </row>
    <row r="17" spans="1:22" ht="64.8">
      <c r="A17" s="2176"/>
      <c r="B17" s="71" t="s">
        <v>455</v>
      </c>
      <c r="C17" s="763" t="s">
        <v>2381</v>
      </c>
      <c r="D17" s="66"/>
      <c r="E17" s="66"/>
      <c r="F17" s="66"/>
      <c r="G17" s="66"/>
      <c r="H17" s="66"/>
      <c r="I17" s="66"/>
      <c r="J17" s="66"/>
      <c r="K17" s="66"/>
      <c r="L17" s="66"/>
      <c r="M17" s="66"/>
      <c r="N17" s="66"/>
      <c r="O17" s="66"/>
      <c r="P17" s="66"/>
      <c r="Q17" s="66"/>
      <c r="R17" s="66"/>
      <c r="S17" s="66"/>
      <c r="T17" s="66"/>
      <c r="U17" s="66"/>
      <c r="V17" s="66"/>
    </row>
    <row r="18" spans="1:22" ht="32.4">
      <c r="A18" s="2176"/>
      <c r="B18" s="71" t="s">
        <v>286</v>
      </c>
      <c r="C18" s="763" t="s">
        <v>287</v>
      </c>
      <c r="D18" s="66"/>
      <c r="E18" s="66"/>
      <c r="F18" s="66"/>
      <c r="G18" s="66"/>
      <c r="H18" s="66"/>
      <c r="I18" s="66"/>
      <c r="J18" s="66"/>
      <c r="K18" s="66"/>
      <c r="L18" s="66"/>
      <c r="M18" s="66"/>
      <c r="N18" s="66"/>
      <c r="O18" s="66"/>
      <c r="P18" s="66"/>
      <c r="Q18" s="66"/>
      <c r="R18" s="66"/>
      <c r="S18" s="66"/>
      <c r="T18" s="66"/>
      <c r="U18" s="66"/>
      <c r="V18" s="66"/>
    </row>
    <row r="19" spans="1:22">
      <c r="A19" s="2176"/>
      <c r="B19" s="71" t="s">
        <v>457</v>
      </c>
      <c r="C19" s="763" t="s">
        <v>317</v>
      </c>
      <c r="D19" s="66"/>
      <c r="E19" s="66"/>
      <c r="F19" s="66"/>
      <c r="G19" s="66"/>
      <c r="H19" s="66"/>
      <c r="I19" s="66"/>
      <c r="J19" s="66"/>
      <c r="K19" s="66"/>
      <c r="L19" s="66"/>
      <c r="M19" s="66"/>
      <c r="N19" s="66"/>
      <c r="O19" s="66"/>
      <c r="P19" s="66"/>
      <c r="Q19" s="66"/>
      <c r="R19" s="66"/>
      <c r="S19" s="66"/>
      <c r="T19" s="66"/>
      <c r="U19" s="66"/>
      <c r="V19" s="66"/>
    </row>
    <row r="20" spans="1:22" ht="32.4">
      <c r="A20" s="2176"/>
      <c r="B20" s="71" t="s">
        <v>289</v>
      </c>
      <c r="C20" s="763" t="s">
        <v>277</v>
      </c>
      <c r="D20" s="66"/>
      <c r="E20" s="66"/>
      <c r="F20" s="66"/>
      <c r="G20" s="66"/>
      <c r="H20" s="66"/>
      <c r="I20" s="66"/>
      <c r="J20" s="66"/>
      <c r="K20" s="66"/>
      <c r="L20" s="66"/>
      <c r="M20" s="66"/>
      <c r="N20" s="66"/>
      <c r="O20" s="66"/>
      <c r="P20" s="66"/>
      <c r="Q20" s="66"/>
      <c r="R20" s="66"/>
      <c r="S20" s="66"/>
      <c r="T20" s="66"/>
      <c r="U20" s="66"/>
      <c r="V20" s="66"/>
    </row>
    <row r="21" spans="1:22">
      <c r="A21" s="2176"/>
      <c r="B21" s="71" t="s">
        <v>459</v>
      </c>
      <c r="C21" s="763" t="s">
        <v>317</v>
      </c>
      <c r="D21" s="66"/>
      <c r="E21" s="66"/>
      <c r="F21" s="66"/>
      <c r="G21" s="66"/>
      <c r="H21" s="66"/>
      <c r="I21" s="66"/>
      <c r="J21" s="66"/>
      <c r="K21" s="66"/>
      <c r="L21" s="66"/>
      <c r="M21" s="66"/>
      <c r="N21" s="66"/>
      <c r="O21" s="66"/>
      <c r="P21" s="66"/>
      <c r="Q21" s="66"/>
      <c r="R21" s="66"/>
      <c r="S21" s="66"/>
      <c r="T21" s="66"/>
      <c r="U21" s="66"/>
      <c r="V21" s="66"/>
    </row>
    <row r="22" spans="1:22">
      <c r="A22" s="2176"/>
      <c r="B22" s="71" t="s">
        <v>460</v>
      </c>
      <c r="C22" s="763" t="s">
        <v>317</v>
      </c>
      <c r="D22" s="66"/>
      <c r="E22" s="66"/>
      <c r="F22" s="66"/>
      <c r="G22" s="66"/>
      <c r="H22" s="66"/>
      <c r="I22" s="66"/>
      <c r="J22" s="66"/>
      <c r="K22" s="66"/>
      <c r="L22" s="66"/>
      <c r="M22" s="66"/>
      <c r="N22" s="66"/>
      <c r="O22" s="66"/>
      <c r="P22" s="66"/>
      <c r="Q22" s="66"/>
      <c r="R22" s="66"/>
      <c r="S22" s="66"/>
      <c r="T22" s="66"/>
      <c r="U22" s="66"/>
      <c r="V22" s="66"/>
    </row>
    <row r="23" spans="1:22">
      <c r="A23" s="2176"/>
      <c r="B23" s="71" t="s">
        <v>461</v>
      </c>
      <c r="C23" s="763" t="s">
        <v>317</v>
      </c>
      <c r="D23" s="66"/>
      <c r="E23" s="66"/>
      <c r="F23" s="66"/>
      <c r="G23" s="66"/>
      <c r="H23" s="66"/>
      <c r="I23" s="66"/>
      <c r="J23" s="66"/>
      <c r="K23" s="66"/>
      <c r="L23" s="66"/>
      <c r="M23" s="66"/>
      <c r="N23" s="66"/>
      <c r="O23" s="66"/>
      <c r="P23" s="66"/>
      <c r="Q23" s="66"/>
      <c r="R23" s="66"/>
      <c r="S23" s="66"/>
      <c r="T23" s="66"/>
      <c r="U23" s="66"/>
      <c r="V23" s="66"/>
    </row>
    <row r="24" spans="1:22">
      <c r="A24" s="2176"/>
      <c r="B24" s="71" t="s">
        <v>463</v>
      </c>
      <c r="C24" s="763" t="s">
        <v>317</v>
      </c>
      <c r="D24" s="66"/>
      <c r="E24" s="66"/>
      <c r="F24" s="66"/>
      <c r="G24" s="66"/>
      <c r="H24" s="66"/>
      <c r="I24" s="66"/>
      <c r="J24" s="66"/>
      <c r="K24" s="66"/>
      <c r="L24" s="66"/>
      <c r="M24" s="66"/>
      <c r="N24" s="66"/>
      <c r="O24" s="66"/>
      <c r="P24" s="66"/>
      <c r="Q24" s="66"/>
      <c r="R24" s="66"/>
      <c r="S24" s="66"/>
      <c r="T24" s="66"/>
      <c r="U24" s="66"/>
      <c r="V24" s="66"/>
    </row>
    <row r="25" spans="1:22">
      <c r="A25" s="2176"/>
      <c r="B25" s="71" t="s">
        <v>464</v>
      </c>
      <c r="C25" s="763" t="s">
        <v>296</v>
      </c>
      <c r="D25" s="66"/>
      <c r="E25" s="66"/>
      <c r="F25" s="66"/>
      <c r="G25" s="66"/>
      <c r="H25" s="66"/>
      <c r="I25" s="66"/>
      <c r="J25" s="66"/>
      <c r="K25" s="66"/>
      <c r="L25" s="66"/>
      <c r="M25" s="66"/>
      <c r="N25" s="66"/>
      <c r="O25" s="66"/>
      <c r="P25" s="66"/>
      <c r="Q25" s="66"/>
      <c r="R25" s="66"/>
      <c r="S25" s="66"/>
      <c r="T25" s="66"/>
      <c r="U25" s="66"/>
      <c r="V25" s="66"/>
    </row>
    <row r="26" spans="1:22">
      <c r="A26" s="2176"/>
      <c r="B26" s="71" t="s">
        <v>465</v>
      </c>
      <c r="C26" s="763" t="s">
        <v>317</v>
      </c>
      <c r="D26" s="66"/>
      <c r="E26" s="66"/>
      <c r="F26" s="66"/>
      <c r="G26" s="66"/>
      <c r="H26" s="66"/>
      <c r="I26" s="66"/>
      <c r="J26" s="66"/>
      <c r="K26" s="66"/>
      <c r="L26" s="66"/>
      <c r="M26" s="66"/>
      <c r="N26" s="66"/>
      <c r="O26" s="66"/>
      <c r="P26" s="66"/>
      <c r="Q26" s="66"/>
      <c r="R26" s="66"/>
      <c r="S26" s="66"/>
      <c r="T26" s="66"/>
      <c r="U26" s="66"/>
      <c r="V26" s="66"/>
    </row>
    <row r="27" spans="1:22">
      <c r="A27" s="2176"/>
      <c r="B27" s="71" t="s">
        <v>466</v>
      </c>
      <c r="C27" s="763" t="s">
        <v>299</v>
      </c>
      <c r="D27" s="66"/>
      <c r="E27" s="66"/>
      <c r="F27" s="66"/>
      <c r="G27" s="66"/>
      <c r="H27" s="66"/>
      <c r="I27" s="66"/>
      <c r="J27" s="66"/>
      <c r="K27" s="66"/>
      <c r="L27" s="66"/>
      <c r="M27" s="66"/>
      <c r="N27" s="66"/>
      <c r="O27" s="66"/>
      <c r="P27" s="66"/>
      <c r="Q27" s="66"/>
      <c r="R27" s="66"/>
      <c r="S27" s="66"/>
      <c r="T27" s="66"/>
      <c r="U27" s="66"/>
      <c r="V27" s="66"/>
    </row>
    <row r="28" spans="1:22">
      <c r="A28" s="2176"/>
      <c r="B28" s="71" t="s">
        <v>467</v>
      </c>
      <c r="C28" s="763" t="s">
        <v>301</v>
      </c>
      <c r="D28" s="66"/>
      <c r="E28" s="66"/>
      <c r="F28" s="66"/>
      <c r="G28" s="66"/>
      <c r="H28" s="66"/>
      <c r="I28" s="66"/>
      <c r="J28" s="66"/>
      <c r="K28" s="66"/>
      <c r="L28" s="66"/>
      <c r="M28" s="66"/>
      <c r="N28" s="66"/>
      <c r="O28" s="66"/>
      <c r="P28" s="66"/>
      <c r="Q28" s="66"/>
      <c r="R28" s="66"/>
      <c r="S28" s="66"/>
      <c r="T28" s="66"/>
      <c r="U28" s="66"/>
      <c r="V28" s="66"/>
    </row>
    <row r="29" spans="1:22">
      <c r="A29" s="2176"/>
      <c r="B29" s="71" t="s">
        <v>468</v>
      </c>
      <c r="C29" s="763" t="s">
        <v>658</v>
      </c>
      <c r="D29" s="66"/>
      <c r="E29" s="66"/>
      <c r="F29" s="66"/>
      <c r="G29" s="66"/>
      <c r="H29" s="66"/>
      <c r="I29" s="66"/>
      <c r="J29" s="66"/>
      <c r="K29" s="66"/>
      <c r="L29" s="66"/>
      <c r="M29" s="66"/>
      <c r="N29" s="66"/>
      <c r="O29" s="66"/>
      <c r="P29" s="66"/>
      <c r="Q29" s="66"/>
      <c r="R29" s="66"/>
      <c r="S29" s="66"/>
      <c r="T29" s="66"/>
      <c r="U29" s="66"/>
      <c r="V29" s="66"/>
    </row>
    <row r="30" spans="1:22" ht="32.4">
      <c r="A30" s="2176"/>
      <c r="B30" s="71" t="s">
        <v>470</v>
      </c>
      <c r="C30" s="763" t="s">
        <v>1275</v>
      </c>
      <c r="D30" s="66"/>
      <c r="E30" s="66"/>
      <c r="F30" s="66"/>
      <c r="G30" s="66"/>
      <c r="H30" s="66"/>
      <c r="I30" s="66"/>
      <c r="J30" s="66"/>
      <c r="K30" s="66"/>
      <c r="L30" s="66"/>
      <c r="M30" s="66"/>
      <c r="N30" s="66"/>
      <c r="O30" s="66"/>
      <c r="P30" s="66"/>
      <c r="Q30" s="66"/>
      <c r="R30" s="66"/>
      <c r="S30" s="66"/>
      <c r="T30" s="66"/>
      <c r="U30" s="66"/>
      <c r="V30" s="66"/>
    </row>
    <row r="31" spans="1:22" ht="97.2">
      <c r="A31" s="2176"/>
      <c r="B31" s="71" t="s">
        <v>472</v>
      </c>
      <c r="C31" s="763" t="s">
        <v>1188</v>
      </c>
      <c r="D31" s="66"/>
      <c r="E31" s="66"/>
      <c r="F31" s="66"/>
      <c r="G31" s="66"/>
      <c r="H31" s="66"/>
      <c r="I31" s="66"/>
      <c r="J31" s="66"/>
      <c r="K31" s="66"/>
      <c r="L31" s="66"/>
      <c r="M31" s="66"/>
      <c r="N31" s="66"/>
      <c r="O31" s="66"/>
      <c r="P31" s="66"/>
      <c r="Q31" s="66"/>
      <c r="R31" s="66"/>
      <c r="S31" s="66"/>
      <c r="T31" s="66"/>
      <c r="U31" s="66"/>
      <c r="V31" s="66"/>
    </row>
    <row r="32" spans="1:22" ht="33" thickBot="1">
      <c r="A32" s="2177"/>
      <c r="B32" s="72" t="s">
        <v>308</v>
      </c>
      <c r="C32" s="765" t="s">
        <v>1451</v>
      </c>
      <c r="D32" s="66"/>
      <c r="E32" s="66"/>
      <c r="F32" s="66"/>
      <c r="G32" s="66"/>
      <c r="H32" s="66"/>
      <c r="I32" s="66"/>
      <c r="J32" s="66"/>
      <c r="K32" s="66"/>
      <c r="L32" s="66"/>
      <c r="M32" s="66"/>
      <c r="N32" s="66"/>
      <c r="O32" s="66"/>
      <c r="P32" s="66"/>
      <c r="Q32" s="66"/>
      <c r="R32" s="66"/>
      <c r="S32" s="66"/>
      <c r="T32" s="66"/>
      <c r="U32" s="66"/>
      <c r="V32" s="66"/>
    </row>
    <row r="33" spans="1:22" ht="48.6">
      <c r="A33" s="2178" t="s">
        <v>475</v>
      </c>
      <c r="B33" s="70" t="s">
        <v>476</v>
      </c>
      <c r="C33" s="766" t="s">
        <v>2382</v>
      </c>
      <c r="D33" s="66"/>
      <c r="E33" s="66"/>
      <c r="F33" s="66"/>
      <c r="G33" s="66"/>
      <c r="H33" s="66"/>
      <c r="I33" s="66"/>
      <c r="J33" s="66"/>
      <c r="K33" s="66"/>
      <c r="L33" s="66"/>
      <c r="M33" s="66"/>
      <c r="N33" s="66"/>
      <c r="O33" s="66"/>
      <c r="P33" s="66"/>
      <c r="Q33" s="66"/>
      <c r="R33" s="66"/>
      <c r="S33" s="66"/>
      <c r="T33" s="66"/>
      <c r="U33" s="66"/>
      <c r="V33" s="66"/>
    </row>
    <row r="34" spans="1:22">
      <c r="A34" s="2176"/>
      <c r="B34" s="71" t="s">
        <v>477</v>
      </c>
      <c r="C34" s="763" t="s">
        <v>2383</v>
      </c>
      <c r="D34" s="66"/>
      <c r="E34" s="66"/>
      <c r="F34" s="66"/>
      <c r="G34" s="66"/>
      <c r="H34" s="66"/>
      <c r="I34" s="66"/>
      <c r="J34" s="66"/>
      <c r="K34" s="66"/>
      <c r="L34" s="66"/>
      <c r="M34" s="66"/>
      <c r="N34" s="66"/>
      <c r="O34" s="66"/>
      <c r="P34" s="66"/>
      <c r="Q34" s="66"/>
      <c r="R34" s="66"/>
      <c r="S34" s="66"/>
      <c r="T34" s="66"/>
      <c r="U34" s="66"/>
      <c r="V34" s="66"/>
    </row>
    <row r="35" spans="1:22">
      <c r="A35" s="2176"/>
      <c r="B35" s="71" t="s">
        <v>479</v>
      </c>
      <c r="C35" s="763" t="s">
        <v>314</v>
      </c>
      <c r="D35" s="66"/>
      <c r="E35" s="66"/>
      <c r="F35" s="66"/>
      <c r="G35" s="66"/>
      <c r="H35" s="66"/>
      <c r="I35" s="66"/>
      <c r="J35" s="66"/>
      <c r="K35" s="66"/>
      <c r="L35" s="66"/>
      <c r="M35" s="66"/>
      <c r="N35" s="66"/>
      <c r="O35" s="66"/>
      <c r="P35" s="66"/>
      <c r="Q35" s="66"/>
      <c r="R35" s="66"/>
      <c r="S35" s="66"/>
      <c r="T35" s="66"/>
      <c r="U35" s="66"/>
      <c r="V35" s="66"/>
    </row>
    <row r="36" spans="1:22">
      <c r="A36" s="2176"/>
      <c r="B36" s="71" t="s">
        <v>480</v>
      </c>
      <c r="C36" s="763" t="s">
        <v>317</v>
      </c>
      <c r="D36" s="66"/>
      <c r="E36" s="66"/>
      <c r="F36" s="66"/>
      <c r="G36" s="66"/>
      <c r="H36" s="66"/>
      <c r="I36" s="66"/>
      <c r="J36" s="66"/>
      <c r="K36" s="66"/>
      <c r="L36" s="66"/>
      <c r="M36" s="66"/>
      <c r="N36" s="66"/>
      <c r="O36" s="66"/>
      <c r="P36" s="66"/>
      <c r="Q36" s="66"/>
      <c r="R36" s="66"/>
      <c r="S36" s="66"/>
      <c r="T36" s="66"/>
      <c r="U36" s="66"/>
      <c r="V36" s="66"/>
    </row>
    <row r="37" spans="1:22">
      <c r="A37" s="2176"/>
      <c r="B37" s="71" t="s">
        <v>481</v>
      </c>
      <c r="C37" s="763" t="s">
        <v>317</v>
      </c>
      <c r="D37" s="66"/>
      <c r="E37" s="66"/>
      <c r="F37" s="66"/>
      <c r="G37" s="66"/>
      <c r="H37" s="66"/>
      <c r="I37" s="66"/>
      <c r="J37" s="66"/>
      <c r="K37" s="66"/>
      <c r="L37" s="66"/>
      <c r="M37" s="66"/>
      <c r="N37" s="66"/>
      <c r="O37" s="66"/>
      <c r="P37" s="66"/>
      <c r="Q37" s="66"/>
      <c r="R37" s="66"/>
      <c r="S37" s="66"/>
      <c r="T37" s="66"/>
      <c r="U37" s="66"/>
      <c r="V37" s="66"/>
    </row>
    <row r="38" spans="1:22" ht="16.8" thickBot="1">
      <c r="A38" s="2177"/>
      <c r="B38" s="73" t="s">
        <v>482</v>
      </c>
      <c r="C38" s="767" t="s">
        <v>279</v>
      </c>
      <c r="D38" s="66"/>
      <c r="E38" s="66"/>
      <c r="F38" s="66"/>
      <c r="G38" s="66"/>
      <c r="H38" s="66"/>
      <c r="I38" s="66"/>
      <c r="J38" s="66"/>
      <c r="K38" s="66"/>
      <c r="L38" s="66"/>
      <c r="M38" s="66"/>
      <c r="N38" s="66"/>
      <c r="O38" s="66"/>
      <c r="P38" s="66"/>
      <c r="Q38" s="66"/>
      <c r="R38" s="66"/>
      <c r="S38" s="66"/>
      <c r="T38" s="66"/>
      <c r="U38" s="66"/>
      <c r="V38" s="66"/>
    </row>
    <row r="39" spans="1:22">
      <c r="A39" s="2178" t="s">
        <v>483</v>
      </c>
      <c r="B39" s="70" t="s">
        <v>484</v>
      </c>
      <c r="C39" s="766" t="s">
        <v>277</v>
      </c>
      <c r="D39" s="66"/>
      <c r="E39" s="66"/>
      <c r="F39" s="66"/>
      <c r="G39" s="66"/>
      <c r="H39" s="66"/>
      <c r="I39" s="66"/>
      <c r="J39" s="66"/>
      <c r="K39" s="66"/>
      <c r="L39" s="66"/>
      <c r="M39" s="66"/>
      <c r="N39" s="66"/>
      <c r="O39" s="66"/>
      <c r="P39" s="66"/>
      <c r="Q39" s="66"/>
      <c r="R39" s="66"/>
      <c r="S39" s="66"/>
      <c r="T39" s="66"/>
      <c r="U39" s="66"/>
      <c r="V39" s="66"/>
    </row>
    <row r="40" spans="1:22">
      <c r="A40" s="2176"/>
      <c r="B40" s="71" t="s">
        <v>485</v>
      </c>
      <c r="C40" s="763" t="s">
        <v>317</v>
      </c>
      <c r="D40" s="66"/>
      <c r="E40" s="66"/>
      <c r="F40" s="66"/>
      <c r="G40" s="66"/>
      <c r="H40" s="66"/>
      <c r="I40" s="66"/>
      <c r="J40" s="66"/>
      <c r="K40" s="66"/>
      <c r="L40" s="66"/>
      <c r="M40" s="66"/>
      <c r="N40" s="66"/>
      <c r="O40" s="66"/>
      <c r="P40" s="66"/>
      <c r="Q40" s="66"/>
      <c r="R40" s="66"/>
      <c r="S40" s="66"/>
      <c r="T40" s="66"/>
      <c r="U40" s="66"/>
      <c r="V40" s="66"/>
    </row>
    <row r="41" spans="1:22">
      <c r="A41" s="2176"/>
      <c r="B41" s="71" t="s">
        <v>486</v>
      </c>
      <c r="C41" s="763" t="s">
        <v>317</v>
      </c>
      <c r="D41" s="66"/>
      <c r="E41" s="66"/>
      <c r="F41" s="66"/>
      <c r="G41" s="66"/>
      <c r="H41" s="66"/>
      <c r="I41" s="66"/>
      <c r="J41" s="66"/>
      <c r="K41" s="66"/>
      <c r="L41" s="66"/>
      <c r="M41" s="66"/>
      <c r="N41" s="66"/>
      <c r="O41" s="66"/>
      <c r="P41" s="66"/>
      <c r="Q41" s="66"/>
      <c r="R41" s="66"/>
      <c r="S41" s="66"/>
      <c r="T41" s="66"/>
      <c r="U41" s="66"/>
      <c r="V41" s="66"/>
    </row>
    <row r="42" spans="1:22">
      <c r="A42" s="2176"/>
      <c r="B42" s="71" t="s">
        <v>487</v>
      </c>
      <c r="C42" s="763" t="s">
        <v>317</v>
      </c>
      <c r="D42" s="66"/>
      <c r="E42" s="66"/>
      <c r="F42" s="66"/>
      <c r="G42" s="66"/>
      <c r="H42" s="66"/>
      <c r="I42" s="66"/>
      <c r="J42" s="66"/>
      <c r="K42" s="66"/>
      <c r="L42" s="66"/>
      <c r="M42" s="66"/>
      <c r="N42" s="66"/>
      <c r="O42" s="66"/>
      <c r="P42" s="66"/>
      <c r="Q42" s="66"/>
      <c r="R42" s="66"/>
      <c r="S42" s="66"/>
      <c r="T42" s="66"/>
      <c r="U42" s="66"/>
      <c r="V42" s="66"/>
    </row>
    <row r="43" spans="1:22">
      <c r="A43" s="2176"/>
      <c r="B43" s="71" t="s">
        <v>488</v>
      </c>
      <c r="C43" s="763" t="s">
        <v>317</v>
      </c>
      <c r="D43" s="66"/>
      <c r="E43" s="66"/>
      <c r="F43" s="66"/>
      <c r="G43" s="66"/>
      <c r="H43" s="66"/>
      <c r="I43" s="66"/>
      <c r="J43" s="66"/>
      <c r="K43" s="66"/>
      <c r="L43" s="66"/>
      <c r="M43" s="66"/>
      <c r="N43" s="66"/>
      <c r="O43" s="66"/>
      <c r="P43" s="66"/>
      <c r="Q43" s="66"/>
      <c r="R43" s="66"/>
      <c r="S43" s="66"/>
      <c r="T43" s="66"/>
      <c r="U43" s="66"/>
      <c r="V43" s="66"/>
    </row>
    <row r="44" spans="1:22" ht="16.8" thickBot="1">
      <c r="A44" s="2177"/>
      <c r="B44" s="74" t="s">
        <v>489</v>
      </c>
      <c r="C44" s="767" t="s">
        <v>317</v>
      </c>
      <c r="D44" s="66"/>
      <c r="E44" s="66"/>
      <c r="F44" s="66"/>
      <c r="G44" s="66"/>
      <c r="H44" s="66"/>
      <c r="I44" s="66"/>
      <c r="J44" s="66"/>
      <c r="K44" s="66"/>
      <c r="L44" s="66"/>
      <c r="M44" s="66"/>
      <c r="N44" s="66"/>
      <c r="O44" s="66"/>
      <c r="P44" s="66"/>
      <c r="Q44" s="66"/>
      <c r="R44" s="66"/>
      <c r="S44" s="66"/>
      <c r="T44" s="66"/>
      <c r="U44" s="66"/>
      <c r="V44" s="66"/>
    </row>
    <row r="45" spans="1:22">
      <c r="A45" s="2178" t="s">
        <v>490</v>
      </c>
      <c r="B45" s="70" t="s">
        <v>491</v>
      </c>
      <c r="C45" s="766" t="s">
        <v>277</v>
      </c>
      <c r="D45" s="66"/>
      <c r="E45" s="66"/>
      <c r="F45" s="66"/>
      <c r="G45" s="66"/>
      <c r="H45" s="66"/>
      <c r="I45" s="66"/>
      <c r="J45" s="66"/>
      <c r="K45" s="66"/>
      <c r="L45" s="66"/>
      <c r="M45" s="66"/>
      <c r="N45" s="66"/>
      <c r="O45" s="66"/>
      <c r="P45" s="66"/>
      <c r="Q45" s="66"/>
      <c r="R45" s="66"/>
      <c r="S45" s="66"/>
      <c r="T45" s="66"/>
      <c r="U45" s="66"/>
      <c r="V45" s="66"/>
    </row>
    <row r="46" spans="1:22">
      <c r="A46" s="2176"/>
      <c r="B46" s="71" t="s">
        <v>492</v>
      </c>
      <c r="C46" s="763" t="s">
        <v>317</v>
      </c>
      <c r="D46" s="66"/>
      <c r="E46" s="66"/>
      <c r="F46" s="66"/>
      <c r="G46" s="66"/>
      <c r="H46" s="66"/>
      <c r="I46" s="66"/>
      <c r="J46" s="66"/>
      <c r="K46" s="66"/>
      <c r="L46" s="66"/>
      <c r="M46" s="66"/>
      <c r="N46" s="66"/>
      <c r="O46" s="66"/>
      <c r="P46" s="66"/>
      <c r="Q46" s="66"/>
      <c r="R46" s="66"/>
      <c r="S46" s="66"/>
      <c r="T46" s="66"/>
      <c r="U46" s="66"/>
      <c r="V46" s="66"/>
    </row>
    <row r="47" spans="1:22" ht="16.8" thickBot="1">
      <c r="A47" s="2177"/>
      <c r="B47" s="73" t="s">
        <v>494</v>
      </c>
      <c r="C47" s="767" t="s">
        <v>317</v>
      </c>
      <c r="D47" s="66"/>
      <c r="E47" s="66"/>
      <c r="F47" s="66"/>
      <c r="G47" s="66"/>
      <c r="H47" s="66"/>
      <c r="I47" s="66"/>
      <c r="J47" s="66"/>
      <c r="K47" s="66"/>
      <c r="L47" s="66"/>
      <c r="M47" s="66"/>
      <c r="N47" s="66"/>
      <c r="O47" s="66"/>
      <c r="P47" s="66"/>
      <c r="Q47" s="66"/>
      <c r="R47" s="66"/>
      <c r="S47" s="66"/>
      <c r="T47" s="66"/>
      <c r="U47" s="66"/>
      <c r="V47" s="66"/>
    </row>
    <row r="48" spans="1:22">
      <c r="A48" s="2175" t="s">
        <v>496</v>
      </c>
      <c r="B48" s="72" t="s">
        <v>497</v>
      </c>
      <c r="C48" s="765" t="s">
        <v>317</v>
      </c>
      <c r="D48" s="66"/>
      <c r="E48" s="66"/>
      <c r="F48" s="66"/>
      <c r="G48" s="66"/>
      <c r="H48" s="66"/>
      <c r="I48" s="66"/>
      <c r="J48" s="66"/>
      <c r="K48" s="66"/>
      <c r="L48" s="66"/>
      <c r="M48" s="66"/>
      <c r="N48" s="66"/>
      <c r="O48" s="66"/>
      <c r="P48" s="66"/>
      <c r="Q48" s="66"/>
      <c r="R48" s="66"/>
      <c r="S48" s="66"/>
      <c r="T48" s="66"/>
      <c r="U48" s="66"/>
      <c r="V48" s="66"/>
    </row>
    <row r="49" spans="1:22">
      <c r="A49" s="2176"/>
      <c r="B49" s="71" t="s">
        <v>498</v>
      </c>
      <c r="C49" s="763" t="s">
        <v>509</v>
      </c>
      <c r="D49" s="66"/>
      <c r="E49" s="66"/>
      <c r="F49" s="66"/>
      <c r="G49" s="66"/>
      <c r="H49" s="66"/>
      <c r="I49" s="66"/>
      <c r="J49" s="66"/>
      <c r="K49" s="66"/>
      <c r="L49" s="66"/>
      <c r="M49" s="66"/>
      <c r="N49" s="66"/>
      <c r="O49" s="66"/>
      <c r="P49" s="66"/>
      <c r="Q49" s="66"/>
      <c r="R49" s="66"/>
      <c r="S49" s="66"/>
      <c r="T49" s="66"/>
      <c r="U49" s="66"/>
      <c r="V49" s="66"/>
    </row>
    <row r="50" spans="1:22">
      <c r="A50" s="2176"/>
      <c r="B50" s="71" t="s">
        <v>500</v>
      </c>
      <c r="C50" s="763" t="s">
        <v>317</v>
      </c>
      <c r="D50" s="66"/>
      <c r="E50" s="66"/>
      <c r="F50" s="66"/>
      <c r="G50" s="66"/>
      <c r="H50" s="66"/>
      <c r="I50" s="66"/>
      <c r="J50" s="66"/>
      <c r="K50" s="66"/>
      <c r="L50" s="66"/>
      <c r="M50" s="66"/>
      <c r="N50" s="66"/>
      <c r="O50" s="66"/>
      <c r="P50" s="66"/>
      <c r="Q50" s="66"/>
      <c r="R50" s="66"/>
      <c r="S50" s="66"/>
      <c r="T50" s="66"/>
      <c r="U50" s="66"/>
      <c r="V50" s="66"/>
    </row>
    <row r="51" spans="1:22">
      <c r="A51" s="2176"/>
      <c r="B51" s="71" t="s">
        <v>502</v>
      </c>
      <c r="C51" s="763" t="s">
        <v>317</v>
      </c>
      <c r="D51" s="66"/>
      <c r="E51" s="66"/>
      <c r="F51" s="66"/>
      <c r="G51" s="66"/>
      <c r="H51" s="66"/>
      <c r="I51" s="66"/>
      <c r="J51" s="66"/>
      <c r="K51" s="66"/>
      <c r="L51" s="66"/>
      <c r="M51" s="66"/>
      <c r="N51" s="66"/>
      <c r="O51" s="66"/>
      <c r="P51" s="66"/>
      <c r="Q51" s="66"/>
      <c r="R51" s="66"/>
      <c r="S51" s="66"/>
      <c r="T51" s="66"/>
      <c r="U51" s="66"/>
      <c r="V51" s="66"/>
    </row>
    <row r="52" spans="1:22" ht="32.4">
      <c r="A52" s="2176"/>
      <c r="B52" s="71" t="s">
        <v>504</v>
      </c>
      <c r="C52" s="763" t="s">
        <v>505</v>
      </c>
      <c r="D52" s="66"/>
      <c r="E52" s="66"/>
      <c r="F52" s="66"/>
      <c r="G52" s="66"/>
      <c r="H52" s="66"/>
      <c r="I52" s="66"/>
      <c r="J52" s="66"/>
      <c r="K52" s="66"/>
      <c r="L52" s="66"/>
      <c r="M52" s="66"/>
      <c r="N52" s="66"/>
      <c r="O52" s="66"/>
      <c r="P52" s="66"/>
      <c r="Q52" s="66"/>
      <c r="R52" s="66"/>
      <c r="S52" s="66"/>
      <c r="T52" s="66"/>
      <c r="U52" s="66"/>
      <c r="V52" s="66"/>
    </row>
    <row r="53" spans="1:22" ht="97.2">
      <c r="A53" s="2176"/>
      <c r="B53" s="71" t="s">
        <v>342</v>
      </c>
      <c r="C53" s="763" t="s">
        <v>694</v>
      </c>
      <c r="D53" s="66"/>
      <c r="E53" s="66"/>
      <c r="F53" s="66"/>
      <c r="G53" s="66"/>
      <c r="H53" s="66"/>
      <c r="I53" s="66"/>
      <c r="J53" s="66"/>
      <c r="K53" s="66"/>
      <c r="L53" s="66"/>
      <c r="M53" s="66"/>
      <c r="N53" s="66"/>
      <c r="O53" s="66"/>
      <c r="P53" s="66"/>
      <c r="Q53" s="66"/>
      <c r="R53" s="66"/>
      <c r="S53" s="66"/>
      <c r="T53" s="66"/>
      <c r="U53" s="66"/>
      <c r="V53" s="66"/>
    </row>
    <row r="54" spans="1:22" ht="48.6">
      <c r="A54" s="2176"/>
      <c r="B54" s="71" t="s">
        <v>508</v>
      </c>
      <c r="C54" s="763" t="s">
        <v>2384</v>
      </c>
      <c r="D54" s="66"/>
      <c r="E54" s="66"/>
      <c r="F54" s="66"/>
      <c r="G54" s="66"/>
      <c r="H54" s="66"/>
      <c r="I54" s="66"/>
      <c r="J54" s="66"/>
      <c r="K54" s="66"/>
      <c r="L54" s="66"/>
      <c r="M54" s="66"/>
      <c r="N54" s="66"/>
      <c r="O54" s="66"/>
      <c r="P54" s="66"/>
      <c r="Q54" s="66"/>
      <c r="R54" s="66"/>
      <c r="S54" s="66"/>
      <c r="T54" s="66"/>
      <c r="U54" s="66"/>
      <c r="V54" s="66"/>
    </row>
    <row r="55" spans="1:22">
      <c r="A55" s="2176"/>
      <c r="B55" s="71" t="s">
        <v>510</v>
      </c>
      <c r="C55" s="763" t="s">
        <v>2385</v>
      </c>
      <c r="D55" s="66"/>
      <c r="E55" s="66"/>
      <c r="F55" s="66"/>
      <c r="G55" s="66"/>
      <c r="H55" s="66"/>
      <c r="I55" s="66"/>
      <c r="J55" s="66"/>
      <c r="K55" s="66"/>
      <c r="L55" s="66"/>
      <c r="M55" s="66"/>
      <c r="N55" s="66"/>
      <c r="O55" s="66"/>
      <c r="P55" s="66"/>
      <c r="Q55" s="66"/>
      <c r="R55" s="66"/>
      <c r="S55" s="66"/>
      <c r="T55" s="66"/>
      <c r="U55" s="66"/>
      <c r="V55" s="66"/>
    </row>
    <row r="56" spans="1:22">
      <c r="A56" s="2176"/>
      <c r="B56" s="71" t="s">
        <v>512</v>
      </c>
      <c r="C56" s="763" t="s">
        <v>783</v>
      </c>
      <c r="D56" s="66"/>
      <c r="E56" s="66"/>
      <c r="F56" s="66"/>
      <c r="G56" s="66"/>
      <c r="H56" s="66"/>
      <c r="I56" s="66"/>
      <c r="J56" s="66"/>
      <c r="K56" s="66"/>
      <c r="L56" s="66"/>
      <c r="M56" s="66"/>
      <c r="N56" s="66"/>
      <c r="O56" s="66"/>
      <c r="P56" s="66"/>
      <c r="Q56" s="66"/>
      <c r="R56" s="66"/>
      <c r="S56" s="66"/>
      <c r="T56" s="66"/>
      <c r="U56" s="66"/>
      <c r="V56" s="66"/>
    </row>
    <row r="57" spans="1:22">
      <c r="A57" s="2176"/>
      <c r="B57" s="71" t="s">
        <v>513</v>
      </c>
      <c r="C57" s="763" t="s">
        <v>1040</v>
      </c>
      <c r="D57" s="66"/>
      <c r="E57" s="66"/>
      <c r="F57" s="66"/>
      <c r="G57" s="66"/>
      <c r="H57" s="66"/>
      <c r="I57" s="66"/>
      <c r="J57" s="66"/>
      <c r="K57" s="66"/>
      <c r="L57" s="66"/>
      <c r="M57" s="66"/>
      <c r="N57" s="66"/>
      <c r="O57" s="66"/>
      <c r="P57" s="66"/>
      <c r="Q57" s="66"/>
      <c r="R57" s="66"/>
      <c r="S57" s="66"/>
      <c r="T57" s="66"/>
      <c r="U57" s="66"/>
      <c r="V57" s="66"/>
    </row>
    <row r="58" spans="1:22">
      <c r="A58" s="2176"/>
      <c r="B58" s="71" t="s">
        <v>514</v>
      </c>
      <c r="C58" s="1526" t="s">
        <v>317</v>
      </c>
      <c r="D58" s="66"/>
      <c r="E58" s="66"/>
      <c r="F58" s="66"/>
      <c r="G58" s="66"/>
      <c r="H58" s="66"/>
      <c r="I58" s="66"/>
      <c r="J58" s="66"/>
      <c r="K58" s="66"/>
      <c r="L58" s="66"/>
      <c r="M58" s="66"/>
      <c r="N58" s="66"/>
      <c r="O58" s="66"/>
      <c r="P58" s="66"/>
      <c r="Q58" s="66"/>
      <c r="R58" s="66"/>
      <c r="S58" s="66"/>
      <c r="T58" s="66"/>
      <c r="U58" s="66"/>
      <c r="V58" s="66"/>
    </row>
    <row r="59" spans="1:22">
      <c r="A59" s="2176"/>
      <c r="B59" s="71" t="s">
        <v>515</v>
      </c>
      <c r="C59" s="768" t="s">
        <v>2386</v>
      </c>
      <c r="D59" s="66"/>
      <c r="E59" s="66"/>
      <c r="F59" s="66"/>
      <c r="G59" s="66"/>
      <c r="H59" s="66"/>
      <c r="I59" s="66"/>
      <c r="J59" s="66"/>
      <c r="K59" s="66"/>
      <c r="L59" s="66"/>
      <c r="M59" s="66"/>
      <c r="N59" s="66"/>
      <c r="O59" s="66"/>
      <c r="P59" s="66"/>
      <c r="Q59" s="66"/>
      <c r="R59" s="66"/>
      <c r="S59" s="66"/>
      <c r="T59" s="66"/>
      <c r="U59" s="66"/>
      <c r="V59" s="66"/>
    </row>
    <row r="60" spans="1:22" ht="97.2">
      <c r="A60" s="2176"/>
      <c r="B60" s="71" t="s">
        <v>516</v>
      </c>
      <c r="C60" s="1153" t="s">
        <v>2387</v>
      </c>
      <c r="D60" s="66"/>
      <c r="E60" s="66"/>
      <c r="F60" s="66"/>
      <c r="G60" s="66"/>
      <c r="H60" s="66"/>
      <c r="I60" s="66"/>
      <c r="J60" s="66"/>
      <c r="K60" s="66"/>
      <c r="L60" s="66"/>
      <c r="M60" s="66"/>
      <c r="N60" s="66"/>
      <c r="O60" s="66"/>
      <c r="P60" s="66"/>
      <c r="Q60" s="66"/>
      <c r="R60" s="66"/>
      <c r="S60" s="66"/>
      <c r="T60" s="66"/>
      <c r="U60" s="66"/>
      <c r="V60" s="66"/>
    </row>
    <row r="61" spans="1:22" ht="32.4">
      <c r="A61" s="2176"/>
      <c r="B61" s="71" t="s">
        <v>517</v>
      </c>
      <c r="C61" s="763" t="s">
        <v>2388</v>
      </c>
      <c r="D61" s="66"/>
      <c r="E61" s="66"/>
      <c r="F61" s="66"/>
      <c r="G61" s="66"/>
      <c r="H61" s="66"/>
      <c r="I61" s="66"/>
      <c r="J61" s="66"/>
      <c r="K61" s="66"/>
      <c r="L61" s="66"/>
      <c r="M61" s="66"/>
      <c r="N61" s="66"/>
      <c r="O61" s="66"/>
      <c r="P61" s="66"/>
      <c r="Q61" s="66"/>
      <c r="R61" s="66"/>
      <c r="S61" s="66"/>
      <c r="T61" s="66"/>
      <c r="U61" s="66"/>
      <c r="V61" s="66"/>
    </row>
    <row r="62" spans="1:22" ht="48.6">
      <c r="A62" s="2176"/>
      <c r="B62" s="71" t="s">
        <v>519</v>
      </c>
      <c r="C62" s="763" t="s">
        <v>1228</v>
      </c>
      <c r="D62" s="66"/>
      <c r="E62" s="66"/>
      <c r="F62" s="66"/>
      <c r="G62" s="66"/>
      <c r="H62" s="66"/>
      <c r="I62" s="66"/>
      <c r="J62" s="66"/>
      <c r="K62" s="66"/>
      <c r="L62" s="66"/>
      <c r="M62" s="66"/>
      <c r="N62" s="66"/>
      <c r="O62" s="66"/>
      <c r="P62" s="66"/>
      <c r="Q62" s="66"/>
      <c r="R62" s="66"/>
      <c r="S62" s="66"/>
      <c r="T62" s="66"/>
      <c r="U62" s="66"/>
      <c r="V62" s="66"/>
    </row>
    <row r="63" spans="1:22">
      <c r="A63" s="2176"/>
      <c r="B63" s="71" t="s">
        <v>521</v>
      </c>
      <c r="C63" s="763" t="s">
        <v>317</v>
      </c>
      <c r="D63" s="66"/>
      <c r="E63" s="66"/>
      <c r="F63" s="66"/>
      <c r="G63" s="66"/>
      <c r="H63" s="66"/>
      <c r="I63" s="66"/>
      <c r="J63" s="66"/>
      <c r="K63" s="66"/>
      <c r="L63" s="66"/>
      <c r="M63" s="66"/>
      <c r="N63" s="66"/>
      <c r="O63" s="66"/>
      <c r="P63" s="66"/>
      <c r="Q63" s="66"/>
      <c r="R63" s="66"/>
      <c r="S63" s="66"/>
      <c r="T63" s="66"/>
      <c r="U63" s="66"/>
      <c r="V63" s="66"/>
    </row>
    <row r="64" spans="1:22">
      <c r="A64" s="2176"/>
      <c r="B64" s="71" t="s">
        <v>523</v>
      </c>
      <c r="C64" s="763" t="s">
        <v>317</v>
      </c>
      <c r="D64" s="66"/>
      <c r="E64" s="66"/>
      <c r="F64" s="66"/>
      <c r="G64" s="66"/>
      <c r="H64" s="66"/>
      <c r="I64" s="66"/>
      <c r="J64" s="66"/>
      <c r="K64" s="66"/>
      <c r="L64" s="66"/>
      <c r="M64" s="66"/>
      <c r="N64" s="66"/>
      <c r="O64" s="66"/>
      <c r="P64" s="66"/>
      <c r="Q64" s="66"/>
      <c r="R64" s="66"/>
      <c r="S64" s="66"/>
      <c r="T64" s="66"/>
      <c r="U64" s="66"/>
      <c r="V64" s="66"/>
    </row>
    <row r="65" spans="1:22">
      <c r="A65" s="2176"/>
      <c r="B65" s="71" t="s">
        <v>525</v>
      </c>
      <c r="C65" s="763" t="s">
        <v>277</v>
      </c>
      <c r="D65" s="66"/>
      <c r="E65" s="66"/>
      <c r="F65" s="66"/>
      <c r="G65" s="66"/>
      <c r="H65" s="66"/>
      <c r="I65" s="66"/>
      <c r="J65" s="66"/>
      <c r="K65" s="66"/>
      <c r="L65" s="66"/>
      <c r="M65" s="66"/>
      <c r="N65" s="66"/>
      <c r="O65" s="66"/>
      <c r="P65" s="66"/>
      <c r="Q65" s="66"/>
      <c r="R65" s="66"/>
      <c r="S65" s="66"/>
      <c r="T65" s="66"/>
      <c r="U65" s="66"/>
      <c r="V65" s="66"/>
    </row>
    <row r="66" spans="1:22">
      <c r="A66" s="2176"/>
      <c r="B66" s="71" t="s">
        <v>526</v>
      </c>
      <c r="C66" s="763" t="s">
        <v>317</v>
      </c>
      <c r="D66" s="66"/>
      <c r="E66" s="66"/>
      <c r="F66" s="66"/>
      <c r="G66" s="66"/>
      <c r="H66" s="66"/>
      <c r="I66" s="66"/>
      <c r="J66" s="66"/>
      <c r="K66" s="66"/>
      <c r="L66" s="66"/>
      <c r="M66" s="66"/>
      <c r="N66" s="66"/>
      <c r="O66" s="66"/>
      <c r="P66" s="66"/>
      <c r="Q66" s="66"/>
      <c r="R66" s="66"/>
      <c r="S66" s="66"/>
      <c r="T66" s="66"/>
      <c r="U66" s="66"/>
      <c r="V66" s="66"/>
    </row>
    <row r="67" spans="1:22">
      <c r="A67" s="2176"/>
      <c r="B67" s="71" t="s">
        <v>528</v>
      </c>
      <c r="C67" s="763" t="s">
        <v>317</v>
      </c>
      <c r="D67" s="66"/>
      <c r="E67" s="66"/>
      <c r="F67" s="66"/>
      <c r="G67" s="66"/>
      <c r="H67" s="66"/>
      <c r="I67" s="66"/>
      <c r="J67" s="66"/>
      <c r="K67" s="66"/>
      <c r="L67" s="66"/>
      <c r="M67" s="66"/>
      <c r="N67" s="66"/>
      <c r="O67" s="66"/>
      <c r="P67" s="66"/>
      <c r="Q67" s="66"/>
      <c r="R67" s="66"/>
      <c r="S67" s="66"/>
      <c r="T67" s="66"/>
      <c r="U67" s="66"/>
      <c r="V67" s="66"/>
    </row>
    <row r="68" spans="1:22" ht="16.8" thickBot="1">
      <c r="A68" s="2177"/>
      <c r="B68" s="73" t="s">
        <v>530</v>
      </c>
      <c r="C68" s="767" t="s">
        <v>317</v>
      </c>
      <c r="D68" s="66"/>
      <c r="E68" s="66"/>
      <c r="F68" s="66"/>
      <c r="G68" s="66"/>
      <c r="H68" s="66"/>
      <c r="I68" s="66"/>
      <c r="J68" s="66"/>
      <c r="K68" s="66"/>
      <c r="L68" s="66"/>
      <c r="M68" s="66"/>
      <c r="N68" s="66"/>
      <c r="O68" s="66"/>
      <c r="P68" s="66"/>
      <c r="Q68" s="66"/>
      <c r="R68" s="66"/>
      <c r="S68" s="66"/>
      <c r="T68" s="66"/>
      <c r="U68" s="66"/>
      <c r="V68" s="66"/>
    </row>
    <row r="69" spans="1:22">
      <c r="A69" s="2178" t="s">
        <v>532</v>
      </c>
      <c r="B69" s="70" t="s">
        <v>533</v>
      </c>
      <c r="C69" s="766" t="s">
        <v>279</v>
      </c>
      <c r="D69" s="66"/>
      <c r="E69" s="66"/>
      <c r="F69" s="66"/>
      <c r="G69" s="66"/>
      <c r="H69" s="66"/>
      <c r="I69" s="66"/>
      <c r="J69" s="66"/>
      <c r="K69" s="66"/>
      <c r="L69" s="66"/>
      <c r="M69" s="66"/>
      <c r="N69" s="66"/>
      <c r="O69" s="66"/>
      <c r="P69" s="66"/>
      <c r="Q69" s="66"/>
      <c r="R69" s="66"/>
      <c r="S69" s="66"/>
      <c r="T69" s="66"/>
      <c r="U69" s="66"/>
      <c r="V69" s="66"/>
    </row>
    <row r="70" spans="1:22">
      <c r="A70" s="2176"/>
      <c r="B70" s="71" t="s">
        <v>534</v>
      </c>
      <c r="C70" s="763" t="s">
        <v>369</v>
      </c>
      <c r="D70" s="66"/>
      <c r="E70" s="66"/>
      <c r="F70" s="66"/>
      <c r="G70" s="66"/>
      <c r="H70" s="66"/>
      <c r="I70" s="66"/>
      <c r="J70" s="66"/>
      <c r="K70" s="66"/>
      <c r="L70" s="66"/>
      <c r="M70" s="66"/>
      <c r="N70" s="66"/>
      <c r="O70" s="66"/>
      <c r="P70" s="66"/>
      <c r="Q70" s="66"/>
      <c r="R70" s="66"/>
      <c r="S70" s="66"/>
      <c r="T70" s="66"/>
      <c r="U70" s="66"/>
      <c r="V70" s="66"/>
    </row>
    <row r="71" spans="1:22">
      <c r="A71" s="2176"/>
      <c r="B71" s="71" t="s">
        <v>535</v>
      </c>
      <c r="C71" s="763" t="s">
        <v>317</v>
      </c>
      <c r="D71" s="66"/>
      <c r="E71" s="66"/>
      <c r="F71" s="66"/>
      <c r="G71" s="66"/>
      <c r="H71" s="66"/>
      <c r="I71" s="66"/>
      <c r="J71" s="66"/>
      <c r="K71" s="66"/>
      <c r="L71" s="66"/>
      <c r="M71" s="66"/>
      <c r="N71" s="66"/>
      <c r="O71" s="66"/>
      <c r="P71" s="66"/>
      <c r="Q71" s="66"/>
      <c r="R71" s="66"/>
      <c r="S71" s="66"/>
      <c r="T71" s="66"/>
      <c r="U71" s="66"/>
      <c r="V71" s="66"/>
    </row>
    <row r="72" spans="1:22">
      <c r="A72" s="2176"/>
      <c r="B72" s="71" t="s">
        <v>536</v>
      </c>
      <c r="C72" s="763" t="s">
        <v>317</v>
      </c>
      <c r="D72" s="66"/>
      <c r="E72" s="66"/>
      <c r="F72" s="66"/>
      <c r="G72" s="66"/>
      <c r="H72" s="66"/>
      <c r="I72" s="66"/>
      <c r="J72" s="66"/>
      <c r="K72" s="66"/>
      <c r="L72" s="66"/>
      <c r="M72" s="66"/>
      <c r="N72" s="66"/>
      <c r="O72" s="66"/>
      <c r="P72" s="66"/>
      <c r="Q72" s="66"/>
      <c r="R72" s="66"/>
      <c r="S72" s="66"/>
      <c r="T72" s="66"/>
      <c r="U72" s="66"/>
      <c r="V72" s="66"/>
    </row>
    <row r="73" spans="1:22" ht="64.8">
      <c r="A73" s="2176"/>
      <c r="B73" s="71" t="s">
        <v>537</v>
      </c>
      <c r="C73" s="763" t="s">
        <v>1203</v>
      </c>
      <c r="D73" s="66"/>
      <c r="E73" s="66"/>
      <c r="F73" s="66"/>
      <c r="G73" s="66"/>
      <c r="H73" s="66"/>
      <c r="I73" s="66"/>
      <c r="J73" s="66"/>
      <c r="K73" s="66"/>
      <c r="L73" s="66"/>
      <c r="M73" s="66"/>
      <c r="N73" s="66"/>
      <c r="O73" s="66"/>
      <c r="P73" s="66"/>
      <c r="Q73" s="66"/>
      <c r="R73" s="66"/>
      <c r="S73" s="66"/>
      <c r="T73" s="66"/>
      <c r="U73" s="66"/>
      <c r="V73" s="66"/>
    </row>
    <row r="74" spans="1:22">
      <c r="A74" s="2176"/>
      <c r="B74" s="71" t="s">
        <v>539</v>
      </c>
      <c r="C74" s="763" t="s">
        <v>301</v>
      </c>
      <c r="D74" s="66"/>
      <c r="E74" s="66"/>
      <c r="F74" s="66"/>
      <c r="G74" s="66"/>
      <c r="H74" s="66"/>
      <c r="I74" s="66"/>
      <c r="J74" s="66"/>
      <c r="K74" s="66"/>
      <c r="L74" s="66"/>
      <c r="M74" s="66"/>
      <c r="N74" s="66"/>
      <c r="O74" s="66"/>
      <c r="P74" s="66"/>
      <c r="Q74" s="66"/>
      <c r="R74" s="66"/>
      <c r="S74" s="66"/>
      <c r="T74" s="66"/>
      <c r="U74" s="66"/>
      <c r="V74" s="66"/>
    </row>
    <row r="75" spans="1:22">
      <c r="A75" s="2176"/>
      <c r="B75" s="71" t="s">
        <v>540</v>
      </c>
      <c r="C75" s="763" t="s">
        <v>279</v>
      </c>
      <c r="D75" s="66"/>
      <c r="E75" s="66"/>
      <c r="F75" s="66"/>
      <c r="G75" s="66"/>
      <c r="H75" s="66"/>
      <c r="I75" s="66"/>
      <c r="J75" s="66"/>
      <c r="K75" s="66"/>
      <c r="L75" s="66"/>
      <c r="M75" s="66"/>
      <c r="N75" s="66"/>
      <c r="O75" s="66"/>
      <c r="P75" s="66"/>
      <c r="Q75" s="66"/>
      <c r="R75" s="66"/>
      <c r="S75" s="66"/>
      <c r="T75" s="66"/>
      <c r="U75" s="66"/>
      <c r="V75" s="66"/>
    </row>
    <row r="76" spans="1:22">
      <c r="A76" s="2176"/>
      <c r="B76" s="71" t="s">
        <v>541</v>
      </c>
      <c r="C76" s="763" t="s">
        <v>377</v>
      </c>
      <c r="D76" s="66"/>
      <c r="E76" s="66"/>
      <c r="F76" s="66"/>
      <c r="G76" s="66"/>
      <c r="H76" s="66"/>
      <c r="I76" s="66"/>
      <c r="J76" s="66"/>
      <c r="K76" s="66"/>
      <c r="L76" s="66"/>
      <c r="M76" s="66"/>
      <c r="N76" s="66"/>
      <c r="O76" s="66"/>
      <c r="P76" s="66"/>
      <c r="Q76" s="66"/>
      <c r="R76" s="66"/>
      <c r="S76" s="66"/>
      <c r="T76" s="66"/>
      <c r="U76" s="66"/>
      <c r="V76" s="66"/>
    </row>
    <row r="77" spans="1:22" ht="81.599999999999994" thickBot="1">
      <c r="A77" s="2177"/>
      <c r="B77" s="73" t="s">
        <v>542</v>
      </c>
      <c r="C77" s="769" t="s">
        <v>1600</v>
      </c>
      <c r="D77" s="66"/>
      <c r="E77" s="66"/>
      <c r="F77" s="66"/>
      <c r="G77" s="66"/>
      <c r="H77" s="66"/>
      <c r="I77" s="66"/>
      <c r="J77" s="66"/>
      <c r="K77" s="66"/>
      <c r="L77" s="66"/>
      <c r="M77" s="66"/>
      <c r="N77" s="66"/>
      <c r="O77" s="66"/>
      <c r="P77" s="66"/>
      <c r="Q77" s="66"/>
      <c r="R77" s="66"/>
      <c r="S77" s="66"/>
      <c r="T77" s="66"/>
      <c r="U77" s="66"/>
      <c r="V77" s="66"/>
    </row>
    <row r="78" spans="1:22">
      <c r="A78" s="2178" t="s">
        <v>380</v>
      </c>
      <c r="B78" s="70" t="s">
        <v>545</v>
      </c>
      <c r="C78" s="770">
        <v>131</v>
      </c>
      <c r="D78" s="66"/>
      <c r="E78" s="66"/>
      <c r="F78" s="66"/>
      <c r="G78" s="66"/>
      <c r="H78" s="66"/>
      <c r="I78" s="66"/>
      <c r="J78" s="66"/>
      <c r="K78" s="66"/>
      <c r="L78" s="66"/>
      <c r="M78" s="66"/>
      <c r="N78" s="66"/>
      <c r="O78" s="66"/>
      <c r="P78" s="66"/>
      <c r="Q78" s="66"/>
      <c r="R78" s="66"/>
      <c r="S78" s="66"/>
      <c r="T78" s="66"/>
      <c r="U78" s="66"/>
      <c r="V78" s="66"/>
    </row>
    <row r="79" spans="1:22">
      <c r="A79" s="2176"/>
      <c r="B79" s="71" t="s">
        <v>547</v>
      </c>
      <c r="C79" s="1154" t="s">
        <v>2389</v>
      </c>
      <c r="D79" s="66"/>
      <c r="E79" s="66"/>
      <c r="F79" s="66"/>
      <c r="G79" s="66"/>
      <c r="H79" s="66"/>
      <c r="I79" s="66"/>
      <c r="J79" s="66"/>
      <c r="K79" s="66"/>
      <c r="L79" s="66"/>
      <c r="M79" s="66"/>
      <c r="N79" s="66"/>
      <c r="O79" s="66"/>
      <c r="P79" s="66"/>
      <c r="Q79" s="66"/>
      <c r="R79" s="66"/>
      <c r="S79" s="66"/>
      <c r="T79" s="66"/>
      <c r="U79" s="66"/>
      <c r="V79" s="66"/>
    </row>
    <row r="80" spans="1:22">
      <c r="A80" s="2176"/>
      <c r="B80" s="71" t="s">
        <v>548</v>
      </c>
      <c r="C80" s="763" t="s">
        <v>1205</v>
      </c>
      <c r="D80" s="66"/>
      <c r="E80" s="66"/>
      <c r="F80" s="66"/>
      <c r="G80" s="66"/>
      <c r="H80" s="66"/>
      <c r="I80" s="66"/>
      <c r="J80" s="66"/>
      <c r="K80" s="66"/>
      <c r="L80" s="66"/>
      <c r="M80" s="66"/>
      <c r="N80" s="66"/>
      <c r="O80" s="66"/>
      <c r="P80" s="66"/>
      <c r="Q80" s="66"/>
      <c r="R80" s="66"/>
      <c r="S80" s="66"/>
      <c r="T80" s="66"/>
      <c r="U80" s="66"/>
      <c r="V80" s="66"/>
    </row>
    <row r="81" spans="1:22">
      <c r="A81" s="2176"/>
      <c r="B81" s="71" t="s">
        <v>550</v>
      </c>
      <c r="C81" s="763" t="s">
        <v>1078</v>
      </c>
      <c r="D81" s="66"/>
      <c r="E81" s="66"/>
      <c r="F81" s="66"/>
      <c r="G81" s="66"/>
      <c r="H81" s="66"/>
      <c r="I81" s="66"/>
      <c r="J81" s="66"/>
      <c r="K81" s="66"/>
      <c r="L81" s="66"/>
      <c r="M81" s="66"/>
      <c r="N81" s="66"/>
      <c r="O81" s="66"/>
      <c r="P81" s="66"/>
      <c r="Q81" s="66"/>
      <c r="R81" s="66"/>
      <c r="S81" s="66"/>
      <c r="T81" s="66"/>
      <c r="U81" s="66"/>
      <c r="V81" s="66"/>
    </row>
    <row r="82" spans="1:22" ht="48.6">
      <c r="A82" s="2176"/>
      <c r="B82" s="71" t="s">
        <v>552</v>
      </c>
      <c r="C82" s="763" t="s">
        <v>1414</v>
      </c>
      <c r="D82" s="66"/>
      <c r="E82" s="66"/>
      <c r="F82" s="66"/>
      <c r="G82" s="66"/>
      <c r="H82" s="66"/>
      <c r="I82" s="66"/>
      <c r="J82" s="66"/>
      <c r="K82" s="66"/>
      <c r="L82" s="66"/>
      <c r="M82" s="66"/>
      <c r="N82" s="66"/>
      <c r="O82" s="66"/>
      <c r="P82" s="66"/>
      <c r="Q82" s="66"/>
      <c r="R82" s="66"/>
      <c r="S82" s="66"/>
      <c r="T82" s="66"/>
      <c r="U82" s="66"/>
      <c r="V82" s="66"/>
    </row>
    <row r="83" spans="1:22">
      <c r="A83" s="2176"/>
      <c r="B83" s="71" t="s">
        <v>554</v>
      </c>
      <c r="C83" s="763" t="s">
        <v>277</v>
      </c>
      <c r="D83" s="66"/>
      <c r="E83" s="66"/>
      <c r="F83" s="66"/>
      <c r="G83" s="66"/>
      <c r="H83" s="66"/>
      <c r="I83" s="66"/>
      <c r="J83" s="66"/>
      <c r="K83" s="66"/>
      <c r="L83" s="66"/>
      <c r="M83" s="66"/>
      <c r="N83" s="66"/>
      <c r="O83" s="66"/>
      <c r="P83" s="66"/>
      <c r="Q83" s="66"/>
      <c r="R83" s="66"/>
      <c r="S83" s="66"/>
      <c r="T83" s="66"/>
      <c r="U83" s="66"/>
      <c r="V83" s="66"/>
    </row>
    <row r="84" spans="1:22">
      <c r="A84" s="2176"/>
      <c r="B84" s="71" t="s">
        <v>526</v>
      </c>
      <c r="C84" s="763" t="s">
        <v>317</v>
      </c>
      <c r="D84" s="66"/>
      <c r="E84" s="66"/>
      <c r="F84" s="66"/>
      <c r="G84" s="66"/>
      <c r="H84" s="66"/>
      <c r="I84" s="66"/>
      <c r="J84" s="66"/>
      <c r="K84" s="66"/>
      <c r="L84" s="66"/>
      <c r="M84" s="66"/>
      <c r="N84" s="66"/>
      <c r="O84" s="66"/>
      <c r="P84" s="66"/>
      <c r="Q84" s="66"/>
      <c r="R84" s="66"/>
      <c r="S84" s="66"/>
      <c r="T84" s="66"/>
      <c r="U84" s="66"/>
      <c r="V84" s="66"/>
    </row>
    <row r="85" spans="1:22">
      <c r="A85" s="2176"/>
      <c r="B85" s="71" t="s">
        <v>528</v>
      </c>
      <c r="C85" s="763" t="s">
        <v>317</v>
      </c>
      <c r="D85" s="66"/>
      <c r="E85" s="66"/>
      <c r="F85" s="66"/>
      <c r="G85" s="66"/>
      <c r="H85" s="66"/>
      <c r="I85" s="66"/>
      <c r="J85" s="66"/>
      <c r="K85" s="66"/>
      <c r="L85" s="66"/>
      <c r="M85" s="66"/>
      <c r="N85" s="66"/>
      <c r="O85" s="66"/>
      <c r="P85" s="66"/>
      <c r="Q85" s="66"/>
      <c r="R85" s="66"/>
      <c r="S85" s="66"/>
      <c r="T85" s="66"/>
      <c r="U85" s="66"/>
      <c r="V85" s="66"/>
    </row>
    <row r="86" spans="1:22">
      <c r="A86" s="2176"/>
      <c r="B86" s="71" t="s">
        <v>555</v>
      </c>
      <c r="C86" s="763" t="s">
        <v>317</v>
      </c>
      <c r="D86" s="66"/>
      <c r="E86" s="66"/>
      <c r="F86" s="66"/>
      <c r="G86" s="66"/>
      <c r="H86" s="66"/>
      <c r="I86" s="66"/>
      <c r="J86" s="66"/>
      <c r="K86" s="66"/>
      <c r="L86" s="66"/>
      <c r="M86" s="66"/>
      <c r="N86" s="66"/>
      <c r="O86" s="66"/>
      <c r="P86" s="66"/>
      <c r="Q86" s="66"/>
      <c r="R86" s="66"/>
      <c r="S86" s="66"/>
      <c r="T86" s="66"/>
      <c r="U86" s="66"/>
      <c r="V86" s="66"/>
    </row>
    <row r="87" spans="1:22">
      <c r="A87" s="2176"/>
      <c r="B87" s="71" t="s">
        <v>556</v>
      </c>
      <c r="C87" s="763"/>
      <c r="D87" s="66"/>
      <c r="E87" s="66"/>
      <c r="F87" s="66"/>
      <c r="G87" s="66"/>
      <c r="H87" s="66"/>
      <c r="I87" s="66"/>
      <c r="J87" s="66"/>
      <c r="K87" s="66"/>
      <c r="L87" s="66"/>
      <c r="M87" s="66"/>
      <c r="N87" s="66"/>
      <c r="O87" s="66"/>
      <c r="P87" s="66"/>
      <c r="Q87" s="66"/>
      <c r="R87" s="66"/>
      <c r="S87" s="66"/>
      <c r="T87" s="66"/>
      <c r="U87" s="66"/>
      <c r="V87" s="66"/>
    </row>
    <row r="88" spans="1:22">
      <c r="A88" s="2176"/>
      <c r="B88" s="71" t="s">
        <v>557</v>
      </c>
      <c r="C88" s="763" t="s">
        <v>277</v>
      </c>
      <c r="D88" s="66"/>
      <c r="E88" s="66"/>
      <c r="F88" s="66"/>
      <c r="G88" s="66"/>
      <c r="H88" s="66"/>
      <c r="I88" s="66"/>
      <c r="J88" s="66"/>
      <c r="K88" s="66"/>
      <c r="L88" s="66"/>
      <c r="M88" s="66"/>
      <c r="N88" s="66"/>
      <c r="O88" s="66"/>
      <c r="P88" s="66"/>
      <c r="Q88" s="66"/>
      <c r="R88" s="66"/>
      <c r="S88" s="66"/>
      <c r="T88" s="66"/>
      <c r="U88" s="66"/>
      <c r="V88" s="66"/>
    </row>
    <row r="89" spans="1:22">
      <c r="A89" s="2176"/>
      <c r="B89" s="71" t="s">
        <v>558</v>
      </c>
      <c r="C89" s="763" t="s">
        <v>317</v>
      </c>
      <c r="D89" s="66"/>
      <c r="E89" s="66"/>
      <c r="F89" s="66"/>
      <c r="G89" s="66"/>
      <c r="H89" s="66"/>
      <c r="I89" s="66"/>
      <c r="J89" s="66"/>
      <c r="K89" s="66"/>
      <c r="L89" s="66"/>
      <c r="M89" s="66"/>
      <c r="N89" s="66"/>
      <c r="O89" s="66"/>
      <c r="P89" s="66"/>
      <c r="Q89" s="66"/>
      <c r="R89" s="66"/>
      <c r="S89" s="66"/>
      <c r="T89" s="66"/>
      <c r="U89" s="66"/>
      <c r="V89" s="66"/>
    </row>
    <row r="90" spans="1:22">
      <c r="A90" s="2176"/>
      <c r="B90" s="71" t="s">
        <v>559</v>
      </c>
      <c r="C90" s="763" t="s">
        <v>317</v>
      </c>
      <c r="D90" s="66"/>
      <c r="E90" s="66"/>
      <c r="F90" s="66"/>
      <c r="G90" s="66"/>
      <c r="H90" s="66"/>
      <c r="I90" s="66"/>
      <c r="J90" s="66"/>
      <c r="K90" s="66"/>
      <c r="L90" s="66"/>
      <c r="M90" s="66"/>
      <c r="N90" s="66"/>
      <c r="O90" s="66"/>
      <c r="P90" s="66"/>
      <c r="Q90" s="66"/>
      <c r="R90" s="66"/>
      <c r="S90" s="66"/>
      <c r="T90" s="66"/>
      <c r="U90" s="66"/>
      <c r="V90" s="66"/>
    </row>
    <row r="91" spans="1:22">
      <c r="A91" s="2176"/>
      <c r="B91" s="71" t="s">
        <v>560</v>
      </c>
      <c r="C91" s="763" t="s">
        <v>317</v>
      </c>
      <c r="D91" s="66"/>
      <c r="E91" s="66"/>
      <c r="F91" s="66"/>
      <c r="G91" s="66"/>
      <c r="H91" s="66"/>
      <c r="I91" s="66"/>
      <c r="J91" s="66"/>
      <c r="K91" s="66"/>
      <c r="L91" s="66"/>
      <c r="M91" s="66"/>
      <c r="N91" s="66"/>
      <c r="O91" s="66"/>
      <c r="P91" s="66"/>
      <c r="Q91" s="66"/>
      <c r="R91" s="66"/>
      <c r="S91" s="66"/>
      <c r="T91" s="66"/>
      <c r="U91" s="66"/>
      <c r="V91" s="66"/>
    </row>
    <row r="92" spans="1:22" ht="16.8" thickBot="1">
      <c r="A92" s="2177"/>
      <c r="B92" s="73" t="s">
        <v>561</v>
      </c>
      <c r="C92" s="767" t="s">
        <v>317</v>
      </c>
      <c r="D92" s="66"/>
      <c r="E92" s="66"/>
      <c r="F92" s="66"/>
      <c r="G92" s="66"/>
      <c r="H92" s="66"/>
      <c r="I92" s="66"/>
      <c r="J92" s="66"/>
      <c r="K92" s="66"/>
      <c r="L92" s="66"/>
      <c r="M92" s="66"/>
      <c r="N92" s="66"/>
      <c r="O92" s="66"/>
      <c r="P92" s="66"/>
      <c r="Q92" s="66"/>
      <c r="R92" s="66"/>
      <c r="S92" s="66"/>
      <c r="T92" s="66"/>
      <c r="U92" s="66"/>
      <c r="V92" s="66"/>
    </row>
    <row r="93" spans="1:22" ht="48.6">
      <c r="A93" s="2178" t="s">
        <v>562</v>
      </c>
      <c r="B93" s="70" t="s">
        <v>563</v>
      </c>
      <c r="C93" s="766" t="s">
        <v>2281</v>
      </c>
      <c r="D93" s="66"/>
      <c r="E93" s="66"/>
      <c r="F93" s="66"/>
      <c r="G93" s="66"/>
      <c r="H93" s="66"/>
      <c r="I93" s="66"/>
      <c r="J93" s="66"/>
      <c r="K93" s="66"/>
      <c r="L93" s="66"/>
      <c r="M93" s="66"/>
      <c r="N93" s="66"/>
      <c r="O93" s="66"/>
      <c r="P93" s="66"/>
      <c r="Q93" s="66"/>
      <c r="R93" s="66"/>
      <c r="S93" s="66"/>
      <c r="T93" s="66"/>
      <c r="U93" s="66"/>
      <c r="V93" s="66"/>
    </row>
    <row r="94" spans="1:22" ht="32.4">
      <c r="A94" s="2176"/>
      <c r="B94" s="71" t="s">
        <v>565</v>
      </c>
      <c r="C94" s="763" t="s">
        <v>1461</v>
      </c>
      <c r="D94" s="66"/>
      <c r="E94" s="66"/>
      <c r="F94" s="66"/>
      <c r="G94" s="66"/>
      <c r="H94" s="66"/>
      <c r="I94" s="66"/>
      <c r="J94" s="66"/>
      <c r="K94" s="66"/>
      <c r="L94" s="66"/>
      <c r="M94" s="66"/>
      <c r="N94" s="66"/>
      <c r="O94" s="66"/>
      <c r="P94" s="66"/>
      <c r="Q94" s="66"/>
      <c r="R94" s="66"/>
      <c r="S94" s="66"/>
      <c r="T94" s="66"/>
      <c r="U94" s="66"/>
      <c r="V94" s="66"/>
    </row>
    <row r="95" spans="1:22">
      <c r="A95" s="2176"/>
      <c r="B95" s="71" t="s">
        <v>567</v>
      </c>
      <c r="C95" s="763" t="s">
        <v>317</v>
      </c>
      <c r="D95" s="66"/>
      <c r="E95" s="66"/>
      <c r="F95" s="66"/>
      <c r="G95" s="66"/>
      <c r="H95" s="66"/>
      <c r="I95" s="66"/>
      <c r="J95" s="66"/>
      <c r="K95" s="66"/>
      <c r="L95" s="66"/>
      <c r="M95" s="66"/>
      <c r="N95" s="66"/>
      <c r="O95" s="66"/>
      <c r="P95" s="66"/>
      <c r="Q95" s="66"/>
      <c r="R95" s="66"/>
      <c r="S95" s="66"/>
      <c r="T95" s="66"/>
      <c r="U95" s="66"/>
      <c r="V95" s="66"/>
    </row>
    <row r="96" spans="1:22" ht="32.4">
      <c r="A96" s="2176"/>
      <c r="B96" s="71" t="s">
        <v>568</v>
      </c>
      <c r="C96" s="763" t="s">
        <v>317</v>
      </c>
      <c r="D96" s="66"/>
      <c r="E96" s="66"/>
      <c r="F96" s="66"/>
      <c r="G96" s="66"/>
      <c r="H96" s="66"/>
      <c r="I96" s="66"/>
      <c r="J96" s="66"/>
      <c r="K96" s="66"/>
      <c r="L96" s="66"/>
      <c r="M96" s="66"/>
      <c r="N96" s="66"/>
      <c r="O96" s="66"/>
      <c r="P96" s="66"/>
      <c r="Q96" s="66"/>
      <c r="R96" s="66"/>
      <c r="S96" s="66"/>
      <c r="T96" s="66"/>
      <c r="U96" s="66"/>
      <c r="V96" s="66"/>
    </row>
    <row r="97" spans="1:22" ht="81">
      <c r="A97" s="2176"/>
      <c r="B97" s="71" t="s">
        <v>570</v>
      </c>
      <c r="C97" s="763" t="s">
        <v>2390</v>
      </c>
      <c r="D97" s="66"/>
      <c r="E97" s="66"/>
      <c r="F97" s="66"/>
      <c r="G97" s="66"/>
      <c r="H97" s="66"/>
      <c r="I97" s="66"/>
      <c r="J97" s="66"/>
      <c r="K97" s="66"/>
      <c r="L97" s="66"/>
      <c r="M97" s="66"/>
      <c r="N97" s="66"/>
      <c r="O97" s="66"/>
      <c r="P97" s="66"/>
      <c r="Q97" s="66"/>
      <c r="R97" s="66"/>
      <c r="S97" s="66"/>
      <c r="T97" s="66"/>
      <c r="U97" s="66"/>
      <c r="V97" s="66"/>
    </row>
    <row r="98" spans="1:22" ht="97.2">
      <c r="A98" s="2176"/>
      <c r="B98" s="71" t="s">
        <v>572</v>
      </c>
      <c r="C98" s="763" t="s">
        <v>2391</v>
      </c>
      <c r="D98" s="66"/>
      <c r="E98" s="66"/>
      <c r="F98" s="66"/>
      <c r="G98" s="66"/>
      <c r="H98" s="66"/>
      <c r="I98" s="66"/>
      <c r="J98" s="66"/>
      <c r="K98" s="66"/>
      <c r="L98" s="66"/>
      <c r="M98" s="66"/>
      <c r="N98" s="66"/>
      <c r="O98" s="66"/>
      <c r="P98" s="66"/>
      <c r="Q98" s="66"/>
      <c r="R98" s="66"/>
      <c r="S98" s="66"/>
      <c r="T98" s="66"/>
      <c r="U98" s="66"/>
      <c r="V98" s="66"/>
    </row>
    <row r="99" spans="1:22" ht="48.6">
      <c r="A99" s="2176"/>
      <c r="B99" s="71" t="s">
        <v>574</v>
      </c>
      <c r="C99" s="763" t="s">
        <v>2392</v>
      </c>
      <c r="D99" s="66"/>
      <c r="E99" s="66"/>
      <c r="F99" s="66"/>
      <c r="G99" s="66"/>
      <c r="H99" s="66"/>
      <c r="I99" s="66"/>
      <c r="J99" s="66"/>
      <c r="K99" s="66"/>
      <c r="L99" s="66"/>
      <c r="M99" s="66"/>
      <c r="N99" s="66"/>
      <c r="O99" s="66"/>
      <c r="P99" s="66"/>
      <c r="Q99" s="66"/>
      <c r="R99" s="66"/>
      <c r="S99" s="66"/>
      <c r="T99" s="66"/>
      <c r="U99" s="66"/>
      <c r="V99" s="66"/>
    </row>
    <row r="100" spans="1:22" ht="48.6">
      <c r="A100" s="2176"/>
      <c r="B100" s="71" t="s">
        <v>575</v>
      </c>
      <c r="C100" s="763" t="s">
        <v>2393</v>
      </c>
      <c r="D100" s="66"/>
      <c r="E100" s="66"/>
      <c r="F100" s="66"/>
      <c r="G100" s="66"/>
      <c r="H100" s="66"/>
      <c r="I100" s="66"/>
      <c r="J100" s="66"/>
      <c r="K100" s="66"/>
      <c r="L100" s="66"/>
      <c r="M100" s="66"/>
      <c r="N100" s="66"/>
      <c r="O100" s="66"/>
      <c r="P100" s="66"/>
      <c r="Q100" s="66"/>
      <c r="R100" s="66"/>
      <c r="S100" s="66"/>
      <c r="T100" s="66"/>
      <c r="U100" s="66"/>
      <c r="V100" s="66"/>
    </row>
    <row r="101" spans="1:22">
      <c r="A101" s="2176"/>
      <c r="B101" s="71" t="s">
        <v>576</v>
      </c>
      <c r="C101" s="763" t="s">
        <v>317</v>
      </c>
      <c r="D101" s="66"/>
      <c r="E101" s="66"/>
      <c r="F101" s="66"/>
      <c r="G101" s="66"/>
      <c r="H101" s="66"/>
      <c r="I101" s="66"/>
      <c r="J101" s="66"/>
      <c r="K101" s="66"/>
      <c r="L101" s="66"/>
      <c r="M101" s="66"/>
      <c r="N101" s="66"/>
      <c r="O101" s="66"/>
      <c r="P101" s="66"/>
      <c r="Q101" s="66"/>
      <c r="R101" s="66"/>
      <c r="S101" s="66"/>
      <c r="T101" s="66"/>
      <c r="U101" s="66"/>
      <c r="V101" s="66"/>
    </row>
    <row r="102" spans="1:22" ht="49.2" thickBot="1">
      <c r="A102" s="2177"/>
      <c r="B102" s="74" t="s">
        <v>577</v>
      </c>
      <c r="C102" s="771" t="s">
        <v>2394</v>
      </c>
      <c r="D102" s="66"/>
      <c r="E102" s="66"/>
      <c r="F102" s="66"/>
      <c r="G102" s="66"/>
      <c r="H102" s="66"/>
      <c r="I102" s="66"/>
      <c r="J102" s="66"/>
      <c r="K102" s="66"/>
      <c r="L102" s="66"/>
      <c r="M102" s="66"/>
      <c r="N102" s="66"/>
      <c r="O102" s="66"/>
      <c r="P102" s="66"/>
      <c r="Q102" s="66"/>
      <c r="R102" s="66"/>
      <c r="S102" s="66"/>
      <c r="T102" s="66"/>
      <c r="U102" s="66"/>
      <c r="V102" s="66"/>
    </row>
    <row r="103" spans="1:22" ht="32.4">
      <c r="A103" s="1886" t="s">
        <v>418</v>
      </c>
      <c r="B103" s="71" t="s">
        <v>579</v>
      </c>
      <c r="C103" s="772" t="s">
        <v>2029</v>
      </c>
      <c r="D103" s="66"/>
      <c r="E103" s="66"/>
      <c r="F103" s="66"/>
      <c r="G103" s="66"/>
      <c r="H103" s="66"/>
      <c r="I103" s="66"/>
      <c r="J103" s="66"/>
      <c r="K103" s="66"/>
      <c r="L103" s="66"/>
      <c r="M103" s="66"/>
      <c r="N103" s="66"/>
      <c r="O103" s="66"/>
      <c r="P103" s="66"/>
      <c r="Q103" s="66"/>
      <c r="R103" s="66"/>
      <c r="S103" s="66"/>
      <c r="T103" s="66"/>
      <c r="U103" s="66"/>
      <c r="V103" s="66"/>
    </row>
    <row r="104" spans="1:22">
      <c r="A104" s="1886"/>
      <c r="B104" s="71" t="s">
        <v>581</v>
      </c>
      <c r="C104" s="1155" t="s">
        <v>2395</v>
      </c>
      <c r="D104" s="66"/>
      <c r="E104" s="66"/>
      <c r="F104" s="66"/>
      <c r="G104" s="66"/>
      <c r="H104" s="66"/>
      <c r="I104" s="66"/>
      <c r="J104" s="66"/>
      <c r="K104" s="66"/>
      <c r="L104" s="66"/>
      <c r="M104" s="66"/>
      <c r="N104" s="66"/>
      <c r="O104" s="66"/>
      <c r="P104" s="66"/>
      <c r="Q104" s="66"/>
      <c r="R104" s="66"/>
      <c r="S104" s="66"/>
      <c r="T104" s="66"/>
      <c r="U104" s="66"/>
      <c r="V104" s="66"/>
    </row>
    <row r="105" spans="1:22">
      <c r="A105" s="1886"/>
      <c r="B105" s="71" t="s">
        <v>583</v>
      </c>
      <c r="C105" s="773" t="s">
        <v>2396</v>
      </c>
      <c r="D105" s="66"/>
      <c r="E105" s="66"/>
      <c r="F105" s="66"/>
      <c r="G105" s="66"/>
      <c r="H105" s="66"/>
      <c r="I105" s="66"/>
      <c r="J105" s="66"/>
      <c r="K105" s="66"/>
      <c r="L105" s="66"/>
      <c r="M105" s="66"/>
      <c r="N105" s="66"/>
      <c r="O105" s="66"/>
      <c r="P105" s="66"/>
      <c r="Q105" s="66"/>
      <c r="R105" s="66"/>
      <c r="S105" s="66"/>
      <c r="T105" s="66"/>
      <c r="U105" s="66"/>
      <c r="V105" s="66"/>
    </row>
    <row r="106" spans="1:22">
      <c r="A106" s="1886"/>
      <c r="B106" s="71" t="s">
        <v>584</v>
      </c>
      <c r="C106" s="1442" t="s">
        <v>2397</v>
      </c>
      <c r="D106" s="66"/>
      <c r="E106" s="66"/>
      <c r="F106" s="66"/>
      <c r="G106" s="66"/>
      <c r="H106" s="66"/>
      <c r="I106" s="66"/>
      <c r="J106" s="66"/>
      <c r="K106" s="66"/>
      <c r="L106" s="66"/>
      <c r="M106" s="66"/>
      <c r="N106" s="66"/>
      <c r="O106" s="66"/>
      <c r="P106" s="66"/>
      <c r="Q106" s="66"/>
      <c r="R106" s="66"/>
      <c r="S106" s="66"/>
      <c r="T106" s="66"/>
      <c r="U106" s="66"/>
      <c r="V106" s="66"/>
    </row>
    <row r="107" spans="1:22" ht="16.8" thickBot="1">
      <c r="A107" s="1887"/>
      <c r="B107" s="25" t="s">
        <v>426</v>
      </c>
      <c r="C107" s="774" t="s">
        <v>2398</v>
      </c>
      <c r="D107" s="66"/>
      <c r="E107" s="66"/>
      <c r="F107" s="66"/>
      <c r="G107" s="66"/>
      <c r="H107" s="66"/>
      <c r="I107" s="66"/>
      <c r="J107" s="66"/>
      <c r="K107" s="66"/>
      <c r="L107" s="66"/>
      <c r="M107" s="66"/>
      <c r="N107" s="66"/>
      <c r="O107" s="66"/>
      <c r="P107" s="66"/>
      <c r="Q107" s="66"/>
      <c r="R107" s="66"/>
      <c r="S107" s="66"/>
      <c r="T107" s="66"/>
      <c r="U107" s="66"/>
      <c r="V107" s="66"/>
    </row>
    <row r="108" spans="1:22" s="127" customFormat="1" ht="65.099999999999994" customHeight="1">
      <c r="A108" s="1853" t="s">
        <v>427</v>
      </c>
      <c r="B108" s="935" t="s">
        <v>428</v>
      </c>
      <c r="C108" s="936" t="s">
        <v>267</v>
      </c>
    </row>
    <row r="109" spans="1:22" s="127" customFormat="1" ht="65.099999999999994" customHeight="1" thickBot="1">
      <c r="A109" s="1854"/>
      <c r="B109" s="937" t="s">
        <v>430</v>
      </c>
      <c r="C109" s="938" t="s">
        <v>2399</v>
      </c>
    </row>
    <row r="110" spans="1:22" ht="16.8" thickBot="1">
      <c r="A110" s="2179" t="s">
        <v>587</v>
      </c>
      <c r="B110" s="2180"/>
      <c r="C110" s="490" t="s">
        <v>317</v>
      </c>
      <c r="D110" s="66"/>
      <c r="E110" s="66"/>
      <c r="F110" s="66"/>
      <c r="G110" s="66"/>
      <c r="H110" s="66"/>
      <c r="I110" s="66"/>
      <c r="J110" s="66"/>
      <c r="K110" s="66"/>
      <c r="L110" s="66"/>
      <c r="M110" s="66"/>
      <c r="N110" s="66"/>
      <c r="O110" s="66"/>
      <c r="P110" s="66"/>
      <c r="Q110" s="66"/>
      <c r="R110" s="66"/>
      <c r="S110" s="66"/>
      <c r="T110" s="66"/>
      <c r="U110" s="66"/>
      <c r="V110" s="66"/>
    </row>
    <row r="111" spans="1:22" ht="224.25" customHeight="1">
      <c r="A111" s="1881" t="s">
        <v>432</v>
      </c>
      <c r="B111" s="1882"/>
      <c r="C111" s="1882"/>
      <c r="D111" s="66"/>
      <c r="E111" s="66"/>
      <c r="F111" s="66"/>
      <c r="G111" s="66"/>
      <c r="H111" s="66"/>
      <c r="I111" s="66"/>
      <c r="J111" s="66"/>
      <c r="K111" s="66"/>
      <c r="L111" s="66"/>
      <c r="M111" s="66"/>
      <c r="N111" s="66"/>
      <c r="O111" s="66"/>
      <c r="P111" s="66"/>
      <c r="Q111" s="66"/>
      <c r="R111" s="66"/>
      <c r="S111" s="66"/>
      <c r="T111" s="66"/>
      <c r="U111" s="66"/>
      <c r="V111" s="6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V1002"/>
  <sheetViews>
    <sheetView workbookViewId="0">
      <selection sqref="A1:C1"/>
    </sheetView>
  </sheetViews>
  <sheetFormatPr defaultColWidth="12.59765625" defaultRowHeight="18"/>
  <cols>
    <col min="1" max="1" width="3.59765625" style="181" customWidth="1"/>
    <col min="2" max="2" width="47.59765625" style="181" customWidth="1"/>
    <col min="3" max="3" width="47.59765625" style="512" customWidth="1"/>
    <col min="4" max="14" width="5.5" style="181" customWidth="1"/>
    <col min="15" max="22" width="11.09765625" style="181" customWidth="1"/>
    <col min="23" max="16384" width="12.59765625" style="181"/>
  </cols>
  <sheetData>
    <row r="1" spans="1:22" ht="20.399999999999999" thickBot="1">
      <c r="A1" s="2188" t="s">
        <v>433</v>
      </c>
      <c r="B1" s="2189"/>
      <c r="C1" s="2190"/>
      <c r="D1" s="179"/>
      <c r="E1" s="179"/>
      <c r="F1" s="179"/>
      <c r="G1" s="179"/>
      <c r="H1" s="179"/>
      <c r="I1" s="179"/>
      <c r="J1" s="179"/>
      <c r="K1" s="179"/>
      <c r="L1" s="179"/>
      <c r="M1" s="179"/>
      <c r="N1" s="179"/>
      <c r="O1" s="179"/>
      <c r="P1" s="180"/>
      <c r="Q1" s="180"/>
      <c r="R1" s="180"/>
      <c r="S1" s="180"/>
      <c r="T1" s="180"/>
      <c r="U1" s="180"/>
      <c r="V1" s="180"/>
    </row>
    <row r="2" spans="1:22" ht="18.600000000000001" thickBot="1">
      <c r="A2" s="2191" t="s">
        <v>434</v>
      </c>
      <c r="B2" s="2192"/>
      <c r="C2" s="516">
        <v>45797</v>
      </c>
      <c r="D2" s="179"/>
      <c r="E2" s="179"/>
      <c r="F2" s="179"/>
      <c r="G2" s="179"/>
      <c r="H2" s="179"/>
      <c r="I2" s="179"/>
      <c r="J2" s="179"/>
      <c r="K2" s="179"/>
      <c r="L2" s="179"/>
      <c r="M2" s="179"/>
      <c r="N2" s="179"/>
      <c r="O2" s="180"/>
      <c r="P2" s="180"/>
      <c r="Q2" s="180"/>
      <c r="R2" s="180"/>
      <c r="S2" s="180"/>
      <c r="T2" s="180"/>
      <c r="U2" s="180"/>
      <c r="V2" s="180"/>
    </row>
    <row r="3" spans="1:22">
      <c r="A3" s="2193" t="s">
        <v>435</v>
      </c>
      <c r="B3" s="182" t="s">
        <v>436</v>
      </c>
      <c r="C3" s="1527" t="s">
        <v>2400</v>
      </c>
      <c r="D3" s="179"/>
      <c r="E3" s="179"/>
      <c r="F3" s="179"/>
      <c r="G3" s="179"/>
      <c r="H3" s="179"/>
      <c r="I3" s="179"/>
      <c r="J3" s="179"/>
      <c r="K3" s="179"/>
      <c r="L3" s="179"/>
      <c r="M3" s="179"/>
      <c r="N3" s="179"/>
      <c r="O3" s="180"/>
      <c r="P3" s="180"/>
      <c r="Q3" s="180"/>
      <c r="R3" s="180"/>
      <c r="S3" s="180"/>
      <c r="T3" s="180"/>
      <c r="U3" s="180"/>
      <c r="V3" s="180"/>
    </row>
    <row r="4" spans="1:22">
      <c r="A4" s="2186"/>
      <c r="B4" s="182" t="s">
        <v>438</v>
      </c>
      <c r="C4" s="775" t="s">
        <v>2401</v>
      </c>
      <c r="D4" s="179"/>
      <c r="E4" s="179"/>
      <c r="F4" s="179"/>
      <c r="G4" s="179"/>
      <c r="H4" s="179"/>
      <c r="I4" s="179"/>
      <c r="J4" s="179"/>
      <c r="K4" s="179"/>
      <c r="L4" s="179"/>
      <c r="M4" s="179"/>
      <c r="N4" s="179"/>
      <c r="O4" s="180"/>
      <c r="P4" s="180"/>
      <c r="Q4" s="180"/>
      <c r="R4" s="180"/>
      <c r="S4" s="180"/>
      <c r="T4" s="180"/>
      <c r="U4" s="180"/>
      <c r="V4" s="180"/>
    </row>
    <row r="5" spans="1:22">
      <c r="A5" s="2186"/>
      <c r="B5" s="182" t="s">
        <v>440</v>
      </c>
      <c r="C5" s="776" t="s">
        <v>317</v>
      </c>
      <c r="D5" s="179"/>
      <c r="E5" s="179"/>
      <c r="F5" s="179"/>
      <c r="G5" s="179"/>
      <c r="H5" s="179"/>
      <c r="I5" s="179"/>
      <c r="J5" s="179"/>
      <c r="K5" s="179"/>
      <c r="L5" s="179"/>
      <c r="M5" s="179"/>
      <c r="N5" s="179"/>
      <c r="O5" s="180"/>
      <c r="P5" s="180"/>
      <c r="Q5" s="180"/>
      <c r="R5" s="180"/>
      <c r="S5" s="180"/>
      <c r="T5" s="180"/>
      <c r="U5" s="180"/>
      <c r="V5" s="180"/>
    </row>
    <row r="6" spans="1:22">
      <c r="A6" s="2186"/>
      <c r="B6" s="182" t="s">
        <v>268</v>
      </c>
      <c r="C6" s="776" t="s">
        <v>2402</v>
      </c>
      <c r="D6" s="179"/>
      <c r="E6" s="179"/>
      <c r="F6" s="179"/>
      <c r="G6" s="179"/>
      <c r="H6" s="179"/>
      <c r="I6" s="179"/>
      <c r="J6" s="179"/>
      <c r="K6" s="179"/>
      <c r="L6" s="179"/>
      <c r="M6" s="179"/>
      <c r="N6" s="179"/>
      <c r="O6" s="180"/>
      <c r="P6" s="180"/>
      <c r="Q6" s="180"/>
      <c r="R6" s="180"/>
      <c r="S6" s="180"/>
      <c r="T6" s="180"/>
      <c r="U6" s="180"/>
      <c r="V6" s="180"/>
    </row>
    <row r="7" spans="1:22">
      <c r="A7" s="2186"/>
      <c r="B7" s="182" t="s">
        <v>442</v>
      </c>
      <c r="C7" s="777" t="s">
        <v>2403</v>
      </c>
      <c r="D7" s="179"/>
      <c r="E7" s="179"/>
      <c r="F7" s="179"/>
      <c r="G7" s="179"/>
      <c r="H7" s="179"/>
      <c r="I7" s="179"/>
      <c r="J7" s="179"/>
      <c r="K7" s="179"/>
      <c r="L7" s="179"/>
      <c r="M7" s="179"/>
      <c r="N7" s="179"/>
      <c r="O7" s="180"/>
      <c r="P7" s="180"/>
      <c r="Q7" s="180"/>
      <c r="R7" s="180"/>
      <c r="S7" s="180"/>
      <c r="T7" s="180"/>
      <c r="U7" s="180"/>
      <c r="V7" s="180"/>
    </row>
    <row r="8" spans="1:22">
      <c r="A8" s="2186"/>
      <c r="B8" s="182" t="s">
        <v>444</v>
      </c>
      <c r="C8" s="1084">
        <v>2303605.8353977432</v>
      </c>
      <c r="D8" s="179"/>
      <c r="E8" s="179"/>
      <c r="F8" s="179"/>
      <c r="G8" s="179"/>
      <c r="H8" s="179"/>
      <c r="I8" s="179"/>
      <c r="J8" s="179"/>
      <c r="K8" s="179"/>
      <c r="L8" s="179"/>
      <c r="M8" s="179"/>
      <c r="N8" s="179"/>
      <c r="O8" s="180"/>
      <c r="P8" s="180"/>
      <c r="Q8" s="180"/>
      <c r="R8" s="180"/>
      <c r="S8" s="180"/>
      <c r="T8" s="180"/>
      <c r="U8" s="180"/>
      <c r="V8" s="180"/>
    </row>
    <row r="9" spans="1:22">
      <c r="A9" s="2186"/>
      <c r="B9" s="182" t="s">
        <v>446</v>
      </c>
      <c r="C9" s="778">
        <v>334760000</v>
      </c>
      <c r="D9" s="179"/>
      <c r="E9" s="179"/>
      <c r="F9" s="179"/>
      <c r="G9" s="179"/>
      <c r="H9" s="179"/>
      <c r="I9" s="179"/>
      <c r="J9" s="179"/>
      <c r="K9" s="179"/>
      <c r="L9" s="179"/>
      <c r="M9" s="179"/>
      <c r="N9" s="179"/>
      <c r="O9" s="180"/>
      <c r="P9" s="180"/>
      <c r="Q9" s="180"/>
      <c r="R9" s="180"/>
      <c r="S9" s="180"/>
      <c r="T9" s="180"/>
      <c r="U9" s="180"/>
      <c r="V9" s="180"/>
    </row>
    <row r="10" spans="1:22">
      <c r="A10" s="2186"/>
      <c r="B10" s="182" t="s">
        <v>447</v>
      </c>
      <c r="C10" s="1156" t="s">
        <v>953</v>
      </c>
      <c r="D10" s="179"/>
      <c r="E10" s="179"/>
      <c r="F10" s="179"/>
      <c r="G10" s="179"/>
      <c r="H10" s="179"/>
      <c r="I10" s="179"/>
      <c r="J10" s="179"/>
      <c r="K10" s="179"/>
      <c r="L10" s="179"/>
      <c r="M10" s="179"/>
      <c r="N10" s="179"/>
      <c r="O10" s="180"/>
      <c r="P10" s="180"/>
      <c r="Q10" s="180"/>
      <c r="R10" s="180"/>
      <c r="S10" s="180"/>
      <c r="T10" s="180"/>
      <c r="U10" s="180"/>
      <c r="V10" s="180"/>
    </row>
    <row r="11" spans="1:22">
      <c r="A11" s="2186"/>
      <c r="B11" s="182" t="s">
        <v>449</v>
      </c>
      <c r="C11" s="776" t="s">
        <v>277</v>
      </c>
      <c r="D11" s="179"/>
      <c r="E11" s="179"/>
      <c r="F11" s="179"/>
      <c r="G11" s="179"/>
      <c r="H11" s="179"/>
      <c r="I11" s="179"/>
      <c r="J11" s="179"/>
      <c r="K11" s="179"/>
      <c r="L11" s="179"/>
      <c r="M11" s="179"/>
      <c r="N11" s="179"/>
      <c r="O11" s="180"/>
      <c r="P11" s="180"/>
      <c r="Q11" s="180"/>
      <c r="R11" s="180"/>
      <c r="S11" s="180"/>
      <c r="T11" s="180"/>
      <c r="U11" s="180"/>
      <c r="V11" s="180"/>
    </row>
    <row r="12" spans="1:22">
      <c r="A12" s="2186"/>
      <c r="B12" s="182" t="s">
        <v>450</v>
      </c>
      <c r="C12" s="776" t="s">
        <v>279</v>
      </c>
      <c r="D12" s="179"/>
      <c r="E12" s="179"/>
      <c r="F12" s="179"/>
      <c r="G12" s="179"/>
      <c r="H12" s="179"/>
      <c r="I12" s="179"/>
      <c r="J12" s="179"/>
      <c r="K12" s="179"/>
      <c r="L12" s="179"/>
      <c r="M12" s="179"/>
      <c r="N12" s="179"/>
      <c r="O12" s="180"/>
      <c r="P12" s="180"/>
      <c r="Q12" s="180"/>
      <c r="R12" s="180"/>
      <c r="S12" s="180"/>
      <c r="T12" s="180"/>
      <c r="U12" s="180"/>
      <c r="V12" s="180"/>
    </row>
    <row r="13" spans="1:22">
      <c r="A13" s="2186"/>
      <c r="B13" s="182" t="s">
        <v>451</v>
      </c>
      <c r="C13" s="776" t="s">
        <v>279</v>
      </c>
      <c r="D13" s="179"/>
      <c r="E13" s="179"/>
      <c r="F13" s="179"/>
      <c r="G13" s="179"/>
      <c r="H13" s="179"/>
      <c r="I13" s="179"/>
      <c r="J13" s="179"/>
      <c r="K13" s="179"/>
      <c r="L13" s="179"/>
      <c r="M13" s="179"/>
      <c r="N13" s="179"/>
      <c r="O13" s="180"/>
      <c r="P13" s="180"/>
      <c r="Q13" s="180"/>
      <c r="R13" s="180"/>
      <c r="S13" s="180"/>
      <c r="T13" s="180"/>
      <c r="U13" s="180"/>
      <c r="V13" s="180"/>
    </row>
    <row r="14" spans="1:22">
      <c r="A14" s="2186"/>
      <c r="B14" s="182" t="s">
        <v>452</v>
      </c>
      <c r="C14" s="776" t="s">
        <v>277</v>
      </c>
      <c r="D14" s="179"/>
      <c r="E14" s="179"/>
      <c r="F14" s="179"/>
      <c r="G14" s="179"/>
      <c r="H14" s="179"/>
      <c r="I14" s="179"/>
      <c r="J14" s="179"/>
      <c r="K14" s="179"/>
      <c r="L14" s="179"/>
      <c r="M14" s="179"/>
      <c r="N14" s="179"/>
      <c r="O14" s="180"/>
      <c r="P14" s="180"/>
      <c r="Q14" s="180"/>
      <c r="R14" s="180"/>
      <c r="S14" s="180"/>
      <c r="T14" s="180"/>
      <c r="U14" s="180"/>
      <c r="V14" s="180"/>
    </row>
    <row r="15" spans="1:22">
      <c r="A15" s="2186"/>
      <c r="B15" s="182" t="s">
        <v>453</v>
      </c>
      <c r="C15" s="776" t="s">
        <v>317</v>
      </c>
      <c r="D15" s="179"/>
      <c r="E15" s="179"/>
      <c r="F15" s="179"/>
      <c r="G15" s="179"/>
      <c r="H15" s="179"/>
      <c r="I15" s="179"/>
      <c r="J15" s="179"/>
      <c r="K15" s="179"/>
      <c r="L15" s="179"/>
      <c r="M15" s="179"/>
      <c r="N15" s="179"/>
      <c r="O15" s="180"/>
      <c r="P15" s="180"/>
      <c r="Q15" s="180"/>
      <c r="R15" s="180"/>
      <c r="S15" s="180"/>
      <c r="T15" s="180"/>
      <c r="U15" s="180"/>
      <c r="V15" s="180"/>
    </row>
    <row r="16" spans="1:22">
      <c r="A16" s="2186"/>
      <c r="B16" s="182" t="s">
        <v>454</v>
      </c>
      <c r="C16" s="776" t="s">
        <v>317</v>
      </c>
      <c r="D16" s="179"/>
      <c r="E16" s="179"/>
      <c r="F16" s="179"/>
      <c r="G16" s="179"/>
      <c r="H16" s="179"/>
      <c r="I16" s="179"/>
      <c r="J16" s="179"/>
      <c r="K16" s="179"/>
      <c r="L16" s="179"/>
      <c r="M16" s="179"/>
      <c r="N16" s="179"/>
      <c r="O16" s="180"/>
      <c r="P16" s="180"/>
      <c r="Q16" s="180"/>
      <c r="R16" s="180"/>
      <c r="S16" s="180"/>
      <c r="T16" s="180"/>
      <c r="U16" s="180"/>
      <c r="V16" s="180"/>
    </row>
    <row r="17" spans="1:22" ht="48.6">
      <c r="A17" s="2186"/>
      <c r="B17" s="182" t="s">
        <v>455</v>
      </c>
      <c r="C17" s="633" t="s">
        <v>877</v>
      </c>
      <c r="D17" s="179"/>
      <c r="E17" s="179"/>
      <c r="F17" s="179"/>
      <c r="G17" s="179"/>
      <c r="H17" s="179"/>
      <c r="I17" s="179"/>
      <c r="J17" s="179"/>
      <c r="K17" s="179"/>
      <c r="L17" s="179"/>
      <c r="M17" s="179"/>
      <c r="N17" s="179"/>
      <c r="O17" s="180"/>
      <c r="P17" s="180"/>
      <c r="Q17" s="180"/>
      <c r="R17" s="180"/>
      <c r="S17" s="180"/>
      <c r="T17" s="180"/>
      <c r="U17" s="180"/>
      <c r="V17" s="180"/>
    </row>
    <row r="18" spans="1:22" ht="32.4">
      <c r="A18" s="2186"/>
      <c r="B18" s="182" t="s">
        <v>286</v>
      </c>
      <c r="C18" s="776" t="s">
        <v>287</v>
      </c>
      <c r="D18" s="179"/>
      <c r="E18" s="179"/>
      <c r="F18" s="179"/>
      <c r="G18" s="179"/>
      <c r="H18" s="179"/>
      <c r="I18" s="179"/>
      <c r="J18" s="179"/>
      <c r="K18" s="179"/>
      <c r="L18" s="179"/>
      <c r="M18" s="179"/>
      <c r="N18" s="179"/>
      <c r="O18" s="180"/>
      <c r="P18" s="180"/>
      <c r="Q18" s="180"/>
      <c r="R18" s="180"/>
      <c r="S18" s="180"/>
      <c r="T18" s="180"/>
      <c r="U18" s="180"/>
      <c r="V18" s="180"/>
    </row>
    <row r="19" spans="1:22">
      <c r="A19" s="2186"/>
      <c r="B19" s="182" t="s">
        <v>457</v>
      </c>
      <c r="C19" s="776" t="s">
        <v>317</v>
      </c>
      <c r="D19" s="179"/>
      <c r="E19" s="179"/>
      <c r="F19" s="179"/>
      <c r="G19" s="179"/>
      <c r="H19" s="179"/>
      <c r="I19" s="179"/>
      <c r="J19" s="179"/>
      <c r="K19" s="179"/>
      <c r="L19" s="179"/>
      <c r="M19" s="179"/>
      <c r="N19" s="179"/>
      <c r="O19" s="180"/>
      <c r="P19" s="180"/>
      <c r="Q19" s="180"/>
      <c r="R19" s="180"/>
      <c r="S19" s="180"/>
      <c r="T19" s="180"/>
      <c r="U19" s="180"/>
      <c r="V19" s="180"/>
    </row>
    <row r="20" spans="1:22" ht="32.4">
      <c r="A20" s="2186"/>
      <c r="B20" s="182" t="s">
        <v>458</v>
      </c>
      <c r="C20" s="776" t="s">
        <v>277</v>
      </c>
      <c r="D20" s="179"/>
      <c r="E20" s="179"/>
      <c r="F20" s="179"/>
      <c r="G20" s="179"/>
      <c r="H20" s="179"/>
      <c r="I20" s="179"/>
      <c r="J20" s="179"/>
      <c r="K20" s="179"/>
      <c r="L20" s="179"/>
      <c r="M20" s="179"/>
      <c r="N20" s="179"/>
      <c r="O20" s="180"/>
      <c r="P20" s="180"/>
      <c r="Q20" s="180"/>
      <c r="R20" s="180"/>
      <c r="S20" s="180"/>
      <c r="T20" s="180"/>
      <c r="U20" s="180"/>
      <c r="V20" s="180"/>
    </row>
    <row r="21" spans="1:22">
      <c r="A21" s="2186"/>
      <c r="B21" s="182" t="s">
        <v>459</v>
      </c>
      <c r="C21" s="776" t="s">
        <v>317</v>
      </c>
      <c r="D21" s="179"/>
      <c r="E21" s="179"/>
      <c r="F21" s="179"/>
      <c r="G21" s="179"/>
      <c r="H21" s="179"/>
      <c r="I21" s="179"/>
      <c r="J21" s="179"/>
      <c r="K21" s="179"/>
      <c r="L21" s="179"/>
      <c r="M21" s="179"/>
      <c r="N21" s="179"/>
      <c r="O21" s="180"/>
      <c r="P21" s="180"/>
      <c r="Q21" s="180"/>
      <c r="R21" s="180"/>
      <c r="S21" s="180"/>
      <c r="T21" s="180"/>
      <c r="U21" s="180"/>
      <c r="V21" s="180"/>
    </row>
    <row r="22" spans="1:22">
      <c r="A22" s="2186"/>
      <c r="B22" s="182" t="s">
        <v>460</v>
      </c>
      <c r="C22" s="776" t="s">
        <v>317</v>
      </c>
      <c r="D22" s="179"/>
      <c r="E22" s="179"/>
      <c r="F22" s="179"/>
      <c r="G22" s="179"/>
      <c r="H22" s="179"/>
      <c r="I22" s="179"/>
      <c r="J22" s="179"/>
      <c r="K22" s="179"/>
      <c r="L22" s="179"/>
      <c r="M22" s="179"/>
      <c r="N22" s="179"/>
      <c r="O22" s="180"/>
      <c r="P22" s="180"/>
      <c r="Q22" s="180"/>
      <c r="R22" s="180"/>
      <c r="S22" s="180"/>
      <c r="T22" s="180"/>
      <c r="U22" s="180"/>
      <c r="V22" s="180"/>
    </row>
    <row r="23" spans="1:22">
      <c r="A23" s="2186"/>
      <c r="B23" s="182" t="s">
        <v>461</v>
      </c>
      <c r="C23" s="776" t="s">
        <v>317</v>
      </c>
      <c r="D23" s="179"/>
      <c r="E23" s="179"/>
      <c r="F23" s="179"/>
      <c r="G23" s="179"/>
      <c r="H23" s="179"/>
      <c r="I23" s="179"/>
      <c r="J23" s="179"/>
      <c r="K23" s="179"/>
      <c r="L23" s="179"/>
      <c r="M23" s="179"/>
      <c r="N23" s="179"/>
      <c r="O23" s="180"/>
      <c r="P23" s="180"/>
      <c r="Q23" s="180"/>
      <c r="R23" s="180"/>
      <c r="S23" s="180"/>
      <c r="T23" s="180"/>
      <c r="U23" s="180"/>
      <c r="V23" s="180"/>
    </row>
    <row r="24" spans="1:22">
      <c r="A24" s="2186"/>
      <c r="B24" s="182" t="s">
        <v>463</v>
      </c>
      <c r="C24" s="776" t="s">
        <v>317</v>
      </c>
      <c r="D24" s="179"/>
      <c r="E24" s="179"/>
      <c r="F24" s="179"/>
      <c r="G24" s="179"/>
      <c r="H24" s="179"/>
      <c r="I24" s="179"/>
      <c r="J24" s="179"/>
      <c r="K24" s="179"/>
      <c r="L24" s="179"/>
      <c r="M24" s="179"/>
      <c r="N24" s="179"/>
      <c r="O24" s="180"/>
      <c r="P24" s="180"/>
      <c r="Q24" s="180"/>
      <c r="R24" s="180"/>
      <c r="S24" s="180"/>
      <c r="T24" s="180"/>
      <c r="U24" s="180"/>
      <c r="V24" s="180"/>
    </row>
    <row r="25" spans="1:22">
      <c r="A25" s="2186"/>
      <c r="B25" s="182" t="s">
        <v>464</v>
      </c>
      <c r="C25" s="776" t="s">
        <v>296</v>
      </c>
      <c r="D25" s="179"/>
      <c r="E25" s="179"/>
      <c r="F25" s="179"/>
      <c r="G25" s="179"/>
      <c r="H25" s="179"/>
      <c r="I25" s="179"/>
      <c r="J25" s="179"/>
      <c r="K25" s="179"/>
      <c r="L25" s="179"/>
      <c r="M25" s="179"/>
      <c r="N25" s="179"/>
      <c r="O25" s="180"/>
      <c r="P25" s="180"/>
      <c r="Q25" s="180"/>
      <c r="R25" s="180"/>
      <c r="S25" s="180"/>
      <c r="T25" s="180"/>
      <c r="U25" s="180"/>
      <c r="V25" s="180"/>
    </row>
    <row r="26" spans="1:22">
      <c r="A26" s="2186"/>
      <c r="B26" s="182" t="s">
        <v>465</v>
      </c>
      <c r="C26" s="776" t="s">
        <v>317</v>
      </c>
      <c r="D26" s="179"/>
      <c r="E26" s="179"/>
      <c r="F26" s="179"/>
      <c r="G26" s="179"/>
      <c r="H26" s="179"/>
      <c r="I26" s="179"/>
      <c r="J26" s="179"/>
      <c r="K26" s="179"/>
      <c r="L26" s="179"/>
      <c r="M26" s="179"/>
      <c r="N26" s="179"/>
      <c r="O26" s="180"/>
      <c r="P26" s="180"/>
      <c r="Q26" s="180"/>
      <c r="R26" s="180"/>
      <c r="S26" s="180"/>
      <c r="T26" s="180"/>
      <c r="U26" s="180"/>
      <c r="V26" s="180"/>
    </row>
    <row r="27" spans="1:22">
      <c r="A27" s="2186"/>
      <c r="B27" s="182" t="s">
        <v>466</v>
      </c>
      <c r="C27" s="776" t="s">
        <v>299</v>
      </c>
      <c r="D27" s="179"/>
      <c r="E27" s="179"/>
      <c r="F27" s="179"/>
      <c r="G27" s="179"/>
      <c r="H27" s="179"/>
      <c r="I27" s="179"/>
      <c r="J27" s="179"/>
      <c r="K27" s="179"/>
      <c r="L27" s="179"/>
      <c r="M27" s="179"/>
      <c r="N27" s="179"/>
      <c r="O27" s="180"/>
      <c r="P27" s="180"/>
      <c r="Q27" s="180"/>
      <c r="R27" s="180"/>
      <c r="S27" s="180"/>
      <c r="T27" s="180"/>
      <c r="U27" s="180"/>
      <c r="V27" s="180"/>
    </row>
    <row r="28" spans="1:22">
      <c r="A28" s="2186"/>
      <c r="B28" s="182" t="s">
        <v>467</v>
      </c>
      <c r="C28" s="776" t="s">
        <v>301</v>
      </c>
      <c r="D28" s="179"/>
      <c r="E28" s="179"/>
      <c r="F28" s="179"/>
      <c r="G28" s="179"/>
      <c r="H28" s="179"/>
      <c r="I28" s="179"/>
      <c r="J28" s="179"/>
      <c r="K28" s="179"/>
      <c r="L28" s="179"/>
      <c r="M28" s="179"/>
      <c r="N28" s="179"/>
      <c r="O28" s="180"/>
      <c r="P28" s="180"/>
      <c r="Q28" s="180"/>
      <c r="R28" s="180"/>
      <c r="S28" s="180"/>
      <c r="T28" s="180"/>
      <c r="U28" s="180"/>
      <c r="V28" s="180"/>
    </row>
    <row r="29" spans="1:22">
      <c r="A29" s="2186"/>
      <c r="B29" s="182" t="s">
        <v>468</v>
      </c>
      <c r="C29" s="776" t="s">
        <v>658</v>
      </c>
      <c r="D29" s="179"/>
      <c r="E29" s="179"/>
      <c r="F29" s="179"/>
      <c r="G29" s="179"/>
      <c r="H29" s="179"/>
      <c r="I29" s="179"/>
      <c r="J29" s="179"/>
      <c r="K29" s="179"/>
      <c r="L29" s="179"/>
      <c r="M29" s="179"/>
      <c r="N29" s="179"/>
      <c r="O29" s="180"/>
      <c r="P29" s="180"/>
      <c r="Q29" s="180"/>
      <c r="R29" s="180"/>
      <c r="S29" s="180"/>
      <c r="T29" s="180"/>
      <c r="U29" s="180"/>
      <c r="V29" s="180"/>
    </row>
    <row r="30" spans="1:22" ht="32.4">
      <c r="A30" s="2186"/>
      <c r="B30" s="182" t="s">
        <v>470</v>
      </c>
      <c r="C30" s="776" t="s">
        <v>471</v>
      </c>
      <c r="D30" s="179"/>
      <c r="E30" s="179"/>
      <c r="F30" s="179"/>
      <c r="G30" s="179"/>
      <c r="H30" s="179"/>
      <c r="I30" s="179"/>
      <c r="J30" s="179"/>
      <c r="K30" s="179"/>
      <c r="L30" s="179"/>
      <c r="M30" s="179"/>
      <c r="N30" s="179"/>
      <c r="O30" s="180"/>
      <c r="P30" s="180"/>
      <c r="Q30" s="180"/>
      <c r="R30" s="180"/>
      <c r="S30" s="180"/>
      <c r="T30" s="180"/>
      <c r="U30" s="180"/>
      <c r="V30" s="180"/>
    </row>
    <row r="31" spans="1:22" ht="32.4">
      <c r="A31" s="2186"/>
      <c r="B31" s="182" t="s">
        <v>472</v>
      </c>
      <c r="C31" s="633" t="s">
        <v>2404</v>
      </c>
      <c r="D31" s="179"/>
      <c r="E31" s="179"/>
      <c r="F31" s="179"/>
      <c r="G31" s="179"/>
      <c r="H31" s="179"/>
      <c r="I31" s="179"/>
      <c r="J31" s="179"/>
      <c r="K31" s="179"/>
      <c r="L31" s="179"/>
      <c r="M31" s="179"/>
      <c r="N31" s="179"/>
      <c r="O31" s="180"/>
      <c r="P31" s="180"/>
      <c r="Q31" s="180"/>
      <c r="R31" s="180"/>
      <c r="S31" s="180"/>
      <c r="T31" s="180"/>
      <c r="U31" s="180"/>
      <c r="V31" s="180"/>
    </row>
    <row r="32" spans="1:22" ht="33" thickBot="1">
      <c r="A32" s="2187"/>
      <c r="B32" s="183" t="s">
        <v>308</v>
      </c>
      <c r="C32" s="638" t="s">
        <v>267</v>
      </c>
      <c r="D32" s="179"/>
      <c r="E32" s="179"/>
      <c r="F32" s="179"/>
      <c r="G32" s="179"/>
      <c r="H32" s="179"/>
      <c r="I32" s="179"/>
      <c r="J32" s="179"/>
      <c r="K32" s="179"/>
      <c r="L32" s="179"/>
      <c r="M32" s="179"/>
      <c r="N32" s="179"/>
      <c r="O32" s="180"/>
      <c r="P32" s="180"/>
      <c r="Q32" s="180"/>
      <c r="R32" s="180"/>
      <c r="S32" s="180"/>
      <c r="T32" s="180"/>
      <c r="U32" s="180"/>
      <c r="V32" s="180"/>
    </row>
    <row r="33" spans="1:22">
      <c r="A33" s="2185" t="s">
        <v>475</v>
      </c>
      <c r="B33" s="184" t="s">
        <v>476</v>
      </c>
      <c r="C33" s="779" t="s">
        <v>2402</v>
      </c>
      <c r="D33" s="179"/>
      <c r="E33" s="179"/>
      <c r="F33" s="179"/>
      <c r="G33" s="179"/>
      <c r="H33" s="179"/>
      <c r="I33" s="179"/>
      <c r="J33" s="179"/>
      <c r="K33" s="179"/>
      <c r="L33" s="179"/>
      <c r="M33" s="179"/>
      <c r="N33" s="179"/>
      <c r="O33" s="180"/>
      <c r="P33" s="180"/>
      <c r="Q33" s="180"/>
      <c r="R33" s="180"/>
      <c r="S33" s="180"/>
      <c r="T33" s="180"/>
      <c r="U33" s="180"/>
      <c r="V33" s="180"/>
    </row>
    <row r="34" spans="1:22">
      <c r="A34" s="2186"/>
      <c r="B34" s="182" t="s">
        <v>477</v>
      </c>
      <c r="C34" s="775" t="s">
        <v>2405</v>
      </c>
      <c r="D34" s="179"/>
      <c r="E34" s="179"/>
      <c r="F34" s="179"/>
      <c r="G34" s="179"/>
      <c r="H34" s="179"/>
      <c r="I34" s="179"/>
      <c r="J34" s="179"/>
      <c r="K34" s="179"/>
      <c r="L34" s="179"/>
      <c r="M34" s="179"/>
      <c r="N34" s="179"/>
      <c r="O34" s="180"/>
      <c r="P34" s="180"/>
      <c r="Q34" s="180"/>
      <c r="R34" s="180"/>
      <c r="S34" s="180"/>
      <c r="T34" s="180"/>
      <c r="U34" s="180"/>
      <c r="V34" s="180"/>
    </row>
    <row r="35" spans="1:22">
      <c r="A35" s="2186"/>
      <c r="B35" s="182" t="s">
        <v>479</v>
      </c>
      <c r="C35" s="775" t="s">
        <v>314</v>
      </c>
      <c r="D35" s="179"/>
      <c r="E35" s="179"/>
      <c r="F35" s="179"/>
      <c r="G35" s="179"/>
      <c r="H35" s="179"/>
      <c r="I35" s="179"/>
      <c r="J35" s="179"/>
      <c r="K35" s="179"/>
      <c r="L35" s="179"/>
      <c r="M35" s="179"/>
      <c r="N35" s="179"/>
      <c r="O35" s="180"/>
      <c r="P35" s="180"/>
      <c r="Q35" s="180"/>
      <c r="R35" s="180"/>
      <c r="S35" s="180"/>
      <c r="T35" s="180"/>
      <c r="U35" s="180"/>
      <c r="V35" s="180"/>
    </row>
    <row r="36" spans="1:22">
      <c r="A36" s="2186"/>
      <c r="B36" s="182" t="s">
        <v>480</v>
      </c>
      <c r="C36" s="776" t="s">
        <v>317</v>
      </c>
      <c r="D36" s="179"/>
      <c r="E36" s="179"/>
      <c r="F36" s="179"/>
      <c r="G36" s="179"/>
      <c r="H36" s="179"/>
      <c r="I36" s="179"/>
      <c r="J36" s="179"/>
      <c r="K36" s="179"/>
      <c r="L36" s="179"/>
      <c r="M36" s="179"/>
      <c r="N36" s="179"/>
      <c r="O36" s="180"/>
      <c r="P36" s="180"/>
      <c r="Q36" s="180"/>
      <c r="R36" s="180"/>
      <c r="S36" s="180"/>
      <c r="T36" s="180"/>
      <c r="U36" s="180"/>
      <c r="V36" s="180"/>
    </row>
    <row r="37" spans="1:22">
      <c r="A37" s="2186"/>
      <c r="B37" s="182" t="s">
        <v>481</v>
      </c>
      <c r="C37" s="776" t="s">
        <v>317</v>
      </c>
      <c r="D37" s="179"/>
      <c r="E37" s="179"/>
      <c r="F37" s="179"/>
      <c r="G37" s="179"/>
      <c r="H37" s="179"/>
      <c r="I37" s="179"/>
      <c r="J37" s="179"/>
      <c r="K37" s="179"/>
      <c r="L37" s="179"/>
      <c r="M37" s="179"/>
      <c r="N37" s="179"/>
      <c r="O37" s="180"/>
      <c r="P37" s="180"/>
      <c r="Q37" s="180"/>
      <c r="R37" s="180"/>
      <c r="S37" s="180"/>
      <c r="T37" s="180"/>
      <c r="U37" s="180"/>
      <c r="V37" s="180"/>
    </row>
    <row r="38" spans="1:22" ht="18.600000000000001" thickBot="1">
      <c r="A38" s="2187"/>
      <c r="B38" s="185" t="s">
        <v>482</v>
      </c>
      <c r="C38" s="780" t="s">
        <v>279</v>
      </c>
      <c r="D38" s="179"/>
      <c r="E38" s="179"/>
      <c r="F38" s="179"/>
      <c r="G38" s="179"/>
      <c r="H38" s="179"/>
      <c r="I38" s="179"/>
      <c r="J38" s="179"/>
      <c r="K38" s="179"/>
      <c r="L38" s="179"/>
      <c r="M38" s="179"/>
      <c r="N38" s="179"/>
      <c r="O38" s="180"/>
      <c r="P38" s="180"/>
      <c r="Q38" s="180"/>
      <c r="R38" s="180"/>
      <c r="S38" s="180"/>
      <c r="T38" s="180"/>
      <c r="U38" s="180"/>
      <c r="V38" s="180"/>
    </row>
    <row r="39" spans="1:22">
      <c r="A39" s="2185" t="s">
        <v>483</v>
      </c>
      <c r="B39" s="184" t="s">
        <v>484</v>
      </c>
      <c r="C39" s="781" t="s">
        <v>277</v>
      </c>
      <c r="D39" s="179"/>
      <c r="E39" s="179"/>
      <c r="F39" s="179"/>
      <c r="G39" s="179"/>
      <c r="H39" s="179"/>
      <c r="I39" s="179"/>
      <c r="J39" s="179"/>
      <c r="K39" s="179"/>
      <c r="L39" s="179"/>
      <c r="M39" s="179"/>
      <c r="N39" s="179"/>
      <c r="O39" s="180"/>
      <c r="P39" s="180"/>
      <c r="Q39" s="180"/>
      <c r="R39" s="180"/>
      <c r="S39" s="180"/>
      <c r="T39" s="180"/>
      <c r="U39" s="180"/>
      <c r="V39" s="180"/>
    </row>
    <row r="40" spans="1:22">
      <c r="A40" s="2186"/>
      <c r="B40" s="182" t="s">
        <v>485</v>
      </c>
      <c r="C40" s="776" t="s">
        <v>317</v>
      </c>
      <c r="D40" s="179"/>
      <c r="E40" s="179"/>
      <c r="F40" s="179"/>
      <c r="G40" s="179"/>
      <c r="H40" s="179"/>
      <c r="I40" s="179"/>
      <c r="J40" s="179"/>
      <c r="K40" s="179"/>
      <c r="L40" s="179"/>
      <c r="M40" s="179"/>
      <c r="N40" s="179"/>
      <c r="O40" s="180"/>
      <c r="P40" s="180"/>
      <c r="Q40" s="180"/>
      <c r="R40" s="180"/>
      <c r="S40" s="180"/>
      <c r="T40" s="180"/>
      <c r="U40" s="180"/>
      <c r="V40" s="180"/>
    </row>
    <row r="41" spans="1:22">
      <c r="A41" s="2186"/>
      <c r="B41" s="182" t="s">
        <v>486</v>
      </c>
      <c r="C41" s="776" t="s">
        <v>317</v>
      </c>
      <c r="D41" s="179"/>
      <c r="E41" s="179"/>
      <c r="F41" s="179"/>
      <c r="G41" s="179"/>
      <c r="H41" s="179"/>
      <c r="I41" s="179"/>
      <c r="J41" s="179"/>
      <c r="K41" s="179"/>
      <c r="L41" s="179"/>
      <c r="M41" s="179"/>
      <c r="N41" s="179"/>
      <c r="O41" s="180"/>
      <c r="P41" s="180"/>
      <c r="Q41" s="180"/>
      <c r="R41" s="180"/>
      <c r="S41" s="180"/>
      <c r="T41" s="180"/>
      <c r="U41" s="180"/>
      <c r="V41" s="180"/>
    </row>
    <row r="42" spans="1:22">
      <c r="A42" s="2186"/>
      <c r="B42" s="182" t="s">
        <v>487</v>
      </c>
      <c r="C42" s="776" t="s">
        <v>317</v>
      </c>
      <c r="D42" s="179"/>
      <c r="E42" s="179"/>
      <c r="F42" s="179"/>
      <c r="G42" s="179"/>
      <c r="H42" s="179"/>
      <c r="I42" s="179"/>
      <c r="J42" s="179"/>
      <c r="K42" s="179"/>
      <c r="L42" s="179"/>
      <c r="M42" s="179"/>
      <c r="N42" s="179"/>
      <c r="O42" s="180"/>
      <c r="P42" s="180"/>
      <c r="Q42" s="180"/>
      <c r="R42" s="180"/>
      <c r="S42" s="180"/>
      <c r="T42" s="180"/>
      <c r="U42" s="180"/>
      <c r="V42" s="180"/>
    </row>
    <row r="43" spans="1:22">
      <c r="A43" s="2186"/>
      <c r="B43" s="182" t="s">
        <v>488</v>
      </c>
      <c r="C43" s="776" t="s">
        <v>317</v>
      </c>
      <c r="D43" s="179"/>
      <c r="E43" s="179"/>
      <c r="F43" s="179"/>
      <c r="G43" s="179"/>
      <c r="H43" s="179"/>
      <c r="I43" s="179"/>
      <c r="J43" s="179"/>
      <c r="K43" s="179"/>
      <c r="L43" s="179"/>
      <c r="M43" s="179"/>
      <c r="N43" s="179"/>
      <c r="O43" s="180"/>
      <c r="P43" s="180"/>
      <c r="Q43" s="180"/>
      <c r="R43" s="180"/>
      <c r="S43" s="180"/>
      <c r="T43" s="180"/>
      <c r="U43" s="180"/>
      <c r="V43" s="180"/>
    </row>
    <row r="44" spans="1:22" ht="18.600000000000001" thickBot="1">
      <c r="A44" s="2187"/>
      <c r="B44" s="185" t="s">
        <v>489</v>
      </c>
      <c r="C44" s="782" t="s">
        <v>317</v>
      </c>
      <c r="D44" s="179"/>
      <c r="E44" s="179"/>
      <c r="F44" s="179"/>
      <c r="G44" s="179"/>
      <c r="H44" s="179"/>
      <c r="I44" s="179"/>
      <c r="J44" s="179"/>
      <c r="K44" s="179"/>
      <c r="L44" s="179"/>
      <c r="M44" s="179"/>
      <c r="N44" s="179"/>
      <c r="O44" s="180"/>
      <c r="P44" s="180"/>
      <c r="Q44" s="180"/>
      <c r="R44" s="180"/>
      <c r="S44" s="180"/>
      <c r="T44" s="180"/>
      <c r="U44" s="180"/>
      <c r="V44" s="180"/>
    </row>
    <row r="45" spans="1:22">
      <c r="A45" s="2185" t="s">
        <v>490</v>
      </c>
      <c r="B45" s="184" t="s">
        <v>491</v>
      </c>
      <c r="C45" s="783" t="s">
        <v>279</v>
      </c>
      <c r="D45" s="179"/>
      <c r="E45" s="179"/>
      <c r="F45" s="179"/>
      <c r="G45" s="179"/>
      <c r="H45" s="179"/>
      <c r="I45" s="179"/>
      <c r="J45" s="179"/>
      <c r="K45" s="179"/>
      <c r="L45" s="179"/>
      <c r="M45" s="179"/>
      <c r="N45" s="179"/>
      <c r="O45" s="180"/>
      <c r="P45" s="180"/>
      <c r="Q45" s="180"/>
      <c r="R45" s="180"/>
      <c r="S45" s="180"/>
      <c r="T45" s="180"/>
      <c r="U45" s="180"/>
      <c r="V45" s="180"/>
    </row>
    <row r="46" spans="1:22">
      <c r="A46" s="2186"/>
      <c r="B46" s="182" t="s">
        <v>492</v>
      </c>
      <c r="C46" s="775" t="s">
        <v>2406</v>
      </c>
      <c r="D46" s="179"/>
      <c r="E46" s="179"/>
      <c r="F46" s="179"/>
      <c r="G46" s="179"/>
      <c r="H46" s="179"/>
      <c r="I46" s="179"/>
      <c r="J46" s="179"/>
      <c r="K46" s="179"/>
      <c r="L46" s="179"/>
      <c r="M46" s="179"/>
      <c r="N46" s="179"/>
      <c r="O46" s="180"/>
      <c r="P46" s="180"/>
      <c r="Q46" s="180"/>
      <c r="R46" s="180"/>
      <c r="S46" s="180"/>
      <c r="T46" s="180"/>
      <c r="U46" s="180"/>
      <c r="V46" s="180"/>
    </row>
    <row r="47" spans="1:22" ht="18.600000000000001" thickBot="1">
      <c r="A47" s="2187"/>
      <c r="B47" s="185" t="s">
        <v>494</v>
      </c>
      <c r="C47" s="780" t="s">
        <v>317</v>
      </c>
      <c r="D47" s="179"/>
      <c r="E47" s="179"/>
      <c r="F47" s="179"/>
      <c r="G47" s="179"/>
      <c r="H47" s="179"/>
      <c r="I47" s="179"/>
      <c r="J47" s="179"/>
      <c r="K47" s="179"/>
      <c r="L47" s="179"/>
      <c r="M47" s="179"/>
      <c r="N47" s="179"/>
      <c r="O47" s="180"/>
      <c r="P47" s="180"/>
      <c r="Q47" s="180"/>
      <c r="R47" s="180"/>
      <c r="S47" s="180"/>
      <c r="T47" s="180"/>
      <c r="U47" s="180"/>
      <c r="V47" s="180"/>
    </row>
    <row r="48" spans="1:22">
      <c r="A48" s="2194" t="s">
        <v>496</v>
      </c>
      <c r="B48" s="186" t="s">
        <v>497</v>
      </c>
      <c r="C48" s="783" t="s">
        <v>279</v>
      </c>
      <c r="D48" s="179"/>
      <c r="E48" s="179"/>
      <c r="F48" s="179"/>
      <c r="G48" s="179"/>
      <c r="H48" s="179"/>
      <c r="I48" s="179"/>
      <c r="J48" s="179"/>
      <c r="K48" s="179"/>
      <c r="L48" s="179"/>
      <c r="M48" s="179"/>
      <c r="N48" s="179"/>
      <c r="O48" s="180"/>
      <c r="P48" s="180"/>
      <c r="Q48" s="180"/>
      <c r="R48" s="180"/>
      <c r="S48" s="180"/>
      <c r="T48" s="180"/>
      <c r="U48" s="180"/>
      <c r="V48" s="180"/>
    </row>
    <row r="49" spans="1:22">
      <c r="A49" s="2186"/>
      <c r="B49" s="182" t="s">
        <v>498</v>
      </c>
      <c r="C49" s="775" t="s">
        <v>2407</v>
      </c>
      <c r="D49" s="179"/>
      <c r="E49" s="179"/>
      <c r="F49" s="179"/>
      <c r="G49" s="179"/>
      <c r="H49" s="179"/>
      <c r="I49" s="179"/>
      <c r="J49" s="179"/>
      <c r="K49" s="179"/>
      <c r="L49" s="179"/>
      <c r="M49" s="179"/>
      <c r="N49" s="179"/>
      <c r="O49" s="180"/>
      <c r="P49" s="180"/>
      <c r="Q49" s="180"/>
      <c r="R49" s="180"/>
      <c r="S49" s="180"/>
      <c r="T49" s="180"/>
      <c r="U49" s="180"/>
      <c r="V49" s="180"/>
    </row>
    <row r="50" spans="1:22">
      <c r="A50" s="2186"/>
      <c r="B50" s="182" t="s">
        <v>500</v>
      </c>
      <c r="C50" s="775" t="s">
        <v>2408</v>
      </c>
      <c r="D50" s="179"/>
      <c r="E50" s="179"/>
      <c r="F50" s="179"/>
      <c r="G50" s="179"/>
      <c r="H50" s="179"/>
      <c r="I50" s="179"/>
      <c r="J50" s="179"/>
      <c r="K50" s="179"/>
      <c r="L50" s="179"/>
      <c r="M50" s="179"/>
      <c r="N50" s="179"/>
      <c r="O50" s="180"/>
      <c r="P50" s="180"/>
      <c r="Q50" s="180"/>
      <c r="R50" s="180"/>
      <c r="S50" s="180"/>
      <c r="T50" s="180"/>
      <c r="U50" s="180"/>
      <c r="V50" s="180"/>
    </row>
    <row r="51" spans="1:22">
      <c r="A51" s="2186"/>
      <c r="B51" s="182" t="s">
        <v>502</v>
      </c>
      <c r="C51" s="775" t="s">
        <v>690</v>
      </c>
      <c r="D51" s="179"/>
      <c r="E51" s="179"/>
      <c r="F51" s="179"/>
      <c r="G51" s="179"/>
      <c r="H51" s="179"/>
      <c r="I51" s="179"/>
      <c r="J51" s="179"/>
      <c r="K51" s="179"/>
      <c r="L51" s="179"/>
      <c r="M51" s="179"/>
      <c r="N51" s="179"/>
      <c r="O51" s="180"/>
      <c r="P51" s="180"/>
      <c r="Q51" s="180"/>
      <c r="R51" s="180"/>
      <c r="S51" s="180"/>
      <c r="T51" s="180"/>
      <c r="U51" s="180"/>
      <c r="V51" s="180"/>
    </row>
    <row r="52" spans="1:22">
      <c r="A52" s="2186"/>
      <c r="B52" s="182" t="s">
        <v>504</v>
      </c>
      <c r="C52" s="775" t="s">
        <v>2409</v>
      </c>
      <c r="D52" s="179"/>
      <c r="E52" s="179"/>
      <c r="F52" s="179"/>
      <c r="G52" s="179"/>
      <c r="H52" s="179"/>
      <c r="I52" s="179"/>
      <c r="J52" s="179"/>
      <c r="K52" s="179"/>
      <c r="L52" s="179"/>
      <c r="M52" s="179"/>
      <c r="N52" s="179"/>
      <c r="O52" s="180"/>
      <c r="P52" s="180"/>
      <c r="Q52" s="180"/>
      <c r="R52" s="180"/>
      <c r="S52" s="180"/>
      <c r="T52" s="180"/>
      <c r="U52" s="180"/>
      <c r="V52" s="180"/>
    </row>
    <row r="53" spans="1:22" ht="48.6">
      <c r="A53" s="2186"/>
      <c r="B53" s="182" t="s">
        <v>506</v>
      </c>
      <c r="C53" s="633" t="s">
        <v>2410</v>
      </c>
      <c r="D53" s="179"/>
      <c r="E53" s="179"/>
      <c r="F53" s="179"/>
      <c r="G53" s="179"/>
      <c r="H53" s="179"/>
      <c r="I53" s="179"/>
      <c r="J53" s="179"/>
      <c r="K53" s="179"/>
      <c r="L53" s="179"/>
      <c r="M53" s="179"/>
      <c r="N53" s="179"/>
      <c r="O53" s="180"/>
      <c r="P53" s="180"/>
      <c r="Q53" s="180"/>
      <c r="R53" s="180"/>
      <c r="S53" s="180"/>
      <c r="T53" s="180"/>
      <c r="U53" s="180"/>
      <c r="V53" s="180"/>
    </row>
    <row r="54" spans="1:22">
      <c r="A54" s="2186"/>
      <c r="B54" s="182" t="s">
        <v>508</v>
      </c>
      <c r="C54" s="776" t="s">
        <v>2411</v>
      </c>
      <c r="D54" s="179"/>
      <c r="E54" s="179"/>
      <c r="F54" s="179"/>
      <c r="G54" s="179"/>
      <c r="H54" s="179"/>
      <c r="I54" s="179"/>
      <c r="J54" s="179"/>
      <c r="K54" s="179"/>
      <c r="L54" s="179"/>
      <c r="M54" s="179"/>
      <c r="N54" s="179"/>
      <c r="O54" s="180"/>
      <c r="P54" s="180"/>
      <c r="Q54" s="180"/>
      <c r="R54" s="180"/>
      <c r="S54" s="180"/>
      <c r="T54" s="180"/>
      <c r="U54" s="180"/>
      <c r="V54" s="180"/>
    </row>
    <row r="55" spans="1:22">
      <c r="A55" s="2186"/>
      <c r="B55" s="182" t="s">
        <v>510</v>
      </c>
      <c r="C55" s="776" t="s">
        <v>2412</v>
      </c>
      <c r="D55" s="179"/>
      <c r="E55" s="179"/>
      <c r="F55" s="179"/>
      <c r="G55" s="179"/>
      <c r="H55" s="179"/>
      <c r="I55" s="179"/>
      <c r="J55" s="179"/>
      <c r="K55" s="179"/>
      <c r="L55" s="179"/>
      <c r="M55" s="179"/>
      <c r="N55" s="179"/>
      <c r="O55" s="180"/>
      <c r="P55" s="180"/>
      <c r="Q55" s="180"/>
      <c r="R55" s="180"/>
      <c r="S55" s="180"/>
      <c r="T55" s="180"/>
      <c r="U55" s="180"/>
      <c r="V55" s="180"/>
    </row>
    <row r="56" spans="1:22">
      <c r="A56" s="2186"/>
      <c r="B56" s="182" t="s">
        <v>512</v>
      </c>
      <c r="C56" s="776" t="s">
        <v>349</v>
      </c>
      <c r="D56" s="179"/>
      <c r="E56" s="179"/>
      <c r="F56" s="179"/>
      <c r="G56" s="179"/>
      <c r="H56" s="179"/>
      <c r="I56" s="179"/>
      <c r="J56" s="179"/>
      <c r="K56" s="179"/>
      <c r="L56" s="179"/>
      <c r="M56" s="179"/>
      <c r="N56" s="179"/>
      <c r="O56" s="180"/>
      <c r="P56" s="180"/>
      <c r="Q56" s="180"/>
      <c r="R56" s="180"/>
      <c r="S56" s="180"/>
      <c r="T56" s="180"/>
      <c r="U56" s="180"/>
      <c r="V56" s="180"/>
    </row>
    <row r="57" spans="1:22">
      <c r="A57" s="2186"/>
      <c r="B57" s="182" t="s">
        <v>513</v>
      </c>
      <c r="C57" s="776" t="s">
        <v>317</v>
      </c>
      <c r="D57" s="179"/>
      <c r="E57" s="179"/>
      <c r="F57" s="179"/>
      <c r="G57" s="179"/>
      <c r="H57" s="179"/>
      <c r="I57" s="179"/>
      <c r="J57" s="179"/>
      <c r="K57" s="179"/>
      <c r="L57" s="179"/>
      <c r="M57" s="179"/>
      <c r="N57" s="179"/>
      <c r="O57" s="180"/>
      <c r="P57" s="180"/>
      <c r="Q57" s="180"/>
      <c r="R57" s="180"/>
      <c r="S57" s="180"/>
      <c r="T57" s="180"/>
      <c r="U57" s="180"/>
      <c r="V57" s="180"/>
    </row>
    <row r="58" spans="1:22">
      <c r="A58" s="2186"/>
      <c r="B58" s="182" t="s">
        <v>514</v>
      </c>
      <c r="C58" s="1528" t="s">
        <v>317</v>
      </c>
      <c r="D58" s="179"/>
      <c r="E58" s="179"/>
      <c r="F58" s="179"/>
      <c r="G58" s="179"/>
      <c r="H58" s="179"/>
      <c r="I58" s="179"/>
      <c r="J58" s="179"/>
      <c r="K58" s="179"/>
      <c r="L58" s="179"/>
      <c r="M58" s="179"/>
      <c r="N58" s="179"/>
      <c r="O58" s="180"/>
      <c r="P58" s="180"/>
      <c r="Q58" s="180"/>
      <c r="R58" s="180"/>
      <c r="S58" s="180"/>
      <c r="T58" s="180"/>
      <c r="U58" s="180"/>
      <c r="V58" s="180"/>
    </row>
    <row r="59" spans="1:22">
      <c r="A59" s="2186"/>
      <c r="B59" s="182" t="s">
        <v>515</v>
      </c>
      <c r="C59" s="613" t="s">
        <v>2413</v>
      </c>
      <c r="D59" s="179"/>
      <c r="E59" s="179"/>
      <c r="F59" s="179"/>
      <c r="G59" s="179"/>
      <c r="H59" s="179"/>
      <c r="I59" s="179"/>
      <c r="J59" s="179"/>
      <c r="K59" s="179"/>
      <c r="L59" s="179"/>
      <c r="M59" s="179"/>
      <c r="N59" s="179"/>
      <c r="O59" s="180"/>
      <c r="P59" s="180"/>
      <c r="Q59" s="180"/>
      <c r="R59" s="180"/>
      <c r="S59" s="180"/>
      <c r="T59" s="180"/>
      <c r="U59" s="180"/>
      <c r="V59" s="180"/>
    </row>
    <row r="60" spans="1:22">
      <c r="A60" s="2186"/>
      <c r="B60" s="182" t="s">
        <v>516</v>
      </c>
      <c r="C60" s="784" t="s">
        <v>2414</v>
      </c>
      <c r="D60" s="179"/>
      <c r="E60" s="179"/>
      <c r="F60" s="179"/>
      <c r="G60" s="179"/>
      <c r="H60" s="179"/>
      <c r="I60" s="179"/>
      <c r="J60" s="179"/>
      <c r="K60" s="179"/>
      <c r="L60" s="179"/>
      <c r="M60" s="179"/>
      <c r="N60" s="179"/>
      <c r="O60" s="180"/>
      <c r="P60" s="180"/>
      <c r="Q60" s="180"/>
      <c r="R60" s="180"/>
      <c r="S60" s="180"/>
      <c r="T60" s="180"/>
      <c r="U60" s="180"/>
      <c r="V60" s="180"/>
    </row>
    <row r="61" spans="1:22">
      <c r="A61" s="2186"/>
      <c r="B61" s="182" t="s">
        <v>517</v>
      </c>
      <c r="C61" s="785" t="s">
        <v>2415</v>
      </c>
      <c r="D61" s="179"/>
      <c r="E61" s="179"/>
      <c r="F61" s="179"/>
      <c r="G61" s="179"/>
      <c r="H61" s="179"/>
      <c r="I61" s="179"/>
      <c r="J61" s="179"/>
      <c r="K61" s="179"/>
      <c r="L61" s="179"/>
      <c r="M61" s="179"/>
      <c r="N61" s="179"/>
      <c r="O61" s="180"/>
      <c r="P61" s="180"/>
      <c r="Q61" s="180"/>
      <c r="R61" s="180"/>
      <c r="S61" s="180"/>
      <c r="T61" s="180"/>
      <c r="U61" s="180"/>
      <c r="V61" s="180"/>
    </row>
    <row r="62" spans="1:22">
      <c r="A62" s="2186"/>
      <c r="B62" s="182" t="s">
        <v>519</v>
      </c>
      <c r="C62" s="776" t="s">
        <v>968</v>
      </c>
      <c r="D62" s="179"/>
      <c r="E62" s="179"/>
      <c r="F62" s="179"/>
      <c r="G62" s="179"/>
      <c r="H62" s="179"/>
      <c r="I62" s="179"/>
      <c r="J62" s="179"/>
      <c r="K62" s="179"/>
      <c r="L62" s="179"/>
      <c r="M62" s="179"/>
      <c r="N62" s="179"/>
      <c r="O62" s="180"/>
      <c r="P62" s="180"/>
      <c r="Q62" s="180"/>
      <c r="R62" s="180"/>
      <c r="S62" s="180"/>
      <c r="T62" s="180"/>
      <c r="U62" s="180"/>
      <c r="V62" s="180"/>
    </row>
    <row r="63" spans="1:22">
      <c r="A63" s="2186"/>
      <c r="B63" s="182" t="s">
        <v>521</v>
      </c>
      <c r="C63" s="776" t="s">
        <v>317</v>
      </c>
      <c r="D63" s="179"/>
      <c r="E63" s="179"/>
      <c r="F63" s="179"/>
      <c r="G63" s="179"/>
      <c r="H63" s="179"/>
      <c r="I63" s="179"/>
      <c r="J63" s="179"/>
      <c r="K63" s="179"/>
      <c r="L63" s="179"/>
      <c r="M63" s="179"/>
      <c r="N63" s="179"/>
      <c r="O63" s="180"/>
      <c r="P63" s="180"/>
      <c r="Q63" s="180"/>
      <c r="R63" s="180"/>
      <c r="S63" s="180"/>
      <c r="T63" s="180"/>
      <c r="U63" s="180"/>
      <c r="V63" s="180"/>
    </row>
    <row r="64" spans="1:22">
      <c r="A64" s="2186"/>
      <c r="B64" s="182" t="s">
        <v>523</v>
      </c>
      <c r="C64" s="776" t="s">
        <v>317</v>
      </c>
      <c r="D64" s="179"/>
      <c r="E64" s="179"/>
      <c r="F64" s="179"/>
      <c r="G64" s="179"/>
      <c r="H64" s="179"/>
      <c r="I64" s="179"/>
      <c r="J64" s="179"/>
      <c r="K64" s="179"/>
      <c r="L64" s="179"/>
      <c r="M64" s="179"/>
      <c r="N64" s="179"/>
      <c r="O64" s="180"/>
      <c r="P64" s="180"/>
      <c r="Q64" s="180"/>
      <c r="R64" s="180"/>
      <c r="S64" s="180"/>
      <c r="T64" s="180"/>
      <c r="U64" s="180"/>
      <c r="V64" s="180"/>
    </row>
    <row r="65" spans="1:22">
      <c r="A65" s="2186"/>
      <c r="B65" s="182" t="s">
        <v>525</v>
      </c>
      <c r="C65" s="776" t="s">
        <v>277</v>
      </c>
      <c r="D65" s="179"/>
      <c r="E65" s="179"/>
      <c r="F65" s="179"/>
      <c r="G65" s="179"/>
      <c r="H65" s="179"/>
      <c r="I65" s="179"/>
      <c r="J65" s="179"/>
      <c r="K65" s="179"/>
      <c r="L65" s="179"/>
      <c r="M65" s="179"/>
      <c r="N65" s="179"/>
      <c r="O65" s="180"/>
      <c r="P65" s="180"/>
      <c r="Q65" s="180"/>
      <c r="R65" s="180"/>
      <c r="S65" s="180"/>
      <c r="T65" s="180"/>
      <c r="U65" s="180"/>
      <c r="V65" s="180"/>
    </row>
    <row r="66" spans="1:22">
      <c r="A66" s="2186"/>
      <c r="B66" s="182" t="s">
        <v>526</v>
      </c>
      <c r="C66" s="781" t="s">
        <v>317</v>
      </c>
      <c r="D66" s="179"/>
      <c r="E66" s="179"/>
      <c r="F66" s="179"/>
      <c r="G66" s="179"/>
      <c r="H66" s="179"/>
      <c r="I66" s="179"/>
      <c r="J66" s="179"/>
      <c r="K66" s="179"/>
      <c r="L66" s="179"/>
      <c r="M66" s="179"/>
      <c r="N66" s="179"/>
      <c r="O66" s="180"/>
      <c r="P66" s="180"/>
      <c r="Q66" s="180"/>
      <c r="R66" s="180"/>
      <c r="S66" s="180"/>
      <c r="T66" s="180"/>
      <c r="U66" s="180"/>
      <c r="V66" s="180"/>
    </row>
    <row r="67" spans="1:22">
      <c r="A67" s="2186"/>
      <c r="B67" s="182" t="s">
        <v>528</v>
      </c>
      <c r="C67" s="786" t="s">
        <v>317</v>
      </c>
      <c r="D67" s="179"/>
      <c r="E67" s="179"/>
      <c r="F67" s="179"/>
      <c r="G67" s="179"/>
      <c r="H67" s="179"/>
      <c r="I67" s="179"/>
      <c r="J67" s="179"/>
      <c r="K67" s="179"/>
      <c r="L67" s="179"/>
      <c r="M67" s="179"/>
      <c r="N67" s="179"/>
      <c r="O67" s="180"/>
      <c r="P67" s="180"/>
      <c r="Q67" s="180"/>
      <c r="R67" s="180"/>
      <c r="S67" s="180"/>
      <c r="T67" s="180"/>
      <c r="U67" s="180"/>
      <c r="V67" s="180"/>
    </row>
    <row r="68" spans="1:22" ht="18.600000000000001" thickBot="1">
      <c r="A68" s="2187"/>
      <c r="B68" s="185" t="s">
        <v>530</v>
      </c>
      <c r="C68" s="782" t="s">
        <v>317</v>
      </c>
      <c r="D68" s="179"/>
      <c r="E68" s="179"/>
      <c r="F68" s="179"/>
      <c r="G68" s="179"/>
      <c r="H68" s="179"/>
      <c r="I68" s="179"/>
      <c r="J68" s="179"/>
      <c r="K68" s="179"/>
      <c r="L68" s="179"/>
      <c r="M68" s="179"/>
      <c r="N68" s="179"/>
      <c r="O68" s="180"/>
      <c r="P68" s="180"/>
      <c r="Q68" s="180"/>
      <c r="R68" s="180"/>
      <c r="S68" s="180"/>
      <c r="T68" s="180"/>
      <c r="U68" s="180"/>
      <c r="V68" s="180"/>
    </row>
    <row r="69" spans="1:22">
      <c r="A69" s="2185" t="s">
        <v>532</v>
      </c>
      <c r="B69" s="184" t="s">
        <v>533</v>
      </c>
      <c r="C69" s="781" t="s">
        <v>279</v>
      </c>
      <c r="D69" s="179"/>
      <c r="E69" s="179"/>
      <c r="F69" s="179"/>
      <c r="G69" s="179"/>
      <c r="H69" s="179"/>
      <c r="I69" s="179"/>
      <c r="J69" s="179"/>
      <c r="K69" s="179"/>
      <c r="L69" s="179"/>
      <c r="M69" s="179"/>
      <c r="N69" s="179"/>
      <c r="O69" s="180"/>
      <c r="P69" s="180"/>
      <c r="Q69" s="180"/>
      <c r="R69" s="180"/>
      <c r="S69" s="180"/>
      <c r="T69" s="180"/>
      <c r="U69" s="180"/>
      <c r="V69" s="180"/>
    </row>
    <row r="70" spans="1:22">
      <c r="A70" s="2186"/>
      <c r="B70" s="182" t="s">
        <v>534</v>
      </c>
      <c r="C70" s="776" t="s">
        <v>369</v>
      </c>
      <c r="D70" s="179"/>
      <c r="E70" s="179"/>
      <c r="F70" s="179"/>
      <c r="G70" s="179"/>
      <c r="H70" s="179"/>
      <c r="I70" s="179"/>
      <c r="J70" s="179"/>
      <c r="K70" s="179"/>
      <c r="L70" s="179"/>
      <c r="M70" s="179"/>
      <c r="N70" s="179"/>
      <c r="O70" s="180"/>
      <c r="P70" s="180"/>
      <c r="Q70" s="180"/>
      <c r="R70" s="180"/>
      <c r="S70" s="180"/>
      <c r="T70" s="180"/>
      <c r="U70" s="180"/>
      <c r="V70" s="180"/>
    </row>
    <row r="71" spans="1:22">
      <c r="A71" s="2186"/>
      <c r="B71" s="182" t="s">
        <v>535</v>
      </c>
      <c r="C71" s="776" t="s">
        <v>317</v>
      </c>
      <c r="D71" s="179"/>
      <c r="E71" s="179"/>
      <c r="F71" s="179"/>
      <c r="G71" s="179"/>
      <c r="H71" s="179"/>
      <c r="I71" s="179"/>
      <c r="J71" s="179"/>
      <c r="K71" s="179"/>
      <c r="L71" s="179"/>
      <c r="M71" s="179"/>
      <c r="N71" s="179"/>
      <c r="O71" s="180"/>
      <c r="P71" s="180"/>
      <c r="Q71" s="180"/>
      <c r="R71" s="180"/>
      <c r="S71" s="180"/>
      <c r="T71" s="180"/>
      <c r="U71" s="180"/>
      <c r="V71" s="180"/>
    </row>
    <row r="72" spans="1:22">
      <c r="A72" s="2186"/>
      <c r="B72" s="182" t="s">
        <v>536</v>
      </c>
      <c r="C72" s="776" t="s">
        <v>317</v>
      </c>
      <c r="D72" s="179"/>
      <c r="E72" s="179"/>
      <c r="F72" s="179"/>
      <c r="G72" s="179"/>
      <c r="H72" s="179"/>
      <c r="I72" s="179"/>
      <c r="J72" s="179"/>
      <c r="K72" s="179"/>
      <c r="L72" s="179"/>
      <c r="M72" s="179"/>
      <c r="N72" s="179"/>
      <c r="O72" s="180"/>
      <c r="P72" s="180"/>
      <c r="Q72" s="180"/>
      <c r="R72" s="180"/>
      <c r="S72" s="180"/>
      <c r="T72" s="180"/>
      <c r="U72" s="180"/>
      <c r="V72" s="180"/>
    </row>
    <row r="73" spans="1:22" ht="48.6">
      <c r="A73" s="2186"/>
      <c r="B73" s="182" t="s">
        <v>537</v>
      </c>
      <c r="C73" s="776" t="s">
        <v>538</v>
      </c>
      <c r="D73" s="179"/>
      <c r="E73" s="179"/>
      <c r="F73" s="179"/>
      <c r="G73" s="179"/>
      <c r="H73" s="179"/>
      <c r="I73" s="179"/>
      <c r="J73" s="179"/>
      <c r="K73" s="179"/>
      <c r="L73" s="179"/>
      <c r="M73" s="179"/>
      <c r="N73" s="179"/>
      <c r="O73" s="180"/>
      <c r="P73" s="180"/>
      <c r="Q73" s="180"/>
      <c r="R73" s="180"/>
      <c r="S73" s="180"/>
      <c r="T73" s="180"/>
      <c r="U73" s="180"/>
      <c r="V73" s="180"/>
    </row>
    <row r="74" spans="1:22">
      <c r="A74" s="2186"/>
      <c r="B74" s="182" t="s">
        <v>972</v>
      </c>
      <c r="C74" s="776" t="s">
        <v>301</v>
      </c>
      <c r="D74" s="179"/>
      <c r="E74" s="179"/>
      <c r="F74" s="179"/>
      <c r="G74" s="179"/>
      <c r="H74" s="179"/>
      <c r="I74" s="179"/>
      <c r="J74" s="179"/>
      <c r="K74" s="179"/>
      <c r="L74" s="179"/>
      <c r="M74" s="179"/>
      <c r="N74" s="179"/>
      <c r="O74" s="180"/>
      <c r="P74" s="180"/>
      <c r="Q74" s="180"/>
      <c r="R74" s="180"/>
      <c r="S74" s="180"/>
      <c r="T74" s="180"/>
      <c r="U74" s="180"/>
      <c r="V74" s="180"/>
    </row>
    <row r="75" spans="1:22">
      <c r="A75" s="2186"/>
      <c r="B75" s="182" t="s">
        <v>540</v>
      </c>
      <c r="C75" s="776" t="s">
        <v>279</v>
      </c>
      <c r="D75" s="179"/>
      <c r="E75" s="179"/>
      <c r="F75" s="179"/>
      <c r="G75" s="179"/>
      <c r="H75" s="179"/>
      <c r="I75" s="179"/>
      <c r="J75" s="179"/>
      <c r="K75" s="179"/>
      <c r="L75" s="179"/>
      <c r="M75" s="179"/>
      <c r="N75" s="179"/>
      <c r="O75" s="180"/>
      <c r="P75" s="180"/>
      <c r="Q75" s="180"/>
      <c r="R75" s="180"/>
      <c r="S75" s="180"/>
      <c r="T75" s="180"/>
      <c r="U75" s="180"/>
      <c r="V75" s="180"/>
    </row>
    <row r="76" spans="1:22">
      <c r="A76" s="2186"/>
      <c r="B76" s="182" t="s">
        <v>541</v>
      </c>
      <c r="C76" s="776" t="s">
        <v>377</v>
      </c>
      <c r="D76" s="179"/>
      <c r="E76" s="179"/>
      <c r="F76" s="179"/>
      <c r="G76" s="179"/>
      <c r="H76" s="179"/>
      <c r="I76" s="179"/>
      <c r="J76" s="179"/>
      <c r="K76" s="179"/>
      <c r="L76" s="179"/>
      <c r="M76" s="179"/>
      <c r="N76" s="179"/>
      <c r="O76" s="180"/>
      <c r="P76" s="180"/>
      <c r="Q76" s="180"/>
      <c r="R76" s="180"/>
      <c r="S76" s="180"/>
      <c r="T76" s="180"/>
      <c r="U76" s="180"/>
      <c r="V76" s="180"/>
    </row>
    <row r="77" spans="1:22" ht="81.599999999999994" thickBot="1">
      <c r="A77" s="2187"/>
      <c r="B77" s="185" t="s">
        <v>542</v>
      </c>
      <c r="C77" s="787" t="s">
        <v>611</v>
      </c>
      <c r="D77" s="179"/>
      <c r="E77" s="179"/>
      <c r="F77" s="179"/>
      <c r="G77" s="179"/>
      <c r="H77" s="179"/>
      <c r="I77" s="179"/>
      <c r="J77" s="179"/>
      <c r="K77" s="179"/>
      <c r="L77" s="179"/>
      <c r="M77" s="179"/>
      <c r="N77" s="179"/>
      <c r="O77" s="180"/>
      <c r="P77" s="180"/>
      <c r="Q77" s="180"/>
      <c r="R77" s="180"/>
      <c r="S77" s="180"/>
      <c r="T77" s="180"/>
      <c r="U77" s="180"/>
      <c r="V77" s="180"/>
    </row>
    <row r="78" spans="1:22" ht="81">
      <c r="A78" s="2185" t="s">
        <v>544</v>
      </c>
      <c r="B78" s="184" t="s">
        <v>545</v>
      </c>
      <c r="C78" s="640" t="s">
        <v>2416</v>
      </c>
      <c r="D78" s="179"/>
      <c r="E78" s="179"/>
      <c r="F78" s="179"/>
      <c r="G78" s="179"/>
      <c r="H78" s="179"/>
      <c r="I78" s="179"/>
      <c r="J78" s="179"/>
      <c r="K78" s="179"/>
      <c r="L78" s="179"/>
      <c r="M78" s="179"/>
      <c r="N78" s="179"/>
      <c r="O78" s="180"/>
      <c r="P78" s="180"/>
      <c r="Q78" s="180"/>
      <c r="R78" s="180"/>
      <c r="S78" s="180"/>
      <c r="T78" s="180"/>
      <c r="U78" s="180"/>
      <c r="V78" s="180"/>
    </row>
    <row r="79" spans="1:22" ht="243">
      <c r="A79" s="2186"/>
      <c r="B79" s="182" t="s">
        <v>547</v>
      </c>
      <c r="C79" s="1157" t="s">
        <v>2417</v>
      </c>
      <c r="D79" s="179"/>
      <c r="E79" s="179"/>
      <c r="F79" s="179"/>
      <c r="G79" s="179"/>
      <c r="H79" s="179"/>
      <c r="I79" s="179"/>
      <c r="J79" s="179"/>
      <c r="K79" s="179"/>
      <c r="L79" s="179"/>
      <c r="M79" s="179"/>
      <c r="N79" s="179"/>
      <c r="O79" s="180"/>
      <c r="P79" s="180"/>
      <c r="Q79" s="180"/>
      <c r="R79" s="180"/>
      <c r="S79" s="180"/>
      <c r="T79" s="180"/>
      <c r="U79" s="180"/>
      <c r="V79" s="180"/>
    </row>
    <row r="80" spans="1:22" ht="64.8">
      <c r="A80" s="2186"/>
      <c r="B80" s="182" t="s">
        <v>548</v>
      </c>
      <c r="C80" s="633" t="s">
        <v>2418</v>
      </c>
      <c r="D80" s="179"/>
      <c r="E80" s="179"/>
      <c r="F80" s="179"/>
      <c r="G80" s="179"/>
      <c r="H80" s="179"/>
      <c r="I80" s="179"/>
      <c r="J80" s="179"/>
      <c r="K80" s="179"/>
      <c r="L80" s="179"/>
      <c r="M80" s="179"/>
      <c r="N80" s="179"/>
      <c r="O80" s="180"/>
      <c r="P80" s="180"/>
      <c r="Q80" s="180"/>
      <c r="R80" s="180"/>
      <c r="S80" s="180"/>
      <c r="T80" s="180"/>
      <c r="U80" s="180"/>
      <c r="V80" s="180"/>
    </row>
    <row r="81" spans="1:22" ht="64.8">
      <c r="A81" s="2186"/>
      <c r="B81" s="182" t="s">
        <v>550</v>
      </c>
      <c r="C81" s="633" t="s">
        <v>2419</v>
      </c>
      <c r="D81" s="179"/>
      <c r="E81" s="179"/>
      <c r="F81" s="179"/>
      <c r="G81" s="179"/>
      <c r="H81" s="179"/>
      <c r="I81" s="179"/>
      <c r="J81" s="179"/>
      <c r="K81" s="179"/>
      <c r="L81" s="179"/>
      <c r="M81" s="179"/>
      <c r="N81" s="179"/>
      <c r="O81" s="180"/>
      <c r="P81" s="180"/>
      <c r="Q81" s="180"/>
      <c r="R81" s="180"/>
      <c r="S81" s="180"/>
      <c r="T81" s="180"/>
      <c r="U81" s="180"/>
      <c r="V81" s="180"/>
    </row>
    <row r="82" spans="1:22" ht="64.8">
      <c r="A82" s="2186"/>
      <c r="B82" s="182" t="s">
        <v>552</v>
      </c>
      <c r="C82" s="776" t="s">
        <v>736</v>
      </c>
      <c r="D82" s="179"/>
      <c r="E82" s="179"/>
      <c r="F82" s="179"/>
      <c r="G82" s="179"/>
      <c r="H82" s="179"/>
      <c r="I82" s="179"/>
      <c r="J82" s="179"/>
      <c r="K82" s="179"/>
      <c r="L82" s="179"/>
      <c r="M82" s="179"/>
      <c r="N82" s="179"/>
      <c r="O82" s="180"/>
      <c r="P82" s="180"/>
      <c r="Q82" s="180"/>
      <c r="R82" s="180"/>
      <c r="S82" s="180"/>
      <c r="T82" s="180"/>
      <c r="U82" s="180"/>
      <c r="V82" s="180"/>
    </row>
    <row r="83" spans="1:22">
      <c r="A83" s="2186"/>
      <c r="B83" s="182" t="s">
        <v>554</v>
      </c>
      <c r="C83" s="776" t="s">
        <v>277</v>
      </c>
      <c r="D83" s="179"/>
      <c r="E83" s="179"/>
      <c r="F83" s="179"/>
      <c r="G83" s="179"/>
      <c r="H83" s="179"/>
      <c r="I83" s="179"/>
      <c r="J83" s="179"/>
      <c r="K83" s="179"/>
      <c r="L83" s="179"/>
      <c r="M83" s="179"/>
      <c r="N83" s="179"/>
      <c r="O83" s="180"/>
      <c r="P83" s="180"/>
      <c r="Q83" s="180"/>
      <c r="R83" s="180"/>
      <c r="S83" s="180"/>
      <c r="T83" s="180"/>
      <c r="U83" s="180"/>
      <c r="V83" s="180"/>
    </row>
    <row r="84" spans="1:22">
      <c r="A84" s="2186"/>
      <c r="B84" s="182" t="s">
        <v>526</v>
      </c>
      <c r="C84" s="776" t="s">
        <v>317</v>
      </c>
      <c r="D84" s="179"/>
      <c r="E84" s="179"/>
      <c r="F84" s="179"/>
      <c r="G84" s="179"/>
      <c r="H84" s="179"/>
      <c r="I84" s="179"/>
      <c r="J84" s="179"/>
      <c r="K84" s="179"/>
      <c r="L84" s="179"/>
      <c r="M84" s="179"/>
      <c r="N84" s="179"/>
      <c r="O84" s="180"/>
      <c r="P84" s="180"/>
      <c r="Q84" s="180"/>
      <c r="R84" s="180"/>
      <c r="S84" s="180"/>
      <c r="T84" s="180"/>
      <c r="U84" s="180"/>
      <c r="V84" s="180"/>
    </row>
    <row r="85" spans="1:22">
      <c r="A85" s="2186"/>
      <c r="B85" s="182" t="s">
        <v>528</v>
      </c>
      <c r="C85" s="776" t="s">
        <v>317</v>
      </c>
      <c r="D85" s="179"/>
      <c r="E85" s="179"/>
      <c r="F85" s="179"/>
      <c r="G85" s="179"/>
      <c r="H85" s="179"/>
      <c r="I85" s="179"/>
      <c r="J85" s="179"/>
      <c r="K85" s="179"/>
      <c r="L85" s="179"/>
      <c r="M85" s="179"/>
      <c r="N85" s="179"/>
      <c r="O85" s="180"/>
      <c r="P85" s="180"/>
      <c r="Q85" s="180"/>
      <c r="R85" s="180"/>
      <c r="S85" s="180"/>
      <c r="T85" s="180"/>
      <c r="U85" s="180"/>
      <c r="V85" s="180"/>
    </row>
    <row r="86" spans="1:22">
      <c r="A86" s="2186"/>
      <c r="B86" s="182" t="s">
        <v>555</v>
      </c>
      <c r="C86" s="776" t="s">
        <v>317</v>
      </c>
      <c r="D86" s="179"/>
      <c r="E86" s="179"/>
      <c r="F86" s="179"/>
      <c r="G86" s="179"/>
      <c r="H86" s="179"/>
      <c r="I86" s="179"/>
      <c r="J86" s="179"/>
      <c r="K86" s="179"/>
      <c r="L86" s="179"/>
      <c r="M86" s="179"/>
      <c r="N86" s="179"/>
      <c r="O86" s="180"/>
      <c r="P86" s="180"/>
      <c r="Q86" s="180"/>
      <c r="R86" s="180"/>
      <c r="S86" s="180"/>
      <c r="T86" s="180"/>
      <c r="U86" s="180"/>
      <c r="V86" s="180"/>
    </row>
    <row r="87" spans="1:22">
      <c r="A87" s="2186"/>
      <c r="B87" s="182" t="s">
        <v>556</v>
      </c>
      <c r="C87" s="776"/>
      <c r="D87" s="179"/>
      <c r="E87" s="179"/>
      <c r="F87" s="179"/>
      <c r="G87" s="179"/>
      <c r="H87" s="179"/>
      <c r="I87" s="179"/>
      <c r="J87" s="179"/>
      <c r="K87" s="179"/>
      <c r="L87" s="179"/>
      <c r="M87" s="179"/>
      <c r="N87" s="179"/>
      <c r="O87" s="180"/>
      <c r="P87" s="180"/>
      <c r="Q87" s="180"/>
      <c r="R87" s="180"/>
      <c r="S87" s="180"/>
      <c r="T87" s="180"/>
      <c r="U87" s="180"/>
      <c r="V87" s="180"/>
    </row>
    <row r="88" spans="1:22">
      <c r="A88" s="2186"/>
      <c r="B88" s="182" t="s">
        <v>557</v>
      </c>
      <c r="C88" s="776" t="s">
        <v>277</v>
      </c>
      <c r="D88" s="179"/>
      <c r="E88" s="179"/>
      <c r="F88" s="179"/>
      <c r="G88" s="179"/>
      <c r="H88" s="179"/>
      <c r="I88" s="179"/>
      <c r="J88" s="179"/>
      <c r="K88" s="179"/>
      <c r="L88" s="179"/>
      <c r="M88" s="179"/>
      <c r="N88" s="179"/>
      <c r="O88" s="180"/>
      <c r="P88" s="180"/>
      <c r="Q88" s="180"/>
      <c r="R88" s="180"/>
      <c r="S88" s="180"/>
      <c r="T88" s="180"/>
      <c r="U88" s="180"/>
      <c r="V88" s="180"/>
    </row>
    <row r="89" spans="1:22">
      <c r="A89" s="2186"/>
      <c r="B89" s="182" t="s">
        <v>558</v>
      </c>
      <c r="C89" s="776" t="s">
        <v>317</v>
      </c>
      <c r="D89" s="179"/>
      <c r="E89" s="179"/>
      <c r="F89" s="179"/>
      <c r="G89" s="179"/>
      <c r="H89" s="179"/>
      <c r="I89" s="179"/>
      <c r="J89" s="179"/>
      <c r="K89" s="179"/>
      <c r="L89" s="179"/>
      <c r="M89" s="179"/>
      <c r="N89" s="179"/>
      <c r="O89" s="180"/>
      <c r="P89" s="180"/>
      <c r="Q89" s="180"/>
      <c r="R89" s="180"/>
      <c r="S89" s="180"/>
      <c r="T89" s="180"/>
      <c r="U89" s="180"/>
      <c r="V89" s="180"/>
    </row>
    <row r="90" spans="1:22">
      <c r="A90" s="2186"/>
      <c r="B90" s="182" t="s">
        <v>559</v>
      </c>
      <c r="C90" s="776" t="s">
        <v>317</v>
      </c>
      <c r="D90" s="179"/>
      <c r="E90" s="179"/>
      <c r="F90" s="179"/>
      <c r="G90" s="179"/>
      <c r="H90" s="179"/>
      <c r="I90" s="179"/>
      <c r="J90" s="179"/>
      <c r="K90" s="179"/>
      <c r="L90" s="179"/>
      <c r="M90" s="179"/>
      <c r="N90" s="179"/>
      <c r="O90" s="180"/>
      <c r="P90" s="180"/>
      <c r="Q90" s="180"/>
      <c r="R90" s="180"/>
      <c r="S90" s="180"/>
      <c r="T90" s="180"/>
      <c r="U90" s="180"/>
      <c r="V90" s="180"/>
    </row>
    <row r="91" spans="1:22">
      <c r="A91" s="2186"/>
      <c r="B91" s="182" t="s">
        <v>560</v>
      </c>
      <c r="C91" s="776" t="s">
        <v>317</v>
      </c>
      <c r="D91" s="179"/>
      <c r="E91" s="179"/>
      <c r="F91" s="179"/>
      <c r="G91" s="179"/>
      <c r="H91" s="179"/>
      <c r="I91" s="179"/>
      <c r="J91" s="179"/>
      <c r="K91" s="179"/>
      <c r="L91" s="179"/>
      <c r="M91" s="179"/>
      <c r="N91" s="179"/>
      <c r="O91" s="180"/>
      <c r="P91" s="180"/>
      <c r="Q91" s="180"/>
      <c r="R91" s="180"/>
      <c r="S91" s="180"/>
      <c r="T91" s="180"/>
      <c r="U91" s="180"/>
      <c r="V91" s="180"/>
    </row>
    <row r="92" spans="1:22" ht="18.600000000000001" thickBot="1">
      <c r="A92" s="2187"/>
      <c r="B92" s="185" t="s">
        <v>561</v>
      </c>
      <c r="C92" s="782" t="s">
        <v>317</v>
      </c>
      <c r="D92" s="179"/>
      <c r="E92" s="179"/>
      <c r="F92" s="179"/>
      <c r="G92" s="179"/>
      <c r="H92" s="179"/>
      <c r="I92" s="179"/>
      <c r="J92" s="179"/>
      <c r="K92" s="179"/>
      <c r="L92" s="179"/>
      <c r="M92" s="179"/>
      <c r="N92" s="179"/>
      <c r="O92" s="180"/>
      <c r="P92" s="180"/>
      <c r="Q92" s="180"/>
      <c r="R92" s="180"/>
      <c r="S92" s="180"/>
      <c r="T92" s="180"/>
      <c r="U92" s="180"/>
      <c r="V92" s="180"/>
    </row>
    <row r="93" spans="1:22" ht="81">
      <c r="A93" s="2185" t="s">
        <v>562</v>
      </c>
      <c r="B93" s="184" t="s">
        <v>563</v>
      </c>
      <c r="C93" s="637" t="s">
        <v>2420</v>
      </c>
      <c r="D93" s="179"/>
      <c r="E93" s="179"/>
      <c r="F93" s="179"/>
      <c r="G93" s="179"/>
      <c r="H93" s="179"/>
      <c r="I93" s="179"/>
      <c r="J93" s="179"/>
      <c r="K93" s="179"/>
      <c r="L93" s="179"/>
      <c r="M93" s="179"/>
      <c r="N93" s="179"/>
      <c r="O93" s="180"/>
      <c r="P93" s="180"/>
      <c r="Q93" s="180"/>
      <c r="R93" s="180"/>
      <c r="S93" s="180"/>
      <c r="T93" s="180"/>
      <c r="U93" s="180"/>
      <c r="V93" s="180"/>
    </row>
    <row r="94" spans="1:22" ht="32.4">
      <c r="A94" s="2186"/>
      <c r="B94" s="182" t="s">
        <v>565</v>
      </c>
      <c r="C94" s="776" t="s">
        <v>566</v>
      </c>
      <c r="D94" s="179"/>
      <c r="E94" s="179"/>
      <c r="F94" s="179"/>
      <c r="G94" s="179"/>
      <c r="H94" s="179"/>
      <c r="I94" s="179"/>
      <c r="J94" s="179"/>
      <c r="K94" s="179"/>
      <c r="L94" s="179"/>
      <c r="M94" s="179"/>
      <c r="N94" s="179"/>
      <c r="O94" s="180"/>
      <c r="P94" s="180"/>
      <c r="Q94" s="180"/>
      <c r="R94" s="180"/>
      <c r="S94" s="180"/>
      <c r="T94" s="180"/>
      <c r="U94" s="180"/>
      <c r="V94" s="180"/>
    </row>
    <row r="95" spans="1:22">
      <c r="A95" s="2186"/>
      <c r="B95" s="182" t="s">
        <v>567</v>
      </c>
      <c r="C95" s="633" t="s">
        <v>267</v>
      </c>
      <c r="D95" s="179"/>
      <c r="E95" s="179"/>
      <c r="F95" s="179"/>
      <c r="G95" s="179"/>
      <c r="H95" s="179"/>
      <c r="I95" s="179"/>
      <c r="J95" s="179"/>
      <c r="K95" s="179"/>
      <c r="L95" s="179"/>
      <c r="M95" s="179"/>
      <c r="N95" s="179"/>
      <c r="O95" s="180"/>
      <c r="P95" s="180"/>
      <c r="Q95" s="180"/>
      <c r="R95" s="180"/>
      <c r="S95" s="180"/>
      <c r="T95" s="180"/>
      <c r="U95" s="180"/>
      <c r="V95" s="180"/>
    </row>
    <row r="96" spans="1:22" ht="32.4">
      <c r="A96" s="2186"/>
      <c r="B96" s="182" t="s">
        <v>568</v>
      </c>
      <c r="C96" s="633" t="s">
        <v>267</v>
      </c>
      <c r="D96" s="179"/>
      <c r="E96" s="179"/>
      <c r="F96" s="179"/>
      <c r="G96" s="179"/>
      <c r="H96" s="179"/>
      <c r="I96" s="179"/>
      <c r="J96" s="179"/>
      <c r="K96" s="179"/>
      <c r="L96" s="179"/>
      <c r="M96" s="179"/>
      <c r="N96" s="179"/>
      <c r="O96" s="180"/>
      <c r="P96" s="180"/>
      <c r="Q96" s="180"/>
      <c r="R96" s="180"/>
      <c r="S96" s="180"/>
      <c r="T96" s="180"/>
      <c r="U96" s="180"/>
      <c r="V96" s="180"/>
    </row>
    <row r="97" spans="1:22" ht="162">
      <c r="A97" s="2186"/>
      <c r="B97" s="182" t="s">
        <v>570</v>
      </c>
      <c r="C97" s="633" t="s">
        <v>2421</v>
      </c>
      <c r="D97" s="179"/>
      <c r="E97" s="179"/>
      <c r="F97" s="179"/>
      <c r="G97" s="179"/>
      <c r="H97" s="179"/>
      <c r="I97" s="179"/>
      <c r="J97" s="179"/>
      <c r="K97" s="179"/>
      <c r="L97" s="179"/>
      <c r="M97" s="179"/>
      <c r="N97" s="179"/>
      <c r="O97" s="180"/>
      <c r="P97" s="180"/>
      <c r="Q97" s="180"/>
      <c r="R97" s="180"/>
      <c r="S97" s="180"/>
      <c r="T97" s="180"/>
      <c r="U97" s="180"/>
      <c r="V97" s="180"/>
    </row>
    <row r="98" spans="1:22" ht="48.6">
      <c r="A98" s="2186"/>
      <c r="B98" s="182" t="s">
        <v>572</v>
      </c>
      <c r="C98" s="633" t="s">
        <v>2422</v>
      </c>
      <c r="D98" s="179"/>
      <c r="E98" s="179"/>
      <c r="F98" s="179"/>
      <c r="G98" s="179"/>
      <c r="H98" s="179"/>
      <c r="I98" s="179"/>
      <c r="J98" s="179"/>
      <c r="K98" s="179"/>
      <c r="L98" s="179"/>
      <c r="M98" s="179"/>
      <c r="N98" s="179"/>
      <c r="O98" s="180"/>
      <c r="P98" s="180"/>
      <c r="Q98" s="180"/>
      <c r="R98" s="180"/>
      <c r="S98" s="180"/>
      <c r="T98" s="180"/>
      <c r="U98" s="180"/>
      <c r="V98" s="180"/>
    </row>
    <row r="99" spans="1:22" ht="32.4">
      <c r="A99" s="2186"/>
      <c r="B99" s="182" t="s">
        <v>574</v>
      </c>
      <c r="C99" s="775" t="s">
        <v>317</v>
      </c>
      <c r="D99" s="179"/>
      <c r="E99" s="179"/>
      <c r="F99" s="179"/>
      <c r="G99" s="179"/>
      <c r="H99" s="179"/>
      <c r="I99" s="179"/>
      <c r="J99" s="179"/>
      <c r="K99" s="179"/>
      <c r="L99" s="179"/>
      <c r="M99" s="179"/>
      <c r="N99" s="179"/>
      <c r="O99" s="180"/>
      <c r="P99" s="180"/>
      <c r="Q99" s="180"/>
      <c r="R99" s="180"/>
      <c r="S99" s="180"/>
      <c r="T99" s="180"/>
      <c r="U99" s="180"/>
      <c r="V99" s="180"/>
    </row>
    <row r="100" spans="1:22" ht="129.6">
      <c r="A100" s="2186"/>
      <c r="B100" s="182" t="s">
        <v>621</v>
      </c>
      <c r="C100" s="633" t="s">
        <v>2423</v>
      </c>
      <c r="D100" s="179"/>
      <c r="E100" s="179"/>
      <c r="F100" s="179"/>
      <c r="G100" s="179"/>
      <c r="H100" s="179"/>
      <c r="I100" s="179"/>
      <c r="J100" s="179"/>
      <c r="K100" s="179"/>
      <c r="L100" s="179"/>
      <c r="M100" s="179"/>
      <c r="N100" s="179"/>
      <c r="O100" s="180"/>
      <c r="P100" s="180"/>
      <c r="Q100" s="180"/>
      <c r="R100" s="180"/>
      <c r="S100" s="180"/>
      <c r="T100" s="180"/>
      <c r="U100" s="180"/>
      <c r="V100" s="180"/>
    </row>
    <row r="101" spans="1:22" ht="113.4">
      <c r="A101" s="2186"/>
      <c r="B101" s="182" t="s">
        <v>576</v>
      </c>
      <c r="C101" s="633" t="s">
        <v>2424</v>
      </c>
      <c r="D101" s="179"/>
      <c r="E101" s="179"/>
      <c r="F101" s="179"/>
      <c r="G101" s="179"/>
      <c r="H101" s="179"/>
      <c r="I101" s="179"/>
      <c r="J101" s="179"/>
      <c r="K101" s="179"/>
      <c r="L101" s="179"/>
      <c r="M101" s="179"/>
      <c r="N101" s="179"/>
      <c r="O101" s="180"/>
      <c r="P101" s="180"/>
      <c r="Q101" s="180"/>
      <c r="R101" s="180"/>
      <c r="S101" s="180"/>
      <c r="T101" s="180"/>
      <c r="U101" s="180"/>
      <c r="V101" s="180"/>
    </row>
    <row r="102" spans="1:22" ht="18.600000000000001" thickBot="1">
      <c r="A102" s="2187"/>
      <c r="B102" s="185" t="s">
        <v>577</v>
      </c>
      <c r="C102" s="639" t="s">
        <v>317</v>
      </c>
      <c r="D102" s="179"/>
      <c r="E102" s="179"/>
      <c r="F102" s="179"/>
      <c r="G102" s="179"/>
      <c r="H102" s="179"/>
      <c r="I102" s="179"/>
      <c r="J102" s="179"/>
      <c r="K102" s="179"/>
      <c r="L102" s="179"/>
      <c r="M102" s="179"/>
      <c r="N102" s="179"/>
      <c r="O102" s="180"/>
      <c r="P102" s="180"/>
      <c r="Q102" s="180"/>
      <c r="R102" s="180"/>
      <c r="S102" s="180"/>
      <c r="T102" s="180"/>
      <c r="U102" s="180"/>
      <c r="V102" s="180"/>
    </row>
    <row r="103" spans="1:22" ht="32.4">
      <c r="A103" s="2194" t="s">
        <v>578</v>
      </c>
      <c r="B103" s="182" t="s">
        <v>579</v>
      </c>
      <c r="C103" s="644" t="s">
        <v>2425</v>
      </c>
      <c r="D103" s="179"/>
      <c r="E103" s="179"/>
      <c r="F103" s="179"/>
      <c r="G103" s="179"/>
      <c r="H103" s="179"/>
      <c r="I103" s="179"/>
      <c r="J103" s="179"/>
      <c r="K103" s="179"/>
      <c r="L103" s="179"/>
      <c r="M103" s="179"/>
      <c r="N103" s="179"/>
      <c r="O103" s="180"/>
      <c r="P103" s="180"/>
      <c r="Q103" s="180"/>
      <c r="R103" s="180"/>
      <c r="S103" s="180"/>
      <c r="T103" s="180"/>
      <c r="U103" s="180"/>
      <c r="V103" s="180"/>
    </row>
    <row r="104" spans="1:22">
      <c r="A104" s="2186"/>
      <c r="B104" s="182" t="s">
        <v>581</v>
      </c>
      <c r="C104" s="654">
        <v>5.7590145884943572E-3</v>
      </c>
      <c r="D104" s="179"/>
      <c r="E104" s="179"/>
      <c r="F104" s="179"/>
      <c r="G104" s="179"/>
      <c r="H104" s="179"/>
      <c r="I104" s="179"/>
      <c r="J104" s="179"/>
      <c r="K104" s="179"/>
      <c r="L104" s="179"/>
      <c r="M104" s="179"/>
      <c r="N104" s="179"/>
      <c r="O104" s="180"/>
      <c r="P104" s="180"/>
      <c r="Q104" s="180"/>
      <c r="R104" s="180"/>
      <c r="S104" s="180"/>
      <c r="T104" s="180"/>
      <c r="U104" s="180"/>
      <c r="V104" s="180"/>
    </row>
    <row r="105" spans="1:22">
      <c r="A105" s="2186"/>
      <c r="B105" s="182" t="s">
        <v>583</v>
      </c>
      <c r="C105" s="615">
        <v>0.83689999999999998</v>
      </c>
      <c r="D105" s="179"/>
      <c r="E105" s="179"/>
      <c r="F105" s="179"/>
      <c r="G105" s="179"/>
      <c r="H105" s="179"/>
      <c r="I105" s="179"/>
      <c r="J105" s="179"/>
      <c r="K105" s="179"/>
      <c r="L105" s="179"/>
      <c r="M105" s="179"/>
      <c r="N105" s="179"/>
      <c r="O105" s="180"/>
      <c r="P105" s="180"/>
      <c r="Q105" s="180"/>
      <c r="R105" s="180"/>
      <c r="S105" s="180"/>
      <c r="T105" s="180"/>
      <c r="U105" s="180"/>
      <c r="V105" s="180"/>
    </row>
    <row r="106" spans="1:22">
      <c r="A106" s="2186"/>
      <c r="B106" s="182" t="s">
        <v>2426</v>
      </c>
      <c r="C106" s="601" t="s">
        <v>2427</v>
      </c>
      <c r="D106" s="179"/>
      <c r="E106" s="179"/>
      <c r="F106" s="179"/>
      <c r="G106" s="179"/>
      <c r="H106" s="179"/>
      <c r="I106" s="179"/>
      <c r="J106" s="179"/>
      <c r="K106" s="179"/>
      <c r="L106" s="179"/>
      <c r="M106" s="179"/>
      <c r="N106" s="179"/>
      <c r="O106" s="180"/>
      <c r="P106" s="180"/>
      <c r="Q106" s="180"/>
      <c r="R106" s="180"/>
      <c r="S106" s="180"/>
      <c r="T106" s="180"/>
      <c r="U106" s="180"/>
      <c r="V106" s="180"/>
    </row>
    <row r="107" spans="1:22" ht="18.600000000000001" thickBot="1">
      <c r="A107" s="2187"/>
      <c r="B107" s="187" t="s">
        <v>984</v>
      </c>
      <c r="C107" s="1529" t="s">
        <v>2428</v>
      </c>
      <c r="D107" s="179"/>
      <c r="E107" s="179"/>
      <c r="F107" s="179"/>
      <c r="G107" s="179"/>
      <c r="H107" s="179"/>
      <c r="I107" s="179"/>
      <c r="J107" s="179"/>
      <c r="K107" s="179"/>
      <c r="L107" s="179"/>
      <c r="M107" s="179"/>
      <c r="N107" s="179"/>
      <c r="O107" s="180"/>
      <c r="P107" s="180"/>
      <c r="Q107" s="180"/>
      <c r="R107" s="180"/>
      <c r="S107" s="180"/>
      <c r="T107" s="180"/>
      <c r="U107" s="180"/>
      <c r="V107" s="180"/>
    </row>
    <row r="108" spans="1:22" s="127" customFormat="1" ht="65.099999999999994" customHeight="1">
      <c r="A108" s="1853" t="s">
        <v>427</v>
      </c>
      <c r="B108" s="935" t="s">
        <v>428</v>
      </c>
      <c r="C108" s="936" t="s">
        <v>267</v>
      </c>
    </row>
    <row r="109" spans="1:22" s="127" customFormat="1" ht="65.099999999999994" customHeight="1" thickBot="1">
      <c r="A109" s="1854"/>
      <c r="B109" s="937" t="s">
        <v>430</v>
      </c>
      <c r="C109" s="938" t="s">
        <v>2429</v>
      </c>
    </row>
    <row r="110" spans="1:22" ht="146.4" thickBot="1">
      <c r="A110" s="2195" t="s">
        <v>587</v>
      </c>
      <c r="B110" s="2192"/>
      <c r="C110" s="643" t="s">
        <v>2430</v>
      </c>
      <c r="D110" s="179"/>
      <c r="E110" s="179"/>
      <c r="F110" s="179"/>
      <c r="G110" s="179"/>
      <c r="H110" s="179"/>
      <c r="I110" s="179"/>
      <c r="J110" s="179"/>
      <c r="K110" s="179"/>
      <c r="L110" s="179"/>
      <c r="M110" s="179"/>
      <c r="N110" s="179"/>
      <c r="O110" s="180"/>
      <c r="P110" s="180"/>
      <c r="Q110" s="180"/>
      <c r="R110" s="180"/>
      <c r="S110" s="180"/>
      <c r="T110" s="180"/>
      <c r="U110" s="180"/>
      <c r="V110" s="180"/>
    </row>
    <row r="111" spans="1:22" ht="235.5" customHeight="1">
      <c r="A111" s="1881" t="s">
        <v>432</v>
      </c>
      <c r="B111" s="1882"/>
      <c r="C111" s="1882"/>
      <c r="D111" s="179"/>
      <c r="E111" s="179"/>
      <c r="F111" s="179"/>
      <c r="G111" s="179"/>
      <c r="H111" s="179"/>
      <c r="I111" s="179"/>
      <c r="J111" s="179"/>
      <c r="K111" s="179"/>
      <c r="L111" s="179"/>
      <c r="M111" s="179"/>
      <c r="N111" s="179"/>
      <c r="O111" s="180"/>
      <c r="P111" s="180"/>
      <c r="Q111" s="180"/>
      <c r="R111" s="180"/>
      <c r="S111" s="180"/>
      <c r="T111" s="180"/>
      <c r="U111" s="180"/>
      <c r="V111" s="180"/>
    </row>
    <row r="112" spans="1:22">
      <c r="A112" s="180"/>
      <c r="B112" s="180"/>
      <c r="D112" s="180"/>
      <c r="E112" s="180"/>
      <c r="F112" s="180"/>
      <c r="G112" s="180"/>
      <c r="H112" s="180"/>
      <c r="I112" s="180"/>
      <c r="J112" s="180"/>
      <c r="K112" s="180"/>
      <c r="L112" s="180"/>
      <c r="M112" s="180"/>
      <c r="N112" s="180"/>
      <c r="O112" s="180"/>
      <c r="P112" s="180"/>
      <c r="Q112" s="180"/>
      <c r="R112" s="180"/>
      <c r="S112" s="180"/>
      <c r="T112" s="180"/>
      <c r="U112" s="180"/>
      <c r="V112" s="180"/>
    </row>
    <row r="113" spans="1:22">
      <c r="A113" s="180"/>
      <c r="B113" s="180"/>
      <c r="D113" s="180"/>
      <c r="E113" s="180"/>
      <c r="F113" s="180"/>
      <c r="G113" s="180"/>
      <c r="H113" s="180"/>
      <c r="I113" s="180"/>
      <c r="J113" s="180"/>
      <c r="K113" s="180"/>
      <c r="L113" s="180"/>
      <c r="M113" s="180"/>
      <c r="N113" s="180"/>
      <c r="O113" s="180"/>
      <c r="P113" s="180"/>
      <c r="Q113" s="180"/>
      <c r="R113" s="180"/>
      <c r="S113" s="180"/>
      <c r="T113" s="180"/>
      <c r="U113" s="180"/>
      <c r="V113" s="180"/>
    </row>
    <row r="114" spans="1:22">
      <c r="A114" s="180"/>
      <c r="B114" s="180"/>
      <c r="D114" s="180"/>
      <c r="E114" s="180"/>
      <c r="F114" s="180"/>
      <c r="G114" s="180"/>
      <c r="H114" s="180"/>
      <c r="I114" s="180"/>
      <c r="J114" s="180"/>
      <c r="K114" s="180"/>
      <c r="L114" s="180"/>
      <c r="M114" s="180"/>
      <c r="N114" s="180"/>
      <c r="O114" s="180"/>
      <c r="P114" s="180"/>
      <c r="Q114" s="180"/>
      <c r="R114" s="180"/>
      <c r="S114" s="180"/>
      <c r="T114" s="180"/>
      <c r="U114" s="180"/>
      <c r="V114" s="180"/>
    </row>
    <row r="115" spans="1:22">
      <c r="A115" s="180"/>
      <c r="B115" s="180"/>
      <c r="D115" s="180"/>
      <c r="E115" s="180"/>
      <c r="F115" s="180"/>
      <c r="G115" s="180"/>
      <c r="H115" s="180"/>
      <c r="I115" s="180"/>
      <c r="J115" s="180"/>
      <c r="K115" s="180"/>
      <c r="L115" s="180"/>
      <c r="M115" s="180"/>
      <c r="N115" s="180"/>
      <c r="O115" s="180"/>
      <c r="P115" s="180"/>
      <c r="Q115" s="180"/>
      <c r="R115" s="180"/>
      <c r="S115" s="180"/>
      <c r="T115" s="180"/>
      <c r="U115" s="180"/>
      <c r="V115" s="180"/>
    </row>
    <row r="116" spans="1:22">
      <c r="A116" s="180"/>
      <c r="B116" s="180"/>
      <c r="D116" s="180"/>
      <c r="E116" s="180"/>
      <c r="F116" s="180"/>
      <c r="G116" s="180"/>
      <c r="H116" s="180"/>
      <c r="I116" s="180"/>
      <c r="J116" s="180"/>
      <c r="K116" s="180"/>
      <c r="L116" s="180"/>
      <c r="M116" s="180"/>
      <c r="N116" s="180"/>
      <c r="O116" s="180"/>
      <c r="P116" s="180"/>
      <c r="Q116" s="180"/>
      <c r="R116" s="180"/>
      <c r="S116" s="180"/>
      <c r="T116" s="180"/>
      <c r="U116" s="180"/>
      <c r="V116" s="180"/>
    </row>
    <row r="117" spans="1:22">
      <c r="A117" s="180"/>
      <c r="B117" s="180"/>
      <c r="D117" s="180"/>
      <c r="E117" s="180"/>
      <c r="F117" s="180"/>
      <c r="G117" s="180"/>
      <c r="H117" s="180"/>
      <c r="I117" s="180"/>
      <c r="J117" s="180"/>
      <c r="K117" s="180"/>
      <c r="L117" s="180"/>
      <c r="M117" s="180"/>
      <c r="N117" s="180"/>
      <c r="O117" s="180"/>
      <c r="P117" s="180"/>
      <c r="Q117" s="180"/>
      <c r="R117" s="180"/>
      <c r="S117" s="180"/>
      <c r="T117" s="180"/>
      <c r="U117" s="180"/>
      <c r="V117" s="180"/>
    </row>
    <row r="118" spans="1:22">
      <c r="A118" s="180"/>
      <c r="B118" s="180"/>
      <c r="D118" s="180"/>
      <c r="E118" s="180"/>
      <c r="F118" s="180"/>
      <c r="G118" s="180"/>
      <c r="H118" s="180"/>
      <c r="I118" s="180"/>
      <c r="J118" s="180"/>
      <c r="K118" s="180"/>
      <c r="L118" s="180"/>
      <c r="M118" s="180"/>
      <c r="N118" s="180"/>
      <c r="O118" s="180"/>
      <c r="P118" s="180"/>
      <c r="Q118" s="180"/>
      <c r="R118" s="180"/>
      <c r="S118" s="180"/>
      <c r="T118" s="180"/>
      <c r="U118" s="180"/>
      <c r="V118" s="180"/>
    </row>
    <row r="119" spans="1:22">
      <c r="A119" s="180"/>
      <c r="B119" s="180"/>
      <c r="D119" s="180"/>
      <c r="E119" s="180"/>
      <c r="F119" s="180"/>
      <c r="G119" s="180"/>
      <c r="H119" s="180"/>
      <c r="I119" s="180"/>
      <c r="J119" s="180"/>
      <c r="K119" s="180"/>
      <c r="L119" s="180"/>
      <c r="M119" s="180"/>
      <c r="N119" s="180"/>
      <c r="O119" s="180"/>
      <c r="P119" s="180"/>
      <c r="Q119" s="180"/>
      <c r="R119" s="180"/>
      <c r="S119" s="180"/>
      <c r="T119" s="180"/>
      <c r="U119" s="180"/>
      <c r="V119" s="180"/>
    </row>
    <row r="120" spans="1:22">
      <c r="A120" s="180"/>
      <c r="B120" s="180"/>
      <c r="D120" s="180"/>
      <c r="E120" s="180"/>
      <c r="F120" s="180"/>
      <c r="G120" s="180"/>
      <c r="H120" s="180"/>
      <c r="I120" s="180"/>
      <c r="J120" s="180"/>
      <c r="K120" s="180"/>
      <c r="L120" s="180"/>
      <c r="M120" s="180"/>
      <c r="N120" s="180"/>
      <c r="O120" s="180"/>
      <c r="P120" s="180"/>
      <c r="Q120" s="180"/>
      <c r="R120" s="180"/>
      <c r="S120" s="180"/>
      <c r="T120" s="180"/>
      <c r="U120" s="180"/>
      <c r="V120" s="180"/>
    </row>
    <row r="121" spans="1:22">
      <c r="A121" s="180"/>
      <c r="B121" s="180"/>
      <c r="D121" s="180"/>
      <c r="E121" s="180"/>
      <c r="F121" s="180"/>
      <c r="G121" s="180"/>
      <c r="H121" s="180"/>
      <c r="I121" s="180"/>
      <c r="J121" s="180"/>
      <c r="K121" s="180"/>
      <c r="L121" s="180"/>
      <c r="M121" s="180"/>
      <c r="N121" s="180"/>
      <c r="O121" s="180"/>
      <c r="P121" s="180"/>
      <c r="Q121" s="180"/>
      <c r="R121" s="180"/>
      <c r="S121" s="180"/>
      <c r="T121" s="180"/>
      <c r="U121" s="180"/>
      <c r="V121" s="180"/>
    </row>
    <row r="122" spans="1:22">
      <c r="A122" s="180"/>
      <c r="B122" s="180"/>
      <c r="D122" s="180"/>
      <c r="E122" s="180"/>
      <c r="F122" s="180"/>
      <c r="G122" s="180"/>
      <c r="H122" s="180"/>
      <c r="I122" s="180"/>
      <c r="J122" s="180"/>
      <c r="K122" s="180"/>
      <c r="L122" s="180"/>
      <c r="M122" s="180"/>
      <c r="N122" s="180"/>
      <c r="O122" s="180"/>
      <c r="P122" s="180"/>
      <c r="Q122" s="180"/>
      <c r="R122" s="180"/>
      <c r="S122" s="180"/>
      <c r="T122" s="180"/>
      <c r="U122" s="180"/>
      <c r="V122" s="180"/>
    </row>
    <row r="123" spans="1:22">
      <c r="A123" s="180"/>
      <c r="B123" s="180"/>
      <c r="D123" s="180"/>
      <c r="E123" s="180"/>
      <c r="F123" s="180"/>
      <c r="G123" s="180"/>
      <c r="H123" s="180"/>
      <c r="I123" s="180"/>
      <c r="J123" s="180"/>
      <c r="K123" s="180"/>
      <c r="L123" s="180"/>
      <c r="M123" s="180"/>
      <c r="N123" s="180"/>
      <c r="O123" s="180"/>
      <c r="P123" s="180"/>
      <c r="Q123" s="180"/>
      <c r="R123" s="180"/>
      <c r="S123" s="180"/>
      <c r="T123" s="180"/>
      <c r="U123" s="180"/>
      <c r="V123" s="180"/>
    </row>
    <row r="124" spans="1:22">
      <c r="A124" s="180"/>
      <c r="B124" s="180"/>
      <c r="D124" s="180"/>
      <c r="E124" s="180"/>
      <c r="F124" s="180"/>
      <c r="G124" s="180"/>
      <c r="H124" s="180"/>
      <c r="I124" s="180"/>
      <c r="J124" s="180"/>
      <c r="K124" s="180"/>
      <c r="L124" s="180"/>
      <c r="M124" s="180"/>
      <c r="N124" s="180"/>
      <c r="O124" s="180"/>
      <c r="P124" s="180"/>
      <c r="Q124" s="180"/>
      <c r="R124" s="180"/>
      <c r="S124" s="180"/>
      <c r="T124" s="180"/>
      <c r="U124" s="180"/>
      <c r="V124" s="180"/>
    </row>
    <row r="125" spans="1:22">
      <c r="A125" s="180"/>
      <c r="B125" s="180"/>
      <c r="D125" s="180"/>
      <c r="E125" s="180"/>
      <c r="F125" s="180"/>
      <c r="G125" s="180"/>
      <c r="H125" s="180"/>
      <c r="I125" s="180"/>
      <c r="J125" s="180"/>
      <c r="K125" s="180"/>
      <c r="L125" s="180"/>
      <c r="M125" s="180"/>
      <c r="N125" s="180"/>
      <c r="O125" s="180"/>
      <c r="P125" s="180"/>
      <c r="Q125" s="180"/>
      <c r="R125" s="180"/>
      <c r="S125" s="180"/>
      <c r="T125" s="180"/>
      <c r="U125" s="180"/>
      <c r="V125" s="180"/>
    </row>
    <row r="126" spans="1:22">
      <c r="A126" s="180"/>
      <c r="B126" s="180"/>
      <c r="D126" s="180"/>
      <c r="E126" s="180"/>
      <c r="F126" s="180"/>
      <c r="G126" s="180"/>
      <c r="H126" s="180"/>
      <c r="I126" s="180"/>
      <c r="J126" s="180"/>
      <c r="K126" s="180"/>
      <c r="L126" s="180"/>
      <c r="M126" s="180"/>
      <c r="N126" s="180"/>
      <c r="O126" s="180"/>
      <c r="P126" s="180"/>
      <c r="Q126" s="180"/>
      <c r="R126" s="180"/>
      <c r="S126" s="180"/>
      <c r="T126" s="180"/>
      <c r="U126" s="180"/>
      <c r="V126" s="180"/>
    </row>
    <row r="127" spans="1:22">
      <c r="A127" s="180"/>
      <c r="B127" s="180"/>
      <c r="D127" s="180"/>
      <c r="E127" s="180"/>
      <c r="F127" s="180"/>
      <c r="G127" s="180"/>
      <c r="H127" s="180"/>
      <c r="I127" s="180"/>
      <c r="J127" s="180"/>
      <c r="K127" s="180"/>
      <c r="L127" s="180"/>
      <c r="M127" s="180"/>
      <c r="N127" s="180"/>
      <c r="O127" s="180"/>
      <c r="P127" s="180"/>
      <c r="Q127" s="180"/>
      <c r="R127" s="180"/>
      <c r="S127" s="180"/>
      <c r="T127" s="180"/>
      <c r="U127" s="180"/>
      <c r="V127" s="180"/>
    </row>
    <row r="128" spans="1:22">
      <c r="A128" s="180"/>
      <c r="B128" s="180"/>
      <c r="D128" s="180"/>
      <c r="E128" s="180"/>
      <c r="F128" s="180"/>
      <c r="G128" s="180"/>
      <c r="H128" s="180"/>
      <c r="I128" s="180"/>
      <c r="J128" s="180"/>
      <c r="K128" s="180"/>
      <c r="L128" s="180"/>
      <c r="M128" s="180"/>
      <c r="N128" s="180"/>
      <c r="O128" s="180"/>
      <c r="P128" s="180"/>
      <c r="Q128" s="180"/>
      <c r="R128" s="180"/>
      <c r="S128" s="180"/>
      <c r="T128" s="180"/>
      <c r="U128" s="180"/>
      <c r="V128" s="180"/>
    </row>
    <row r="129" spans="1:22">
      <c r="A129" s="180"/>
      <c r="B129" s="180"/>
      <c r="D129" s="180"/>
      <c r="E129" s="180"/>
      <c r="F129" s="180"/>
      <c r="G129" s="180"/>
      <c r="H129" s="180"/>
      <c r="I129" s="180"/>
      <c r="J129" s="180"/>
      <c r="K129" s="180"/>
      <c r="L129" s="180"/>
      <c r="M129" s="180"/>
      <c r="N129" s="180"/>
      <c r="O129" s="180"/>
      <c r="P129" s="180"/>
      <c r="Q129" s="180"/>
      <c r="R129" s="180"/>
      <c r="S129" s="180"/>
      <c r="T129" s="180"/>
      <c r="U129" s="180"/>
      <c r="V129" s="180"/>
    </row>
    <row r="130" spans="1:22">
      <c r="A130" s="180"/>
      <c r="B130" s="180"/>
      <c r="D130" s="180"/>
      <c r="E130" s="180"/>
      <c r="F130" s="180"/>
      <c r="G130" s="180"/>
      <c r="H130" s="180"/>
      <c r="I130" s="180"/>
      <c r="J130" s="180"/>
      <c r="K130" s="180"/>
      <c r="L130" s="180"/>
      <c r="M130" s="180"/>
      <c r="N130" s="180"/>
      <c r="O130" s="180"/>
      <c r="P130" s="180"/>
      <c r="Q130" s="180"/>
      <c r="R130" s="180"/>
      <c r="S130" s="180"/>
      <c r="T130" s="180"/>
      <c r="U130" s="180"/>
      <c r="V130" s="180"/>
    </row>
    <row r="131" spans="1:22">
      <c r="A131" s="180"/>
      <c r="B131" s="180"/>
      <c r="D131" s="180"/>
      <c r="E131" s="180"/>
      <c r="F131" s="180"/>
      <c r="G131" s="180"/>
      <c r="H131" s="180"/>
      <c r="I131" s="180"/>
      <c r="J131" s="180"/>
      <c r="K131" s="180"/>
      <c r="L131" s="180"/>
      <c r="M131" s="180"/>
      <c r="N131" s="180"/>
      <c r="O131" s="180"/>
      <c r="P131" s="180"/>
      <c r="Q131" s="180"/>
      <c r="R131" s="180"/>
      <c r="S131" s="180"/>
      <c r="T131" s="180"/>
      <c r="U131" s="180"/>
      <c r="V131" s="180"/>
    </row>
    <row r="132" spans="1:22">
      <c r="A132" s="180"/>
      <c r="B132" s="180"/>
      <c r="D132" s="180"/>
      <c r="E132" s="180"/>
      <c r="F132" s="180"/>
      <c r="G132" s="180"/>
      <c r="H132" s="180"/>
      <c r="I132" s="180"/>
      <c r="J132" s="180"/>
      <c r="K132" s="180"/>
      <c r="L132" s="180"/>
      <c r="M132" s="180"/>
      <c r="N132" s="180"/>
      <c r="O132" s="180"/>
      <c r="P132" s="180"/>
      <c r="Q132" s="180"/>
      <c r="R132" s="180"/>
      <c r="S132" s="180"/>
      <c r="T132" s="180"/>
      <c r="U132" s="180"/>
      <c r="V132" s="180"/>
    </row>
    <row r="133" spans="1:22">
      <c r="A133" s="180"/>
      <c r="B133" s="180"/>
      <c r="D133" s="180"/>
      <c r="E133" s="180"/>
      <c r="F133" s="180"/>
      <c r="G133" s="180"/>
      <c r="H133" s="180"/>
      <c r="I133" s="180"/>
      <c r="J133" s="180"/>
      <c r="K133" s="180"/>
      <c r="L133" s="180"/>
      <c r="M133" s="180"/>
      <c r="N133" s="180"/>
      <c r="O133" s="180"/>
      <c r="P133" s="180"/>
      <c r="Q133" s="180"/>
      <c r="R133" s="180"/>
      <c r="S133" s="180"/>
      <c r="T133" s="180"/>
      <c r="U133" s="180"/>
      <c r="V133" s="180"/>
    </row>
    <row r="134" spans="1:22">
      <c r="A134" s="180"/>
      <c r="B134" s="180"/>
      <c r="D134" s="180"/>
      <c r="E134" s="180"/>
      <c r="F134" s="180"/>
      <c r="G134" s="180"/>
      <c r="H134" s="180"/>
      <c r="I134" s="180"/>
      <c r="J134" s="180"/>
      <c r="K134" s="180"/>
      <c r="L134" s="180"/>
      <c r="M134" s="180"/>
      <c r="N134" s="180"/>
      <c r="O134" s="180"/>
      <c r="P134" s="180"/>
      <c r="Q134" s="180"/>
      <c r="R134" s="180"/>
      <c r="S134" s="180"/>
      <c r="T134" s="180"/>
      <c r="U134" s="180"/>
      <c r="V134" s="180"/>
    </row>
    <row r="135" spans="1:22">
      <c r="A135" s="180"/>
      <c r="B135" s="180"/>
      <c r="D135" s="180"/>
      <c r="E135" s="180"/>
      <c r="F135" s="180"/>
      <c r="G135" s="180"/>
      <c r="H135" s="180"/>
      <c r="I135" s="180"/>
      <c r="J135" s="180"/>
      <c r="K135" s="180"/>
      <c r="L135" s="180"/>
      <c r="M135" s="180"/>
      <c r="N135" s="180"/>
      <c r="O135" s="180"/>
      <c r="P135" s="180"/>
      <c r="Q135" s="180"/>
      <c r="R135" s="180"/>
      <c r="S135" s="180"/>
      <c r="T135" s="180"/>
      <c r="U135" s="180"/>
      <c r="V135" s="180"/>
    </row>
    <row r="136" spans="1:22">
      <c r="A136" s="180"/>
      <c r="B136" s="180"/>
      <c r="D136" s="180"/>
      <c r="E136" s="180"/>
      <c r="F136" s="180"/>
      <c r="G136" s="180"/>
      <c r="H136" s="180"/>
      <c r="I136" s="180"/>
      <c r="J136" s="180"/>
      <c r="K136" s="180"/>
      <c r="L136" s="180"/>
      <c r="M136" s="180"/>
      <c r="N136" s="180"/>
      <c r="O136" s="180"/>
      <c r="P136" s="180"/>
      <c r="Q136" s="180"/>
      <c r="R136" s="180"/>
      <c r="S136" s="180"/>
      <c r="T136" s="180"/>
      <c r="U136" s="180"/>
      <c r="V136" s="180"/>
    </row>
    <row r="137" spans="1:22">
      <c r="A137" s="180"/>
      <c r="B137" s="180"/>
      <c r="D137" s="180"/>
      <c r="E137" s="180"/>
      <c r="F137" s="180"/>
      <c r="G137" s="180"/>
      <c r="H137" s="180"/>
      <c r="I137" s="180"/>
      <c r="J137" s="180"/>
      <c r="K137" s="180"/>
      <c r="L137" s="180"/>
      <c r="M137" s="180"/>
      <c r="N137" s="180"/>
      <c r="O137" s="180"/>
      <c r="P137" s="180"/>
      <c r="Q137" s="180"/>
      <c r="R137" s="180"/>
      <c r="S137" s="180"/>
      <c r="T137" s="180"/>
      <c r="U137" s="180"/>
      <c r="V137" s="180"/>
    </row>
    <row r="138" spans="1:22">
      <c r="A138" s="180"/>
      <c r="B138" s="180"/>
      <c r="D138" s="180"/>
      <c r="E138" s="180"/>
      <c r="F138" s="180"/>
      <c r="G138" s="180"/>
      <c r="H138" s="180"/>
      <c r="I138" s="180"/>
      <c r="J138" s="180"/>
      <c r="K138" s="180"/>
      <c r="L138" s="180"/>
      <c r="M138" s="180"/>
      <c r="N138" s="180"/>
      <c r="O138" s="180"/>
      <c r="P138" s="180"/>
      <c r="Q138" s="180"/>
      <c r="R138" s="180"/>
      <c r="S138" s="180"/>
      <c r="T138" s="180"/>
      <c r="U138" s="180"/>
      <c r="V138" s="180"/>
    </row>
    <row r="139" spans="1:22">
      <c r="A139" s="180"/>
      <c r="B139" s="180"/>
      <c r="D139" s="180"/>
      <c r="E139" s="180"/>
      <c r="F139" s="180"/>
      <c r="G139" s="180"/>
      <c r="H139" s="180"/>
      <c r="I139" s="180"/>
      <c r="J139" s="180"/>
      <c r="K139" s="180"/>
      <c r="L139" s="180"/>
      <c r="M139" s="180"/>
      <c r="N139" s="180"/>
      <c r="O139" s="180"/>
      <c r="P139" s="180"/>
      <c r="Q139" s="180"/>
      <c r="R139" s="180"/>
      <c r="S139" s="180"/>
      <c r="T139" s="180"/>
      <c r="U139" s="180"/>
      <c r="V139" s="180"/>
    </row>
    <row r="140" spans="1:22">
      <c r="A140" s="180"/>
      <c r="B140" s="180"/>
      <c r="D140" s="180"/>
      <c r="E140" s="180"/>
      <c r="F140" s="180"/>
      <c r="G140" s="180"/>
      <c r="H140" s="180"/>
      <c r="I140" s="180"/>
      <c r="J140" s="180"/>
      <c r="K140" s="180"/>
      <c r="L140" s="180"/>
      <c r="M140" s="180"/>
      <c r="N140" s="180"/>
      <c r="O140" s="180"/>
      <c r="P140" s="180"/>
      <c r="Q140" s="180"/>
      <c r="R140" s="180"/>
      <c r="S140" s="180"/>
      <c r="T140" s="180"/>
      <c r="U140" s="180"/>
      <c r="V140" s="180"/>
    </row>
    <row r="141" spans="1:22">
      <c r="A141" s="180"/>
      <c r="B141" s="180"/>
      <c r="D141" s="180"/>
      <c r="E141" s="180"/>
      <c r="F141" s="180"/>
      <c r="G141" s="180"/>
      <c r="H141" s="180"/>
      <c r="I141" s="180"/>
      <c r="J141" s="180"/>
      <c r="K141" s="180"/>
      <c r="L141" s="180"/>
      <c r="M141" s="180"/>
      <c r="N141" s="180"/>
      <c r="O141" s="180"/>
      <c r="P141" s="180"/>
      <c r="Q141" s="180"/>
      <c r="R141" s="180"/>
      <c r="S141" s="180"/>
      <c r="T141" s="180"/>
      <c r="U141" s="180"/>
      <c r="V141" s="180"/>
    </row>
    <row r="142" spans="1:22">
      <c r="A142" s="180"/>
      <c r="B142" s="180"/>
      <c r="D142" s="180"/>
      <c r="E142" s="180"/>
      <c r="F142" s="180"/>
      <c r="G142" s="180"/>
      <c r="H142" s="180"/>
      <c r="I142" s="180"/>
      <c r="J142" s="180"/>
      <c r="K142" s="180"/>
      <c r="L142" s="180"/>
      <c r="M142" s="180"/>
      <c r="N142" s="180"/>
      <c r="O142" s="180"/>
      <c r="P142" s="180"/>
      <c r="Q142" s="180"/>
      <c r="R142" s="180"/>
      <c r="S142" s="180"/>
      <c r="T142" s="180"/>
      <c r="U142" s="180"/>
      <c r="V142" s="180"/>
    </row>
    <row r="143" spans="1:22">
      <c r="A143" s="180"/>
      <c r="B143" s="180"/>
      <c r="D143" s="180"/>
      <c r="E143" s="180"/>
      <c r="F143" s="180"/>
      <c r="G143" s="180"/>
      <c r="H143" s="180"/>
      <c r="I143" s="180"/>
      <c r="J143" s="180"/>
      <c r="K143" s="180"/>
      <c r="L143" s="180"/>
      <c r="M143" s="180"/>
      <c r="N143" s="180"/>
      <c r="O143" s="180"/>
      <c r="P143" s="180"/>
      <c r="Q143" s="180"/>
      <c r="R143" s="180"/>
      <c r="S143" s="180"/>
      <c r="T143" s="180"/>
      <c r="U143" s="180"/>
      <c r="V143" s="180"/>
    </row>
    <row r="144" spans="1:22">
      <c r="A144" s="180"/>
      <c r="B144" s="180"/>
      <c r="D144" s="180"/>
      <c r="E144" s="180"/>
      <c r="F144" s="180"/>
      <c r="G144" s="180"/>
      <c r="H144" s="180"/>
      <c r="I144" s="180"/>
      <c r="J144" s="180"/>
      <c r="K144" s="180"/>
      <c r="L144" s="180"/>
      <c r="M144" s="180"/>
      <c r="N144" s="180"/>
      <c r="O144" s="180"/>
      <c r="P144" s="180"/>
      <c r="Q144" s="180"/>
      <c r="R144" s="180"/>
      <c r="S144" s="180"/>
      <c r="T144" s="180"/>
      <c r="U144" s="180"/>
      <c r="V144" s="180"/>
    </row>
    <row r="145" spans="1:22">
      <c r="A145" s="180"/>
      <c r="B145" s="180"/>
      <c r="D145" s="180"/>
      <c r="E145" s="180"/>
      <c r="F145" s="180"/>
      <c r="G145" s="180"/>
      <c r="H145" s="180"/>
      <c r="I145" s="180"/>
      <c r="J145" s="180"/>
      <c r="K145" s="180"/>
      <c r="L145" s="180"/>
      <c r="M145" s="180"/>
      <c r="N145" s="180"/>
      <c r="O145" s="180"/>
      <c r="P145" s="180"/>
      <c r="Q145" s="180"/>
      <c r="R145" s="180"/>
      <c r="S145" s="180"/>
      <c r="T145" s="180"/>
      <c r="U145" s="180"/>
      <c r="V145" s="180"/>
    </row>
    <row r="146" spans="1:22">
      <c r="A146" s="180"/>
      <c r="B146" s="180"/>
      <c r="D146" s="180"/>
      <c r="E146" s="180"/>
      <c r="F146" s="180"/>
      <c r="G146" s="180"/>
      <c r="H146" s="180"/>
      <c r="I146" s="180"/>
      <c r="J146" s="180"/>
      <c r="K146" s="180"/>
      <c r="L146" s="180"/>
      <c r="M146" s="180"/>
      <c r="N146" s="180"/>
      <c r="O146" s="180"/>
      <c r="P146" s="180"/>
      <c r="Q146" s="180"/>
      <c r="R146" s="180"/>
      <c r="S146" s="180"/>
      <c r="T146" s="180"/>
      <c r="U146" s="180"/>
      <c r="V146" s="180"/>
    </row>
    <row r="147" spans="1:22">
      <c r="A147" s="180"/>
      <c r="B147" s="180"/>
      <c r="D147" s="180"/>
      <c r="E147" s="180"/>
      <c r="F147" s="180"/>
      <c r="G147" s="180"/>
      <c r="H147" s="180"/>
      <c r="I147" s="180"/>
      <c r="J147" s="180"/>
      <c r="K147" s="180"/>
      <c r="L147" s="180"/>
      <c r="M147" s="180"/>
      <c r="N147" s="180"/>
      <c r="O147" s="180"/>
      <c r="P147" s="180"/>
      <c r="Q147" s="180"/>
      <c r="R147" s="180"/>
      <c r="S147" s="180"/>
      <c r="T147" s="180"/>
      <c r="U147" s="180"/>
      <c r="V147" s="180"/>
    </row>
    <row r="148" spans="1:22">
      <c r="A148" s="180"/>
      <c r="B148" s="180"/>
      <c r="D148" s="180"/>
      <c r="E148" s="180"/>
      <c r="F148" s="180"/>
      <c r="G148" s="180"/>
      <c r="H148" s="180"/>
      <c r="I148" s="180"/>
      <c r="J148" s="180"/>
      <c r="K148" s="180"/>
      <c r="L148" s="180"/>
      <c r="M148" s="180"/>
      <c r="N148" s="180"/>
      <c r="O148" s="180"/>
      <c r="P148" s="180"/>
      <c r="Q148" s="180"/>
      <c r="R148" s="180"/>
      <c r="S148" s="180"/>
      <c r="T148" s="180"/>
      <c r="U148" s="180"/>
      <c r="V148" s="180"/>
    </row>
    <row r="149" spans="1:22">
      <c r="A149" s="180"/>
      <c r="B149" s="180"/>
      <c r="D149" s="180"/>
      <c r="E149" s="180"/>
      <c r="F149" s="180"/>
      <c r="G149" s="180"/>
      <c r="H149" s="180"/>
      <c r="I149" s="180"/>
      <c r="J149" s="180"/>
      <c r="K149" s="180"/>
      <c r="L149" s="180"/>
      <c r="M149" s="180"/>
      <c r="N149" s="180"/>
      <c r="O149" s="180"/>
      <c r="P149" s="180"/>
      <c r="Q149" s="180"/>
      <c r="R149" s="180"/>
      <c r="S149" s="180"/>
      <c r="T149" s="180"/>
      <c r="U149" s="180"/>
      <c r="V149" s="180"/>
    </row>
    <row r="150" spans="1:22">
      <c r="A150" s="180"/>
      <c r="B150" s="180"/>
      <c r="D150" s="180"/>
      <c r="E150" s="180"/>
      <c r="F150" s="180"/>
      <c r="G150" s="180"/>
      <c r="H150" s="180"/>
      <c r="I150" s="180"/>
      <c r="J150" s="180"/>
      <c r="K150" s="180"/>
      <c r="L150" s="180"/>
      <c r="M150" s="180"/>
      <c r="N150" s="180"/>
      <c r="O150" s="180"/>
      <c r="P150" s="180"/>
      <c r="Q150" s="180"/>
      <c r="R150" s="180"/>
      <c r="S150" s="180"/>
      <c r="T150" s="180"/>
      <c r="U150" s="180"/>
      <c r="V150" s="180"/>
    </row>
    <row r="151" spans="1:22">
      <c r="A151" s="180"/>
      <c r="B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80"/>
      <c r="B152" s="180"/>
      <c r="D152" s="180"/>
      <c r="E152" s="180"/>
      <c r="F152" s="180"/>
      <c r="G152" s="180"/>
      <c r="H152" s="180"/>
      <c r="I152" s="180"/>
      <c r="J152" s="180"/>
      <c r="K152" s="180"/>
      <c r="L152" s="180"/>
      <c r="M152" s="180"/>
      <c r="N152" s="180"/>
      <c r="O152" s="180"/>
      <c r="P152" s="180"/>
      <c r="Q152" s="180"/>
      <c r="R152" s="180"/>
      <c r="S152" s="180"/>
      <c r="T152" s="180"/>
      <c r="U152" s="180"/>
      <c r="V152" s="180"/>
    </row>
    <row r="153" spans="1:22">
      <c r="A153" s="180"/>
      <c r="B153" s="180"/>
      <c r="D153" s="180"/>
      <c r="E153" s="180"/>
      <c r="F153" s="180"/>
      <c r="G153" s="180"/>
      <c r="H153" s="180"/>
      <c r="I153" s="180"/>
      <c r="J153" s="180"/>
      <c r="K153" s="180"/>
      <c r="L153" s="180"/>
      <c r="M153" s="180"/>
      <c r="N153" s="180"/>
      <c r="O153" s="180"/>
      <c r="P153" s="180"/>
      <c r="Q153" s="180"/>
      <c r="R153" s="180"/>
      <c r="S153" s="180"/>
      <c r="T153" s="180"/>
      <c r="U153" s="180"/>
      <c r="V153" s="180"/>
    </row>
    <row r="154" spans="1:22">
      <c r="A154" s="180"/>
      <c r="B154" s="180"/>
      <c r="D154" s="180"/>
      <c r="E154" s="180"/>
      <c r="F154" s="180"/>
      <c r="G154" s="180"/>
      <c r="H154" s="180"/>
      <c r="I154" s="180"/>
      <c r="J154" s="180"/>
      <c r="K154" s="180"/>
      <c r="L154" s="180"/>
      <c r="M154" s="180"/>
      <c r="N154" s="180"/>
      <c r="O154" s="180"/>
      <c r="P154" s="180"/>
      <c r="Q154" s="180"/>
      <c r="R154" s="180"/>
      <c r="S154" s="180"/>
      <c r="T154" s="180"/>
      <c r="U154" s="180"/>
      <c r="V154" s="180"/>
    </row>
    <row r="155" spans="1:22">
      <c r="A155" s="180"/>
      <c r="B155" s="180"/>
      <c r="D155" s="180"/>
      <c r="E155" s="180"/>
      <c r="F155" s="180"/>
      <c r="G155" s="180"/>
      <c r="H155" s="180"/>
      <c r="I155" s="180"/>
      <c r="J155" s="180"/>
      <c r="K155" s="180"/>
      <c r="L155" s="180"/>
      <c r="M155" s="180"/>
      <c r="N155" s="180"/>
      <c r="O155" s="180"/>
      <c r="P155" s="180"/>
      <c r="Q155" s="180"/>
      <c r="R155" s="180"/>
      <c r="S155" s="180"/>
      <c r="T155" s="180"/>
      <c r="U155" s="180"/>
      <c r="V155" s="180"/>
    </row>
    <row r="156" spans="1:22">
      <c r="A156" s="180"/>
      <c r="B156" s="180"/>
      <c r="D156" s="180"/>
      <c r="E156" s="180"/>
      <c r="F156" s="180"/>
      <c r="G156" s="180"/>
      <c r="H156" s="180"/>
      <c r="I156" s="180"/>
      <c r="J156" s="180"/>
      <c r="K156" s="180"/>
      <c r="L156" s="180"/>
      <c r="M156" s="180"/>
      <c r="N156" s="180"/>
      <c r="O156" s="180"/>
      <c r="P156" s="180"/>
      <c r="Q156" s="180"/>
      <c r="R156" s="180"/>
      <c r="S156" s="180"/>
      <c r="T156" s="180"/>
      <c r="U156" s="180"/>
      <c r="V156" s="180"/>
    </row>
    <row r="157" spans="1:22">
      <c r="A157" s="180"/>
      <c r="B157" s="180"/>
      <c r="D157" s="180"/>
      <c r="E157" s="180"/>
      <c r="F157" s="180"/>
      <c r="G157" s="180"/>
      <c r="H157" s="180"/>
      <c r="I157" s="180"/>
      <c r="J157" s="180"/>
      <c r="K157" s="180"/>
      <c r="L157" s="180"/>
      <c r="M157" s="180"/>
      <c r="N157" s="180"/>
      <c r="O157" s="180"/>
      <c r="P157" s="180"/>
      <c r="Q157" s="180"/>
      <c r="R157" s="180"/>
      <c r="S157" s="180"/>
      <c r="T157" s="180"/>
      <c r="U157" s="180"/>
      <c r="V157" s="180"/>
    </row>
    <row r="158" spans="1:22">
      <c r="A158" s="180"/>
      <c r="B158" s="180"/>
      <c r="D158" s="180"/>
      <c r="E158" s="180"/>
      <c r="F158" s="180"/>
      <c r="G158" s="180"/>
      <c r="H158" s="180"/>
      <c r="I158" s="180"/>
      <c r="J158" s="180"/>
      <c r="K158" s="180"/>
      <c r="L158" s="180"/>
      <c r="M158" s="180"/>
      <c r="N158" s="180"/>
      <c r="O158" s="180"/>
      <c r="P158" s="180"/>
      <c r="Q158" s="180"/>
      <c r="R158" s="180"/>
      <c r="S158" s="180"/>
      <c r="T158" s="180"/>
      <c r="U158" s="180"/>
      <c r="V158" s="180"/>
    </row>
    <row r="159" spans="1:22">
      <c r="A159" s="180"/>
      <c r="B159" s="180"/>
      <c r="D159" s="180"/>
      <c r="E159" s="180"/>
      <c r="F159" s="180"/>
      <c r="G159" s="180"/>
      <c r="H159" s="180"/>
      <c r="I159" s="180"/>
      <c r="J159" s="180"/>
      <c r="K159" s="180"/>
      <c r="L159" s="180"/>
      <c r="M159" s="180"/>
      <c r="N159" s="180"/>
      <c r="O159" s="180"/>
      <c r="P159" s="180"/>
      <c r="Q159" s="180"/>
      <c r="R159" s="180"/>
      <c r="S159" s="180"/>
      <c r="T159" s="180"/>
      <c r="U159" s="180"/>
      <c r="V159" s="180"/>
    </row>
    <row r="160" spans="1:22">
      <c r="A160" s="180"/>
      <c r="B160" s="180"/>
      <c r="D160" s="180"/>
      <c r="E160" s="180"/>
      <c r="F160" s="180"/>
      <c r="G160" s="180"/>
      <c r="H160" s="180"/>
      <c r="I160" s="180"/>
      <c r="J160" s="180"/>
      <c r="K160" s="180"/>
      <c r="L160" s="180"/>
      <c r="M160" s="180"/>
      <c r="N160" s="180"/>
      <c r="O160" s="180"/>
      <c r="P160" s="180"/>
      <c r="Q160" s="180"/>
      <c r="R160" s="180"/>
      <c r="S160" s="180"/>
      <c r="T160" s="180"/>
      <c r="U160" s="180"/>
      <c r="V160" s="180"/>
    </row>
    <row r="161" spans="1:22">
      <c r="A161" s="180"/>
      <c r="B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80"/>
      <c r="B162" s="180"/>
      <c r="D162" s="180"/>
      <c r="E162" s="180"/>
      <c r="F162" s="180"/>
      <c r="G162" s="180"/>
      <c r="H162" s="180"/>
      <c r="I162" s="180"/>
      <c r="J162" s="180"/>
      <c r="K162" s="180"/>
      <c r="L162" s="180"/>
      <c r="M162" s="180"/>
      <c r="N162" s="180"/>
      <c r="O162" s="180"/>
      <c r="P162" s="180"/>
      <c r="Q162" s="180"/>
      <c r="R162" s="180"/>
      <c r="S162" s="180"/>
      <c r="T162" s="180"/>
      <c r="U162" s="180"/>
      <c r="V162" s="180"/>
    </row>
    <row r="163" spans="1:22">
      <c r="A163" s="180"/>
      <c r="B163" s="180"/>
      <c r="D163" s="180"/>
      <c r="E163" s="180"/>
      <c r="F163" s="180"/>
      <c r="G163" s="180"/>
      <c r="H163" s="180"/>
      <c r="I163" s="180"/>
      <c r="J163" s="180"/>
      <c r="K163" s="180"/>
      <c r="L163" s="180"/>
      <c r="M163" s="180"/>
      <c r="N163" s="180"/>
      <c r="O163" s="180"/>
      <c r="P163" s="180"/>
      <c r="Q163" s="180"/>
      <c r="R163" s="180"/>
      <c r="S163" s="180"/>
      <c r="T163" s="180"/>
      <c r="U163" s="180"/>
      <c r="V163" s="180"/>
    </row>
    <row r="164" spans="1:22">
      <c r="A164" s="180"/>
      <c r="B164" s="180"/>
      <c r="D164" s="180"/>
      <c r="E164" s="180"/>
      <c r="F164" s="180"/>
      <c r="G164" s="180"/>
      <c r="H164" s="180"/>
      <c r="I164" s="180"/>
      <c r="J164" s="180"/>
      <c r="K164" s="180"/>
      <c r="L164" s="180"/>
      <c r="M164" s="180"/>
      <c r="N164" s="180"/>
      <c r="O164" s="180"/>
      <c r="P164" s="180"/>
      <c r="Q164" s="180"/>
      <c r="R164" s="180"/>
      <c r="S164" s="180"/>
      <c r="T164" s="180"/>
      <c r="U164" s="180"/>
      <c r="V164" s="180"/>
    </row>
    <row r="165" spans="1:22">
      <c r="A165" s="180"/>
      <c r="B165" s="180"/>
      <c r="D165" s="180"/>
      <c r="E165" s="180"/>
      <c r="F165" s="180"/>
      <c r="G165" s="180"/>
      <c r="H165" s="180"/>
      <c r="I165" s="180"/>
      <c r="J165" s="180"/>
      <c r="K165" s="180"/>
      <c r="L165" s="180"/>
      <c r="M165" s="180"/>
      <c r="N165" s="180"/>
      <c r="O165" s="180"/>
      <c r="P165" s="180"/>
      <c r="Q165" s="180"/>
      <c r="R165" s="180"/>
      <c r="S165" s="180"/>
      <c r="T165" s="180"/>
      <c r="U165" s="180"/>
      <c r="V165" s="180"/>
    </row>
    <row r="166" spans="1:22">
      <c r="A166" s="180"/>
      <c r="B166" s="180"/>
      <c r="D166" s="180"/>
      <c r="E166" s="180"/>
      <c r="F166" s="180"/>
      <c r="G166" s="180"/>
      <c r="H166" s="180"/>
      <c r="I166" s="180"/>
      <c r="J166" s="180"/>
      <c r="K166" s="180"/>
      <c r="L166" s="180"/>
      <c r="M166" s="180"/>
      <c r="N166" s="180"/>
      <c r="O166" s="180"/>
      <c r="P166" s="180"/>
      <c r="Q166" s="180"/>
      <c r="R166" s="180"/>
      <c r="S166" s="180"/>
      <c r="T166" s="180"/>
      <c r="U166" s="180"/>
      <c r="V166" s="180"/>
    </row>
    <row r="167" spans="1:22">
      <c r="A167" s="180"/>
      <c r="B167" s="180"/>
      <c r="D167" s="180"/>
      <c r="E167" s="180"/>
      <c r="F167" s="180"/>
      <c r="G167" s="180"/>
      <c r="H167" s="180"/>
      <c r="I167" s="180"/>
      <c r="J167" s="180"/>
      <c r="K167" s="180"/>
      <c r="L167" s="180"/>
      <c r="M167" s="180"/>
      <c r="N167" s="180"/>
      <c r="O167" s="180"/>
      <c r="P167" s="180"/>
      <c r="Q167" s="180"/>
      <c r="R167" s="180"/>
      <c r="S167" s="180"/>
      <c r="T167" s="180"/>
      <c r="U167" s="180"/>
      <c r="V167" s="180"/>
    </row>
    <row r="168" spans="1:22">
      <c r="A168" s="180"/>
      <c r="B168" s="180"/>
      <c r="D168" s="180"/>
      <c r="E168" s="180"/>
      <c r="F168" s="180"/>
      <c r="G168" s="180"/>
      <c r="H168" s="180"/>
      <c r="I168" s="180"/>
      <c r="J168" s="180"/>
      <c r="K168" s="180"/>
      <c r="L168" s="180"/>
      <c r="M168" s="180"/>
      <c r="N168" s="180"/>
      <c r="O168" s="180"/>
      <c r="P168" s="180"/>
      <c r="Q168" s="180"/>
      <c r="R168" s="180"/>
      <c r="S168" s="180"/>
      <c r="T168" s="180"/>
      <c r="U168" s="180"/>
      <c r="V168" s="180"/>
    </row>
    <row r="169" spans="1:22">
      <c r="A169" s="180"/>
      <c r="B169" s="180"/>
      <c r="D169" s="180"/>
      <c r="E169" s="180"/>
      <c r="F169" s="180"/>
      <c r="G169" s="180"/>
      <c r="H169" s="180"/>
      <c r="I169" s="180"/>
      <c r="J169" s="180"/>
      <c r="K169" s="180"/>
      <c r="L169" s="180"/>
      <c r="M169" s="180"/>
      <c r="N169" s="180"/>
      <c r="O169" s="180"/>
      <c r="P169" s="180"/>
      <c r="Q169" s="180"/>
      <c r="R169" s="180"/>
      <c r="S169" s="180"/>
      <c r="T169" s="180"/>
      <c r="U169" s="180"/>
      <c r="V169" s="180"/>
    </row>
    <row r="170" spans="1:22">
      <c r="A170" s="180"/>
      <c r="B170" s="180"/>
      <c r="D170" s="180"/>
      <c r="E170" s="180"/>
      <c r="F170" s="180"/>
      <c r="G170" s="180"/>
      <c r="H170" s="180"/>
      <c r="I170" s="180"/>
      <c r="J170" s="180"/>
      <c r="K170" s="180"/>
      <c r="L170" s="180"/>
      <c r="M170" s="180"/>
      <c r="N170" s="180"/>
      <c r="O170" s="180"/>
      <c r="P170" s="180"/>
      <c r="Q170" s="180"/>
      <c r="R170" s="180"/>
      <c r="S170" s="180"/>
      <c r="T170" s="180"/>
      <c r="U170" s="180"/>
      <c r="V170" s="180"/>
    </row>
    <row r="171" spans="1:22">
      <c r="A171" s="180"/>
      <c r="B171" s="180"/>
      <c r="D171" s="180"/>
      <c r="E171" s="180"/>
      <c r="F171" s="180"/>
      <c r="G171" s="180"/>
      <c r="H171" s="180"/>
      <c r="I171" s="180"/>
      <c r="J171" s="180"/>
      <c r="K171" s="180"/>
      <c r="L171" s="180"/>
      <c r="M171" s="180"/>
      <c r="N171" s="180"/>
      <c r="O171" s="180"/>
      <c r="P171" s="180"/>
      <c r="Q171" s="180"/>
      <c r="R171" s="180"/>
      <c r="S171" s="180"/>
      <c r="T171" s="180"/>
      <c r="U171" s="180"/>
      <c r="V171" s="180"/>
    </row>
    <row r="172" spans="1:22">
      <c r="A172" s="180"/>
      <c r="B172" s="180"/>
      <c r="D172" s="180"/>
      <c r="E172" s="180"/>
      <c r="F172" s="180"/>
      <c r="G172" s="180"/>
      <c r="H172" s="180"/>
      <c r="I172" s="180"/>
      <c r="J172" s="180"/>
      <c r="K172" s="180"/>
      <c r="L172" s="180"/>
      <c r="M172" s="180"/>
      <c r="N172" s="180"/>
      <c r="O172" s="180"/>
      <c r="P172" s="180"/>
      <c r="Q172" s="180"/>
      <c r="R172" s="180"/>
      <c r="S172" s="180"/>
      <c r="T172" s="180"/>
      <c r="U172" s="180"/>
      <c r="V172" s="180"/>
    </row>
    <row r="173" spans="1:22">
      <c r="A173" s="180"/>
      <c r="B173" s="180"/>
      <c r="D173" s="180"/>
      <c r="E173" s="180"/>
      <c r="F173" s="180"/>
      <c r="G173" s="180"/>
      <c r="H173" s="180"/>
      <c r="I173" s="180"/>
      <c r="J173" s="180"/>
      <c r="K173" s="180"/>
      <c r="L173" s="180"/>
      <c r="M173" s="180"/>
      <c r="N173" s="180"/>
      <c r="O173" s="180"/>
      <c r="P173" s="180"/>
      <c r="Q173" s="180"/>
      <c r="R173" s="180"/>
      <c r="S173" s="180"/>
      <c r="T173" s="180"/>
      <c r="U173" s="180"/>
      <c r="V173" s="180"/>
    </row>
    <row r="174" spans="1:22">
      <c r="A174" s="180"/>
      <c r="B174" s="180"/>
      <c r="D174" s="180"/>
      <c r="E174" s="180"/>
      <c r="F174" s="180"/>
      <c r="G174" s="180"/>
      <c r="H174" s="180"/>
      <c r="I174" s="180"/>
      <c r="J174" s="180"/>
      <c r="K174" s="180"/>
      <c r="L174" s="180"/>
      <c r="M174" s="180"/>
      <c r="N174" s="180"/>
      <c r="O174" s="180"/>
      <c r="P174" s="180"/>
      <c r="Q174" s="180"/>
      <c r="R174" s="180"/>
      <c r="S174" s="180"/>
      <c r="T174" s="180"/>
      <c r="U174" s="180"/>
      <c r="V174" s="180"/>
    </row>
    <row r="175" spans="1:22">
      <c r="A175" s="180"/>
      <c r="B175" s="180"/>
      <c r="D175" s="180"/>
      <c r="E175" s="180"/>
      <c r="F175" s="180"/>
      <c r="G175" s="180"/>
      <c r="H175" s="180"/>
      <c r="I175" s="180"/>
      <c r="J175" s="180"/>
      <c r="K175" s="180"/>
      <c r="L175" s="180"/>
      <c r="M175" s="180"/>
      <c r="N175" s="180"/>
      <c r="O175" s="180"/>
      <c r="P175" s="180"/>
      <c r="Q175" s="180"/>
      <c r="R175" s="180"/>
      <c r="S175" s="180"/>
      <c r="T175" s="180"/>
      <c r="U175" s="180"/>
      <c r="V175" s="180"/>
    </row>
    <row r="176" spans="1:22">
      <c r="A176" s="180"/>
      <c r="B176" s="180"/>
      <c r="D176" s="180"/>
      <c r="E176" s="180"/>
      <c r="F176" s="180"/>
      <c r="G176" s="180"/>
      <c r="H176" s="180"/>
      <c r="I176" s="180"/>
      <c r="J176" s="180"/>
      <c r="K176" s="180"/>
      <c r="L176" s="180"/>
      <c r="M176" s="180"/>
      <c r="N176" s="180"/>
      <c r="O176" s="180"/>
      <c r="P176" s="180"/>
      <c r="Q176" s="180"/>
      <c r="R176" s="180"/>
      <c r="S176" s="180"/>
      <c r="T176" s="180"/>
      <c r="U176" s="180"/>
      <c r="V176" s="180"/>
    </row>
    <row r="177" spans="1:22">
      <c r="A177" s="180"/>
      <c r="B177" s="180"/>
      <c r="D177" s="180"/>
      <c r="E177" s="180"/>
      <c r="F177" s="180"/>
      <c r="G177" s="180"/>
      <c r="H177" s="180"/>
      <c r="I177" s="180"/>
      <c r="J177" s="180"/>
      <c r="K177" s="180"/>
      <c r="L177" s="180"/>
      <c r="M177" s="180"/>
      <c r="N177" s="180"/>
      <c r="O177" s="180"/>
      <c r="P177" s="180"/>
      <c r="Q177" s="180"/>
      <c r="R177" s="180"/>
      <c r="S177" s="180"/>
      <c r="T177" s="180"/>
      <c r="U177" s="180"/>
      <c r="V177" s="180"/>
    </row>
    <row r="178" spans="1:22">
      <c r="A178" s="180"/>
      <c r="B178" s="180"/>
      <c r="D178" s="180"/>
      <c r="E178" s="180"/>
      <c r="F178" s="180"/>
      <c r="G178" s="180"/>
      <c r="H178" s="180"/>
      <c r="I178" s="180"/>
      <c r="J178" s="180"/>
      <c r="K178" s="180"/>
      <c r="L178" s="180"/>
      <c r="M178" s="180"/>
      <c r="N178" s="180"/>
      <c r="O178" s="180"/>
      <c r="P178" s="180"/>
      <c r="Q178" s="180"/>
      <c r="R178" s="180"/>
      <c r="S178" s="180"/>
      <c r="T178" s="180"/>
      <c r="U178" s="180"/>
      <c r="V178" s="180"/>
    </row>
    <row r="179" spans="1:22">
      <c r="A179" s="180"/>
      <c r="B179" s="180"/>
      <c r="D179" s="180"/>
      <c r="E179" s="180"/>
      <c r="F179" s="180"/>
      <c r="G179" s="180"/>
      <c r="H179" s="180"/>
      <c r="I179" s="180"/>
      <c r="J179" s="180"/>
      <c r="K179" s="180"/>
      <c r="L179" s="180"/>
      <c r="M179" s="180"/>
      <c r="N179" s="180"/>
      <c r="O179" s="180"/>
      <c r="P179" s="180"/>
      <c r="Q179" s="180"/>
      <c r="R179" s="180"/>
      <c r="S179" s="180"/>
      <c r="T179" s="180"/>
      <c r="U179" s="180"/>
      <c r="V179" s="180"/>
    </row>
    <row r="180" spans="1:22">
      <c r="A180" s="180"/>
      <c r="B180" s="180"/>
      <c r="D180" s="180"/>
      <c r="E180" s="180"/>
      <c r="F180" s="180"/>
      <c r="G180" s="180"/>
      <c r="H180" s="180"/>
      <c r="I180" s="180"/>
      <c r="J180" s="180"/>
      <c r="K180" s="180"/>
      <c r="L180" s="180"/>
      <c r="M180" s="180"/>
      <c r="N180" s="180"/>
      <c r="O180" s="180"/>
      <c r="P180" s="180"/>
      <c r="Q180" s="180"/>
      <c r="R180" s="180"/>
      <c r="S180" s="180"/>
      <c r="T180" s="180"/>
      <c r="U180" s="180"/>
      <c r="V180" s="180"/>
    </row>
    <row r="181" spans="1:22">
      <c r="A181" s="180"/>
      <c r="B181" s="180"/>
      <c r="D181" s="180"/>
      <c r="E181" s="180"/>
      <c r="F181" s="180"/>
      <c r="G181" s="180"/>
      <c r="H181" s="180"/>
      <c r="I181" s="180"/>
      <c r="J181" s="180"/>
      <c r="K181" s="180"/>
      <c r="L181" s="180"/>
      <c r="M181" s="180"/>
      <c r="N181" s="180"/>
      <c r="O181" s="180"/>
      <c r="P181" s="180"/>
      <c r="Q181" s="180"/>
      <c r="R181" s="180"/>
      <c r="S181" s="180"/>
      <c r="T181" s="180"/>
      <c r="U181" s="180"/>
      <c r="V181" s="180"/>
    </row>
    <row r="182" spans="1:22">
      <c r="A182" s="180"/>
      <c r="B182" s="180"/>
      <c r="D182" s="180"/>
      <c r="E182" s="180"/>
      <c r="F182" s="180"/>
      <c r="G182" s="180"/>
      <c r="H182" s="180"/>
      <c r="I182" s="180"/>
      <c r="J182" s="180"/>
      <c r="K182" s="180"/>
      <c r="L182" s="180"/>
      <c r="M182" s="180"/>
      <c r="N182" s="180"/>
      <c r="O182" s="180"/>
      <c r="P182" s="180"/>
      <c r="Q182" s="180"/>
      <c r="R182" s="180"/>
      <c r="S182" s="180"/>
      <c r="T182" s="180"/>
      <c r="U182" s="180"/>
      <c r="V182" s="180"/>
    </row>
    <row r="183" spans="1:22">
      <c r="A183" s="180"/>
      <c r="B183" s="180"/>
      <c r="D183" s="180"/>
      <c r="E183" s="180"/>
      <c r="F183" s="180"/>
      <c r="G183" s="180"/>
      <c r="H183" s="180"/>
      <c r="I183" s="180"/>
      <c r="J183" s="180"/>
      <c r="K183" s="180"/>
      <c r="L183" s="180"/>
      <c r="M183" s="180"/>
      <c r="N183" s="180"/>
      <c r="O183" s="180"/>
      <c r="P183" s="180"/>
      <c r="Q183" s="180"/>
      <c r="R183" s="180"/>
      <c r="S183" s="180"/>
      <c r="T183" s="180"/>
      <c r="U183" s="180"/>
      <c r="V183" s="180"/>
    </row>
    <row r="184" spans="1:22">
      <c r="A184" s="180"/>
      <c r="B184" s="180"/>
      <c r="D184" s="180"/>
      <c r="E184" s="180"/>
      <c r="F184" s="180"/>
      <c r="G184" s="180"/>
      <c r="H184" s="180"/>
      <c r="I184" s="180"/>
      <c r="J184" s="180"/>
      <c r="K184" s="180"/>
      <c r="L184" s="180"/>
      <c r="M184" s="180"/>
      <c r="N184" s="180"/>
      <c r="O184" s="180"/>
      <c r="P184" s="180"/>
      <c r="Q184" s="180"/>
      <c r="R184" s="180"/>
      <c r="S184" s="180"/>
      <c r="T184" s="180"/>
      <c r="U184" s="180"/>
      <c r="V184" s="180"/>
    </row>
    <row r="185" spans="1:22">
      <c r="A185" s="180"/>
      <c r="B185" s="180"/>
      <c r="D185" s="180"/>
      <c r="E185" s="180"/>
      <c r="F185" s="180"/>
      <c r="G185" s="180"/>
      <c r="H185" s="180"/>
      <c r="I185" s="180"/>
      <c r="J185" s="180"/>
      <c r="K185" s="180"/>
      <c r="L185" s="180"/>
      <c r="M185" s="180"/>
      <c r="N185" s="180"/>
      <c r="O185" s="180"/>
      <c r="P185" s="180"/>
      <c r="Q185" s="180"/>
      <c r="R185" s="180"/>
      <c r="S185" s="180"/>
      <c r="T185" s="180"/>
      <c r="U185" s="180"/>
      <c r="V185" s="180"/>
    </row>
    <row r="186" spans="1:22">
      <c r="A186" s="180"/>
      <c r="B186" s="180"/>
      <c r="D186" s="180"/>
      <c r="E186" s="180"/>
      <c r="F186" s="180"/>
      <c r="G186" s="180"/>
      <c r="H186" s="180"/>
      <c r="I186" s="180"/>
      <c r="J186" s="180"/>
      <c r="K186" s="180"/>
      <c r="L186" s="180"/>
      <c r="M186" s="180"/>
      <c r="N186" s="180"/>
      <c r="O186" s="180"/>
      <c r="P186" s="180"/>
      <c r="Q186" s="180"/>
      <c r="R186" s="180"/>
      <c r="S186" s="180"/>
      <c r="T186" s="180"/>
      <c r="U186" s="180"/>
      <c r="V186" s="180"/>
    </row>
    <row r="187" spans="1:22">
      <c r="A187" s="180"/>
      <c r="B187" s="180"/>
      <c r="D187" s="180"/>
      <c r="E187" s="180"/>
      <c r="F187" s="180"/>
      <c r="G187" s="180"/>
      <c r="H187" s="180"/>
      <c r="I187" s="180"/>
      <c r="J187" s="180"/>
      <c r="K187" s="180"/>
      <c r="L187" s="180"/>
      <c r="M187" s="180"/>
      <c r="N187" s="180"/>
      <c r="O187" s="180"/>
      <c r="P187" s="180"/>
      <c r="Q187" s="180"/>
      <c r="R187" s="180"/>
      <c r="S187" s="180"/>
      <c r="T187" s="180"/>
      <c r="U187" s="180"/>
      <c r="V187" s="180"/>
    </row>
    <row r="188" spans="1:22">
      <c r="A188" s="180"/>
      <c r="B188" s="180"/>
      <c r="D188" s="180"/>
      <c r="E188" s="180"/>
      <c r="F188" s="180"/>
      <c r="G188" s="180"/>
      <c r="H188" s="180"/>
      <c r="I188" s="180"/>
      <c r="J188" s="180"/>
      <c r="K188" s="180"/>
      <c r="L188" s="180"/>
      <c r="M188" s="180"/>
      <c r="N188" s="180"/>
      <c r="O188" s="180"/>
      <c r="P188" s="180"/>
      <c r="Q188" s="180"/>
      <c r="R188" s="180"/>
      <c r="S188" s="180"/>
      <c r="T188" s="180"/>
      <c r="U188" s="180"/>
      <c r="V188" s="180"/>
    </row>
    <row r="189" spans="1:22">
      <c r="A189" s="180"/>
      <c r="B189" s="180"/>
      <c r="D189" s="180"/>
      <c r="E189" s="180"/>
      <c r="F189" s="180"/>
      <c r="G189" s="180"/>
      <c r="H189" s="180"/>
      <c r="I189" s="180"/>
      <c r="J189" s="180"/>
      <c r="K189" s="180"/>
      <c r="L189" s="180"/>
      <c r="M189" s="180"/>
      <c r="N189" s="180"/>
      <c r="O189" s="180"/>
      <c r="P189" s="180"/>
      <c r="Q189" s="180"/>
      <c r="R189" s="180"/>
      <c r="S189" s="180"/>
      <c r="T189" s="180"/>
      <c r="U189" s="180"/>
      <c r="V189" s="180"/>
    </row>
    <row r="190" spans="1:22">
      <c r="A190" s="180"/>
      <c r="B190" s="180"/>
      <c r="D190" s="180"/>
      <c r="E190" s="180"/>
      <c r="F190" s="180"/>
      <c r="G190" s="180"/>
      <c r="H190" s="180"/>
      <c r="I190" s="180"/>
      <c r="J190" s="180"/>
      <c r="K190" s="180"/>
      <c r="L190" s="180"/>
      <c r="M190" s="180"/>
      <c r="N190" s="180"/>
      <c r="O190" s="180"/>
      <c r="P190" s="180"/>
      <c r="Q190" s="180"/>
      <c r="R190" s="180"/>
      <c r="S190" s="180"/>
      <c r="T190" s="180"/>
      <c r="U190" s="180"/>
      <c r="V190" s="180"/>
    </row>
    <row r="191" spans="1:22">
      <c r="A191" s="180"/>
      <c r="B191" s="180"/>
      <c r="D191" s="180"/>
      <c r="E191" s="180"/>
      <c r="F191" s="180"/>
      <c r="G191" s="180"/>
      <c r="H191" s="180"/>
      <c r="I191" s="180"/>
      <c r="J191" s="180"/>
      <c r="K191" s="180"/>
      <c r="L191" s="180"/>
      <c r="M191" s="180"/>
      <c r="N191" s="180"/>
      <c r="O191" s="180"/>
      <c r="P191" s="180"/>
      <c r="Q191" s="180"/>
      <c r="R191" s="180"/>
      <c r="S191" s="180"/>
      <c r="T191" s="180"/>
      <c r="U191" s="180"/>
      <c r="V191" s="180"/>
    </row>
    <row r="192" spans="1:22">
      <c r="A192" s="180"/>
      <c r="B192" s="180"/>
      <c r="D192" s="180"/>
      <c r="E192" s="180"/>
      <c r="F192" s="180"/>
      <c r="G192" s="180"/>
      <c r="H192" s="180"/>
      <c r="I192" s="180"/>
      <c r="J192" s="180"/>
      <c r="K192" s="180"/>
      <c r="L192" s="180"/>
      <c r="M192" s="180"/>
      <c r="N192" s="180"/>
      <c r="O192" s="180"/>
      <c r="P192" s="180"/>
      <c r="Q192" s="180"/>
      <c r="R192" s="180"/>
      <c r="S192" s="180"/>
      <c r="T192" s="180"/>
      <c r="U192" s="180"/>
      <c r="V192" s="180"/>
    </row>
    <row r="193" spans="1:22">
      <c r="A193" s="180"/>
      <c r="B193" s="180"/>
      <c r="D193" s="180"/>
      <c r="E193" s="180"/>
      <c r="F193" s="180"/>
      <c r="G193" s="180"/>
      <c r="H193" s="180"/>
      <c r="I193" s="180"/>
      <c r="J193" s="180"/>
      <c r="K193" s="180"/>
      <c r="L193" s="180"/>
      <c r="M193" s="180"/>
      <c r="N193" s="180"/>
      <c r="O193" s="180"/>
      <c r="P193" s="180"/>
      <c r="Q193" s="180"/>
      <c r="R193" s="180"/>
      <c r="S193" s="180"/>
      <c r="T193" s="180"/>
      <c r="U193" s="180"/>
      <c r="V193" s="180"/>
    </row>
    <row r="194" spans="1:22">
      <c r="A194" s="180"/>
      <c r="B194" s="180"/>
      <c r="D194" s="180"/>
      <c r="E194" s="180"/>
      <c r="F194" s="180"/>
      <c r="G194" s="180"/>
      <c r="H194" s="180"/>
      <c r="I194" s="180"/>
      <c r="J194" s="180"/>
      <c r="K194" s="180"/>
      <c r="L194" s="180"/>
      <c r="M194" s="180"/>
      <c r="N194" s="180"/>
      <c r="O194" s="180"/>
      <c r="P194" s="180"/>
      <c r="Q194" s="180"/>
      <c r="R194" s="180"/>
      <c r="S194" s="180"/>
      <c r="T194" s="180"/>
      <c r="U194" s="180"/>
      <c r="V194" s="180"/>
    </row>
    <row r="195" spans="1:22">
      <c r="A195" s="180"/>
      <c r="B195" s="180"/>
      <c r="D195" s="180"/>
      <c r="E195" s="180"/>
      <c r="F195" s="180"/>
      <c r="G195" s="180"/>
      <c r="H195" s="180"/>
      <c r="I195" s="180"/>
      <c r="J195" s="180"/>
      <c r="K195" s="180"/>
      <c r="L195" s="180"/>
      <c r="M195" s="180"/>
      <c r="N195" s="180"/>
      <c r="O195" s="180"/>
      <c r="P195" s="180"/>
      <c r="Q195" s="180"/>
      <c r="R195" s="180"/>
      <c r="S195" s="180"/>
      <c r="T195" s="180"/>
      <c r="U195" s="180"/>
      <c r="V195" s="180"/>
    </row>
    <row r="196" spans="1:22">
      <c r="A196" s="180"/>
      <c r="B196" s="180"/>
      <c r="D196" s="180"/>
      <c r="E196" s="180"/>
      <c r="F196" s="180"/>
      <c r="G196" s="180"/>
      <c r="H196" s="180"/>
      <c r="I196" s="180"/>
      <c r="J196" s="180"/>
      <c r="K196" s="180"/>
      <c r="L196" s="180"/>
      <c r="M196" s="180"/>
      <c r="N196" s="180"/>
      <c r="O196" s="180"/>
      <c r="P196" s="180"/>
      <c r="Q196" s="180"/>
      <c r="R196" s="180"/>
      <c r="S196" s="180"/>
      <c r="T196" s="180"/>
      <c r="U196" s="180"/>
      <c r="V196" s="180"/>
    </row>
    <row r="197" spans="1:22">
      <c r="A197" s="180"/>
      <c r="B197" s="180"/>
      <c r="D197" s="180"/>
      <c r="E197" s="180"/>
      <c r="F197" s="180"/>
      <c r="G197" s="180"/>
      <c r="H197" s="180"/>
      <c r="I197" s="180"/>
      <c r="J197" s="180"/>
      <c r="K197" s="180"/>
      <c r="L197" s="180"/>
      <c r="M197" s="180"/>
      <c r="N197" s="180"/>
      <c r="O197" s="180"/>
      <c r="P197" s="180"/>
      <c r="Q197" s="180"/>
      <c r="R197" s="180"/>
      <c r="S197" s="180"/>
      <c r="T197" s="180"/>
      <c r="U197" s="180"/>
      <c r="V197" s="180"/>
    </row>
    <row r="198" spans="1:22">
      <c r="A198" s="180"/>
      <c r="B198" s="180"/>
      <c r="D198" s="180"/>
      <c r="E198" s="180"/>
      <c r="F198" s="180"/>
      <c r="G198" s="180"/>
      <c r="H198" s="180"/>
      <c r="I198" s="180"/>
      <c r="J198" s="180"/>
      <c r="K198" s="180"/>
      <c r="L198" s="180"/>
      <c r="M198" s="180"/>
      <c r="N198" s="180"/>
      <c r="O198" s="180"/>
      <c r="P198" s="180"/>
      <c r="Q198" s="180"/>
      <c r="R198" s="180"/>
      <c r="S198" s="180"/>
      <c r="T198" s="180"/>
      <c r="U198" s="180"/>
      <c r="V198" s="180"/>
    </row>
    <row r="199" spans="1:22">
      <c r="A199" s="180"/>
      <c r="B199" s="180"/>
      <c r="D199" s="180"/>
      <c r="E199" s="180"/>
      <c r="F199" s="180"/>
      <c r="G199" s="180"/>
      <c r="H199" s="180"/>
      <c r="I199" s="180"/>
      <c r="J199" s="180"/>
      <c r="K199" s="180"/>
      <c r="L199" s="180"/>
      <c r="M199" s="180"/>
      <c r="N199" s="180"/>
      <c r="O199" s="180"/>
      <c r="P199" s="180"/>
      <c r="Q199" s="180"/>
      <c r="R199" s="180"/>
      <c r="S199" s="180"/>
      <c r="T199" s="180"/>
      <c r="U199" s="180"/>
      <c r="V199" s="180"/>
    </row>
    <row r="200" spans="1:22">
      <c r="A200" s="180"/>
      <c r="B200" s="180"/>
      <c r="D200" s="180"/>
      <c r="E200" s="180"/>
      <c r="F200" s="180"/>
      <c r="G200" s="180"/>
      <c r="H200" s="180"/>
      <c r="I200" s="180"/>
      <c r="J200" s="180"/>
      <c r="K200" s="180"/>
      <c r="L200" s="180"/>
      <c r="M200" s="180"/>
      <c r="N200" s="180"/>
      <c r="O200" s="180"/>
      <c r="P200" s="180"/>
      <c r="Q200" s="180"/>
      <c r="R200" s="180"/>
      <c r="S200" s="180"/>
      <c r="T200" s="180"/>
      <c r="U200" s="180"/>
      <c r="V200" s="180"/>
    </row>
    <row r="201" spans="1:22">
      <c r="A201" s="180"/>
      <c r="B201" s="180"/>
      <c r="D201" s="180"/>
      <c r="E201" s="180"/>
      <c r="F201" s="180"/>
      <c r="G201" s="180"/>
      <c r="H201" s="180"/>
      <c r="I201" s="180"/>
      <c r="J201" s="180"/>
      <c r="K201" s="180"/>
      <c r="L201" s="180"/>
      <c r="M201" s="180"/>
      <c r="N201" s="180"/>
      <c r="O201" s="180"/>
      <c r="P201" s="180"/>
      <c r="Q201" s="180"/>
      <c r="R201" s="180"/>
      <c r="S201" s="180"/>
      <c r="T201" s="180"/>
      <c r="U201" s="180"/>
      <c r="V201" s="180"/>
    </row>
    <row r="202" spans="1:22">
      <c r="A202" s="180"/>
      <c r="B202" s="180"/>
      <c r="D202" s="180"/>
      <c r="E202" s="180"/>
      <c r="F202" s="180"/>
      <c r="G202" s="180"/>
      <c r="H202" s="180"/>
      <c r="I202" s="180"/>
      <c r="J202" s="180"/>
      <c r="K202" s="180"/>
      <c r="L202" s="180"/>
      <c r="M202" s="180"/>
      <c r="N202" s="180"/>
      <c r="O202" s="180"/>
      <c r="P202" s="180"/>
      <c r="Q202" s="180"/>
      <c r="R202" s="180"/>
      <c r="S202" s="180"/>
      <c r="T202" s="180"/>
      <c r="U202" s="180"/>
      <c r="V202" s="180"/>
    </row>
    <row r="203" spans="1:22">
      <c r="A203" s="180"/>
      <c r="B203" s="180"/>
      <c r="D203" s="180"/>
      <c r="E203" s="180"/>
      <c r="F203" s="180"/>
      <c r="G203" s="180"/>
      <c r="H203" s="180"/>
      <c r="I203" s="180"/>
      <c r="J203" s="180"/>
      <c r="K203" s="180"/>
      <c r="L203" s="180"/>
      <c r="M203" s="180"/>
      <c r="N203" s="180"/>
      <c r="O203" s="180"/>
      <c r="P203" s="180"/>
      <c r="Q203" s="180"/>
      <c r="R203" s="180"/>
      <c r="S203" s="180"/>
      <c r="T203" s="180"/>
      <c r="U203" s="180"/>
      <c r="V203" s="180"/>
    </row>
    <row r="204" spans="1:22">
      <c r="A204" s="180"/>
      <c r="B204" s="180"/>
      <c r="D204" s="180"/>
      <c r="E204" s="180"/>
      <c r="F204" s="180"/>
      <c r="G204" s="180"/>
      <c r="H204" s="180"/>
      <c r="I204" s="180"/>
      <c r="J204" s="180"/>
      <c r="K204" s="180"/>
      <c r="L204" s="180"/>
      <c r="M204" s="180"/>
      <c r="N204" s="180"/>
      <c r="O204" s="180"/>
      <c r="P204" s="180"/>
      <c r="Q204" s="180"/>
      <c r="R204" s="180"/>
      <c r="S204" s="180"/>
      <c r="T204" s="180"/>
      <c r="U204" s="180"/>
      <c r="V204" s="180"/>
    </row>
    <row r="205" spans="1:22">
      <c r="A205" s="180"/>
      <c r="B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80"/>
      <c r="B206" s="180"/>
      <c r="D206" s="180"/>
      <c r="E206" s="180"/>
      <c r="F206" s="180"/>
      <c r="G206" s="180"/>
      <c r="H206" s="180"/>
      <c r="I206" s="180"/>
      <c r="J206" s="180"/>
      <c r="K206" s="180"/>
      <c r="L206" s="180"/>
      <c r="M206" s="180"/>
      <c r="N206" s="180"/>
      <c r="O206" s="180"/>
      <c r="P206" s="180"/>
      <c r="Q206" s="180"/>
      <c r="R206" s="180"/>
      <c r="S206" s="180"/>
      <c r="T206" s="180"/>
      <c r="U206" s="180"/>
      <c r="V206" s="180"/>
    </row>
    <row r="207" spans="1:22">
      <c r="A207" s="180"/>
      <c r="B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80"/>
      <c r="B208" s="180"/>
      <c r="D208" s="180"/>
      <c r="E208" s="180"/>
      <c r="F208" s="180"/>
      <c r="G208" s="180"/>
      <c r="H208" s="180"/>
      <c r="I208" s="180"/>
      <c r="J208" s="180"/>
      <c r="K208" s="180"/>
      <c r="L208" s="180"/>
      <c r="M208" s="180"/>
      <c r="N208" s="180"/>
      <c r="O208" s="180"/>
      <c r="P208" s="180"/>
      <c r="Q208" s="180"/>
      <c r="R208" s="180"/>
      <c r="S208" s="180"/>
      <c r="T208" s="180"/>
      <c r="U208" s="180"/>
      <c r="V208" s="180"/>
    </row>
    <row r="209" spans="1:22">
      <c r="A209" s="180"/>
      <c r="B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80"/>
      <c r="B210" s="180"/>
      <c r="D210" s="180"/>
      <c r="E210" s="180"/>
      <c r="F210" s="180"/>
      <c r="G210" s="180"/>
      <c r="H210" s="180"/>
      <c r="I210" s="180"/>
      <c r="J210" s="180"/>
      <c r="K210" s="180"/>
      <c r="L210" s="180"/>
      <c r="M210" s="180"/>
      <c r="N210" s="180"/>
      <c r="O210" s="180"/>
      <c r="P210" s="180"/>
      <c r="Q210" s="180"/>
      <c r="R210" s="180"/>
      <c r="S210" s="180"/>
      <c r="T210" s="180"/>
      <c r="U210" s="180"/>
      <c r="V210" s="180"/>
    </row>
    <row r="211" spans="1:22">
      <c r="A211" s="180"/>
      <c r="B211" s="180"/>
      <c r="D211" s="180"/>
      <c r="E211" s="180"/>
      <c r="F211" s="180"/>
      <c r="G211" s="180"/>
      <c r="H211" s="180"/>
      <c r="I211" s="180"/>
      <c r="J211" s="180"/>
      <c r="K211" s="180"/>
      <c r="L211" s="180"/>
      <c r="M211" s="180"/>
      <c r="N211" s="180"/>
      <c r="O211" s="180"/>
      <c r="P211" s="180"/>
      <c r="Q211" s="180"/>
      <c r="R211" s="180"/>
      <c r="S211" s="180"/>
      <c r="T211" s="180"/>
      <c r="U211" s="180"/>
      <c r="V211" s="180"/>
    </row>
    <row r="212" spans="1:22">
      <c r="A212" s="180"/>
      <c r="B212" s="180"/>
      <c r="D212" s="180"/>
      <c r="E212" s="180"/>
      <c r="F212" s="180"/>
      <c r="G212" s="180"/>
      <c r="H212" s="180"/>
      <c r="I212" s="180"/>
      <c r="J212" s="180"/>
      <c r="K212" s="180"/>
      <c r="L212" s="180"/>
      <c r="M212" s="180"/>
      <c r="N212" s="180"/>
      <c r="O212" s="180"/>
      <c r="P212" s="180"/>
      <c r="Q212" s="180"/>
      <c r="R212" s="180"/>
      <c r="S212" s="180"/>
      <c r="T212" s="180"/>
      <c r="U212" s="180"/>
      <c r="V212" s="180"/>
    </row>
    <row r="213" spans="1:22">
      <c r="A213" s="180"/>
      <c r="B213" s="180"/>
      <c r="D213" s="180"/>
      <c r="E213" s="180"/>
      <c r="F213" s="180"/>
      <c r="G213" s="180"/>
      <c r="H213" s="180"/>
      <c r="I213" s="180"/>
      <c r="J213" s="180"/>
      <c r="K213" s="180"/>
      <c r="L213" s="180"/>
      <c r="M213" s="180"/>
      <c r="N213" s="180"/>
      <c r="O213" s="180"/>
      <c r="P213" s="180"/>
      <c r="Q213" s="180"/>
      <c r="R213" s="180"/>
      <c r="S213" s="180"/>
      <c r="T213" s="180"/>
      <c r="U213" s="180"/>
      <c r="V213" s="180"/>
    </row>
    <row r="214" spans="1:22">
      <c r="A214" s="180"/>
      <c r="B214" s="180"/>
      <c r="D214" s="180"/>
      <c r="E214" s="180"/>
      <c r="F214" s="180"/>
      <c r="G214" s="180"/>
      <c r="H214" s="180"/>
      <c r="I214" s="180"/>
      <c r="J214" s="180"/>
      <c r="K214" s="180"/>
      <c r="L214" s="180"/>
      <c r="M214" s="180"/>
      <c r="N214" s="180"/>
      <c r="O214" s="180"/>
      <c r="P214" s="180"/>
      <c r="Q214" s="180"/>
      <c r="R214" s="180"/>
      <c r="S214" s="180"/>
      <c r="T214" s="180"/>
      <c r="U214" s="180"/>
      <c r="V214" s="180"/>
    </row>
    <row r="215" spans="1:22">
      <c r="A215" s="180"/>
      <c r="B215" s="180"/>
      <c r="D215" s="180"/>
      <c r="E215" s="180"/>
      <c r="F215" s="180"/>
      <c r="G215" s="180"/>
      <c r="H215" s="180"/>
      <c r="I215" s="180"/>
      <c r="J215" s="180"/>
      <c r="K215" s="180"/>
      <c r="L215" s="180"/>
      <c r="M215" s="180"/>
      <c r="N215" s="180"/>
      <c r="O215" s="180"/>
      <c r="P215" s="180"/>
      <c r="Q215" s="180"/>
      <c r="R215" s="180"/>
      <c r="S215" s="180"/>
      <c r="T215" s="180"/>
      <c r="U215" s="180"/>
      <c r="V215" s="180"/>
    </row>
    <row r="216" spans="1:22">
      <c r="A216" s="180"/>
      <c r="B216" s="180"/>
      <c r="D216" s="180"/>
      <c r="E216" s="180"/>
      <c r="F216" s="180"/>
      <c r="G216" s="180"/>
      <c r="H216" s="180"/>
      <c r="I216" s="180"/>
      <c r="J216" s="180"/>
      <c r="K216" s="180"/>
      <c r="L216" s="180"/>
      <c r="M216" s="180"/>
      <c r="N216" s="180"/>
      <c r="O216" s="180"/>
      <c r="P216" s="180"/>
      <c r="Q216" s="180"/>
      <c r="R216" s="180"/>
      <c r="S216" s="180"/>
      <c r="T216" s="180"/>
      <c r="U216" s="180"/>
      <c r="V216" s="180"/>
    </row>
    <row r="217" spans="1:22">
      <c r="A217" s="180"/>
      <c r="B217" s="180"/>
      <c r="D217" s="180"/>
      <c r="E217" s="180"/>
      <c r="F217" s="180"/>
      <c r="G217" s="180"/>
      <c r="H217" s="180"/>
      <c r="I217" s="180"/>
      <c r="J217" s="180"/>
      <c r="K217" s="180"/>
      <c r="L217" s="180"/>
      <c r="M217" s="180"/>
      <c r="N217" s="180"/>
      <c r="O217" s="180"/>
      <c r="P217" s="180"/>
      <c r="Q217" s="180"/>
      <c r="R217" s="180"/>
      <c r="S217" s="180"/>
      <c r="T217" s="180"/>
      <c r="U217" s="180"/>
      <c r="V217" s="180"/>
    </row>
    <row r="218" spans="1:22">
      <c r="A218" s="180"/>
      <c r="B218" s="180"/>
      <c r="D218" s="180"/>
      <c r="E218" s="180"/>
      <c r="F218" s="180"/>
      <c r="G218" s="180"/>
      <c r="H218" s="180"/>
      <c r="I218" s="180"/>
      <c r="J218" s="180"/>
      <c r="K218" s="180"/>
      <c r="L218" s="180"/>
      <c r="M218" s="180"/>
      <c r="N218" s="180"/>
      <c r="O218" s="180"/>
      <c r="P218" s="180"/>
      <c r="Q218" s="180"/>
      <c r="R218" s="180"/>
      <c r="S218" s="180"/>
      <c r="T218" s="180"/>
      <c r="U218" s="180"/>
      <c r="V218" s="180"/>
    </row>
    <row r="219" spans="1:22">
      <c r="A219" s="180"/>
      <c r="B219" s="180"/>
      <c r="D219" s="180"/>
      <c r="E219" s="180"/>
      <c r="F219" s="180"/>
      <c r="G219" s="180"/>
      <c r="H219" s="180"/>
      <c r="I219" s="180"/>
      <c r="J219" s="180"/>
      <c r="K219" s="180"/>
      <c r="L219" s="180"/>
      <c r="M219" s="180"/>
      <c r="N219" s="180"/>
      <c r="O219" s="180"/>
      <c r="P219" s="180"/>
      <c r="Q219" s="180"/>
      <c r="R219" s="180"/>
      <c r="S219" s="180"/>
      <c r="T219" s="180"/>
      <c r="U219" s="180"/>
      <c r="V219" s="180"/>
    </row>
    <row r="220" spans="1:22">
      <c r="A220" s="180"/>
      <c r="B220" s="180"/>
      <c r="D220" s="180"/>
      <c r="E220" s="180"/>
      <c r="F220" s="180"/>
      <c r="G220" s="180"/>
      <c r="H220" s="180"/>
      <c r="I220" s="180"/>
      <c r="J220" s="180"/>
      <c r="K220" s="180"/>
      <c r="L220" s="180"/>
      <c r="M220" s="180"/>
      <c r="N220" s="180"/>
      <c r="O220" s="180"/>
      <c r="P220" s="180"/>
      <c r="Q220" s="180"/>
      <c r="R220" s="180"/>
      <c r="S220" s="180"/>
      <c r="T220" s="180"/>
      <c r="U220" s="180"/>
      <c r="V220" s="180"/>
    </row>
    <row r="221" spans="1:22">
      <c r="A221" s="180"/>
      <c r="B221" s="180"/>
      <c r="D221" s="180"/>
      <c r="E221" s="180"/>
      <c r="F221" s="180"/>
      <c r="G221" s="180"/>
      <c r="H221" s="180"/>
      <c r="I221" s="180"/>
      <c r="J221" s="180"/>
      <c r="K221" s="180"/>
      <c r="L221" s="180"/>
      <c r="M221" s="180"/>
      <c r="N221" s="180"/>
      <c r="O221" s="180"/>
      <c r="P221" s="180"/>
      <c r="Q221" s="180"/>
      <c r="R221" s="180"/>
      <c r="S221" s="180"/>
      <c r="T221" s="180"/>
      <c r="U221" s="180"/>
      <c r="V221" s="180"/>
    </row>
    <row r="222" spans="1:22">
      <c r="A222" s="180"/>
      <c r="B222" s="180"/>
      <c r="D222" s="180"/>
      <c r="E222" s="180"/>
      <c r="F222" s="180"/>
      <c r="G222" s="180"/>
      <c r="H222" s="180"/>
      <c r="I222" s="180"/>
      <c r="J222" s="180"/>
      <c r="K222" s="180"/>
      <c r="L222" s="180"/>
      <c r="M222" s="180"/>
      <c r="N222" s="180"/>
      <c r="O222" s="180"/>
      <c r="P222" s="180"/>
      <c r="Q222" s="180"/>
      <c r="R222" s="180"/>
      <c r="S222" s="180"/>
      <c r="T222" s="180"/>
      <c r="U222" s="180"/>
      <c r="V222" s="180"/>
    </row>
    <row r="223" spans="1:22">
      <c r="A223" s="180"/>
      <c r="B223" s="180"/>
      <c r="D223" s="180"/>
      <c r="E223" s="180"/>
      <c r="F223" s="180"/>
      <c r="G223" s="180"/>
      <c r="H223" s="180"/>
      <c r="I223" s="180"/>
      <c r="J223" s="180"/>
      <c r="K223" s="180"/>
      <c r="L223" s="180"/>
      <c r="M223" s="180"/>
      <c r="N223" s="180"/>
      <c r="O223" s="180"/>
      <c r="P223" s="180"/>
      <c r="Q223" s="180"/>
      <c r="R223" s="180"/>
      <c r="S223" s="180"/>
      <c r="T223" s="180"/>
      <c r="U223" s="180"/>
      <c r="V223" s="180"/>
    </row>
    <row r="224" spans="1:22">
      <c r="A224" s="180"/>
      <c r="B224" s="180"/>
      <c r="D224" s="180"/>
      <c r="E224" s="180"/>
      <c r="F224" s="180"/>
      <c r="G224" s="180"/>
      <c r="H224" s="180"/>
      <c r="I224" s="180"/>
      <c r="J224" s="180"/>
      <c r="K224" s="180"/>
      <c r="L224" s="180"/>
      <c r="M224" s="180"/>
      <c r="N224" s="180"/>
      <c r="O224" s="180"/>
      <c r="P224" s="180"/>
      <c r="Q224" s="180"/>
      <c r="R224" s="180"/>
      <c r="S224" s="180"/>
      <c r="T224" s="180"/>
      <c r="U224" s="180"/>
      <c r="V224" s="180"/>
    </row>
    <row r="225" spans="1:22">
      <c r="A225" s="180"/>
      <c r="B225" s="180"/>
      <c r="D225" s="180"/>
      <c r="E225" s="180"/>
      <c r="F225" s="180"/>
      <c r="G225" s="180"/>
      <c r="H225" s="180"/>
      <c r="I225" s="180"/>
      <c r="J225" s="180"/>
      <c r="K225" s="180"/>
      <c r="L225" s="180"/>
      <c r="M225" s="180"/>
      <c r="N225" s="180"/>
      <c r="O225" s="180"/>
      <c r="P225" s="180"/>
      <c r="Q225" s="180"/>
      <c r="R225" s="180"/>
      <c r="S225" s="180"/>
      <c r="T225" s="180"/>
      <c r="U225" s="180"/>
      <c r="V225" s="180"/>
    </row>
    <row r="226" spans="1:22">
      <c r="A226" s="180"/>
      <c r="B226" s="180"/>
      <c r="D226" s="180"/>
      <c r="E226" s="180"/>
      <c r="F226" s="180"/>
      <c r="G226" s="180"/>
      <c r="H226" s="180"/>
      <c r="I226" s="180"/>
      <c r="J226" s="180"/>
      <c r="K226" s="180"/>
      <c r="L226" s="180"/>
      <c r="M226" s="180"/>
      <c r="N226" s="180"/>
      <c r="O226" s="180"/>
      <c r="P226" s="180"/>
      <c r="Q226" s="180"/>
      <c r="R226" s="180"/>
      <c r="S226" s="180"/>
      <c r="T226" s="180"/>
      <c r="U226" s="180"/>
      <c r="V226" s="180"/>
    </row>
    <row r="227" spans="1:22">
      <c r="A227" s="180"/>
      <c r="B227" s="180"/>
      <c r="D227" s="180"/>
      <c r="E227" s="180"/>
      <c r="F227" s="180"/>
      <c r="G227" s="180"/>
      <c r="H227" s="180"/>
      <c r="I227" s="180"/>
      <c r="J227" s="180"/>
      <c r="K227" s="180"/>
      <c r="L227" s="180"/>
      <c r="M227" s="180"/>
      <c r="N227" s="180"/>
      <c r="O227" s="180"/>
      <c r="P227" s="180"/>
      <c r="Q227" s="180"/>
      <c r="R227" s="180"/>
      <c r="S227" s="180"/>
      <c r="T227" s="180"/>
      <c r="U227" s="180"/>
      <c r="V227" s="180"/>
    </row>
    <row r="228" spans="1:22">
      <c r="A228" s="180"/>
      <c r="B228" s="180"/>
      <c r="D228" s="180"/>
      <c r="E228" s="180"/>
      <c r="F228" s="180"/>
      <c r="G228" s="180"/>
      <c r="H228" s="180"/>
      <c r="I228" s="180"/>
      <c r="J228" s="180"/>
      <c r="K228" s="180"/>
      <c r="L228" s="180"/>
      <c r="M228" s="180"/>
      <c r="N228" s="180"/>
      <c r="O228" s="180"/>
      <c r="P228" s="180"/>
      <c r="Q228" s="180"/>
      <c r="R228" s="180"/>
      <c r="S228" s="180"/>
      <c r="T228" s="180"/>
      <c r="U228" s="180"/>
      <c r="V228" s="180"/>
    </row>
    <row r="229" spans="1:22">
      <c r="A229" s="180"/>
      <c r="B229" s="180"/>
      <c r="D229" s="180"/>
      <c r="E229" s="180"/>
      <c r="F229" s="180"/>
      <c r="G229" s="180"/>
      <c r="H229" s="180"/>
      <c r="I229" s="180"/>
      <c r="J229" s="180"/>
      <c r="K229" s="180"/>
      <c r="L229" s="180"/>
      <c r="M229" s="180"/>
      <c r="N229" s="180"/>
      <c r="O229" s="180"/>
      <c r="P229" s="180"/>
      <c r="Q229" s="180"/>
      <c r="R229" s="180"/>
      <c r="S229" s="180"/>
      <c r="T229" s="180"/>
      <c r="U229" s="180"/>
      <c r="V229" s="180"/>
    </row>
    <row r="230" spans="1:22">
      <c r="A230" s="180"/>
      <c r="B230" s="180"/>
      <c r="D230" s="180"/>
      <c r="E230" s="180"/>
      <c r="F230" s="180"/>
      <c r="G230" s="180"/>
      <c r="H230" s="180"/>
      <c r="I230" s="180"/>
      <c r="J230" s="180"/>
      <c r="K230" s="180"/>
      <c r="L230" s="180"/>
      <c r="M230" s="180"/>
      <c r="N230" s="180"/>
      <c r="O230" s="180"/>
      <c r="P230" s="180"/>
      <c r="Q230" s="180"/>
      <c r="R230" s="180"/>
      <c r="S230" s="180"/>
      <c r="T230" s="180"/>
      <c r="U230" s="180"/>
      <c r="V230" s="180"/>
    </row>
    <row r="231" spans="1:22">
      <c r="A231" s="180"/>
      <c r="B231" s="180"/>
      <c r="D231" s="180"/>
      <c r="E231" s="180"/>
      <c r="F231" s="180"/>
      <c r="G231" s="180"/>
      <c r="H231" s="180"/>
      <c r="I231" s="180"/>
      <c r="J231" s="180"/>
      <c r="K231" s="180"/>
      <c r="L231" s="180"/>
      <c r="M231" s="180"/>
      <c r="N231" s="180"/>
      <c r="O231" s="180"/>
      <c r="P231" s="180"/>
      <c r="Q231" s="180"/>
      <c r="R231" s="180"/>
      <c r="S231" s="180"/>
      <c r="T231" s="180"/>
      <c r="U231" s="180"/>
      <c r="V231" s="180"/>
    </row>
    <row r="232" spans="1:22">
      <c r="A232" s="180"/>
      <c r="B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80"/>
      <c r="B233" s="180"/>
      <c r="D233" s="180"/>
      <c r="E233" s="180"/>
      <c r="F233" s="180"/>
      <c r="G233" s="180"/>
      <c r="H233" s="180"/>
      <c r="I233" s="180"/>
      <c r="J233" s="180"/>
      <c r="K233" s="180"/>
      <c r="L233" s="180"/>
      <c r="M233" s="180"/>
      <c r="N233" s="180"/>
      <c r="O233" s="180"/>
      <c r="P233" s="180"/>
      <c r="Q233" s="180"/>
      <c r="R233" s="180"/>
      <c r="S233" s="180"/>
      <c r="T233" s="180"/>
      <c r="U233" s="180"/>
      <c r="V233" s="180"/>
    </row>
    <row r="234" spans="1:22">
      <c r="A234" s="180"/>
      <c r="B234" s="180"/>
      <c r="D234" s="180"/>
      <c r="E234" s="180"/>
      <c r="F234" s="180"/>
      <c r="G234" s="180"/>
      <c r="H234" s="180"/>
      <c r="I234" s="180"/>
      <c r="J234" s="180"/>
      <c r="K234" s="180"/>
      <c r="L234" s="180"/>
      <c r="M234" s="180"/>
      <c r="N234" s="180"/>
      <c r="O234" s="180"/>
      <c r="P234" s="180"/>
      <c r="Q234" s="180"/>
      <c r="R234" s="180"/>
      <c r="S234" s="180"/>
      <c r="T234" s="180"/>
      <c r="U234" s="180"/>
      <c r="V234" s="180"/>
    </row>
    <row r="235" spans="1:22">
      <c r="A235" s="180"/>
      <c r="B235" s="180"/>
      <c r="D235" s="180"/>
      <c r="E235" s="180"/>
      <c r="F235" s="180"/>
      <c r="G235" s="180"/>
      <c r="H235" s="180"/>
      <c r="I235" s="180"/>
      <c r="J235" s="180"/>
      <c r="K235" s="180"/>
      <c r="L235" s="180"/>
      <c r="M235" s="180"/>
      <c r="N235" s="180"/>
      <c r="O235" s="180"/>
      <c r="P235" s="180"/>
      <c r="Q235" s="180"/>
      <c r="R235" s="180"/>
      <c r="S235" s="180"/>
      <c r="T235" s="180"/>
      <c r="U235" s="180"/>
      <c r="V235" s="180"/>
    </row>
    <row r="236" spans="1:22">
      <c r="A236" s="180"/>
      <c r="B236" s="180"/>
      <c r="D236" s="180"/>
      <c r="E236" s="180"/>
      <c r="F236" s="180"/>
      <c r="G236" s="180"/>
      <c r="H236" s="180"/>
      <c r="I236" s="180"/>
      <c r="J236" s="180"/>
      <c r="K236" s="180"/>
      <c r="L236" s="180"/>
      <c r="M236" s="180"/>
      <c r="N236" s="180"/>
      <c r="O236" s="180"/>
      <c r="P236" s="180"/>
      <c r="Q236" s="180"/>
      <c r="R236" s="180"/>
      <c r="S236" s="180"/>
      <c r="T236" s="180"/>
      <c r="U236" s="180"/>
      <c r="V236" s="180"/>
    </row>
    <row r="237" spans="1:22">
      <c r="A237" s="180"/>
      <c r="B237" s="180"/>
      <c r="D237" s="180"/>
      <c r="E237" s="180"/>
      <c r="F237" s="180"/>
      <c r="G237" s="180"/>
      <c r="H237" s="180"/>
      <c r="I237" s="180"/>
      <c r="J237" s="180"/>
      <c r="K237" s="180"/>
      <c r="L237" s="180"/>
      <c r="M237" s="180"/>
      <c r="N237" s="180"/>
      <c r="O237" s="180"/>
      <c r="P237" s="180"/>
      <c r="Q237" s="180"/>
      <c r="R237" s="180"/>
      <c r="S237" s="180"/>
      <c r="T237" s="180"/>
      <c r="U237" s="180"/>
      <c r="V237" s="180"/>
    </row>
    <row r="238" spans="1:22">
      <c r="A238" s="180"/>
      <c r="B238" s="180"/>
      <c r="D238" s="180"/>
      <c r="E238" s="180"/>
      <c r="F238" s="180"/>
      <c r="G238" s="180"/>
      <c r="H238" s="180"/>
      <c r="I238" s="180"/>
      <c r="J238" s="180"/>
      <c r="K238" s="180"/>
      <c r="L238" s="180"/>
      <c r="M238" s="180"/>
      <c r="N238" s="180"/>
      <c r="O238" s="180"/>
      <c r="P238" s="180"/>
      <c r="Q238" s="180"/>
      <c r="R238" s="180"/>
      <c r="S238" s="180"/>
      <c r="T238" s="180"/>
      <c r="U238" s="180"/>
      <c r="V238" s="180"/>
    </row>
    <row r="239" spans="1:22">
      <c r="A239" s="180"/>
      <c r="B239" s="180"/>
      <c r="D239" s="180"/>
      <c r="E239" s="180"/>
      <c r="F239" s="180"/>
      <c r="G239" s="180"/>
      <c r="H239" s="180"/>
      <c r="I239" s="180"/>
      <c r="J239" s="180"/>
      <c r="K239" s="180"/>
      <c r="L239" s="180"/>
      <c r="M239" s="180"/>
      <c r="N239" s="180"/>
      <c r="O239" s="180"/>
      <c r="P239" s="180"/>
      <c r="Q239" s="180"/>
      <c r="R239" s="180"/>
      <c r="S239" s="180"/>
      <c r="T239" s="180"/>
      <c r="U239" s="180"/>
      <c r="V239" s="180"/>
    </row>
    <row r="240" spans="1:22">
      <c r="A240" s="180"/>
      <c r="B240" s="180"/>
      <c r="D240" s="180"/>
      <c r="E240" s="180"/>
      <c r="F240" s="180"/>
      <c r="G240" s="180"/>
      <c r="H240" s="180"/>
      <c r="I240" s="180"/>
      <c r="J240" s="180"/>
      <c r="K240" s="180"/>
      <c r="L240" s="180"/>
      <c r="M240" s="180"/>
      <c r="N240" s="180"/>
      <c r="O240" s="180"/>
      <c r="P240" s="180"/>
      <c r="Q240" s="180"/>
      <c r="R240" s="180"/>
      <c r="S240" s="180"/>
      <c r="T240" s="180"/>
      <c r="U240" s="180"/>
      <c r="V240" s="180"/>
    </row>
    <row r="241" spans="1:22">
      <c r="A241" s="180"/>
      <c r="B241" s="180"/>
      <c r="D241" s="180"/>
      <c r="E241" s="180"/>
      <c r="F241" s="180"/>
      <c r="G241" s="180"/>
      <c r="H241" s="180"/>
      <c r="I241" s="180"/>
      <c r="J241" s="180"/>
      <c r="K241" s="180"/>
      <c r="L241" s="180"/>
      <c r="M241" s="180"/>
      <c r="N241" s="180"/>
      <c r="O241" s="180"/>
      <c r="P241" s="180"/>
      <c r="Q241" s="180"/>
      <c r="R241" s="180"/>
      <c r="S241" s="180"/>
      <c r="T241" s="180"/>
      <c r="U241" s="180"/>
      <c r="V241" s="180"/>
    </row>
    <row r="242" spans="1:22">
      <c r="A242" s="180"/>
      <c r="B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80"/>
      <c r="B243" s="180"/>
      <c r="D243" s="180"/>
      <c r="E243" s="180"/>
      <c r="F243" s="180"/>
      <c r="G243" s="180"/>
      <c r="H243" s="180"/>
      <c r="I243" s="180"/>
      <c r="J243" s="180"/>
      <c r="K243" s="180"/>
      <c r="L243" s="180"/>
      <c r="M243" s="180"/>
      <c r="N243" s="180"/>
      <c r="O243" s="180"/>
      <c r="P243" s="180"/>
      <c r="Q243" s="180"/>
      <c r="R243" s="180"/>
      <c r="S243" s="180"/>
      <c r="T243" s="180"/>
      <c r="U243" s="180"/>
      <c r="V243" s="180"/>
    </row>
    <row r="244" spans="1:22">
      <c r="A244" s="180"/>
      <c r="B244" s="180"/>
      <c r="D244" s="180"/>
      <c r="E244" s="180"/>
      <c r="F244" s="180"/>
      <c r="G244" s="180"/>
      <c r="H244" s="180"/>
      <c r="I244" s="180"/>
      <c r="J244" s="180"/>
      <c r="K244" s="180"/>
      <c r="L244" s="180"/>
      <c r="M244" s="180"/>
      <c r="N244" s="180"/>
      <c r="O244" s="180"/>
      <c r="P244" s="180"/>
      <c r="Q244" s="180"/>
      <c r="R244" s="180"/>
      <c r="S244" s="180"/>
      <c r="T244" s="180"/>
      <c r="U244" s="180"/>
      <c r="V244" s="180"/>
    </row>
    <row r="245" spans="1:22">
      <c r="A245" s="180"/>
      <c r="B245" s="180"/>
      <c r="D245" s="180"/>
      <c r="E245" s="180"/>
      <c r="F245" s="180"/>
      <c r="G245" s="180"/>
      <c r="H245" s="180"/>
      <c r="I245" s="180"/>
      <c r="J245" s="180"/>
      <c r="K245" s="180"/>
      <c r="L245" s="180"/>
      <c r="M245" s="180"/>
      <c r="N245" s="180"/>
      <c r="O245" s="180"/>
      <c r="P245" s="180"/>
      <c r="Q245" s="180"/>
      <c r="R245" s="180"/>
      <c r="S245" s="180"/>
      <c r="T245" s="180"/>
      <c r="U245" s="180"/>
      <c r="V245" s="180"/>
    </row>
    <row r="246" spans="1:22">
      <c r="A246" s="180"/>
      <c r="B246" s="180"/>
      <c r="D246" s="180"/>
      <c r="E246" s="180"/>
      <c r="F246" s="180"/>
      <c r="G246" s="180"/>
      <c r="H246" s="180"/>
      <c r="I246" s="180"/>
      <c r="J246" s="180"/>
      <c r="K246" s="180"/>
      <c r="L246" s="180"/>
      <c r="M246" s="180"/>
      <c r="N246" s="180"/>
      <c r="O246" s="180"/>
      <c r="P246" s="180"/>
      <c r="Q246" s="180"/>
      <c r="R246" s="180"/>
      <c r="S246" s="180"/>
      <c r="T246" s="180"/>
      <c r="U246" s="180"/>
      <c r="V246" s="180"/>
    </row>
    <row r="247" spans="1:22">
      <c r="A247" s="180"/>
      <c r="B247" s="180"/>
      <c r="D247" s="180"/>
      <c r="E247" s="180"/>
      <c r="F247" s="180"/>
      <c r="G247" s="180"/>
      <c r="H247" s="180"/>
      <c r="I247" s="180"/>
      <c r="J247" s="180"/>
      <c r="K247" s="180"/>
      <c r="L247" s="180"/>
      <c r="M247" s="180"/>
      <c r="N247" s="180"/>
      <c r="O247" s="180"/>
      <c r="P247" s="180"/>
      <c r="Q247" s="180"/>
      <c r="R247" s="180"/>
      <c r="S247" s="180"/>
      <c r="T247" s="180"/>
      <c r="U247" s="180"/>
      <c r="V247" s="180"/>
    </row>
    <row r="248" spans="1:22">
      <c r="A248" s="180"/>
      <c r="B248" s="180"/>
      <c r="D248" s="180"/>
      <c r="E248" s="180"/>
      <c r="F248" s="180"/>
      <c r="G248" s="180"/>
      <c r="H248" s="180"/>
      <c r="I248" s="180"/>
      <c r="J248" s="180"/>
      <c r="K248" s="180"/>
      <c r="L248" s="180"/>
      <c r="M248" s="180"/>
      <c r="N248" s="180"/>
      <c r="O248" s="180"/>
      <c r="P248" s="180"/>
      <c r="Q248" s="180"/>
      <c r="R248" s="180"/>
      <c r="S248" s="180"/>
      <c r="T248" s="180"/>
      <c r="U248" s="180"/>
      <c r="V248" s="180"/>
    </row>
    <row r="249" spans="1:22">
      <c r="A249" s="180"/>
      <c r="B249" s="180"/>
      <c r="D249" s="180"/>
      <c r="E249" s="180"/>
      <c r="F249" s="180"/>
      <c r="G249" s="180"/>
      <c r="H249" s="180"/>
      <c r="I249" s="180"/>
      <c r="J249" s="180"/>
      <c r="K249" s="180"/>
      <c r="L249" s="180"/>
      <c r="M249" s="180"/>
      <c r="N249" s="180"/>
      <c r="O249" s="180"/>
      <c r="P249" s="180"/>
      <c r="Q249" s="180"/>
      <c r="R249" s="180"/>
      <c r="S249" s="180"/>
      <c r="T249" s="180"/>
      <c r="U249" s="180"/>
      <c r="V249" s="180"/>
    </row>
    <row r="250" spans="1:22">
      <c r="A250" s="180"/>
      <c r="B250" s="180"/>
      <c r="D250" s="180"/>
      <c r="E250" s="180"/>
      <c r="F250" s="180"/>
      <c r="G250" s="180"/>
      <c r="H250" s="180"/>
      <c r="I250" s="180"/>
      <c r="J250" s="180"/>
      <c r="K250" s="180"/>
      <c r="L250" s="180"/>
      <c r="M250" s="180"/>
      <c r="N250" s="180"/>
      <c r="O250" s="180"/>
      <c r="P250" s="180"/>
      <c r="Q250" s="180"/>
      <c r="R250" s="180"/>
      <c r="S250" s="180"/>
      <c r="T250" s="180"/>
      <c r="U250" s="180"/>
      <c r="V250" s="180"/>
    </row>
    <row r="251" spans="1:22">
      <c r="A251" s="180"/>
      <c r="B251" s="180"/>
      <c r="D251" s="180"/>
      <c r="E251" s="180"/>
      <c r="F251" s="180"/>
      <c r="G251" s="180"/>
      <c r="H251" s="180"/>
      <c r="I251" s="180"/>
      <c r="J251" s="180"/>
      <c r="K251" s="180"/>
      <c r="L251" s="180"/>
      <c r="M251" s="180"/>
      <c r="N251" s="180"/>
      <c r="O251" s="180"/>
      <c r="P251" s="180"/>
      <c r="Q251" s="180"/>
      <c r="R251" s="180"/>
      <c r="S251" s="180"/>
      <c r="T251" s="180"/>
      <c r="U251" s="180"/>
      <c r="V251" s="180"/>
    </row>
    <row r="252" spans="1:22">
      <c r="A252" s="180"/>
      <c r="B252" s="180"/>
      <c r="D252" s="180"/>
      <c r="E252" s="180"/>
      <c r="F252" s="180"/>
      <c r="G252" s="180"/>
      <c r="H252" s="180"/>
      <c r="I252" s="180"/>
      <c r="J252" s="180"/>
      <c r="K252" s="180"/>
      <c r="L252" s="180"/>
      <c r="M252" s="180"/>
      <c r="N252" s="180"/>
      <c r="O252" s="180"/>
      <c r="P252" s="180"/>
      <c r="Q252" s="180"/>
      <c r="R252" s="180"/>
      <c r="S252" s="180"/>
      <c r="T252" s="180"/>
      <c r="U252" s="180"/>
      <c r="V252" s="180"/>
    </row>
    <row r="253" spans="1:22">
      <c r="A253" s="180"/>
      <c r="B253" s="180"/>
      <c r="D253" s="180"/>
      <c r="E253" s="180"/>
      <c r="F253" s="180"/>
      <c r="G253" s="180"/>
      <c r="H253" s="180"/>
      <c r="I253" s="180"/>
      <c r="J253" s="180"/>
      <c r="K253" s="180"/>
      <c r="L253" s="180"/>
      <c r="M253" s="180"/>
      <c r="N253" s="180"/>
      <c r="O253" s="180"/>
      <c r="P253" s="180"/>
      <c r="Q253" s="180"/>
      <c r="R253" s="180"/>
      <c r="S253" s="180"/>
      <c r="T253" s="180"/>
      <c r="U253" s="180"/>
      <c r="V253" s="180"/>
    </row>
    <row r="254" spans="1:22">
      <c r="A254" s="180"/>
      <c r="B254" s="180"/>
      <c r="D254" s="180"/>
      <c r="E254" s="180"/>
      <c r="F254" s="180"/>
      <c r="G254" s="180"/>
      <c r="H254" s="180"/>
      <c r="I254" s="180"/>
      <c r="J254" s="180"/>
      <c r="K254" s="180"/>
      <c r="L254" s="180"/>
      <c r="M254" s="180"/>
      <c r="N254" s="180"/>
      <c r="O254" s="180"/>
      <c r="P254" s="180"/>
      <c r="Q254" s="180"/>
      <c r="R254" s="180"/>
      <c r="S254" s="180"/>
      <c r="T254" s="180"/>
      <c r="U254" s="180"/>
      <c r="V254" s="180"/>
    </row>
    <row r="255" spans="1:22">
      <c r="A255" s="180"/>
      <c r="B255" s="180"/>
      <c r="D255" s="180"/>
      <c r="E255" s="180"/>
      <c r="F255" s="180"/>
      <c r="G255" s="180"/>
      <c r="H255" s="180"/>
      <c r="I255" s="180"/>
      <c r="J255" s="180"/>
      <c r="K255" s="180"/>
      <c r="L255" s="180"/>
      <c r="M255" s="180"/>
      <c r="N255" s="180"/>
      <c r="O255" s="180"/>
      <c r="P255" s="180"/>
      <c r="Q255" s="180"/>
      <c r="R255" s="180"/>
      <c r="S255" s="180"/>
      <c r="T255" s="180"/>
      <c r="U255" s="180"/>
      <c r="V255" s="180"/>
    </row>
    <row r="256" spans="1:22">
      <c r="A256" s="180"/>
      <c r="B256" s="180"/>
      <c r="D256" s="180"/>
      <c r="E256" s="180"/>
      <c r="F256" s="180"/>
      <c r="G256" s="180"/>
      <c r="H256" s="180"/>
      <c r="I256" s="180"/>
      <c r="J256" s="180"/>
      <c r="K256" s="180"/>
      <c r="L256" s="180"/>
      <c r="M256" s="180"/>
      <c r="N256" s="180"/>
      <c r="O256" s="180"/>
      <c r="P256" s="180"/>
      <c r="Q256" s="180"/>
      <c r="R256" s="180"/>
      <c r="S256" s="180"/>
      <c r="T256" s="180"/>
      <c r="U256" s="180"/>
      <c r="V256" s="180"/>
    </row>
    <row r="257" spans="1:22">
      <c r="A257" s="180"/>
      <c r="B257" s="180"/>
      <c r="D257" s="180"/>
      <c r="E257" s="180"/>
      <c r="F257" s="180"/>
      <c r="G257" s="180"/>
      <c r="H257" s="180"/>
      <c r="I257" s="180"/>
      <c r="J257" s="180"/>
      <c r="K257" s="180"/>
      <c r="L257" s="180"/>
      <c r="M257" s="180"/>
      <c r="N257" s="180"/>
      <c r="O257" s="180"/>
      <c r="P257" s="180"/>
      <c r="Q257" s="180"/>
      <c r="R257" s="180"/>
      <c r="S257" s="180"/>
      <c r="T257" s="180"/>
      <c r="U257" s="180"/>
      <c r="V257" s="180"/>
    </row>
    <row r="258" spans="1:22">
      <c r="A258" s="180"/>
      <c r="B258" s="180"/>
      <c r="D258" s="180"/>
      <c r="E258" s="180"/>
      <c r="F258" s="180"/>
      <c r="G258" s="180"/>
      <c r="H258" s="180"/>
      <c r="I258" s="180"/>
      <c r="J258" s="180"/>
      <c r="K258" s="180"/>
      <c r="L258" s="180"/>
      <c r="M258" s="180"/>
      <c r="N258" s="180"/>
      <c r="O258" s="180"/>
      <c r="P258" s="180"/>
      <c r="Q258" s="180"/>
      <c r="R258" s="180"/>
      <c r="S258" s="180"/>
      <c r="T258" s="180"/>
      <c r="U258" s="180"/>
      <c r="V258" s="180"/>
    </row>
    <row r="259" spans="1:22">
      <c r="A259" s="180"/>
      <c r="B259" s="180"/>
      <c r="D259" s="180"/>
      <c r="E259" s="180"/>
      <c r="F259" s="180"/>
      <c r="G259" s="180"/>
      <c r="H259" s="180"/>
      <c r="I259" s="180"/>
      <c r="J259" s="180"/>
      <c r="K259" s="180"/>
      <c r="L259" s="180"/>
      <c r="M259" s="180"/>
      <c r="N259" s="180"/>
      <c r="O259" s="180"/>
      <c r="P259" s="180"/>
      <c r="Q259" s="180"/>
      <c r="R259" s="180"/>
      <c r="S259" s="180"/>
      <c r="T259" s="180"/>
      <c r="U259" s="180"/>
      <c r="V259" s="180"/>
    </row>
    <row r="260" spans="1:22">
      <c r="A260" s="180"/>
      <c r="B260" s="180"/>
      <c r="D260" s="180"/>
      <c r="E260" s="180"/>
      <c r="F260" s="180"/>
      <c r="G260" s="180"/>
      <c r="H260" s="180"/>
      <c r="I260" s="180"/>
      <c r="J260" s="180"/>
      <c r="K260" s="180"/>
      <c r="L260" s="180"/>
      <c r="M260" s="180"/>
      <c r="N260" s="180"/>
      <c r="O260" s="180"/>
      <c r="P260" s="180"/>
      <c r="Q260" s="180"/>
      <c r="R260" s="180"/>
      <c r="S260" s="180"/>
      <c r="T260" s="180"/>
      <c r="U260" s="180"/>
      <c r="V260" s="180"/>
    </row>
    <row r="261" spans="1:22">
      <c r="A261" s="180"/>
      <c r="B261" s="180"/>
      <c r="D261" s="180"/>
      <c r="E261" s="180"/>
      <c r="F261" s="180"/>
      <c r="G261" s="180"/>
      <c r="H261" s="180"/>
      <c r="I261" s="180"/>
      <c r="J261" s="180"/>
      <c r="K261" s="180"/>
      <c r="L261" s="180"/>
      <c r="M261" s="180"/>
      <c r="N261" s="180"/>
      <c r="O261" s="180"/>
      <c r="P261" s="180"/>
      <c r="Q261" s="180"/>
      <c r="R261" s="180"/>
      <c r="S261" s="180"/>
      <c r="T261" s="180"/>
      <c r="U261" s="180"/>
      <c r="V261" s="180"/>
    </row>
    <row r="262" spans="1:22">
      <c r="A262" s="180"/>
      <c r="B262" s="180"/>
      <c r="D262" s="180"/>
      <c r="E262" s="180"/>
      <c r="F262" s="180"/>
      <c r="G262" s="180"/>
      <c r="H262" s="180"/>
      <c r="I262" s="180"/>
      <c r="J262" s="180"/>
      <c r="K262" s="180"/>
      <c r="L262" s="180"/>
      <c r="M262" s="180"/>
      <c r="N262" s="180"/>
      <c r="O262" s="180"/>
      <c r="P262" s="180"/>
      <c r="Q262" s="180"/>
      <c r="R262" s="180"/>
      <c r="S262" s="180"/>
      <c r="T262" s="180"/>
      <c r="U262" s="180"/>
      <c r="V262" s="180"/>
    </row>
    <row r="263" spans="1:22">
      <c r="A263" s="180"/>
      <c r="B263" s="180"/>
      <c r="D263" s="180"/>
      <c r="E263" s="180"/>
      <c r="F263" s="180"/>
      <c r="G263" s="180"/>
      <c r="H263" s="180"/>
      <c r="I263" s="180"/>
      <c r="J263" s="180"/>
      <c r="K263" s="180"/>
      <c r="L263" s="180"/>
      <c r="M263" s="180"/>
      <c r="N263" s="180"/>
      <c r="O263" s="180"/>
      <c r="P263" s="180"/>
      <c r="Q263" s="180"/>
      <c r="R263" s="180"/>
      <c r="S263" s="180"/>
      <c r="T263" s="180"/>
      <c r="U263" s="180"/>
      <c r="V263" s="180"/>
    </row>
    <row r="264" spans="1:22">
      <c r="A264" s="180"/>
      <c r="B264" s="180"/>
      <c r="D264" s="180"/>
      <c r="E264" s="180"/>
      <c r="F264" s="180"/>
      <c r="G264" s="180"/>
      <c r="H264" s="180"/>
      <c r="I264" s="180"/>
      <c r="J264" s="180"/>
      <c r="K264" s="180"/>
      <c r="L264" s="180"/>
      <c r="M264" s="180"/>
      <c r="N264" s="180"/>
      <c r="O264" s="180"/>
      <c r="P264" s="180"/>
      <c r="Q264" s="180"/>
      <c r="R264" s="180"/>
      <c r="S264" s="180"/>
      <c r="T264" s="180"/>
      <c r="U264" s="180"/>
      <c r="V264" s="180"/>
    </row>
    <row r="265" spans="1:22">
      <c r="A265" s="180"/>
      <c r="B265" s="180"/>
      <c r="D265" s="180"/>
      <c r="E265" s="180"/>
      <c r="F265" s="180"/>
      <c r="G265" s="180"/>
      <c r="H265" s="180"/>
      <c r="I265" s="180"/>
      <c r="J265" s="180"/>
      <c r="K265" s="180"/>
      <c r="L265" s="180"/>
      <c r="M265" s="180"/>
      <c r="N265" s="180"/>
      <c r="O265" s="180"/>
      <c r="P265" s="180"/>
      <c r="Q265" s="180"/>
      <c r="R265" s="180"/>
      <c r="S265" s="180"/>
      <c r="T265" s="180"/>
      <c r="U265" s="180"/>
      <c r="V265" s="180"/>
    </row>
    <row r="266" spans="1:22">
      <c r="A266" s="180"/>
      <c r="B266" s="180"/>
      <c r="D266" s="180"/>
      <c r="E266" s="180"/>
      <c r="F266" s="180"/>
      <c r="G266" s="180"/>
      <c r="H266" s="180"/>
      <c r="I266" s="180"/>
      <c r="J266" s="180"/>
      <c r="K266" s="180"/>
      <c r="L266" s="180"/>
      <c r="M266" s="180"/>
      <c r="N266" s="180"/>
      <c r="O266" s="180"/>
      <c r="P266" s="180"/>
      <c r="Q266" s="180"/>
      <c r="R266" s="180"/>
      <c r="S266" s="180"/>
      <c r="T266" s="180"/>
      <c r="U266" s="180"/>
      <c r="V266" s="180"/>
    </row>
    <row r="267" spans="1:22">
      <c r="A267" s="180"/>
      <c r="B267" s="180"/>
      <c r="D267" s="180"/>
      <c r="E267" s="180"/>
      <c r="F267" s="180"/>
      <c r="G267" s="180"/>
      <c r="H267" s="180"/>
      <c r="I267" s="180"/>
      <c r="J267" s="180"/>
      <c r="K267" s="180"/>
      <c r="L267" s="180"/>
      <c r="M267" s="180"/>
      <c r="N267" s="180"/>
      <c r="O267" s="180"/>
      <c r="P267" s="180"/>
      <c r="Q267" s="180"/>
      <c r="R267" s="180"/>
      <c r="S267" s="180"/>
      <c r="T267" s="180"/>
      <c r="U267" s="180"/>
      <c r="V267" s="180"/>
    </row>
    <row r="268" spans="1:22">
      <c r="A268" s="180"/>
      <c r="B268" s="180"/>
      <c r="D268" s="180"/>
      <c r="E268" s="180"/>
      <c r="F268" s="180"/>
      <c r="G268" s="180"/>
      <c r="H268" s="180"/>
      <c r="I268" s="180"/>
      <c r="J268" s="180"/>
      <c r="K268" s="180"/>
      <c r="L268" s="180"/>
      <c r="M268" s="180"/>
      <c r="N268" s="180"/>
      <c r="O268" s="180"/>
      <c r="P268" s="180"/>
      <c r="Q268" s="180"/>
      <c r="R268" s="180"/>
      <c r="S268" s="180"/>
      <c r="T268" s="180"/>
      <c r="U268" s="180"/>
      <c r="V268" s="180"/>
    </row>
    <row r="269" spans="1:22">
      <c r="A269" s="180"/>
      <c r="B269" s="180"/>
      <c r="D269" s="180"/>
      <c r="E269" s="180"/>
      <c r="F269" s="180"/>
      <c r="G269" s="180"/>
      <c r="H269" s="180"/>
      <c r="I269" s="180"/>
      <c r="J269" s="180"/>
      <c r="K269" s="180"/>
      <c r="L269" s="180"/>
      <c r="M269" s="180"/>
      <c r="N269" s="180"/>
      <c r="O269" s="180"/>
      <c r="P269" s="180"/>
      <c r="Q269" s="180"/>
      <c r="R269" s="180"/>
      <c r="S269" s="180"/>
      <c r="T269" s="180"/>
      <c r="U269" s="180"/>
      <c r="V269" s="180"/>
    </row>
    <row r="270" spans="1:22">
      <c r="A270" s="180"/>
      <c r="B270" s="180"/>
      <c r="D270" s="180"/>
      <c r="E270" s="180"/>
      <c r="F270" s="180"/>
      <c r="G270" s="180"/>
      <c r="H270" s="180"/>
      <c r="I270" s="180"/>
      <c r="J270" s="180"/>
      <c r="K270" s="180"/>
      <c r="L270" s="180"/>
      <c r="M270" s="180"/>
      <c r="N270" s="180"/>
      <c r="O270" s="180"/>
      <c r="P270" s="180"/>
      <c r="Q270" s="180"/>
      <c r="R270" s="180"/>
      <c r="S270" s="180"/>
      <c r="T270" s="180"/>
      <c r="U270" s="180"/>
      <c r="V270" s="180"/>
    </row>
    <row r="271" spans="1:22">
      <c r="A271" s="180"/>
      <c r="B271" s="180"/>
      <c r="D271" s="180"/>
      <c r="E271" s="180"/>
      <c r="F271" s="180"/>
      <c r="G271" s="180"/>
      <c r="H271" s="180"/>
      <c r="I271" s="180"/>
      <c r="J271" s="180"/>
      <c r="K271" s="180"/>
      <c r="L271" s="180"/>
      <c r="M271" s="180"/>
      <c r="N271" s="180"/>
      <c r="O271" s="180"/>
      <c r="P271" s="180"/>
      <c r="Q271" s="180"/>
      <c r="R271" s="180"/>
      <c r="S271" s="180"/>
      <c r="T271" s="180"/>
      <c r="U271" s="180"/>
      <c r="V271" s="180"/>
    </row>
    <row r="272" spans="1:22">
      <c r="A272" s="180"/>
      <c r="B272" s="180"/>
      <c r="D272" s="180"/>
      <c r="E272" s="180"/>
      <c r="F272" s="180"/>
      <c r="G272" s="180"/>
      <c r="H272" s="180"/>
      <c r="I272" s="180"/>
      <c r="J272" s="180"/>
      <c r="K272" s="180"/>
      <c r="L272" s="180"/>
      <c r="M272" s="180"/>
      <c r="N272" s="180"/>
      <c r="O272" s="180"/>
      <c r="P272" s="180"/>
      <c r="Q272" s="180"/>
      <c r="R272" s="180"/>
      <c r="S272" s="180"/>
      <c r="T272" s="180"/>
      <c r="U272" s="180"/>
      <c r="V272" s="180"/>
    </row>
    <row r="273" spans="1:22">
      <c r="A273" s="180"/>
      <c r="B273" s="180"/>
      <c r="D273" s="180"/>
      <c r="E273" s="180"/>
      <c r="F273" s="180"/>
      <c r="G273" s="180"/>
      <c r="H273" s="180"/>
      <c r="I273" s="180"/>
      <c r="J273" s="180"/>
      <c r="K273" s="180"/>
      <c r="L273" s="180"/>
      <c r="M273" s="180"/>
      <c r="N273" s="180"/>
      <c r="O273" s="180"/>
      <c r="P273" s="180"/>
      <c r="Q273" s="180"/>
      <c r="R273" s="180"/>
      <c r="S273" s="180"/>
      <c r="T273" s="180"/>
      <c r="U273" s="180"/>
      <c r="V273" s="180"/>
    </row>
    <row r="274" spans="1:22">
      <c r="A274" s="180"/>
      <c r="B274" s="180"/>
      <c r="D274" s="180"/>
      <c r="E274" s="180"/>
      <c r="F274" s="180"/>
      <c r="G274" s="180"/>
      <c r="H274" s="180"/>
      <c r="I274" s="180"/>
      <c r="J274" s="180"/>
      <c r="K274" s="180"/>
      <c r="L274" s="180"/>
      <c r="M274" s="180"/>
      <c r="N274" s="180"/>
      <c r="O274" s="180"/>
      <c r="P274" s="180"/>
      <c r="Q274" s="180"/>
      <c r="R274" s="180"/>
      <c r="S274" s="180"/>
      <c r="T274" s="180"/>
      <c r="U274" s="180"/>
      <c r="V274" s="180"/>
    </row>
    <row r="275" spans="1:22">
      <c r="A275" s="180"/>
      <c r="B275" s="180"/>
      <c r="D275" s="180"/>
      <c r="E275" s="180"/>
      <c r="F275" s="180"/>
      <c r="G275" s="180"/>
      <c r="H275" s="180"/>
      <c r="I275" s="180"/>
      <c r="J275" s="180"/>
      <c r="K275" s="180"/>
      <c r="L275" s="180"/>
      <c r="M275" s="180"/>
      <c r="N275" s="180"/>
      <c r="O275" s="180"/>
      <c r="P275" s="180"/>
      <c r="Q275" s="180"/>
      <c r="R275" s="180"/>
      <c r="S275" s="180"/>
      <c r="T275" s="180"/>
      <c r="U275" s="180"/>
      <c r="V275" s="180"/>
    </row>
    <row r="276" spans="1:22">
      <c r="A276" s="180"/>
      <c r="B276" s="180"/>
      <c r="D276" s="180"/>
      <c r="E276" s="180"/>
      <c r="F276" s="180"/>
      <c r="G276" s="180"/>
      <c r="H276" s="180"/>
      <c r="I276" s="180"/>
      <c r="J276" s="180"/>
      <c r="K276" s="180"/>
      <c r="L276" s="180"/>
      <c r="M276" s="180"/>
      <c r="N276" s="180"/>
      <c r="O276" s="180"/>
      <c r="P276" s="180"/>
      <c r="Q276" s="180"/>
      <c r="R276" s="180"/>
      <c r="S276" s="180"/>
      <c r="T276" s="180"/>
      <c r="U276" s="180"/>
      <c r="V276" s="180"/>
    </row>
    <row r="277" spans="1:22">
      <c r="A277" s="180"/>
      <c r="B277" s="180"/>
      <c r="D277" s="180"/>
      <c r="E277" s="180"/>
      <c r="F277" s="180"/>
      <c r="G277" s="180"/>
      <c r="H277" s="180"/>
      <c r="I277" s="180"/>
      <c r="J277" s="180"/>
      <c r="K277" s="180"/>
      <c r="L277" s="180"/>
      <c r="M277" s="180"/>
      <c r="N277" s="180"/>
      <c r="O277" s="180"/>
      <c r="P277" s="180"/>
      <c r="Q277" s="180"/>
      <c r="R277" s="180"/>
      <c r="S277" s="180"/>
      <c r="T277" s="180"/>
      <c r="U277" s="180"/>
      <c r="V277" s="180"/>
    </row>
    <row r="278" spans="1:22">
      <c r="A278" s="180"/>
      <c r="B278" s="180"/>
      <c r="D278" s="180"/>
      <c r="E278" s="180"/>
      <c r="F278" s="180"/>
      <c r="G278" s="180"/>
      <c r="H278" s="180"/>
      <c r="I278" s="180"/>
      <c r="J278" s="180"/>
      <c r="K278" s="180"/>
      <c r="L278" s="180"/>
      <c r="M278" s="180"/>
      <c r="N278" s="180"/>
      <c r="O278" s="180"/>
      <c r="P278" s="180"/>
      <c r="Q278" s="180"/>
      <c r="R278" s="180"/>
      <c r="S278" s="180"/>
      <c r="T278" s="180"/>
      <c r="U278" s="180"/>
      <c r="V278" s="180"/>
    </row>
    <row r="279" spans="1:22">
      <c r="A279" s="180"/>
      <c r="B279" s="180"/>
      <c r="D279" s="180"/>
      <c r="E279" s="180"/>
      <c r="F279" s="180"/>
      <c r="G279" s="180"/>
      <c r="H279" s="180"/>
      <c r="I279" s="180"/>
      <c r="J279" s="180"/>
      <c r="K279" s="180"/>
      <c r="L279" s="180"/>
      <c r="M279" s="180"/>
      <c r="N279" s="180"/>
      <c r="O279" s="180"/>
      <c r="P279" s="180"/>
      <c r="Q279" s="180"/>
      <c r="R279" s="180"/>
      <c r="S279" s="180"/>
      <c r="T279" s="180"/>
      <c r="U279" s="180"/>
      <c r="V279" s="180"/>
    </row>
    <row r="280" spans="1:22">
      <c r="A280" s="180"/>
      <c r="B280" s="180"/>
      <c r="D280" s="180"/>
      <c r="E280" s="180"/>
      <c r="F280" s="180"/>
      <c r="G280" s="180"/>
      <c r="H280" s="180"/>
      <c r="I280" s="180"/>
      <c r="J280" s="180"/>
      <c r="K280" s="180"/>
      <c r="L280" s="180"/>
      <c r="M280" s="180"/>
      <c r="N280" s="180"/>
      <c r="O280" s="180"/>
      <c r="P280" s="180"/>
      <c r="Q280" s="180"/>
      <c r="R280" s="180"/>
      <c r="S280" s="180"/>
      <c r="T280" s="180"/>
      <c r="U280" s="180"/>
      <c r="V280" s="180"/>
    </row>
    <row r="281" spans="1:22">
      <c r="A281" s="180"/>
      <c r="B281" s="180"/>
      <c r="D281" s="180"/>
      <c r="E281" s="180"/>
      <c r="F281" s="180"/>
      <c r="G281" s="180"/>
      <c r="H281" s="180"/>
      <c r="I281" s="180"/>
      <c r="J281" s="180"/>
      <c r="K281" s="180"/>
      <c r="L281" s="180"/>
      <c r="M281" s="180"/>
      <c r="N281" s="180"/>
      <c r="O281" s="180"/>
      <c r="P281" s="180"/>
      <c r="Q281" s="180"/>
      <c r="R281" s="180"/>
      <c r="S281" s="180"/>
      <c r="T281" s="180"/>
      <c r="U281" s="180"/>
      <c r="V281" s="180"/>
    </row>
    <row r="282" spans="1:22">
      <c r="A282" s="180"/>
      <c r="B282" s="180"/>
      <c r="D282" s="180"/>
      <c r="E282" s="180"/>
      <c r="F282" s="180"/>
      <c r="G282" s="180"/>
      <c r="H282" s="180"/>
      <c r="I282" s="180"/>
      <c r="J282" s="180"/>
      <c r="K282" s="180"/>
      <c r="L282" s="180"/>
      <c r="M282" s="180"/>
      <c r="N282" s="180"/>
      <c r="O282" s="180"/>
      <c r="P282" s="180"/>
      <c r="Q282" s="180"/>
      <c r="R282" s="180"/>
      <c r="S282" s="180"/>
      <c r="T282" s="180"/>
      <c r="U282" s="180"/>
      <c r="V282" s="180"/>
    </row>
    <row r="283" spans="1:22">
      <c r="A283" s="180"/>
      <c r="B283" s="180"/>
      <c r="D283" s="180"/>
      <c r="E283" s="180"/>
      <c r="F283" s="180"/>
      <c r="G283" s="180"/>
      <c r="H283" s="180"/>
      <c r="I283" s="180"/>
      <c r="J283" s="180"/>
      <c r="K283" s="180"/>
      <c r="L283" s="180"/>
      <c r="M283" s="180"/>
      <c r="N283" s="180"/>
      <c r="O283" s="180"/>
      <c r="P283" s="180"/>
      <c r="Q283" s="180"/>
      <c r="R283" s="180"/>
      <c r="S283" s="180"/>
      <c r="T283" s="180"/>
      <c r="U283" s="180"/>
      <c r="V283" s="180"/>
    </row>
    <row r="284" spans="1:22">
      <c r="A284" s="180"/>
      <c r="B284" s="180"/>
      <c r="D284" s="180"/>
      <c r="E284" s="180"/>
      <c r="F284" s="180"/>
      <c r="G284" s="180"/>
      <c r="H284" s="180"/>
      <c r="I284" s="180"/>
      <c r="J284" s="180"/>
      <c r="K284" s="180"/>
      <c r="L284" s="180"/>
      <c r="M284" s="180"/>
      <c r="N284" s="180"/>
      <c r="O284" s="180"/>
      <c r="P284" s="180"/>
      <c r="Q284" s="180"/>
      <c r="R284" s="180"/>
      <c r="S284" s="180"/>
      <c r="T284" s="180"/>
      <c r="U284" s="180"/>
      <c r="V284" s="180"/>
    </row>
    <row r="285" spans="1:22">
      <c r="A285" s="180"/>
      <c r="B285" s="180"/>
      <c r="D285" s="180"/>
      <c r="E285" s="180"/>
      <c r="F285" s="180"/>
      <c r="G285" s="180"/>
      <c r="H285" s="180"/>
      <c r="I285" s="180"/>
      <c r="J285" s="180"/>
      <c r="K285" s="180"/>
      <c r="L285" s="180"/>
      <c r="M285" s="180"/>
      <c r="N285" s="180"/>
      <c r="O285" s="180"/>
      <c r="P285" s="180"/>
      <c r="Q285" s="180"/>
      <c r="R285" s="180"/>
      <c r="S285" s="180"/>
      <c r="T285" s="180"/>
      <c r="U285" s="180"/>
      <c r="V285" s="180"/>
    </row>
    <row r="286" spans="1:22">
      <c r="A286" s="180"/>
      <c r="B286" s="180"/>
      <c r="D286" s="180"/>
      <c r="E286" s="180"/>
      <c r="F286" s="180"/>
      <c r="G286" s="180"/>
      <c r="H286" s="180"/>
      <c r="I286" s="180"/>
      <c r="J286" s="180"/>
      <c r="K286" s="180"/>
      <c r="L286" s="180"/>
      <c r="M286" s="180"/>
      <c r="N286" s="180"/>
      <c r="O286" s="180"/>
      <c r="P286" s="180"/>
      <c r="Q286" s="180"/>
      <c r="R286" s="180"/>
      <c r="S286" s="180"/>
      <c r="T286" s="180"/>
      <c r="U286" s="180"/>
      <c r="V286" s="180"/>
    </row>
    <row r="287" spans="1:22">
      <c r="A287" s="180"/>
      <c r="B287" s="180"/>
      <c r="D287" s="180"/>
      <c r="E287" s="180"/>
      <c r="F287" s="180"/>
      <c r="G287" s="180"/>
      <c r="H287" s="180"/>
      <c r="I287" s="180"/>
      <c r="J287" s="180"/>
      <c r="K287" s="180"/>
      <c r="L287" s="180"/>
      <c r="M287" s="180"/>
      <c r="N287" s="180"/>
      <c r="O287" s="180"/>
      <c r="P287" s="180"/>
      <c r="Q287" s="180"/>
      <c r="R287" s="180"/>
      <c r="S287" s="180"/>
      <c r="T287" s="180"/>
      <c r="U287" s="180"/>
      <c r="V287" s="180"/>
    </row>
    <row r="288" spans="1:22">
      <c r="A288" s="180"/>
      <c r="B288" s="180"/>
      <c r="D288" s="180"/>
      <c r="E288" s="180"/>
      <c r="F288" s="180"/>
      <c r="G288" s="180"/>
      <c r="H288" s="180"/>
      <c r="I288" s="180"/>
      <c r="J288" s="180"/>
      <c r="K288" s="180"/>
      <c r="L288" s="180"/>
      <c r="M288" s="180"/>
      <c r="N288" s="180"/>
      <c r="O288" s="180"/>
      <c r="P288" s="180"/>
      <c r="Q288" s="180"/>
      <c r="R288" s="180"/>
      <c r="S288" s="180"/>
      <c r="T288" s="180"/>
      <c r="U288" s="180"/>
      <c r="V288" s="180"/>
    </row>
    <row r="289" spans="1:22">
      <c r="A289" s="180"/>
      <c r="B289" s="180"/>
      <c r="D289" s="180"/>
      <c r="E289" s="180"/>
      <c r="F289" s="180"/>
      <c r="G289" s="180"/>
      <c r="H289" s="180"/>
      <c r="I289" s="180"/>
      <c r="J289" s="180"/>
      <c r="K289" s="180"/>
      <c r="L289" s="180"/>
      <c r="M289" s="180"/>
      <c r="N289" s="180"/>
      <c r="O289" s="180"/>
      <c r="P289" s="180"/>
      <c r="Q289" s="180"/>
      <c r="R289" s="180"/>
      <c r="S289" s="180"/>
      <c r="T289" s="180"/>
      <c r="U289" s="180"/>
      <c r="V289" s="180"/>
    </row>
    <row r="290" spans="1:22">
      <c r="A290" s="180"/>
      <c r="B290" s="180"/>
      <c r="D290" s="180"/>
      <c r="E290" s="180"/>
      <c r="F290" s="180"/>
      <c r="G290" s="180"/>
      <c r="H290" s="180"/>
      <c r="I290" s="180"/>
      <c r="J290" s="180"/>
      <c r="K290" s="180"/>
      <c r="L290" s="180"/>
      <c r="M290" s="180"/>
      <c r="N290" s="180"/>
      <c r="O290" s="180"/>
      <c r="P290" s="180"/>
      <c r="Q290" s="180"/>
      <c r="R290" s="180"/>
      <c r="S290" s="180"/>
      <c r="T290" s="180"/>
      <c r="U290" s="180"/>
      <c r="V290" s="180"/>
    </row>
    <row r="291" spans="1:22">
      <c r="A291" s="180"/>
      <c r="B291" s="180"/>
      <c r="D291" s="180"/>
      <c r="E291" s="180"/>
      <c r="F291" s="180"/>
      <c r="G291" s="180"/>
      <c r="H291" s="180"/>
      <c r="I291" s="180"/>
      <c r="J291" s="180"/>
      <c r="K291" s="180"/>
      <c r="L291" s="180"/>
      <c r="M291" s="180"/>
      <c r="N291" s="180"/>
      <c r="O291" s="180"/>
      <c r="P291" s="180"/>
      <c r="Q291" s="180"/>
      <c r="R291" s="180"/>
      <c r="S291" s="180"/>
      <c r="T291" s="180"/>
      <c r="U291" s="180"/>
      <c r="V291" s="180"/>
    </row>
    <row r="292" spans="1:22">
      <c r="A292" s="180"/>
      <c r="B292" s="180"/>
      <c r="D292" s="180"/>
      <c r="E292" s="180"/>
      <c r="F292" s="180"/>
      <c r="G292" s="180"/>
      <c r="H292" s="180"/>
      <c r="I292" s="180"/>
      <c r="J292" s="180"/>
      <c r="K292" s="180"/>
      <c r="L292" s="180"/>
      <c r="M292" s="180"/>
      <c r="N292" s="180"/>
      <c r="O292" s="180"/>
      <c r="P292" s="180"/>
      <c r="Q292" s="180"/>
      <c r="R292" s="180"/>
      <c r="S292" s="180"/>
      <c r="T292" s="180"/>
      <c r="U292" s="180"/>
      <c r="V292" s="180"/>
    </row>
    <row r="293" spans="1:22">
      <c r="A293" s="180"/>
      <c r="B293" s="180"/>
      <c r="D293" s="180"/>
      <c r="E293" s="180"/>
      <c r="F293" s="180"/>
      <c r="G293" s="180"/>
      <c r="H293" s="180"/>
      <c r="I293" s="180"/>
      <c r="J293" s="180"/>
      <c r="K293" s="180"/>
      <c r="L293" s="180"/>
      <c r="M293" s="180"/>
      <c r="N293" s="180"/>
      <c r="O293" s="180"/>
      <c r="P293" s="180"/>
      <c r="Q293" s="180"/>
      <c r="R293" s="180"/>
      <c r="S293" s="180"/>
      <c r="T293" s="180"/>
      <c r="U293" s="180"/>
      <c r="V293" s="180"/>
    </row>
    <row r="294" spans="1:22">
      <c r="A294" s="180"/>
      <c r="B294" s="180"/>
      <c r="D294" s="180"/>
      <c r="E294" s="180"/>
      <c r="F294" s="180"/>
      <c r="G294" s="180"/>
      <c r="H294" s="180"/>
      <c r="I294" s="180"/>
      <c r="J294" s="180"/>
      <c r="K294" s="180"/>
      <c r="L294" s="180"/>
      <c r="M294" s="180"/>
      <c r="N294" s="180"/>
      <c r="O294" s="180"/>
      <c r="P294" s="180"/>
      <c r="Q294" s="180"/>
      <c r="R294" s="180"/>
      <c r="S294" s="180"/>
      <c r="T294" s="180"/>
      <c r="U294" s="180"/>
      <c r="V294" s="180"/>
    </row>
    <row r="295" spans="1:22">
      <c r="A295" s="180"/>
      <c r="B295" s="180"/>
      <c r="D295" s="180"/>
      <c r="E295" s="180"/>
      <c r="F295" s="180"/>
      <c r="G295" s="180"/>
      <c r="H295" s="180"/>
      <c r="I295" s="180"/>
      <c r="J295" s="180"/>
      <c r="K295" s="180"/>
      <c r="L295" s="180"/>
      <c r="M295" s="180"/>
      <c r="N295" s="180"/>
      <c r="O295" s="180"/>
      <c r="P295" s="180"/>
      <c r="Q295" s="180"/>
      <c r="R295" s="180"/>
      <c r="S295" s="180"/>
      <c r="T295" s="180"/>
      <c r="U295" s="180"/>
      <c r="V295" s="180"/>
    </row>
    <row r="296" spans="1:22">
      <c r="A296" s="180"/>
      <c r="B296" s="180"/>
      <c r="D296" s="180"/>
      <c r="E296" s="180"/>
      <c r="F296" s="180"/>
      <c r="G296" s="180"/>
      <c r="H296" s="180"/>
      <c r="I296" s="180"/>
      <c r="J296" s="180"/>
      <c r="K296" s="180"/>
      <c r="L296" s="180"/>
      <c r="M296" s="180"/>
      <c r="N296" s="180"/>
      <c r="O296" s="180"/>
      <c r="P296" s="180"/>
      <c r="Q296" s="180"/>
      <c r="R296" s="180"/>
      <c r="S296" s="180"/>
      <c r="T296" s="180"/>
      <c r="U296" s="180"/>
      <c r="V296" s="180"/>
    </row>
    <row r="297" spans="1:22">
      <c r="A297" s="180"/>
      <c r="B297" s="180"/>
      <c r="D297" s="180"/>
      <c r="E297" s="180"/>
      <c r="F297" s="180"/>
      <c r="G297" s="180"/>
      <c r="H297" s="180"/>
      <c r="I297" s="180"/>
      <c r="J297" s="180"/>
      <c r="K297" s="180"/>
      <c r="L297" s="180"/>
      <c r="M297" s="180"/>
      <c r="N297" s="180"/>
      <c r="O297" s="180"/>
      <c r="P297" s="180"/>
      <c r="Q297" s="180"/>
      <c r="R297" s="180"/>
      <c r="S297" s="180"/>
      <c r="T297" s="180"/>
      <c r="U297" s="180"/>
      <c r="V297" s="180"/>
    </row>
    <row r="298" spans="1:22">
      <c r="A298" s="180"/>
      <c r="B298" s="180"/>
      <c r="D298" s="180"/>
      <c r="E298" s="180"/>
      <c r="F298" s="180"/>
      <c r="G298" s="180"/>
      <c r="H298" s="180"/>
      <c r="I298" s="180"/>
      <c r="J298" s="180"/>
      <c r="K298" s="180"/>
      <c r="L298" s="180"/>
      <c r="M298" s="180"/>
      <c r="N298" s="180"/>
      <c r="O298" s="180"/>
      <c r="P298" s="180"/>
      <c r="Q298" s="180"/>
      <c r="R298" s="180"/>
      <c r="S298" s="180"/>
      <c r="T298" s="180"/>
      <c r="U298" s="180"/>
      <c r="V298" s="180"/>
    </row>
    <row r="299" spans="1:22">
      <c r="A299" s="180"/>
      <c r="B299" s="180"/>
      <c r="D299" s="180"/>
      <c r="E299" s="180"/>
      <c r="F299" s="180"/>
      <c r="G299" s="180"/>
      <c r="H299" s="180"/>
      <c r="I299" s="180"/>
      <c r="J299" s="180"/>
      <c r="K299" s="180"/>
      <c r="L299" s="180"/>
      <c r="M299" s="180"/>
      <c r="N299" s="180"/>
      <c r="O299" s="180"/>
      <c r="P299" s="180"/>
      <c r="Q299" s="180"/>
      <c r="R299" s="180"/>
      <c r="S299" s="180"/>
      <c r="T299" s="180"/>
      <c r="U299" s="180"/>
      <c r="V299" s="180"/>
    </row>
    <row r="300" spans="1:22">
      <c r="A300" s="180"/>
      <c r="B300" s="180"/>
      <c r="D300" s="180"/>
      <c r="E300" s="180"/>
      <c r="F300" s="180"/>
      <c r="G300" s="180"/>
      <c r="H300" s="180"/>
      <c r="I300" s="180"/>
      <c r="J300" s="180"/>
      <c r="K300" s="180"/>
      <c r="L300" s="180"/>
      <c r="M300" s="180"/>
      <c r="N300" s="180"/>
      <c r="O300" s="180"/>
      <c r="P300" s="180"/>
      <c r="Q300" s="180"/>
      <c r="R300" s="180"/>
      <c r="S300" s="180"/>
      <c r="T300" s="180"/>
      <c r="U300" s="180"/>
      <c r="V300" s="180"/>
    </row>
    <row r="301" spans="1:22">
      <c r="A301" s="180"/>
      <c r="B301" s="180"/>
      <c r="D301" s="180"/>
      <c r="E301" s="180"/>
      <c r="F301" s="180"/>
      <c r="G301" s="180"/>
      <c r="H301" s="180"/>
      <c r="I301" s="180"/>
      <c r="J301" s="180"/>
      <c r="K301" s="180"/>
      <c r="L301" s="180"/>
      <c r="M301" s="180"/>
      <c r="N301" s="180"/>
      <c r="O301" s="180"/>
      <c r="P301" s="180"/>
      <c r="Q301" s="180"/>
      <c r="R301" s="180"/>
      <c r="S301" s="180"/>
      <c r="T301" s="180"/>
      <c r="U301" s="180"/>
      <c r="V301" s="180"/>
    </row>
    <row r="302" spans="1:22">
      <c r="A302" s="180"/>
      <c r="B302" s="180"/>
      <c r="D302" s="180"/>
      <c r="E302" s="180"/>
      <c r="F302" s="180"/>
      <c r="G302" s="180"/>
      <c r="H302" s="180"/>
      <c r="I302" s="180"/>
      <c r="J302" s="180"/>
      <c r="K302" s="180"/>
      <c r="L302" s="180"/>
      <c r="M302" s="180"/>
      <c r="N302" s="180"/>
      <c r="O302" s="180"/>
      <c r="P302" s="180"/>
      <c r="Q302" s="180"/>
      <c r="R302" s="180"/>
      <c r="S302" s="180"/>
      <c r="T302" s="180"/>
      <c r="U302" s="180"/>
      <c r="V302" s="180"/>
    </row>
    <row r="303" spans="1:22">
      <c r="A303" s="180"/>
      <c r="B303" s="180"/>
      <c r="D303" s="180"/>
      <c r="E303" s="180"/>
      <c r="F303" s="180"/>
      <c r="G303" s="180"/>
      <c r="H303" s="180"/>
      <c r="I303" s="180"/>
      <c r="J303" s="180"/>
      <c r="K303" s="180"/>
      <c r="L303" s="180"/>
      <c r="M303" s="180"/>
      <c r="N303" s="180"/>
      <c r="O303" s="180"/>
      <c r="P303" s="180"/>
      <c r="Q303" s="180"/>
      <c r="R303" s="180"/>
      <c r="S303" s="180"/>
      <c r="T303" s="180"/>
      <c r="U303" s="180"/>
      <c r="V303" s="180"/>
    </row>
    <row r="304" spans="1:22">
      <c r="A304" s="180"/>
      <c r="B304" s="180"/>
      <c r="D304" s="180"/>
      <c r="E304" s="180"/>
      <c r="F304" s="180"/>
      <c r="G304" s="180"/>
      <c r="H304" s="180"/>
      <c r="I304" s="180"/>
      <c r="J304" s="180"/>
      <c r="K304" s="180"/>
      <c r="L304" s="180"/>
      <c r="M304" s="180"/>
      <c r="N304" s="180"/>
      <c r="O304" s="180"/>
      <c r="P304" s="180"/>
      <c r="Q304" s="180"/>
      <c r="R304" s="180"/>
      <c r="S304" s="180"/>
      <c r="T304" s="180"/>
      <c r="U304" s="180"/>
      <c r="V304" s="180"/>
    </row>
    <row r="305" spans="1:22">
      <c r="A305" s="180"/>
      <c r="B305" s="180"/>
      <c r="D305" s="180"/>
      <c r="E305" s="180"/>
      <c r="F305" s="180"/>
      <c r="G305" s="180"/>
      <c r="H305" s="180"/>
      <c r="I305" s="180"/>
      <c r="J305" s="180"/>
      <c r="K305" s="180"/>
      <c r="L305" s="180"/>
      <c r="M305" s="180"/>
      <c r="N305" s="180"/>
      <c r="O305" s="180"/>
      <c r="P305" s="180"/>
      <c r="Q305" s="180"/>
      <c r="R305" s="180"/>
      <c r="S305" s="180"/>
      <c r="T305" s="180"/>
      <c r="U305" s="180"/>
      <c r="V305" s="180"/>
    </row>
    <row r="306" spans="1:22">
      <c r="A306" s="180"/>
      <c r="B306" s="180"/>
      <c r="D306" s="180"/>
      <c r="E306" s="180"/>
      <c r="F306" s="180"/>
      <c r="G306" s="180"/>
      <c r="H306" s="180"/>
      <c r="I306" s="180"/>
      <c r="J306" s="180"/>
      <c r="K306" s="180"/>
      <c r="L306" s="180"/>
      <c r="M306" s="180"/>
      <c r="N306" s="180"/>
      <c r="O306" s="180"/>
      <c r="P306" s="180"/>
      <c r="Q306" s="180"/>
      <c r="R306" s="180"/>
      <c r="S306" s="180"/>
      <c r="T306" s="180"/>
      <c r="U306" s="180"/>
      <c r="V306" s="180"/>
    </row>
    <row r="307" spans="1:22">
      <c r="A307" s="180"/>
      <c r="B307" s="180"/>
      <c r="D307" s="180"/>
      <c r="E307" s="180"/>
      <c r="F307" s="180"/>
      <c r="G307" s="180"/>
      <c r="H307" s="180"/>
      <c r="I307" s="180"/>
      <c r="J307" s="180"/>
      <c r="K307" s="180"/>
      <c r="L307" s="180"/>
      <c r="M307" s="180"/>
      <c r="N307" s="180"/>
      <c r="O307" s="180"/>
      <c r="P307" s="180"/>
      <c r="Q307" s="180"/>
      <c r="R307" s="180"/>
      <c r="S307" s="180"/>
      <c r="T307" s="180"/>
      <c r="U307" s="180"/>
      <c r="V307" s="180"/>
    </row>
    <row r="308" spans="1:22">
      <c r="A308" s="180"/>
      <c r="B308" s="180"/>
      <c r="D308" s="180"/>
      <c r="E308" s="180"/>
      <c r="F308" s="180"/>
      <c r="G308" s="180"/>
      <c r="H308" s="180"/>
      <c r="I308" s="180"/>
      <c r="J308" s="180"/>
      <c r="K308" s="180"/>
      <c r="L308" s="180"/>
      <c r="M308" s="180"/>
      <c r="N308" s="180"/>
      <c r="O308" s="180"/>
      <c r="P308" s="180"/>
      <c r="Q308" s="180"/>
      <c r="R308" s="180"/>
      <c r="S308" s="180"/>
      <c r="T308" s="180"/>
      <c r="U308" s="180"/>
      <c r="V308" s="180"/>
    </row>
    <row r="309" spans="1:22">
      <c r="A309" s="180"/>
      <c r="B309" s="180"/>
      <c r="D309" s="180"/>
      <c r="E309" s="180"/>
      <c r="F309" s="180"/>
      <c r="G309" s="180"/>
      <c r="H309" s="180"/>
      <c r="I309" s="180"/>
      <c r="J309" s="180"/>
      <c r="K309" s="180"/>
      <c r="L309" s="180"/>
      <c r="M309" s="180"/>
      <c r="N309" s="180"/>
      <c r="O309" s="180"/>
      <c r="P309" s="180"/>
      <c r="Q309" s="180"/>
      <c r="R309" s="180"/>
      <c r="S309" s="180"/>
      <c r="T309" s="180"/>
      <c r="U309" s="180"/>
      <c r="V309" s="180"/>
    </row>
    <row r="310" spans="1:22">
      <c r="A310" s="180"/>
      <c r="B310" s="180"/>
      <c r="D310" s="180"/>
      <c r="E310" s="180"/>
      <c r="F310" s="180"/>
      <c r="G310" s="180"/>
      <c r="H310" s="180"/>
      <c r="I310" s="180"/>
      <c r="J310" s="180"/>
      <c r="K310" s="180"/>
      <c r="L310" s="180"/>
      <c r="M310" s="180"/>
      <c r="N310" s="180"/>
      <c r="O310" s="180"/>
      <c r="P310" s="180"/>
      <c r="Q310" s="180"/>
      <c r="R310" s="180"/>
      <c r="S310" s="180"/>
      <c r="T310" s="180"/>
      <c r="U310" s="180"/>
      <c r="V310" s="180"/>
    </row>
    <row r="311" spans="1:22">
      <c r="A311" s="180"/>
      <c r="B311" s="180"/>
      <c r="D311" s="180"/>
      <c r="E311" s="180"/>
      <c r="F311" s="180"/>
      <c r="G311" s="180"/>
      <c r="H311" s="180"/>
      <c r="I311" s="180"/>
      <c r="J311" s="180"/>
      <c r="K311" s="180"/>
      <c r="L311" s="180"/>
      <c r="M311" s="180"/>
      <c r="N311" s="180"/>
      <c r="O311" s="180"/>
      <c r="P311" s="180"/>
      <c r="Q311" s="180"/>
      <c r="R311" s="180"/>
      <c r="S311" s="180"/>
      <c r="T311" s="180"/>
      <c r="U311" s="180"/>
      <c r="V311" s="180"/>
    </row>
    <row r="312" spans="1:22">
      <c r="A312" s="180"/>
      <c r="B312" s="180"/>
      <c r="D312" s="180"/>
      <c r="E312" s="180"/>
      <c r="F312" s="180"/>
      <c r="G312" s="180"/>
      <c r="H312" s="180"/>
      <c r="I312" s="180"/>
      <c r="J312" s="180"/>
      <c r="K312" s="180"/>
      <c r="L312" s="180"/>
      <c r="M312" s="180"/>
      <c r="N312" s="180"/>
      <c r="O312" s="180"/>
      <c r="P312" s="180"/>
      <c r="Q312" s="180"/>
      <c r="R312" s="180"/>
      <c r="S312" s="180"/>
      <c r="T312" s="180"/>
      <c r="U312" s="180"/>
      <c r="V312" s="180"/>
    </row>
    <row r="313" spans="1:22">
      <c r="A313" s="180"/>
      <c r="B313" s="180"/>
      <c r="D313" s="180"/>
      <c r="E313" s="180"/>
      <c r="F313" s="180"/>
      <c r="G313" s="180"/>
      <c r="H313" s="180"/>
      <c r="I313" s="180"/>
      <c r="J313" s="180"/>
      <c r="K313" s="180"/>
      <c r="L313" s="180"/>
      <c r="M313" s="180"/>
      <c r="N313" s="180"/>
      <c r="O313" s="180"/>
      <c r="P313" s="180"/>
      <c r="Q313" s="180"/>
      <c r="R313" s="180"/>
      <c r="S313" s="180"/>
      <c r="T313" s="180"/>
      <c r="U313" s="180"/>
      <c r="V313" s="180"/>
    </row>
    <row r="314" spans="1:22">
      <c r="A314" s="180"/>
      <c r="B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80"/>
      <c r="B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80"/>
      <c r="B316" s="180"/>
      <c r="D316" s="180"/>
      <c r="E316" s="180"/>
      <c r="F316" s="180"/>
      <c r="G316" s="180"/>
      <c r="H316" s="180"/>
      <c r="I316" s="180"/>
      <c r="J316" s="180"/>
      <c r="K316" s="180"/>
      <c r="L316" s="180"/>
      <c r="M316" s="180"/>
      <c r="N316" s="180"/>
      <c r="O316" s="180"/>
      <c r="P316" s="180"/>
      <c r="Q316" s="180"/>
      <c r="R316" s="180"/>
      <c r="S316" s="180"/>
      <c r="T316" s="180"/>
      <c r="U316" s="180"/>
      <c r="V316" s="180"/>
    </row>
    <row r="317" spans="1:22">
      <c r="A317" s="180"/>
      <c r="B317" s="180"/>
      <c r="D317" s="180"/>
      <c r="E317" s="180"/>
      <c r="F317" s="180"/>
      <c r="G317" s="180"/>
      <c r="H317" s="180"/>
      <c r="I317" s="180"/>
      <c r="J317" s="180"/>
      <c r="K317" s="180"/>
      <c r="L317" s="180"/>
      <c r="M317" s="180"/>
      <c r="N317" s="180"/>
      <c r="O317" s="180"/>
      <c r="P317" s="180"/>
      <c r="Q317" s="180"/>
      <c r="R317" s="180"/>
      <c r="S317" s="180"/>
      <c r="T317" s="180"/>
      <c r="U317" s="180"/>
      <c r="V317" s="180"/>
    </row>
    <row r="318" spans="1:22">
      <c r="A318" s="180"/>
      <c r="B318" s="180"/>
      <c r="D318" s="180"/>
      <c r="E318" s="180"/>
      <c r="F318" s="180"/>
      <c r="G318" s="180"/>
      <c r="H318" s="180"/>
      <c r="I318" s="180"/>
      <c r="J318" s="180"/>
      <c r="K318" s="180"/>
      <c r="L318" s="180"/>
      <c r="M318" s="180"/>
      <c r="N318" s="180"/>
      <c r="O318" s="180"/>
      <c r="P318" s="180"/>
      <c r="Q318" s="180"/>
      <c r="R318" s="180"/>
      <c r="S318" s="180"/>
      <c r="T318" s="180"/>
      <c r="U318" s="180"/>
      <c r="V318" s="180"/>
    </row>
    <row r="319" spans="1:22">
      <c r="A319" s="180"/>
      <c r="B319" s="180"/>
      <c r="D319" s="180"/>
      <c r="E319" s="180"/>
      <c r="F319" s="180"/>
      <c r="G319" s="180"/>
      <c r="H319" s="180"/>
      <c r="I319" s="180"/>
      <c r="J319" s="180"/>
      <c r="K319" s="180"/>
      <c r="L319" s="180"/>
      <c r="M319" s="180"/>
      <c r="N319" s="180"/>
      <c r="O319" s="180"/>
      <c r="P319" s="180"/>
      <c r="Q319" s="180"/>
      <c r="R319" s="180"/>
      <c r="S319" s="180"/>
      <c r="T319" s="180"/>
      <c r="U319" s="180"/>
      <c r="V319" s="180"/>
    </row>
    <row r="320" spans="1:22">
      <c r="A320" s="180"/>
      <c r="B320" s="180"/>
      <c r="D320" s="180"/>
      <c r="E320" s="180"/>
      <c r="F320" s="180"/>
      <c r="G320" s="180"/>
      <c r="H320" s="180"/>
      <c r="I320" s="180"/>
      <c r="J320" s="180"/>
      <c r="K320" s="180"/>
      <c r="L320" s="180"/>
      <c r="M320" s="180"/>
      <c r="N320" s="180"/>
      <c r="O320" s="180"/>
      <c r="P320" s="180"/>
      <c r="Q320" s="180"/>
      <c r="R320" s="180"/>
      <c r="S320" s="180"/>
      <c r="T320" s="180"/>
      <c r="U320" s="180"/>
      <c r="V320" s="180"/>
    </row>
    <row r="321" spans="1:22">
      <c r="A321" s="180"/>
      <c r="B321" s="180"/>
      <c r="D321" s="180"/>
      <c r="E321" s="180"/>
      <c r="F321" s="180"/>
      <c r="G321" s="180"/>
      <c r="H321" s="180"/>
      <c r="I321" s="180"/>
      <c r="J321" s="180"/>
      <c r="K321" s="180"/>
      <c r="L321" s="180"/>
      <c r="M321" s="180"/>
      <c r="N321" s="180"/>
      <c r="O321" s="180"/>
      <c r="P321" s="180"/>
      <c r="Q321" s="180"/>
      <c r="R321" s="180"/>
      <c r="S321" s="180"/>
      <c r="T321" s="180"/>
      <c r="U321" s="180"/>
      <c r="V321" s="180"/>
    </row>
    <row r="322" spans="1:22">
      <c r="A322" s="180"/>
      <c r="B322" s="180"/>
      <c r="D322" s="180"/>
      <c r="E322" s="180"/>
      <c r="F322" s="180"/>
      <c r="G322" s="180"/>
      <c r="H322" s="180"/>
      <c r="I322" s="180"/>
      <c r="J322" s="180"/>
      <c r="K322" s="180"/>
      <c r="L322" s="180"/>
      <c r="M322" s="180"/>
      <c r="N322" s="180"/>
      <c r="O322" s="180"/>
      <c r="P322" s="180"/>
      <c r="Q322" s="180"/>
      <c r="R322" s="180"/>
      <c r="S322" s="180"/>
      <c r="T322" s="180"/>
      <c r="U322" s="180"/>
      <c r="V322" s="180"/>
    </row>
    <row r="323" spans="1:22">
      <c r="A323" s="180"/>
      <c r="B323" s="180"/>
      <c r="D323" s="180"/>
      <c r="E323" s="180"/>
      <c r="F323" s="180"/>
      <c r="G323" s="180"/>
      <c r="H323" s="180"/>
      <c r="I323" s="180"/>
      <c r="J323" s="180"/>
      <c r="K323" s="180"/>
      <c r="L323" s="180"/>
      <c r="M323" s="180"/>
      <c r="N323" s="180"/>
      <c r="O323" s="180"/>
      <c r="P323" s="180"/>
      <c r="Q323" s="180"/>
      <c r="R323" s="180"/>
      <c r="S323" s="180"/>
      <c r="T323" s="180"/>
      <c r="U323" s="180"/>
      <c r="V323" s="180"/>
    </row>
    <row r="324" spans="1:22">
      <c r="A324" s="180"/>
      <c r="B324" s="180"/>
      <c r="D324" s="180"/>
      <c r="E324" s="180"/>
      <c r="F324" s="180"/>
      <c r="G324" s="180"/>
      <c r="H324" s="180"/>
      <c r="I324" s="180"/>
      <c r="J324" s="180"/>
      <c r="K324" s="180"/>
      <c r="L324" s="180"/>
      <c r="M324" s="180"/>
      <c r="N324" s="180"/>
      <c r="O324" s="180"/>
      <c r="P324" s="180"/>
      <c r="Q324" s="180"/>
      <c r="R324" s="180"/>
      <c r="S324" s="180"/>
      <c r="T324" s="180"/>
      <c r="U324" s="180"/>
      <c r="V324" s="180"/>
    </row>
    <row r="325" spans="1:22">
      <c r="A325" s="180"/>
      <c r="B325" s="180"/>
      <c r="D325" s="180"/>
      <c r="E325" s="180"/>
      <c r="F325" s="180"/>
      <c r="G325" s="180"/>
      <c r="H325" s="180"/>
      <c r="I325" s="180"/>
      <c r="J325" s="180"/>
      <c r="K325" s="180"/>
      <c r="L325" s="180"/>
      <c r="M325" s="180"/>
      <c r="N325" s="180"/>
      <c r="O325" s="180"/>
      <c r="P325" s="180"/>
      <c r="Q325" s="180"/>
      <c r="R325" s="180"/>
      <c r="S325" s="180"/>
      <c r="T325" s="180"/>
      <c r="U325" s="180"/>
      <c r="V325" s="180"/>
    </row>
    <row r="326" spans="1:22">
      <c r="A326" s="180"/>
      <c r="B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80"/>
      <c r="B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80"/>
      <c r="B328" s="180"/>
      <c r="D328" s="180"/>
      <c r="E328" s="180"/>
      <c r="F328" s="180"/>
      <c r="G328" s="180"/>
      <c r="H328" s="180"/>
      <c r="I328" s="180"/>
      <c r="J328" s="180"/>
      <c r="K328" s="180"/>
      <c r="L328" s="180"/>
      <c r="M328" s="180"/>
      <c r="N328" s="180"/>
      <c r="O328" s="180"/>
      <c r="P328" s="180"/>
      <c r="Q328" s="180"/>
      <c r="R328" s="180"/>
      <c r="S328" s="180"/>
      <c r="T328" s="180"/>
      <c r="U328" s="180"/>
      <c r="V328" s="180"/>
    </row>
    <row r="329" spans="1:22">
      <c r="A329" s="180"/>
      <c r="B329" s="180"/>
      <c r="D329" s="180"/>
      <c r="E329" s="180"/>
      <c r="F329" s="180"/>
      <c r="G329" s="180"/>
      <c r="H329" s="180"/>
      <c r="I329" s="180"/>
      <c r="J329" s="180"/>
      <c r="K329" s="180"/>
      <c r="L329" s="180"/>
      <c r="M329" s="180"/>
      <c r="N329" s="180"/>
      <c r="O329" s="180"/>
      <c r="P329" s="180"/>
      <c r="Q329" s="180"/>
      <c r="R329" s="180"/>
      <c r="S329" s="180"/>
      <c r="T329" s="180"/>
      <c r="U329" s="180"/>
      <c r="V329" s="180"/>
    </row>
    <row r="330" spans="1:22">
      <c r="A330" s="180"/>
      <c r="B330" s="180"/>
      <c r="D330" s="180"/>
      <c r="E330" s="180"/>
      <c r="F330" s="180"/>
      <c r="G330" s="180"/>
      <c r="H330" s="180"/>
      <c r="I330" s="180"/>
      <c r="J330" s="180"/>
      <c r="K330" s="180"/>
      <c r="L330" s="180"/>
      <c r="M330" s="180"/>
      <c r="N330" s="180"/>
      <c r="O330" s="180"/>
      <c r="P330" s="180"/>
      <c r="Q330" s="180"/>
      <c r="R330" s="180"/>
      <c r="S330" s="180"/>
      <c r="T330" s="180"/>
      <c r="U330" s="180"/>
      <c r="V330" s="180"/>
    </row>
    <row r="331" spans="1:22">
      <c r="A331" s="180"/>
      <c r="B331" s="180"/>
      <c r="D331" s="180"/>
      <c r="E331" s="180"/>
      <c r="F331" s="180"/>
      <c r="G331" s="180"/>
      <c r="H331" s="180"/>
      <c r="I331" s="180"/>
      <c r="J331" s="180"/>
      <c r="K331" s="180"/>
      <c r="L331" s="180"/>
      <c r="M331" s="180"/>
      <c r="N331" s="180"/>
      <c r="O331" s="180"/>
      <c r="P331" s="180"/>
      <c r="Q331" s="180"/>
      <c r="R331" s="180"/>
      <c r="S331" s="180"/>
      <c r="T331" s="180"/>
      <c r="U331" s="180"/>
      <c r="V331" s="180"/>
    </row>
    <row r="332" spans="1:22">
      <c r="A332" s="180"/>
      <c r="B332" s="180"/>
      <c r="D332" s="180"/>
      <c r="E332" s="180"/>
      <c r="F332" s="180"/>
      <c r="G332" s="180"/>
      <c r="H332" s="180"/>
      <c r="I332" s="180"/>
      <c r="J332" s="180"/>
      <c r="K332" s="180"/>
      <c r="L332" s="180"/>
      <c r="M332" s="180"/>
      <c r="N332" s="180"/>
      <c r="O332" s="180"/>
      <c r="P332" s="180"/>
      <c r="Q332" s="180"/>
      <c r="R332" s="180"/>
      <c r="S332" s="180"/>
      <c r="T332" s="180"/>
      <c r="U332" s="180"/>
      <c r="V332" s="180"/>
    </row>
    <row r="333" spans="1:22">
      <c r="A333" s="180"/>
      <c r="B333" s="180"/>
      <c r="D333" s="180"/>
      <c r="E333" s="180"/>
      <c r="F333" s="180"/>
      <c r="G333" s="180"/>
      <c r="H333" s="180"/>
      <c r="I333" s="180"/>
      <c r="J333" s="180"/>
      <c r="K333" s="180"/>
      <c r="L333" s="180"/>
      <c r="M333" s="180"/>
      <c r="N333" s="180"/>
      <c r="O333" s="180"/>
      <c r="P333" s="180"/>
      <c r="Q333" s="180"/>
      <c r="R333" s="180"/>
      <c r="S333" s="180"/>
      <c r="T333" s="180"/>
      <c r="U333" s="180"/>
      <c r="V333" s="180"/>
    </row>
    <row r="334" spans="1:22">
      <c r="A334" s="180"/>
      <c r="B334" s="180"/>
      <c r="D334" s="180"/>
      <c r="E334" s="180"/>
      <c r="F334" s="180"/>
      <c r="G334" s="180"/>
      <c r="H334" s="180"/>
      <c r="I334" s="180"/>
      <c r="J334" s="180"/>
      <c r="K334" s="180"/>
      <c r="L334" s="180"/>
      <c r="M334" s="180"/>
      <c r="N334" s="180"/>
      <c r="O334" s="180"/>
      <c r="P334" s="180"/>
      <c r="Q334" s="180"/>
      <c r="R334" s="180"/>
      <c r="S334" s="180"/>
      <c r="T334" s="180"/>
      <c r="U334" s="180"/>
      <c r="V334" s="180"/>
    </row>
    <row r="335" spans="1:22">
      <c r="A335" s="180"/>
      <c r="B335" s="180"/>
      <c r="D335" s="180"/>
      <c r="E335" s="180"/>
      <c r="F335" s="180"/>
      <c r="G335" s="180"/>
      <c r="H335" s="180"/>
      <c r="I335" s="180"/>
      <c r="J335" s="180"/>
      <c r="K335" s="180"/>
      <c r="L335" s="180"/>
      <c r="M335" s="180"/>
      <c r="N335" s="180"/>
      <c r="O335" s="180"/>
      <c r="P335" s="180"/>
      <c r="Q335" s="180"/>
      <c r="R335" s="180"/>
      <c r="S335" s="180"/>
      <c r="T335" s="180"/>
      <c r="U335" s="180"/>
      <c r="V335" s="180"/>
    </row>
    <row r="336" spans="1:22">
      <c r="A336" s="180"/>
      <c r="B336" s="180"/>
      <c r="D336" s="180"/>
      <c r="E336" s="180"/>
      <c r="F336" s="180"/>
      <c r="G336" s="180"/>
      <c r="H336" s="180"/>
      <c r="I336" s="180"/>
      <c r="J336" s="180"/>
      <c r="K336" s="180"/>
      <c r="L336" s="180"/>
      <c r="M336" s="180"/>
      <c r="N336" s="180"/>
      <c r="O336" s="180"/>
      <c r="P336" s="180"/>
      <c r="Q336" s="180"/>
      <c r="R336" s="180"/>
      <c r="S336" s="180"/>
      <c r="T336" s="180"/>
      <c r="U336" s="180"/>
      <c r="V336" s="180"/>
    </row>
    <row r="337" spans="1:22">
      <c r="A337" s="180"/>
      <c r="B337" s="180"/>
      <c r="D337" s="180"/>
      <c r="E337" s="180"/>
      <c r="F337" s="180"/>
      <c r="G337" s="180"/>
      <c r="H337" s="180"/>
      <c r="I337" s="180"/>
      <c r="J337" s="180"/>
      <c r="K337" s="180"/>
      <c r="L337" s="180"/>
      <c r="M337" s="180"/>
      <c r="N337" s="180"/>
      <c r="O337" s="180"/>
      <c r="P337" s="180"/>
      <c r="Q337" s="180"/>
      <c r="R337" s="180"/>
      <c r="S337" s="180"/>
      <c r="T337" s="180"/>
      <c r="U337" s="180"/>
      <c r="V337" s="180"/>
    </row>
    <row r="338" spans="1:22">
      <c r="A338" s="180"/>
      <c r="B338" s="180"/>
      <c r="D338" s="180"/>
      <c r="E338" s="180"/>
      <c r="F338" s="180"/>
      <c r="G338" s="180"/>
      <c r="H338" s="180"/>
      <c r="I338" s="180"/>
      <c r="J338" s="180"/>
      <c r="K338" s="180"/>
      <c r="L338" s="180"/>
      <c r="M338" s="180"/>
      <c r="N338" s="180"/>
      <c r="O338" s="180"/>
      <c r="P338" s="180"/>
      <c r="Q338" s="180"/>
      <c r="R338" s="180"/>
      <c r="S338" s="180"/>
      <c r="T338" s="180"/>
      <c r="U338" s="180"/>
      <c r="V338" s="180"/>
    </row>
    <row r="339" spans="1:22">
      <c r="A339" s="180"/>
      <c r="B339" s="180"/>
      <c r="D339" s="180"/>
      <c r="E339" s="180"/>
      <c r="F339" s="180"/>
      <c r="G339" s="180"/>
      <c r="H339" s="180"/>
      <c r="I339" s="180"/>
      <c r="J339" s="180"/>
      <c r="K339" s="180"/>
      <c r="L339" s="180"/>
      <c r="M339" s="180"/>
      <c r="N339" s="180"/>
      <c r="O339" s="180"/>
      <c r="P339" s="180"/>
      <c r="Q339" s="180"/>
      <c r="R339" s="180"/>
      <c r="S339" s="180"/>
      <c r="T339" s="180"/>
      <c r="U339" s="180"/>
      <c r="V339" s="180"/>
    </row>
    <row r="340" spans="1:22">
      <c r="A340" s="180"/>
      <c r="B340" s="180"/>
      <c r="D340" s="180"/>
      <c r="E340" s="180"/>
      <c r="F340" s="180"/>
      <c r="G340" s="180"/>
      <c r="H340" s="180"/>
      <c r="I340" s="180"/>
      <c r="J340" s="180"/>
      <c r="K340" s="180"/>
      <c r="L340" s="180"/>
      <c r="M340" s="180"/>
      <c r="N340" s="180"/>
      <c r="O340" s="180"/>
      <c r="P340" s="180"/>
      <c r="Q340" s="180"/>
      <c r="R340" s="180"/>
      <c r="S340" s="180"/>
      <c r="T340" s="180"/>
      <c r="U340" s="180"/>
      <c r="V340" s="180"/>
    </row>
    <row r="341" spans="1:22">
      <c r="A341" s="180"/>
      <c r="B341" s="180"/>
      <c r="D341" s="180"/>
      <c r="E341" s="180"/>
      <c r="F341" s="180"/>
      <c r="G341" s="180"/>
      <c r="H341" s="180"/>
      <c r="I341" s="180"/>
      <c r="J341" s="180"/>
      <c r="K341" s="180"/>
      <c r="L341" s="180"/>
      <c r="M341" s="180"/>
      <c r="N341" s="180"/>
      <c r="O341" s="180"/>
      <c r="P341" s="180"/>
      <c r="Q341" s="180"/>
      <c r="R341" s="180"/>
      <c r="S341" s="180"/>
      <c r="T341" s="180"/>
      <c r="U341" s="180"/>
      <c r="V341" s="180"/>
    </row>
    <row r="342" spans="1:22">
      <c r="A342" s="180"/>
      <c r="B342" s="180"/>
      <c r="D342" s="180"/>
      <c r="E342" s="180"/>
      <c r="F342" s="180"/>
      <c r="G342" s="180"/>
      <c r="H342" s="180"/>
      <c r="I342" s="180"/>
      <c r="J342" s="180"/>
      <c r="K342" s="180"/>
      <c r="L342" s="180"/>
      <c r="M342" s="180"/>
      <c r="N342" s="180"/>
      <c r="O342" s="180"/>
      <c r="P342" s="180"/>
      <c r="Q342" s="180"/>
      <c r="R342" s="180"/>
      <c r="S342" s="180"/>
      <c r="T342" s="180"/>
      <c r="U342" s="180"/>
      <c r="V342" s="180"/>
    </row>
    <row r="343" spans="1:22">
      <c r="A343" s="180"/>
      <c r="B343" s="180"/>
      <c r="D343" s="180"/>
      <c r="E343" s="180"/>
      <c r="F343" s="180"/>
      <c r="G343" s="180"/>
      <c r="H343" s="180"/>
      <c r="I343" s="180"/>
      <c r="J343" s="180"/>
      <c r="K343" s="180"/>
      <c r="L343" s="180"/>
      <c r="M343" s="180"/>
      <c r="N343" s="180"/>
      <c r="O343" s="180"/>
      <c r="P343" s="180"/>
      <c r="Q343" s="180"/>
      <c r="R343" s="180"/>
      <c r="S343" s="180"/>
      <c r="T343" s="180"/>
      <c r="U343" s="180"/>
      <c r="V343" s="180"/>
    </row>
    <row r="344" spans="1:22">
      <c r="A344" s="180"/>
      <c r="B344" s="180"/>
      <c r="D344" s="180"/>
      <c r="E344" s="180"/>
      <c r="F344" s="180"/>
      <c r="G344" s="180"/>
      <c r="H344" s="180"/>
      <c r="I344" s="180"/>
      <c r="J344" s="180"/>
      <c r="K344" s="180"/>
      <c r="L344" s="180"/>
      <c r="M344" s="180"/>
      <c r="N344" s="180"/>
      <c r="O344" s="180"/>
      <c r="P344" s="180"/>
      <c r="Q344" s="180"/>
      <c r="R344" s="180"/>
      <c r="S344" s="180"/>
      <c r="T344" s="180"/>
      <c r="U344" s="180"/>
      <c r="V344" s="180"/>
    </row>
    <row r="345" spans="1:22">
      <c r="A345" s="180"/>
      <c r="B345" s="180"/>
      <c r="D345" s="180"/>
      <c r="E345" s="180"/>
      <c r="F345" s="180"/>
      <c r="G345" s="180"/>
      <c r="H345" s="180"/>
      <c r="I345" s="180"/>
      <c r="J345" s="180"/>
      <c r="K345" s="180"/>
      <c r="L345" s="180"/>
      <c r="M345" s="180"/>
      <c r="N345" s="180"/>
      <c r="O345" s="180"/>
      <c r="P345" s="180"/>
      <c r="Q345" s="180"/>
      <c r="R345" s="180"/>
      <c r="S345" s="180"/>
      <c r="T345" s="180"/>
      <c r="U345" s="180"/>
      <c r="V345" s="180"/>
    </row>
    <row r="346" spans="1:22">
      <c r="A346" s="180"/>
      <c r="B346" s="180"/>
      <c r="D346" s="180"/>
      <c r="E346" s="180"/>
      <c r="F346" s="180"/>
      <c r="G346" s="180"/>
      <c r="H346" s="180"/>
      <c r="I346" s="180"/>
      <c r="J346" s="180"/>
      <c r="K346" s="180"/>
      <c r="L346" s="180"/>
      <c r="M346" s="180"/>
      <c r="N346" s="180"/>
      <c r="O346" s="180"/>
      <c r="P346" s="180"/>
      <c r="Q346" s="180"/>
      <c r="R346" s="180"/>
      <c r="S346" s="180"/>
      <c r="T346" s="180"/>
      <c r="U346" s="180"/>
      <c r="V346" s="180"/>
    </row>
    <row r="347" spans="1:22">
      <c r="A347" s="180"/>
      <c r="B347" s="180"/>
      <c r="D347" s="180"/>
      <c r="E347" s="180"/>
      <c r="F347" s="180"/>
      <c r="G347" s="180"/>
      <c r="H347" s="180"/>
      <c r="I347" s="180"/>
      <c r="J347" s="180"/>
      <c r="K347" s="180"/>
      <c r="L347" s="180"/>
      <c r="M347" s="180"/>
      <c r="N347" s="180"/>
      <c r="O347" s="180"/>
      <c r="P347" s="180"/>
      <c r="Q347" s="180"/>
      <c r="R347" s="180"/>
      <c r="S347" s="180"/>
      <c r="T347" s="180"/>
      <c r="U347" s="180"/>
      <c r="V347" s="180"/>
    </row>
    <row r="348" spans="1:22">
      <c r="A348" s="180"/>
      <c r="B348" s="180"/>
      <c r="D348" s="180"/>
      <c r="E348" s="180"/>
      <c r="F348" s="180"/>
      <c r="G348" s="180"/>
      <c r="H348" s="180"/>
      <c r="I348" s="180"/>
      <c r="J348" s="180"/>
      <c r="K348" s="180"/>
      <c r="L348" s="180"/>
      <c r="M348" s="180"/>
      <c r="N348" s="180"/>
      <c r="O348" s="180"/>
      <c r="P348" s="180"/>
      <c r="Q348" s="180"/>
      <c r="R348" s="180"/>
      <c r="S348" s="180"/>
      <c r="T348" s="180"/>
      <c r="U348" s="180"/>
      <c r="V348" s="180"/>
    </row>
    <row r="349" spans="1:22">
      <c r="A349" s="180"/>
      <c r="B349" s="180"/>
      <c r="D349" s="180"/>
      <c r="E349" s="180"/>
      <c r="F349" s="180"/>
      <c r="G349" s="180"/>
      <c r="H349" s="180"/>
      <c r="I349" s="180"/>
      <c r="J349" s="180"/>
      <c r="K349" s="180"/>
      <c r="L349" s="180"/>
      <c r="M349" s="180"/>
      <c r="N349" s="180"/>
      <c r="O349" s="180"/>
      <c r="P349" s="180"/>
      <c r="Q349" s="180"/>
      <c r="R349" s="180"/>
      <c r="S349" s="180"/>
      <c r="T349" s="180"/>
      <c r="U349" s="180"/>
      <c r="V349" s="180"/>
    </row>
    <row r="350" spans="1:22">
      <c r="A350" s="180"/>
      <c r="B350" s="180"/>
      <c r="D350" s="180"/>
      <c r="E350" s="180"/>
      <c r="F350" s="180"/>
      <c r="G350" s="180"/>
      <c r="H350" s="180"/>
      <c r="I350" s="180"/>
      <c r="J350" s="180"/>
      <c r="K350" s="180"/>
      <c r="L350" s="180"/>
      <c r="M350" s="180"/>
      <c r="N350" s="180"/>
      <c r="O350" s="180"/>
      <c r="P350" s="180"/>
      <c r="Q350" s="180"/>
      <c r="R350" s="180"/>
      <c r="S350" s="180"/>
      <c r="T350" s="180"/>
      <c r="U350" s="180"/>
      <c r="V350" s="180"/>
    </row>
    <row r="351" spans="1:22">
      <c r="A351" s="180"/>
      <c r="B351" s="180"/>
      <c r="D351" s="180"/>
      <c r="E351" s="180"/>
      <c r="F351" s="180"/>
      <c r="G351" s="180"/>
      <c r="H351" s="180"/>
      <c r="I351" s="180"/>
      <c r="J351" s="180"/>
      <c r="K351" s="180"/>
      <c r="L351" s="180"/>
      <c r="M351" s="180"/>
      <c r="N351" s="180"/>
      <c r="O351" s="180"/>
      <c r="P351" s="180"/>
      <c r="Q351" s="180"/>
      <c r="R351" s="180"/>
      <c r="S351" s="180"/>
      <c r="T351" s="180"/>
      <c r="U351" s="180"/>
      <c r="V351" s="180"/>
    </row>
    <row r="352" spans="1:22">
      <c r="A352" s="180"/>
      <c r="B352" s="180"/>
      <c r="D352" s="180"/>
      <c r="E352" s="180"/>
      <c r="F352" s="180"/>
      <c r="G352" s="180"/>
      <c r="H352" s="180"/>
      <c r="I352" s="180"/>
      <c r="J352" s="180"/>
      <c r="K352" s="180"/>
      <c r="L352" s="180"/>
      <c r="M352" s="180"/>
      <c r="N352" s="180"/>
      <c r="O352" s="180"/>
      <c r="P352" s="180"/>
      <c r="Q352" s="180"/>
      <c r="R352" s="180"/>
      <c r="S352" s="180"/>
      <c r="T352" s="180"/>
      <c r="U352" s="180"/>
      <c r="V352" s="180"/>
    </row>
    <row r="353" spans="1:22">
      <c r="A353" s="180"/>
      <c r="B353" s="180"/>
      <c r="D353" s="180"/>
      <c r="E353" s="180"/>
      <c r="F353" s="180"/>
      <c r="G353" s="180"/>
      <c r="H353" s="180"/>
      <c r="I353" s="180"/>
      <c r="J353" s="180"/>
      <c r="K353" s="180"/>
      <c r="L353" s="180"/>
      <c r="M353" s="180"/>
      <c r="N353" s="180"/>
      <c r="O353" s="180"/>
      <c r="P353" s="180"/>
      <c r="Q353" s="180"/>
      <c r="R353" s="180"/>
      <c r="S353" s="180"/>
      <c r="T353" s="180"/>
      <c r="U353" s="180"/>
      <c r="V353" s="180"/>
    </row>
    <row r="354" spans="1:22">
      <c r="A354" s="180"/>
      <c r="B354" s="180"/>
      <c r="D354" s="180"/>
      <c r="E354" s="180"/>
      <c r="F354" s="180"/>
      <c r="G354" s="180"/>
      <c r="H354" s="180"/>
      <c r="I354" s="180"/>
      <c r="J354" s="180"/>
      <c r="K354" s="180"/>
      <c r="L354" s="180"/>
      <c r="M354" s="180"/>
      <c r="N354" s="180"/>
      <c r="O354" s="180"/>
      <c r="P354" s="180"/>
      <c r="Q354" s="180"/>
      <c r="R354" s="180"/>
      <c r="S354" s="180"/>
      <c r="T354" s="180"/>
      <c r="U354" s="180"/>
      <c r="V354" s="180"/>
    </row>
    <row r="355" spans="1:22">
      <c r="A355" s="180"/>
      <c r="B355" s="180"/>
      <c r="D355" s="180"/>
      <c r="E355" s="180"/>
      <c r="F355" s="180"/>
      <c r="G355" s="180"/>
      <c r="H355" s="180"/>
      <c r="I355" s="180"/>
      <c r="J355" s="180"/>
      <c r="K355" s="180"/>
      <c r="L355" s="180"/>
      <c r="M355" s="180"/>
      <c r="N355" s="180"/>
      <c r="O355" s="180"/>
      <c r="P355" s="180"/>
      <c r="Q355" s="180"/>
      <c r="R355" s="180"/>
      <c r="S355" s="180"/>
      <c r="T355" s="180"/>
      <c r="U355" s="180"/>
      <c r="V355" s="180"/>
    </row>
    <row r="356" spans="1:22">
      <c r="A356" s="180"/>
      <c r="B356" s="180"/>
      <c r="D356" s="180"/>
      <c r="E356" s="180"/>
      <c r="F356" s="180"/>
      <c r="G356" s="180"/>
      <c r="H356" s="180"/>
      <c r="I356" s="180"/>
      <c r="J356" s="180"/>
      <c r="K356" s="180"/>
      <c r="L356" s="180"/>
      <c r="M356" s="180"/>
      <c r="N356" s="180"/>
      <c r="O356" s="180"/>
      <c r="P356" s="180"/>
      <c r="Q356" s="180"/>
      <c r="R356" s="180"/>
      <c r="S356" s="180"/>
      <c r="T356" s="180"/>
      <c r="U356" s="180"/>
      <c r="V356" s="180"/>
    </row>
    <row r="357" spans="1:22">
      <c r="A357" s="180"/>
      <c r="B357" s="180"/>
      <c r="D357" s="180"/>
      <c r="E357" s="180"/>
      <c r="F357" s="180"/>
      <c r="G357" s="180"/>
      <c r="H357" s="180"/>
      <c r="I357" s="180"/>
      <c r="J357" s="180"/>
      <c r="K357" s="180"/>
      <c r="L357" s="180"/>
      <c r="M357" s="180"/>
      <c r="N357" s="180"/>
      <c r="O357" s="180"/>
      <c r="P357" s="180"/>
      <c r="Q357" s="180"/>
      <c r="R357" s="180"/>
      <c r="S357" s="180"/>
      <c r="T357" s="180"/>
      <c r="U357" s="180"/>
      <c r="V357" s="180"/>
    </row>
    <row r="358" spans="1:22">
      <c r="A358" s="180"/>
      <c r="B358" s="180"/>
      <c r="D358" s="180"/>
      <c r="E358" s="180"/>
      <c r="F358" s="180"/>
      <c r="G358" s="180"/>
      <c r="H358" s="180"/>
      <c r="I358" s="180"/>
      <c r="J358" s="180"/>
      <c r="K358" s="180"/>
      <c r="L358" s="180"/>
      <c r="M358" s="180"/>
      <c r="N358" s="180"/>
      <c r="O358" s="180"/>
      <c r="P358" s="180"/>
      <c r="Q358" s="180"/>
      <c r="R358" s="180"/>
      <c r="S358" s="180"/>
      <c r="T358" s="180"/>
      <c r="U358" s="180"/>
      <c r="V358" s="180"/>
    </row>
    <row r="359" spans="1:22">
      <c r="A359" s="180"/>
      <c r="B359" s="180"/>
      <c r="D359" s="180"/>
      <c r="E359" s="180"/>
      <c r="F359" s="180"/>
      <c r="G359" s="180"/>
      <c r="H359" s="180"/>
      <c r="I359" s="180"/>
      <c r="J359" s="180"/>
      <c r="K359" s="180"/>
      <c r="L359" s="180"/>
      <c r="M359" s="180"/>
      <c r="N359" s="180"/>
      <c r="O359" s="180"/>
      <c r="P359" s="180"/>
      <c r="Q359" s="180"/>
      <c r="R359" s="180"/>
      <c r="S359" s="180"/>
      <c r="T359" s="180"/>
      <c r="U359" s="180"/>
      <c r="V359" s="180"/>
    </row>
    <row r="360" spans="1:22">
      <c r="A360" s="180"/>
      <c r="B360" s="180"/>
      <c r="D360" s="180"/>
      <c r="E360" s="180"/>
      <c r="F360" s="180"/>
      <c r="G360" s="180"/>
      <c r="H360" s="180"/>
      <c r="I360" s="180"/>
      <c r="J360" s="180"/>
      <c r="K360" s="180"/>
      <c r="L360" s="180"/>
      <c r="M360" s="180"/>
      <c r="N360" s="180"/>
      <c r="O360" s="180"/>
      <c r="P360" s="180"/>
      <c r="Q360" s="180"/>
      <c r="R360" s="180"/>
      <c r="S360" s="180"/>
      <c r="T360" s="180"/>
      <c r="U360" s="180"/>
      <c r="V360" s="180"/>
    </row>
    <row r="361" spans="1:22">
      <c r="A361" s="180"/>
      <c r="B361" s="180"/>
      <c r="D361" s="180"/>
      <c r="E361" s="180"/>
      <c r="F361" s="180"/>
      <c r="G361" s="180"/>
      <c r="H361" s="180"/>
      <c r="I361" s="180"/>
      <c r="J361" s="180"/>
      <c r="K361" s="180"/>
      <c r="L361" s="180"/>
      <c r="M361" s="180"/>
      <c r="N361" s="180"/>
      <c r="O361" s="180"/>
      <c r="P361" s="180"/>
      <c r="Q361" s="180"/>
      <c r="R361" s="180"/>
      <c r="S361" s="180"/>
      <c r="T361" s="180"/>
      <c r="U361" s="180"/>
      <c r="V361" s="180"/>
    </row>
    <row r="362" spans="1:22">
      <c r="A362" s="180"/>
      <c r="B362" s="180"/>
      <c r="D362" s="180"/>
      <c r="E362" s="180"/>
      <c r="F362" s="180"/>
      <c r="G362" s="180"/>
      <c r="H362" s="180"/>
      <c r="I362" s="180"/>
      <c r="J362" s="180"/>
      <c r="K362" s="180"/>
      <c r="L362" s="180"/>
      <c r="M362" s="180"/>
      <c r="N362" s="180"/>
      <c r="O362" s="180"/>
      <c r="P362" s="180"/>
      <c r="Q362" s="180"/>
      <c r="R362" s="180"/>
      <c r="S362" s="180"/>
      <c r="T362" s="180"/>
      <c r="U362" s="180"/>
      <c r="V362" s="180"/>
    </row>
    <row r="363" spans="1:22">
      <c r="A363" s="180"/>
      <c r="B363" s="180"/>
      <c r="D363" s="180"/>
      <c r="E363" s="180"/>
      <c r="F363" s="180"/>
      <c r="G363" s="180"/>
      <c r="H363" s="180"/>
      <c r="I363" s="180"/>
      <c r="J363" s="180"/>
      <c r="K363" s="180"/>
      <c r="L363" s="180"/>
      <c r="M363" s="180"/>
      <c r="N363" s="180"/>
      <c r="O363" s="180"/>
      <c r="P363" s="180"/>
      <c r="Q363" s="180"/>
      <c r="R363" s="180"/>
      <c r="S363" s="180"/>
      <c r="T363" s="180"/>
      <c r="U363" s="180"/>
      <c r="V363" s="180"/>
    </row>
    <row r="364" spans="1:22">
      <c r="A364" s="180"/>
      <c r="B364" s="180"/>
      <c r="D364" s="180"/>
      <c r="E364" s="180"/>
      <c r="F364" s="180"/>
      <c r="G364" s="180"/>
      <c r="H364" s="180"/>
      <c r="I364" s="180"/>
      <c r="J364" s="180"/>
      <c r="K364" s="180"/>
      <c r="L364" s="180"/>
      <c r="M364" s="180"/>
      <c r="N364" s="180"/>
      <c r="O364" s="180"/>
      <c r="P364" s="180"/>
      <c r="Q364" s="180"/>
      <c r="R364" s="180"/>
      <c r="S364" s="180"/>
      <c r="T364" s="180"/>
      <c r="U364" s="180"/>
      <c r="V364" s="180"/>
    </row>
    <row r="365" spans="1:22">
      <c r="A365" s="180"/>
      <c r="B365" s="180"/>
      <c r="D365" s="180"/>
      <c r="E365" s="180"/>
      <c r="F365" s="180"/>
      <c r="G365" s="180"/>
      <c r="H365" s="180"/>
      <c r="I365" s="180"/>
      <c r="J365" s="180"/>
      <c r="K365" s="180"/>
      <c r="L365" s="180"/>
      <c r="M365" s="180"/>
      <c r="N365" s="180"/>
      <c r="O365" s="180"/>
      <c r="P365" s="180"/>
      <c r="Q365" s="180"/>
      <c r="R365" s="180"/>
      <c r="S365" s="180"/>
      <c r="T365" s="180"/>
      <c r="U365" s="180"/>
      <c r="V365" s="180"/>
    </row>
    <row r="366" spans="1:22">
      <c r="A366" s="180"/>
      <c r="B366" s="180"/>
      <c r="D366" s="180"/>
      <c r="E366" s="180"/>
      <c r="F366" s="180"/>
      <c r="G366" s="180"/>
      <c r="H366" s="180"/>
      <c r="I366" s="180"/>
      <c r="J366" s="180"/>
      <c r="K366" s="180"/>
      <c r="L366" s="180"/>
      <c r="M366" s="180"/>
      <c r="N366" s="180"/>
      <c r="O366" s="180"/>
      <c r="P366" s="180"/>
      <c r="Q366" s="180"/>
      <c r="R366" s="180"/>
      <c r="S366" s="180"/>
      <c r="T366" s="180"/>
      <c r="U366" s="180"/>
      <c r="V366" s="180"/>
    </row>
    <row r="367" spans="1:22">
      <c r="A367" s="180"/>
      <c r="B367" s="180"/>
      <c r="D367" s="180"/>
      <c r="E367" s="180"/>
      <c r="F367" s="180"/>
      <c r="G367" s="180"/>
      <c r="H367" s="180"/>
      <c r="I367" s="180"/>
      <c r="J367" s="180"/>
      <c r="K367" s="180"/>
      <c r="L367" s="180"/>
      <c r="M367" s="180"/>
      <c r="N367" s="180"/>
      <c r="O367" s="180"/>
      <c r="P367" s="180"/>
      <c r="Q367" s="180"/>
      <c r="R367" s="180"/>
      <c r="S367" s="180"/>
      <c r="T367" s="180"/>
      <c r="U367" s="180"/>
      <c r="V367" s="180"/>
    </row>
    <row r="368" spans="1:22">
      <c r="A368" s="180"/>
      <c r="B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80"/>
      <c r="B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80"/>
      <c r="B370" s="180"/>
      <c r="D370" s="180"/>
      <c r="E370" s="180"/>
      <c r="F370" s="180"/>
      <c r="G370" s="180"/>
      <c r="H370" s="180"/>
      <c r="I370" s="180"/>
      <c r="J370" s="180"/>
      <c r="K370" s="180"/>
      <c r="L370" s="180"/>
      <c r="M370" s="180"/>
      <c r="N370" s="180"/>
      <c r="O370" s="180"/>
      <c r="P370" s="180"/>
      <c r="Q370" s="180"/>
      <c r="R370" s="180"/>
      <c r="S370" s="180"/>
      <c r="T370" s="180"/>
      <c r="U370" s="180"/>
      <c r="V370" s="180"/>
    </row>
    <row r="371" spans="1:22">
      <c r="A371" s="180"/>
      <c r="B371" s="180"/>
      <c r="D371" s="180"/>
      <c r="E371" s="180"/>
      <c r="F371" s="180"/>
      <c r="G371" s="180"/>
      <c r="H371" s="180"/>
      <c r="I371" s="180"/>
      <c r="J371" s="180"/>
      <c r="K371" s="180"/>
      <c r="L371" s="180"/>
      <c r="M371" s="180"/>
      <c r="N371" s="180"/>
      <c r="O371" s="180"/>
      <c r="P371" s="180"/>
      <c r="Q371" s="180"/>
      <c r="R371" s="180"/>
      <c r="S371" s="180"/>
      <c r="T371" s="180"/>
      <c r="U371" s="180"/>
      <c r="V371" s="180"/>
    </row>
    <row r="372" spans="1:22">
      <c r="A372" s="180"/>
      <c r="B372" s="180"/>
      <c r="D372" s="180"/>
      <c r="E372" s="180"/>
      <c r="F372" s="180"/>
      <c r="G372" s="180"/>
      <c r="H372" s="180"/>
      <c r="I372" s="180"/>
      <c r="J372" s="180"/>
      <c r="K372" s="180"/>
      <c r="L372" s="180"/>
      <c r="M372" s="180"/>
      <c r="N372" s="180"/>
      <c r="O372" s="180"/>
      <c r="P372" s="180"/>
      <c r="Q372" s="180"/>
      <c r="R372" s="180"/>
      <c r="S372" s="180"/>
      <c r="T372" s="180"/>
      <c r="U372" s="180"/>
      <c r="V372" s="180"/>
    </row>
    <row r="373" spans="1:22">
      <c r="A373" s="180"/>
      <c r="B373" s="180"/>
      <c r="D373" s="180"/>
      <c r="E373" s="180"/>
      <c r="F373" s="180"/>
      <c r="G373" s="180"/>
      <c r="H373" s="180"/>
      <c r="I373" s="180"/>
      <c r="J373" s="180"/>
      <c r="K373" s="180"/>
      <c r="L373" s="180"/>
      <c r="M373" s="180"/>
      <c r="N373" s="180"/>
      <c r="O373" s="180"/>
      <c r="P373" s="180"/>
      <c r="Q373" s="180"/>
      <c r="R373" s="180"/>
      <c r="S373" s="180"/>
      <c r="T373" s="180"/>
      <c r="U373" s="180"/>
      <c r="V373" s="180"/>
    </row>
    <row r="374" spans="1:22">
      <c r="A374" s="180"/>
      <c r="B374" s="180"/>
      <c r="D374" s="180"/>
      <c r="E374" s="180"/>
      <c r="F374" s="180"/>
      <c r="G374" s="180"/>
      <c r="H374" s="180"/>
      <c r="I374" s="180"/>
      <c r="J374" s="180"/>
      <c r="K374" s="180"/>
      <c r="L374" s="180"/>
      <c r="M374" s="180"/>
      <c r="N374" s="180"/>
      <c r="O374" s="180"/>
      <c r="P374" s="180"/>
      <c r="Q374" s="180"/>
      <c r="R374" s="180"/>
      <c r="S374" s="180"/>
      <c r="T374" s="180"/>
      <c r="U374" s="180"/>
      <c r="V374" s="180"/>
    </row>
    <row r="375" spans="1:22">
      <c r="A375" s="180"/>
      <c r="B375" s="180"/>
      <c r="D375" s="180"/>
      <c r="E375" s="180"/>
      <c r="F375" s="180"/>
      <c r="G375" s="180"/>
      <c r="H375" s="180"/>
      <c r="I375" s="180"/>
      <c r="J375" s="180"/>
      <c r="K375" s="180"/>
      <c r="L375" s="180"/>
      <c r="M375" s="180"/>
      <c r="N375" s="180"/>
      <c r="O375" s="180"/>
      <c r="P375" s="180"/>
      <c r="Q375" s="180"/>
      <c r="R375" s="180"/>
      <c r="S375" s="180"/>
      <c r="T375" s="180"/>
      <c r="U375" s="180"/>
      <c r="V375" s="180"/>
    </row>
    <row r="376" spans="1:22">
      <c r="A376" s="180"/>
      <c r="B376" s="180"/>
      <c r="D376" s="180"/>
      <c r="E376" s="180"/>
      <c r="F376" s="180"/>
      <c r="G376" s="180"/>
      <c r="H376" s="180"/>
      <c r="I376" s="180"/>
      <c r="J376" s="180"/>
      <c r="K376" s="180"/>
      <c r="L376" s="180"/>
      <c r="M376" s="180"/>
      <c r="N376" s="180"/>
      <c r="O376" s="180"/>
      <c r="P376" s="180"/>
      <c r="Q376" s="180"/>
      <c r="R376" s="180"/>
      <c r="S376" s="180"/>
      <c r="T376" s="180"/>
      <c r="U376" s="180"/>
      <c r="V376" s="180"/>
    </row>
    <row r="377" spans="1:22">
      <c r="A377" s="180"/>
      <c r="B377" s="180"/>
      <c r="D377" s="180"/>
      <c r="E377" s="180"/>
      <c r="F377" s="180"/>
      <c r="G377" s="180"/>
      <c r="H377" s="180"/>
      <c r="I377" s="180"/>
      <c r="J377" s="180"/>
      <c r="K377" s="180"/>
      <c r="L377" s="180"/>
      <c r="M377" s="180"/>
      <c r="N377" s="180"/>
      <c r="O377" s="180"/>
      <c r="P377" s="180"/>
      <c r="Q377" s="180"/>
      <c r="R377" s="180"/>
      <c r="S377" s="180"/>
      <c r="T377" s="180"/>
      <c r="U377" s="180"/>
      <c r="V377" s="180"/>
    </row>
    <row r="378" spans="1:22">
      <c r="A378" s="180"/>
      <c r="B378" s="180"/>
      <c r="D378" s="180"/>
      <c r="E378" s="180"/>
      <c r="F378" s="180"/>
      <c r="G378" s="180"/>
      <c r="H378" s="180"/>
      <c r="I378" s="180"/>
      <c r="J378" s="180"/>
      <c r="K378" s="180"/>
      <c r="L378" s="180"/>
      <c r="M378" s="180"/>
      <c r="N378" s="180"/>
      <c r="O378" s="180"/>
      <c r="P378" s="180"/>
      <c r="Q378" s="180"/>
      <c r="R378" s="180"/>
      <c r="S378" s="180"/>
      <c r="T378" s="180"/>
      <c r="U378" s="180"/>
      <c r="V378" s="180"/>
    </row>
    <row r="379" spans="1:22">
      <c r="A379" s="180"/>
      <c r="B379" s="180"/>
      <c r="D379" s="180"/>
      <c r="E379" s="180"/>
      <c r="F379" s="180"/>
      <c r="G379" s="180"/>
      <c r="H379" s="180"/>
      <c r="I379" s="180"/>
      <c r="J379" s="180"/>
      <c r="K379" s="180"/>
      <c r="L379" s="180"/>
      <c r="M379" s="180"/>
      <c r="N379" s="180"/>
      <c r="O379" s="180"/>
      <c r="P379" s="180"/>
      <c r="Q379" s="180"/>
      <c r="R379" s="180"/>
      <c r="S379" s="180"/>
      <c r="T379" s="180"/>
      <c r="U379" s="180"/>
      <c r="V379" s="180"/>
    </row>
    <row r="380" spans="1:22">
      <c r="A380" s="180"/>
      <c r="B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80"/>
      <c r="B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80"/>
      <c r="B382" s="180"/>
      <c r="D382" s="180"/>
      <c r="E382" s="180"/>
      <c r="F382" s="180"/>
      <c r="G382" s="180"/>
      <c r="H382" s="180"/>
      <c r="I382" s="180"/>
      <c r="J382" s="180"/>
      <c r="K382" s="180"/>
      <c r="L382" s="180"/>
      <c r="M382" s="180"/>
      <c r="N382" s="180"/>
      <c r="O382" s="180"/>
      <c r="P382" s="180"/>
      <c r="Q382" s="180"/>
      <c r="R382" s="180"/>
      <c r="S382" s="180"/>
      <c r="T382" s="180"/>
      <c r="U382" s="180"/>
      <c r="V382" s="180"/>
    </row>
    <row r="383" spans="1:22">
      <c r="A383" s="180"/>
      <c r="B383" s="180"/>
      <c r="D383" s="180"/>
      <c r="E383" s="180"/>
      <c r="F383" s="180"/>
      <c r="G383" s="180"/>
      <c r="H383" s="180"/>
      <c r="I383" s="180"/>
      <c r="J383" s="180"/>
      <c r="K383" s="180"/>
      <c r="L383" s="180"/>
      <c r="M383" s="180"/>
      <c r="N383" s="180"/>
      <c r="O383" s="180"/>
      <c r="P383" s="180"/>
      <c r="Q383" s="180"/>
      <c r="R383" s="180"/>
      <c r="S383" s="180"/>
      <c r="T383" s="180"/>
      <c r="U383" s="180"/>
      <c r="V383" s="180"/>
    </row>
    <row r="384" spans="1:22">
      <c r="A384" s="180"/>
      <c r="B384" s="180"/>
      <c r="D384" s="180"/>
      <c r="E384" s="180"/>
      <c r="F384" s="180"/>
      <c r="G384" s="180"/>
      <c r="H384" s="180"/>
      <c r="I384" s="180"/>
      <c r="J384" s="180"/>
      <c r="K384" s="180"/>
      <c r="L384" s="180"/>
      <c r="M384" s="180"/>
      <c r="N384" s="180"/>
      <c r="O384" s="180"/>
      <c r="P384" s="180"/>
      <c r="Q384" s="180"/>
      <c r="R384" s="180"/>
      <c r="S384" s="180"/>
      <c r="T384" s="180"/>
      <c r="U384" s="180"/>
      <c r="V384" s="180"/>
    </row>
    <row r="385" spans="1:22">
      <c r="A385" s="180"/>
      <c r="B385" s="180"/>
      <c r="D385" s="180"/>
      <c r="E385" s="180"/>
      <c r="F385" s="180"/>
      <c r="G385" s="180"/>
      <c r="H385" s="180"/>
      <c r="I385" s="180"/>
      <c r="J385" s="180"/>
      <c r="K385" s="180"/>
      <c r="L385" s="180"/>
      <c r="M385" s="180"/>
      <c r="N385" s="180"/>
      <c r="O385" s="180"/>
      <c r="P385" s="180"/>
      <c r="Q385" s="180"/>
      <c r="R385" s="180"/>
      <c r="S385" s="180"/>
      <c r="T385" s="180"/>
      <c r="U385" s="180"/>
      <c r="V385" s="180"/>
    </row>
    <row r="386" spans="1:22">
      <c r="A386" s="180"/>
      <c r="B386" s="180"/>
      <c r="D386" s="180"/>
      <c r="E386" s="180"/>
      <c r="F386" s="180"/>
      <c r="G386" s="180"/>
      <c r="H386" s="180"/>
      <c r="I386" s="180"/>
      <c r="J386" s="180"/>
      <c r="K386" s="180"/>
      <c r="L386" s="180"/>
      <c r="M386" s="180"/>
      <c r="N386" s="180"/>
      <c r="O386" s="180"/>
      <c r="P386" s="180"/>
      <c r="Q386" s="180"/>
      <c r="R386" s="180"/>
      <c r="S386" s="180"/>
      <c r="T386" s="180"/>
      <c r="U386" s="180"/>
      <c r="V386" s="180"/>
    </row>
    <row r="387" spans="1:22">
      <c r="A387" s="180"/>
      <c r="B387" s="180"/>
      <c r="D387" s="180"/>
      <c r="E387" s="180"/>
      <c r="F387" s="180"/>
      <c r="G387" s="180"/>
      <c r="H387" s="180"/>
      <c r="I387" s="180"/>
      <c r="J387" s="180"/>
      <c r="K387" s="180"/>
      <c r="L387" s="180"/>
      <c r="M387" s="180"/>
      <c r="N387" s="180"/>
      <c r="O387" s="180"/>
      <c r="P387" s="180"/>
      <c r="Q387" s="180"/>
      <c r="R387" s="180"/>
      <c r="S387" s="180"/>
      <c r="T387" s="180"/>
      <c r="U387" s="180"/>
      <c r="V387" s="180"/>
    </row>
    <row r="388" spans="1:22">
      <c r="A388" s="180"/>
      <c r="B388" s="180"/>
      <c r="D388" s="180"/>
      <c r="E388" s="180"/>
      <c r="F388" s="180"/>
      <c r="G388" s="180"/>
      <c r="H388" s="180"/>
      <c r="I388" s="180"/>
      <c r="J388" s="180"/>
      <c r="K388" s="180"/>
      <c r="L388" s="180"/>
      <c r="M388" s="180"/>
      <c r="N388" s="180"/>
      <c r="O388" s="180"/>
      <c r="P388" s="180"/>
      <c r="Q388" s="180"/>
      <c r="R388" s="180"/>
      <c r="S388" s="180"/>
      <c r="T388" s="180"/>
      <c r="U388" s="180"/>
      <c r="V388" s="180"/>
    </row>
    <row r="389" spans="1:22">
      <c r="A389" s="180"/>
      <c r="B389" s="180"/>
      <c r="D389" s="180"/>
      <c r="E389" s="180"/>
      <c r="F389" s="180"/>
      <c r="G389" s="180"/>
      <c r="H389" s="180"/>
      <c r="I389" s="180"/>
      <c r="J389" s="180"/>
      <c r="K389" s="180"/>
      <c r="L389" s="180"/>
      <c r="M389" s="180"/>
      <c r="N389" s="180"/>
      <c r="O389" s="180"/>
      <c r="P389" s="180"/>
      <c r="Q389" s="180"/>
      <c r="R389" s="180"/>
      <c r="S389" s="180"/>
      <c r="T389" s="180"/>
      <c r="U389" s="180"/>
      <c r="V389" s="180"/>
    </row>
    <row r="390" spans="1:22">
      <c r="A390" s="180"/>
      <c r="B390" s="180"/>
      <c r="D390" s="180"/>
      <c r="E390" s="180"/>
      <c r="F390" s="180"/>
      <c r="G390" s="180"/>
      <c r="H390" s="180"/>
      <c r="I390" s="180"/>
      <c r="J390" s="180"/>
      <c r="K390" s="180"/>
      <c r="L390" s="180"/>
      <c r="M390" s="180"/>
      <c r="N390" s="180"/>
      <c r="O390" s="180"/>
      <c r="P390" s="180"/>
      <c r="Q390" s="180"/>
      <c r="R390" s="180"/>
      <c r="S390" s="180"/>
      <c r="T390" s="180"/>
      <c r="U390" s="180"/>
      <c r="V390" s="180"/>
    </row>
    <row r="391" spans="1:22">
      <c r="A391" s="180"/>
      <c r="B391" s="180"/>
      <c r="D391" s="180"/>
      <c r="E391" s="180"/>
      <c r="F391" s="180"/>
      <c r="G391" s="180"/>
      <c r="H391" s="180"/>
      <c r="I391" s="180"/>
      <c r="J391" s="180"/>
      <c r="K391" s="180"/>
      <c r="L391" s="180"/>
      <c r="M391" s="180"/>
      <c r="N391" s="180"/>
      <c r="O391" s="180"/>
      <c r="P391" s="180"/>
      <c r="Q391" s="180"/>
      <c r="R391" s="180"/>
      <c r="S391" s="180"/>
      <c r="T391" s="180"/>
      <c r="U391" s="180"/>
      <c r="V391" s="180"/>
    </row>
    <row r="392" spans="1:22">
      <c r="A392" s="180"/>
      <c r="B392" s="180"/>
      <c r="D392" s="180"/>
      <c r="E392" s="180"/>
      <c r="F392" s="180"/>
      <c r="G392" s="180"/>
      <c r="H392" s="180"/>
      <c r="I392" s="180"/>
      <c r="J392" s="180"/>
      <c r="K392" s="180"/>
      <c r="L392" s="180"/>
      <c r="M392" s="180"/>
      <c r="N392" s="180"/>
      <c r="O392" s="180"/>
      <c r="P392" s="180"/>
      <c r="Q392" s="180"/>
      <c r="R392" s="180"/>
      <c r="S392" s="180"/>
      <c r="T392" s="180"/>
      <c r="U392" s="180"/>
      <c r="V392" s="180"/>
    </row>
    <row r="393" spans="1:22">
      <c r="A393" s="180"/>
      <c r="B393" s="180"/>
      <c r="D393" s="180"/>
      <c r="E393" s="180"/>
      <c r="F393" s="180"/>
      <c r="G393" s="180"/>
      <c r="H393" s="180"/>
      <c r="I393" s="180"/>
      <c r="J393" s="180"/>
      <c r="K393" s="180"/>
      <c r="L393" s="180"/>
      <c r="M393" s="180"/>
      <c r="N393" s="180"/>
      <c r="O393" s="180"/>
      <c r="P393" s="180"/>
      <c r="Q393" s="180"/>
      <c r="R393" s="180"/>
      <c r="S393" s="180"/>
      <c r="T393" s="180"/>
      <c r="U393" s="180"/>
      <c r="V393" s="180"/>
    </row>
    <row r="394" spans="1:22">
      <c r="A394" s="180"/>
      <c r="B394" s="180"/>
      <c r="D394" s="180"/>
      <c r="E394" s="180"/>
      <c r="F394" s="180"/>
      <c r="G394" s="180"/>
      <c r="H394" s="180"/>
      <c r="I394" s="180"/>
      <c r="J394" s="180"/>
      <c r="K394" s="180"/>
      <c r="L394" s="180"/>
      <c r="M394" s="180"/>
      <c r="N394" s="180"/>
      <c r="O394" s="180"/>
      <c r="P394" s="180"/>
      <c r="Q394" s="180"/>
      <c r="R394" s="180"/>
      <c r="S394" s="180"/>
      <c r="T394" s="180"/>
      <c r="U394" s="180"/>
      <c r="V394" s="180"/>
    </row>
    <row r="395" spans="1:22">
      <c r="A395" s="180"/>
      <c r="B395" s="180"/>
      <c r="D395" s="180"/>
      <c r="E395" s="180"/>
      <c r="F395" s="180"/>
      <c r="G395" s="180"/>
      <c r="H395" s="180"/>
      <c r="I395" s="180"/>
      <c r="J395" s="180"/>
      <c r="K395" s="180"/>
      <c r="L395" s="180"/>
      <c r="M395" s="180"/>
      <c r="N395" s="180"/>
      <c r="O395" s="180"/>
      <c r="P395" s="180"/>
      <c r="Q395" s="180"/>
      <c r="R395" s="180"/>
      <c r="S395" s="180"/>
      <c r="T395" s="180"/>
      <c r="U395" s="180"/>
      <c r="V395" s="180"/>
    </row>
    <row r="396" spans="1:22">
      <c r="A396" s="180"/>
      <c r="B396" s="180"/>
      <c r="D396" s="180"/>
      <c r="E396" s="180"/>
      <c r="F396" s="180"/>
      <c r="G396" s="180"/>
      <c r="H396" s="180"/>
      <c r="I396" s="180"/>
      <c r="J396" s="180"/>
      <c r="K396" s="180"/>
      <c r="L396" s="180"/>
      <c r="M396" s="180"/>
      <c r="N396" s="180"/>
      <c r="O396" s="180"/>
      <c r="P396" s="180"/>
      <c r="Q396" s="180"/>
      <c r="R396" s="180"/>
      <c r="S396" s="180"/>
      <c r="T396" s="180"/>
      <c r="U396" s="180"/>
      <c r="V396" s="180"/>
    </row>
    <row r="397" spans="1:22">
      <c r="A397" s="180"/>
      <c r="B397" s="180"/>
      <c r="D397" s="180"/>
      <c r="E397" s="180"/>
      <c r="F397" s="180"/>
      <c r="G397" s="180"/>
      <c r="H397" s="180"/>
      <c r="I397" s="180"/>
      <c r="J397" s="180"/>
      <c r="K397" s="180"/>
      <c r="L397" s="180"/>
      <c r="M397" s="180"/>
      <c r="N397" s="180"/>
      <c r="O397" s="180"/>
      <c r="P397" s="180"/>
      <c r="Q397" s="180"/>
      <c r="R397" s="180"/>
      <c r="S397" s="180"/>
      <c r="T397" s="180"/>
      <c r="U397" s="180"/>
      <c r="V397" s="180"/>
    </row>
    <row r="398" spans="1:22">
      <c r="A398" s="180"/>
      <c r="B398" s="180"/>
      <c r="D398" s="180"/>
      <c r="E398" s="180"/>
      <c r="F398" s="180"/>
      <c r="G398" s="180"/>
      <c r="H398" s="180"/>
      <c r="I398" s="180"/>
      <c r="J398" s="180"/>
      <c r="K398" s="180"/>
      <c r="L398" s="180"/>
      <c r="M398" s="180"/>
      <c r="N398" s="180"/>
      <c r="O398" s="180"/>
      <c r="P398" s="180"/>
      <c r="Q398" s="180"/>
      <c r="R398" s="180"/>
      <c r="S398" s="180"/>
      <c r="T398" s="180"/>
      <c r="U398" s="180"/>
      <c r="V398" s="180"/>
    </row>
    <row r="399" spans="1:22">
      <c r="A399" s="180"/>
      <c r="B399" s="180"/>
      <c r="D399" s="180"/>
      <c r="E399" s="180"/>
      <c r="F399" s="180"/>
      <c r="G399" s="180"/>
      <c r="H399" s="180"/>
      <c r="I399" s="180"/>
      <c r="J399" s="180"/>
      <c r="K399" s="180"/>
      <c r="L399" s="180"/>
      <c r="M399" s="180"/>
      <c r="N399" s="180"/>
      <c r="O399" s="180"/>
      <c r="P399" s="180"/>
      <c r="Q399" s="180"/>
      <c r="R399" s="180"/>
      <c r="S399" s="180"/>
      <c r="T399" s="180"/>
      <c r="U399" s="180"/>
      <c r="V399" s="180"/>
    </row>
    <row r="400" spans="1:22">
      <c r="A400" s="180"/>
      <c r="B400" s="180"/>
      <c r="D400" s="180"/>
      <c r="E400" s="180"/>
      <c r="F400" s="180"/>
      <c r="G400" s="180"/>
      <c r="H400" s="180"/>
      <c r="I400" s="180"/>
      <c r="J400" s="180"/>
      <c r="K400" s="180"/>
      <c r="L400" s="180"/>
      <c r="M400" s="180"/>
      <c r="N400" s="180"/>
      <c r="O400" s="180"/>
      <c r="P400" s="180"/>
      <c r="Q400" s="180"/>
      <c r="R400" s="180"/>
      <c r="S400" s="180"/>
      <c r="T400" s="180"/>
      <c r="U400" s="180"/>
      <c r="V400" s="180"/>
    </row>
    <row r="401" spans="1:22">
      <c r="A401" s="180"/>
      <c r="B401" s="180"/>
      <c r="D401" s="180"/>
      <c r="E401" s="180"/>
      <c r="F401" s="180"/>
      <c r="G401" s="180"/>
      <c r="H401" s="180"/>
      <c r="I401" s="180"/>
      <c r="J401" s="180"/>
      <c r="K401" s="180"/>
      <c r="L401" s="180"/>
      <c r="M401" s="180"/>
      <c r="N401" s="180"/>
      <c r="O401" s="180"/>
      <c r="P401" s="180"/>
      <c r="Q401" s="180"/>
      <c r="R401" s="180"/>
      <c r="S401" s="180"/>
      <c r="T401" s="180"/>
      <c r="U401" s="180"/>
      <c r="V401" s="180"/>
    </row>
    <row r="402" spans="1:22">
      <c r="A402" s="180"/>
      <c r="B402" s="180"/>
      <c r="D402" s="180"/>
      <c r="E402" s="180"/>
      <c r="F402" s="180"/>
      <c r="G402" s="180"/>
      <c r="H402" s="180"/>
      <c r="I402" s="180"/>
      <c r="J402" s="180"/>
      <c r="K402" s="180"/>
      <c r="L402" s="180"/>
      <c r="M402" s="180"/>
      <c r="N402" s="180"/>
      <c r="O402" s="180"/>
      <c r="P402" s="180"/>
      <c r="Q402" s="180"/>
      <c r="R402" s="180"/>
      <c r="S402" s="180"/>
      <c r="T402" s="180"/>
      <c r="U402" s="180"/>
      <c r="V402" s="180"/>
    </row>
    <row r="403" spans="1:22">
      <c r="A403" s="180"/>
      <c r="B403" s="180"/>
      <c r="D403" s="180"/>
      <c r="E403" s="180"/>
      <c r="F403" s="180"/>
      <c r="G403" s="180"/>
      <c r="H403" s="180"/>
      <c r="I403" s="180"/>
      <c r="J403" s="180"/>
      <c r="K403" s="180"/>
      <c r="L403" s="180"/>
      <c r="M403" s="180"/>
      <c r="N403" s="180"/>
      <c r="O403" s="180"/>
      <c r="P403" s="180"/>
      <c r="Q403" s="180"/>
      <c r="R403" s="180"/>
      <c r="S403" s="180"/>
      <c r="T403" s="180"/>
      <c r="U403" s="180"/>
      <c r="V403" s="180"/>
    </row>
    <row r="404" spans="1:22">
      <c r="A404" s="180"/>
      <c r="B404" s="180"/>
      <c r="D404" s="180"/>
      <c r="E404" s="180"/>
      <c r="F404" s="180"/>
      <c r="G404" s="180"/>
      <c r="H404" s="180"/>
      <c r="I404" s="180"/>
      <c r="J404" s="180"/>
      <c r="K404" s="180"/>
      <c r="L404" s="180"/>
      <c r="M404" s="180"/>
      <c r="N404" s="180"/>
      <c r="O404" s="180"/>
      <c r="P404" s="180"/>
      <c r="Q404" s="180"/>
      <c r="R404" s="180"/>
      <c r="S404" s="180"/>
      <c r="T404" s="180"/>
      <c r="U404" s="180"/>
      <c r="V404" s="180"/>
    </row>
    <row r="405" spans="1:22">
      <c r="A405" s="180"/>
      <c r="B405" s="180"/>
      <c r="D405" s="180"/>
      <c r="E405" s="180"/>
      <c r="F405" s="180"/>
      <c r="G405" s="180"/>
      <c r="H405" s="180"/>
      <c r="I405" s="180"/>
      <c r="J405" s="180"/>
      <c r="K405" s="180"/>
      <c r="L405" s="180"/>
      <c r="M405" s="180"/>
      <c r="N405" s="180"/>
      <c r="O405" s="180"/>
      <c r="P405" s="180"/>
      <c r="Q405" s="180"/>
      <c r="R405" s="180"/>
      <c r="S405" s="180"/>
      <c r="T405" s="180"/>
      <c r="U405" s="180"/>
      <c r="V405" s="180"/>
    </row>
    <row r="406" spans="1:22">
      <c r="A406" s="180"/>
      <c r="B406" s="180"/>
      <c r="D406" s="180"/>
      <c r="E406" s="180"/>
      <c r="F406" s="180"/>
      <c r="G406" s="180"/>
      <c r="H406" s="180"/>
      <c r="I406" s="180"/>
      <c r="J406" s="180"/>
      <c r="K406" s="180"/>
      <c r="L406" s="180"/>
      <c r="M406" s="180"/>
      <c r="N406" s="180"/>
      <c r="O406" s="180"/>
      <c r="P406" s="180"/>
      <c r="Q406" s="180"/>
      <c r="R406" s="180"/>
      <c r="S406" s="180"/>
      <c r="T406" s="180"/>
      <c r="U406" s="180"/>
      <c r="V406" s="180"/>
    </row>
    <row r="407" spans="1:22">
      <c r="A407" s="180"/>
      <c r="B407" s="180"/>
      <c r="D407" s="180"/>
      <c r="E407" s="180"/>
      <c r="F407" s="180"/>
      <c r="G407" s="180"/>
      <c r="H407" s="180"/>
      <c r="I407" s="180"/>
      <c r="J407" s="180"/>
      <c r="K407" s="180"/>
      <c r="L407" s="180"/>
      <c r="M407" s="180"/>
      <c r="N407" s="180"/>
      <c r="O407" s="180"/>
      <c r="P407" s="180"/>
      <c r="Q407" s="180"/>
      <c r="R407" s="180"/>
      <c r="S407" s="180"/>
      <c r="T407" s="180"/>
      <c r="U407" s="180"/>
      <c r="V407" s="180"/>
    </row>
    <row r="408" spans="1:22">
      <c r="A408" s="180"/>
      <c r="B408" s="180"/>
      <c r="D408" s="180"/>
      <c r="E408" s="180"/>
      <c r="F408" s="180"/>
      <c r="G408" s="180"/>
      <c r="H408" s="180"/>
      <c r="I408" s="180"/>
      <c r="J408" s="180"/>
      <c r="K408" s="180"/>
      <c r="L408" s="180"/>
      <c r="M408" s="180"/>
      <c r="N408" s="180"/>
      <c r="O408" s="180"/>
      <c r="P408" s="180"/>
      <c r="Q408" s="180"/>
      <c r="R408" s="180"/>
      <c r="S408" s="180"/>
      <c r="T408" s="180"/>
      <c r="U408" s="180"/>
      <c r="V408" s="180"/>
    </row>
    <row r="409" spans="1:22">
      <c r="A409" s="180"/>
      <c r="B409" s="180"/>
      <c r="D409" s="180"/>
      <c r="E409" s="180"/>
      <c r="F409" s="180"/>
      <c r="G409" s="180"/>
      <c r="H409" s="180"/>
      <c r="I409" s="180"/>
      <c r="J409" s="180"/>
      <c r="K409" s="180"/>
      <c r="L409" s="180"/>
      <c r="M409" s="180"/>
      <c r="N409" s="180"/>
      <c r="O409" s="180"/>
      <c r="P409" s="180"/>
      <c r="Q409" s="180"/>
      <c r="R409" s="180"/>
      <c r="S409" s="180"/>
      <c r="T409" s="180"/>
      <c r="U409" s="180"/>
      <c r="V409" s="180"/>
    </row>
    <row r="410" spans="1:22">
      <c r="A410" s="180"/>
      <c r="B410" s="180"/>
      <c r="D410" s="180"/>
      <c r="E410" s="180"/>
      <c r="F410" s="180"/>
      <c r="G410" s="180"/>
      <c r="H410" s="180"/>
      <c r="I410" s="180"/>
      <c r="J410" s="180"/>
      <c r="K410" s="180"/>
      <c r="L410" s="180"/>
      <c r="M410" s="180"/>
      <c r="N410" s="180"/>
      <c r="O410" s="180"/>
      <c r="P410" s="180"/>
      <c r="Q410" s="180"/>
      <c r="R410" s="180"/>
      <c r="S410" s="180"/>
      <c r="T410" s="180"/>
      <c r="U410" s="180"/>
      <c r="V410" s="180"/>
    </row>
    <row r="411" spans="1:22">
      <c r="A411" s="180"/>
      <c r="B411" s="180"/>
      <c r="D411" s="180"/>
      <c r="E411" s="180"/>
      <c r="F411" s="180"/>
      <c r="G411" s="180"/>
      <c r="H411" s="180"/>
      <c r="I411" s="180"/>
      <c r="J411" s="180"/>
      <c r="K411" s="180"/>
      <c r="L411" s="180"/>
      <c r="M411" s="180"/>
      <c r="N411" s="180"/>
      <c r="O411" s="180"/>
      <c r="P411" s="180"/>
      <c r="Q411" s="180"/>
      <c r="R411" s="180"/>
      <c r="S411" s="180"/>
      <c r="T411" s="180"/>
      <c r="U411" s="180"/>
      <c r="V411" s="180"/>
    </row>
    <row r="412" spans="1:22">
      <c r="A412" s="180"/>
      <c r="B412" s="180"/>
      <c r="D412" s="180"/>
      <c r="E412" s="180"/>
      <c r="F412" s="180"/>
      <c r="G412" s="180"/>
      <c r="H412" s="180"/>
      <c r="I412" s="180"/>
      <c r="J412" s="180"/>
      <c r="K412" s="180"/>
      <c r="L412" s="180"/>
      <c r="M412" s="180"/>
      <c r="N412" s="180"/>
      <c r="O412" s="180"/>
      <c r="P412" s="180"/>
      <c r="Q412" s="180"/>
      <c r="R412" s="180"/>
      <c r="S412" s="180"/>
      <c r="T412" s="180"/>
      <c r="U412" s="180"/>
      <c r="V412" s="180"/>
    </row>
    <row r="413" spans="1:22">
      <c r="A413" s="180"/>
      <c r="B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80"/>
      <c r="B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80"/>
      <c r="B415" s="180"/>
      <c r="D415" s="180"/>
      <c r="E415" s="180"/>
      <c r="F415" s="180"/>
      <c r="G415" s="180"/>
      <c r="H415" s="180"/>
      <c r="I415" s="180"/>
      <c r="J415" s="180"/>
      <c r="K415" s="180"/>
      <c r="L415" s="180"/>
      <c r="M415" s="180"/>
      <c r="N415" s="180"/>
      <c r="O415" s="180"/>
      <c r="P415" s="180"/>
      <c r="Q415" s="180"/>
      <c r="R415" s="180"/>
      <c r="S415" s="180"/>
      <c r="T415" s="180"/>
      <c r="U415" s="180"/>
      <c r="V415" s="180"/>
    </row>
    <row r="416" spans="1:22">
      <c r="A416" s="180"/>
      <c r="B416" s="180"/>
      <c r="D416" s="180"/>
      <c r="E416" s="180"/>
      <c r="F416" s="180"/>
      <c r="G416" s="180"/>
      <c r="H416" s="180"/>
      <c r="I416" s="180"/>
      <c r="J416" s="180"/>
      <c r="K416" s="180"/>
      <c r="L416" s="180"/>
      <c r="M416" s="180"/>
      <c r="N416" s="180"/>
      <c r="O416" s="180"/>
      <c r="P416" s="180"/>
      <c r="Q416" s="180"/>
      <c r="R416" s="180"/>
      <c r="S416" s="180"/>
      <c r="T416" s="180"/>
      <c r="U416" s="180"/>
      <c r="V416" s="180"/>
    </row>
    <row r="417" spans="1:22">
      <c r="A417" s="180"/>
      <c r="B417" s="180"/>
      <c r="D417" s="180"/>
      <c r="E417" s="180"/>
      <c r="F417" s="180"/>
      <c r="G417" s="180"/>
      <c r="H417" s="180"/>
      <c r="I417" s="180"/>
      <c r="J417" s="180"/>
      <c r="K417" s="180"/>
      <c r="L417" s="180"/>
      <c r="M417" s="180"/>
      <c r="N417" s="180"/>
      <c r="O417" s="180"/>
      <c r="P417" s="180"/>
      <c r="Q417" s="180"/>
      <c r="R417" s="180"/>
      <c r="S417" s="180"/>
      <c r="T417" s="180"/>
      <c r="U417" s="180"/>
      <c r="V417" s="180"/>
    </row>
    <row r="418" spans="1:22">
      <c r="A418" s="180"/>
      <c r="B418" s="180"/>
      <c r="D418" s="180"/>
      <c r="E418" s="180"/>
      <c r="F418" s="180"/>
      <c r="G418" s="180"/>
      <c r="H418" s="180"/>
      <c r="I418" s="180"/>
      <c r="J418" s="180"/>
      <c r="K418" s="180"/>
      <c r="L418" s="180"/>
      <c r="M418" s="180"/>
      <c r="N418" s="180"/>
      <c r="O418" s="180"/>
      <c r="P418" s="180"/>
      <c r="Q418" s="180"/>
      <c r="R418" s="180"/>
      <c r="S418" s="180"/>
      <c r="T418" s="180"/>
      <c r="U418" s="180"/>
      <c r="V418" s="180"/>
    </row>
    <row r="419" spans="1:22">
      <c r="A419" s="180"/>
      <c r="B419" s="180"/>
      <c r="D419" s="180"/>
      <c r="E419" s="180"/>
      <c r="F419" s="180"/>
      <c r="G419" s="180"/>
      <c r="H419" s="180"/>
      <c r="I419" s="180"/>
      <c r="J419" s="180"/>
      <c r="K419" s="180"/>
      <c r="L419" s="180"/>
      <c r="M419" s="180"/>
      <c r="N419" s="180"/>
      <c r="O419" s="180"/>
      <c r="P419" s="180"/>
      <c r="Q419" s="180"/>
      <c r="R419" s="180"/>
      <c r="S419" s="180"/>
      <c r="T419" s="180"/>
      <c r="U419" s="180"/>
      <c r="V419" s="180"/>
    </row>
    <row r="420" spans="1:22">
      <c r="A420" s="180"/>
      <c r="B420" s="180"/>
      <c r="D420" s="180"/>
      <c r="E420" s="180"/>
      <c r="F420" s="180"/>
      <c r="G420" s="180"/>
      <c r="H420" s="180"/>
      <c r="I420" s="180"/>
      <c r="J420" s="180"/>
      <c r="K420" s="180"/>
      <c r="L420" s="180"/>
      <c r="M420" s="180"/>
      <c r="N420" s="180"/>
      <c r="O420" s="180"/>
      <c r="P420" s="180"/>
      <c r="Q420" s="180"/>
      <c r="R420" s="180"/>
      <c r="S420" s="180"/>
      <c r="T420" s="180"/>
      <c r="U420" s="180"/>
      <c r="V420" s="180"/>
    </row>
    <row r="421" spans="1:22">
      <c r="A421" s="180"/>
      <c r="B421" s="180"/>
      <c r="D421" s="180"/>
      <c r="E421" s="180"/>
      <c r="F421" s="180"/>
      <c r="G421" s="180"/>
      <c r="H421" s="180"/>
      <c r="I421" s="180"/>
      <c r="J421" s="180"/>
      <c r="K421" s="180"/>
      <c r="L421" s="180"/>
      <c r="M421" s="180"/>
      <c r="N421" s="180"/>
      <c r="O421" s="180"/>
      <c r="P421" s="180"/>
      <c r="Q421" s="180"/>
      <c r="R421" s="180"/>
      <c r="S421" s="180"/>
      <c r="T421" s="180"/>
      <c r="U421" s="180"/>
      <c r="V421" s="180"/>
    </row>
    <row r="422" spans="1:22">
      <c r="A422" s="180"/>
      <c r="B422" s="180"/>
      <c r="D422" s="180"/>
      <c r="E422" s="180"/>
      <c r="F422" s="180"/>
      <c r="G422" s="180"/>
      <c r="H422" s="180"/>
      <c r="I422" s="180"/>
      <c r="J422" s="180"/>
      <c r="K422" s="180"/>
      <c r="L422" s="180"/>
      <c r="M422" s="180"/>
      <c r="N422" s="180"/>
      <c r="O422" s="180"/>
      <c r="P422" s="180"/>
      <c r="Q422" s="180"/>
      <c r="R422" s="180"/>
      <c r="S422" s="180"/>
      <c r="T422" s="180"/>
      <c r="U422" s="180"/>
      <c r="V422" s="180"/>
    </row>
    <row r="423" spans="1:22">
      <c r="A423" s="180"/>
      <c r="B423" s="180"/>
      <c r="D423" s="180"/>
      <c r="E423" s="180"/>
      <c r="F423" s="180"/>
      <c r="G423" s="180"/>
      <c r="H423" s="180"/>
      <c r="I423" s="180"/>
      <c r="J423" s="180"/>
      <c r="K423" s="180"/>
      <c r="L423" s="180"/>
      <c r="M423" s="180"/>
      <c r="N423" s="180"/>
      <c r="O423" s="180"/>
      <c r="P423" s="180"/>
      <c r="Q423" s="180"/>
      <c r="R423" s="180"/>
      <c r="S423" s="180"/>
      <c r="T423" s="180"/>
      <c r="U423" s="180"/>
      <c r="V423" s="180"/>
    </row>
    <row r="424" spans="1:22">
      <c r="A424" s="180"/>
      <c r="B424" s="180"/>
      <c r="D424" s="180"/>
      <c r="E424" s="180"/>
      <c r="F424" s="180"/>
      <c r="G424" s="180"/>
      <c r="H424" s="180"/>
      <c r="I424" s="180"/>
      <c r="J424" s="180"/>
      <c r="K424" s="180"/>
      <c r="L424" s="180"/>
      <c r="M424" s="180"/>
      <c r="N424" s="180"/>
      <c r="O424" s="180"/>
      <c r="P424" s="180"/>
      <c r="Q424" s="180"/>
      <c r="R424" s="180"/>
      <c r="S424" s="180"/>
      <c r="T424" s="180"/>
      <c r="U424" s="180"/>
      <c r="V424" s="180"/>
    </row>
    <row r="425" spans="1:22">
      <c r="A425" s="180"/>
      <c r="B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80"/>
      <c r="B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80"/>
      <c r="B427" s="180"/>
      <c r="D427" s="180"/>
      <c r="E427" s="180"/>
      <c r="F427" s="180"/>
      <c r="G427" s="180"/>
      <c r="H427" s="180"/>
      <c r="I427" s="180"/>
      <c r="J427" s="180"/>
      <c r="K427" s="180"/>
      <c r="L427" s="180"/>
      <c r="M427" s="180"/>
      <c r="N427" s="180"/>
      <c r="O427" s="180"/>
      <c r="P427" s="180"/>
      <c r="Q427" s="180"/>
      <c r="R427" s="180"/>
      <c r="S427" s="180"/>
      <c r="T427" s="180"/>
      <c r="U427" s="180"/>
      <c r="V427" s="180"/>
    </row>
    <row r="428" spans="1:22">
      <c r="A428" s="180"/>
      <c r="B428" s="180"/>
      <c r="D428" s="180"/>
      <c r="E428" s="180"/>
      <c r="F428" s="180"/>
      <c r="G428" s="180"/>
      <c r="H428" s="180"/>
      <c r="I428" s="180"/>
      <c r="J428" s="180"/>
      <c r="K428" s="180"/>
      <c r="L428" s="180"/>
      <c r="M428" s="180"/>
      <c r="N428" s="180"/>
      <c r="O428" s="180"/>
      <c r="P428" s="180"/>
      <c r="Q428" s="180"/>
      <c r="R428" s="180"/>
      <c r="S428" s="180"/>
      <c r="T428" s="180"/>
      <c r="U428" s="180"/>
      <c r="V428" s="180"/>
    </row>
    <row r="429" spans="1:22">
      <c r="A429" s="180"/>
      <c r="B429" s="180"/>
      <c r="D429" s="180"/>
      <c r="E429" s="180"/>
      <c r="F429" s="180"/>
      <c r="G429" s="180"/>
      <c r="H429" s="180"/>
      <c r="I429" s="180"/>
      <c r="J429" s="180"/>
      <c r="K429" s="180"/>
      <c r="L429" s="180"/>
      <c r="M429" s="180"/>
      <c r="N429" s="180"/>
      <c r="O429" s="180"/>
      <c r="P429" s="180"/>
      <c r="Q429" s="180"/>
      <c r="R429" s="180"/>
      <c r="S429" s="180"/>
      <c r="T429" s="180"/>
      <c r="U429" s="180"/>
      <c r="V429" s="180"/>
    </row>
    <row r="430" spans="1:22">
      <c r="A430" s="180"/>
      <c r="B430" s="180"/>
      <c r="D430" s="180"/>
      <c r="E430" s="180"/>
      <c r="F430" s="180"/>
      <c r="G430" s="180"/>
      <c r="H430" s="180"/>
      <c r="I430" s="180"/>
      <c r="J430" s="180"/>
      <c r="K430" s="180"/>
      <c r="L430" s="180"/>
      <c r="M430" s="180"/>
      <c r="N430" s="180"/>
      <c r="O430" s="180"/>
      <c r="P430" s="180"/>
      <c r="Q430" s="180"/>
      <c r="R430" s="180"/>
      <c r="S430" s="180"/>
      <c r="T430" s="180"/>
      <c r="U430" s="180"/>
      <c r="V430" s="180"/>
    </row>
    <row r="431" spans="1:22">
      <c r="A431" s="180"/>
      <c r="B431" s="180"/>
      <c r="D431" s="180"/>
      <c r="E431" s="180"/>
      <c r="F431" s="180"/>
      <c r="G431" s="180"/>
      <c r="H431" s="180"/>
      <c r="I431" s="180"/>
      <c r="J431" s="180"/>
      <c r="K431" s="180"/>
      <c r="L431" s="180"/>
      <c r="M431" s="180"/>
      <c r="N431" s="180"/>
      <c r="O431" s="180"/>
      <c r="P431" s="180"/>
      <c r="Q431" s="180"/>
      <c r="R431" s="180"/>
      <c r="S431" s="180"/>
      <c r="T431" s="180"/>
      <c r="U431" s="180"/>
      <c r="V431" s="180"/>
    </row>
    <row r="432" spans="1:22">
      <c r="A432" s="180"/>
      <c r="B432" s="180"/>
      <c r="D432" s="180"/>
      <c r="E432" s="180"/>
      <c r="F432" s="180"/>
      <c r="G432" s="180"/>
      <c r="H432" s="180"/>
      <c r="I432" s="180"/>
      <c r="J432" s="180"/>
      <c r="K432" s="180"/>
      <c r="L432" s="180"/>
      <c r="M432" s="180"/>
      <c r="N432" s="180"/>
      <c r="O432" s="180"/>
      <c r="P432" s="180"/>
      <c r="Q432" s="180"/>
      <c r="R432" s="180"/>
      <c r="S432" s="180"/>
      <c r="T432" s="180"/>
      <c r="U432" s="180"/>
      <c r="V432" s="180"/>
    </row>
    <row r="433" spans="1:22">
      <c r="A433" s="180"/>
      <c r="B433" s="180"/>
      <c r="D433" s="180"/>
      <c r="E433" s="180"/>
      <c r="F433" s="180"/>
      <c r="G433" s="180"/>
      <c r="H433" s="180"/>
      <c r="I433" s="180"/>
      <c r="J433" s="180"/>
      <c r="K433" s="180"/>
      <c r="L433" s="180"/>
      <c r="M433" s="180"/>
      <c r="N433" s="180"/>
      <c r="O433" s="180"/>
      <c r="P433" s="180"/>
      <c r="Q433" s="180"/>
      <c r="R433" s="180"/>
      <c r="S433" s="180"/>
      <c r="T433" s="180"/>
      <c r="U433" s="180"/>
      <c r="V433" s="180"/>
    </row>
    <row r="434" spans="1:22">
      <c r="A434" s="180"/>
      <c r="B434" s="180"/>
      <c r="D434" s="180"/>
      <c r="E434" s="180"/>
      <c r="F434" s="180"/>
      <c r="G434" s="180"/>
      <c r="H434" s="180"/>
      <c r="I434" s="180"/>
      <c r="J434" s="180"/>
      <c r="K434" s="180"/>
      <c r="L434" s="180"/>
      <c r="M434" s="180"/>
      <c r="N434" s="180"/>
      <c r="O434" s="180"/>
      <c r="P434" s="180"/>
      <c r="Q434" s="180"/>
      <c r="R434" s="180"/>
      <c r="S434" s="180"/>
      <c r="T434" s="180"/>
      <c r="U434" s="180"/>
      <c r="V434" s="180"/>
    </row>
    <row r="435" spans="1:22">
      <c r="A435" s="180"/>
      <c r="B435" s="180"/>
      <c r="D435" s="180"/>
      <c r="E435" s="180"/>
      <c r="F435" s="180"/>
      <c r="G435" s="180"/>
      <c r="H435" s="180"/>
      <c r="I435" s="180"/>
      <c r="J435" s="180"/>
      <c r="K435" s="180"/>
      <c r="L435" s="180"/>
      <c r="M435" s="180"/>
      <c r="N435" s="180"/>
      <c r="O435" s="180"/>
      <c r="P435" s="180"/>
      <c r="Q435" s="180"/>
      <c r="R435" s="180"/>
      <c r="S435" s="180"/>
      <c r="T435" s="180"/>
      <c r="U435" s="180"/>
      <c r="V435" s="180"/>
    </row>
    <row r="436" spans="1:22">
      <c r="A436" s="180"/>
      <c r="B436" s="180"/>
      <c r="D436" s="180"/>
      <c r="E436" s="180"/>
      <c r="F436" s="180"/>
      <c r="G436" s="180"/>
      <c r="H436" s="180"/>
      <c r="I436" s="180"/>
      <c r="J436" s="180"/>
      <c r="K436" s="180"/>
      <c r="L436" s="180"/>
      <c r="M436" s="180"/>
      <c r="N436" s="180"/>
      <c r="O436" s="180"/>
      <c r="P436" s="180"/>
      <c r="Q436" s="180"/>
      <c r="R436" s="180"/>
      <c r="S436" s="180"/>
      <c r="T436" s="180"/>
      <c r="U436" s="180"/>
      <c r="V436" s="180"/>
    </row>
    <row r="437" spans="1:22">
      <c r="A437" s="180"/>
      <c r="B437" s="180"/>
      <c r="D437" s="180"/>
      <c r="E437" s="180"/>
      <c r="F437" s="180"/>
      <c r="G437" s="180"/>
      <c r="H437" s="180"/>
      <c r="I437" s="180"/>
      <c r="J437" s="180"/>
      <c r="K437" s="180"/>
      <c r="L437" s="180"/>
      <c r="M437" s="180"/>
      <c r="N437" s="180"/>
      <c r="O437" s="180"/>
      <c r="P437" s="180"/>
      <c r="Q437" s="180"/>
      <c r="R437" s="180"/>
      <c r="S437" s="180"/>
      <c r="T437" s="180"/>
      <c r="U437" s="180"/>
      <c r="V437" s="180"/>
    </row>
    <row r="438" spans="1:22">
      <c r="A438" s="180"/>
      <c r="B438" s="180"/>
      <c r="D438" s="180"/>
      <c r="E438" s="180"/>
      <c r="F438" s="180"/>
      <c r="G438" s="180"/>
      <c r="H438" s="180"/>
      <c r="I438" s="180"/>
      <c r="J438" s="180"/>
      <c r="K438" s="180"/>
      <c r="L438" s="180"/>
      <c r="M438" s="180"/>
      <c r="N438" s="180"/>
      <c r="O438" s="180"/>
      <c r="P438" s="180"/>
      <c r="Q438" s="180"/>
      <c r="R438" s="180"/>
      <c r="S438" s="180"/>
      <c r="T438" s="180"/>
      <c r="U438" s="180"/>
      <c r="V438" s="180"/>
    </row>
    <row r="439" spans="1:22">
      <c r="A439" s="180"/>
      <c r="B439" s="180"/>
      <c r="D439" s="180"/>
      <c r="E439" s="180"/>
      <c r="F439" s="180"/>
      <c r="G439" s="180"/>
      <c r="H439" s="180"/>
      <c r="I439" s="180"/>
      <c r="J439" s="180"/>
      <c r="K439" s="180"/>
      <c r="L439" s="180"/>
      <c r="M439" s="180"/>
      <c r="N439" s="180"/>
      <c r="O439" s="180"/>
      <c r="P439" s="180"/>
      <c r="Q439" s="180"/>
      <c r="R439" s="180"/>
      <c r="S439" s="180"/>
      <c r="T439" s="180"/>
      <c r="U439" s="180"/>
      <c r="V439" s="180"/>
    </row>
    <row r="440" spans="1:22">
      <c r="A440" s="180"/>
      <c r="B440" s="180"/>
      <c r="D440" s="180"/>
      <c r="E440" s="180"/>
      <c r="F440" s="180"/>
      <c r="G440" s="180"/>
      <c r="H440" s="180"/>
      <c r="I440" s="180"/>
      <c r="J440" s="180"/>
      <c r="K440" s="180"/>
      <c r="L440" s="180"/>
      <c r="M440" s="180"/>
      <c r="N440" s="180"/>
      <c r="O440" s="180"/>
      <c r="P440" s="180"/>
      <c r="Q440" s="180"/>
      <c r="R440" s="180"/>
      <c r="S440" s="180"/>
      <c r="T440" s="180"/>
      <c r="U440" s="180"/>
      <c r="V440" s="180"/>
    </row>
    <row r="441" spans="1:22">
      <c r="A441" s="180"/>
      <c r="B441" s="180"/>
      <c r="D441" s="180"/>
      <c r="E441" s="180"/>
      <c r="F441" s="180"/>
      <c r="G441" s="180"/>
      <c r="H441" s="180"/>
      <c r="I441" s="180"/>
      <c r="J441" s="180"/>
      <c r="K441" s="180"/>
      <c r="L441" s="180"/>
      <c r="M441" s="180"/>
      <c r="N441" s="180"/>
      <c r="O441" s="180"/>
      <c r="P441" s="180"/>
      <c r="Q441" s="180"/>
      <c r="R441" s="180"/>
      <c r="S441" s="180"/>
      <c r="T441" s="180"/>
      <c r="U441" s="180"/>
      <c r="V441" s="180"/>
    </row>
    <row r="442" spans="1:22">
      <c r="A442" s="180"/>
      <c r="B442" s="180"/>
      <c r="D442" s="180"/>
      <c r="E442" s="180"/>
      <c r="F442" s="180"/>
      <c r="G442" s="180"/>
      <c r="H442" s="180"/>
      <c r="I442" s="180"/>
      <c r="J442" s="180"/>
      <c r="K442" s="180"/>
      <c r="L442" s="180"/>
      <c r="M442" s="180"/>
      <c r="N442" s="180"/>
      <c r="O442" s="180"/>
      <c r="P442" s="180"/>
      <c r="Q442" s="180"/>
      <c r="R442" s="180"/>
      <c r="S442" s="180"/>
      <c r="T442" s="180"/>
      <c r="U442" s="180"/>
      <c r="V442" s="180"/>
    </row>
    <row r="443" spans="1:22">
      <c r="A443" s="180"/>
      <c r="B443" s="180"/>
      <c r="D443" s="180"/>
      <c r="E443" s="180"/>
      <c r="F443" s="180"/>
      <c r="G443" s="180"/>
      <c r="H443" s="180"/>
      <c r="I443" s="180"/>
      <c r="J443" s="180"/>
      <c r="K443" s="180"/>
      <c r="L443" s="180"/>
      <c r="M443" s="180"/>
      <c r="N443" s="180"/>
      <c r="O443" s="180"/>
      <c r="P443" s="180"/>
      <c r="Q443" s="180"/>
      <c r="R443" s="180"/>
      <c r="S443" s="180"/>
      <c r="T443" s="180"/>
      <c r="U443" s="180"/>
      <c r="V443" s="180"/>
    </row>
    <row r="444" spans="1:22">
      <c r="A444" s="180"/>
      <c r="B444" s="180"/>
      <c r="D444" s="180"/>
      <c r="E444" s="180"/>
      <c r="F444" s="180"/>
      <c r="G444" s="180"/>
      <c r="H444" s="180"/>
      <c r="I444" s="180"/>
      <c r="J444" s="180"/>
      <c r="K444" s="180"/>
      <c r="L444" s="180"/>
      <c r="M444" s="180"/>
      <c r="N444" s="180"/>
      <c r="O444" s="180"/>
      <c r="P444" s="180"/>
      <c r="Q444" s="180"/>
      <c r="R444" s="180"/>
      <c r="S444" s="180"/>
      <c r="T444" s="180"/>
      <c r="U444" s="180"/>
      <c r="V444" s="180"/>
    </row>
    <row r="445" spans="1:22">
      <c r="A445" s="180"/>
      <c r="B445" s="180"/>
      <c r="D445" s="180"/>
      <c r="E445" s="180"/>
      <c r="F445" s="180"/>
      <c r="G445" s="180"/>
      <c r="H445" s="180"/>
      <c r="I445" s="180"/>
      <c r="J445" s="180"/>
      <c r="K445" s="180"/>
      <c r="L445" s="180"/>
      <c r="M445" s="180"/>
      <c r="N445" s="180"/>
      <c r="O445" s="180"/>
      <c r="P445" s="180"/>
      <c r="Q445" s="180"/>
      <c r="R445" s="180"/>
      <c r="S445" s="180"/>
      <c r="T445" s="180"/>
      <c r="U445" s="180"/>
      <c r="V445" s="180"/>
    </row>
    <row r="446" spans="1:22">
      <c r="A446" s="180"/>
      <c r="B446" s="180"/>
      <c r="D446" s="180"/>
      <c r="E446" s="180"/>
      <c r="F446" s="180"/>
      <c r="G446" s="180"/>
      <c r="H446" s="180"/>
      <c r="I446" s="180"/>
      <c r="J446" s="180"/>
      <c r="K446" s="180"/>
      <c r="L446" s="180"/>
      <c r="M446" s="180"/>
      <c r="N446" s="180"/>
      <c r="O446" s="180"/>
      <c r="P446" s="180"/>
      <c r="Q446" s="180"/>
      <c r="R446" s="180"/>
      <c r="S446" s="180"/>
      <c r="T446" s="180"/>
      <c r="U446" s="180"/>
      <c r="V446" s="180"/>
    </row>
    <row r="447" spans="1:22">
      <c r="A447" s="180"/>
      <c r="B447" s="180"/>
      <c r="D447" s="180"/>
      <c r="E447" s="180"/>
      <c r="F447" s="180"/>
      <c r="G447" s="180"/>
      <c r="H447" s="180"/>
      <c r="I447" s="180"/>
      <c r="J447" s="180"/>
      <c r="K447" s="180"/>
      <c r="L447" s="180"/>
      <c r="M447" s="180"/>
      <c r="N447" s="180"/>
      <c r="O447" s="180"/>
      <c r="P447" s="180"/>
      <c r="Q447" s="180"/>
      <c r="R447" s="180"/>
      <c r="S447" s="180"/>
      <c r="T447" s="180"/>
      <c r="U447" s="180"/>
      <c r="V447" s="180"/>
    </row>
    <row r="448" spans="1:22">
      <c r="A448" s="180"/>
      <c r="B448" s="180"/>
      <c r="D448" s="180"/>
      <c r="E448" s="180"/>
      <c r="F448" s="180"/>
      <c r="G448" s="180"/>
      <c r="H448" s="180"/>
      <c r="I448" s="180"/>
      <c r="J448" s="180"/>
      <c r="K448" s="180"/>
      <c r="L448" s="180"/>
      <c r="M448" s="180"/>
      <c r="N448" s="180"/>
      <c r="O448" s="180"/>
      <c r="P448" s="180"/>
      <c r="Q448" s="180"/>
      <c r="R448" s="180"/>
      <c r="S448" s="180"/>
      <c r="T448" s="180"/>
      <c r="U448" s="180"/>
      <c r="V448" s="180"/>
    </row>
    <row r="449" spans="1:22">
      <c r="A449" s="180"/>
      <c r="B449" s="180"/>
      <c r="D449" s="180"/>
      <c r="E449" s="180"/>
      <c r="F449" s="180"/>
      <c r="G449" s="180"/>
      <c r="H449" s="180"/>
      <c r="I449" s="180"/>
      <c r="J449" s="180"/>
      <c r="K449" s="180"/>
      <c r="L449" s="180"/>
      <c r="M449" s="180"/>
      <c r="N449" s="180"/>
      <c r="O449" s="180"/>
      <c r="P449" s="180"/>
      <c r="Q449" s="180"/>
      <c r="R449" s="180"/>
      <c r="S449" s="180"/>
      <c r="T449" s="180"/>
      <c r="U449" s="180"/>
      <c r="V449" s="180"/>
    </row>
    <row r="450" spans="1:22">
      <c r="A450" s="180"/>
      <c r="B450" s="180"/>
      <c r="D450" s="180"/>
      <c r="E450" s="180"/>
      <c r="F450" s="180"/>
      <c r="G450" s="180"/>
      <c r="H450" s="180"/>
      <c r="I450" s="180"/>
      <c r="J450" s="180"/>
      <c r="K450" s="180"/>
      <c r="L450" s="180"/>
      <c r="M450" s="180"/>
      <c r="N450" s="180"/>
      <c r="O450" s="180"/>
      <c r="P450" s="180"/>
      <c r="Q450" s="180"/>
      <c r="R450" s="180"/>
      <c r="S450" s="180"/>
      <c r="T450" s="180"/>
      <c r="U450" s="180"/>
      <c r="V450" s="180"/>
    </row>
    <row r="451" spans="1:22">
      <c r="A451" s="180"/>
      <c r="B451" s="180"/>
      <c r="D451" s="180"/>
      <c r="E451" s="180"/>
      <c r="F451" s="180"/>
      <c r="G451" s="180"/>
      <c r="H451" s="180"/>
      <c r="I451" s="180"/>
      <c r="J451" s="180"/>
      <c r="K451" s="180"/>
      <c r="L451" s="180"/>
      <c r="M451" s="180"/>
      <c r="N451" s="180"/>
      <c r="O451" s="180"/>
      <c r="P451" s="180"/>
      <c r="Q451" s="180"/>
      <c r="R451" s="180"/>
      <c r="S451" s="180"/>
      <c r="T451" s="180"/>
      <c r="U451" s="180"/>
      <c r="V451" s="180"/>
    </row>
    <row r="452" spans="1:22">
      <c r="A452" s="180"/>
      <c r="B452" s="180"/>
      <c r="D452" s="180"/>
      <c r="E452" s="180"/>
      <c r="F452" s="180"/>
      <c r="G452" s="180"/>
      <c r="H452" s="180"/>
      <c r="I452" s="180"/>
      <c r="J452" s="180"/>
      <c r="K452" s="180"/>
      <c r="L452" s="180"/>
      <c r="M452" s="180"/>
      <c r="N452" s="180"/>
      <c r="O452" s="180"/>
      <c r="P452" s="180"/>
      <c r="Q452" s="180"/>
      <c r="R452" s="180"/>
      <c r="S452" s="180"/>
      <c r="T452" s="180"/>
      <c r="U452" s="180"/>
      <c r="V452" s="180"/>
    </row>
    <row r="453" spans="1:22">
      <c r="A453" s="180"/>
      <c r="B453" s="180"/>
      <c r="D453" s="180"/>
      <c r="E453" s="180"/>
      <c r="F453" s="180"/>
      <c r="G453" s="180"/>
      <c r="H453" s="180"/>
      <c r="I453" s="180"/>
      <c r="J453" s="180"/>
      <c r="K453" s="180"/>
      <c r="L453" s="180"/>
      <c r="M453" s="180"/>
      <c r="N453" s="180"/>
      <c r="O453" s="180"/>
      <c r="P453" s="180"/>
      <c r="Q453" s="180"/>
      <c r="R453" s="180"/>
      <c r="S453" s="180"/>
      <c r="T453" s="180"/>
      <c r="U453" s="180"/>
      <c r="V453" s="180"/>
    </row>
    <row r="454" spans="1:22">
      <c r="A454" s="180"/>
      <c r="B454" s="180"/>
      <c r="D454" s="180"/>
      <c r="E454" s="180"/>
      <c r="F454" s="180"/>
      <c r="G454" s="180"/>
      <c r="H454" s="180"/>
      <c r="I454" s="180"/>
      <c r="J454" s="180"/>
      <c r="K454" s="180"/>
      <c r="L454" s="180"/>
      <c r="M454" s="180"/>
      <c r="N454" s="180"/>
      <c r="O454" s="180"/>
      <c r="P454" s="180"/>
      <c r="Q454" s="180"/>
      <c r="R454" s="180"/>
      <c r="S454" s="180"/>
      <c r="T454" s="180"/>
      <c r="U454" s="180"/>
      <c r="V454" s="180"/>
    </row>
    <row r="455" spans="1:22">
      <c r="A455" s="180"/>
      <c r="B455" s="180"/>
      <c r="D455" s="180"/>
      <c r="E455" s="180"/>
      <c r="F455" s="180"/>
      <c r="G455" s="180"/>
      <c r="H455" s="180"/>
      <c r="I455" s="180"/>
      <c r="J455" s="180"/>
      <c r="K455" s="180"/>
      <c r="L455" s="180"/>
      <c r="M455" s="180"/>
      <c r="N455" s="180"/>
      <c r="O455" s="180"/>
      <c r="P455" s="180"/>
      <c r="Q455" s="180"/>
      <c r="R455" s="180"/>
      <c r="S455" s="180"/>
      <c r="T455" s="180"/>
      <c r="U455" s="180"/>
      <c r="V455" s="180"/>
    </row>
    <row r="456" spans="1:22">
      <c r="A456" s="180"/>
      <c r="B456" s="180"/>
      <c r="D456" s="180"/>
      <c r="E456" s="180"/>
      <c r="F456" s="180"/>
      <c r="G456" s="180"/>
      <c r="H456" s="180"/>
      <c r="I456" s="180"/>
      <c r="J456" s="180"/>
      <c r="K456" s="180"/>
      <c r="L456" s="180"/>
      <c r="M456" s="180"/>
      <c r="N456" s="180"/>
      <c r="O456" s="180"/>
      <c r="P456" s="180"/>
      <c r="Q456" s="180"/>
      <c r="R456" s="180"/>
      <c r="S456" s="180"/>
      <c r="T456" s="180"/>
      <c r="U456" s="180"/>
      <c r="V456" s="180"/>
    </row>
    <row r="457" spans="1:22">
      <c r="A457" s="180"/>
      <c r="B457" s="180"/>
      <c r="D457" s="180"/>
      <c r="E457" s="180"/>
      <c r="F457" s="180"/>
      <c r="G457" s="180"/>
      <c r="H457" s="180"/>
      <c r="I457" s="180"/>
      <c r="J457" s="180"/>
      <c r="K457" s="180"/>
      <c r="L457" s="180"/>
      <c r="M457" s="180"/>
      <c r="N457" s="180"/>
      <c r="O457" s="180"/>
      <c r="P457" s="180"/>
      <c r="Q457" s="180"/>
      <c r="R457" s="180"/>
      <c r="S457" s="180"/>
      <c r="T457" s="180"/>
      <c r="U457" s="180"/>
      <c r="V457" s="180"/>
    </row>
    <row r="458" spans="1:22">
      <c r="A458" s="180"/>
      <c r="B458" s="180"/>
      <c r="D458" s="180"/>
      <c r="E458" s="180"/>
      <c r="F458" s="180"/>
      <c r="G458" s="180"/>
      <c r="H458" s="180"/>
      <c r="I458" s="180"/>
      <c r="J458" s="180"/>
      <c r="K458" s="180"/>
      <c r="L458" s="180"/>
      <c r="M458" s="180"/>
      <c r="N458" s="180"/>
      <c r="O458" s="180"/>
      <c r="P458" s="180"/>
      <c r="Q458" s="180"/>
      <c r="R458" s="180"/>
      <c r="S458" s="180"/>
      <c r="T458" s="180"/>
      <c r="U458" s="180"/>
      <c r="V458" s="180"/>
    </row>
    <row r="459" spans="1:22">
      <c r="A459" s="180"/>
      <c r="B459" s="180"/>
      <c r="D459" s="180"/>
      <c r="E459" s="180"/>
      <c r="F459" s="180"/>
      <c r="G459" s="180"/>
      <c r="H459" s="180"/>
      <c r="I459" s="180"/>
      <c r="J459" s="180"/>
      <c r="K459" s="180"/>
      <c r="L459" s="180"/>
      <c r="M459" s="180"/>
      <c r="N459" s="180"/>
      <c r="O459" s="180"/>
      <c r="P459" s="180"/>
      <c r="Q459" s="180"/>
      <c r="R459" s="180"/>
      <c r="S459" s="180"/>
      <c r="T459" s="180"/>
      <c r="U459" s="180"/>
      <c r="V459" s="180"/>
    </row>
    <row r="460" spans="1:22">
      <c r="A460" s="180"/>
      <c r="B460" s="180"/>
      <c r="D460" s="180"/>
      <c r="E460" s="180"/>
      <c r="F460" s="180"/>
      <c r="G460" s="180"/>
      <c r="H460" s="180"/>
      <c r="I460" s="180"/>
      <c r="J460" s="180"/>
      <c r="K460" s="180"/>
      <c r="L460" s="180"/>
      <c r="M460" s="180"/>
      <c r="N460" s="180"/>
      <c r="O460" s="180"/>
      <c r="P460" s="180"/>
      <c r="Q460" s="180"/>
      <c r="R460" s="180"/>
      <c r="S460" s="180"/>
      <c r="T460" s="180"/>
      <c r="U460" s="180"/>
      <c r="V460" s="180"/>
    </row>
    <row r="461" spans="1:22">
      <c r="A461" s="180"/>
      <c r="B461" s="180"/>
      <c r="D461" s="180"/>
      <c r="E461" s="180"/>
      <c r="F461" s="180"/>
      <c r="G461" s="180"/>
      <c r="H461" s="180"/>
      <c r="I461" s="180"/>
      <c r="J461" s="180"/>
      <c r="K461" s="180"/>
      <c r="L461" s="180"/>
      <c r="M461" s="180"/>
      <c r="N461" s="180"/>
      <c r="O461" s="180"/>
      <c r="P461" s="180"/>
      <c r="Q461" s="180"/>
      <c r="R461" s="180"/>
      <c r="S461" s="180"/>
      <c r="T461" s="180"/>
      <c r="U461" s="180"/>
      <c r="V461" s="180"/>
    </row>
    <row r="462" spans="1:22">
      <c r="A462" s="180"/>
      <c r="B462" s="180"/>
      <c r="D462" s="180"/>
      <c r="E462" s="180"/>
      <c r="F462" s="180"/>
      <c r="G462" s="180"/>
      <c r="H462" s="180"/>
      <c r="I462" s="180"/>
      <c r="J462" s="180"/>
      <c r="K462" s="180"/>
      <c r="L462" s="180"/>
      <c r="M462" s="180"/>
      <c r="N462" s="180"/>
      <c r="O462" s="180"/>
      <c r="P462" s="180"/>
      <c r="Q462" s="180"/>
      <c r="R462" s="180"/>
      <c r="S462" s="180"/>
      <c r="T462" s="180"/>
      <c r="U462" s="180"/>
      <c r="V462" s="180"/>
    </row>
    <row r="463" spans="1:22">
      <c r="A463" s="180"/>
      <c r="B463" s="180"/>
      <c r="D463" s="180"/>
      <c r="E463" s="180"/>
      <c r="F463" s="180"/>
      <c r="G463" s="180"/>
      <c r="H463" s="180"/>
      <c r="I463" s="180"/>
      <c r="J463" s="180"/>
      <c r="K463" s="180"/>
      <c r="L463" s="180"/>
      <c r="M463" s="180"/>
      <c r="N463" s="180"/>
      <c r="O463" s="180"/>
      <c r="P463" s="180"/>
      <c r="Q463" s="180"/>
      <c r="R463" s="180"/>
      <c r="S463" s="180"/>
      <c r="T463" s="180"/>
      <c r="U463" s="180"/>
      <c r="V463" s="180"/>
    </row>
    <row r="464" spans="1:22">
      <c r="A464" s="180"/>
      <c r="B464" s="180"/>
      <c r="D464" s="180"/>
      <c r="E464" s="180"/>
      <c r="F464" s="180"/>
      <c r="G464" s="180"/>
      <c r="H464" s="180"/>
      <c r="I464" s="180"/>
      <c r="J464" s="180"/>
      <c r="K464" s="180"/>
      <c r="L464" s="180"/>
      <c r="M464" s="180"/>
      <c r="N464" s="180"/>
      <c r="O464" s="180"/>
      <c r="P464" s="180"/>
      <c r="Q464" s="180"/>
      <c r="R464" s="180"/>
      <c r="S464" s="180"/>
      <c r="T464" s="180"/>
      <c r="U464" s="180"/>
      <c r="V464" s="180"/>
    </row>
    <row r="465" spans="1:22">
      <c r="A465" s="180"/>
      <c r="B465" s="180"/>
      <c r="D465" s="180"/>
      <c r="E465" s="180"/>
      <c r="F465" s="180"/>
      <c r="G465" s="180"/>
      <c r="H465" s="180"/>
      <c r="I465" s="180"/>
      <c r="J465" s="180"/>
      <c r="K465" s="180"/>
      <c r="L465" s="180"/>
      <c r="M465" s="180"/>
      <c r="N465" s="180"/>
      <c r="O465" s="180"/>
      <c r="P465" s="180"/>
      <c r="Q465" s="180"/>
      <c r="R465" s="180"/>
      <c r="S465" s="180"/>
      <c r="T465" s="180"/>
      <c r="U465" s="180"/>
      <c r="V465" s="180"/>
    </row>
    <row r="466" spans="1:22">
      <c r="A466" s="180"/>
      <c r="B466" s="180"/>
      <c r="D466" s="180"/>
      <c r="E466" s="180"/>
      <c r="F466" s="180"/>
      <c r="G466" s="180"/>
      <c r="H466" s="180"/>
      <c r="I466" s="180"/>
      <c r="J466" s="180"/>
      <c r="K466" s="180"/>
      <c r="L466" s="180"/>
      <c r="M466" s="180"/>
      <c r="N466" s="180"/>
      <c r="O466" s="180"/>
      <c r="P466" s="180"/>
      <c r="Q466" s="180"/>
      <c r="R466" s="180"/>
      <c r="S466" s="180"/>
      <c r="T466" s="180"/>
      <c r="U466" s="180"/>
      <c r="V466" s="180"/>
    </row>
    <row r="467" spans="1:22">
      <c r="A467" s="180"/>
      <c r="B467" s="180"/>
      <c r="D467" s="180"/>
      <c r="E467" s="180"/>
      <c r="F467" s="180"/>
      <c r="G467" s="180"/>
      <c r="H467" s="180"/>
      <c r="I467" s="180"/>
      <c r="J467" s="180"/>
      <c r="K467" s="180"/>
      <c r="L467" s="180"/>
      <c r="M467" s="180"/>
      <c r="N467" s="180"/>
      <c r="O467" s="180"/>
      <c r="P467" s="180"/>
      <c r="Q467" s="180"/>
      <c r="R467" s="180"/>
      <c r="S467" s="180"/>
      <c r="T467" s="180"/>
      <c r="U467" s="180"/>
      <c r="V467" s="180"/>
    </row>
    <row r="468" spans="1:22">
      <c r="A468" s="180"/>
      <c r="B468" s="180"/>
      <c r="D468" s="180"/>
      <c r="E468" s="180"/>
      <c r="F468" s="180"/>
      <c r="G468" s="180"/>
      <c r="H468" s="180"/>
      <c r="I468" s="180"/>
      <c r="J468" s="180"/>
      <c r="K468" s="180"/>
      <c r="L468" s="180"/>
      <c r="M468" s="180"/>
      <c r="N468" s="180"/>
      <c r="O468" s="180"/>
      <c r="P468" s="180"/>
      <c r="Q468" s="180"/>
      <c r="R468" s="180"/>
      <c r="S468" s="180"/>
      <c r="T468" s="180"/>
      <c r="U468" s="180"/>
      <c r="V468" s="180"/>
    </row>
    <row r="469" spans="1:22">
      <c r="A469" s="180"/>
      <c r="B469" s="180"/>
      <c r="D469" s="180"/>
      <c r="E469" s="180"/>
      <c r="F469" s="180"/>
      <c r="G469" s="180"/>
      <c r="H469" s="180"/>
      <c r="I469" s="180"/>
      <c r="J469" s="180"/>
      <c r="K469" s="180"/>
      <c r="L469" s="180"/>
      <c r="M469" s="180"/>
      <c r="N469" s="180"/>
      <c r="O469" s="180"/>
      <c r="P469" s="180"/>
      <c r="Q469" s="180"/>
      <c r="R469" s="180"/>
      <c r="S469" s="180"/>
      <c r="T469" s="180"/>
      <c r="U469" s="180"/>
      <c r="V469" s="180"/>
    </row>
    <row r="470" spans="1:22">
      <c r="A470" s="180"/>
      <c r="B470" s="180"/>
      <c r="D470" s="180"/>
      <c r="E470" s="180"/>
      <c r="F470" s="180"/>
      <c r="G470" s="180"/>
      <c r="H470" s="180"/>
      <c r="I470" s="180"/>
      <c r="J470" s="180"/>
      <c r="K470" s="180"/>
      <c r="L470" s="180"/>
      <c r="M470" s="180"/>
      <c r="N470" s="180"/>
      <c r="O470" s="180"/>
      <c r="P470" s="180"/>
      <c r="Q470" s="180"/>
      <c r="R470" s="180"/>
      <c r="S470" s="180"/>
      <c r="T470" s="180"/>
      <c r="U470" s="180"/>
      <c r="V470" s="180"/>
    </row>
    <row r="471" spans="1:22">
      <c r="A471" s="180"/>
      <c r="B471" s="180"/>
      <c r="D471" s="180"/>
      <c r="E471" s="180"/>
      <c r="F471" s="180"/>
      <c r="G471" s="180"/>
      <c r="H471" s="180"/>
      <c r="I471" s="180"/>
      <c r="J471" s="180"/>
      <c r="K471" s="180"/>
      <c r="L471" s="180"/>
      <c r="M471" s="180"/>
      <c r="N471" s="180"/>
      <c r="O471" s="180"/>
      <c r="P471" s="180"/>
      <c r="Q471" s="180"/>
      <c r="R471" s="180"/>
      <c r="S471" s="180"/>
      <c r="T471" s="180"/>
      <c r="U471" s="180"/>
      <c r="V471" s="180"/>
    </row>
    <row r="472" spans="1:22">
      <c r="A472" s="180"/>
      <c r="B472" s="180"/>
      <c r="D472" s="180"/>
      <c r="E472" s="180"/>
      <c r="F472" s="180"/>
      <c r="G472" s="180"/>
      <c r="H472" s="180"/>
      <c r="I472" s="180"/>
      <c r="J472" s="180"/>
      <c r="K472" s="180"/>
      <c r="L472" s="180"/>
      <c r="M472" s="180"/>
      <c r="N472" s="180"/>
      <c r="O472" s="180"/>
      <c r="P472" s="180"/>
      <c r="Q472" s="180"/>
      <c r="R472" s="180"/>
      <c r="S472" s="180"/>
      <c r="T472" s="180"/>
      <c r="U472" s="180"/>
      <c r="V472" s="180"/>
    </row>
    <row r="473" spans="1:22">
      <c r="A473" s="180"/>
      <c r="B473" s="180"/>
      <c r="D473" s="180"/>
      <c r="E473" s="180"/>
      <c r="F473" s="180"/>
      <c r="G473" s="180"/>
      <c r="H473" s="180"/>
      <c r="I473" s="180"/>
      <c r="J473" s="180"/>
      <c r="K473" s="180"/>
      <c r="L473" s="180"/>
      <c r="M473" s="180"/>
      <c r="N473" s="180"/>
      <c r="O473" s="180"/>
      <c r="P473" s="180"/>
      <c r="Q473" s="180"/>
      <c r="R473" s="180"/>
      <c r="S473" s="180"/>
      <c r="T473" s="180"/>
      <c r="U473" s="180"/>
      <c r="V473" s="180"/>
    </row>
    <row r="474" spans="1:22">
      <c r="A474" s="180"/>
      <c r="B474" s="180"/>
      <c r="D474" s="180"/>
      <c r="E474" s="180"/>
      <c r="F474" s="180"/>
      <c r="G474" s="180"/>
      <c r="H474" s="180"/>
      <c r="I474" s="180"/>
      <c r="J474" s="180"/>
      <c r="K474" s="180"/>
      <c r="L474" s="180"/>
      <c r="M474" s="180"/>
      <c r="N474" s="180"/>
      <c r="O474" s="180"/>
      <c r="P474" s="180"/>
      <c r="Q474" s="180"/>
      <c r="R474" s="180"/>
      <c r="S474" s="180"/>
      <c r="T474" s="180"/>
      <c r="U474" s="180"/>
      <c r="V474" s="180"/>
    </row>
    <row r="475" spans="1:22">
      <c r="A475" s="180"/>
      <c r="B475" s="180"/>
      <c r="D475" s="180"/>
      <c r="E475" s="180"/>
      <c r="F475" s="180"/>
      <c r="G475" s="180"/>
      <c r="H475" s="180"/>
      <c r="I475" s="180"/>
      <c r="J475" s="180"/>
      <c r="K475" s="180"/>
      <c r="L475" s="180"/>
      <c r="M475" s="180"/>
      <c r="N475" s="180"/>
      <c r="O475" s="180"/>
      <c r="P475" s="180"/>
      <c r="Q475" s="180"/>
      <c r="R475" s="180"/>
      <c r="S475" s="180"/>
      <c r="T475" s="180"/>
      <c r="U475" s="180"/>
      <c r="V475" s="180"/>
    </row>
    <row r="476" spans="1:22">
      <c r="A476" s="180"/>
      <c r="B476" s="180"/>
      <c r="D476" s="180"/>
      <c r="E476" s="180"/>
      <c r="F476" s="180"/>
      <c r="G476" s="180"/>
      <c r="H476" s="180"/>
      <c r="I476" s="180"/>
      <c r="J476" s="180"/>
      <c r="K476" s="180"/>
      <c r="L476" s="180"/>
      <c r="M476" s="180"/>
      <c r="N476" s="180"/>
      <c r="O476" s="180"/>
      <c r="P476" s="180"/>
      <c r="Q476" s="180"/>
      <c r="R476" s="180"/>
      <c r="S476" s="180"/>
      <c r="T476" s="180"/>
      <c r="U476" s="180"/>
      <c r="V476" s="180"/>
    </row>
    <row r="477" spans="1:22">
      <c r="A477" s="180"/>
      <c r="B477" s="180"/>
      <c r="D477" s="180"/>
      <c r="E477" s="180"/>
      <c r="F477" s="180"/>
      <c r="G477" s="180"/>
      <c r="H477" s="180"/>
      <c r="I477" s="180"/>
      <c r="J477" s="180"/>
      <c r="K477" s="180"/>
      <c r="L477" s="180"/>
      <c r="M477" s="180"/>
      <c r="N477" s="180"/>
      <c r="O477" s="180"/>
      <c r="P477" s="180"/>
      <c r="Q477" s="180"/>
      <c r="R477" s="180"/>
      <c r="S477" s="180"/>
      <c r="T477" s="180"/>
      <c r="U477" s="180"/>
      <c r="V477" s="180"/>
    </row>
    <row r="478" spans="1:22">
      <c r="A478" s="180"/>
      <c r="B478" s="180"/>
      <c r="D478" s="180"/>
      <c r="E478" s="180"/>
      <c r="F478" s="180"/>
      <c r="G478" s="180"/>
      <c r="H478" s="180"/>
      <c r="I478" s="180"/>
      <c r="J478" s="180"/>
      <c r="K478" s="180"/>
      <c r="L478" s="180"/>
      <c r="M478" s="180"/>
      <c r="N478" s="180"/>
      <c r="O478" s="180"/>
      <c r="P478" s="180"/>
      <c r="Q478" s="180"/>
      <c r="R478" s="180"/>
      <c r="S478" s="180"/>
      <c r="T478" s="180"/>
      <c r="U478" s="180"/>
      <c r="V478" s="180"/>
    </row>
    <row r="479" spans="1:22">
      <c r="A479" s="180"/>
      <c r="B479" s="180"/>
      <c r="D479" s="180"/>
      <c r="E479" s="180"/>
      <c r="F479" s="180"/>
      <c r="G479" s="180"/>
      <c r="H479" s="180"/>
      <c r="I479" s="180"/>
      <c r="J479" s="180"/>
      <c r="K479" s="180"/>
      <c r="L479" s="180"/>
      <c r="M479" s="180"/>
      <c r="N479" s="180"/>
      <c r="O479" s="180"/>
      <c r="P479" s="180"/>
      <c r="Q479" s="180"/>
      <c r="R479" s="180"/>
      <c r="S479" s="180"/>
      <c r="T479" s="180"/>
      <c r="U479" s="180"/>
      <c r="V479" s="180"/>
    </row>
    <row r="480" spans="1:22">
      <c r="A480" s="180"/>
      <c r="B480" s="180"/>
      <c r="D480" s="180"/>
      <c r="E480" s="180"/>
      <c r="F480" s="180"/>
      <c r="G480" s="180"/>
      <c r="H480" s="180"/>
      <c r="I480" s="180"/>
      <c r="J480" s="180"/>
      <c r="K480" s="180"/>
      <c r="L480" s="180"/>
      <c r="M480" s="180"/>
      <c r="N480" s="180"/>
      <c r="O480" s="180"/>
      <c r="P480" s="180"/>
      <c r="Q480" s="180"/>
      <c r="R480" s="180"/>
      <c r="S480" s="180"/>
      <c r="T480" s="180"/>
      <c r="U480" s="180"/>
      <c r="V480" s="180"/>
    </row>
    <row r="481" spans="1:22">
      <c r="A481" s="180"/>
      <c r="B481" s="180"/>
      <c r="D481" s="180"/>
      <c r="E481" s="180"/>
      <c r="F481" s="180"/>
      <c r="G481" s="180"/>
      <c r="H481" s="180"/>
      <c r="I481" s="180"/>
      <c r="J481" s="180"/>
      <c r="K481" s="180"/>
      <c r="L481" s="180"/>
      <c r="M481" s="180"/>
      <c r="N481" s="180"/>
      <c r="O481" s="180"/>
      <c r="P481" s="180"/>
      <c r="Q481" s="180"/>
      <c r="R481" s="180"/>
      <c r="S481" s="180"/>
      <c r="T481" s="180"/>
      <c r="U481" s="180"/>
      <c r="V481" s="180"/>
    </row>
    <row r="482" spans="1:22">
      <c r="A482" s="180"/>
      <c r="B482" s="180"/>
      <c r="D482" s="180"/>
      <c r="E482" s="180"/>
      <c r="F482" s="180"/>
      <c r="G482" s="180"/>
      <c r="H482" s="180"/>
      <c r="I482" s="180"/>
      <c r="J482" s="180"/>
      <c r="K482" s="180"/>
      <c r="L482" s="180"/>
      <c r="M482" s="180"/>
      <c r="N482" s="180"/>
      <c r="O482" s="180"/>
      <c r="P482" s="180"/>
      <c r="Q482" s="180"/>
      <c r="R482" s="180"/>
      <c r="S482" s="180"/>
      <c r="T482" s="180"/>
      <c r="U482" s="180"/>
      <c r="V482" s="180"/>
    </row>
    <row r="483" spans="1:22">
      <c r="A483" s="180"/>
      <c r="B483" s="180"/>
      <c r="D483" s="180"/>
      <c r="E483" s="180"/>
      <c r="F483" s="180"/>
      <c r="G483" s="180"/>
      <c r="H483" s="180"/>
      <c r="I483" s="180"/>
      <c r="J483" s="180"/>
      <c r="K483" s="180"/>
      <c r="L483" s="180"/>
      <c r="M483" s="180"/>
      <c r="N483" s="180"/>
      <c r="O483" s="180"/>
      <c r="P483" s="180"/>
      <c r="Q483" s="180"/>
      <c r="R483" s="180"/>
      <c r="S483" s="180"/>
      <c r="T483" s="180"/>
      <c r="U483" s="180"/>
      <c r="V483" s="180"/>
    </row>
    <row r="484" spans="1:22">
      <c r="A484" s="180"/>
      <c r="B484" s="180"/>
      <c r="D484" s="180"/>
      <c r="E484" s="180"/>
      <c r="F484" s="180"/>
      <c r="G484" s="180"/>
      <c r="H484" s="180"/>
      <c r="I484" s="180"/>
      <c r="J484" s="180"/>
      <c r="K484" s="180"/>
      <c r="L484" s="180"/>
      <c r="M484" s="180"/>
      <c r="N484" s="180"/>
      <c r="O484" s="180"/>
      <c r="P484" s="180"/>
      <c r="Q484" s="180"/>
      <c r="R484" s="180"/>
      <c r="S484" s="180"/>
      <c r="T484" s="180"/>
      <c r="U484" s="180"/>
      <c r="V484" s="180"/>
    </row>
    <row r="485" spans="1:22">
      <c r="A485" s="180"/>
      <c r="B485" s="180"/>
      <c r="D485" s="180"/>
      <c r="E485" s="180"/>
      <c r="F485" s="180"/>
      <c r="G485" s="180"/>
      <c r="H485" s="180"/>
      <c r="I485" s="180"/>
      <c r="J485" s="180"/>
      <c r="K485" s="180"/>
      <c r="L485" s="180"/>
      <c r="M485" s="180"/>
      <c r="N485" s="180"/>
      <c r="O485" s="180"/>
      <c r="P485" s="180"/>
      <c r="Q485" s="180"/>
      <c r="R485" s="180"/>
      <c r="S485" s="180"/>
      <c r="T485" s="180"/>
      <c r="U485" s="180"/>
      <c r="V485" s="180"/>
    </row>
    <row r="486" spans="1:22">
      <c r="A486" s="180"/>
      <c r="B486" s="180"/>
      <c r="D486" s="180"/>
      <c r="E486" s="180"/>
      <c r="F486" s="180"/>
      <c r="G486" s="180"/>
      <c r="H486" s="180"/>
      <c r="I486" s="180"/>
      <c r="J486" s="180"/>
      <c r="K486" s="180"/>
      <c r="L486" s="180"/>
      <c r="M486" s="180"/>
      <c r="N486" s="180"/>
      <c r="O486" s="180"/>
      <c r="P486" s="180"/>
      <c r="Q486" s="180"/>
      <c r="R486" s="180"/>
      <c r="S486" s="180"/>
      <c r="T486" s="180"/>
      <c r="U486" s="180"/>
      <c r="V486" s="180"/>
    </row>
    <row r="487" spans="1:22">
      <c r="A487" s="180"/>
      <c r="B487" s="180"/>
      <c r="D487" s="180"/>
      <c r="E487" s="180"/>
      <c r="F487" s="180"/>
      <c r="G487" s="180"/>
      <c r="H487" s="180"/>
      <c r="I487" s="180"/>
      <c r="J487" s="180"/>
      <c r="K487" s="180"/>
      <c r="L487" s="180"/>
      <c r="M487" s="180"/>
      <c r="N487" s="180"/>
      <c r="O487" s="180"/>
      <c r="P487" s="180"/>
      <c r="Q487" s="180"/>
      <c r="R487" s="180"/>
      <c r="S487" s="180"/>
      <c r="T487" s="180"/>
      <c r="U487" s="180"/>
      <c r="V487" s="180"/>
    </row>
    <row r="488" spans="1:22">
      <c r="A488" s="180"/>
      <c r="B488" s="180"/>
      <c r="D488" s="180"/>
      <c r="E488" s="180"/>
      <c r="F488" s="180"/>
      <c r="G488" s="180"/>
      <c r="H488" s="180"/>
      <c r="I488" s="180"/>
      <c r="J488" s="180"/>
      <c r="K488" s="180"/>
      <c r="L488" s="180"/>
      <c r="M488" s="180"/>
      <c r="N488" s="180"/>
      <c r="O488" s="180"/>
      <c r="P488" s="180"/>
      <c r="Q488" s="180"/>
      <c r="R488" s="180"/>
      <c r="S488" s="180"/>
      <c r="T488" s="180"/>
      <c r="U488" s="180"/>
      <c r="V488" s="180"/>
    </row>
    <row r="489" spans="1:22">
      <c r="A489" s="180"/>
      <c r="B489" s="180"/>
      <c r="D489" s="180"/>
      <c r="E489" s="180"/>
      <c r="F489" s="180"/>
      <c r="G489" s="180"/>
      <c r="H489" s="180"/>
      <c r="I489" s="180"/>
      <c r="J489" s="180"/>
      <c r="K489" s="180"/>
      <c r="L489" s="180"/>
      <c r="M489" s="180"/>
      <c r="N489" s="180"/>
      <c r="O489" s="180"/>
      <c r="P489" s="180"/>
      <c r="Q489" s="180"/>
      <c r="R489" s="180"/>
      <c r="S489" s="180"/>
      <c r="T489" s="180"/>
      <c r="U489" s="180"/>
      <c r="V489" s="180"/>
    </row>
    <row r="490" spans="1:22">
      <c r="A490" s="180"/>
      <c r="B490" s="180"/>
      <c r="D490" s="180"/>
      <c r="E490" s="180"/>
      <c r="F490" s="180"/>
      <c r="G490" s="180"/>
      <c r="H490" s="180"/>
      <c r="I490" s="180"/>
      <c r="J490" s="180"/>
      <c r="K490" s="180"/>
      <c r="L490" s="180"/>
      <c r="M490" s="180"/>
      <c r="N490" s="180"/>
      <c r="O490" s="180"/>
      <c r="P490" s="180"/>
      <c r="Q490" s="180"/>
      <c r="R490" s="180"/>
      <c r="S490" s="180"/>
      <c r="T490" s="180"/>
      <c r="U490" s="180"/>
      <c r="V490" s="180"/>
    </row>
    <row r="491" spans="1:22">
      <c r="A491" s="180"/>
      <c r="B491" s="180"/>
      <c r="D491" s="180"/>
      <c r="E491" s="180"/>
      <c r="F491" s="180"/>
      <c r="G491" s="180"/>
      <c r="H491" s="180"/>
      <c r="I491" s="180"/>
      <c r="J491" s="180"/>
      <c r="K491" s="180"/>
      <c r="L491" s="180"/>
      <c r="M491" s="180"/>
      <c r="N491" s="180"/>
      <c r="O491" s="180"/>
      <c r="P491" s="180"/>
      <c r="Q491" s="180"/>
      <c r="R491" s="180"/>
      <c r="S491" s="180"/>
      <c r="T491" s="180"/>
      <c r="U491" s="180"/>
      <c r="V491" s="180"/>
    </row>
    <row r="492" spans="1:22">
      <c r="A492" s="180"/>
      <c r="B492" s="180"/>
      <c r="D492" s="180"/>
      <c r="E492" s="180"/>
      <c r="F492" s="180"/>
      <c r="G492" s="180"/>
      <c r="H492" s="180"/>
      <c r="I492" s="180"/>
      <c r="J492" s="180"/>
      <c r="K492" s="180"/>
      <c r="L492" s="180"/>
      <c r="M492" s="180"/>
      <c r="N492" s="180"/>
      <c r="O492" s="180"/>
      <c r="P492" s="180"/>
      <c r="Q492" s="180"/>
      <c r="R492" s="180"/>
      <c r="S492" s="180"/>
      <c r="T492" s="180"/>
      <c r="U492" s="180"/>
      <c r="V492" s="180"/>
    </row>
    <row r="493" spans="1:22">
      <c r="A493" s="180"/>
      <c r="B493" s="180"/>
      <c r="D493" s="180"/>
      <c r="E493" s="180"/>
      <c r="F493" s="180"/>
      <c r="G493" s="180"/>
      <c r="H493" s="180"/>
      <c r="I493" s="180"/>
      <c r="J493" s="180"/>
      <c r="K493" s="180"/>
      <c r="L493" s="180"/>
      <c r="M493" s="180"/>
      <c r="N493" s="180"/>
      <c r="O493" s="180"/>
      <c r="P493" s="180"/>
      <c r="Q493" s="180"/>
      <c r="R493" s="180"/>
      <c r="S493" s="180"/>
      <c r="T493" s="180"/>
      <c r="U493" s="180"/>
      <c r="V493" s="180"/>
    </row>
    <row r="494" spans="1:22">
      <c r="A494" s="180"/>
      <c r="B494" s="180"/>
      <c r="D494" s="180"/>
      <c r="E494" s="180"/>
      <c r="F494" s="180"/>
      <c r="G494" s="180"/>
      <c r="H494" s="180"/>
      <c r="I494" s="180"/>
      <c r="J494" s="180"/>
      <c r="K494" s="180"/>
      <c r="L494" s="180"/>
      <c r="M494" s="180"/>
      <c r="N494" s="180"/>
      <c r="O494" s="180"/>
      <c r="P494" s="180"/>
      <c r="Q494" s="180"/>
      <c r="R494" s="180"/>
      <c r="S494" s="180"/>
      <c r="T494" s="180"/>
      <c r="U494" s="180"/>
      <c r="V494" s="180"/>
    </row>
    <row r="495" spans="1:22">
      <c r="A495" s="180"/>
      <c r="B495" s="180"/>
      <c r="D495" s="180"/>
      <c r="E495" s="180"/>
      <c r="F495" s="180"/>
      <c r="G495" s="180"/>
      <c r="H495" s="180"/>
      <c r="I495" s="180"/>
      <c r="J495" s="180"/>
      <c r="K495" s="180"/>
      <c r="L495" s="180"/>
      <c r="M495" s="180"/>
      <c r="N495" s="180"/>
      <c r="O495" s="180"/>
      <c r="P495" s="180"/>
      <c r="Q495" s="180"/>
      <c r="R495" s="180"/>
      <c r="S495" s="180"/>
      <c r="T495" s="180"/>
      <c r="U495" s="180"/>
      <c r="V495" s="180"/>
    </row>
    <row r="496" spans="1:22">
      <c r="A496" s="180"/>
      <c r="B496" s="180"/>
      <c r="D496" s="180"/>
      <c r="E496" s="180"/>
      <c r="F496" s="180"/>
      <c r="G496" s="180"/>
      <c r="H496" s="180"/>
      <c r="I496" s="180"/>
      <c r="J496" s="180"/>
      <c r="K496" s="180"/>
      <c r="L496" s="180"/>
      <c r="M496" s="180"/>
      <c r="N496" s="180"/>
      <c r="O496" s="180"/>
      <c r="P496" s="180"/>
      <c r="Q496" s="180"/>
      <c r="R496" s="180"/>
      <c r="S496" s="180"/>
      <c r="T496" s="180"/>
      <c r="U496" s="180"/>
      <c r="V496" s="180"/>
    </row>
    <row r="497" spans="1:22">
      <c r="A497" s="180"/>
      <c r="B497" s="180"/>
      <c r="D497" s="180"/>
      <c r="E497" s="180"/>
      <c r="F497" s="180"/>
      <c r="G497" s="180"/>
      <c r="H497" s="180"/>
      <c r="I497" s="180"/>
      <c r="J497" s="180"/>
      <c r="K497" s="180"/>
      <c r="L497" s="180"/>
      <c r="M497" s="180"/>
      <c r="N497" s="180"/>
      <c r="O497" s="180"/>
      <c r="P497" s="180"/>
      <c r="Q497" s="180"/>
      <c r="R497" s="180"/>
      <c r="S497" s="180"/>
      <c r="T497" s="180"/>
      <c r="U497" s="180"/>
      <c r="V497" s="180"/>
    </row>
    <row r="498" spans="1:22">
      <c r="A498" s="180"/>
      <c r="B498" s="180"/>
      <c r="D498" s="180"/>
      <c r="E498" s="180"/>
      <c r="F498" s="180"/>
      <c r="G498" s="180"/>
      <c r="H498" s="180"/>
      <c r="I498" s="180"/>
      <c r="J498" s="180"/>
      <c r="K498" s="180"/>
      <c r="L498" s="180"/>
      <c r="M498" s="180"/>
      <c r="N498" s="180"/>
      <c r="O498" s="180"/>
      <c r="P498" s="180"/>
      <c r="Q498" s="180"/>
      <c r="R498" s="180"/>
      <c r="S498" s="180"/>
      <c r="T498" s="180"/>
      <c r="U498" s="180"/>
      <c r="V498" s="180"/>
    </row>
    <row r="499" spans="1:22">
      <c r="A499" s="180"/>
      <c r="B499" s="180"/>
      <c r="D499" s="180"/>
      <c r="E499" s="180"/>
      <c r="F499" s="180"/>
      <c r="G499" s="180"/>
      <c r="H499" s="180"/>
      <c r="I499" s="180"/>
      <c r="J499" s="180"/>
      <c r="K499" s="180"/>
      <c r="L499" s="180"/>
      <c r="M499" s="180"/>
      <c r="N499" s="180"/>
      <c r="O499" s="180"/>
      <c r="P499" s="180"/>
      <c r="Q499" s="180"/>
      <c r="R499" s="180"/>
      <c r="S499" s="180"/>
      <c r="T499" s="180"/>
      <c r="U499" s="180"/>
      <c r="V499" s="180"/>
    </row>
    <row r="500" spans="1:22">
      <c r="A500" s="180"/>
      <c r="B500" s="180"/>
      <c r="D500" s="180"/>
      <c r="E500" s="180"/>
      <c r="F500" s="180"/>
      <c r="G500" s="180"/>
      <c r="H500" s="180"/>
      <c r="I500" s="180"/>
      <c r="J500" s="180"/>
      <c r="K500" s="180"/>
      <c r="L500" s="180"/>
      <c r="M500" s="180"/>
      <c r="N500" s="180"/>
      <c r="O500" s="180"/>
      <c r="P500" s="180"/>
      <c r="Q500" s="180"/>
      <c r="R500" s="180"/>
      <c r="S500" s="180"/>
      <c r="T500" s="180"/>
      <c r="U500" s="180"/>
      <c r="V500" s="180"/>
    </row>
    <row r="501" spans="1:22">
      <c r="A501" s="180"/>
      <c r="B501" s="180"/>
      <c r="D501" s="180"/>
      <c r="E501" s="180"/>
      <c r="F501" s="180"/>
      <c r="G501" s="180"/>
      <c r="H501" s="180"/>
      <c r="I501" s="180"/>
      <c r="J501" s="180"/>
      <c r="K501" s="180"/>
      <c r="L501" s="180"/>
      <c r="M501" s="180"/>
      <c r="N501" s="180"/>
      <c r="O501" s="180"/>
      <c r="P501" s="180"/>
      <c r="Q501" s="180"/>
      <c r="R501" s="180"/>
      <c r="S501" s="180"/>
      <c r="T501" s="180"/>
      <c r="U501" s="180"/>
      <c r="V501" s="180"/>
    </row>
    <row r="502" spans="1:22">
      <c r="A502" s="180"/>
      <c r="B502" s="180"/>
      <c r="D502" s="180"/>
      <c r="E502" s="180"/>
      <c r="F502" s="180"/>
      <c r="G502" s="180"/>
      <c r="H502" s="180"/>
      <c r="I502" s="180"/>
      <c r="J502" s="180"/>
      <c r="K502" s="180"/>
      <c r="L502" s="180"/>
      <c r="M502" s="180"/>
      <c r="N502" s="180"/>
      <c r="O502" s="180"/>
      <c r="P502" s="180"/>
      <c r="Q502" s="180"/>
      <c r="R502" s="180"/>
      <c r="S502" s="180"/>
      <c r="T502" s="180"/>
      <c r="U502" s="180"/>
      <c r="V502" s="180"/>
    </row>
    <row r="503" spans="1:22">
      <c r="A503" s="180"/>
      <c r="B503" s="180"/>
      <c r="D503" s="180"/>
      <c r="E503" s="180"/>
      <c r="F503" s="180"/>
      <c r="G503" s="180"/>
      <c r="H503" s="180"/>
      <c r="I503" s="180"/>
      <c r="J503" s="180"/>
      <c r="K503" s="180"/>
      <c r="L503" s="180"/>
      <c r="M503" s="180"/>
      <c r="N503" s="180"/>
      <c r="O503" s="180"/>
      <c r="P503" s="180"/>
      <c r="Q503" s="180"/>
      <c r="R503" s="180"/>
      <c r="S503" s="180"/>
      <c r="T503" s="180"/>
      <c r="U503" s="180"/>
      <c r="V503" s="180"/>
    </row>
    <row r="504" spans="1:22">
      <c r="A504" s="180"/>
      <c r="B504" s="180"/>
      <c r="D504" s="180"/>
      <c r="E504" s="180"/>
      <c r="F504" s="180"/>
      <c r="G504" s="180"/>
      <c r="H504" s="180"/>
      <c r="I504" s="180"/>
      <c r="J504" s="180"/>
      <c r="K504" s="180"/>
      <c r="L504" s="180"/>
      <c r="M504" s="180"/>
      <c r="N504" s="180"/>
      <c r="O504" s="180"/>
      <c r="P504" s="180"/>
      <c r="Q504" s="180"/>
      <c r="R504" s="180"/>
      <c r="S504" s="180"/>
      <c r="T504" s="180"/>
      <c r="U504" s="180"/>
      <c r="V504" s="180"/>
    </row>
    <row r="505" spans="1:22">
      <c r="A505" s="180"/>
      <c r="B505" s="180"/>
      <c r="D505" s="180"/>
      <c r="E505" s="180"/>
      <c r="F505" s="180"/>
      <c r="G505" s="180"/>
      <c r="H505" s="180"/>
      <c r="I505" s="180"/>
      <c r="J505" s="180"/>
      <c r="K505" s="180"/>
      <c r="L505" s="180"/>
      <c r="M505" s="180"/>
      <c r="N505" s="180"/>
      <c r="O505" s="180"/>
      <c r="P505" s="180"/>
      <c r="Q505" s="180"/>
      <c r="R505" s="180"/>
      <c r="S505" s="180"/>
      <c r="T505" s="180"/>
      <c r="U505" s="180"/>
      <c r="V505" s="180"/>
    </row>
    <row r="506" spans="1:22">
      <c r="A506" s="180"/>
      <c r="B506" s="180"/>
      <c r="D506" s="180"/>
      <c r="E506" s="180"/>
      <c r="F506" s="180"/>
      <c r="G506" s="180"/>
      <c r="H506" s="180"/>
      <c r="I506" s="180"/>
      <c r="J506" s="180"/>
      <c r="K506" s="180"/>
      <c r="L506" s="180"/>
      <c r="M506" s="180"/>
      <c r="N506" s="180"/>
      <c r="O506" s="180"/>
      <c r="P506" s="180"/>
      <c r="Q506" s="180"/>
      <c r="R506" s="180"/>
      <c r="S506" s="180"/>
      <c r="T506" s="180"/>
      <c r="U506" s="180"/>
      <c r="V506" s="180"/>
    </row>
    <row r="507" spans="1:22">
      <c r="A507" s="180"/>
      <c r="B507" s="180"/>
      <c r="D507" s="180"/>
      <c r="E507" s="180"/>
      <c r="F507" s="180"/>
      <c r="G507" s="180"/>
      <c r="H507" s="180"/>
      <c r="I507" s="180"/>
      <c r="J507" s="180"/>
      <c r="K507" s="180"/>
      <c r="L507" s="180"/>
      <c r="M507" s="180"/>
      <c r="N507" s="180"/>
      <c r="O507" s="180"/>
      <c r="P507" s="180"/>
      <c r="Q507" s="180"/>
      <c r="R507" s="180"/>
      <c r="S507" s="180"/>
      <c r="T507" s="180"/>
      <c r="U507" s="180"/>
      <c r="V507" s="180"/>
    </row>
    <row r="508" spans="1:22">
      <c r="A508" s="180"/>
      <c r="B508" s="180"/>
      <c r="D508" s="180"/>
      <c r="E508" s="180"/>
      <c r="F508" s="180"/>
      <c r="G508" s="180"/>
      <c r="H508" s="180"/>
      <c r="I508" s="180"/>
      <c r="J508" s="180"/>
      <c r="K508" s="180"/>
      <c r="L508" s="180"/>
      <c r="M508" s="180"/>
      <c r="N508" s="180"/>
      <c r="O508" s="180"/>
      <c r="P508" s="180"/>
      <c r="Q508" s="180"/>
      <c r="R508" s="180"/>
      <c r="S508" s="180"/>
      <c r="T508" s="180"/>
      <c r="U508" s="180"/>
      <c r="V508" s="180"/>
    </row>
    <row r="509" spans="1:22">
      <c r="A509" s="180"/>
      <c r="B509" s="180"/>
      <c r="D509" s="180"/>
      <c r="E509" s="180"/>
      <c r="F509" s="180"/>
      <c r="G509" s="180"/>
      <c r="H509" s="180"/>
      <c r="I509" s="180"/>
      <c r="J509" s="180"/>
      <c r="K509" s="180"/>
      <c r="L509" s="180"/>
      <c r="M509" s="180"/>
      <c r="N509" s="180"/>
      <c r="O509" s="180"/>
      <c r="P509" s="180"/>
      <c r="Q509" s="180"/>
      <c r="R509" s="180"/>
      <c r="S509" s="180"/>
      <c r="T509" s="180"/>
      <c r="U509" s="180"/>
      <c r="V509" s="180"/>
    </row>
    <row r="510" spans="1:22">
      <c r="A510" s="180"/>
      <c r="B510" s="180"/>
      <c r="D510" s="180"/>
      <c r="E510" s="180"/>
      <c r="F510" s="180"/>
      <c r="G510" s="180"/>
      <c r="H510" s="180"/>
      <c r="I510" s="180"/>
      <c r="J510" s="180"/>
      <c r="K510" s="180"/>
      <c r="L510" s="180"/>
      <c r="M510" s="180"/>
      <c r="N510" s="180"/>
      <c r="O510" s="180"/>
      <c r="P510" s="180"/>
      <c r="Q510" s="180"/>
      <c r="R510" s="180"/>
      <c r="S510" s="180"/>
      <c r="T510" s="180"/>
      <c r="U510" s="180"/>
      <c r="V510" s="180"/>
    </row>
    <row r="511" spans="1:22">
      <c r="A511" s="180"/>
      <c r="B511" s="180"/>
      <c r="D511" s="180"/>
      <c r="E511" s="180"/>
      <c r="F511" s="180"/>
      <c r="G511" s="180"/>
      <c r="H511" s="180"/>
      <c r="I511" s="180"/>
      <c r="J511" s="180"/>
      <c r="K511" s="180"/>
      <c r="L511" s="180"/>
      <c r="M511" s="180"/>
      <c r="N511" s="180"/>
      <c r="O511" s="180"/>
      <c r="P511" s="180"/>
      <c r="Q511" s="180"/>
      <c r="R511" s="180"/>
      <c r="S511" s="180"/>
      <c r="T511" s="180"/>
      <c r="U511" s="180"/>
      <c r="V511" s="180"/>
    </row>
    <row r="512" spans="1:22">
      <c r="A512" s="180"/>
      <c r="B512" s="180"/>
      <c r="D512" s="180"/>
      <c r="E512" s="180"/>
      <c r="F512" s="180"/>
      <c r="G512" s="180"/>
      <c r="H512" s="180"/>
      <c r="I512" s="180"/>
      <c r="J512" s="180"/>
      <c r="K512" s="180"/>
      <c r="L512" s="180"/>
      <c r="M512" s="180"/>
      <c r="N512" s="180"/>
      <c r="O512" s="180"/>
      <c r="P512" s="180"/>
      <c r="Q512" s="180"/>
      <c r="R512" s="180"/>
      <c r="S512" s="180"/>
      <c r="T512" s="180"/>
      <c r="U512" s="180"/>
      <c r="V512" s="180"/>
    </row>
    <row r="513" spans="1:22">
      <c r="A513" s="180"/>
      <c r="B513" s="180"/>
      <c r="D513" s="180"/>
      <c r="E513" s="180"/>
      <c r="F513" s="180"/>
      <c r="G513" s="180"/>
      <c r="H513" s="180"/>
      <c r="I513" s="180"/>
      <c r="J513" s="180"/>
      <c r="K513" s="180"/>
      <c r="L513" s="180"/>
      <c r="M513" s="180"/>
      <c r="N513" s="180"/>
      <c r="O513" s="180"/>
      <c r="P513" s="180"/>
      <c r="Q513" s="180"/>
      <c r="R513" s="180"/>
      <c r="S513" s="180"/>
      <c r="T513" s="180"/>
      <c r="U513" s="180"/>
      <c r="V513" s="180"/>
    </row>
    <row r="514" spans="1:22">
      <c r="A514" s="180"/>
      <c r="B514" s="180"/>
      <c r="D514" s="180"/>
      <c r="E514" s="180"/>
      <c r="F514" s="180"/>
      <c r="G514" s="180"/>
      <c r="H514" s="180"/>
      <c r="I514" s="180"/>
      <c r="J514" s="180"/>
      <c r="K514" s="180"/>
      <c r="L514" s="180"/>
      <c r="M514" s="180"/>
      <c r="N514" s="180"/>
      <c r="O514" s="180"/>
      <c r="P514" s="180"/>
      <c r="Q514" s="180"/>
      <c r="R514" s="180"/>
      <c r="S514" s="180"/>
      <c r="T514" s="180"/>
      <c r="U514" s="180"/>
      <c r="V514" s="180"/>
    </row>
    <row r="515" spans="1:22">
      <c r="A515" s="180"/>
      <c r="B515" s="180"/>
      <c r="D515" s="180"/>
      <c r="E515" s="180"/>
      <c r="F515" s="180"/>
      <c r="G515" s="180"/>
      <c r="H515" s="180"/>
      <c r="I515" s="180"/>
      <c r="J515" s="180"/>
      <c r="K515" s="180"/>
      <c r="L515" s="180"/>
      <c r="M515" s="180"/>
      <c r="N515" s="180"/>
      <c r="O515" s="180"/>
      <c r="P515" s="180"/>
      <c r="Q515" s="180"/>
      <c r="R515" s="180"/>
      <c r="S515" s="180"/>
      <c r="T515" s="180"/>
      <c r="U515" s="180"/>
      <c r="V515" s="180"/>
    </row>
    <row r="516" spans="1:22">
      <c r="A516" s="180"/>
      <c r="B516" s="180"/>
      <c r="D516" s="180"/>
      <c r="E516" s="180"/>
      <c r="F516" s="180"/>
      <c r="G516" s="180"/>
      <c r="H516" s="180"/>
      <c r="I516" s="180"/>
      <c r="J516" s="180"/>
      <c r="K516" s="180"/>
      <c r="L516" s="180"/>
      <c r="M516" s="180"/>
      <c r="N516" s="180"/>
      <c r="O516" s="180"/>
      <c r="P516" s="180"/>
      <c r="Q516" s="180"/>
      <c r="R516" s="180"/>
      <c r="S516" s="180"/>
      <c r="T516" s="180"/>
      <c r="U516" s="180"/>
      <c r="V516" s="180"/>
    </row>
    <row r="517" spans="1:22">
      <c r="A517" s="180"/>
      <c r="B517" s="180"/>
      <c r="D517" s="180"/>
      <c r="E517" s="180"/>
      <c r="F517" s="180"/>
      <c r="G517" s="180"/>
      <c r="H517" s="180"/>
      <c r="I517" s="180"/>
      <c r="J517" s="180"/>
      <c r="K517" s="180"/>
      <c r="L517" s="180"/>
      <c r="M517" s="180"/>
      <c r="N517" s="180"/>
      <c r="O517" s="180"/>
      <c r="P517" s="180"/>
      <c r="Q517" s="180"/>
      <c r="R517" s="180"/>
      <c r="S517" s="180"/>
      <c r="T517" s="180"/>
      <c r="U517" s="180"/>
      <c r="V517" s="180"/>
    </row>
    <row r="518" spans="1:22">
      <c r="A518" s="180"/>
      <c r="B518" s="180"/>
      <c r="D518" s="180"/>
      <c r="E518" s="180"/>
      <c r="F518" s="180"/>
      <c r="G518" s="180"/>
      <c r="H518" s="180"/>
      <c r="I518" s="180"/>
      <c r="J518" s="180"/>
      <c r="K518" s="180"/>
      <c r="L518" s="180"/>
      <c r="M518" s="180"/>
      <c r="N518" s="180"/>
      <c r="O518" s="180"/>
      <c r="P518" s="180"/>
      <c r="Q518" s="180"/>
      <c r="R518" s="180"/>
      <c r="S518" s="180"/>
      <c r="T518" s="180"/>
      <c r="U518" s="180"/>
      <c r="V518" s="180"/>
    </row>
    <row r="519" spans="1:22">
      <c r="A519" s="180"/>
      <c r="B519" s="180"/>
      <c r="D519" s="180"/>
      <c r="E519" s="180"/>
      <c r="F519" s="180"/>
      <c r="G519" s="180"/>
      <c r="H519" s="180"/>
      <c r="I519" s="180"/>
      <c r="J519" s="180"/>
      <c r="K519" s="180"/>
      <c r="L519" s="180"/>
      <c r="M519" s="180"/>
      <c r="N519" s="180"/>
      <c r="O519" s="180"/>
      <c r="P519" s="180"/>
      <c r="Q519" s="180"/>
      <c r="R519" s="180"/>
      <c r="S519" s="180"/>
      <c r="T519" s="180"/>
      <c r="U519" s="180"/>
      <c r="V519" s="180"/>
    </row>
    <row r="520" spans="1:22">
      <c r="A520" s="180"/>
      <c r="B520" s="180"/>
      <c r="D520" s="180"/>
      <c r="E520" s="180"/>
      <c r="F520" s="180"/>
      <c r="G520" s="180"/>
      <c r="H520" s="180"/>
      <c r="I520" s="180"/>
      <c r="J520" s="180"/>
      <c r="K520" s="180"/>
      <c r="L520" s="180"/>
      <c r="M520" s="180"/>
      <c r="N520" s="180"/>
      <c r="O520" s="180"/>
      <c r="P520" s="180"/>
      <c r="Q520" s="180"/>
      <c r="R520" s="180"/>
      <c r="S520" s="180"/>
      <c r="T520" s="180"/>
      <c r="U520" s="180"/>
      <c r="V520" s="180"/>
    </row>
    <row r="521" spans="1:22">
      <c r="A521" s="180"/>
      <c r="B521" s="180"/>
      <c r="D521" s="180"/>
      <c r="E521" s="180"/>
      <c r="F521" s="180"/>
      <c r="G521" s="180"/>
      <c r="H521" s="180"/>
      <c r="I521" s="180"/>
      <c r="J521" s="180"/>
      <c r="K521" s="180"/>
      <c r="L521" s="180"/>
      <c r="M521" s="180"/>
      <c r="N521" s="180"/>
      <c r="O521" s="180"/>
      <c r="P521" s="180"/>
      <c r="Q521" s="180"/>
      <c r="R521" s="180"/>
      <c r="S521" s="180"/>
      <c r="T521" s="180"/>
      <c r="U521" s="180"/>
      <c r="V521" s="180"/>
    </row>
    <row r="522" spans="1:22">
      <c r="A522" s="180"/>
      <c r="B522" s="180"/>
      <c r="D522" s="180"/>
      <c r="E522" s="180"/>
      <c r="F522" s="180"/>
      <c r="G522" s="180"/>
      <c r="H522" s="180"/>
      <c r="I522" s="180"/>
      <c r="J522" s="180"/>
      <c r="K522" s="180"/>
      <c r="L522" s="180"/>
      <c r="M522" s="180"/>
      <c r="N522" s="180"/>
      <c r="O522" s="180"/>
      <c r="P522" s="180"/>
      <c r="Q522" s="180"/>
      <c r="R522" s="180"/>
      <c r="S522" s="180"/>
      <c r="T522" s="180"/>
      <c r="U522" s="180"/>
      <c r="V522" s="180"/>
    </row>
    <row r="523" spans="1:22">
      <c r="A523" s="180"/>
      <c r="B523" s="180"/>
      <c r="D523" s="180"/>
      <c r="E523" s="180"/>
      <c r="F523" s="180"/>
      <c r="G523" s="180"/>
      <c r="H523" s="180"/>
      <c r="I523" s="180"/>
      <c r="J523" s="180"/>
      <c r="K523" s="180"/>
      <c r="L523" s="180"/>
      <c r="M523" s="180"/>
      <c r="N523" s="180"/>
      <c r="O523" s="180"/>
      <c r="P523" s="180"/>
      <c r="Q523" s="180"/>
      <c r="R523" s="180"/>
      <c r="S523" s="180"/>
      <c r="T523" s="180"/>
      <c r="U523" s="180"/>
      <c r="V523" s="180"/>
    </row>
    <row r="524" spans="1:22">
      <c r="A524" s="180"/>
      <c r="B524" s="180"/>
      <c r="D524" s="180"/>
      <c r="E524" s="180"/>
      <c r="F524" s="180"/>
      <c r="G524" s="180"/>
      <c r="H524" s="180"/>
      <c r="I524" s="180"/>
      <c r="J524" s="180"/>
      <c r="K524" s="180"/>
      <c r="L524" s="180"/>
      <c r="M524" s="180"/>
      <c r="N524" s="180"/>
      <c r="O524" s="180"/>
      <c r="P524" s="180"/>
      <c r="Q524" s="180"/>
      <c r="R524" s="180"/>
      <c r="S524" s="180"/>
      <c r="T524" s="180"/>
      <c r="U524" s="180"/>
      <c r="V524" s="180"/>
    </row>
    <row r="525" spans="1:22">
      <c r="A525" s="180"/>
      <c r="B525" s="180"/>
      <c r="D525" s="180"/>
      <c r="E525" s="180"/>
      <c r="F525" s="180"/>
      <c r="G525" s="180"/>
      <c r="H525" s="180"/>
      <c r="I525" s="180"/>
      <c r="J525" s="180"/>
      <c r="K525" s="180"/>
      <c r="L525" s="180"/>
      <c r="M525" s="180"/>
      <c r="N525" s="180"/>
      <c r="O525" s="180"/>
      <c r="P525" s="180"/>
      <c r="Q525" s="180"/>
      <c r="R525" s="180"/>
      <c r="S525" s="180"/>
      <c r="T525" s="180"/>
      <c r="U525" s="180"/>
      <c r="V525" s="180"/>
    </row>
    <row r="526" spans="1:22">
      <c r="A526" s="180"/>
      <c r="B526" s="180"/>
      <c r="D526" s="180"/>
      <c r="E526" s="180"/>
      <c r="F526" s="180"/>
      <c r="G526" s="180"/>
      <c r="H526" s="180"/>
      <c r="I526" s="180"/>
      <c r="J526" s="180"/>
      <c r="K526" s="180"/>
      <c r="L526" s="180"/>
      <c r="M526" s="180"/>
      <c r="N526" s="180"/>
      <c r="O526" s="180"/>
      <c r="P526" s="180"/>
      <c r="Q526" s="180"/>
      <c r="R526" s="180"/>
      <c r="S526" s="180"/>
      <c r="T526" s="180"/>
      <c r="U526" s="180"/>
      <c r="V526" s="180"/>
    </row>
    <row r="527" spans="1:22">
      <c r="A527" s="180"/>
      <c r="B527" s="180"/>
      <c r="D527" s="180"/>
      <c r="E527" s="180"/>
      <c r="F527" s="180"/>
      <c r="G527" s="180"/>
      <c r="H527" s="180"/>
      <c r="I527" s="180"/>
      <c r="J527" s="180"/>
      <c r="K527" s="180"/>
      <c r="L527" s="180"/>
      <c r="M527" s="180"/>
      <c r="N527" s="180"/>
      <c r="O527" s="180"/>
      <c r="P527" s="180"/>
      <c r="Q527" s="180"/>
      <c r="R527" s="180"/>
      <c r="S527" s="180"/>
      <c r="T527" s="180"/>
      <c r="U527" s="180"/>
      <c r="V527" s="180"/>
    </row>
    <row r="528" spans="1:22">
      <c r="A528" s="180"/>
      <c r="B528" s="180"/>
      <c r="D528" s="180"/>
      <c r="E528" s="180"/>
      <c r="F528" s="180"/>
      <c r="G528" s="180"/>
      <c r="H528" s="180"/>
      <c r="I528" s="180"/>
      <c r="J528" s="180"/>
      <c r="K528" s="180"/>
      <c r="L528" s="180"/>
      <c r="M528" s="180"/>
      <c r="N528" s="180"/>
      <c r="O528" s="180"/>
      <c r="P528" s="180"/>
      <c r="Q528" s="180"/>
      <c r="R528" s="180"/>
      <c r="S528" s="180"/>
      <c r="T528" s="180"/>
      <c r="U528" s="180"/>
      <c r="V528" s="180"/>
    </row>
    <row r="529" spans="1:22">
      <c r="A529" s="180"/>
      <c r="B529" s="180"/>
      <c r="D529" s="180"/>
      <c r="E529" s="180"/>
      <c r="F529" s="180"/>
      <c r="G529" s="180"/>
      <c r="H529" s="180"/>
      <c r="I529" s="180"/>
      <c r="J529" s="180"/>
      <c r="K529" s="180"/>
      <c r="L529" s="180"/>
      <c r="M529" s="180"/>
      <c r="N529" s="180"/>
      <c r="O529" s="180"/>
      <c r="P529" s="180"/>
      <c r="Q529" s="180"/>
      <c r="R529" s="180"/>
      <c r="S529" s="180"/>
      <c r="T529" s="180"/>
      <c r="U529" s="180"/>
      <c r="V529" s="180"/>
    </row>
    <row r="530" spans="1:22">
      <c r="A530" s="180"/>
      <c r="B530" s="180"/>
      <c r="D530" s="180"/>
      <c r="E530" s="180"/>
      <c r="F530" s="180"/>
      <c r="G530" s="180"/>
      <c r="H530" s="180"/>
      <c r="I530" s="180"/>
      <c r="J530" s="180"/>
      <c r="K530" s="180"/>
      <c r="L530" s="180"/>
      <c r="M530" s="180"/>
      <c r="N530" s="180"/>
      <c r="O530" s="180"/>
      <c r="P530" s="180"/>
      <c r="Q530" s="180"/>
      <c r="R530" s="180"/>
      <c r="S530" s="180"/>
      <c r="T530" s="180"/>
      <c r="U530" s="180"/>
      <c r="V530" s="180"/>
    </row>
    <row r="531" spans="1:22">
      <c r="A531" s="180"/>
      <c r="B531" s="180"/>
      <c r="D531" s="180"/>
      <c r="E531" s="180"/>
      <c r="F531" s="180"/>
      <c r="G531" s="180"/>
      <c r="H531" s="180"/>
      <c r="I531" s="180"/>
      <c r="J531" s="180"/>
      <c r="K531" s="180"/>
      <c r="L531" s="180"/>
      <c r="M531" s="180"/>
      <c r="N531" s="180"/>
      <c r="O531" s="180"/>
      <c r="P531" s="180"/>
      <c r="Q531" s="180"/>
      <c r="R531" s="180"/>
      <c r="S531" s="180"/>
      <c r="T531" s="180"/>
      <c r="U531" s="180"/>
      <c r="V531" s="180"/>
    </row>
    <row r="532" spans="1:22">
      <c r="A532" s="180"/>
      <c r="B532" s="180"/>
      <c r="D532" s="180"/>
      <c r="E532" s="180"/>
      <c r="F532" s="180"/>
      <c r="G532" s="180"/>
      <c r="H532" s="180"/>
      <c r="I532" s="180"/>
      <c r="J532" s="180"/>
      <c r="K532" s="180"/>
      <c r="L532" s="180"/>
      <c r="M532" s="180"/>
      <c r="N532" s="180"/>
      <c r="O532" s="180"/>
      <c r="P532" s="180"/>
      <c r="Q532" s="180"/>
      <c r="R532" s="180"/>
      <c r="S532" s="180"/>
      <c r="T532" s="180"/>
      <c r="U532" s="180"/>
      <c r="V532" s="180"/>
    </row>
    <row r="533" spans="1:22">
      <c r="A533" s="180"/>
      <c r="B533" s="180"/>
      <c r="D533" s="180"/>
      <c r="E533" s="180"/>
      <c r="F533" s="180"/>
      <c r="G533" s="180"/>
      <c r="H533" s="180"/>
      <c r="I533" s="180"/>
      <c r="J533" s="180"/>
      <c r="K533" s="180"/>
      <c r="L533" s="180"/>
      <c r="M533" s="180"/>
      <c r="N533" s="180"/>
      <c r="O533" s="180"/>
      <c r="P533" s="180"/>
      <c r="Q533" s="180"/>
      <c r="R533" s="180"/>
      <c r="S533" s="180"/>
      <c r="T533" s="180"/>
      <c r="U533" s="180"/>
      <c r="V533" s="180"/>
    </row>
    <row r="534" spans="1:22">
      <c r="A534" s="180"/>
      <c r="B534" s="180"/>
      <c r="D534" s="180"/>
      <c r="E534" s="180"/>
      <c r="F534" s="180"/>
      <c r="G534" s="180"/>
      <c r="H534" s="180"/>
      <c r="I534" s="180"/>
      <c r="J534" s="180"/>
      <c r="K534" s="180"/>
      <c r="L534" s="180"/>
      <c r="M534" s="180"/>
      <c r="N534" s="180"/>
      <c r="O534" s="180"/>
      <c r="P534" s="180"/>
      <c r="Q534" s="180"/>
      <c r="R534" s="180"/>
      <c r="S534" s="180"/>
      <c r="T534" s="180"/>
      <c r="U534" s="180"/>
      <c r="V534" s="180"/>
    </row>
    <row r="535" spans="1:22">
      <c r="A535" s="180"/>
      <c r="B535" s="180"/>
      <c r="D535" s="180"/>
      <c r="E535" s="180"/>
      <c r="F535" s="180"/>
      <c r="G535" s="180"/>
      <c r="H535" s="180"/>
      <c r="I535" s="180"/>
      <c r="J535" s="180"/>
      <c r="K535" s="180"/>
      <c r="L535" s="180"/>
      <c r="M535" s="180"/>
      <c r="N535" s="180"/>
      <c r="O535" s="180"/>
      <c r="P535" s="180"/>
      <c r="Q535" s="180"/>
      <c r="R535" s="180"/>
      <c r="S535" s="180"/>
      <c r="T535" s="180"/>
      <c r="U535" s="180"/>
      <c r="V535" s="180"/>
    </row>
    <row r="536" spans="1:22">
      <c r="A536" s="180"/>
      <c r="B536" s="180"/>
      <c r="D536" s="180"/>
      <c r="E536" s="180"/>
      <c r="F536" s="180"/>
      <c r="G536" s="180"/>
      <c r="H536" s="180"/>
      <c r="I536" s="180"/>
      <c r="J536" s="180"/>
      <c r="K536" s="180"/>
      <c r="L536" s="180"/>
      <c r="M536" s="180"/>
      <c r="N536" s="180"/>
      <c r="O536" s="180"/>
      <c r="P536" s="180"/>
      <c r="Q536" s="180"/>
      <c r="R536" s="180"/>
      <c r="S536" s="180"/>
      <c r="T536" s="180"/>
      <c r="U536" s="180"/>
      <c r="V536" s="180"/>
    </row>
    <row r="537" spans="1:22">
      <c r="A537" s="180"/>
      <c r="B537" s="180"/>
      <c r="D537" s="180"/>
      <c r="E537" s="180"/>
      <c r="F537" s="180"/>
      <c r="G537" s="180"/>
      <c r="H537" s="180"/>
      <c r="I537" s="180"/>
      <c r="J537" s="180"/>
      <c r="K537" s="180"/>
      <c r="L537" s="180"/>
      <c r="M537" s="180"/>
      <c r="N537" s="180"/>
      <c r="O537" s="180"/>
      <c r="P537" s="180"/>
      <c r="Q537" s="180"/>
      <c r="R537" s="180"/>
      <c r="S537" s="180"/>
      <c r="T537" s="180"/>
      <c r="U537" s="180"/>
      <c r="V537" s="180"/>
    </row>
    <row r="538" spans="1:22">
      <c r="A538" s="180"/>
      <c r="B538" s="180"/>
      <c r="D538" s="180"/>
      <c r="E538" s="180"/>
      <c r="F538" s="180"/>
      <c r="G538" s="180"/>
      <c r="H538" s="180"/>
      <c r="I538" s="180"/>
      <c r="J538" s="180"/>
      <c r="K538" s="180"/>
      <c r="L538" s="180"/>
      <c r="M538" s="180"/>
      <c r="N538" s="180"/>
      <c r="O538" s="180"/>
      <c r="P538" s="180"/>
      <c r="Q538" s="180"/>
      <c r="R538" s="180"/>
      <c r="S538" s="180"/>
      <c r="T538" s="180"/>
      <c r="U538" s="180"/>
      <c r="V538" s="180"/>
    </row>
    <row r="539" spans="1:22">
      <c r="A539" s="180"/>
      <c r="B539" s="180"/>
      <c r="D539" s="180"/>
      <c r="E539" s="180"/>
      <c r="F539" s="180"/>
      <c r="G539" s="180"/>
      <c r="H539" s="180"/>
      <c r="I539" s="180"/>
      <c r="J539" s="180"/>
      <c r="K539" s="180"/>
      <c r="L539" s="180"/>
      <c r="M539" s="180"/>
      <c r="N539" s="180"/>
      <c r="O539" s="180"/>
      <c r="P539" s="180"/>
      <c r="Q539" s="180"/>
      <c r="R539" s="180"/>
      <c r="S539" s="180"/>
      <c r="T539" s="180"/>
      <c r="U539" s="180"/>
      <c r="V539" s="180"/>
    </row>
    <row r="540" spans="1:22">
      <c r="A540" s="180"/>
      <c r="B540" s="180"/>
      <c r="D540" s="180"/>
      <c r="E540" s="180"/>
      <c r="F540" s="180"/>
      <c r="G540" s="180"/>
      <c r="H540" s="180"/>
      <c r="I540" s="180"/>
      <c r="J540" s="180"/>
      <c r="K540" s="180"/>
      <c r="L540" s="180"/>
      <c r="M540" s="180"/>
      <c r="N540" s="180"/>
      <c r="O540" s="180"/>
      <c r="P540" s="180"/>
      <c r="Q540" s="180"/>
      <c r="R540" s="180"/>
      <c r="S540" s="180"/>
      <c r="T540" s="180"/>
      <c r="U540" s="180"/>
      <c r="V540" s="180"/>
    </row>
    <row r="541" spans="1:22">
      <c r="A541" s="180"/>
      <c r="B541" s="180"/>
      <c r="D541" s="180"/>
      <c r="E541" s="180"/>
      <c r="F541" s="180"/>
      <c r="G541" s="180"/>
      <c r="H541" s="180"/>
      <c r="I541" s="180"/>
      <c r="J541" s="180"/>
      <c r="K541" s="180"/>
      <c r="L541" s="180"/>
      <c r="M541" s="180"/>
      <c r="N541" s="180"/>
      <c r="O541" s="180"/>
      <c r="P541" s="180"/>
      <c r="Q541" s="180"/>
      <c r="R541" s="180"/>
      <c r="S541" s="180"/>
      <c r="T541" s="180"/>
      <c r="U541" s="180"/>
      <c r="V541" s="180"/>
    </row>
    <row r="542" spans="1:22">
      <c r="A542" s="180"/>
      <c r="B542" s="180"/>
      <c r="D542" s="180"/>
      <c r="E542" s="180"/>
      <c r="F542" s="180"/>
      <c r="G542" s="180"/>
      <c r="H542" s="180"/>
      <c r="I542" s="180"/>
      <c r="J542" s="180"/>
      <c r="K542" s="180"/>
      <c r="L542" s="180"/>
      <c r="M542" s="180"/>
      <c r="N542" s="180"/>
      <c r="O542" s="180"/>
      <c r="P542" s="180"/>
      <c r="Q542" s="180"/>
      <c r="R542" s="180"/>
      <c r="S542" s="180"/>
      <c r="T542" s="180"/>
      <c r="U542" s="180"/>
      <c r="V542" s="180"/>
    </row>
    <row r="543" spans="1:22">
      <c r="A543" s="180"/>
      <c r="B543" s="180"/>
      <c r="D543" s="180"/>
      <c r="E543" s="180"/>
      <c r="F543" s="180"/>
      <c r="G543" s="180"/>
      <c r="H543" s="180"/>
      <c r="I543" s="180"/>
      <c r="J543" s="180"/>
      <c r="K543" s="180"/>
      <c r="L543" s="180"/>
      <c r="M543" s="180"/>
      <c r="N543" s="180"/>
      <c r="O543" s="180"/>
      <c r="P543" s="180"/>
      <c r="Q543" s="180"/>
      <c r="R543" s="180"/>
      <c r="S543" s="180"/>
      <c r="T543" s="180"/>
      <c r="U543" s="180"/>
      <c r="V543" s="180"/>
    </row>
    <row r="544" spans="1:22">
      <c r="A544" s="180"/>
      <c r="B544" s="180"/>
      <c r="D544" s="180"/>
      <c r="E544" s="180"/>
      <c r="F544" s="180"/>
      <c r="G544" s="180"/>
      <c r="H544" s="180"/>
      <c r="I544" s="180"/>
      <c r="J544" s="180"/>
      <c r="K544" s="180"/>
      <c r="L544" s="180"/>
      <c r="M544" s="180"/>
      <c r="N544" s="180"/>
      <c r="O544" s="180"/>
      <c r="P544" s="180"/>
      <c r="Q544" s="180"/>
      <c r="R544" s="180"/>
      <c r="S544" s="180"/>
      <c r="T544" s="180"/>
      <c r="U544" s="180"/>
      <c r="V544" s="180"/>
    </row>
    <row r="545" spans="1:22">
      <c r="A545" s="180"/>
      <c r="B545" s="180"/>
      <c r="D545" s="180"/>
      <c r="E545" s="180"/>
      <c r="F545" s="180"/>
      <c r="G545" s="180"/>
      <c r="H545" s="180"/>
      <c r="I545" s="180"/>
      <c r="J545" s="180"/>
      <c r="K545" s="180"/>
      <c r="L545" s="180"/>
      <c r="M545" s="180"/>
      <c r="N545" s="180"/>
      <c r="O545" s="180"/>
      <c r="P545" s="180"/>
      <c r="Q545" s="180"/>
      <c r="R545" s="180"/>
      <c r="S545" s="180"/>
      <c r="T545" s="180"/>
      <c r="U545" s="180"/>
      <c r="V545" s="180"/>
    </row>
    <row r="546" spans="1:22">
      <c r="A546" s="180"/>
      <c r="B546" s="180"/>
      <c r="D546" s="180"/>
      <c r="E546" s="180"/>
      <c r="F546" s="180"/>
      <c r="G546" s="180"/>
      <c r="H546" s="180"/>
      <c r="I546" s="180"/>
      <c r="J546" s="180"/>
      <c r="K546" s="180"/>
      <c r="L546" s="180"/>
      <c r="M546" s="180"/>
      <c r="N546" s="180"/>
      <c r="O546" s="180"/>
      <c r="P546" s="180"/>
      <c r="Q546" s="180"/>
      <c r="R546" s="180"/>
      <c r="S546" s="180"/>
      <c r="T546" s="180"/>
      <c r="U546" s="180"/>
      <c r="V546" s="180"/>
    </row>
    <row r="547" spans="1:22">
      <c r="A547" s="180"/>
      <c r="B547" s="180"/>
      <c r="D547" s="180"/>
      <c r="E547" s="180"/>
      <c r="F547" s="180"/>
      <c r="G547" s="180"/>
      <c r="H547" s="180"/>
      <c r="I547" s="180"/>
      <c r="J547" s="180"/>
      <c r="K547" s="180"/>
      <c r="L547" s="180"/>
      <c r="M547" s="180"/>
      <c r="N547" s="180"/>
      <c r="O547" s="180"/>
      <c r="P547" s="180"/>
      <c r="Q547" s="180"/>
      <c r="R547" s="180"/>
      <c r="S547" s="180"/>
      <c r="T547" s="180"/>
      <c r="U547" s="180"/>
      <c r="V547" s="180"/>
    </row>
    <row r="548" spans="1:22">
      <c r="A548" s="180"/>
      <c r="B548" s="180"/>
      <c r="D548" s="180"/>
      <c r="E548" s="180"/>
      <c r="F548" s="180"/>
      <c r="G548" s="180"/>
      <c r="H548" s="180"/>
      <c r="I548" s="180"/>
      <c r="J548" s="180"/>
      <c r="K548" s="180"/>
      <c r="L548" s="180"/>
      <c r="M548" s="180"/>
      <c r="N548" s="180"/>
      <c r="O548" s="180"/>
      <c r="P548" s="180"/>
      <c r="Q548" s="180"/>
      <c r="R548" s="180"/>
      <c r="S548" s="180"/>
      <c r="T548" s="180"/>
      <c r="U548" s="180"/>
      <c r="V548" s="180"/>
    </row>
    <row r="549" spans="1:22">
      <c r="A549" s="180"/>
      <c r="B549" s="180"/>
      <c r="D549" s="180"/>
      <c r="E549" s="180"/>
      <c r="F549" s="180"/>
      <c r="G549" s="180"/>
      <c r="H549" s="180"/>
      <c r="I549" s="180"/>
      <c r="J549" s="180"/>
      <c r="K549" s="180"/>
      <c r="L549" s="180"/>
      <c r="M549" s="180"/>
      <c r="N549" s="180"/>
      <c r="O549" s="180"/>
      <c r="P549" s="180"/>
      <c r="Q549" s="180"/>
      <c r="R549" s="180"/>
      <c r="S549" s="180"/>
      <c r="T549" s="180"/>
      <c r="U549" s="180"/>
      <c r="V549" s="180"/>
    </row>
    <row r="550" spans="1:22">
      <c r="A550" s="180"/>
      <c r="B550" s="180"/>
      <c r="D550" s="180"/>
      <c r="E550" s="180"/>
      <c r="F550" s="180"/>
      <c r="G550" s="180"/>
      <c r="H550" s="180"/>
      <c r="I550" s="180"/>
      <c r="J550" s="180"/>
      <c r="K550" s="180"/>
      <c r="L550" s="180"/>
      <c r="M550" s="180"/>
      <c r="N550" s="180"/>
      <c r="O550" s="180"/>
      <c r="P550" s="180"/>
      <c r="Q550" s="180"/>
      <c r="R550" s="180"/>
      <c r="S550" s="180"/>
      <c r="T550" s="180"/>
      <c r="U550" s="180"/>
      <c r="V550" s="180"/>
    </row>
    <row r="551" spans="1:22">
      <c r="A551" s="180"/>
      <c r="B551" s="180"/>
      <c r="D551" s="180"/>
      <c r="E551" s="180"/>
      <c r="F551" s="180"/>
      <c r="G551" s="180"/>
      <c r="H551" s="180"/>
      <c r="I551" s="180"/>
      <c r="J551" s="180"/>
      <c r="K551" s="180"/>
      <c r="L551" s="180"/>
      <c r="M551" s="180"/>
      <c r="N551" s="180"/>
      <c r="O551" s="180"/>
      <c r="P551" s="180"/>
      <c r="Q551" s="180"/>
      <c r="R551" s="180"/>
      <c r="S551" s="180"/>
      <c r="T551" s="180"/>
      <c r="U551" s="180"/>
      <c r="V551" s="180"/>
    </row>
    <row r="552" spans="1:22">
      <c r="A552" s="180"/>
      <c r="B552" s="180"/>
      <c r="D552" s="180"/>
      <c r="E552" s="180"/>
      <c r="F552" s="180"/>
      <c r="G552" s="180"/>
      <c r="H552" s="180"/>
      <c r="I552" s="180"/>
      <c r="J552" s="180"/>
      <c r="K552" s="180"/>
      <c r="L552" s="180"/>
      <c r="M552" s="180"/>
      <c r="N552" s="180"/>
      <c r="O552" s="180"/>
      <c r="P552" s="180"/>
      <c r="Q552" s="180"/>
      <c r="R552" s="180"/>
      <c r="S552" s="180"/>
      <c r="T552" s="180"/>
      <c r="U552" s="180"/>
      <c r="V552" s="180"/>
    </row>
    <row r="553" spans="1:22">
      <c r="A553" s="180"/>
      <c r="B553" s="180"/>
      <c r="D553" s="180"/>
      <c r="E553" s="180"/>
      <c r="F553" s="180"/>
      <c r="G553" s="180"/>
      <c r="H553" s="180"/>
      <c r="I553" s="180"/>
      <c r="J553" s="180"/>
      <c r="K553" s="180"/>
      <c r="L553" s="180"/>
      <c r="M553" s="180"/>
      <c r="N553" s="180"/>
      <c r="O553" s="180"/>
      <c r="P553" s="180"/>
      <c r="Q553" s="180"/>
      <c r="R553" s="180"/>
      <c r="S553" s="180"/>
      <c r="T553" s="180"/>
      <c r="U553" s="180"/>
      <c r="V553" s="180"/>
    </row>
    <row r="554" spans="1:22">
      <c r="A554" s="180"/>
      <c r="B554" s="180"/>
      <c r="D554" s="180"/>
      <c r="E554" s="180"/>
      <c r="F554" s="180"/>
      <c r="G554" s="180"/>
      <c r="H554" s="180"/>
      <c r="I554" s="180"/>
      <c r="J554" s="180"/>
      <c r="K554" s="180"/>
      <c r="L554" s="180"/>
      <c r="M554" s="180"/>
      <c r="N554" s="180"/>
      <c r="O554" s="180"/>
      <c r="P554" s="180"/>
      <c r="Q554" s="180"/>
      <c r="R554" s="180"/>
      <c r="S554" s="180"/>
      <c r="T554" s="180"/>
      <c r="U554" s="180"/>
      <c r="V554" s="180"/>
    </row>
    <row r="555" spans="1:22">
      <c r="A555" s="180"/>
      <c r="B555" s="180"/>
      <c r="D555" s="180"/>
      <c r="E555" s="180"/>
      <c r="F555" s="180"/>
      <c r="G555" s="180"/>
      <c r="H555" s="180"/>
      <c r="I555" s="180"/>
      <c r="J555" s="180"/>
      <c r="K555" s="180"/>
      <c r="L555" s="180"/>
      <c r="M555" s="180"/>
      <c r="N555" s="180"/>
      <c r="O555" s="180"/>
      <c r="P555" s="180"/>
      <c r="Q555" s="180"/>
      <c r="R555" s="180"/>
      <c r="S555" s="180"/>
      <c r="T555" s="180"/>
      <c r="U555" s="180"/>
      <c r="V555" s="180"/>
    </row>
    <row r="556" spans="1:22">
      <c r="A556" s="180"/>
      <c r="B556" s="180"/>
      <c r="D556" s="180"/>
      <c r="E556" s="180"/>
      <c r="F556" s="180"/>
      <c r="G556" s="180"/>
      <c r="H556" s="180"/>
      <c r="I556" s="180"/>
      <c r="J556" s="180"/>
      <c r="K556" s="180"/>
      <c r="L556" s="180"/>
      <c r="M556" s="180"/>
      <c r="N556" s="180"/>
      <c r="O556" s="180"/>
      <c r="P556" s="180"/>
      <c r="Q556" s="180"/>
      <c r="R556" s="180"/>
      <c r="S556" s="180"/>
      <c r="T556" s="180"/>
      <c r="U556" s="180"/>
      <c r="V556" s="180"/>
    </row>
    <row r="557" spans="1:22">
      <c r="A557" s="180"/>
      <c r="B557" s="180"/>
      <c r="D557" s="180"/>
      <c r="E557" s="180"/>
      <c r="F557" s="180"/>
      <c r="G557" s="180"/>
      <c r="H557" s="180"/>
      <c r="I557" s="180"/>
      <c r="J557" s="180"/>
      <c r="K557" s="180"/>
      <c r="L557" s="180"/>
      <c r="M557" s="180"/>
      <c r="N557" s="180"/>
      <c r="O557" s="180"/>
      <c r="P557" s="180"/>
      <c r="Q557" s="180"/>
      <c r="R557" s="180"/>
      <c r="S557" s="180"/>
      <c r="T557" s="180"/>
      <c r="U557" s="180"/>
      <c r="V557" s="180"/>
    </row>
    <row r="558" spans="1:22">
      <c r="A558" s="180"/>
      <c r="B558" s="180"/>
      <c r="D558" s="180"/>
      <c r="E558" s="180"/>
      <c r="F558" s="180"/>
      <c r="G558" s="180"/>
      <c r="H558" s="180"/>
      <c r="I558" s="180"/>
      <c r="J558" s="180"/>
      <c r="K558" s="180"/>
      <c r="L558" s="180"/>
      <c r="M558" s="180"/>
      <c r="N558" s="180"/>
      <c r="O558" s="180"/>
      <c r="P558" s="180"/>
      <c r="Q558" s="180"/>
      <c r="R558" s="180"/>
      <c r="S558" s="180"/>
      <c r="T558" s="180"/>
      <c r="U558" s="180"/>
      <c r="V558" s="180"/>
    </row>
    <row r="559" spans="1:22">
      <c r="A559" s="180"/>
      <c r="B559" s="180"/>
      <c r="D559" s="180"/>
      <c r="E559" s="180"/>
      <c r="F559" s="180"/>
      <c r="G559" s="180"/>
      <c r="H559" s="180"/>
      <c r="I559" s="180"/>
      <c r="J559" s="180"/>
      <c r="K559" s="180"/>
      <c r="L559" s="180"/>
      <c r="M559" s="180"/>
      <c r="N559" s="180"/>
      <c r="O559" s="180"/>
      <c r="P559" s="180"/>
      <c r="Q559" s="180"/>
      <c r="R559" s="180"/>
      <c r="S559" s="180"/>
      <c r="T559" s="180"/>
      <c r="U559" s="180"/>
      <c r="V559" s="180"/>
    </row>
    <row r="560" spans="1:22">
      <c r="A560" s="180"/>
      <c r="B560" s="180"/>
      <c r="D560" s="180"/>
      <c r="E560" s="180"/>
      <c r="F560" s="180"/>
      <c r="G560" s="180"/>
      <c r="H560" s="180"/>
      <c r="I560" s="180"/>
      <c r="J560" s="180"/>
      <c r="K560" s="180"/>
      <c r="L560" s="180"/>
      <c r="M560" s="180"/>
      <c r="N560" s="180"/>
      <c r="O560" s="180"/>
      <c r="P560" s="180"/>
      <c r="Q560" s="180"/>
      <c r="R560" s="180"/>
      <c r="S560" s="180"/>
      <c r="T560" s="180"/>
      <c r="U560" s="180"/>
      <c r="V560" s="180"/>
    </row>
    <row r="561" spans="1:22">
      <c r="A561" s="180"/>
      <c r="B561" s="180"/>
      <c r="D561" s="180"/>
      <c r="E561" s="180"/>
      <c r="F561" s="180"/>
      <c r="G561" s="180"/>
      <c r="H561" s="180"/>
      <c r="I561" s="180"/>
      <c r="J561" s="180"/>
      <c r="K561" s="180"/>
      <c r="L561" s="180"/>
      <c r="M561" s="180"/>
      <c r="N561" s="180"/>
      <c r="O561" s="180"/>
      <c r="P561" s="180"/>
      <c r="Q561" s="180"/>
      <c r="R561" s="180"/>
      <c r="S561" s="180"/>
      <c r="T561" s="180"/>
      <c r="U561" s="180"/>
      <c r="V561" s="180"/>
    </row>
    <row r="562" spans="1:22">
      <c r="A562" s="180"/>
      <c r="B562" s="180"/>
      <c r="D562" s="180"/>
      <c r="E562" s="180"/>
      <c r="F562" s="180"/>
      <c r="G562" s="180"/>
      <c r="H562" s="180"/>
      <c r="I562" s="180"/>
      <c r="J562" s="180"/>
      <c r="K562" s="180"/>
      <c r="L562" s="180"/>
      <c r="M562" s="180"/>
      <c r="N562" s="180"/>
      <c r="O562" s="180"/>
      <c r="P562" s="180"/>
      <c r="Q562" s="180"/>
      <c r="R562" s="180"/>
      <c r="S562" s="180"/>
      <c r="T562" s="180"/>
      <c r="U562" s="180"/>
      <c r="V562" s="180"/>
    </row>
    <row r="563" spans="1:22">
      <c r="A563" s="180"/>
      <c r="B563" s="180"/>
      <c r="D563" s="180"/>
      <c r="E563" s="180"/>
      <c r="F563" s="180"/>
      <c r="G563" s="180"/>
      <c r="H563" s="180"/>
      <c r="I563" s="180"/>
      <c r="J563" s="180"/>
      <c r="K563" s="180"/>
      <c r="L563" s="180"/>
      <c r="M563" s="180"/>
      <c r="N563" s="180"/>
      <c r="O563" s="180"/>
      <c r="P563" s="180"/>
      <c r="Q563" s="180"/>
      <c r="R563" s="180"/>
      <c r="S563" s="180"/>
      <c r="T563" s="180"/>
      <c r="U563" s="180"/>
      <c r="V563" s="180"/>
    </row>
    <row r="564" spans="1:22">
      <c r="A564" s="180"/>
      <c r="B564" s="180"/>
      <c r="D564" s="180"/>
      <c r="E564" s="180"/>
      <c r="F564" s="180"/>
      <c r="G564" s="180"/>
      <c r="H564" s="180"/>
      <c r="I564" s="180"/>
      <c r="J564" s="180"/>
      <c r="K564" s="180"/>
      <c r="L564" s="180"/>
      <c r="M564" s="180"/>
      <c r="N564" s="180"/>
      <c r="O564" s="180"/>
      <c r="P564" s="180"/>
      <c r="Q564" s="180"/>
      <c r="R564" s="180"/>
      <c r="S564" s="180"/>
      <c r="T564" s="180"/>
      <c r="U564" s="180"/>
      <c r="V564" s="180"/>
    </row>
    <row r="565" spans="1:22">
      <c r="A565" s="180"/>
      <c r="B565" s="180"/>
      <c r="D565" s="180"/>
      <c r="E565" s="180"/>
      <c r="F565" s="180"/>
      <c r="G565" s="180"/>
      <c r="H565" s="180"/>
      <c r="I565" s="180"/>
      <c r="J565" s="180"/>
      <c r="K565" s="180"/>
      <c r="L565" s="180"/>
      <c r="M565" s="180"/>
      <c r="N565" s="180"/>
      <c r="O565" s="180"/>
      <c r="P565" s="180"/>
      <c r="Q565" s="180"/>
      <c r="R565" s="180"/>
      <c r="S565" s="180"/>
      <c r="T565" s="180"/>
      <c r="U565" s="180"/>
      <c r="V565" s="180"/>
    </row>
    <row r="566" spans="1:22">
      <c r="A566" s="180"/>
      <c r="B566" s="180"/>
      <c r="D566" s="180"/>
      <c r="E566" s="180"/>
      <c r="F566" s="180"/>
      <c r="G566" s="180"/>
      <c r="H566" s="180"/>
      <c r="I566" s="180"/>
      <c r="J566" s="180"/>
      <c r="K566" s="180"/>
      <c r="L566" s="180"/>
      <c r="M566" s="180"/>
      <c r="N566" s="180"/>
      <c r="O566" s="180"/>
      <c r="P566" s="180"/>
      <c r="Q566" s="180"/>
      <c r="R566" s="180"/>
      <c r="S566" s="180"/>
      <c r="T566" s="180"/>
      <c r="U566" s="180"/>
      <c r="V566" s="180"/>
    </row>
    <row r="567" spans="1:22">
      <c r="A567" s="180"/>
      <c r="B567" s="180"/>
      <c r="D567" s="180"/>
      <c r="E567" s="180"/>
      <c r="F567" s="180"/>
      <c r="G567" s="180"/>
      <c r="H567" s="180"/>
      <c r="I567" s="180"/>
      <c r="J567" s="180"/>
      <c r="K567" s="180"/>
      <c r="L567" s="180"/>
      <c r="M567" s="180"/>
      <c r="N567" s="180"/>
      <c r="O567" s="180"/>
      <c r="P567" s="180"/>
      <c r="Q567" s="180"/>
      <c r="R567" s="180"/>
      <c r="S567" s="180"/>
      <c r="T567" s="180"/>
      <c r="U567" s="180"/>
      <c r="V567" s="180"/>
    </row>
    <row r="568" spans="1:22">
      <c r="A568" s="180"/>
      <c r="B568" s="180"/>
      <c r="D568" s="180"/>
      <c r="E568" s="180"/>
      <c r="F568" s="180"/>
      <c r="G568" s="180"/>
      <c r="H568" s="180"/>
      <c r="I568" s="180"/>
      <c r="J568" s="180"/>
      <c r="K568" s="180"/>
      <c r="L568" s="180"/>
      <c r="M568" s="180"/>
      <c r="N568" s="180"/>
      <c r="O568" s="180"/>
      <c r="P568" s="180"/>
      <c r="Q568" s="180"/>
      <c r="R568" s="180"/>
      <c r="S568" s="180"/>
      <c r="T568" s="180"/>
      <c r="U568" s="180"/>
      <c r="V568" s="180"/>
    </row>
    <row r="569" spans="1:22">
      <c r="A569" s="180"/>
      <c r="B569" s="180"/>
      <c r="D569" s="180"/>
      <c r="E569" s="180"/>
      <c r="F569" s="180"/>
      <c r="G569" s="180"/>
      <c r="H569" s="180"/>
      <c r="I569" s="180"/>
      <c r="J569" s="180"/>
      <c r="K569" s="180"/>
      <c r="L569" s="180"/>
      <c r="M569" s="180"/>
      <c r="N569" s="180"/>
      <c r="O569" s="180"/>
      <c r="P569" s="180"/>
      <c r="Q569" s="180"/>
      <c r="R569" s="180"/>
      <c r="S569" s="180"/>
      <c r="T569" s="180"/>
      <c r="U569" s="180"/>
      <c r="V569" s="180"/>
    </row>
    <row r="570" spans="1:22">
      <c r="A570" s="180"/>
      <c r="B570" s="180"/>
      <c r="D570" s="180"/>
      <c r="E570" s="180"/>
      <c r="F570" s="180"/>
      <c r="G570" s="180"/>
      <c r="H570" s="180"/>
      <c r="I570" s="180"/>
      <c r="J570" s="180"/>
      <c r="K570" s="180"/>
      <c r="L570" s="180"/>
      <c r="M570" s="180"/>
      <c r="N570" s="180"/>
      <c r="O570" s="180"/>
      <c r="P570" s="180"/>
      <c r="Q570" s="180"/>
      <c r="R570" s="180"/>
      <c r="S570" s="180"/>
      <c r="T570" s="180"/>
      <c r="U570" s="180"/>
      <c r="V570" s="180"/>
    </row>
    <row r="571" spans="1:22">
      <c r="A571" s="180"/>
      <c r="B571" s="180"/>
      <c r="D571" s="180"/>
      <c r="E571" s="180"/>
      <c r="F571" s="180"/>
      <c r="G571" s="180"/>
      <c r="H571" s="180"/>
      <c r="I571" s="180"/>
      <c r="J571" s="180"/>
      <c r="K571" s="180"/>
      <c r="L571" s="180"/>
      <c r="M571" s="180"/>
      <c r="N571" s="180"/>
      <c r="O571" s="180"/>
      <c r="P571" s="180"/>
      <c r="Q571" s="180"/>
      <c r="R571" s="180"/>
      <c r="S571" s="180"/>
      <c r="T571" s="180"/>
      <c r="U571" s="180"/>
      <c r="V571" s="180"/>
    </row>
    <row r="572" spans="1:22">
      <c r="A572" s="180"/>
      <c r="B572" s="180"/>
      <c r="D572" s="180"/>
      <c r="E572" s="180"/>
      <c r="F572" s="180"/>
      <c r="G572" s="180"/>
      <c r="H572" s="180"/>
      <c r="I572" s="180"/>
      <c r="J572" s="180"/>
      <c r="K572" s="180"/>
      <c r="L572" s="180"/>
      <c r="M572" s="180"/>
      <c r="N572" s="180"/>
      <c r="O572" s="180"/>
      <c r="P572" s="180"/>
      <c r="Q572" s="180"/>
      <c r="R572" s="180"/>
      <c r="S572" s="180"/>
      <c r="T572" s="180"/>
      <c r="U572" s="180"/>
      <c r="V572" s="180"/>
    </row>
    <row r="573" spans="1:22">
      <c r="A573" s="180"/>
      <c r="B573" s="180"/>
      <c r="D573" s="180"/>
      <c r="E573" s="180"/>
      <c r="F573" s="180"/>
      <c r="G573" s="180"/>
      <c r="H573" s="180"/>
      <c r="I573" s="180"/>
      <c r="J573" s="180"/>
      <c r="K573" s="180"/>
      <c r="L573" s="180"/>
      <c r="M573" s="180"/>
      <c r="N573" s="180"/>
      <c r="O573" s="180"/>
      <c r="P573" s="180"/>
      <c r="Q573" s="180"/>
      <c r="R573" s="180"/>
      <c r="S573" s="180"/>
      <c r="T573" s="180"/>
      <c r="U573" s="180"/>
      <c r="V573" s="180"/>
    </row>
    <row r="574" spans="1:22">
      <c r="A574" s="180"/>
      <c r="B574" s="180"/>
      <c r="D574" s="180"/>
      <c r="E574" s="180"/>
      <c r="F574" s="180"/>
      <c r="G574" s="180"/>
      <c r="H574" s="180"/>
      <c r="I574" s="180"/>
      <c r="J574" s="180"/>
      <c r="K574" s="180"/>
      <c r="L574" s="180"/>
      <c r="M574" s="180"/>
      <c r="N574" s="180"/>
      <c r="O574" s="180"/>
      <c r="P574" s="180"/>
      <c r="Q574" s="180"/>
      <c r="R574" s="180"/>
      <c r="S574" s="180"/>
      <c r="T574" s="180"/>
      <c r="U574" s="180"/>
      <c r="V574" s="180"/>
    </row>
    <row r="575" spans="1:22">
      <c r="A575" s="180"/>
      <c r="B575" s="180"/>
      <c r="D575" s="180"/>
      <c r="E575" s="180"/>
      <c r="F575" s="180"/>
      <c r="G575" s="180"/>
      <c r="H575" s="180"/>
      <c r="I575" s="180"/>
      <c r="J575" s="180"/>
      <c r="K575" s="180"/>
      <c r="L575" s="180"/>
      <c r="M575" s="180"/>
      <c r="N575" s="180"/>
      <c r="O575" s="180"/>
      <c r="P575" s="180"/>
      <c r="Q575" s="180"/>
      <c r="R575" s="180"/>
      <c r="S575" s="180"/>
      <c r="T575" s="180"/>
      <c r="U575" s="180"/>
      <c r="V575" s="180"/>
    </row>
    <row r="576" spans="1:22">
      <c r="A576" s="180"/>
      <c r="B576" s="180"/>
      <c r="D576" s="180"/>
      <c r="E576" s="180"/>
      <c r="F576" s="180"/>
      <c r="G576" s="180"/>
      <c r="H576" s="180"/>
      <c r="I576" s="180"/>
      <c r="J576" s="180"/>
      <c r="K576" s="180"/>
      <c r="L576" s="180"/>
      <c r="M576" s="180"/>
      <c r="N576" s="180"/>
      <c r="O576" s="180"/>
      <c r="P576" s="180"/>
      <c r="Q576" s="180"/>
      <c r="R576" s="180"/>
      <c r="S576" s="180"/>
      <c r="T576" s="180"/>
      <c r="U576" s="180"/>
      <c r="V576" s="180"/>
    </row>
    <row r="577" spans="1:22">
      <c r="A577" s="180"/>
      <c r="B577" s="180"/>
      <c r="D577" s="180"/>
      <c r="E577" s="180"/>
      <c r="F577" s="180"/>
      <c r="G577" s="180"/>
      <c r="H577" s="180"/>
      <c r="I577" s="180"/>
      <c r="J577" s="180"/>
      <c r="K577" s="180"/>
      <c r="L577" s="180"/>
      <c r="M577" s="180"/>
      <c r="N577" s="180"/>
      <c r="O577" s="180"/>
      <c r="P577" s="180"/>
      <c r="Q577" s="180"/>
      <c r="R577" s="180"/>
      <c r="S577" s="180"/>
      <c r="T577" s="180"/>
      <c r="U577" s="180"/>
      <c r="V577" s="180"/>
    </row>
    <row r="578" spans="1:22">
      <c r="A578" s="180"/>
      <c r="B578" s="180"/>
      <c r="D578" s="180"/>
      <c r="E578" s="180"/>
      <c r="F578" s="180"/>
      <c r="G578" s="180"/>
      <c r="H578" s="180"/>
      <c r="I578" s="180"/>
      <c r="J578" s="180"/>
      <c r="K578" s="180"/>
      <c r="L578" s="180"/>
      <c r="M578" s="180"/>
      <c r="N578" s="180"/>
      <c r="O578" s="180"/>
      <c r="P578" s="180"/>
      <c r="Q578" s="180"/>
      <c r="R578" s="180"/>
      <c r="S578" s="180"/>
      <c r="T578" s="180"/>
      <c r="U578" s="180"/>
      <c r="V578" s="180"/>
    </row>
    <row r="579" spans="1:22">
      <c r="A579" s="180"/>
      <c r="B579" s="180"/>
      <c r="D579" s="180"/>
      <c r="E579" s="180"/>
      <c r="F579" s="180"/>
      <c r="G579" s="180"/>
      <c r="H579" s="180"/>
      <c r="I579" s="180"/>
      <c r="J579" s="180"/>
      <c r="K579" s="180"/>
      <c r="L579" s="180"/>
      <c r="M579" s="180"/>
      <c r="N579" s="180"/>
      <c r="O579" s="180"/>
      <c r="P579" s="180"/>
      <c r="Q579" s="180"/>
      <c r="R579" s="180"/>
      <c r="S579" s="180"/>
      <c r="T579" s="180"/>
      <c r="U579" s="180"/>
      <c r="V579" s="180"/>
    </row>
    <row r="580" spans="1:22">
      <c r="A580" s="180"/>
      <c r="B580" s="180"/>
      <c r="D580" s="180"/>
      <c r="E580" s="180"/>
      <c r="F580" s="180"/>
      <c r="G580" s="180"/>
      <c r="H580" s="180"/>
      <c r="I580" s="180"/>
      <c r="J580" s="180"/>
      <c r="K580" s="180"/>
      <c r="L580" s="180"/>
      <c r="M580" s="180"/>
      <c r="N580" s="180"/>
      <c r="O580" s="180"/>
      <c r="P580" s="180"/>
      <c r="Q580" s="180"/>
      <c r="R580" s="180"/>
      <c r="S580" s="180"/>
      <c r="T580" s="180"/>
      <c r="U580" s="180"/>
      <c r="V580" s="180"/>
    </row>
    <row r="581" spans="1:22">
      <c r="A581" s="180"/>
      <c r="B581" s="180"/>
      <c r="D581" s="180"/>
      <c r="E581" s="180"/>
      <c r="F581" s="180"/>
      <c r="G581" s="180"/>
      <c r="H581" s="180"/>
      <c r="I581" s="180"/>
      <c r="J581" s="180"/>
      <c r="K581" s="180"/>
      <c r="L581" s="180"/>
      <c r="M581" s="180"/>
      <c r="N581" s="180"/>
      <c r="O581" s="180"/>
      <c r="P581" s="180"/>
      <c r="Q581" s="180"/>
      <c r="R581" s="180"/>
      <c r="S581" s="180"/>
      <c r="T581" s="180"/>
      <c r="U581" s="180"/>
      <c r="V581" s="180"/>
    </row>
    <row r="582" spans="1:22">
      <c r="A582" s="180"/>
      <c r="B582" s="180"/>
      <c r="D582" s="180"/>
      <c r="E582" s="180"/>
      <c r="F582" s="180"/>
      <c r="G582" s="180"/>
      <c r="H582" s="180"/>
      <c r="I582" s="180"/>
      <c r="J582" s="180"/>
      <c r="K582" s="180"/>
      <c r="L582" s="180"/>
      <c r="M582" s="180"/>
      <c r="N582" s="180"/>
      <c r="O582" s="180"/>
      <c r="P582" s="180"/>
      <c r="Q582" s="180"/>
      <c r="R582" s="180"/>
      <c r="S582" s="180"/>
      <c r="T582" s="180"/>
      <c r="U582" s="180"/>
      <c r="V582" s="180"/>
    </row>
    <row r="583" spans="1:22">
      <c r="A583" s="180"/>
      <c r="B583" s="180"/>
      <c r="D583" s="180"/>
      <c r="E583" s="180"/>
      <c r="F583" s="180"/>
      <c r="G583" s="180"/>
      <c r="H583" s="180"/>
      <c r="I583" s="180"/>
      <c r="J583" s="180"/>
      <c r="K583" s="180"/>
      <c r="L583" s="180"/>
      <c r="M583" s="180"/>
      <c r="N583" s="180"/>
      <c r="O583" s="180"/>
      <c r="P583" s="180"/>
      <c r="Q583" s="180"/>
      <c r="R583" s="180"/>
      <c r="S583" s="180"/>
      <c r="T583" s="180"/>
      <c r="U583" s="180"/>
      <c r="V583" s="180"/>
    </row>
    <row r="584" spans="1:22">
      <c r="A584" s="180"/>
      <c r="B584" s="180"/>
      <c r="D584" s="180"/>
      <c r="E584" s="180"/>
      <c r="F584" s="180"/>
      <c r="G584" s="180"/>
      <c r="H584" s="180"/>
      <c r="I584" s="180"/>
      <c r="J584" s="180"/>
      <c r="K584" s="180"/>
      <c r="L584" s="180"/>
      <c r="M584" s="180"/>
      <c r="N584" s="180"/>
      <c r="O584" s="180"/>
      <c r="P584" s="180"/>
      <c r="Q584" s="180"/>
      <c r="R584" s="180"/>
      <c r="S584" s="180"/>
      <c r="T584" s="180"/>
      <c r="U584" s="180"/>
      <c r="V584" s="180"/>
    </row>
    <row r="585" spans="1:22">
      <c r="A585" s="180"/>
      <c r="B585" s="180"/>
      <c r="D585" s="180"/>
      <c r="E585" s="180"/>
      <c r="F585" s="180"/>
      <c r="G585" s="180"/>
      <c r="H585" s="180"/>
      <c r="I585" s="180"/>
      <c r="J585" s="180"/>
      <c r="K585" s="180"/>
      <c r="L585" s="180"/>
      <c r="M585" s="180"/>
      <c r="N585" s="180"/>
      <c r="O585" s="180"/>
      <c r="P585" s="180"/>
      <c r="Q585" s="180"/>
      <c r="R585" s="180"/>
      <c r="S585" s="180"/>
      <c r="T585" s="180"/>
      <c r="U585" s="180"/>
      <c r="V585" s="180"/>
    </row>
    <row r="586" spans="1:22">
      <c r="A586" s="180"/>
      <c r="B586" s="180"/>
      <c r="D586" s="180"/>
      <c r="E586" s="180"/>
      <c r="F586" s="180"/>
      <c r="G586" s="180"/>
      <c r="H586" s="180"/>
      <c r="I586" s="180"/>
      <c r="J586" s="180"/>
      <c r="K586" s="180"/>
      <c r="L586" s="180"/>
      <c r="M586" s="180"/>
      <c r="N586" s="180"/>
      <c r="O586" s="180"/>
      <c r="P586" s="180"/>
      <c r="Q586" s="180"/>
      <c r="R586" s="180"/>
      <c r="S586" s="180"/>
      <c r="T586" s="180"/>
      <c r="U586" s="180"/>
      <c r="V586" s="180"/>
    </row>
    <row r="587" spans="1:22">
      <c r="A587" s="180"/>
      <c r="B587" s="180"/>
      <c r="D587" s="180"/>
      <c r="E587" s="180"/>
      <c r="F587" s="180"/>
      <c r="G587" s="180"/>
      <c r="H587" s="180"/>
      <c r="I587" s="180"/>
      <c r="J587" s="180"/>
      <c r="K587" s="180"/>
      <c r="L587" s="180"/>
      <c r="M587" s="180"/>
      <c r="N587" s="180"/>
      <c r="O587" s="180"/>
      <c r="P587" s="180"/>
      <c r="Q587" s="180"/>
      <c r="R587" s="180"/>
      <c r="S587" s="180"/>
      <c r="T587" s="180"/>
      <c r="U587" s="180"/>
      <c r="V587" s="180"/>
    </row>
    <row r="588" spans="1:22">
      <c r="A588" s="180"/>
      <c r="B588" s="180"/>
      <c r="D588" s="180"/>
      <c r="E588" s="180"/>
      <c r="F588" s="180"/>
      <c r="G588" s="180"/>
      <c r="H588" s="180"/>
      <c r="I588" s="180"/>
      <c r="J588" s="180"/>
      <c r="K588" s="180"/>
      <c r="L588" s="180"/>
      <c r="M588" s="180"/>
      <c r="N588" s="180"/>
      <c r="O588" s="180"/>
      <c r="P588" s="180"/>
      <c r="Q588" s="180"/>
      <c r="R588" s="180"/>
      <c r="S588" s="180"/>
      <c r="T588" s="180"/>
      <c r="U588" s="180"/>
      <c r="V588" s="180"/>
    </row>
    <row r="589" spans="1:22">
      <c r="A589" s="180"/>
      <c r="B589" s="180"/>
      <c r="D589" s="180"/>
      <c r="E589" s="180"/>
      <c r="F589" s="180"/>
      <c r="G589" s="180"/>
      <c r="H589" s="180"/>
      <c r="I589" s="180"/>
      <c r="J589" s="180"/>
      <c r="K589" s="180"/>
      <c r="L589" s="180"/>
      <c r="M589" s="180"/>
      <c r="N589" s="180"/>
      <c r="O589" s="180"/>
      <c r="P589" s="180"/>
      <c r="Q589" s="180"/>
      <c r="R589" s="180"/>
      <c r="S589" s="180"/>
      <c r="T589" s="180"/>
      <c r="U589" s="180"/>
      <c r="V589" s="180"/>
    </row>
    <row r="590" spans="1:22">
      <c r="A590" s="180"/>
      <c r="B590" s="180"/>
      <c r="D590" s="180"/>
      <c r="E590" s="180"/>
      <c r="F590" s="180"/>
      <c r="G590" s="180"/>
      <c r="H590" s="180"/>
      <c r="I590" s="180"/>
      <c r="J590" s="180"/>
      <c r="K590" s="180"/>
      <c r="L590" s="180"/>
      <c r="M590" s="180"/>
      <c r="N590" s="180"/>
      <c r="O590" s="180"/>
      <c r="P590" s="180"/>
      <c r="Q590" s="180"/>
      <c r="R590" s="180"/>
      <c r="S590" s="180"/>
      <c r="T590" s="180"/>
      <c r="U590" s="180"/>
      <c r="V590" s="180"/>
    </row>
    <row r="591" spans="1:22">
      <c r="A591" s="180"/>
      <c r="B591" s="180"/>
      <c r="D591" s="180"/>
      <c r="E591" s="180"/>
      <c r="F591" s="180"/>
      <c r="G591" s="180"/>
      <c r="H591" s="180"/>
      <c r="I591" s="180"/>
      <c r="J591" s="180"/>
      <c r="K591" s="180"/>
      <c r="L591" s="180"/>
      <c r="M591" s="180"/>
      <c r="N591" s="180"/>
      <c r="O591" s="180"/>
      <c r="P591" s="180"/>
      <c r="Q591" s="180"/>
      <c r="R591" s="180"/>
      <c r="S591" s="180"/>
      <c r="T591" s="180"/>
      <c r="U591" s="180"/>
      <c r="V591" s="180"/>
    </row>
    <row r="592" spans="1:22">
      <c r="A592" s="180"/>
      <c r="B592" s="180"/>
      <c r="D592" s="180"/>
      <c r="E592" s="180"/>
      <c r="F592" s="180"/>
      <c r="G592" s="180"/>
      <c r="H592" s="180"/>
      <c r="I592" s="180"/>
      <c r="J592" s="180"/>
      <c r="K592" s="180"/>
      <c r="L592" s="180"/>
      <c r="M592" s="180"/>
      <c r="N592" s="180"/>
      <c r="O592" s="180"/>
      <c r="P592" s="180"/>
      <c r="Q592" s="180"/>
      <c r="R592" s="180"/>
      <c r="S592" s="180"/>
      <c r="T592" s="180"/>
      <c r="U592" s="180"/>
      <c r="V592" s="180"/>
    </row>
    <row r="593" spans="1:22">
      <c r="A593" s="180"/>
      <c r="B593" s="180"/>
      <c r="D593" s="180"/>
      <c r="E593" s="180"/>
      <c r="F593" s="180"/>
      <c r="G593" s="180"/>
      <c r="H593" s="180"/>
      <c r="I593" s="180"/>
      <c r="J593" s="180"/>
      <c r="K593" s="180"/>
      <c r="L593" s="180"/>
      <c r="M593" s="180"/>
      <c r="N593" s="180"/>
      <c r="O593" s="180"/>
      <c r="P593" s="180"/>
      <c r="Q593" s="180"/>
      <c r="R593" s="180"/>
      <c r="S593" s="180"/>
      <c r="T593" s="180"/>
      <c r="U593" s="180"/>
      <c r="V593" s="180"/>
    </row>
    <row r="594" spans="1:22">
      <c r="A594" s="180"/>
      <c r="B594" s="180"/>
      <c r="D594" s="180"/>
      <c r="E594" s="180"/>
      <c r="F594" s="180"/>
      <c r="G594" s="180"/>
      <c r="H594" s="180"/>
      <c r="I594" s="180"/>
      <c r="J594" s="180"/>
      <c r="K594" s="180"/>
      <c r="L594" s="180"/>
      <c r="M594" s="180"/>
      <c r="N594" s="180"/>
      <c r="O594" s="180"/>
      <c r="P594" s="180"/>
      <c r="Q594" s="180"/>
      <c r="R594" s="180"/>
      <c r="S594" s="180"/>
      <c r="T594" s="180"/>
      <c r="U594" s="180"/>
      <c r="V594" s="180"/>
    </row>
    <row r="595" spans="1:22">
      <c r="A595" s="180"/>
      <c r="B595" s="180"/>
      <c r="D595" s="180"/>
      <c r="E595" s="180"/>
      <c r="F595" s="180"/>
      <c r="G595" s="180"/>
      <c r="H595" s="180"/>
      <c r="I595" s="180"/>
      <c r="J595" s="180"/>
      <c r="K595" s="180"/>
      <c r="L595" s="180"/>
      <c r="M595" s="180"/>
      <c r="N595" s="180"/>
      <c r="O595" s="180"/>
      <c r="P595" s="180"/>
      <c r="Q595" s="180"/>
      <c r="R595" s="180"/>
      <c r="S595" s="180"/>
      <c r="T595" s="180"/>
      <c r="U595" s="180"/>
      <c r="V595" s="180"/>
    </row>
    <row r="596" spans="1:22">
      <c r="A596" s="180"/>
      <c r="B596" s="180"/>
      <c r="D596" s="180"/>
      <c r="E596" s="180"/>
      <c r="F596" s="180"/>
      <c r="G596" s="180"/>
      <c r="H596" s="180"/>
      <c r="I596" s="180"/>
      <c r="J596" s="180"/>
      <c r="K596" s="180"/>
      <c r="L596" s="180"/>
      <c r="M596" s="180"/>
      <c r="N596" s="180"/>
      <c r="O596" s="180"/>
      <c r="P596" s="180"/>
      <c r="Q596" s="180"/>
      <c r="R596" s="180"/>
      <c r="S596" s="180"/>
      <c r="T596" s="180"/>
      <c r="U596" s="180"/>
      <c r="V596" s="180"/>
    </row>
    <row r="597" spans="1:22">
      <c r="A597" s="180"/>
      <c r="B597" s="180"/>
      <c r="D597" s="180"/>
      <c r="E597" s="180"/>
      <c r="F597" s="180"/>
      <c r="G597" s="180"/>
      <c r="H597" s="180"/>
      <c r="I597" s="180"/>
      <c r="J597" s="180"/>
      <c r="K597" s="180"/>
      <c r="L597" s="180"/>
      <c r="M597" s="180"/>
      <c r="N597" s="180"/>
      <c r="O597" s="180"/>
      <c r="P597" s="180"/>
      <c r="Q597" s="180"/>
      <c r="R597" s="180"/>
      <c r="S597" s="180"/>
      <c r="T597" s="180"/>
      <c r="U597" s="180"/>
      <c r="V597" s="180"/>
    </row>
    <row r="598" spans="1:22">
      <c r="A598" s="180"/>
      <c r="B598" s="180"/>
      <c r="D598" s="180"/>
      <c r="E598" s="180"/>
      <c r="F598" s="180"/>
      <c r="G598" s="180"/>
      <c r="H598" s="180"/>
      <c r="I598" s="180"/>
      <c r="J598" s="180"/>
      <c r="K598" s="180"/>
      <c r="L598" s="180"/>
      <c r="M598" s="180"/>
      <c r="N598" s="180"/>
      <c r="O598" s="180"/>
      <c r="P598" s="180"/>
      <c r="Q598" s="180"/>
      <c r="R598" s="180"/>
      <c r="S598" s="180"/>
      <c r="T598" s="180"/>
      <c r="U598" s="180"/>
      <c r="V598" s="180"/>
    </row>
    <row r="599" spans="1:22">
      <c r="A599" s="180"/>
      <c r="B599" s="180"/>
      <c r="D599" s="180"/>
      <c r="E599" s="180"/>
      <c r="F599" s="180"/>
      <c r="G599" s="180"/>
      <c r="H599" s="180"/>
      <c r="I599" s="180"/>
      <c r="J599" s="180"/>
      <c r="K599" s="180"/>
      <c r="L599" s="180"/>
      <c r="M599" s="180"/>
      <c r="N599" s="180"/>
      <c r="O599" s="180"/>
      <c r="P599" s="180"/>
      <c r="Q599" s="180"/>
      <c r="R599" s="180"/>
      <c r="S599" s="180"/>
      <c r="T599" s="180"/>
      <c r="U599" s="180"/>
      <c r="V599" s="180"/>
    </row>
    <row r="600" spans="1:22">
      <c r="A600" s="180"/>
      <c r="B600" s="180"/>
      <c r="D600" s="180"/>
      <c r="E600" s="180"/>
      <c r="F600" s="180"/>
      <c r="G600" s="180"/>
      <c r="H600" s="180"/>
      <c r="I600" s="180"/>
      <c r="J600" s="180"/>
      <c r="K600" s="180"/>
      <c r="L600" s="180"/>
      <c r="M600" s="180"/>
      <c r="N600" s="180"/>
      <c r="O600" s="180"/>
      <c r="P600" s="180"/>
      <c r="Q600" s="180"/>
      <c r="R600" s="180"/>
      <c r="S600" s="180"/>
      <c r="T600" s="180"/>
      <c r="U600" s="180"/>
      <c r="V600" s="180"/>
    </row>
    <row r="601" spans="1:22">
      <c r="A601" s="180"/>
      <c r="B601" s="180"/>
      <c r="D601" s="180"/>
      <c r="E601" s="180"/>
      <c r="F601" s="180"/>
      <c r="G601" s="180"/>
      <c r="H601" s="180"/>
      <c r="I601" s="180"/>
      <c r="J601" s="180"/>
      <c r="K601" s="180"/>
      <c r="L601" s="180"/>
      <c r="M601" s="180"/>
      <c r="N601" s="180"/>
      <c r="O601" s="180"/>
      <c r="P601" s="180"/>
      <c r="Q601" s="180"/>
      <c r="R601" s="180"/>
      <c r="S601" s="180"/>
      <c r="T601" s="180"/>
      <c r="U601" s="180"/>
      <c r="V601" s="180"/>
    </row>
    <row r="602" spans="1:22">
      <c r="A602" s="180"/>
      <c r="B602" s="180"/>
      <c r="D602" s="180"/>
      <c r="E602" s="180"/>
      <c r="F602" s="180"/>
      <c r="G602" s="180"/>
      <c r="H602" s="180"/>
      <c r="I602" s="180"/>
      <c r="J602" s="180"/>
      <c r="K602" s="180"/>
      <c r="L602" s="180"/>
      <c r="M602" s="180"/>
      <c r="N602" s="180"/>
      <c r="O602" s="180"/>
      <c r="P602" s="180"/>
      <c r="Q602" s="180"/>
      <c r="R602" s="180"/>
      <c r="S602" s="180"/>
      <c r="T602" s="180"/>
      <c r="U602" s="180"/>
      <c r="V602" s="180"/>
    </row>
    <row r="603" spans="1:22">
      <c r="A603" s="180"/>
      <c r="B603" s="180"/>
      <c r="D603" s="180"/>
      <c r="E603" s="180"/>
      <c r="F603" s="180"/>
      <c r="G603" s="180"/>
      <c r="H603" s="180"/>
      <c r="I603" s="180"/>
      <c r="J603" s="180"/>
      <c r="K603" s="180"/>
      <c r="L603" s="180"/>
      <c r="M603" s="180"/>
      <c r="N603" s="180"/>
      <c r="O603" s="180"/>
      <c r="P603" s="180"/>
      <c r="Q603" s="180"/>
      <c r="R603" s="180"/>
      <c r="S603" s="180"/>
      <c r="T603" s="180"/>
      <c r="U603" s="180"/>
      <c r="V603" s="180"/>
    </row>
    <row r="604" spans="1:22">
      <c r="A604" s="180"/>
      <c r="B604" s="180"/>
      <c r="D604" s="180"/>
      <c r="E604" s="180"/>
      <c r="F604" s="180"/>
      <c r="G604" s="180"/>
      <c r="H604" s="180"/>
      <c r="I604" s="180"/>
      <c r="J604" s="180"/>
      <c r="K604" s="180"/>
      <c r="L604" s="180"/>
      <c r="M604" s="180"/>
      <c r="N604" s="180"/>
      <c r="O604" s="180"/>
      <c r="P604" s="180"/>
      <c r="Q604" s="180"/>
      <c r="R604" s="180"/>
      <c r="S604" s="180"/>
      <c r="T604" s="180"/>
      <c r="U604" s="180"/>
      <c r="V604" s="180"/>
    </row>
    <row r="605" spans="1:22">
      <c r="A605" s="180"/>
      <c r="B605" s="180"/>
      <c r="D605" s="180"/>
      <c r="E605" s="180"/>
      <c r="F605" s="180"/>
      <c r="G605" s="180"/>
      <c r="H605" s="180"/>
      <c r="I605" s="180"/>
      <c r="J605" s="180"/>
      <c r="K605" s="180"/>
      <c r="L605" s="180"/>
      <c r="M605" s="180"/>
      <c r="N605" s="180"/>
      <c r="O605" s="180"/>
      <c r="P605" s="180"/>
      <c r="Q605" s="180"/>
      <c r="R605" s="180"/>
      <c r="S605" s="180"/>
      <c r="T605" s="180"/>
      <c r="U605" s="180"/>
      <c r="V605" s="180"/>
    </row>
    <row r="606" spans="1:22">
      <c r="A606" s="180"/>
      <c r="B606" s="180"/>
      <c r="D606" s="180"/>
      <c r="E606" s="180"/>
      <c r="F606" s="180"/>
      <c r="G606" s="180"/>
      <c r="H606" s="180"/>
      <c r="I606" s="180"/>
      <c r="J606" s="180"/>
      <c r="K606" s="180"/>
      <c r="L606" s="180"/>
      <c r="M606" s="180"/>
      <c r="N606" s="180"/>
      <c r="O606" s="180"/>
      <c r="P606" s="180"/>
      <c r="Q606" s="180"/>
      <c r="R606" s="180"/>
      <c r="S606" s="180"/>
      <c r="T606" s="180"/>
      <c r="U606" s="180"/>
      <c r="V606" s="180"/>
    </row>
    <row r="607" spans="1:22">
      <c r="A607" s="180"/>
      <c r="B607" s="180"/>
      <c r="D607" s="180"/>
      <c r="E607" s="180"/>
      <c r="F607" s="180"/>
      <c r="G607" s="180"/>
      <c r="H607" s="180"/>
      <c r="I607" s="180"/>
      <c r="J607" s="180"/>
      <c r="K607" s="180"/>
      <c r="L607" s="180"/>
      <c r="M607" s="180"/>
      <c r="N607" s="180"/>
      <c r="O607" s="180"/>
      <c r="P607" s="180"/>
      <c r="Q607" s="180"/>
      <c r="R607" s="180"/>
      <c r="S607" s="180"/>
      <c r="T607" s="180"/>
      <c r="U607" s="180"/>
      <c r="V607" s="180"/>
    </row>
    <row r="608" spans="1:22">
      <c r="A608" s="180"/>
      <c r="B608" s="180"/>
      <c r="D608" s="180"/>
      <c r="E608" s="180"/>
      <c r="F608" s="180"/>
      <c r="G608" s="180"/>
      <c r="H608" s="180"/>
      <c r="I608" s="180"/>
      <c r="J608" s="180"/>
      <c r="K608" s="180"/>
      <c r="L608" s="180"/>
      <c r="M608" s="180"/>
      <c r="N608" s="180"/>
      <c r="O608" s="180"/>
      <c r="P608" s="180"/>
      <c r="Q608" s="180"/>
      <c r="R608" s="180"/>
      <c r="S608" s="180"/>
      <c r="T608" s="180"/>
      <c r="U608" s="180"/>
      <c r="V608" s="180"/>
    </row>
    <row r="609" spans="1:22">
      <c r="A609" s="180"/>
      <c r="B609" s="180"/>
      <c r="D609" s="180"/>
      <c r="E609" s="180"/>
      <c r="F609" s="180"/>
      <c r="G609" s="180"/>
      <c r="H609" s="180"/>
      <c r="I609" s="180"/>
      <c r="J609" s="180"/>
      <c r="K609" s="180"/>
      <c r="L609" s="180"/>
      <c r="M609" s="180"/>
      <c r="N609" s="180"/>
      <c r="O609" s="180"/>
      <c r="P609" s="180"/>
      <c r="Q609" s="180"/>
      <c r="R609" s="180"/>
      <c r="S609" s="180"/>
      <c r="T609" s="180"/>
      <c r="U609" s="180"/>
      <c r="V609" s="180"/>
    </row>
    <row r="610" spans="1:22">
      <c r="A610" s="180"/>
      <c r="B610" s="180"/>
      <c r="D610" s="180"/>
      <c r="E610" s="180"/>
      <c r="F610" s="180"/>
      <c r="G610" s="180"/>
      <c r="H610" s="180"/>
      <c r="I610" s="180"/>
      <c r="J610" s="180"/>
      <c r="K610" s="180"/>
      <c r="L610" s="180"/>
      <c r="M610" s="180"/>
      <c r="N610" s="180"/>
      <c r="O610" s="180"/>
      <c r="P610" s="180"/>
      <c r="Q610" s="180"/>
      <c r="R610" s="180"/>
      <c r="S610" s="180"/>
      <c r="T610" s="180"/>
      <c r="U610" s="180"/>
      <c r="V610" s="180"/>
    </row>
    <row r="611" spans="1:22">
      <c r="A611" s="180"/>
      <c r="B611" s="180"/>
      <c r="D611" s="180"/>
      <c r="E611" s="180"/>
      <c r="F611" s="180"/>
      <c r="G611" s="180"/>
      <c r="H611" s="180"/>
      <c r="I611" s="180"/>
      <c r="J611" s="180"/>
      <c r="K611" s="180"/>
      <c r="L611" s="180"/>
      <c r="M611" s="180"/>
      <c r="N611" s="180"/>
      <c r="O611" s="180"/>
      <c r="P611" s="180"/>
      <c r="Q611" s="180"/>
      <c r="R611" s="180"/>
      <c r="S611" s="180"/>
      <c r="T611" s="180"/>
      <c r="U611" s="180"/>
      <c r="V611" s="180"/>
    </row>
    <row r="612" spans="1:22">
      <c r="A612" s="180"/>
      <c r="B612" s="180"/>
      <c r="D612" s="180"/>
      <c r="E612" s="180"/>
      <c r="F612" s="180"/>
      <c r="G612" s="180"/>
      <c r="H612" s="180"/>
      <c r="I612" s="180"/>
      <c r="J612" s="180"/>
      <c r="K612" s="180"/>
      <c r="L612" s="180"/>
      <c r="M612" s="180"/>
      <c r="N612" s="180"/>
      <c r="O612" s="180"/>
      <c r="P612" s="180"/>
      <c r="Q612" s="180"/>
      <c r="R612" s="180"/>
      <c r="S612" s="180"/>
      <c r="T612" s="180"/>
      <c r="U612" s="180"/>
      <c r="V612" s="180"/>
    </row>
    <row r="613" spans="1:22">
      <c r="A613" s="180"/>
      <c r="B613" s="180"/>
      <c r="D613" s="180"/>
      <c r="E613" s="180"/>
      <c r="F613" s="180"/>
      <c r="G613" s="180"/>
      <c r="H613" s="180"/>
      <c r="I613" s="180"/>
      <c r="J613" s="180"/>
      <c r="K613" s="180"/>
      <c r="L613" s="180"/>
      <c r="M613" s="180"/>
      <c r="N613" s="180"/>
      <c r="O613" s="180"/>
      <c r="P613" s="180"/>
      <c r="Q613" s="180"/>
      <c r="R613" s="180"/>
      <c r="S613" s="180"/>
      <c r="T613" s="180"/>
      <c r="U613" s="180"/>
      <c r="V613" s="180"/>
    </row>
    <row r="614" spans="1:22">
      <c r="A614" s="180"/>
      <c r="B614" s="180"/>
      <c r="D614" s="180"/>
      <c r="E614" s="180"/>
      <c r="F614" s="180"/>
      <c r="G614" s="180"/>
      <c r="H614" s="180"/>
      <c r="I614" s="180"/>
      <c r="J614" s="180"/>
      <c r="K614" s="180"/>
      <c r="L614" s="180"/>
      <c r="M614" s="180"/>
      <c r="N614" s="180"/>
      <c r="O614" s="180"/>
      <c r="P614" s="180"/>
      <c r="Q614" s="180"/>
      <c r="R614" s="180"/>
      <c r="S614" s="180"/>
      <c r="T614" s="180"/>
      <c r="U614" s="180"/>
      <c r="V614" s="180"/>
    </row>
    <row r="615" spans="1:22">
      <c r="A615" s="180"/>
      <c r="B615" s="180"/>
      <c r="D615" s="180"/>
      <c r="E615" s="180"/>
      <c r="F615" s="180"/>
      <c r="G615" s="180"/>
      <c r="H615" s="180"/>
      <c r="I615" s="180"/>
      <c r="J615" s="180"/>
      <c r="K615" s="180"/>
      <c r="L615" s="180"/>
      <c r="M615" s="180"/>
      <c r="N615" s="180"/>
      <c r="O615" s="180"/>
      <c r="P615" s="180"/>
      <c r="Q615" s="180"/>
      <c r="R615" s="180"/>
      <c r="S615" s="180"/>
      <c r="T615" s="180"/>
      <c r="U615" s="180"/>
      <c r="V615" s="180"/>
    </row>
    <row r="616" spans="1:22">
      <c r="A616" s="180"/>
      <c r="B616" s="180"/>
      <c r="D616" s="180"/>
      <c r="E616" s="180"/>
      <c r="F616" s="180"/>
      <c r="G616" s="180"/>
      <c r="H616" s="180"/>
      <c r="I616" s="180"/>
      <c r="J616" s="180"/>
      <c r="K616" s="180"/>
      <c r="L616" s="180"/>
      <c r="M616" s="180"/>
      <c r="N616" s="180"/>
      <c r="O616" s="180"/>
      <c r="P616" s="180"/>
      <c r="Q616" s="180"/>
      <c r="R616" s="180"/>
      <c r="S616" s="180"/>
      <c r="T616" s="180"/>
      <c r="U616" s="180"/>
      <c r="V616" s="180"/>
    </row>
    <row r="617" spans="1:22">
      <c r="A617" s="180"/>
      <c r="B617" s="180"/>
      <c r="D617" s="180"/>
      <c r="E617" s="180"/>
      <c r="F617" s="180"/>
      <c r="G617" s="180"/>
      <c r="H617" s="180"/>
      <c r="I617" s="180"/>
      <c r="J617" s="180"/>
      <c r="K617" s="180"/>
      <c r="L617" s="180"/>
      <c r="M617" s="180"/>
      <c r="N617" s="180"/>
      <c r="O617" s="180"/>
      <c r="P617" s="180"/>
      <c r="Q617" s="180"/>
      <c r="R617" s="180"/>
      <c r="S617" s="180"/>
      <c r="T617" s="180"/>
      <c r="U617" s="180"/>
      <c r="V617" s="180"/>
    </row>
    <row r="618" spans="1:22">
      <c r="A618" s="180"/>
      <c r="B618" s="180"/>
      <c r="D618" s="180"/>
      <c r="E618" s="180"/>
      <c r="F618" s="180"/>
      <c r="G618" s="180"/>
      <c r="H618" s="180"/>
      <c r="I618" s="180"/>
      <c r="J618" s="180"/>
      <c r="K618" s="180"/>
      <c r="L618" s="180"/>
      <c r="M618" s="180"/>
      <c r="N618" s="180"/>
      <c r="O618" s="180"/>
      <c r="P618" s="180"/>
      <c r="Q618" s="180"/>
      <c r="R618" s="180"/>
      <c r="S618" s="180"/>
      <c r="T618" s="180"/>
      <c r="U618" s="180"/>
      <c r="V618" s="180"/>
    </row>
    <row r="619" spans="1:22">
      <c r="A619" s="180"/>
      <c r="B619" s="180"/>
      <c r="D619" s="180"/>
      <c r="E619" s="180"/>
      <c r="F619" s="180"/>
      <c r="G619" s="180"/>
      <c r="H619" s="180"/>
      <c r="I619" s="180"/>
      <c r="J619" s="180"/>
      <c r="K619" s="180"/>
      <c r="L619" s="180"/>
      <c r="M619" s="180"/>
      <c r="N619" s="180"/>
      <c r="O619" s="180"/>
      <c r="P619" s="180"/>
      <c r="Q619" s="180"/>
      <c r="R619" s="180"/>
      <c r="S619" s="180"/>
      <c r="T619" s="180"/>
      <c r="U619" s="180"/>
      <c r="V619" s="180"/>
    </row>
    <row r="620" spans="1:22">
      <c r="A620" s="180"/>
      <c r="B620" s="180"/>
      <c r="D620" s="180"/>
      <c r="E620" s="180"/>
      <c r="F620" s="180"/>
      <c r="G620" s="180"/>
      <c r="H620" s="180"/>
      <c r="I620" s="180"/>
      <c r="J620" s="180"/>
      <c r="K620" s="180"/>
      <c r="L620" s="180"/>
      <c r="M620" s="180"/>
      <c r="N620" s="180"/>
      <c r="O620" s="180"/>
      <c r="P620" s="180"/>
      <c r="Q620" s="180"/>
      <c r="R620" s="180"/>
      <c r="S620" s="180"/>
      <c r="T620" s="180"/>
      <c r="U620" s="180"/>
      <c r="V620" s="180"/>
    </row>
    <row r="621" spans="1:22">
      <c r="A621" s="180"/>
      <c r="B621" s="180"/>
      <c r="D621" s="180"/>
      <c r="E621" s="180"/>
      <c r="F621" s="180"/>
      <c r="G621" s="180"/>
      <c r="H621" s="180"/>
      <c r="I621" s="180"/>
      <c r="J621" s="180"/>
      <c r="K621" s="180"/>
      <c r="L621" s="180"/>
      <c r="M621" s="180"/>
      <c r="N621" s="180"/>
      <c r="O621" s="180"/>
      <c r="P621" s="180"/>
      <c r="Q621" s="180"/>
      <c r="R621" s="180"/>
      <c r="S621" s="180"/>
      <c r="T621" s="180"/>
      <c r="U621" s="180"/>
      <c r="V621" s="180"/>
    </row>
    <row r="622" spans="1:22">
      <c r="A622" s="180"/>
      <c r="B622" s="180"/>
      <c r="D622" s="180"/>
      <c r="E622" s="180"/>
      <c r="F622" s="180"/>
      <c r="G622" s="180"/>
      <c r="H622" s="180"/>
      <c r="I622" s="180"/>
      <c r="J622" s="180"/>
      <c r="K622" s="180"/>
      <c r="L622" s="180"/>
      <c r="M622" s="180"/>
      <c r="N622" s="180"/>
      <c r="O622" s="180"/>
      <c r="P622" s="180"/>
      <c r="Q622" s="180"/>
      <c r="R622" s="180"/>
      <c r="S622" s="180"/>
      <c r="T622" s="180"/>
      <c r="U622" s="180"/>
      <c r="V622" s="180"/>
    </row>
    <row r="623" spans="1:22">
      <c r="A623" s="180"/>
      <c r="B623" s="180"/>
      <c r="D623" s="180"/>
      <c r="E623" s="180"/>
      <c r="F623" s="180"/>
      <c r="G623" s="180"/>
      <c r="H623" s="180"/>
      <c r="I623" s="180"/>
      <c r="J623" s="180"/>
      <c r="K623" s="180"/>
      <c r="L623" s="180"/>
      <c r="M623" s="180"/>
      <c r="N623" s="180"/>
      <c r="O623" s="180"/>
      <c r="P623" s="180"/>
      <c r="Q623" s="180"/>
      <c r="R623" s="180"/>
      <c r="S623" s="180"/>
      <c r="T623" s="180"/>
      <c r="U623" s="180"/>
      <c r="V623" s="180"/>
    </row>
    <row r="624" spans="1:22">
      <c r="A624" s="180"/>
      <c r="B624" s="180"/>
      <c r="D624" s="180"/>
      <c r="E624" s="180"/>
      <c r="F624" s="180"/>
      <c r="G624" s="180"/>
      <c r="H624" s="180"/>
      <c r="I624" s="180"/>
      <c r="J624" s="180"/>
      <c r="K624" s="180"/>
      <c r="L624" s="180"/>
      <c r="M624" s="180"/>
      <c r="N624" s="180"/>
      <c r="O624" s="180"/>
      <c r="P624" s="180"/>
      <c r="Q624" s="180"/>
      <c r="R624" s="180"/>
      <c r="S624" s="180"/>
      <c r="T624" s="180"/>
      <c r="U624" s="180"/>
      <c r="V624" s="180"/>
    </row>
    <row r="625" spans="1:22">
      <c r="A625" s="180"/>
      <c r="B625" s="180"/>
      <c r="D625" s="180"/>
      <c r="E625" s="180"/>
      <c r="F625" s="180"/>
      <c r="G625" s="180"/>
      <c r="H625" s="180"/>
      <c r="I625" s="180"/>
      <c r="J625" s="180"/>
      <c r="K625" s="180"/>
      <c r="L625" s="180"/>
      <c r="M625" s="180"/>
      <c r="N625" s="180"/>
      <c r="O625" s="180"/>
      <c r="P625" s="180"/>
      <c r="Q625" s="180"/>
      <c r="R625" s="180"/>
      <c r="S625" s="180"/>
      <c r="T625" s="180"/>
      <c r="U625" s="180"/>
      <c r="V625" s="180"/>
    </row>
    <row r="626" spans="1:22">
      <c r="A626" s="180"/>
      <c r="B626" s="180"/>
      <c r="D626" s="180"/>
      <c r="E626" s="180"/>
      <c r="F626" s="180"/>
      <c r="G626" s="180"/>
      <c r="H626" s="180"/>
      <c r="I626" s="180"/>
      <c r="J626" s="180"/>
      <c r="K626" s="180"/>
      <c r="L626" s="180"/>
      <c r="M626" s="180"/>
      <c r="N626" s="180"/>
      <c r="O626" s="180"/>
      <c r="P626" s="180"/>
      <c r="Q626" s="180"/>
      <c r="R626" s="180"/>
      <c r="S626" s="180"/>
      <c r="T626" s="180"/>
      <c r="U626" s="180"/>
      <c r="V626" s="180"/>
    </row>
    <row r="627" spans="1:22">
      <c r="A627" s="180"/>
      <c r="B627" s="180"/>
      <c r="D627" s="180"/>
      <c r="E627" s="180"/>
      <c r="F627" s="180"/>
      <c r="G627" s="180"/>
      <c r="H627" s="180"/>
      <c r="I627" s="180"/>
      <c r="J627" s="180"/>
      <c r="K627" s="180"/>
      <c r="L627" s="180"/>
      <c r="M627" s="180"/>
      <c r="N627" s="180"/>
      <c r="O627" s="180"/>
      <c r="P627" s="180"/>
      <c r="Q627" s="180"/>
      <c r="R627" s="180"/>
      <c r="S627" s="180"/>
      <c r="T627" s="180"/>
      <c r="U627" s="180"/>
      <c r="V627" s="180"/>
    </row>
    <row r="628" spans="1:22">
      <c r="A628" s="180"/>
      <c r="B628" s="180"/>
      <c r="D628" s="180"/>
      <c r="E628" s="180"/>
      <c r="F628" s="180"/>
      <c r="G628" s="180"/>
      <c r="H628" s="180"/>
      <c r="I628" s="180"/>
      <c r="J628" s="180"/>
      <c r="K628" s="180"/>
      <c r="L628" s="180"/>
      <c r="M628" s="180"/>
      <c r="N628" s="180"/>
      <c r="O628" s="180"/>
      <c r="P628" s="180"/>
      <c r="Q628" s="180"/>
      <c r="R628" s="180"/>
      <c r="S628" s="180"/>
      <c r="T628" s="180"/>
      <c r="U628" s="180"/>
      <c r="V628" s="180"/>
    </row>
    <row r="629" spans="1:22">
      <c r="A629" s="180"/>
      <c r="B629" s="180"/>
      <c r="D629" s="180"/>
      <c r="E629" s="180"/>
      <c r="F629" s="180"/>
      <c r="G629" s="180"/>
      <c r="H629" s="180"/>
      <c r="I629" s="180"/>
      <c r="J629" s="180"/>
      <c r="K629" s="180"/>
      <c r="L629" s="180"/>
      <c r="M629" s="180"/>
      <c r="N629" s="180"/>
      <c r="O629" s="180"/>
      <c r="P629" s="180"/>
      <c r="Q629" s="180"/>
      <c r="R629" s="180"/>
      <c r="S629" s="180"/>
      <c r="T629" s="180"/>
      <c r="U629" s="180"/>
      <c r="V629" s="180"/>
    </row>
    <row r="630" spans="1:22">
      <c r="A630" s="180"/>
      <c r="B630" s="180"/>
      <c r="D630" s="180"/>
      <c r="E630" s="180"/>
      <c r="F630" s="180"/>
      <c r="G630" s="180"/>
      <c r="H630" s="180"/>
      <c r="I630" s="180"/>
      <c r="J630" s="180"/>
      <c r="K630" s="180"/>
      <c r="L630" s="180"/>
      <c r="M630" s="180"/>
      <c r="N630" s="180"/>
      <c r="O630" s="180"/>
      <c r="P630" s="180"/>
      <c r="Q630" s="180"/>
      <c r="R630" s="180"/>
      <c r="S630" s="180"/>
      <c r="T630" s="180"/>
      <c r="U630" s="180"/>
      <c r="V630" s="180"/>
    </row>
    <row r="631" spans="1:22">
      <c r="A631" s="180"/>
      <c r="B631" s="180"/>
      <c r="D631" s="180"/>
      <c r="E631" s="180"/>
      <c r="F631" s="180"/>
      <c r="G631" s="180"/>
      <c r="H631" s="180"/>
      <c r="I631" s="180"/>
      <c r="J631" s="180"/>
      <c r="K631" s="180"/>
      <c r="L631" s="180"/>
      <c r="M631" s="180"/>
      <c r="N631" s="180"/>
      <c r="O631" s="180"/>
      <c r="P631" s="180"/>
      <c r="Q631" s="180"/>
      <c r="R631" s="180"/>
      <c r="S631" s="180"/>
      <c r="T631" s="180"/>
      <c r="U631" s="180"/>
      <c r="V631" s="180"/>
    </row>
    <row r="632" spans="1:22">
      <c r="A632" s="180"/>
      <c r="B632" s="180"/>
      <c r="D632" s="180"/>
      <c r="E632" s="180"/>
      <c r="F632" s="180"/>
      <c r="G632" s="180"/>
      <c r="H632" s="180"/>
      <c r="I632" s="180"/>
      <c r="J632" s="180"/>
      <c r="K632" s="180"/>
      <c r="L632" s="180"/>
      <c r="M632" s="180"/>
      <c r="N632" s="180"/>
      <c r="O632" s="180"/>
      <c r="P632" s="180"/>
      <c r="Q632" s="180"/>
      <c r="R632" s="180"/>
      <c r="S632" s="180"/>
      <c r="T632" s="180"/>
      <c r="U632" s="180"/>
      <c r="V632" s="180"/>
    </row>
    <row r="633" spans="1:22">
      <c r="A633" s="180"/>
      <c r="B633" s="180"/>
      <c r="D633" s="180"/>
      <c r="E633" s="180"/>
      <c r="F633" s="180"/>
      <c r="G633" s="180"/>
      <c r="H633" s="180"/>
      <c r="I633" s="180"/>
      <c r="J633" s="180"/>
      <c r="K633" s="180"/>
      <c r="L633" s="180"/>
      <c r="M633" s="180"/>
      <c r="N633" s="180"/>
      <c r="O633" s="180"/>
      <c r="P633" s="180"/>
      <c r="Q633" s="180"/>
      <c r="R633" s="180"/>
      <c r="S633" s="180"/>
      <c r="T633" s="180"/>
      <c r="U633" s="180"/>
      <c r="V633" s="180"/>
    </row>
    <row r="634" spans="1:22">
      <c r="A634" s="180"/>
      <c r="B634" s="180"/>
      <c r="D634" s="180"/>
      <c r="E634" s="180"/>
      <c r="F634" s="180"/>
      <c r="G634" s="180"/>
      <c r="H634" s="180"/>
      <c r="I634" s="180"/>
      <c r="J634" s="180"/>
      <c r="K634" s="180"/>
      <c r="L634" s="180"/>
      <c r="M634" s="180"/>
      <c r="N634" s="180"/>
      <c r="O634" s="180"/>
      <c r="P634" s="180"/>
      <c r="Q634" s="180"/>
      <c r="R634" s="180"/>
      <c r="S634" s="180"/>
      <c r="T634" s="180"/>
      <c r="U634" s="180"/>
      <c r="V634" s="180"/>
    </row>
    <row r="635" spans="1:22">
      <c r="A635" s="180"/>
      <c r="B635" s="180"/>
      <c r="D635" s="180"/>
      <c r="E635" s="180"/>
      <c r="F635" s="180"/>
      <c r="G635" s="180"/>
      <c r="H635" s="180"/>
      <c r="I635" s="180"/>
      <c r="J635" s="180"/>
      <c r="K635" s="180"/>
      <c r="L635" s="180"/>
      <c r="M635" s="180"/>
      <c r="N635" s="180"/>
      <c r="O635" s="180"/>
      <c r="P635" s="180"/>
      <c r="Q635" s="180"/>
      <c r="R635" s="180"/>
      <c r="S635" s="180"/>
      <c r="T635" s="180"/>
      <c r="U635" s="180"/>
      <c r="V635" s="180"/>
    </row>
    <row r="636" spans="1:22">
      <c r="A636" s="180"/>
      <c r="B636" s="180"/>
      <c r="D636" s="180"/>
      <c r="E636" s="180"/>
      <c r="F636" s="180"/>
      <c r="G636" s="180"/>
      <c r="H636" s="180"/>
      <c r="I636" s="180"/>
      <c r="J636" s="180"/>
      <c r="K636" s="180"/>
      <c r="L636" s="180"/>
      <c r="M636" s="180"/>
      <c r="N636" s="180"/>
      <c r="O636" s="180"/>
      <c r="P636" s="180"/>
      <c r="Q636" s="180"/>
      <c r="R636" s="180"/>
      <c r="S636" s="180"/>
      <c r="T636" s="180"/>
      <c r="U636" s="180"/>
      <c r="V636" s="180"/>
    </row>
    <row r="637" spans="1:22">
      <c r="A637" s="180"/>
      <c r="B637" s="180"/>
      <c r="D637" s="180"/>
      <c r="E637" s="180"/>
      <c r="F637" s="180"/>
      <c r="G637" s="180"/>
      <c r="H637" s="180"/>
      <c r="I637" s="180"/>
      <c r="J637" s="180"/>
      <c r="K637" s="180"/>
      <c r="L637" s="180"/>
      <c r="M637" s="180"/>
      <c r="N637" s="180"/>
      <c r="O637" s="180"/>
      <c r="P637" s="180"/>
      <c r="Q637" s="180"/>
      <c r="R637" s="180"/>
      <c r="S637" s="180"/>
      <c r="T637" s="180"/>
      <c r="U637" s="180"/>
      <c r="V637" s="180"/>
    </row>
    <row r="638" spans="1:22">
      <c r="A638" s="180"/>
      <c r="B638" s="180"/>
      <c r="D638" s="180"/>
      <c r="E638" s="180"/>
      <c r="F638" s="180"/>
      <c r="G638" s="180"/>
      <c r="H638" s="180"/>
      <c r="I638" s="180"/>
      <c r="J638" s="180"/>
      <c r="K638" s="180"/>
      <c r="L638" s="180"/>
      <c r="M638" s="180"/>
      <c r="N638" s="180"/>
      <c r="O638" s="180"/>
      <c r="P638" s="180"/>
      <c r="Q638" s="180"/>
      <c r="R638" s="180"/>
      <c r="S638" s="180"/>
      <c r="T638" s="180"/>
      <c r="U638" s="180"/>
      <c r="V638" s="180"/>
    </row>
    <row r="639" spans="1:22">
      <c r="A639" s="180"/>
      <c r="B639" s="180"/>
      <c r="D639" s="180"/>
      <c r="E639" s="180"/>
      <c r="F639" s="180"/>
      <c r="G639" s="180"/>
      <c r="H639" s="180"/>
      <c r="I639" s="180"/>
      <c r="J639" s="180"/>
      <c r="K639" s="180"/>
      <c r="L639" s="180"/>
      <c r="M639" s="180"/>
      <c r="N639" s="180"/>
      <c r="O639" s="180"/>
      <c r="P639" s="180"/>
      <c r="Q639" s="180"/>
      <c r="R639" s="180"/>
      <c r="S639" s="180"/>
      <c r="T639" s="180"/>
      <c r="U639" s="180"/>
      <c r="V639" s="180"/>
    </row>
    <row r="640" spans="1:22">
      <c r="A640" s="180"/>
      <c r="B640" s="180"/>
      <c r="D640" s="180"/>
      <c r="E640" s="180"/>
      <c r="F640" s="180"/>
      <c r="G640" s="180"/>
      <c r="H640" s="180"/>
      <c r="I640" s="180"/>
      <c r="J640" s="180"/>
      <c r="K640" s="180"/>
      <c r="L640" s="180"/>
      <c r="M640" s="180"/>
      <c r="N640" s="180"/>
      <c r="O640" s="180"/>
      <c r="P640" s="180"/>
      <c r="Q640" s="180"/>
      <c r="R640" s="180"/>
      <c r="S640" s="180"/>
      <c r="T640" s="180"/>
      <c r="U640" s="180"/>
      <c r="V640" s="180"/>
    </row>
    <row r="641" spans="1:22">
      <c r="A641" s="180"/>
      <c r="B641" s="180"/>
      <c r="D641" s="180"/>
      <c r="E641" s="180"/>
      <c r="F641" s="180"/>
      <c r="G641" s="180"/>
      <c r="H641" s="180"/>
      <c r="I641" s="180"/>
      <c r="J641" s="180"/>
      <c r="K641" s="180"/>
      <c r="L641" s="180"/>
      <c r="M641" s="180"/>
      <c r="N641" s="180"/>
      <c r="O641" s="180"/>
      <c r="P641" s="180"/>
      <c r="Q641" s="180"/>
      <c r="R641" s="180"/>
      <c r="S641" s="180"/>
      <c r="T641" s="180"/>
      <c r="U641" s="180"/>
      <c r="V641" s="180"/>
    </row>
    <row r="642" spans="1:22">
      <c r="A642" s="180"/>
      <c r="B642" s="180"/>
      <c r="D642" s="180"/>
      <c r="E642" s="180"/>
      <c r="F642" s="180"/>
      <c r="G642" s="180"/>
      <c r="H642" s="180"/>
      <c r="I642" s="180"/>
      <c r="J642" s="180"/>
      <c r="K642" s="180"/>
      <c r="L642" s="180"/>
      <c r="M642" s="180"/>
      <c r="N642" s="180"/>
      <c r="O642" s="180"/>
      <c r="P642" s="180"/>
      <c r="Q642" s="180"/>
      <c r="R642" s="180"/>
      <c r="S642" s="180"/>
      <c r="T642" s="180"/>
      <c r="U642" s="180"/>
      <c r="V642" s="180"/>
    </row>
    <row r="643" spans="1:22">
      <c r="A643" s="180"/>
      <c r="B643" s="180"/>
      <c r="D643" s="180"/>
      <c r="E643" s="180"/>
      <c r="F643" s="180"/>
      <c r="G643" s="180"/>
      <c r="H643" s="180"/>
      <c r="I643" s="180"/>
      <c r="J643" s="180"/>
      <c r="K643" s="180"/>
      <c r="L643" s="180"/>
      <c r="M643" s="180"/>
      <c r="N643" s="180"/>
      <c r="O643" s="180"/>
      <c r="P643" s="180"/>
      <c r="Q643" s="180"/>
      <c r="R643" s="180"/>
      <c r="S643" s="180"/>
      <c r="T643" s="180"/>
      <c r="U643" s="180"/>
      <c r="V643" s="180"/>
    </row>
    <row r="644" spans="1:22">
      <c r="A644" s="180"/>
      <c r="B644" s="180"/>
      <c r="D644" s="180"/>
      <c r="E644" s="180"/>
      <c r="F644" s="180"/>
      <c r="G644" s="180"/>
      <c r="H644" s="180"/>
      <c r="I644" s="180"/>
      <c r="J644" s="180"/>
      <c r="K644" s="180"/>
      <c r="L644" s="180"/>
      <c r="M644" s="180"/>
      <c r="N644" s="180"/>
      <c r="O644" s="180"/>
      <c r="P644" s="180"/>
      <c r="Q644" s="180"/>
      <c r="R644" s="180"/>
      <c r="S644" s="180"/>
      <c r="T644" s="180"/>
      <c r="U644" s="180"/>
      <c r="V644" s="180"/>
    </row>
    <row r="645" spans="1:22">
      <c r="A645" s="180"/>
      <c r="B645" s="180"/>
      <c r="D645" s="180"/>
      <c r="E645" s="180"/>
      <c r="F645" s="180"/>
      <c r="G645" s="180"/>
      <c r="H645" s="180"/>
      <c r="I645" s="180"/>
      <c r="J645" s="180"/>
      <c r="K645" s="180"/>
      <c r="L645" s="180"/>
      <c r="M645" s="180"/>
      <c r="N645" s="180"/>
      <c r="O645" s="180"/>
      <c r="P645" s="180"/>
      <c r="Q645" s="180"/>
      <c r="R645" s="180"/>
      <c r="S645" s="180"/>
      <c r="T645" s="180"/>
      <c r="U645" s="180"/>
      <c r="V645" s="180"/>
    </row>
    <row r="646" spans="1:22">
      <c r="A646" s="180"/>
      <c r="B646" s="180"/>
      <c r="D646" s="180"/>
      <c r="E646" s="180"/>
      <c r="F646" s="180"/>
      <c r="G646" s="180"/>
      <c r="H646" s="180"/>
      <c r="I646" s="180"/>
      <c r="J646" s="180"/>
      <c r="K646" s="180"/>
      <c r="L646" s="180"/>
      <c r="M646" s="180"/>
      <c r="N646" s="180"/>
      <c r="O646" s="180"/>
      <c r="P646" s="180"/>
      <c r="Q646" s="180"/>
      <c r="R646" s="180"/>
      <c r="S646" s="180"/>
      <c r="T646" s="180"/>
      <c r="U646" s="180"/>
      <c r="V646" s="180"/>
    </row>
    <row r="647" spans="1:22">
      <c r="A647" s="180"/>
      <c r="B647" s="180"/>
      <c r="D647" s="180"/>
      <c r="E647" s="180"/>
      <c r="F647" s="180"/>
      <c r="G647" s="180"/>
      <c r="H647" s="180"/>
      <c r="I647" s="180"/>
      <c r="J647" s="180"/>
      <c r="K647" s="180"/>
      <c r="L647" s="180"/>
      <c r="M647" s="180"/>
      <c r="N647" s="180"/>
      <c r="O647" s="180"/>
      <c r="P647" s="180"/>
      <c r="Q647" s="180"/>
      <c r="R647" s="180"/>
      <c r="S647" s="180"/>
      <c r="T647" s="180"/>
      <c r="U647" s="180"/>
      <c r="V647" s="180"/>
    </row>
    <row r="648" spans="1:22">
      <c r="A648" s="180"/>
      <c r="B648" s="180"/>
      <c r="D648" s="180"/>
      <c r="E648" s="180"/>
      <c r="F648" s="180"/>
      <c r="G648" s="180"/>
      <c r="H648" s="180"/>
      <c r="I648" s="180"/>
      <c r="J648" s="180"/>
      <c r="K648" s="180"/>
      <c r="L648" s="180"/>
      <c r="M648" s="180"/>
      <c r="N648" s="180"/>
      <c r="O648" s="180"/>
      <c r="P648" s="180"/>
      <c r="Q648" s="180"/>
      <c r="R648" s="180"/>
      <c r="S648" s="180"/>
      <c r="T648" s="180"/>
      <c r="U648" s="180"/>
      <c r="V648" s="180"/>
    </row>
    <row r="649" spans="1:22">
      <c r="A649" s="180"/>
      <c r="B649" s="180"/>
      <c r="D649" s="180"/>
      <c r="E649" s="180"/>
      <c r="F649" s="180"/>
      <c r="G649" s="180"/>
      <c r="H649" s="180"/>
      <c r="I649" s="180"/>
      <c r="J649" s="180"/>
      <c r="K649" s="180"/>
      <c r="L649" s="180"/>
      <c r="M649" s="180"/>
      <c r="N649" s="180"/>
      <c r="O649" s="180"/>
      <c r="P649" s="180"/>
      <c r="Q649" s="180"/>
      <c r="R649" s="180"/>
      <c r="S649" s="180"/>
      <c r="T649" s="180"/>
      <c r="U649" s="180"/>
      <c r="V649" s="180"/>
    </row>
    <row r="650" spans="1:22">
      <c r="A650" s="180"/>
      <c r="B650" s="180"/>
      <c r="D650" s="180"/>
      <c r="E650" s="180"/>
      <c r="F650" s="180"/>
      <c r="G650" s="180"/>
      <c r="H650" s="180"/>
      <c r="I650" s="180"/>
      <c r="J650" s="180"/>
      <c r="K650" s="180"/>
      <c r="L650" s="180"/>
      <c r="M650" s="180"/>
      <c r="N650" s="180"/>
      <c r="O650" s="180"/>
      <c r="P650" s="180"/>
      <c r="Q650" s="180"/>
      <c r="R650" s="180"/>
      <c r="S650" s="180"/>
      <c r="T650" s="180"/>
      <c r="U650" s="180"/>
      <c r="V650" s="180"/>
    </row>
    <row r="651" spans="1:22">
      <c r="A651" s="180"/>
      <c r="B651" s="180"/>
      <c r="D651" s="180"/>
      <c r="E651" s="180"/>
      <c r="F651" s="180"/>
      <c r="G651" s="180"/>
      <c r="H651" s="180"/>
      <c r="I651" s="180"/>
      <c r="J651" s="180"/>
      <c r="K651" s="180"/>
      <c r="L651" s="180"/>
      <c r="M651" s="180"/>
      <c r="N651" s="180"/>
      <c r="O651" s="180"/>
      <c r="P651" s="180"/>
      <c r="Q651" s="180"/>
      <c r="R651" s="180"/>
      <c r="S651" s="180"/>
      <c r="T651" s="180"/>
      <c r="U651" s="180"/>
      <c r="V651" s="180"/>
    </row>
    <row r="652" spans="1:22">
      <c r="A652" s="180"/>
      <c r="B652" s="180"/>
      <c r="D652" s="180"/>
      <c r="E652" s="180"/>
      <c r="F652" s="180"/>
      <c r="G652" s="180"/>
      <c r="H652" s="180"/>
      <c r="I652" s="180"/>
      <c r="J652" s="180"/>
      <c r="K652" s="180"/>
      <c r="L652" s="180"/>
      <c r="M652" s="180"/>
      <c r="N652" s="180"/>
      <c r="O652" s="180"/>
      <c r="P652" s="180"/>
      <c r="Q652" s="180"/>
      <c r="R652" s="180"/>
      <c r="S652" s="180"/>
      <c r="T652" s="180"/>
      <c r="U652" s="180"/>
      <c r="V652" s="180"/>
    </row>
    <row r="653" spans="1:22">
      <c r="A653" s="180"/>
      <c r="B653" s="180"/>
      <c r="D653" s="180"/>
      <c r="E653" s="180"/>
      <c r="F653" s="180"/>
      <c r="G653" s="180"/>
      <c r="H653" s="180"/>
      <c r="I653" s="180"/>
      <c r="J653" s="180"/>
      <c r="K653" s="180"/>
      <c r="L653" s="180"/>
      <c r="M653" s="180"/>
      <c r="N653" s="180"/>
      <c r="O653" s="180"/>
      <c r="P653" s="180"/>
      <c r="Q653" s="180"/>
      <c r="R653" s="180"/>
      <c r="S653" s="180"/>
      <c r="T653" s="180"/>
      <c r="U653" s="180"/>
      <c r="V653" s="180"/>
    </row>
    <row r="654" spans="1:22">
      <c r="A654" s="180"/>
      <c r="B654" s="180"/>
      <c r="D654" s="180"/>
      <c r="E654" s="180"/>
      <c r="F654" s="180"/>
      <c r="G654" s="180"/>
      <c r="H654" s="180"/>
      <c r="I654" s="180"/>
      <c r="J654" s="180"/>
      <c r="K654" s="180"/>
      <c r="L654" s="180"/>
      <c r="M654" s="180"/>
      <c r="N654" s="180"/>
      <c r="O654" s="180"/>
      <c r="P654" s="180"/>
      <c r="Q654" s="180"/>
      <c r="R654" s="180"/>
      <c r="S654" s="180"/>
      <c r="T654" s="180"/>
      <c r="U654" s="180"/>
      <c r="V654" s="180"/>
    </row>
    <row r="655" spans="1:22">
      <c r="A655" s="180"/>
      <c r="B655" s="180"/>
      <c r="D655" s="180"/>
      <c r="E655" s="180"/>
      <c r="F655" s="180"/>
      <c r="G655" s="180"/>
      <c r="H655" s="180"/>
      <c r="I655" s="180"/>
      <c r="J655" s="180"/>
      <c r="K655" s="180"/>
      <c r="L655" s="180"/>
      <c r="M655" s="180"/>
      <c r="N655" s="180"/>
      <c r="O655" s="180"/>
      <c r="P655" s="180"/>
      <c r="Q655" s="180"/>
      <c r="R655" s="180"/>
      <c r="S655" s="180"/>
      <c r="T655" s="180"/>
      <c r="U655" s="180"/>
      <c r="V655" s="180"/>
    </row>
    <row r="656" spans="1:22">
      <c r="A656" s="180"/>
      <c r="B656" s="180"/>
      <c r="D656" s="180"/>
      <c r="E656" s="180"/>
      <c r="F656" s="180"/>
      <c r="G656" s="180"/>
      <c r="H656" s="180"/>
      <c r="I656" s="180"/>
      <c r="J656" s="180"/>
      <c r="K656" s="180"/>
      <c r="L656" s="180"/>
      <c r="M656" s="180"/>
      <c r="N656" s="180"/>
      <c r="O656" s="180"/>
      <c r="P656" s="180"/>
      <c r="Q656" s="180"/>
      <c r="R656" s="180"/>
      <c r="S656" s="180"/>
      <c r="T656" s="180"/>
      <c r="U656" s="180"/>
      <c r="V656" s="180"/>
    </row>
    <row r="657" spans="1:22">
      <c r="A657" s="180"/>
      <c r="B657" s="180"/>
      <c r="D657" s="180"/>
      <c r="E657" s="180"/>
      <c r="F657" s="180"/>
      <c r="G657" s="180"/>
      <c r="H657" s="180"/>
      <c r="I657" s="180"/>
      <c r="J657" s="180"/>
      <c r="K657" s="180"/>
      <c r="L657" s="180"/>
      <c r="M657" s="180"/>
      <c r="N657" s="180"/>
      <c r="O657" s="180"/>
      <c r="P657" s="180"/>
      <c r="Q657" s="180"/>
      <c r="R657" s="180"/>
      <c r="S657" s="180"/>
      <c r="T657" s="180"/>
      <c r="U657" s="180"/>
      <c r="V657" s="180"/>
    </row>
    <row r="658" spans="1:22">
      <c r="A658" s="180"/>
      <c r="B658" s="180"/>
      <c r="D658" s="180"/>
      <c r="E658" s="180"/>
      <c r="F658" s="180"/>
      <c r="G658" s="180"/>
      <c r="H658" s="180"/>
      <c r="I658" s="180"/>
      <c r="J658" s="180"/>
      <c r="K658" s="180"/>
      <c r="L658" s="180"/>
      <c r="M658" s="180"/>
      <c r="N658" s="180"/>
      <c r="O658" s="180"/>
      <c r="P658" s="180"/>
      <c r="Q658" s="180"/>
      <c r="R658" s="180"/>
      <c r="S658" s="180"/>
      <c r="T658" s="180"/>
      <c r="U658" s="180"/>
      <c r="V658" s="180"/>
    </row>
    <row r="659" spans="1:22">
      <c r="A659" s="180"/>
      <c r="B659" s="180"/>
      <c r="D659" s="180"/>
      <c r="E659" s="180"/>
      <c r="F659" s="180"/>
      <c r="G659" s="180"/>
      <c r="H659" s="180"/>
      <c r="I659" s="180"/>
      <c r="J659" s="180"/>
      <c r="K659" s="180"/>
      <c r="L659" s="180"/>
      <c r="M659" s="180"/>
      <c r="N659" s="180"/>
      <c r="O659" s="180"/>
      <c r="P659" s="180"/>
      <c r="Q659" s="180"/>
      <c r="R659" s="180"/>
      <c r="S659" s="180"/>
      <c r="T659" s="180"/>
      <c r="U659" s="180"/>
      <c r="V659" s="180"/>
    </row>
    <row r="660" spans="1:22">
      <c r="A660" s="180"/>
      <c r="B660" s="180"/>
      <c r="D660" s="180"/>
      <c r="E660" s="180"/>
      <c r="F660" s="180"/>
      <c r="G660" s="180"/>
      <c r="H660" s="180"/>
      <c r="I660" s="180"/>
      <c r="J660" s="180"/>
      <c r="K660" s="180"/>
      <c r="L660" s="180"/>
      <c r="M660" s="180"/>
      <c r="N660" s="180"/>
      <c r="O660" s="180"/>
      <c r="P660" s="180"/>
      <c r="Q660" s="180"/>
      <c r="R660" s="180"/>
      <c r="S660" s="180"/>
      <c r="T660" s="180"/>
      <c r="U660" s="180"/>
      <c r="V660" s="180"/>
    </row>
    <row r="661" spans="1:22">
      <c r="A661" s="180"/>
      <c r="B661" s="180"/>
      <c r="D661" s="180"/>
      <c r="E661" s="180"/>
      <c r="F661" s="180"/>
      <c r="G661" s="180"/>
      <c r="H661" s="180"/>
      <c r="I661" s="180"/>
      <c r="J661" s="180"/>
      <c r="K661" s="180"/>
      <c r="L661" s="180"/>
      <c r="M661" s="180"/>
      <c r="N661" s="180"/>
      <c r="O661" s="180"/>
      <c r="P661" s="180"/>
      <c r="Q661" s="180"/>
      <c r="R661" s="180"/>
      <c r="S661" s="180"/>
      <c r="T661" s="180"/>
      <c r="U661" s="180"/>
      <c r="V661" s="180"/>
    </row>
    <row r="662" spans="1:22">
      <c r="A662" s="180"/>
      <c r="B662" s="180"/>
      <c r="D662" s="180"/>
      <c r="E662" s="180"/>
      <c r="F662" s="180"/>
      <c r="G662" s="180"/>
      <c r="H662" s="180"/>
      <c r="I662" s="180"/>
      <c r="J662" s="180"/>
      <c r="K662" s="180"/>
      <c r="L662" s="180"/>
      <c r="M662" s="180"/>
      <c r="N662" s="180"/>
      <c r="O662" s="180"/>
      <c r="P662" s="180"/>
      <c r="Q662" s="180"/>
      <c r="R662" s="180"/>
      <c r="S662" s="180"/>
      <c r="T662" s="180"/>
      <c r="U662" s="180"/>
      <c r="V662" s="180"/>
    </row>
    <row r="663" spans="1:22">
      <c r="A663" s="180"/>
      <c r="B663" s="180"/>
      <c r="D663" s="180"/>
      <c r="E663" s="180"/>
      <c r="F663" s="180"/>
      <c r="G663" s="180"/>
      <c r="H663" s="180"/>
      <c r="I663" s="180"/>
      <c r="J663" s="180"/>
      <c r="K663" s="180"/>
      <c r="L663" s="180"/>
      <c r="M663" s="180"/>
      <c r="N663" s="180"/>
      <c r="O663" s="180"/>
      <c r="P663" s="180"/>
      <c r="Q663" s="180"/>
      <c r="R663" s="180"/>
      <c r="S663" s="180"/>
      <c r="T663" s="180"/>
      <c r="U663" s="180"/>
      <c r="V663" s="180"/>
    </row>
    <row r="664" spans="1:22">
      <c r="A664" s="180"/>
      <c r="B664" s="180"/>
      <c r="D664" s="180"/>
      <c r="E664" s="180"/>
      <c r="F664" s="180"/>
      <c r="G664" s="180"/>
      <c r="H664" s="180"/>
      <c r="I664" s="180"/>
      <c r="J664" s="180"/>
      <c r="K664" s="180"/>
      <c r="L664" s="180"/>
      <c r="M664" s="180"/>
      <c r="N664" s="180"/>
      <c r="O664" s="180"/>
      <c r="P664" s="180"/>
      <c r="Q664" s="180"/>
      <c r="R664" s="180"/>
      <c r="S664" s="180"/>
      <c r="T664" s="180"/>
      <c r="U664" s="180"/>
      <c r="V664" s="180"/>
    </row>
    <row r="665" spans="1:22">
      <c r="A665" s="180"/>
      <c r="B665" s="180"/>
      <c r="D665" s="180"/>
      <c r="E665" s="180"/>
      <c r="F665" s="180"/>
      <c r="G665" s="180"/>
      <c r="H665" s="180"/>
      <c r="I665" s="180"/>
      <c r="J665" s="180"/>
      <c r="K665" s="180"/>
      <c r="L665" s="180"/>
      <c r="M665" s="180"/>
      <c r="N665" s="180"/>
      <c r="O665" s="180"/>
      <c r="P665" s="180"/>
      <c r="Q665" s="180"/>
      <c r="R665" s="180"/>
      <c r="S665" s="180"/>
      <c r="T665" s="180"/>
      <c r="U665" s="180"/>
      <c r="V665" s="180"/>
    </row>
    <row r="666" spans="1:22">
      <c r="A666" s="180"/>
      <c r="B666" s="180"/>
      <c r="D666" s="180"/>
      <c r="E666" s="180"/>
      <c r="F666" s="180"/>
      <c r="G666" s="180"/>
      <c r="H666" s="180"/>
      <c r="I666" s="180"/>
      <c r="J666" s="180"/>
      <c r="K666" s="180"/>
      <c r="L666" s="180"/>
      <c r="M666" s="180"/>
      <c r="N666" s="180"/>
      <c r="O666" s="180"/>
      <c r="P666" s="180"/>
      <c r="Q666" s="180"/>
      <c r="R666" s="180"/>
      <c r="S666" s="180"/>
      <c r="T666" s="180"/>
      <c r="U666" s="180"/>
      <c r="V666" s="180"/>
    </row>
    <row r="667" spans="1:22">
      <c r="A667" s="180"/>
      <c r="B667" s="180"/>
      <c r="D667" s="180"/>
      <c r="E667" s="180"/>
      <c r="F667" s="180"/>
      <c r="G667" s="180"/>
      <c r="H667" s="180"/>
      <c r="I667" s="180"/>
      <c r="J667" s="180"/>
      <c r="K667" s="180"/>
      <c r="L667" s="180"/>
      <c r="M667" s="180"/>
      <c r="N667" s="180"/>
      <c r="O667" s="180"/>
      <c r="P667" s="180"/>
      <c r="Q667" s="180"/>
      <c r="R667" s="180"/>
      <c r="S667" s="180"/>
      <c r="T667" s="180"/>
      <c r="U667" s="180"/>
      <c r="V667" s="180"/>
    </row>
    <row r="668" spans="1:22">
      <c r="A668" s="180"/>
      <c r="B668" s="180"/>
      <c r="D668" s="180"/>
      <c r="E668" s="180"/>
      <c r="F668" s="180"/>
      <c r="G668" s="180"/>
      <c r="H668" s="180"/>
      <c r="I668" s="180"/>
      <c r="J668" s="180"/>
      <c r="K668" s="180"/>
      <c r="L668" s="180"/>
      <c r="M668" s="180"/>
      <c r="N668" s="180"/>
      <c r="O668" s="180"/>
      <c r="P668" s="180"/>
      <c r="Q668" s="180"/>
      <c r="R668" s="180"/>
      <c r="S668" s="180"/>
      <c r="T668" s="180"/>
      <c r="U668" s="180"/>
      <c r="V668" s="180"/>
    </row>
    <row r="669" spans="1:22">
      <c r="A669" s="180"/>
      <c r="B669" s="180"/>
      <c r="D669" s="180"/>
      <c r="E669" s="180"/>
      <c r="F669" s="180"/>
      <c r="G669" s="180"/>
      <c r="H669" s="180"/>
      <c r="I669" s="180"/>
      <c r="J669" s="180"/>
      <c r="K669" s="180"/>
      <c r="L669" s="180"/>
      <c r="M669" s="180"/>
      <c r="N669" s="180"/>
      <c r="O669" s="180"/>
      <c r="P669" s="180"/>
      <c r="Q669" s="180"/>
      <c r="R669" s="180"/>
      <c r="S669" s="180"/>
      <c r="T669" s="180"/>
      <c r="U669" s="180"/>
      <c r="V669" s="180"/>
    </row>
    <row r="670" spans="1:22">
      <c r="A670" s="180"/>
      <c r="B670" s="180"/>
      <c r="D670" s="180"/>
      <c r="E670" s="180"/>
      <c r="F670" s="180"/>
      <c r="G670" s="180"/>
      <c r="H670" s="180"/>
      <c r="I670" s="180"/>
      <c r="J670" s="180"/>
      <c r="K670" s="180"/>
      <c r="L670" s="180"/>
      <c r="M670" s="180"/>
      <c r="N670" s="180"/>
      <c r="O670" s="180"/>
      <c r="P670" s="180"/>
      <c r="Q670" s="180"/>
      <c r="R670" s="180"/>
      <c r="S670" s="180"/>
      <c r="T670" s="180"/>
      <c r="U670" s="180"/>
      <c r="V670" s="180"/>
    </row>
    <row r="671" spans="1:22">
      <c r="A671" s="180"/>
      <c r="B671" s="180"/>
      <c r="D671" s="180"/>
      <c r="E671" s="180"/>
      <c r="F671" s="180"/>
      <c r="G671" s="180"/>
      <c r="H671" s="180"/>
      <c r="I671" s="180"/>
      <c r="J671" s="180"/>
      <c r="K671" s="180"/>
      <c r="L671" s="180"/>
      <c r="M671" s="180"/>
      <c r="N671" s="180"/>
      <c r="O671" s="180"/>
      <c r="P671" s="180"/>
      <c r="Q671" s="180"/>
      <c r="R671" s="180"/>
      <c r="S671" s="180"/>
      <c r="T671" s="180"/>
      <c r="U671" s="180"/>
      <c r="V671" s="180"/>
    </row>
    <row r="672" spans="1:22">
      <c r="A672" s="180"/>
      <c r="B672" s="180"/>
      <c r="D672" s="180"/>
      <c r="E672" s="180"/>
      <c r="F672" s="180"/>
      <c r="G672" s="180"/>
      <c r="H672" s="180"/>
      <c r="I672" s="180"/>
      <c r="J672" s="180"/>
      <c r="K672" s="180"/>
      <c r="L672" s="180"/>
      <c r="M672" s="180"/>
      <c r="N672" s="180"/>
      <c r="O672" s="180"/>
      <c r="P672" s="180"/>
      <c r="Q672" s="180"/>
      <c r="R672" s="180"/>
      <c r="S672" s="180"/>
      <c r="T672" s="180"/>
      <c r="U672" s="180"/>
      <c r="V672" s="180"/>
    </row>
    <row r="673" spans="1:22">
      <c r="A673" s="180"/>
      <c r="B673" s="180"/>
      <c r="D673" s="180"/>
      <c r="E673" s="180"/>
      <c r="F673" s="180"/>
      <c r="G673" s="180"/>
      <c r="H673" s="180"/>
      <c r="I673" s="180"/>
      <c r="J673" s="180"/>
      <c r="K673" s="180"/>
      <c r="L673" s="180"/>
      <c r="M673" s="180"/>
      <c r="N673" s="180"/>
      <c r="O673" s="180"/>
      <c r="P673" s="180"/>
      <c r="Q673" s="180"/>
      <c r="R673" s="180"/>
      <c r="S673" s="180"/>
      <c r="T673" s="180"/>
      <c r="U673" s="180"/>
      <c r="V673" s="180"/>
    </row>
    <row r="674" spans="1:22">
      <c r="A674" s="180"/>
      <c r="B674" s="180"/>
      <c r="D674" s="180"/>
      <c r="E674" s="180"/>
      <c r="F674" s="180"/>
      <c r="G674" s="180"/>
      <c r="H674" s="180"/>
      <c r="I674" s="180"/>
      <c r="J674" s="180"/>
      <c r="K674" s="180"/>
      <c r="L674" s="180"/>
      <c r="M674" s="180"/>
      <c r="N674" s="180"/>
      <c r="O674" s="180"/>
      <c r="P674" s="180"/>
      <c r="Q674" s="180"/>
      <c r="R674" s="180"/>
      <c r="S674" s="180"/>
      <c r="T674" s="180"/>
      <c r="U674" s="180"/>
      <c r="V674" s="180"/>
    </row>
    <row r="675" spans="1:22">
      <c r="A675" s="180"/>
      <c r="B675" s="180"/>
      <c r="D675" s="180"/>
      <c r="E675" s="180"/>
      <c r="F675" s="180"/>
      <c r="G675" s="180"/>
      <c r="H675" s="180"/>
      <c r="I675" s="180"/>
      <c r="J675" s="180"/>
      <c r="K675" s="180"/>
      <c r="L675" s="180"/>
      <c r="M675" s="180"/>
      <c r="N675" s="180"/>
      <c r="O675" s="180"/>
      <c r="P675" s="180"/>
      <c r="Q675" s="180"/>
      <c r="R675" s="180"/>
      <c r="S675" s="180"/>
      <c r="T675" s="180"/>
      <c r="U675" s="180"/>
      <c r="V675" s="180"/>
    </row>
    <row r="676" spans="1:22">
      <c r="A676" s="180"/>
      <c r="B676" s="180"/>
      <c r="D676" s="180"/>
      <c r="E676" s="180"/>
      <c r="F676" s="180"/>
      <c r="G676" s="180"/>
      <c r="H676" s="180"/>
      <c r="I676" s="180"/>
      <c r="J676" s="180"/>
      <c r="K676" s="180"/>
      <c r="L676" s="180"/>
      <c r="M676" s="180"/>
      <c r="N676" s="180"/>
      <c r="O676" s="180"/>
      <c r="P676" s="180"/>
      <c r="Q676" s="180"/>
      <c r="R676" s="180"/>
      <c r="S676" s="180"/>
      <c r="T676" s="180"/>
      <c r="U676" s="180"/>
      <c r="V676" s="180"/>
    </row>
    <row r="677" spans="1:22">
      <c r="A677" s="180"/>
      <c r="B677" s="180"/>
      <c r="D677" s="180"/>
      <c r="E677" s="180"/>
      <c r="F677" s="180"/>
      <c r="G677" s="180"/>
      <c r="H677" s="180"/>
      <c r="I677" s="180"/>
      <c r="J677" s="180"/>
      <c r="K677" s="180"/>
      <c r="L677" s="180"/>
      <c r="M677" s="180"/>
      <c r="N677" s="180"/>
      <c r="O677" s="180"/>
      <c r="P677" s="180"/>
      <c r="Q677" s="180"/>
      <c r="R677" s="180"/>
      <c r="S677" s="180"/>
      <c r="T677" s="180"/>
      <c r="U677" s="180"/>
      <c r="V677" s="180"/>
    </row>
    <row r="678" spans="1:22">
      <c r="A678" s="180"/>
      <c r="B678" s="180"/>
      <c r="D678" s="180"/>
      <c r="E678" s="180"/>
      <c r="F678" s="180"/>
      <c r="G678" s="180"/>
      <c r="H678" s="180"/>
      <c r="I678" s="180"/>
      <c r="J678" s="180"/>
      <c r="K678" s="180"/>
      <c r="L678" s="180"/>
      <c r="M678" s="180"/>
      <c r="N678" s="180"/>
      <c r="O678" s="180"/>
      <c r="P678" s="180"/>
      <c r="Q678" s="180"/>
      <c r="R678" s="180"/>
      <c r="S678" s="180"/>
      <c r="T678" s="180"/>
      <c r="U678" s="180"/>
      <c r="V678" s="180"/>
    </row>
    <row r="679" spans="1:22">
      <c r="A679" s="180"/>
      <c r="B679" s="180"/>
      <c r="D679" s="180"/>
      <c r="E679" s="180"/>
      <c r="F679" s="180"/>
      <c r="G679" s="180"/>
      <c r="H679" s="180"/>
      <c r="I679" s="180"/>
      <c r="J679" s="180"/>
      <c r="K679" s="180"/>
      <c r="L679" s="180"/>
      <c r="M679" s="180"/>
      <c r="N679" s="180"/>
      <c r="O679" s="180"/>
      <c r="P679" s="180"/>
      <c r="Q679" s="180"/>
      <c r="R679" s="180"/>
      <c r="S679" s="180"/>
      <c r="T679" s="180"/>
      <c r="U679" s="180"/>
      <c r="V679" s="180"/>
    </row>
    <row r="680" spans="1:22">
      <c r="A680" s="180"/>
      <c r="B680" s="180"/>
      <c r="D680" s="180"/>
      <c r="E680" s="180"/>
      <c r="F680" s="180"/>
      <c r="G680" s="180"/>
      <c r="H680" s="180"/>
      <c r="I680" s="180"/>
      <c r="J680" s="180"/>
      <c r="K680" s="180"/>
      <c r="L680" s="180"/>
      <c r="M680" s="180"/>
      <c r="N680" s="180"/>
      <c r="O680" s="180"/>
      <c r="P680" s="180"/>
      <c r="Q680" s="180"/>
      <c r="R680" s="180"/>
      <c r="S680" s="180"/>
      <c r="T680" s="180"/>
      <c r="U680" s="180"/>
      <c r="V680" s="180"/>
    </row>
    <row r="681" spans="1:22">
      <c r="A681" s="180"/>
      <c r="B681" s="180"/>
      <c r="D681" s="180"/>
      <c r="E681" s="180"/>
      <c r="F681" s="180"/>
      <c r="G681" s="180"/>
      <c r="H681" s="180"/>
      <c r="I681" s="180"/>
      <c r="J681" s="180"/>
      <c r="K681" s="180"/>
      <c r="L681" s="180"/>
      <c r="M681" s="180"/>
      <c r="N681" s="180"/>
      <c r="O681" s="180"/>
      <c r="P681" s="180"/>
      <c r="Q681" s="180"/>
      <c r="R681" s="180"/>
      <c r="S681" s="180"/>
      <c r="T681" s="180"/>
      <c r="U681" s="180"/>
      <c r="V681" s="180"/>
    </row>
    <row r="682" spans="1:22">
      <c r="A682" s="180"/>
      <c r="B682" s="180"/>
      <c r="D682" s="180"/>
      <c r="E682" s="180"/>
      <c r="F682" s="180"/>
      <c r="G682" s="180"/>
      <c r="H682" s="180"/>
      <c r="I682" s="180"/>
      <c r="J682" s="180"/>
      <c r="K682" s="180"/>
      <c r="L682" s="180"/>
      <c r="M682" s="180"/>
      <c r="N682" s="180"/>
      <c r="O682" s="180"/>
      <c r="P682" s="180"/>
      <c r="Q682" s="180"/>
      <c r="R682" s="180"/>
      <c r="S682" s="180"/>
      <c r="T682" s="180"/>
      <c r="U682" s="180"/>
      <c r="V682" s="180"/>
    </row>
    <row r="683" spans="1:22">
      <c r="A683" s="180"/>
      <c r="B683" s="180"/>
      <c r="D683" s="180"/>
      <c r="E683" s="180"/>
      <c r="F683" s="180"/>
      <c r="G683" s="180"/>
      <c r="H683" s="180"/>
      <c r="I683" s="180"/>
      <c r="J683" s="180"/>
      <c r="K683" s="180"/>
      <c r="L683" s="180"/>
      <c r="M683" s="180"/>
      <c r="N683" s="180"/>
      <c r="O683" s="180"/>
      <c r="P683" s="180"/>
      <c r="Q683" s="180"/>
      <c r="R683" s="180"/>
      <c r="S683" s="180"/>
      <c r="T683" s="180"/>
      <c r="U683" s="180"/>
      <c r="V683" s="180"/>
    </row>
    <row r="684" spans="1:22">
      <c r="A684" s="180"/>
      <c r="B684" s="180"/>
      <c r="D684" s="180"/>
      <c r="E684" s="180"/>
      <c r="F684" s="180"/>
      <c r="G684" s="180"/>
      <c r="H684" s="180"/>
      <c r="I684" s="180"/>
      <c r="J684" s="180"/>
      <c r="K684" s="180"/>
      <c r="L684" s="180"/>
      <c r="M684" s="180"/>
      <c r="N684" s="180"/>
      <c r="O684" s="180"/>
      <c r="P684" s="180"/>
      <c r="Q684" s="180"/>
      <c r="R684" s="180"/>
      <c r="S684" s="180"/>
      <c r="T684" s="180"/>
      <c r="U684" s="180"/>
      <c r="V684" s="180"/>
    </row>
    <row r="685" spans="1:22">
      <c r="A685" s="180"/>
      <c r="B685" s="180"/>
      <c r="D685" s="180"/>
      <c r="E685" s="180"/>
      <c r="F685" s="180"/>
      <c r="G685" s="180"/>
      <c r="H685" s="180"/>
      <c r="I685" s="180"/>
      <c r="J685" s="180"/>
      <c r="K685" s="180"/>
      <c r="L685" s="180"/>
      <c r="M685" s="180"/>
      <c r="N685" s="180"/>
      <c r="O685" s="180"/>
      <c r="P685" s="180"/>
      <c r="Q685" s="180"/>
      <c r="R685" s="180"/>
      <c r="S685" s="180"/>
      <c r="T685" s="180"/>
      <c r="U685" s="180"/>
      <c r="V685" s="180"/>
    </row>
    <row r="686" spans="1:22">
      <c r="A686" s="180"/>
      <c r="B686" s="180"/>
      <c r="D686" s="180"/>
      <c r="E686" s="180"/>
      <c r="F686" s="180"/>
      <c r="G686" s="180"/>
      <c r="H686" s="180"/>
      <c r="I686" s="180"/>
      <c r="J686" s="180"/>
      <c r="K686" s="180"/>
      <c r="L686" s="180"/>
      <c r="M686" s="180"/>
      <c r="N686" s="180"/>
      <c r="O686" s="180"/>
      <c r="P686" s="180"/>
      <c r="Q686" s="180"/>
      <c r="R686" s="180"/>
      <c r="S686" s="180"/>
      <c r="T686" s="180"/>
      <c r="U686" s="180"/>
      <c r="V686" s="180"/>
    </row>
    <row r="687" spans="1:22">
      <c r="A687" s="180"/>
      <c r="B687" s="180"/>
      <c r="D687" s="180"/>
      <c r="E687" s="180"/>
      <c r="F687" s="180"/>
      <c r="G687" s="180"/>
      <c r="H687" s="180"/>
      <c r="I687" s="180"/>
      <c r="J687" s="180"/>
      <c r="K687" s="180"/>
      <c r="L687" s="180"/>
      <c r="M687" s="180"/>
      <c r="N687" s="180"/>
      <c r="O687" s="180"/>
      <c r="P687" s="180"/>
      <c r="Q687" s="180"/>
      <c r="R687" s="180"/>
      <c r="S687" s="180"/>
      <c r="T687" s="180"/>
      <c r="U687" s="180"/>
      <c r="V687" s="180"/>
    </row>
    <row r="688" spans="1:22">
      <c r="A688" s="180"/>
      <c r="B688" s="180"/>
      <c r="D688" s="180"/>
      <c r="E688" s="180"/>
      <c r="F688" s="180"/>
      <c r="G688" s="180"/>
      <c r="H688" s="180"/>
      <c r="I688" s="180"/>
      <c r="J688" s="180"/>
      <c r="K688" s="180"/>
      <c r="L688" s="180"/>
      <c r="M688" s="180"/>
      <c r="N688" s="180"/>
      <c r="O688" s="180"/>
      <c r="P688" s="180"/>
      <c r="Q688" s="180"/>
      <c r="R688" s="180"/>
      <c r="S688" s="180"/>
      <c r="T688" s="180"/>
      <c r="U688" s="180"/>
      <c r="V688" s="180"/>
    </row>
    <row r="689" spans="1:22">
      <c r="A689" s="180"/>
      <c r="B689" s="180"/>
      <c r="D689" s="180"/>
      <c r="E689" s="180"/>
      <c r="F689" s="180"/>
      <c r="G689" s="180"/>
      <c r="H689" s="180"/>
      <c r="I689" s="180"/>
      <c r="J689" s="180"/>
      <c r="K689" s="180"/>
      <c r="L689" s="180"/>
      <c r="M689" s="180"/>
      <c r="N689" s="180"/>
      <c r="O689" s="180"/>
      <c r="P689" s="180"/>
      <c r="Q689" s="180"/>
      <c r="R689" s="180"/>
      <c r="S689" s="180"/>
      <c r="T689" s="180"/>
      <c r="U689" s="180"/>
      <c r="V689" s="180"/>
    </row>
    <row r="690" spans="1:22">
      <c r="A690" s="180"/>
      <c r="B690" s="180"/>
      <c r="D690" s="180"/>
      <c r="E690" s="180"/>
      <c r="F690" s="180"/>
      <c r="G690" s="180"/>
      <c r="H690" s="180"/>
      <c r="I690" s="180"/>
      <c r="J690" s="180"/>
      <c r="K690" s="180"/>
      <c r="L690" s="180"/>
      <c r="M690" s="180"/>
      <c r="N690" s="180"/>
      <c r="O690" s="180"/>
      <c r="P690" s="180"/>
      <c r="Q690" s="180"/>
      <c r="R690" s="180"/>
      <c r="S690" s="180"/>
      <c r="T690" s="180"/>
      <c r="U690" s="180"/>
      <c r="V690" s="180"/>
    </row>
    <row r="691" spans="1:22">
      <c r="A691" s="180"/>
      <c r="B691" s="180"/>
      <c r="D691" s="180"/>
      <c r="E691" s="180"/>
      <c r="F691" s="180"/>
      <c r="G691" s="180"/>
      <c r="H691" s="180"/>
      <c r="I691" s="180"/>
      <c r="J691" s="180"/>
      <c r="K691" s="180"/>
      <c r="L691" s="180"/>
      <c r="M691" s="180"/>
      <c r="N691" s="180"/>
      <c r="O691" s="180"/>
      <c r="P691" s="180"/>
      <c r="Q691" s="180"/>
      <c r="R691" s="180"/>
      <c r="S691" s="180"/>
      <c r="T691" s="180"/>
      <c r="U691" s="180"/>
      <c r="V691" s="180"/>
    </row>
    <row r="692" spans="1:22">
      <c r="A692" s="180"/>
      <c r="B692" s="180"/>
      <c r="D692" s="180"/>
      <c r="E692" s="180"/>
      <c r="F692" s="180"/>
      <c r="G692" s="180"/>
      <c r="H692" s="180"/>
      <c r="I692" s="180"/>
      <c r="J692" s="180"/>
      <c r="K692" s="180"/>
      <c r="L692" s="180"/>
      <c r="M692" s="180"/>
      <c r="N692" s="180"/>
      <c r="O692" s="180"/>
      <c r="P692" s="180"/>
      <c r="Q692" s="180"/>
      <c r="R692" s="180"/>
      <c r="S692" s="180"/>
      <c r="T692" s="180"/>
      <c r="U692" s="180"/>
      <c r="V692" s="180"/>
    </row>
    <row r="693" spans="1:22">
      <c r="A693" s="180"/>
      <c r="B693" s="180"/>
      <c r="D693" s="180"/>
      <c r="E693" s="180"/>
      <c r="F693" s="180"/>
      <c r="G693" s="180"/>
      <c r="H693" s="180"/>
      <c r="I693" s="180"/>
      <c r="J693" s="180"/>
      <c r="K693" s="180"/>
      <c r="L693" s="180"/>
      <c r="M693" s="180"/>
      <c r="N693" s="180"/>
      <c r="O693" s="180"/>
      <c r="P693" s="180"/>
      <c r="Q693" s="180"/>
      <c r="R693" s="180"/>
      <c r="S693" s="180"/>
      <c r="T693" s="180"/>
      <c r="U693" s="180"/>
      <c r="V693" s="180"/>
    </row>
    <row r="694" spans="1:22">
      <c r="A694" s="180"/>
      <c r="B694" s="180"/>
      <c r="D694" s="180"/>
      <c r="E694" s="180"/>
      <c r="F694" s="180"/>
      <c r="G694" s="180"/>
      <c r="H694" s="180"/>
      <c r="I694" s="180"/>
      <c r="J694" s="180"/>
      <c r="K694" s="180"/>
      <c r="L694" s="180"/>
      <c r="M694" s="180"/>
      <c r="N694" s="180"/>
      <c r="O694" s="180"/>
      <c r="P694" s="180"/>
      <c r="Q694" s="180"/>
      <c r="R694" s="180"/>
      <c r="S694" s="180"/>
      <c r="T694" s="180"/>
      <c r="U694" s="180"/>
      <c r="V694" s="180"/>
    </row>
    <row r="695" spans="1:22">
      <c r="A695" s="180"/>
      <c r="B695" s="180"/>
      <c r="D695" s="180"/>
      <c r="E695" s="180"/>
      <c r="F695" s="180"/>
      <c r="G695" s="180"/>
      <c r="H695" s="180"/>
      <c r="I695" s="180"/>
      <c r="J695" s="180"/>
      <c r="K695" s="180"/>
      <c r="L695" s="180"/>
      <c r="M695" s="180"/>
      <c r="N695" s="180"/>
      <c r="O695" s="180"/>
      <c r="P695" s="180"/>
      <c r="Q695" s="180"/>
      <c r="R695" s="180"/>
      <c r="S695" s="180"/>
      <c r="T695" s="180"/>
      <c r="U695" s="180"/>
      <c r="V695" s="180"/>
    </row>
    <row r="696" spans="1:22">
      <c r="A696" s="180"/>
      <c r="B696" s="180"/>
      <c r="D696" s="180"/>
      <c r="E696" s="180"/>
      <c r="F696" s="180"/>
      <c r="G696" s="180"/>
      <c r="H696" s="180"/>
      <c r="I696" s="180"/>
      <c r="J696" s="180"/>
      <c r="K696" s="180"/>
      <c r="L696" s="180"/>
      <c r="M696" s="180"/>
      <c r="N696" s="180"/>
      <c r="O696" s="180"/>
      <c r="P696" s="180"/>
      <c r="Q696" s="180"/>
      <c r="R696" s="180"/>
      <c r="S696" s="180"/>
      <c r="T696" s="180"/>
      <c r="U696" s="180"/>
      <c r="V696" s="180"/>
    </row>
    <row r="697" spans="1:22">
      <c r="A697" s="180"/>
      <c r="B697" s="180"/>
      <c r="D697" s="180"/>
      <c r="E697" s="180"/>
      <c r="F697" s="180"/>
      <c r="G697" s="180"/>
      <c r="H697" s="180"/>
      <c r="I697" s="180"/>
      <c r="J697" s="180"/>
      <c r="K697" s="180"/>
      <c r="L697" s="180"/>
      <c r="M697" s="180"/>
      <c r="N697" s="180"/>
      <c r="O697" s="180"/>
      <c r="P697" s="180"/>
      <c r="Q697" s="180"/>
      <c r="R697" s="180"/>
      <c r="S697" s="180"/>
      <c r="T697" s="180"/>
      <c r="U697" s="180"/>
      <c r="V697" s="180"/>
    </row>
    <row r="698" spans="1:22">
      <c r="A698" s="180"/>
      <c r="B698" s="180"/>
      <c r="D698" s="180"/>
      <c r="E698" s="180"/>
      <c r="F698" s="180"/>
      <c r="G698" s="180"/>
      <c r="H698" s="180"/>
      <c r="I698" s="180"/>
      <c r="J698" s="180"/>
      <c r="K698" s="180"/>
      <c r="L698" s="180"/>
      <c r="M698" s="180"/>
      <c r="N698" s="180"/>
      <c r="O698" s="180"/>
      <c r="P698" s="180"/>
      <c r="Q698" s="180"/>
      <c r="R698" s="180"/>
      <c r="S698" s="180"/>
      <c r="T698" s="180"/>
      <c r="U698" s="180"/>
      <c r="V698" s="180"/>
    </row>
    <row r="699" spans="1:22">
      <c r="A699" s="180"/>
      <c r="B699" s="180"/>
      <c r="D699" s="180"/>
      <c r="E699" s="180"/>
      <c r="F699" s="180"/>
      <c r="G699" s="180"/>
      <c r="H699" s="180"/>
      <c r="I699" s="180"/>
      <c r="J699" s="180"/>
      <c r="K699" s="180"/>
      <c r="L699" s="180"/>
      <c r="M699" s="180"/>
      <c r="N699" s="180"/>
      <c r="O699" s="180"/>
      <c r="P699" s="180"/>
      <c r="Q699" s="180"/>
      <c r="R699" s="180"/>
      <c r="S699" s="180"/>
      <c r="T699" s="180"/>
      <c r="U699" s="180"/>
      <c r="V699" s="180"/>
    </row>
    <row r="700" spans="1:22">
      <c r="A700" s="180"/>
      <c r="B700" s="180"/>
      <c r="D700" s="180"/>
      <c r="E700" s="180"/>
      <c r="F700" s="180"/>
      <c r="G700" s="180"/>
      <c r="H700" s="180"/>
      <c r="I700" s="180"/>
      <c r="J700" s="180"/>
      <c r="K700" s="180"/>
      <c r="L700" s="180"/>
      <c r="M700" s="180"/>
      <c r="N700" s="180"/>
      <c r="O700" s="180"/>
      <c r="P700" s="180"/>
      <c r="Q700" s="180"/>
      <c r="R700" s="180"/>
      <c r="S700" s="180"/>
      <c r="T700" s="180"/>
      <c r="U700" s="180"/>
      <c r="V700" s="180"/>
    </row>
    <row r="701" spans="1:22">
      <c r="A701" s="180"/>
      <c r="B701" s="180"/>
      <c r="D701" s="180"/>
      <c r="E701" s="180"/>
      <c r="F701" s="180"/>
      <c r="G701" s="180"/>
      <c r="H701" s="180"/>
      <c r="I701" s="180"/>
      <c r="J701" s="180"/>
      <c r="K701" s="180"/>
      <c r="L701" s="180"/>
      <c r="M701" s="180"/>
      <c r="N701" s="180"/>
      <c r="O701" s="180"/>
      <c r="P701" s="180"/>
      <c r="Q701" s="180"/>
      <c r="R701" s="180"/>
      <c r="S701" s="180"/>
      <c r="T701" s="180"/>
      <c r="U701" s="180"/>
      <c r="V701" s="180"/>
    </row>
    <row r="702" spans="1:22">
      <c r="A702" s="180"/>
      <c r="B702" s="180"/>
      <c r="D702" s="180"/>
      <c r="E702" s="180"/>
      <c r="F702" s="180"/>
      <c r="G702" s="180"/>
      <c r="H702" s="180"/>
      <c r="I702" s="180"/>
      <c r="J702" s="180"/>
      <c r="K702" s="180"/>
      <c r="L702" s="180"/>
      <c r="M702" s="180"/>
      <c r="N702" s="180"/>
      <c r="O702" s="180"/>
      <c r="P702" s="180"/>
      <c r="Q702" s="180"/>
      <c r="R702" s="180"/>
      <c r="S702" s="180"/>
      <c r="T702" s="180"/>
      <c r="U702" s="180"/>
      <c r="V702" s="180"/>
    </row>
    <row r="703" spans="1:22">
      <c r="A703" s="180"/>
      <c r="B703" s="180"/>
      <c r="D703" s="180"/>
      <c r="E703" s="180"/>
      <c r="F703" s="180"/>
      <c r="G703" s="180"/>
      <c r="H703" s="180"/>
      <c r="I703" s="180"/>
      <c r="J703" s="180"/>
      <c r="K703" s="180"/>
      <c r="L703" s="180"/>
      <c r="M703" s="180"/>
      <c r="N703" s="180"/>
      <c r="O703" s="180"/>
      <c r="P703" s="180"/>
      <c r="Q703" s="180"/>
      <c r="R703" s="180"/>
      <c r="S703" s="180"/>
      <c r="T703" s="180"/>
      <c r="U703" s="180"/>
      <c r="V703" s="180"/>
    </row>
    <row r="704" spans="1:22">
      <c r="A704" s="180"/>
      <c r="B704" s="180"/>
      <c r="D704" s="180"/>
      <c r="E704" s="180"/>
      <c r="F704" s="180"/>
      <c r="G704" s="180"/>
      <c r="H704" s="180"/>
      <c r="I704" s="180"/>
      <c r="J704" s="180"/>
      <c r="K704" s="180"/>
      <c r="L704" s="180"/>
      <c r="M704" s="180"/>
      <c r="N704" s="180"/>
      <c r="O704" s="180"/>
      <c r="P704" s="180"/>
      <c r="Q704" s="180"/>
      <c r="R704" s="180"/>
      <c r="S704" s="180"/>
      <c r="T704" s="180"/>
      <c r="U704" s="180"/>
      <c r="V704" s="180"/>
    </row>
    <row r="705" spans="1:22">
      <c r="A705" s="180"/>
      <c r="B705" s="180"/>
      <c r="D705" s="180"/>
      <c r="E705" s="180"/>
      <c r="F705" s="180"/>
      <c r="G705" s="180"/>
      <c r="H705" s="180"/>
      <c r="I705" s="180"/>
      <c r="J705" s="180"/>
      <c r="K705" s="180"/>
      <c r="L705" s="180"/>
      <c r="M705" s="180"/>
      <c r="N705" s="180"/>
      <c r="O705" s="180"/>
      <c r="P705" s="180"/>
      <c r="Q705" s="180"/>
      <c r="R705" s="180"/>
      <c r="S705" s="180"/>
      <c r="T705" s="180"/>
      <c r="U705" s="180"/>
      <c r="V705" s="180"/>
    </row>
    <row r="706" spans="1:22">
      <c r="A706" s="180"/>
      <c r="B706" s="180"/>
      <c r="D706" s="180"/>
      <c r="E706" s="180"/>
      <c r="F706" s="180"/>
      <c r="G706" s="180"/>
      <c r="H706" s="180"/>
      <c r="I706" s="180"/>
      <c r="J706" s="180"/>
      <c r="K706" s="180"/>
      <c r="L706" s="180"/>
      <c r="M706" s="180"/>
      <c r="N706" s="180"/>
      <c r="O706" s="180"/>
      <c r="P706" s="180"/>
      <c r="Q706" s="180"/>
      <c r="R706" s="180"/>
      <c r="S706" s="180"/>
      <c r="T706" s="180"/>
      <c r="U706" s="180"/>
      <c r="V706" s="180"/>
    </row>
    <row r="707" spans="1:22">
      <c r="A707" s="180"/>
      <c r="B707" s="180"/>
      <c r="D707" s="180"/>
      <c r="E707" s="180"/>
      <c r="F707" s="180"/>
      <c r="G707" s="180"/>
      <c r="H707" s="180"/>
      <c r="I707" s="180"/>
      <c r="J707" s="180"/>
      <c r="K707" s="180"/>
      <c r="L707" s="180"/>
      <c r="M707" s="180"/>
      <c r="N707" s="180"/>
      <c r="O707" s="180"/>
      <c r="P707" s="180"/>
      <c r="Q707" s="180"/>
      <c r="R707" s="180"/>
      <c r="S707" s="180"/>
      <c r="T707" s="180"/>
      <c r="U707" s="180"/>
      <c r="V707" s="180"/>
    </row>
    <row r="708" spans="1:22">
      <c r="A708" s="180"/>
      <c r="B708" s="180"/>
      <c r="D708" s="180"/>
      <c r="E708" s="180"/>
      <c r="F708" s="180"/>
      <c r="G708" s="180"/>
      <c r="H708" s="180"/>
      <c r="I708" s="180"/>
      <c r="J708" s="180"/>
      <c r="K708" s="180"/>
      <c r="L708" s="180"/>
      <c r="M708" s="180"/>
      <c r="N708" s="180"/>
      <c r="O708" s="180"/>
      <c r="P708" s="180"/>
      <c r="Q708" s="180"/>
      <c r="R708" s="180"/>
      <c r="S708" s="180"/>
      <c r="T708" s="180"/>
      <c r="U708" s="180"/>
      <c r="V708" s="180"/>
    </row>
    <row r="709" spans="1:22">
      <c r="A709" s="180"/>
      <c r="B709" s="180"/>
      <c r="D709" s="180"/>
      <c r="E709" s="180"/>
      <c r="F709" s="180"/>
      <c r="G709" s="180"/>
      <c r="H709" s="180"/>
      <c r="I709" s="180"/>
      <c r="J709" s="180"/>
      <c r="K709" s="180"/>
      <c r="L709" s="180"/>
      <c r="M709" s="180"/>
      <c r="N709" s="180"/>
      <c r="O709" s="180"/>
      <c r="P709" s="180"/>
      <c r="Q709" s="180"/>
      <c r="R709" s="180"/>
      <c r="S709" s="180"/>
      <c r="T709" s="180"/>
      <c r="U709" s="180"/>
      <c r="V709" s="180"/>
    </row>
    <row r="710" spans="1:22">
      <c r="A710" s="180"/>
      <c r="B710" s="180"/>
      <c r="D710" s="180"/>
      <c r="E710" s="180"/>
      <c r="F710" s="180"/>
      <c r="G710" s="180"/>
      <c r="H710" s="180"/>
      <c r="I710" s="180"/>
      <c r="J710" s="180"/>
      <c r="K710" s="180"/>
      <c r="L710" s="180"/>
      <c r="M710" s="180"/>
      <c r="N710" s="180"/>
      <c r="O710" s="180"/>
      <c r="P710" s="180"/>
      <c r="Q710" s="180"/>
      <c r="R710" s="180"/>
      <c r="S710" s="180"/>
      <c r="T710" s="180"/>
      <c r="U710" s="180"/>
      <c r="V710" s="180"/>
    </row>
    <row r="711" spans="1:22">
      <c r="A711" s="180"/>
      <c r="B711" s="180"/>
      <c r="D711" s="180"/>
      <c r="E711" s="180"/>
      <c r="F711" s="180"/>
      <c r="G711" s="180"/>
      <c r="H711" s="180"/>
      <c r="I711" s="180"/>
      <c r="J711" s="180"/>
      <c r="K711" s="180"/>
      <c r="L711" s="180"/>
      <c r="M711" s="180"/>
      <c r="N711" s="180"/>
      <c r="O711" s="180"/>
      <c r="P711" s="180"/>
      <c r="Q711" s="180"/>
      <c r="R711" s="180"/>
      <c r="S711" s="180"/>
      <c r="T711" s="180"/>
      <c r="U711" s="180"/>
      <c r="V711" s="180"/>
    </row>
    <row r="712" spans="1:22">
      <c r="A712" s="180"/>
      <c r="B712" s="180"/>
      <c r="D712" s="180"/>
      <c r="E712" s="180"/>
      <c r="F712" s="180"/>
      <c r="G712" s="180"/>
      <c r="H712" s="180"/>
      <c r="I712" s="180"/>
      <c r="J712" s="180"/>
      <c r="K712" s="180"/>
      <c r="L712" s="180"/>
      <c r="M712" s="180"/>
      <c r="N712" s="180"/>
      <c r="O712" s="180"/>
      <c r="P712" s="180"/>
      <c r="Q712" s="180"/>
      <c r="R712" s="180"/>
      <c r="S712" s="180"/>
      <c r="T712" s="180"/>
      <c r="U712" s="180"/>
      <c r="V712" s="180"/>
    </row>
    <row r="713" spans="1:22">
      <c r="A713" s="180"/>
      <c r="B713" s="180"/>
      <c r="D713" s="180"/>
      <c r="E713" s="180"/>
      <c r="F713" s="180"/>
      <c r="G713" s="180"/>
      <c r="H713" s="180"/>
      <c r="I713" s="180"/>
      <c r="J713" s="180"/>
      <c r="K713" s="180"/>
      <c r="L713" s="180"/>
      <c r="M713" s="180"/>
      <c r="N713" s="180"/>
      <c r="O713" s="180"/>
      <c r="P713" s="180"/>
      <c r="Q713" s="180"/>
      <c r="R713" s="180"/>
      <c r="S713" s="180"/>
      <c r="T713" s="180"/>
      <c r="U713" s="180"/>
      <c r="V713" s="180"/>
    </row>
    <row r="714" spans="1:22">
      <c r="A714" s="180"/>
      <c r="B714" s="180"/>
      <c r="D714" s="180"/>
      <c r="E714" s="180"/>
      <c r="F714" s="180"/>
      <c r="G714" s="180"/>
      <c r="H714" s="180"/>
      <c r="I714" s="180"/>
      <c r="J714" s="180"/>
      <c r="K714" s="180"/>
      <c r="L714" s="180"/>
      <c r="M714" s="180"/>
      <c r="N714" s="180"/>
      <c r="O714" s="180"/>
      <c r="P714" s="180"/>
      <c r="Q714" s="180"/>
      <c r="R714" s="180"/>
      <c r="S714" s="180"/>
      <c r="T714" s="180"/>
      <c r="U714" s="180"/>
      <c r="V714" s="180"/>
    </row>
    <row r="715" spans="1:22">
      <c r="A715" s="180"/>
      <c r="B715" s="180"/>
      <c r="D715" s="180"/>
      <c r="E715" s="180"/>
      <c r="F715" s="180"/>
      <c r="G715" s="180"/>
      <c r="H715" s="180"/>
      <c r="I715" s="180"/>
      <c r="J715" s="180"/>
      <c r="K715" s="180"/>
      <c r="L715" s="180"/>
      <c r="M715" s="180"/>
      <c r="N715" s="180"/>
      <c r="O715" s="180"/>
      <c r="P715" s="180"/>
      <c r="Q715" s="180"/>
      <c r="R715" s="180"/>
      <c r="S715" s="180"/>
      <c r="T715" s="180"/>
      <c r="U715" s="180"/>
      <c r="V715" s="180"/>
    </row>
    <row r="716" spans="1:22">
      <c r="A716" s="180"/>
      <c r="B716" s="180"/>
      <c r="D716" s="180"/>
      <c r="E716" s="180"/>
      <c r="F716" s="180"/>
      <c r="G716" s="180"/>
      <c r="H716" s="180"/>
      <c r="I716" s="180"/>
      <c r="J716" s="180"/>
      <c r="K716" s="180"/>
      <c r="L716" s="180"/>
      <c r="M716" s="180"/>
      <c r="N716" s="180"/>
      <c r="O716" s="180"/>
      <c r="P716" s="180"/>
      <c r="Q716" s="180"/>
      <c r="R716" s="180"/>
      <c r="S716" s="180"/>
      <c r="T716" s="180"/>
      <c r="U716" s="180"/>
      <c r="V716" s="180"/>
    </row>
    <row r="717" spans="1:22">
      <c r="A717" s="180"/>
      <c r="B717" s="180"/>
      <c r="D717" s="180"/>
      <c r="E717" s="180"/>
      <c r="F717" s="180"/>
      <c r="G717" s="180"/>
      <c r="H717" s="180"/>
      <c r="I717" s="180"/>
      <c r="J717" s="180"/>
      <c r="K717" s="180"/>
      <c r="L717" s="180"/>
      <c r="M717" s="180"/>
      <c r="N717" s="180"/>
      <c r="O717" s="180"/>
      <c r="P717" s="180"/>
      <c r="Q717" s="180"/>
      <c r="R717" s="180"/>
      <c r="S717" s="180"/>
      <c r="T717" s="180"/>
      <c r="U717" s="180"/>
      <c r="V717" s="180"/>
    </row>
    <row r="718" spans="1:22">
      <c r="A718" s="180"/>
      <c r="B718" s="180"/>
      <c r="D718" s="180"/>
      <c r="E718" s="180"/>
      <c r="F718" s="180"/>
      <c r="G718" s="180"/>
      <c r="H718" s="180"/>
      <c r="I718" s="180"/>
      <c r="J718" s="180"/>
      <c r="K718" s="180"/>
      <c r="L718" s="180"/>
      <c r="M718" s="180"/>
      <c r="N718" s="180"/>
      <c r="O718" s="180"/>
      <c r="P718" s="180"/>
      <c r="Q718" s="180"/>
      <c r="R718" s="180"/>
      <c r="S718" s="180"/>
      <c r="T718" s="180"/>
      <c r="U718" s="180"/>
      <c r="V718" s="180"/>
    </row>
    <row r="719" spans="1:22">
      <c r="A719" s="180"/>
      <c r="B719" s="180"/>
      <c r="D719" s="180"/>
      <c r="E719" s="180"/>
      <c r="F719" s="180"/>
      <c r="G719" s="180"/>
      <c r="H719" s="180"/>
      <c r="I719" s="180"/>
      <c r="J719" s="180"/>
      <c r="K719" s="180"/>
      <c r="L719" s="180"/>
      <c r="M719" s="180"/>
      <c r="N719" s="180"/>
      <c r="O719" s="180"/>
      <c r="P719" s="180"/>
      <c r="Q719" s="180"/>
      <c r="R719" s="180"/>
      <c r="S719" s="180"/>
      <c r="T719" s="180"/>
      <c r="U719" s="180"/>
      <c r="V719" s="180"/>
    </row>
    <row r="720" spans="1:22">
      <c r="A720" s="180"/>
      <c r="B720" s="180"/>
      <c r="D720" s="180"/>
      <c r="E720" s="180"/>
      <c r="F720" s="180"/>
      <c r="G720" s="180"/>
      <c r="H720" s="180"/>
      <c r="I720" s="180"/>
      <c r="J720" s="180"/>
      <c r="K720" s="180"/>
      <c r="L720" s="180"/>
      <c r="M720" s="180"/>
      <c r="N720" s="180"/>
      <c r="O720" s="180"/>
      <c r="P720" s="180"/>
      <c r="Q720" s="180"/>
      <c r="R720" s="180"/>
      <c r="S720" s="180"/>
      <c r="T720" s="180"/>
      <c r="U720" s="180"/>
      <c r="V720" s="180"/>
    </row>
    <row r="721" spans="1:22">
      <c r="A721" s="180"/>
      <c r="B721" s="180"/>
      <c r="D721" s="180"/>
      <c r="E721" s="180"/>
      <c r="F721" s="180"/>
      <c r="G721" s="180"/>
      <c r="H721" s="180"/>
      <c r="I721" s="180"/>
      <c r="J721" s="180"/>
      <c r="K721" s="180"/>
      <c r="L721" s="180"/>
      <c r="M721" s="180"/>
      <c r="N721" s="180"/>
      <c r="O721" s="180"/>
      <c r="P721" s="180"/>
      <c r="Q721" s="180"/>
      <c r="R721" s="180"/>
      <c r="S721" s="180"/>
      <c r="T721" s="180"/>
      <c r="U721" s="180"/>
      <c r="V721" s="180"/>
    </row>
    <row r="722" spans="1:22">
      <c r="A722" s="180"/>
      <c r="B722" s="180"/>
      <c r="D722" s="180"/>
      <c r="E722" s="180"/>
      <c r="F722" s="180"/>
      <c r="G722" s="180"/>
      <c r="H722" s="180"/>
      <c r="I722" s="180"/>
      <c r="J722" s="180"/>
      <c r="K722" s="180"/>
      <c r="L722" s="180"/>
      <c r="M722" s="180"/>
      <c r="N722" s="180"/>
      <c r="O722" s="180"/>
      <c r="P722" s="180"/>
      <c r="Q722" s="180"/>
      <c r="R722" s="180"/>
      <c r="S722" s="180"/>
      <c r="T722" s="180"/>
      <c r="U722" s="180"/>
      <c r="V722" s="180"/>
    </row>
    <row r="723" spans="1:22">
      <c r="A723" s="180"/>
      <c r="B723" s="180"/>
      <c r="D723" s="180"/>
      <c r="E723" s="180"/>
      <c r="F723" s="180"/>
      <c r="G723" s="180"/>
      <c r="H723" s="180"/>
      <c r="I723" s="180"/>
      <c r="J723" s="180"/>
      <c r="K723" s="180"/>
      <c r="L723" s="180"/>
      <c r="M723" s="180"/>
      <c r="N723" s="180"/>
      <c r="O723" s="180"/>
      <c r="P723" s="180"/>
      <c r="Q723" s="180"/>
      <c r="R723" s="180"/>
      <c r="S723" s="180"/>
      <c r="T723" s="180"/>
      <c r="U723" s="180"/>
      <c r="V723" s="180"/>
    </row>
    <row r="724" spans="1:22">
      <c r="A724" s="180"/>
      <c r="B724" s="180"/>
      <c r="D724" s="180"/>
      <c r="E724" s="180"/>
      <c r="F724" s="180"/>
      <c r="G724" s="180"/>
      <c r="H724" s="180"/>
      <c r="I724" s="180"/>
      <c r="J724" s="180"/>
      <c r="K724" s="180"/>
      <c r="L724" s="180"/>
      <c r="M724" s="180"/>
      <c r="N724" s="180"/>
      <c r="O724" s="180"/>
      <c r="P724" s="180"/>
      <c r="Q724" s="180"/>
      <c r="R724" s="180"/>
      <c r="S724" s="180"/>
      <c r="T724" s="180"/>
      <c r="U724" s="180"/>
      <c r="V724" s="180"/>
    </row>
    <row r="725" spans="1:22">
      <c r="A725" s="180"/>
      <c r="B725" s="180"/>
      <c r="D725" s="180"/>
      <c r="E725" s="180"/>
      <c r="F725" s="180"/>
      <c r="G725" s="180"/>
      <c r="H725" s="180"/>
      <c r="I725" s="180"/>
      <c r="J725" s="180"/>
      <c r="K725" s="180"/>
      <c r="L725" s="180"/>
      <c r="M725" s="180"/>
      <c r="N725" s="180"/>
      <c r="O725" s="180"/>
      <c r="P725" s="180"/>
      <c r="Q725" s="180"/>
      <c r="R725" s="180"/>
      <c r="S725" s="180"/>
      <c r="T725" s="180"/>
      <c r="U725" s="180"/>
      <c r="V725" s="180"/>
    </row>
    <row r="726" spans="1:22">
      <c r="A726" s="180"/>
      <c r="B726" s="180"/>
      <c r="D726" s="180"/>
      <c r="E726" s="180"/>
      <c r="F726" s="180"/>
      <c r="G726" s="180"/>
      <c r="H726" s="180"/>
      <c r="I726" s="180"/>
      <c r="J726" s="180"/>
      <c r="K726" s="180"/>
      <c r="L726" s="180"/>
      <c r="M726" s="180"/>
      <c r="N726" s="180"/>
      <c r="O726" s="180"/>
      <c r="P726" s="180"/>
      <c r="Q726" s="180"/>
      <c r="R726" s="180"/>
      <c r="S726" s="180"/>
      <c r="T726" s="180"/>
      <c r="U726" s="180"/>
      <c r="V726" s="180"/>
    </row>
    <row r="727" spans="1:22">
      <c r="A727" s="180"/>
      <c r="B727" s="180"/>
      <c r="D727" s="180"/>
      <c r="E727" s="180"/>
      <c r="F727" s="180"/>
      <c r="G727" s="180"/>
      <c r="H727" s="180"/>
      <c r="I727" s="180"/>
      <c r="J727" s="180"/>
      <c r="K727" s="180"/>
      <c r="L727" s="180"/>
      <c r="M727" s="180"/>
      <c r="N727" s="180"/>
      <c r="O727" s="180"/>
      <c r="P727" s="180"/>
      <c r="Q727" s="180"/>
      <c r="R727" s="180"/>
      <c r="S727" s="180"/>
      <c r="T727" s="180"/>
      <c r="U727" s="180"/>
      <c r="V727" s="180"/>
    </row>
    <row r="728" spans="1:22">
      <c r="A728" s="180"/>
      <c r="B728" s="180"/>
      <c r="D728" s="180"/>
      <c r="E728" s="180"/>
      <c r="F728" s="180"/>
      <c r="G728" s="180"/>
      <c r="H728" s="180"/>
      <c r="I728" s="180"/>
      <c r="J728" s="180"/>
      <c r="K728" s="180"/>
      <c r="L728" s="180"/>
      <c r="M728" s="180"/>
      <c r="N728" s="180"/>
      <c r="O728" s="180"/>
      <c r="P728" s="180"/>
      <c r="Q728" s="180"/>
      <c r="R728" s="180"/>
      <c r="S728" s="180"/>
      <c r="T728" s="180"/>
      <c r="U728" s="180"/>
      <c r="V728" s="180"/>
    </row>
    <row r="729" spans="1:22">
      <c r="A729" s="180"/>
      <c r="B729" s="180"/>
      <c r="D729" s="180"/>
      <c r="E729" s="180"/>
      <c r="F729" s="180"/>
      <c r="G729" s="180"/>
      <c r="H729" s="180"/>
      <c r="I729" s="180"/>
      <c r="J729" s="180"/>
      <c r="K729" s="180"/>
      <c r="L729" s="180"/>
      <c r="M729" s="180"/>
      <c r="N729" s="180"/>
      <c r="O729" s="180"/>
      <c r="P729" s="180"/>
      <c r="Q729" s="180"/>
      <c r="R729" s="180"/>
      <c r="S729" s="180"/>
      <c r="T729" s="180"/>
      <c r="U729" s="180"/>
      <c r="V729" s="180"/>
    </row>
    <row r="730" spans="1:22">
      <c r="A730" s="180"/>
      <c r="B730" s="180"/>
      <c r="D730" s="180"/>
      <c r="E730" s="180"/>
      <c r="F730" s="180"/>
      <c r="G730" s="180"/>
      <c r="H730" s="180"/>
      <c r="I730" s="180"/>
      <c r="J730" s="180"/>
      <c r="K730" s="180"/>
      <c r="L730" s="180"/>
      <c r="M730" s="180"/>
      <c r="N730" s="180"/>
      <c r="O730" s="180"/>
      <c r="P730" s="180"/>
      <c r="Q730" s="180"/>
      <c r="R730" s="180"/>
      <c r="S730" s="180"/>
      <c r="T730" s="180"/>
      <c r="U730" s="180"/>
      <c r="V730" s="180"/>
    </row>
    <row r="731" spans="1:22">
      <c r="A731" s="180"/>
      <c r="B731" s="180"/>
      <c r="D731" s="180"/>
      <c r="E731" s="180"/>
      <c r="F731" s="180"/>
      <c r="G731" s="180"/>
      <c r="H731" s="180"/>
      <c r="I731" s="180"/>
      <c r="J731" s="180"/>
      <c r="K731" s="180"/>
      <c r="L731" s="180"/>
      <c r="M731" s="180"/>
      <c r="N731" s="180"/>
      <c r="O731" s="180"/>
      <c r="P731" s="180"/>
      <c r="Q731" s="180"/>
      <c r="R731" s="180"/>
      <c r="S731" s="180"/>
      <c r="T731" s="180"/>
      <c r="U731" s="180"/>
      <c r="V731" s="180"/>
    </row>
    <row r="732" spans="1:22">
      <c r="A732" s="180"/>
      <c r="B732" s="180"/>
      <c r="D732" s="180"/>
      <c r="E732" s="180"/>
      <c r="F732" s="180"/>
      <c r="G732" s="180"/>
      <c r="H732" s="180"/>
      <c r="I732" s="180"/>
      <c r="J732" s="180"/>
      <c r="K732" s="180"/>
      <c r="L732" s="180"/>
      <c r="M732" s="180"/>
      <c r="N732" s="180"/>
      <c r="O732" s="180"/>
      <c r="P732" s="180"/>
      <c r="Q732" s="180"/>
      <c r="R732" s="180"/>
      <c r="S732" s="180"/>
      <c r="T732" s="180"/>
      <c r="U732" s="180"/>
      <c r="V732" s="180"/>
    </row>
    <row r="733" spans="1:22">
      <c r="A733" s="180"/>
      <c r="B733" s="180"/>
      <c r="D733" s="180"/>
      <c r="E733" s="180"/>
      <c r="F733" s="180"/>
      <c r="G733" s="180"/>
      <c r="H733" s="180"/>
      <c r="I733" s="180"/>
      <c r="J733" s="180"/>
      <c r="K733" s="180"/>
      <c r="L733" s="180"/>
      <c r="M733" s="180"/>
      <c r="N733" s="180"/>
      <c r="O733" s="180"/>
      <c r="P733" s="180"/>
      <c r="Q733" s="180"/>
      <c r="R733" s="180"/>
      <c r="S733" s="180"/>
      <c r="T733" s="180"/>
      <c r="U733" s="180"/>
      <c r="V733" s="180"/>
    </row>
    <row r="734" spans="1:22">
      <c r="A734" s="180"/>
      <c r="B734" s="180"/>
      <c r="D734" s="180"/>
      <c r="E734" s="180"/>
      <c r="F734" s="180"/>
      <c r="G734" s="180"/>
      <c r="H734" s="180"/>
      <c r="I734" s="180"/>
      <c r="J734" s="180"/>
      <c r="K734" s="180"/>
      <c r="L734" s="180"/>
      <c r="M734" s="180"/>
      <c r="N734" s="180"/>
      <c r="O734" s="180"/>
      <c r="P734" s="180"/>
      <c r="Q734" s="180"/>
      <c r="R734" s="180"/>
      <c r="S734" s="180"/>
      <c r="T734" s="180"/>
      <c r="U734" s="180"/>
      <c r="V734" s="180"/>
    </row>
    <row r="735" spans="1:22">
      <c r="A735" s="180"/>
      <c r="B735" s="180"/>
      <c r="D735" s="180"/>
      <c r="E735" s="180"/>
      <c r="F735" s="180"/>
      <c r="G735" s="180"/>
      <c r="H735" s="180"/>
      <c r="I735" s="180"/>
      <c r="J735" s="180"/>
      <c r="K735" s="180"/>
      <c r="L735" s="180"/>
      <c r="M735" s="180"/>
      <c r="N735" s="180"/>
      <c r="O735" s="180"/>
      <c r="P735" s="180"/>
      <c r="Q735" s="180"/>
      <c r="R735" s="180"/>
      <c r="S735" s="180"/>
      <c r="T735" s="180"/>
      <c r="U735" s="180"/>
      <c r="V735" s="180"/>
    </row>
    <row r="736" spans="1:22">
      <c r="A736" s="180"/>
      <c r="B736" s="180"/>
      <c r="D736" s="180"/>
      <c r="E736" s="180"/>
      <c r="F736" s="180"/>
      <c r="G736" s="180"/>
      <c r="H736" s="180"/>
      <c r="I736" s="180"/>
      <c r="J736" s="180"/>
      <c r="K736" s="180"/>
      <c r="L736" s="180"/>
      <c r="M736" s="180"/>
      <c r="N736" s="180"/>
      <c r="O736" s="180"/>
      <c r="P736" s="180"/>
      <c r="Q736" s="180"/>
      <c r="R736" s="180"/>
      <c r="S736" s="180"/>
      <c r="T736" s="180"/>
      <c r="U736" s="180"/>
      <c r="V736" s="180"/>
    </row>
    <row r="737" spans="1:22">
      <c r="A737" s="180"/>
      <c r="B737" s="180"/>
      <c r="D737" s="180"/>
      <c r="E737" s="180"/>
      <c r="F737" s="180"/>
      <c r="G737" s="180"/>
      <c r="H737" s="180"/>
      <c r="I737" s="180"/>
      <c r="J737" s="180"/>
      <c r="K737" s="180"/>
      <c r="L737" s="180"/>
      <c r="M737" s="180"/>
      <c r="N737" s="180"/>
      <c r="O737" s="180"/>
      <c r="P737" s="180"/>
      <c r="Q737" s="180"/>
      <c r="R737" s="180"/>
      <c r="S737" s="180"/>
      <c r="T737" s="180"/>
      <c r="U737" s="180"/>
      <c r="V737" s="180"/>
    </row>
    <row r="738" spans="1:22">
      <c r="A738" s="180"/>
      <c r="B738" s="180"/>
      <c r="D738" s="180"/>
      <c r="E738" s="180"/>
      <c r="F738" s="180"/>
      <c r="G738" s="180"/>
      <c r="H738" s="180"/>
      <c r="I738" s="180"/>
      <c r="J738" s="180"/>
      <c r="K738" s="180"/>
      <c r="L738" s="180"/>
      <c r="M738" s="180"/>
      <c r="N738" s="180"/>
      <c r="O738" s="180"/>
      <c r="P738" s="180"/>
      <c r="Q738" s="180"/>
      <c r="R738" s="180"/>
      <c r="S738" s="180"/>
      <c r="T738" s="180"/>
      <c r="U738" s="180"/>
      <c r="V738" s="180"/>
    </row>
    <row r="739" spans="1:22">
      <c r="A739" s="180"/>
      <c r="B739" s="180"/>
      <c r="D739" s="180"/>
      <c r="E739" s="180"/>
      <c r="F739" s="180"/>
      <c r="G739" s="180"/>
      <c r="H739" s="180"/>
      <c r="I739" s="180"/>
      <c r="J739" s="180"/>
      <c r="K739" s="180"/>
      <c r="L739" s="180"/>
      <c r="M739" s="180"/>
      <c r="N739" s="180"/>
      <c r="O739" s="180"/>
      <c r="P739" s="180"/>
      <c r="Q739" s="180"/>
      <c r="R739" s="180"/>
      <c r="S739" s="180"/>
      <c r="T739" s="180"/>
      <c r="U739" s="180"/>
      <c r="V739" s="180"/>
    </row>
    <row r="740" spans="1:22">
      <c r="A740" s="180"/>
      <c r="B740" s="180"/>
      <c r="D740" s="180"/>
      <c r="E740" s="180"/>
      <c r="F740" s="180"/>
      <c r="G740" s="180"/>
      <c r="H740" s="180"/>
      <c r="I740" s="180"/>
      <c r="J740" s="180"/>
      <c r="K740" s="180"/>
      <c r="L740" s="180"/>
      <c r="M740" s="180"/>
      <c r="N740" s="180"/>
      <c r="O740" s="180"/>
      <c r="P740" s="180"/>
      <c r="Q740" s="180"/>
      <c r="R740" s="180"/>
      <c r="S740" s="180"/>
      <c r="T740" s="180"/>
      <c r="U740" s="180"/>
      <c r="V740" s="180"/>
    </row>
    <row r="741" spans="1:22">
      <c r="A741" s="180"/>
      <c r="B741" s="180"/>
      <c r="D741" s="180"/>
      <c r="E741" s="180"/>
      <c r="F741" s="180"/>
      <c r="G741" s="180"/>
      <c r="H741" s="180"/>
      <c r="I741" s="180"/>
      <c r="J741" s="180"/>
      <c r="K741" s="180"/>
      <c r="L741" s="180"/>
      <c r="M741" s="180"/>
      <c r="N741" s="180"/>
      <c r="O741" s="180"/>
      <c r="P741" s="180"/>
      <c r="Q741" s="180"/>
      <c r="R741" s="180"/>
      <c r="S741" s="180"/>
      <c r="T741" s="180"/>
      <c r="U741" s="180"/>
      <c r="V741" s="180"/>
    </row>
    <row r="742" spans="1:22">
      <c r="A742" s="180"/>
      <c r="B742" s="180"/>
      <c r="D742" s="180"/>
      <c r="E742" s="180"/>
      <c r="F742" s="180"/>
      <c r="G742" s="180"/>
      <c r="H742" s="180"/>
      <c r="I742" s="180"/>
      <c r="J742" s="180"/>
      <c r="K742" s="180"/>
      <c r="L742" s="180"/>
      <c r="M742" s="180"/>
      <c r="N742" s="180"/>
      <c r="O742" s="180"/>
      <c r="P742" s="180"/>
      <c r="Q742" s="180"/>
      <c r="R742" s="180"/>
      <c r="S742" s="180"/>
      <c r="T742" s="180"/>
      <c r="U742" s="180"/>
      <c r="V742" s="180"/>
    </row>
    <row r="743" spans="1:22">
      <c r="A743" s="180"/>
      <c r="B743" s="180"/>
      <c r="D743" s="180"/>
      <c r="E743" s="180"/>
      <c r="F743" s="180"/>
      <c r="G743" s="180"/>
      <c r="H743" s="180"/>
      <c r="I743" s="180"/>
      <c r="J743" s="180"/>
      <c r="K743" s="180"/>
      <c r="L743" s="180"/>
      <c r="M743" s="180"/>
      <c r="N743" s="180"/>
      <c r="O743" s="180"/>
      <c r="P743" s="180"/>
      <c r="Q743" s="180"/>
      <c r="R743" s="180"/>
      <c r="S743" s="180"/>
      <c r="T743" s="180"/>
      <c r="U743" s="180"/>
      <c r="V743" s="180"/>
    </row>
    <row r="744" spans="1:22">
      <c r="A744" s="180"/>
      <c r="B744" s="180"/>
      <c r="D744" s="180"/>
      <c r="E744" s="180"/>
      <c r="F744" s="180"/>
      <c r="G744" s="180"/>
      <c r="H744" s="180"/>
      <c r="I744" s="180"/>
      <c r="J744" s="180"/>
      <c r="K744" s="180"/>
      <c r="L744" s="180"/>
      <c r="M744" s="180"/>
      <c r="N744" s="180"/>
      <c r="O744" s="180"/>
      <c r="P744" s="180"/>
      <c r="Q744" s="180"/>
      <c r="R744" s="180"/>
      <c r="S744" s="180"/>
      <c r="T744" s="180"/>
      <c r="U744" s="180"/>
      <c r="V744" s="180"/>
    </row>
    <row r="745" spans="1:22">
      <c r="A745" s="180"/>
      <c r="B745" s="180"/>
      <c r="D745" s="180"/>
      <c r="E745" s="180"/>
      <c r="F745" s="180"/>
      <c r="G745" s="180"/>
      <c r="H745" s="180"/>
      <c r="I745" s="180"/>
      <c r="J745" s="180"/>
      <c r="K745" s="180"/>
      <c r="L745" s="180"/>
      <c r="M745" s="180"/>
      <c r="N745" s="180"/>
      <c r="O745" s="180"/>
      <c r="P745" s="180"/>
      <c r="Q745" s="180"/>
      <c r="R745" s="180"/>
      <c r="S745" s="180"/>
      <c r="T745" s="180"/>
      <c r="U745" s="180"/>
      <c r="V745" s="180"/>
    </row>
    <row r="746" spans="1:22">
      <c r="A746" s="180"/>
      <c r="B746" s="180"/>
      <c r="D746" s="180"/>
      <c r="E746" s="180"/>
      <c r="F746" s="180"/>
      <c r="G746" s="180"/>
      <c r="H746" s="180"/>
      <c r="I746" s="180"/>
      <c r="J746" s="180"/>
      <c r="K746" s="180"/>
      <c r="L746" s="180"/>
      <c r="M746" s="180"/>
      <c r="N746" s="180"/>
      <c r="O746" s="180"/>
      <c r="P746" s="180"/>
      <c r="Q746" s="180"/>
      <c r="R746" s="180"/>
      <c r="S746" s="180"/>
      <c r="T746" s="180"/>
      <c r="U746" s="180"/>
      <c r="V746" s="180"/>
    </row>
    <row r="747" spans="1:22">
      <c r="A747" s="180"/>
      <c r="B747" s="180"/>
      <c r="D747" s="180"/>
      <c r="E747" s="180"/>
      <c r="F747" s="180"/>
      <c r="G747" s="180"/>
      <c r="H747" s="180"/>
      <c r="I747" s="180"/>
      <c r="J747" s="180"/>
      <c r="K747" s="180"/>
      <c r="L747" s="180"/>
      <c r="M747" s="180"/>
      <c r="N747" s="180"/>
      <c r="O747" s="180"/>
      <c r="P747" s="180"/>
      <c r="Q747" s="180"/>
      <c r="R747" s="180"/>
      <c r="S747" s="180"/>
      <c r="T747" s="180"/>
      <c r="U747" s="180"/>
      <c r="V747" s="180"/>
    </row>
    <row r="748" spans="1:22">
      <c r="A748" s="180"/>
      <c r="B748" s="180"/>
      <c r="D748" s="180"/>
      <c r="E748" s="180"/>
      <c r="F748" s="180"/>
      <c r="G748" s="180"/>
      <c r="H748" s="180"/>
      <c r="I748" s="180"/>
      <c r="J748" s="180"/>
      <c r="K748" s="180"/>
      <c r="L748" s="180"/>
      <c r="M748" s="180"/>
      <c r="N748" s="180"/>
      <c r="O748" s="180"/>
      <c r="P748" s="180"/>
      <c r="Q748" s="180"/>
      <c r="R748" s="180"/>
      <c r="S748" s="180"/>
      <c r="T748" s="180"/>
      <c r="U748" s="180"/>
      <c r="V748" s="180"/>
    </row>
    <row r="749" spans="1:22">
      <c r="A749" s="180"/>
      <c r="B749" s="180"/>
      <c r="D749" s="180"/>
      <c r="E749" s="180"/>
      <c r="F749" s="180"/>
      <c r="G749" s="180"/>
      <c r="H749" s="180"/>
      <c r="I749" s="180"/>
      <c r="J749" s="180"/>
      <c r="K749" s="180"/>
      <c r="L749" s="180"/>
      <c r="M749" s="180"/>
      <c r="N749" s="180"/>
      <c r="O749" s="180"/>
      <c r="P749" s="180"/>
      <c r="Q749" s="180"/>
      <c r="R749" s="180"/>
      <c r="S749" s="180"/>
      <c r="T749" s="180"/>
      <c r="U749" s="180"/>
      <c r="V749" s="180"/>
    </row>
    <row r="750" spans="1:22">
      <c r="A750" s="180"/>
      <c r="B750" s="180"/>
      <c r="D750" s="180"/>
      <c r="E750" s="180"/>
      <c r="F750" s="180"/>
      <c r="G750" s="180"/>
      <c r="H750" s="180"/>
      <c r="I750" s="180"/>
      <c r="J750" s="180"/>
      <c r="K750" s="180"/>
      <c r="L750" s="180"/>
      <c r="M750" s="180"/>
      <c r="N750" s="180"/>
      <c r="O750" s="180"/>
      <c r="P750" s="180"/>
      <c r="Q750" s="180"/>
      <c r="R750" s="180"/>
      <c r="S750" s="180"/>
      <c r="T750" s="180"/>
      <c r="U750" s="180"/>
      <c r="V750" s="180"/>
    </row>
    <row r="751" spans="1:22">
      <c r="A751" s="180"/>
      <c r="B751" s="180"/>
      <c r="D751" s="180"/>
      <c r="E751" s="180"/>
      <c r="F751" s="180"/>
      <c r="G751" s="180"/>
      <c r="H751" s="180"/>
      <c r="I751" s="180"/>
      <c r="J751" s="180"/>
      <c r="K751" s="180"/>
      <c r="L751" s="180"/>
      <c r="M751" s="180"/>
      <c r="N751" s="180"/>
      <c r="O751" s="180"/>
      <c r="P751" s="180"/>
      <c r="Q751" s="180"/>
      <c r="R751" s="180"/>
      <c r="S751" s="180"/>
      <c r="T751" s="180"/>
      <c r="U751" s="180"/>
      <c r="V751" s="180"/>
    </row>
    <row r="752" spans="1:22">
      <c r="A752" s="180"/>
      <c r="B752" s="180"/>
      <c r="D752" s="180"/>
      <c r="E752" s="180"/>
      <c r="F752" s="180"/>
      <c r="G752" s="180"/>
      <c r="H752" s="180"/>
      <c r="I752" s="180"/>
      <c r="J752" s="180"/>
      <c r="K752" s="180"/>
      <c r="L752" s="180"/>
      <c r="M752" s="180"/>
      <c r="N752" s="180"/>
      <c r="O752" s="180"/>
      <c r="P752" s="180"/>
      <c r="Q752" s="180"/>
      <c r="R752" s="180"/>
      <c r="S752" s="180"/>
      <c r="T752" s="180"/>
      <c r="U752" s="180"/>
      <c r="V752" s="180"/>
    </row>
    <row r="753" spans="1:22">
      <c r="A753" s="180"/>
      <c r="B753" s="180"/>
      <c r="D753" s="180"/>
      <c r="E753" s="180"/>
      <c r="F753" s="180"/>
      <c r="G753" s="180"/>
      <c r="H753" s="180"/>
      <c r="I753" s="180"/>
      <c r="J753" s="180"/>
      <c r="K753" s="180"/>
      <c r="L753" s="180"/>
      <c r="M753" s="180"/>
      <c r="N753" s="180"/>
      <c r="O753" s="180"/>
      <c r="P753" s="180"/>
      <c r="Q753" s="180"/>
      <c r="R753" s="180"/>
      <c r="S753" s="180"/>
      <c r="T753" s="180"/>
      <c r="U753" s="180"/>
      <c r="V753" s="180"/>
    </row>
    <row r="754" spans="1:22">
      <c r="A754" s="180"/>
      <c r="B754" s="180"/>
      <c r="D754" s="180"/>
      <c r="E754" s="180"/>
      <c r="F754" s="180"/>
      <c r="G754" s="180"/>
      <c r="H754" s="180"/>
      <c r="I754" s="180"/>
      <c r="J754" s="180"/>
      <c r="K754" s="180"/>
      <c r="L754" s="180"/>
      <c r="M754" s="180"/>
      <c r="N754" s="180"/>
      <c r="O754" s="180"/>
      <c r="P754" s="180"/>
      <c r="Q754" s="180"/>
      <c r="R754" s="180"/>
      <c r="S754" s="180"/>
      <c r="T754" s="180"/>
      <c r="U754" s="180"/>
      <c r="V754" s="180"/>
    </row>
    <row r="755" spans="1:22">
      <c r="A755" s="180"/>
      <c r="B755" s="180"/>
      <c r="D755" s="180"/>
      <c r="E755" s="180"/>
      <c r="F755" s="180"/>
      <c r="G755" s="180"/>
      <c r="H755" s="180"/>
      <c r="I755" s="180"/>
      <c r="J755" s="180"/>
      <c r="K755" s="180"/>
      <c r="L755" s="180"/>
      <c r="M755" s="180"/>
      <c r="N755" s="180"/>
      <c r="O755" s="180"/>
      <c r="P755" s="180"/>
      <c r="Q755" s="180"/>
      <c r="R755" s="180"/>
      <c r="S755" s="180"/>
      <c r="T755" s="180"/>
      <c r="U755" s="180"/>
      <c r="V755" s="180"/>
    </row>
    <row r="756" spans="1:22">
      <c r="A756" s="180"/>
      <c r="B756" s="180"/>
      <c r="D756" s="180"/>
      <c r="E756" s="180"/>
      <c r="F756" s="180"/>
      <c r="G756" s="180"/>
      <c r="H756" s="180"/>
      <c r="I756" s="180"/>
      <c r="J756" s="180"/>
      <c r="K756" s="180"/>
      <c r="L756" s="180"/>
      <c r="M756" s="180"/>
      <c r="N756" s="180"/>
      <c r="O756" s="180"/>
      <c r="P756" s="180"/>
      <c r="Q756" s="180"/>
      <c r="R756" s="180"/>
      <c r="S756" s="180"/>
      <c r="T756" s="180"/>
      <c r="U756" s="180"/>
      <c r="V756" s="180"/>
    </row>
    <row r="757" spans="1:22">
      <c r="A757" s="180"/>
      <c r="B757" s="180"/>
      <c r="D757" s="180"/>
      <c r="E757" s="180"/>
      <c r="F757" s="180"/>
      <c r="G757" s="180"/>
      <c r="H757" s="180"/>
      <c r="I757" s="180"/>
      <c r="J757" s="180"/>
      <c r="K757" s="180"/>
      <c r="L757" s="180"/>
      <c r="M757" s="180"/>
      <c r="N757" s="180"/>
      <c r="O757" s="180"/>
      <c r="P757" s="180"/>
      <c r="Q757" s="180"/>
      <c r="R757" s="180"/>
      <c r="S757" s="180"/>
      <c r="T757" s="180"/>
      <c r="U757" s="180"/>
      <c r="V757" s="180"/>
    </row>
    <row r="758" spans="1:22">
      <c r="A758" s="180"/>
      <c r="B758" s="180"/>
      <c r="D758" s="180"/>
      <c r="E758" s="180"/>
      <c r="F758" s="180"/>
      <c r="G758" s="180"/>
      <c r="H758" s="180"/>
      <c r="I758" s="180"/>
      <c r="J758" s="180"/>
      <c r="K758" s="180"/>
      <c r="L758" s="180"/>
      <c r="M758" s="180"/>
      <c r="N758" s="180"/>
      <c r="O758" s="180"/>
      <c r="P758" s="180"/>
      <c r="Q758" s="180"/>
      <c r="R758" s="180"/>
      <c r="S758" s="180"/>
      <c r="T758" s="180"/>
      <c r="U758" s="180"/>
      <c r="V758" s="180"/>
    </row>
    <row r="759" spans="1:22">
      <c r="A759" s="180"/>
      <c r="B759" s="180"/>
      <c r="D759" s="180"/>
      <c r="E759" s="180"/>
      <c r="F759" s="180"/>
      <c r="G759" s="180"/>
      <c r="H759" s="180"/>
      <c r="I759" s="180"/>
      <c r="J759" s="180"/>
      <c r="K759" s="180"/>
      <c r="L759" s="180"/>
      <c r="M759" s="180"/>
      <c r="N759" s="180"/>
      <c r="O759" s="180"/>
      <c r="P759" s="180"/>
      <c r="Q759" s="180"/>
      <c r="R759" s="180"/>
      <c r="S759" s="180"/>
      <c r="T759" s="180"/>
      <c r="U759" s="180"/>
      <c r="V759" s="180"/>
    </row>
    <row r="760" spans="1:22">
      <c r="A760" s="180"/>
      <c r="B760" s="180"/>
      <c r="D760" s="180"/>
      <c r="E760" s="180"/>
      <c r="F760" s="180"/>
      <c r="G760" s="180"/>
      <c r="H760" s="180"/>
      <c r="I760" s="180"/>
      <c r="J760" s="180"/>
      <c r="K760" s="180"/>
      <c r="L760" s="180"/>
      <c r="M760" s="180"/>
      <c r="N760" s="180"/>
      <c r="O760" s="180"/>
      <c r="P760" s="180"/>
      <c r="Q760" s="180"/>
      <c r="R760" s="180"/>
      <c r="S760" s="180"/>
      <c r="T760" s="180"/>
      <c r="U760" s="180"/>
      <c r="V760" s="180"/>
    </row>
    <row r="761" spans="1:22">
      <c r="A761" s="180"/>
      <c r="B761" s="180"/>
      <c r="D761" s="180"/>
      <c r="E761" s="180"/>
      <c r="F761" s="180"/>
      <c r="G761" s="180"/>
      <c r="H761" s="180"/>
      <c r="I761" s="180"/>
      <c r="J761" s="180"/>
      <c r="K761" s="180"/>
      <c r="L761" s="180"/>
      <c r="M761" s="180"/>
      <c r="N761" s="180"/>
      <c r="O761" s="180"/>
      <c r="P761" s="180"/>
      <c r="Q761" s="180"/>
      <c r="R761" s="180"/>
      <c r="S761" s="180"/>
      <c r="T761" s="180"/>
      <c r="U761" s="180"/>
      <c r="V761" s="180"/>
    </row>
    <row r="762" spans="1:22">
      <c r="A762" s="180"/>
      <c r="B762" s="180"/>
      <c r="D762" s="180"/>
      <c r="E762" s="180"/>
      <c r="F762" s="180"/>
      <c r="G762" s="180"/>
      <c r="H762" s="180"/>
      <c r="I762" s="180"/>
      <c r="J762" s="180"/>
      <c r="K762" s="180"/>
      <c r="L762" s="180"/>
      <c r="M762" s="180"/>
      <c r="N762" s="180"/>
      <c r="O762" s="180"/>
      <c r="P762" s="180"/>
      <c r="Q762" s="180"/>
      <c r="R762" s="180"/>
      <c r="S762" s="180"/>
      <c r="T762" s="180"/>
      <c r="U762" s="180"/>
      <c r="V762" s="180"/>
    </row>
    <row r="763" spans="1:22">
      <c r="A763" s="180"/>
      <c r="B763" s="180"/>
      <c r="D763" s="180"/>
      <c r="E763" s="180"/>
      <c r="F763" s="180"/>
      <c r="G763" s="180"/>
      <c r="H763" s="180"/>
      <c r="I763" s="180"/>
      <c r="J763" s="180"/>
      <c r="K763" s="180"/>
      <c r="L763" s="180"/>
      <c r="M763" s="180"/>
      <c r="N763" s="180"/>
      <c r="O763" s="180"/>
      <c r="P763" s="180"/>
      <c r="Q763" s="180"/>
      <c r="R763" s="180"/>
      <c r="S763" s="180"/>
      <c r="T763" s="180"/>
      <c r="U763" s="180"/>
      <c r="V763" s="180"/>
    </row>
    <row r="764" spans="1:22">
      <c r="A764" s="180"/>
      <c r="B764" s="180"/>
      <c r="D764" s="180"/>
      <c r="E764" s="180"/>
      <c r="F764" s="180"/>
      <c r="G764" s="180"/>
      <c r="H764" s="180"/>
      <c r="I764" s="180"/>
      <c r="J764" s="180"/>
      <c r="K764" s="180"/>
      <c r="L764" s="180"/>
      <c r="M764" s="180"/>
      <c r="N764" s="180"/>
      <c r="O764" s="180"/>
      <c r="P764" s="180"/>
      <c r="Q764" s="180"/>
      <c r="R764" s="180"/>
      <c r="S764" s="180"/>
      <c r="T764" s="180"/>
      <c r="U764" s="180"/>
      <c r="V764" s="180"/>
    </row>
    <row r="765" spans="1:22">
      <c r="A765" s="180"/>
      <c r="B765" s="180"/>
      <c r="D765" s="180"/>
      <c r="E765" s="180"/>
      <c r="F765" s="180"/>
      <c r="G765" s="180"/>
      <c r="H765" s="180"/>
      <c r="I765" s="180"/>
      <c r="J765" s="180"/>
      <c r="K765" s="180"/>
      <c r="L765" s="180"/>
      <c r="M765" s="180"/>
      <c r="N765" s="180"/>
      <c r="O765" s="180"/>
      <c r="P765" s="180"/>
      <c r="Q765" s="180"/>
      <c r="R765" s="180"/>
      <c r="S765" s="180"/>
      <c r="T765" s="180"/>
      <c r="U765" s="180"/>
      <c r="V765" s="180"/>
    </row>
    <row r="766" spans="1:22">
      <c r="A766" s="180"/>
      <c r="B766" s="180"/>
      <c r="D766" s="180"/>
      <c r="E766" s="180"/>
      <c r="F766" s="180"/>
      <c r="G766" s="180"/>
      <c r="H766" s="180"/>
      <c r="I766" s="180"/>
      <c r="J766" s="180"/>
      <c r="K766" s="180"/>
      <c r="L766" s="180"/>
      <c r="M766" s="180"/>
      <c r="N766" s="180"/>
      <c r="O766" s="180"/>
      <c r="P766" s="180"/>
      <c r="Q766" s="180"/>
      <c r="R766" s="180"/>
      <c r="S766" s="180"/>
      <c r="T766" s="180"/>
      <c r="U766" s="180"/>
      <c r="V766" s="180"/>
    </row>
    <row r="767" spans="1:22">
      <c r="A767" s="180"/>
      <c r="B767" s="180"/>
      <c r="D767" s="180"/>
      <c r="E767" s="180"/>
      <c r="F767" s="180"/>
      <c r="G767" s="180"/>
      <c r="H767" s="180"/>
      <c r="I767" s="180"/>
      <c r="J767" s="180"/>
      <c r="K767" s="180"/>
      <c r="L767" s="180"/>
      <c r="M767" s="180"/>
      <c r="N767" s="180"/>
      <c r="O767" s="180"/>
      <c r="P767" s="180"/>
      <c r="Q767" s="180"/>
      <c r="R767" s="180"/>
      <c r="S767" s="180"/>
      <c r="T767" s="180"/>
      <c r="U767" s="180"/>
      <c r="V767" s="180"/>
    </row>
    <row r="768" spans="1:22">
      <c r="A768" s="180"/>
      <c r="B768" s="180"/>
      <c r="D768" s="180"/>
      <c r="E768" s="180"/>
      <c r="F768" s="180"/>
      <c r="G768" s="180"/>
      <c r="H768" s="180"/>
      <c r="I768" s="180"/>
      <c r="J768" s="180"/>
      <c r="K768" s="180"/>
      <c r="L768" s="180"/>
      <c r="M768" s="180"/>
      <c r="N768" s="180"/>
      <c r="O768" s="180"/>
      <c r="P768" s="180"/>
      <c r="Q768" s="180"/>
      <c r="R768" s="180"/>
      <c r="S768" s="180"/>
      <c r="T768" s="180"/>
      <c r="U768" s="180"/>
      <c r="V768" s="180"/>
    </row>
    <row r="769" spans="1:22">
      <c r="A769" s="180"/>
      <c r="B769" s="180"/>
      <c r="D769" s="180"/>
      <c r="E769" s="180"/>
      <c r="F769" s="180"/>
      <c r="G769" s="180"/>
      <c r="H769" s="180"/>
      <c r="I769" s="180"/>
      <c r="J769" s="180"/>
      <c r="K769" s="180"/>
      <c r="L769" s="180"/>
      <c r="M769" s="180"/>
      <c r="N769" s="180"/>
      <c r="O769" s="180"/>
      <c r="P769" s="180"/>
      <c r="Q769" s="180"/>
      <c r="R769" s="180"/>
      <c r="S769" s="180"/>
      <c r="T769" s="180"/>
      <c r="U769" s="180"/>
      <c r="V769" s="180"/>
    </row>
    <row r="770" spans="1:22">
      <c r="A770" s="180"/>
      <c r="B770" s="180"/>
      <c r="D770" s="180"/>
      <c r="E770" s="180"/>
      <c r="F770" s="180"/>
      <c r="G770" s="180"/>
      <c r="H770" s="180"/>
      <c r="I770" s="180"/>
      <c r="J770" s="180"/>
      <c r="K770" s="180"/>
      <c r="L770" s="180"/>
      <c r="M770" s="180"/>
      <c r="N770" s="180"/>
      <c r="O770" s="180"/>
      <c r="P770" s="180"/>
      <c r="Q770" s="180"/>
      <c r="R770" s="180"/>
      <c r="S770" s="180"/>
      <c r="T770" s="180"/>
      <c r="U770" s="180"/>
      <c r="V770" s="180"/>
    </row>
    <row r="771" spans="1:22">
      <c r="A771" s="180"/>
      <c r="B771" s="180"/>
      <c r="D771" s="180"/>
      <c r="E771" s="180"/>
      <c r="F771" s="180"/>
      <c r="G771" s="180"/>
      <c r="H771" s="180"/>
      <c r="I771" s="180"/>
      <c r="J771" s="180"/>
      <c r="K771" s="180"/>
      <c r="L771" s="180"/>
      <c r="M771" s="180"/>
      <c r="N771" s="180"/>
      <c r="O771" s="180"/>
      <c r="P771" s="180"/>
      <c r="Q771" s="180"/>
      <c r="R771" s="180"/>
      <c r="S771" s="180"/>
      <c r="T771" s="180"/>
      <c r="U771" s="180"/>
      <c r="V771" s="180"/>
    </row>
    <row r="772" spans="1:22">
      <c r="A772" s="180"/>
      <c r="B772" s="180"/>
      <c r="D772" s="180"/>
      <c r="E772" s="180"/>
      <c r="F772" s="180"/>
      <c r="G772" s="180"/>
      <c r="H772" s="180"/>
      <c r="I772" s="180"/>
      <c r="J772" s="180"/>
      <c r="K772" s="180"/>
      <c r="L772" s="180"/>
      <c r="M772" s="180"/>
      <c r="N772" s="180"/>
      <c r="O772" s="180"/>
      <c r="P772" s="180"/>
      <c r="Q772" s="180"/>
      <c r="R772" s="180"/>
      <c r="S772" s="180"/>
      <c r="T772" s="180"/>
      <c r="U772" s="180"/>
      <c r="V772" s="180"/>
    </row>
    <row r="773" spans="1:22">
      <c r="A773" s="180"/>
      <c r="B773" s="180"/>
      <c r="D773" s="180"/>
      <c r="E773" s="180"/>
      <c r="F773" s="180"/>
      <c r="G773" s="180"/>
      <c r="H773" s="180"/>
      <c r="I773" s="180"/>
      <c r="J773" s="180"/>
      <c r="K773" s="180"/>
      <c r="L773" s="180"/>
      <c r="M773" s="180"/>
      <c r="N773" s="180"/>
      <c r="O773" s="180"/>
      <c r="P773" s="180"/>
      <c r="Q773" s="180"/>
      <c r="R773" s="180"/>
      <c r="S773" s="180"/>
      <c r="T773" s="180"/>
      <c r="U773" s="180"/>
      <c r="V773" s="180"/>
    </row>
    <row r="774" spans="1:22">
      <c r="A774" s="180"/>
      <c r="B774" s="180"/>
      <c r="D774" s="180"/>
      <c r="E774" s="180"/>
      <c r="F774" s="180"/>
      <c r="G774" s="180"/>
      <c r="H774" s="180"/>
      <c r="I774" s="180"/>
      <c r="J774" s="180"/>
      <c r="K774" s="180"/>
      <c r="L774" s="180"/>
      <c r="M774" s="180"/>
      <c r="N774" s="180"/>
      <c r="O774" s="180"/>
      <c r="P774" s="180"/>
      <c r="Q774" s="180"/>
      <c r="R774" s="180"/>
      <c r="S774" s="180"/>
      <c r="T774" s="180"/>
      <c r="U774" s="180"/>
      <c r="V774" s="180"/>
    </row>
    <row r="775" spans="1:22">
      <c r="A775" s="180"/>
      <c r="B775" s="180"/>
      <c r="D775" s="180"/>
      <c r="E775" s="180"/>
      <c r="F775" s="180"/>
      <c r="G775" s="180"/>
      <c r="H775" s="180"/>
      <c r="I775" s="180"/>
      <c r="J775" s="180"/>
      <c r="K775" s="180"/>
      <c r="L775" s="180"/>
      <c r="M775" s="180"/>
      <c r="N775" s="180"/>
      <c r="O775" s="180"/>
      <c r="P775" s="180"/>
      <c r="Q775" s="180"/>
      <c r="R775" s="180"/>
      <c r="S775" s="180"/>
      <c r="T775" s="180"/>
      <c r="U775" s="180"/>
      <c r="V775" s="180"/>
    </row>
    <row r="776" spans="1:22">
      <c r="A776" s="180"/>
      <c r="B776" s="180"/>
      <c r="D776" s="180"/>
      <c r="E776" s="180"/>
      <c r="F776" s="180"/>
      <c r="G776" s="180"/>
      <c r="H776" s="180"/>
      <c r="I776" s="180"/>
      <c r="J776" s="180"/>
      <c r="K776" s="180"/>
      <c r="L776" s="180"/>
      <c r="M776" s="180"/>
      <c r="N776" s="180"/>
      <c r="O776" s="180"/>
      <c r="P776" s="180"/>
      <c r="Q776" s="180"/>
      <c r="R776" s="180"/>
      <c r="S776" s="180"/>
      <c r="T776" s="180"/>
      <c r="U776" s="180"/>
      <c r="V776" s="180"/>
    </row>
    <row r="777" spans="1:22">
      <c r="A777" s="180"/>
      <c r="B777" s="180"/>
      <c r="D777" s="180"/>
      <c r="E777" s="180"/>
      <c r="F777" s="180"/>
      <c r="G777" s="180"/>
      <c r="H777" s="180"/>
      <c r="I777" s="180"/>
      <c r="J777" s="180"/>
      <c r="K777" s="180"/>
      <c r="L777" s="180"/>
      <c r="M777" s="180"/>
      <c r="N777" s="180"/>
      <c r="O777" s="180"/>
      <c r="P777" s="180"/>
      <c r="Q777" s="180"/>
      <c r="R777" s="180"/>
      <c r="S777" s="180"/>
      <c r="T777" s="180"/>
      <c r="U777" s="180"/>
      <c r="V777" s="180"/>
    </row>
    <row r="778" spans="1:22">
      <c r="A778" s="180"/>
      <c r="B778" s="180"/>
      <c r="D778" s="180"/>
      <c r="E778" s="180"/>
      <c r="F778" s="180"/>
      <c r="G778" s="180"/>
      <c r="H778" s="180"/>
      <c r="I778" s="180"/>
      <c r="J778" s="180"/>
      <c r="K778" s="180"/>
      <c r="L778" s="180"/>
      <c r="M778" s="180"/>
      <c r="N778" s="180"/>
      <c r="O778" s="180"/>
      <c r="P778" s="180"/>
      <c r="Q778" s="180"/>
      <c r="R778" s="180"/>
      <c r="S778" s="180"/>
      <c r="T778" s="180"/>
      <c r="U778" s="180"/>
      <c r="V778" s="180"/>
    </row>
    <row r="779" spans="1:22">
      <c r="A779" s="180"/>
      <c r="B779" s="180"/>
      <c r="D779" s="180"/>
      <c r="E779" s="180"/>
      <c r="F779" s="180"/>
      <c r="G779" s="180"/>
      <c r="H779" s="180"/>
      <c r="I779" s="180"/>
      <c r="J779" s="180"/>
      <c r="K779" s="180"/>
      <c r="L779" s="180"/>
      <c r="M779" s="180"/>
      <c r="N779" s="180"/>
      <c r="O779" s="180"/>
      <c r="P779" s="180"/>
      <c r="Q779" s="180"/>
      <c r="R779" s="180"/>
      <c r="S779" s="180"/>
      <c r="T779" s="180"/>
      <c r="U779" s="180"/>
      <c r="V779" s="180"/>
    </row>
    <row r="780" spans="1:22">
      <c r="A780" s="180"/>
      <c r="B780" s="180"/>
      <c r="D780" s="180"/>
      <c r="E780" s="180"/>
      <c r="F780" s="180"/>
      <c r="G780" s="180"/>
      <c r="H780" s="180"/>
      <c r="I780" s="180"/>
      <c r="J780" s="180"/>
      <c r="K780" s="180"/>
      <c r="L780" s="180"/>
      <c r="M780" s="180"/>
      <c r="N780" s="180"/>
      <c r="O780" s="180"/>
      <c r="P780" s="180"/>
      <c r="Q780" s="180"/>
      <c r="R780" s="180"/>
      <c r="S780" s="180"/>
      <c r="T780" s="180"/>
      <c r="U780" s="180"/>
      <c r="V780" s="180"/>
    </row>
    <row r="781" spans="1:22">
      <c r="A781" s="180"/>
      <c r="B781" s="180"/>
      <c r="D781" s="180"/>
      <c r="E781" s="180"/>
      <c r="F781" s="180"/>
      <c r="G781" s="180"/>
      <c r="H781" s="180"/>
      <c r="I781" s="180"/>
      <c r="J781" s="180"/>
      <c r="K781" s="180"/>
      <c r="L781" s="180"/>
      <c r="M781" s="180"/>
      <c r="N781" s="180"/>
      <c r="O781" s="180"/>
      <c r="P781" s="180"/>
      <c r="Q781" s="180"/>
      <c r="R781" s="180"/>
      <c r="S781" s="180"/>
      <c r="T781" s="180"/>
      <c r="U781" s="180"/>
      <c r="V781" s="180"/>
    </row>
    <row r="782" spans="1:22">
      <c r="A782" s="180"/>
      <c r="B782" s="180"/>
      <c r="D782" s="180"/>
      <c r="E782" s="180"/>
      <c r="F782" s="180"/>
      <c r="G782" s="180"/>
      <c r="H782" s="180"/>
      <c r="I782" s="180"/>
      <c r="J782" s="180"/>
      <c r="K782" s="180"/>
      <c r="L782" s="180"/>
      <c r="M782" s="180"/>
      <c r="N782" s="180"/>
      <c r="O782" s="180"/>
      <c r="P782" s="180"/>
      <c r="Q782" s="180"/>
      <c r="R782" s="180"/>
      <c r="S782" s="180"/>
      <c r="T782" s="180"/>
      <c r="U782" s="180"/>
      <c r="V782" s="180"/>
    </row>
    <row r="783" spans="1:22">
      <c r="A783" s="180"/>
      <c r="B783" s="180"/>
      <c r="D783" s="180"/>
      <c r="E783" s="180"/>
      <c r="F783" s="180"/>
      <c r="G783" s="180"/>
      <c r="H783" s="180"/>
      <c r="I783" s="180"/>
      <c r="J783" s="180"/>
      <c r="K783" s="180"/>
      <c r="L783" s="180"/>
      <c r="M783" s="180"/>
      <c r="N783" s="180"/>
      <c r="O783" s="180"/>
      <c r="P783" s="180"/>
      <c r="Q783" s="180"/>
      <c r="R783" s="180"/>
      <c r="S783" s="180"/>
      <c r="T783" s="180"/>
      <c r="U783" s="180"/>
      <c r="V783" s="180"/>
    </row>
    <row r="784" spans="1:22">
      <c r="A784" s="180"/>
      <c r="B784" s="180"/>
      <c r="D784" s="180"/>
      <c r="E784" s="180"/>
      <c r="F784" s="180"/>
      <c r="G784" s="180"/>
      <c r="H784" s="180"/>
      <c r="I784" s="180"/>
      <c r="J784" s="180"/>
      <c r="K784" s="180"/>
      <c r="L784" s="180"/>
      <c r="M784" s="180"/>
      <c r="N784" s="180"/>
      <c r="O784" s="180"/>
      <c r="P784" s="180"/>
      <c r="Q784" s="180"/>
      <c r="R784" s="180"/>
      <c r="S784" s="180"/>
      <c r="T784" s="180"/>
      <c r="U784" s="180"/>
      <c r="V784" s="180"/>
    </row>
    <row r="785" spans="1:22">
      <c r="A785" s="180"/>
      <c r="B785" s="180"/>
      <c r="D785" s="180"/>
      <c r="E785" s="180"/>
      <c r="F785" s="180"/>
      <c r="G785" s="180"/>
      <c r="H785" s="180"/>
      <c r="I785" s="180"/>
      <c r="J785" s="180"/>
      <c r="K785" s="180"/>
      <c r="L785" s="180"/>
      <c r="M785" s="180"/>
      <c r="N785" s="180"/>
      <c r="O785" s="180"/>
      <c r="P785" s="180"/>
      <c r="Q785" s="180"/>
      <c r="R785" s="180"/>
      <c r="S785" s="180"/>
      <c r="T785" s="180"/>
      <c r="U785" s="180"/>
      <c r="V785" s="180"/>
    </row>
    <row r="786" spans="1:22">
      <c r="A786" s="180"/>
      <c r="B786" s="180"/>
      <c r="D786" s="180"/>
      <c r="E786" s="180"/>
      <c r="F786" s="180"/>
      <c r="G786" s="180"/>
      <c r="H786" s="180"/>
      <c r="I786" s="180"/>
      <c r="J786" s="180"/>
      <c r="K786" s="180"/>
      <c r="L786" s="180"/>
      <c r="M786" s="180"/>
      <c r="N786" s="180"/>
      <c r="O786" s="180"/>
      <c r="P786" s="180"/>
      <c r="Q786" s="180"/>
      <c r="R786" s="180"/>
      <c r="S786" s="180"/>
      <c r="T786" s="180"/>
      <c r="U786" s="180"/>
      <c r="V786" s="180"/>
    </row>
    <row r="787" spans="1:22">
      <c r="A787" s="180"/>
      <c r="B787" s="180"/>
      <c r="D787" s="180"/>
      <c r="E787" s="180"/>
      <c r="F787" s="180"/>
      <c r="G787" s="180"/>
      <c r="H787" s="180"/>
      <c r="I787" s="180"/>
      <c r="J787" s="180"/>
      <c r="K787" s="180"/>
      <c r="L787" s="180"/>
      <c r="M787" s="180"/>
      <c r="N787" s="180"/>
      <c r="O787" s="180"/>
      <c r="P787" s="180"/>
      <c r="Q787" s="180"/>
      <c r="R787" s="180"/>
      <c r="S787" s="180"/>
      <c r="T787" s="180"/>
      <c r="U787" s="180"/>
      <c r="V787" s="180"/>
    </row>
    <row r="788" spans="1:22">
      <c r="A788" s="180"/>
      <c r="B788" s="180"/>
      <c r="D788" s="180"/>
      <c r="E788" s="180"/>
      <c r="F788" s="180"/>
      <c r="G788" s="180"/>
      <c r="H788" s="180"/>
      <c r="I788" s="180"/>
      <c r="J788" s="180"/>
      <c r="K788" s="180"/>
      <c r="L788" s="180"/>
      <c r="M788" s="180"/>
      <c r="N788" s="180"/>
      <c r="O788" s="180"/>
      <c r="P788" s="180"/>
      <c r="Q788" s="180"/>
      <c r="R788" s="180"/>
      <c r="S788" s="180"/>
      <c r="T788" s="180"/>
      <c r="U788" s="180"/>
      <c r="V788" s="180"/>
    </row>
    <row r="789" spans="1:22">
      <c r="A789" s="180"/>
      <c r="B789" s="180"/>
      <c r="D789" s="180"/>
      <c r="E789" s="180"/>
      <c r="F789" s="180"/>
      <c r="G789" s="180"/>
      <c r="H789" s="180"/>
      <c r="I789" s="180"/>
      <c r="J789" s="180"/>
      <c r="K789" s="180"/>
      <c r="L789" s="180"/>
      <c r="M789" s="180"/>
      <c r="N789" s="180"/>
      <c r="O789" s="180"/>
      <c r="P789" s="180"/>
      <c r="Q789" s="180"/>
      <c r="R789" s="180"/>
      <c r="S789" s="180"/>
      <c r="T789" s="180"/>
      <c r="U789" s="180"/>
      <c r="V789" s="180"/>
    </row>
    <row r="790" spans="1:22">
      <c r="A790" s="180"/>
      <c r="B790" s="180"/>
      <c r="D790" s="180"/>
      <c r="E790" s="180"/>
      <c r="F790" s="180"/>
      <c r="G790" s="180"/>
      <c r="H790" s="180"/>
      <c r="I790" s="180"/>
      <c r="J790" s="180"/>
      <c r="K790" s="180"/>
      <c r="L790" s="180"/>
      <c r="M790" s="180"/>
      <c r="N790" s="180"/>
      <c r="O790" s="180"/>
      <c r="P790" s="180"/>
      <c r="Q790" s="180"/>
      <c r="R790" s="180"/>
      <c r="S790" s="180"/>
      <c r="T790" s="180"/>
      <c r="U790" s="180"/>
      <c r="V790" s="180"/>
    </row>
    <row r="791" spans="1:22">
      <c r="A791" s="180"/>
      <c r="B791" s="180"/>
      <c r="D791" s="180"/>
      <c r="E791" s="180"/>
      <c r="F791" s="180"/>
      <c r="G791" s="180"/>
      <c r="H791" s="180"/>
      <c r="I791" s="180"/>
      <c r="J791" s="180"/>
      <c r="K791" s="180"/>
      <c r="L791" s="180"/>
      <c r="M791" s="180"/>
      <c r="N791" s="180"/>
      <c r="O791" s="180"/>
      <c r="P791" s="180"/>
      <c r="Q791" s="180"/>
      <c r="R791" s="180"/>
      <c r="S791" s="180"/>
      <c r="T791" s="180"/>
      <c r="U791" s="180"/>
      <c r="V791" s="180"/>
    </row>
    <row r="792" spans="1:22">
      <c r="A792" s="180"/>
      <c r="B792" s="180"/>
      <c r="D792" s="180"/>
      <c r="E792" s="180"/>
      <c r="F792" s="180"/>
      <c r="G792" s="180"/>
      <c r="H792" s="180"/>
      <c r="I792" s="180"/>
      <c r="J792" s="180"/>
      <c r="K792" s="180"/>
      <c r="L792" s="180"/>
      <c r="M792" s="180"/>
      <c r="N792" s="180"/>
      <c r="O792" s="180"/>
      <c r="P792" s="180"/>
      <c r="Q792" s="180"/>
      <c r="R792" s="180"/>
      <c r="S792" s="180"/>
      <c r="T792" s="180"/>
      <c r="U792" s="180"/>
      <c r="V792" s="180"/>
    </row>
    <row r="793" spans="1:22">
      <c r="A793" s="180"/>
      <c r="B793" s="180"/>
      <c r="D793" s="180"/>
      <c r="E793" s="180"/>
      <c r="F793" s="180"/>
      <c r="G793" s="180"/>
      <c r="H793" s="180"/>
      <c r="I793" s="180"/>
      <c r="J793" s="180"/>
      <c r="K793" s="180"/>
      <c r="L793" s="180"/>
      <c r="M793" s="180"/>
      <c r="N793" s="180"/>
      <c r="O793" s="180"/>
      <c r="P793" s="180"/>
      <c r="Q793" s="180"/>
      <c r="R793" s="180"/>
      <c r="S793" s="180"/>
      <c r="T793" s="180"/>
      <c r="U793" s="180"/>
      <c r="V793" s="180"/>
    </row>
    <row r="794" spans="1:22">
      <c r="A794" s="180"/>
      <c r="B794" s="180"/>
      <c r="D794" s="180"/>
      <c r="E794" s="180"/>
      <c r="F794" s="180"/>
      <c r="G794" s="180"/>
      <c r="H794" s="180"/>
      <c r="I794" s="180"/>
      <c r="J794" s="180"/>
      <c r="K794" s="180"/>
      <c r="L794" s="180"/>
      <c r="M794" s="180"/>
      <c r="N794" s="180"/>
      <c r="O794" s="180"/>
      <c r="P794" s="180"/>
      <c r="Q794" s="180"/>
      <c r="R794" s="180"/>
      <c r="S794" s="180"/>
      <c r="T794" s="180"/>
      <c r="U794" s="180"/>
      <c r="V794" s="180"/>
    </row>
    <row r="795" spans="1:22">
      <c r="A795" s="180"/>
      <c r="B795" s="180"/>
      <c r="D795" s="180"/>
      <c r="E795" s="180"/>
      <c r="F795" s="180"/>
      <c r="G795" s="180"/>
      <c r="H795" s="180"/>
      <c r="I795" s="180"/>
      <c r="J795" s="180"/>
      <c r="K795" s="180"/>
      <c r="L795" s="180"/>
      <c r="M795" s="180"/>
      <c r="N795" s="180"/>
      <c r="O795" s="180"/>
      <c r="P795" s="180"/>
      <c r="Q795" s="180"/>
      <c r="R795" s="180"/>
      <c r="S795" s="180"/>
      <c r="T795" s="180"/>
      <c r="U795" s="180"/>
      <c r="V795" s="180"/>
    </row>
    <row r="796" spans="1:22">
      <c r="A796" s="180"/>
      <c r="B796" s="180"/>
      <c r="D796" s="180"/>
      <c r="E796" s="180"/>
      <c r="F796" s="180"/>
      <c r="G796" s="180"/>
      <c r="H796" s="180"/>
      <c r="I796" s="180"/>
      <c r="J796" s="180"/>
      <c r="K796" s="180"/>
      <c r="L796" s="180"/>
      <c r="M796" s="180"/>
      <c r="N796" s="180"/>
      <c r="O796" s="180"/>
      <c r="P796" s="180"/>
      <c r="Q796" s="180"/>
      <c r="R796" s="180"/>
      <c r="S796" s="180"/>
      <c r="T796" s="180"/>
      <c r="U796" s="180"/>
      <c r="V796" s="180"/>
    </row>
    <row r="797" spans="1:22">
      <c r="A797" s="180"/>
      <c r="B797" s="180"/>
      <c r="D797" s="180"/>
      <c r="E797" s="180"/>
      <c r="F797" s="180"/>
      <c r="G797" s="180"/>
      <c r="H797" s="180"/>
      <c r="I797" s="180"/>
      <c r="J797" s="180"/>
      <c r="K797" s="180"/>
      <c r="L797" s="180"/>
      <c r="M797" s="180"/>
      <c r="N797" s="180"/>
      <c r="O797" s="180"/>
      <c r="P797" s="180"/>
      <c r="Q797" s="180"/>
      <c r="R797" s="180"/>
      <c r="S797" s="180"/>
      <c r="T797" s="180"/>
      <c r="U797" s="180"/>
      <c r="V797" s="180"/>
    </row>
    <row r="798" spans="1:22">
      <c r="A798" s="180"/>
      <c r="B798" s="180"/>
      <c r="D798" s="180"/>
      <c r="E798" s="180"/>
      <c r="F798" s="180"/>
      <c r="G798" s="180"/>
      <c r="H798" s="180"/>
      <c r="I798" s="180"/>
      <c r="J798" s="180"/>
      <c r="K798" s="180"/>
      <c r="L798" s="180"/>
      <c r="M798" s="180"/>
      <c r="N798" s="180"/>
      <c r="O798" s="180"/>
      <c r="P798" s="180"/>
      <c r="Q798" s="180"/>
      <c r="R798" s="180"/>
      <c r="S798" s="180"/>
      <c r="T798" s="180"/>
      <c r="U798" s="180"/>
      <c r="V798" s="180"/>
    </row>
    <row r="799" spans="1:22">
      <c r="A799" s="180"/>
      <c r="B799" s="180"/>
      <c r="D799" s="180"/>
      <c r="E799" s="180"/>
      <c r="F799" s="180"/>
      <c r="G799" s="180"/>
      <c r="H799" s="180"/>
      <c r="I799" s="180"/>
      <c r="J799" s="180"/>
      <c r="K799" s="180"/>
      <c r="L799" s="180"/>
      <c r="M799" s="180"/>
      <c r="N799" s="180"/>
      <c r="O799" s="180"/>
      <c r="P799" s="180"/>
      <c r="Q799" s="180"/>
      <c r="R799" s="180"/>
      <c r="S799" s="180"/>
      <c r="T799" s="180"/>
      <c r="U799" s="180"/>
      <c r="V799" s="180"/>
    </row>
    <row r="800" spans="1:22">
      <c r="A800" s="180"/>
      <c r="B800" s="180"/>
      <c r="D800" s="180"/>
      <c r="E800" s="180"/>
      <c r="F800" s="180"/>
      <c r="G800" s="180"/>
      <c r="H800" s="180"/>
      <c r="I800" s="180"/>
      <c r="J800" s="180"/>
      <c r="K800" s="180"/>
      <c r="L800" s="180"/>
      <c r="M800" s="180"/>
      <c r="N800" s="180"/>
      <c r="O800" s="180"/>
      <c r="P800" s="180"/>
      <c r="Q800" s="180"/>
      <c r="R800" s="180"/>
      <c r="S800" s="180"/>
      <c r="T800" s="180"/>
      <c r="U800" s="180"/>
      <c r="V800" s="180"/>
    </row>
    <row r="801" spans="1:22">
      <c r="A801" s="180"/>
      <c r="B801" s="180"/>
      <c r="D801" s="180"/>
      <c r="E801" s="180"/>
      <c r="F801" s="180"/>
      <c r="G801" s="180"/>
      <c r="H801" s="180"/>
      <c r="I801" s="180"/>
      <c r="J801" s="180"/>
      <c r="K801" s="180"/>
      <c r="L801" s="180"/>
      <c r="M801" s="180"/>
      <c r="N801" s="180"/>
      <c r="O801" s="180"/>
      <c r="P801" s="180"/>
      <c r="Q801" s="180"/>
      <c r="R801" s="180"/>
      <c r="S801" s="180"/>
      <c r="T801" s="180"/>
      <c r="U801" s="180"/>
      <c r="V801" s="180"/>
    </row>
    <row r="802" spans="1:22">
      <c r="A802" s="180"/>
      <c r="B802" s="180"/>
      <c r="D802" s="180"/>
      <c r="E802" s="180"/>
      <c r="F802" s="180"/>
      <c r="G802" s="180"/>
      <c r="H802" s="180"/>
      <c r="I802" s="180"/>
      <c r="J802" s="180"/>
      <c r="K802" s="180"/>
      <c r="L802" s="180"/>
      <c r="M802" s="180"/>
      <c r="N802" s="180"/>
      <c r="O802" s="180"/>
      <c r="P802" s="180"/>
      <c r="Q802" s="180"/>
      <c r="R802" s="180"/>
      <c r="S802" s="180"/>
      <c r="T802" s="180"/>
      <c r="U802" s="180"/>
      <c r="V802" s="180"/>
    </row>
    <row r="803" spans="1:22">
      <c r="A803" s="180"/>
      <c r="B803" s="180"/>
      <c r="D803" s="180"/>
      <c r="E803" s="180"/>
      <c r="F803" s="180"/>
      <c r="G803" s="180"/>
      <c r="H803" s="180"/>
      <c r="I803" s="180"/>
      <c r="J803" s="180"/>
      <c r="K803" s="180"/>
      <c r="L803" s="180"/>
      <c r="M803" s="180"/>
      <c r="N803" s="180"/>
      <c r="O803" s="180"/>
      <c r="P803" s="180"/>
      <c r="Q803" s="180"/>
      <c r="R803" s="180"/>
      <c r="S803" s="180"/>
      <c r="T803" s="180"/>
      <c r="U803" s="180"/>
      <c r="V803" s="180"/>
    </row>
    <row r="804" spans="1:22">
      <c r="A804" s="180"/>
      <c r="B804" s="180"/>
      <c r="D804" s="180"/>
      <c r="E804" s="180"/>
      <c r="F804" s="180"/>
      <c r="G804" s="180"/>
      <c r="H804" s="180"/>
      <c r="I804" s="180"/>
      <c r="J804" s="180"/>
      <c r="K804" s="180"/>
      <c r="L804" s="180"/>
      <c r="M804" s="180"/>
      <c r="N804" s="180"/>
      <c r="O804" s="180"/>
      <c r="P804" s="180"/>
      <c r="Q804" s="180"/>
      <c r="R804" s="180"/>
      <c r="S804" s="180"/>
      <c r="T804" s="180"/>
      <c r="U804" s="180"/>
      <c r="V804" s="180"/>
    </row>
    <row r="805" spans="1:22">
      <c r="A805" s="180"/>
      <c r="B805" s="180"/>
      <c r="D805" s="180"/>
      <c r="E805" s="180"/>
      <c r="F805" s="180"/>
      <c r="G805" s="180"/>
      <c r="H805" s="180"/>
      <c r="I805" s="180"/>
      <c r="J805" s="180"/>
      <c r="K805" s="180"/>
      <c r="L805" s="180"/>
      <c r="M805" s="180"/>
      <c r="N805" s="180"/>
      <c r="O805" s="180"/>
      <c r="P805" s="180"/>
      <c r="Q805" s="180"/>
      <c r="R805" s="180"/>
      <c r="S805" s="180"/>
      <c r="T805" s="180"/>
      <c r="U805" s="180"/>
      <c r="V805" s="180"/>
    </row>
    <row r="806" spans="1:22">
      <c r="A806" s="180"/>
      <c r="B806" s="180"/>
      <c r="D806" s="180"/>
      <c r="E806" s="180"/>
      <c r="F806" s="180"/>
      <c r="G806" s="180"/>
      <c r="H806" s="180"/>
      <c r="I806" s="180"/>
      <c r="J806" s="180"/>
      <c r="K806" s="180"/>
      <c r="L806" s="180"/>
      <c r="M806" s="180"/>
      <c r="N806" s="180"/>
      <c r="O806" s="180"/>
      <c r="P806" s="180"/>
      <c r="Q806" s="180"/>
      <c r="R806" s="180"/>
      <c r="S806" s="180"/>
      <c r="T806" s="180"/>
      <c r="U806" s="180"/>
      <c r="V806" s="180"/>
    </row>
    <row r="807" spans="1:22">
      <c r="A807" s="180"/>
      <c r="B807" s="180"/>
      <c r="D807" s="180"/>
      <c r="E807" s="180"/>
      <c r="F807" s="180"/>
      <c r="G807" s="180"/>
      <c r="H807" s="180"/>
      <c r="I807" s="180"/>
      <c r="J807" s="180"/>
      <c r="K807" s="180"/>
      <c r="L807" s="180"/>
      <c r="M807" s="180"/>
      <c r="N807" s="180"/>
      <c r="O807" s="180"/>
      <c r="P807" s="180"/>
      <c r="Q807" s="180"/>
      <c r="R807" s="180"/>
      <c r="S807" s="180"/>
      <c r="T807" s="180"/>
      <c r="U807" s="180"/>
      <c r="V807" s="180"/>
    </row>
    <row r="808" spans="1:22">
      <c r="A808" s="180"/>
      <c r="B808" s="180"/>
      <c r="D808" s="180"/>
      <c r="E808" s="180"/>
      <c r="F808" s="180"/>
      <c r="G808" s="180"/>
      <c r="H808" s="180"/>
      <c r="I808" s="180"/>
      <c r="J808" s="180"/>
      <c r="K808" s="180"/>
      <c r="L808" s="180"/>
      <c r="M808" s="180"/>
      <c r="N808" s="180"/>
      <c r="O808" s="180"/>
      <c r="P808" s="180"/>
      <c r="Q808" s="180"/>
      <c r="R808" s="180"/>
      <c r="S808" s="180"/>
      <c r="T808" s="180"/>
      <c r="U808" s="180"/>
      <c r="V808" s="180"/>
    </row>
    <row r="809" spans="1:22">
      <c r="A809" s="180"/>
      <c r="B809" s="180"/>
      <c r="D809" s="180"/>
      <c r="E809" s="180"/>
      <c r="F809" s="180"/>
      <c r="G809" s="180"/>
      <c r="H809" s="180"/>
      <c r="I809" s="180"/>
      <c r="J809" s="180"/>
      <c r="K809" s="180"/>
      <c r="L809" s="180"/>
      <c r="M809" s="180"/>
      <c r="N809" s="180"/>
      <c r="O809" s="180"/>
      <c r="P809" s="180"/>
      <c r="Q809" s="180"/>
      <c r="R809" s="180"/>
      <c r="S809" s="180"/>
      <c r="T809" s="180"/>
      <c r="U809" s="180"/>
      <c r="V809" s="180"/>
    </row>
    <row r="810" spans="1:22">
      <c r="A810" s="180"/>
      <c r="B810" s="180"/>
      <c r="D810" s="180"/>
      <c r="E810" s="180"/>
      <c r="F810" s="180"/>
      <c r="G810" s="180"/>
      <c r="H810" s="180"/>
      <c r="I810" s="180"/>
      <c r="J810" s="180"/>
      <c r="K810" s="180"/>
      <c r="L810" s="180"/>
      <c r="M810" s="180"/>
      <c r="N810" s="180"/>
      <c r="O810" s="180"/>
      <c r="P810" s="180"/>
      <c r="Q810" s="180"/>
      <c r="R810" s="180"/>
      <c r="S810" s="180"/>
      <c r="T810" s="180"/>
      <c r="U810" s="180"/>
      <c r="V810" s="180"/>
    </row>
    <row r="811" spans="1:22">
      <c r="A811" s="180"/>
      <c r="B811" s="180"/>
      <c r="D811" s="180"/>
      <c r="E811" s="180"/>
      <c r="F811" s="180"/>
      <c r="G811" s="180"/>
      <c r="H811" s="180"/>
      <c r="I811" s="180"/>
      <c r="J811" s="180"/>
      <c r="K811" s="180"/>
      <c r="L811" s="180"/>
      <c r="M811" s="180"/>
      <c r="N811" s="180"/>
      <c r="O811" s="180"/>
      <c r="P811" s="180"/>
      <c r="Q811" s="180"/>
      <c r="R811" s="180"/>
      <c r="S811" s="180"/>
      <c r="T811" s="180"/>
      <c r="U811" s="180"/>
      <c r="V811" s="180"/>
    </row>
    <row r="812" spans="1:22">
      <c r="A812" s="180"/>
      <c r="B812" s="180"/>
      <c r="D812" s="180"/>
      <c r="E812" s="180"/>
      <c r="F812" s="180"/>
      <c r="G812" s="180"/>
      <c r="H812" s="180"/>
      <c r="I812" s="180"/>
      <c r="J812" s="180"/>
      <c r="K812" s="180"/>
      <c r="L812" s="180"/>
      <c r="M812" s="180"/>
      <c r="N812" s="180"/>
      <c r="O812" s="180"/>
      <c r="P812" s="180"/>
      <c r="Q812" s="180"/>
      <c r="R812" s="180"/>
      <c r="S812" s="180"/>
      <c r="T812" s="180"/>
      <c r="U812" s="180"/>
      <c r="V812" s="180"/>
    </row>
    <row r="813" spans="1:22">
      <c r="A813" s="180"/>
      <c r="B813" s="180"/>
      <c r="D813" s="180"/>
      <c r="E813" s="180"/>
      <c r="F813" s="180"/>
      <c r="G813" s="180"/>
      <c r="H813" s="180"/>
      <c r="I813" s="180"/>
      <c r="J813" s="180"/>
      <c r="K813" s="180"/>
      <c r="L813" s="180"/>
      <c r="M813" s="180"/>
      <c r="N813" s="180"/>
      <c r="O813" s="180"/>
      <c r="P813" s="180"/>
      <c r="Q813" s="180"/>
      <c r="R813" s="180"/>
      <c r="S813" s="180"/>
      <c r="T813" s="180"/>
      <c r="U813" s="180"/>
      <c r="V813" s="180"/>
    </row>
    <row r="814" spans="1:22">
      <c r="A814" s="180"/>
      <c r="B814" s="180"/>
      <c r="D814" s="180"/>
      <c r="E814" s="180"/>
      <c r="F814" s="180"/>
      <c r="G814" s="180"/>
      <c r="H814" s="180"/>
      <c r="I814" s="180"/>
      <c r="J814" s="180"/>
      <c r="K814" s="180"/>
      <c r="L814" s="180"/>
      <c r="M814" s="180"/>
      <c r="N814" s="180"/>
      <c r="O814" s="180"/>
      <c r="P814" s="180"/>
      <c r="Q814" s="180"/>
      <c r="R814" s="180"/>
      <c r="S814" s="180"/>
      <c r="T814" s="180"/>
      <c r="U814" s="180"/>
      <c r="V814" s="180"/>
    </row>
    <row r="815" spans="1:22">
      <c r="A815" s="180"/>
      <c r="B815" s="180"/>
      <c r="D815" s="180"/>
      <c r="E815" s="180"/>
      <c r="F815" s="180"/>
      <c r="G815" s="180"/>
      <c r="H815" s="180"/>
      <c r="I815" s="180"/>
      <c r="J815" s="180"/>
      <c r="K815" s="180"/>
      <c r="L815" s="180"/>
      <c r="M815" s="180"/>
      <c r="N815" s="180"/>
      <c r="O815" s="180"/>
      <c r="P815" s="180"/>
      <c r="Q815" s="180"/>
      <c r="R815" s="180"/>
      <c r="S815" s="180"/>
      <c r="T815" s="180"/>
      <c r="U815" s="180"/>
      <c r="V815" s="180"/>
    </row>
    <row r="816" spans="1:22">
      <c r="A816" s="180"/>
      <c r="B816" s="180"/>
      <c r="D816" s="180"/>
      <c r="E816" s="180"/>
      <c r="F816" s="180"/>
      <c r="G816" s="180"/>
      <c r="H816" s="180"/>
      <c r="I816" s="180"/>
      <c r="J816" s="180"/>
      <c r="K816" s="180"/>
      <c r="L816" s="180"/>
      <c r="M816" s="180"/>
      <c r="N816" s="180"/>
      <c r="O816" s="180"/>
      <c r="P816" s="180"/>
      <c r="Q816" s="180"/>
      <c r="R816" s="180"/>
      <c r="S816" s="180"/>
      <c r="T816" s="180"/>
      <c r="U816" s="180"/>
      <c r="V816" s="180"/>
    </row>
    <row r="817" spans="1:22">
      <c r="A817" s="180"/>
      <c r="B817" s="180"/>
      <c r="D817" s="180"/>
      <c r="E817" s="180"/>
      <c r="F817" s="180"/>
      <c r="G817" s="180"/>
      <c r="H817" s="180"/>
      <c r="I817" s="180"/>
      <c r="J817" s="180"/>
      <c r="K817" s="180"/>
      <c r="L817" s="180"/>
      <c r="M817" s="180"/>
      <c r="N817" s="180"/>
      <c r="O817" s="180"/>
      <c r="P817" s="180"/>
      <c r="Q817" s="180"/>
      <c r="R817" s="180"/>
      <c r="S817" s="180"/>
      <c r="T817" s="180"/>
      <c r="U817" s="180"/>
      <c r="V817" s="180"/>
    </row>
    <row r="818" spans="1:22">
      <c r="A818" s="180"/>
      <c r="B818" s="180"/>
      <c r="D818" s="180"/>
      <c r="E818" s="180"/>
      <c r="F818" s="180"/>
      <c r="G818" s="180"/>
      <c r="H818" s="180"/>
      <c r="I818" s="180"/>
      <c r="J818" s="180"/>
      <c r="K818" s="180"/>
      <c r="L818" s="180"/>
      <c r="M818" s="180"/>
      <c r="N818" s="180"/>
      <c r="O818" s="180"/>
      <c r="P818" s="180"/>
      <c r="Q818" s="180"/>
      <c r="R818" s="180"/>
      <c r="S818" s="180"/>
      <c r="T818" s="180"/>
      <c r="U818" s="180"/>
      <c r="V818" s="180"/>
    </row>
    <row r="819" spans="1:22">
      <c r="A819" s="180"/>
      <c r="B819" s="180"/>
      <c r="D819" s="180"/>
      <c r="E819" s="180"/>
      <c r="F819" s="180"/>
      <c r="G819" s="180"/>
      <c r="H819" s="180"/>
      <c r="I819" s="180"/>
      <c r="J819" s="180"/>
      <c r="K819" s="180"/>
      <c r="L819" s="180"/>
      <c r="M819" s="180"/>
      <c r="N819" s="180"/>
      <c r="O819" s="180"/>
      <c r="P819" s="180"/>
      <c r="Q819" s="180"/>
      <c r="R819" s="180"/>
      <c r="S819" s="180"/>
      <c r="T819" s="180"/>
      <c r="U819" s="180"/>
      <c r="V819" s="180"/>
    </row>
    <row r="820" spans="1:22">
      <c r="A820" s="180"/>
      <c r="B820" s="180"/>
      <c r="D820" s="180"/>
      <c r="E820" s="180"/>
      <c r="F820" s="180"/>
      <c r="G820" s="180"/>
      <c r="H820" s="180"/>
      <c r="I820" s="180"/>
      <c r="J820" s="180"/>
      <c r="K820" s="180"/>
      <c r="L820" s="180"/>
      <c r="M820" s="180"/>
      <c r="N820" s="180"/>
      <c r="O820" s="180"/>
      <c r="P820" s="180"/>
      <c r="Q820" s="180"/>
      <c r="R820" s="180"/>
      <c r="S820" s="180"/>
      <c r="T820" s="180"/>
      <c r="U820" s="180"/>
      <c r="V820" s="180"/>
    </row>
    <row r="821" spans="1:22">
      <c r="A821" s="180"/>
      <c r="B821" s="180"/>
      <c r="D821" s="180"/>
      <c r="E821" s="180"/>
      <c r="F821" s="180"/>
      <c r="G821" s="180"/>
      <c r="H821" s="180"/>
      <c r="I821" s="180"/>
      <c r="J821" s="180"/>
      <c r="K821" s="180"/>
      <c r="L821" s="180"/>
      <c r="M821" s="180"/>
      <c r="N821" s="180"/>
      <c r="O821" s="180"/>
      <c r="P821" s="180"/>
      <c r="Q821" s="180"/>
      <c r="R821" s="180"/>
      <c r="S821" s="180"/>
      <c r="T821" s="180"/>
      <c r="U821" s="180"/>
      <c r="V821" s="180"/>
    </row>
    <row r="822" spans="1:22">
      <c r="A822" s="180"/>
      <c r="B822" s="180"/>
      <c r="D822" s="180"/>
      <c r="E822" s="180"/>
      <c r="F822" s="180"/>
      <c r="G822" s="180"/>
      <c r="H822" s="180"/>
      <c r="I822" s="180"/>
      <c r="J822" s="180"/>
      <c r="K822" s="180"/>
      <c r="L822" s="180"/>
      <c r="M822" s="180"/>
      <c r="N822" s="180"/>
      <c r="O822" s="180"/>
      <c r="P822" s="180"/>
      <c r="Q822" s="180"/>
      <c r="R822" s="180"/>
      <c r="S822" s="180"/>
      <c r="T822" s="180"/>
      <c r="U822" s="180"/>
      <c r="V822" s="180"/>
    </row>
    <row r="823" spans="1:22">
      <c r="A823" s="180"/>
      <c r="B823" s="180"/>
      <c r="D823" s="180"/>
      <c r="E823" s="180"/>
      <c r="F823" s="180"/>
      <c r="G823" s="180"/>
      <c r="H823" s="180"/>
      <c r="I823" s="180"/>
      <c r="J823" s="180"/>
      <c r="K823" s="180"/>
      <c r="L823" s="180"/>
      <c r="M823" s="180"/>
      <c r="N823" s="180"/>
      <c r="O823" s="180"/>
      <c r="P823" s="180"/>
      <c r="Q823" s="180"/>
      <c r="R823" s="180"/>
      <c r="S823" s="180"/>
      <c r="T823" s="180"/>
      <c r="U823" s="180"/>
      <c r="V823" s="180"/>
    </row>
    <row r="824" spans="1:22">
      <c r="A824" s="180"/>
      <c r="B824" s="180"/>
      <c r="D824" s="180"/>
      <c r="E824" s="180"/>
      <c r="F824" s="180"/>
      <c r="G824" s="180"/>
      <c r="H824" s="180"/>
      <c r="I824" s="180"/>
      <c r="J824" s="180"/>
      <c r="K824" s="180"/>
      <c r="L824" s="180"/>
      <c r="M824" s="180"/>
      <c r="N824" s="180"/>
      <c r="O824" s="180"/>
      <c r="P824" s="180"/>
      <c r="Q824" s="180"/>
      <c r="R824" s="180"/>
      <c r="S824" s="180"/>
      <c r="T824" s="180"/>
      <c r="U824" s="180"/>
      <c r="V824" s="180"/>
    </row>
    <row r="825" spans="1:22">
      <c r="A825" s="180"/>
      <c r="B825" s="180"/>
      <c r="D825" s="180"/>
      <c r="E825" s="180"/>
      <c r="F825" s="180"/>
      <c r="G825" s="180"/>
      <c r="H825" s="180"/>
      <c r="I825" s="180"/>
      <c r="J825" s="180"/>
      <c r="K825" s="180"/>
      <c r="L825" s="180"/>
      <c r="M825" s="180"/>
      <c r="N825" s="180"/>
      <c r="O825" s="180"/>
      <c r="P825" s="180"/>
      <c r="Q825" s="180"/>
      <c r="R825" s="180"/>
      <c r="S825" s="180"/>
      <c r="T825" s="180"/>
      <c r="U825" s="180"/>
      <c r="V825" s="180"/>
    </row>
    <row r="826" spans="1:22">
      <c r="A826" s="180"/>
      <c r="B826" s="180"/>
      <c r="D826" s="180"/>
      <c r="E826" s="180"/>
      <c r="F826" s="180"/>
      <c r="G826" s="180"/>
      <c r="H826" s="180"/>
      <c r="I826" s="180"/>
      <c r="J826" s="180"/>
      <c r="K826" s="180"/>
      <c r="L826" s="180"/>
      <c r="M826" s="180"/>
      <c r="N826" s="180"/>
      <c r="O826" s="180"/>
      <c r="P826" s="180"/>
      <c r="Q826" s="180"/>
      <c r="R826" s="180"/>
      <c r="S826" s="180"/>
      <c r="T826" s="180"/>
      <c r="U826" s="180"/>
      <c r="V826" s="180"/>
    </row>
    <row r="827" spans="1:22">
      <c r="A827" s="180"/>
      <c r="B827" s="180"/>
      <c r="D827" s="180"/>
      <c r="E827" s="180"/>
      <c r="F827" s="180"/>
      <c r="G827" s="180"/>
      <c r="H827" s="180"/>
      <c r="I827" s="180"/>
      <c r="J827" s="180"/>
      <c r="K827" s="180"/>
      <c r="L827" s="180"/>
      <c r="M827" s="180"/>
      <c r="N827" s="180"/>
      <c r="O827" s="180"/>
      <c r="P827" s="180"/>
      <c r="Q827" s="180"/>
      <c r="R827" s="180"/>
      <c r="S827" s="180"/>
      <c r="T827" s="180"/>
      <c r="U827" s="180"/>
      <c r="V827" s="180"/>
    </row>
    <row r="828" spans="1:22">
      <c r="A828" s="180"/>
      <c r="B828" s="180"/>
      <c r="D828" s="180"/>
      <c r="E828" s="180"/>
      <c r="F828" s="180"/>
      <c r="G828" s="180"/>
      <c r="H828" s="180"/>
      <c r="I828" s="180"/>
      <c r="J828" s="180"/>
      <c r="K828" s="180"/>
      <c r="L828" s="180"/>
      <c r="M828" s="180"/>
      <c r="N828" s="180"/>
      <c r="O828" s="180"/>
      <c r="P828" s="180"/>
      <c r="Q828" s="180"/>
      <c r="R828" s="180"/>
      <c r="S828" s="180"/>
      <c r="T828" s="180"/>
      <c r="U828" s="180"/>
      <c r="V828" s="180"/>
    </row>
    <row r="829" spans="1:22">
      <c r="A829" s="180"/>
      <c r="B829" s="180"/>
      <c r="D829" s="180"/>
      <c r="E829" s="180"/>
      <c r="F829" s="180"/>
      <c r="G829" s="180"/>
      <c r="H829" s="180"/>
      <c r="I829" s="180"/>
      <c r="J829" s="180"/>
      <c r="K829" s="180"/>
      <c r="L829" s="180"/>
      <c r="M829" s="180"/>
      <c r="N829" s="180"/>
      <c r="O829" s="180"/>
      <c r="P829" s="180"/>
      <c r="Q829" s="180"/>
      <c r="R829" s="180"/>
      <c r="S829" s="180"/>
      <c r="T829" s="180"/>
      <c r="U829" s="180"/>
      <c r="V829" s="180"/>
    </row>
    <row r="830" spans="1:22">
      <c r="A830" s="180"/>
      <c r="B830" s="180"/>
      <c r="D830" s="180"/>
      <c r="E830" s="180"/>
      <c r="F830" s="180"/>
      <c r="G830" s="180"/>
      <c r="H830" s="180"/>
      <c r="I830" s="180"/>
      <c r="J830" s="180"/>
      <c r="K830" s="180"/>
      <c r="L830" s="180"/>
      <c r="M830" s="180"/>
      <c r="N830" s="180"/>
      <c r="O830" s="180"/>
      <c r="P830" s="180"/>
      <c r="Q830" s="180"/>
      <c r="R830" s="180"/>
      <c r="S830" s="180"/>
      <c r="T830" s="180"/>
      <c r="U830" s="180"/>
      <c r="V830" s="180"/>
    </row>
    <row r="831" spans="1:22">
      <c r="A831" s="180"/>
      <c r="B831" s="180"/>
      <c r="D831" s="180"/>
      <c r="E831" s="180"/>
      <c r="F831" s="180"/>
      <c r="G831" s="180"/>
      <c r="H831" s="180"/>
      <c r="I831" s="180"/>
      <c r="J831" s="180"/>
      <c r="K831" s="180"/>
      <c r="L831" s="180"/>
      <c r="M831" s="180"/>
      <c r="N831" s="180"/>
      <c r="O831" s="180"/>
      <c r="P831" s="180"/>
      <c r="Q831" s="180"/>
      <c r="R831" s="180"/>
      <c r="S831" s="180"/>
      <c r="T831" s="180"/>
      <c r="U831" s="180"/>
      <c r="V831" s="180"/>
    </row>
    <row r="832" spans="1:22">
      <c r="A832" s="180"/>
      <c r="B832" s="180"/>
      <c r="D832" s="180"/>
      <c r="E832" s="180"/>
      <c r="F832" s="180"/>
      <c r="G832" s="180"/>
      <c r="H832" s="180"/>
      <c r="I832" s="180"/>
      <c r="J832" s="180"/>
      <c r="K832" s="180"/>
      <c r="L832" s="180"/>
      <c r="M832" s="180"/>
      <c r="N832" s="180"/>
      <c r="O832" s="180"/>
      <c r="P832" s="180"/>
      <c r="Q832" s="180"/>
      <c r="R832" s="180"/>
      <c r="S832" s="180"/>
      <c r="T832" s="180"/>
      <c r="U832" s="180"/>
      <c r="V832" s="180"/>
    </row>
    <row r="833" spans="1:22">
      <c r="A833" s="180"/>
      <c r="B833" s="180"/>
      <c r="D833" s="180"/>
      <c r="E833" s="180"/>
      <c r="F833" s="180"/>
      <c r="G833" s="180"/>
      <c r="H833" s="180"/>
      <c r="I833" s="180"/>
      <c r="J833" s="180"/>
      <c r="K833" s="180"/>
      <c r="L833" s="180"/>
      <c r="M833" s="180"/>
      <c r="N833" s="180"/>
      <c r="O833" s="180"/>
      <c r="P833" s="180"/>
      <c r="Q833" s="180"/>
      <c r="R833" s="180"/>
      <c r="S833" s="180"/>
      <c r="T833" s="180"/>
      <c r="U833" s="180"/>
      <c r="V833" s="180"/>
    </row>
    <row r="834" spans="1:22">
      <c r="A834" s="180"/>
      <c r="B834" s="180"/>
      <c r="D834" s="180"/>
      <c r="E834" s="180"/>
      <c r="F834" s="180"/>
      <c r="G834" s="180"/>
      <c r="H834" s="180"/>
      <c r="I834" s="180"/>
      <c r="J834" s="180"/>
      <c r="K834" s="180"/>
      <c r="L834" s="180"/>
      <c r="M834" s="180"/>
      <c r="N834" s="180"/>
      <c r="O834" s="180"/>
      <c r="P834" s="180"/>
      <c r="Q834" s="180"/>
      <c r="R834" s="180"/>
      <c r="S834" s="180"/>
      <c r="T834" s="180"/>
      <c r="U834" s="180"/>
      <c r="V834" s="180"/>
    </row>
    <row r="835" spans="1:22">
      <c r="A835" s="180"/>
      <c r="B835" s="180"/>
      <c r="D835" s="180"/>
      <c r="E835" s="180"/>
      <c r="F835" s="180"/>
      <c r="G835" s="180"/>
      <c r="H835" s="180"/>
      <c r="I835" s="180"/>
      <c r="J835" s="180"/>
      <c r="K835" s="180"/>
      <c r="L835" s="180"/>
      <c r="M835" s="180"/>
      <c r="N835" s="180"/>
      <c r="O835" s="180"/>
      <c r="P835" s="180"/>
      <c r="Q835" s="180"/>
      <c r="R835" s="180"/>
      <c r="S835" s="180"/>
      <c r="T835" s="180"/>
      <c r="U835" s="180"/>
      <c r="V835" s="180"/>
    </row>
    <row r="836" spans="1:22">
      <c r="A836" s="180"/>
      <c r="B836" s="180"/>
      <c r="D836" s="180"/>
      <c r="E836" s="180"/>
      <c r="F836" s="180"/>
      <c r="G836" s="180"/>
      <c r="H836" s="180"/>
      <c r="I836" s="180"/>
      <c r="J836" s="180"/>
      <c r="K836" s="180"/>
      <c r="L836" s="180"/>
      <c r="M836" s="180"/>
      <c r="N836" s="180"/>
      <c r="O836" s="180"/>
      <c r="P836" s="180"/>
      <c r="Q836" s="180"/>
      <c r="R836" s="180"/>
      <c r="S836" s="180"/>
      <c r="T836" s="180"/>
      <c r="U836" s="180"/>
      <c r="V836" s="180"/>
    </row>
    <row r="837" spans="1:22">
      <c r="A837" s="180"/>
      <c r="B837" s="180"/>
      <c r="D837" s="180"/>
      <c r="E837" s="180"/>
      <c r="F837" s="180"/>
      <c r="G837" s="180"/>
      <c r="H837" s="180"/>
      <c r="I837" s="180"/>
      <c r="J837" s="180"/>
      <c r="K837" s="180"/>
      <c r="L837" s="180"/>
      <c r="M837" s="180"/>
      <c r="N837" s="180"/>
      <c r="O837" s="180"/>
      <c r="P837" s="180"/>
      <c r="Q837" s="180"/>
      <c r="R837" s="180"/>
      <c r="S837" s="180"/>
      <c r="T837" s="180"/>
      <c r="U837" s="180"/>
      <c r="V837" s="180"/>
    </row>
    <row r="838" spans="1:22">
      <c r="A838" s="180"/>
      <c r="B838" s="180"/>
      <c r="D838" s="180"/>
      <c r="E838" s="180"/>
      <c r="F838" s="180"/>
      <c r="G838" s="180"/>
      <c r="H838" s="180"/>
      <c r="I838" s="180"/>
      <c r="J838" s="180"/>
      <c r="K838" s="180"/>
      <c r="L838" s="180"/>
      <c r="M838" s="180"/>
      <c r="N838" s="180"/>
      <c r="O838" s="180"/>
      <c r="P838" s="180"/>
      <c r="Q838" s="180"/>
      <c r="R838" s="180"/>
      <c r="S838" s="180"/>
      <c r="T838" s="180"/>
      <c r="U838" s="180"/>
      <c r="V838" s="180"/>
    </row>
    <row r="839" spans="1:22">
      <c r="A839" s="180"/>
      <c r="B839" s="180"/>
      <c r="D839" s="180"/>
      <c r="E839" s="180"/>
      <c r="F839" s="180"/>
      <c r="G839" s="180"/>
      <c r="H839" s="180"/>
      <c r="I839" s="180"/>
      <c r="J839" s="180"/>
      <c r="K839" s="180"/>
      <c r="L839" s="180"/>
      <c r="M839" s="180"/>
      <c r="N839" s="180"/>
      <c r="O839" s="180"/>
      <c r="P839" s="180"/>
      <c r="Q839" s="180"/>
      <c r="R839" s="180"/>
      <c r="S839" s="180"/>
      <c r="T839" s="180"/>
      <c r="U839" s="180"/>
      <c r="V839" s="180"/>
    </row>
    <row r="840" spans="1:22">
      <c r="A840" s="180"/>
      <c r="B840" s="180"/>
      <c r="D840" s="180"/>
      <c r="E840" s="180"/>
      <c r="F840" s="180"/>
      <c r="G840" s="180"/>
      <c r="H840" s="180"/>
      <c r="I840" s="180"/>
      <c r="J840" s="180"/>
      <c r="K840" s="180"/>
      <c r="L840" s="180"/>
      <c r="M840" s="180"/>
      <c r="N840" s="180"/>
      <c r="O840" s="180"/>
      <c r="P840" s="180"/>
      <c r="Q840" s="180"/>
      <c r="R840" s="180"/>
      <c r="S840" s="180"/>
      <c r="T840" s="180"/>
      <c r="U840" s="180"/>
      <c r="V840" s="180"/>
    </row>
    <row r="841" spans="1:22">
      <c r="A841" s="180"/>
      <c r="B841" s="180"/>
      <c r="D841" s="180"/>
      <c r="E841" s="180"/>
      <c r="F841" s="180"/>
      <c r="G841" s="180"/>
      <c r="H841" s="180"/>
      <c r="I841" s="180"/>
      <c r="J841" s="180"/>
      <c r="K841" s="180"/>
      <c r="L841" s="180"/>
      <c r="M841" s="180"/>
      <c r="N841" s="180"/>
      <c r="O841" s="180"/>
      <c r="P841" s="180"/>
      <c r="Q841" s="180"/>
      <c r="R841" s="180"/>
      <c r="S841" s="180"/>
      <c r="T841" s="180"/>
      <c r="U841" s="180"/>
      <c r="V841" s="180"/>
    </row>
    <row r="842" spans="1:22">
      <c r="A842" s="180"/>
      <c r="B842" s="180"/>
      <c r="D842" s="180"/>
      <c r="E842" s="180"/>
      <c r="F842" s="180"/>
      <c r="G842" s="180"/>
      <c r="H842" s="180"/>
      <c r="I842" s="180"/>
      <c r="J842" s="180"/>
      <c r="K842" s="180"/>
      <c r="L842" s="180"/>
      <c r="M842" s="180"/>
      <c r="N842" s="180"/>
      <c r="O842" s="180"/>
      <c r="P842" s="180"/>
      <c r="Q842" s="180"/>
      <c r="R842" s="180"/>
      <c r="S842" s="180"/>
      <c r="T842" s="180"/>
      <c r="U842" s="180"/>
      <c r="V842" s="180"/>
    </row>
    <row r="843" spans="1:22">
      <c r="A843" s="180"/>
      <c r="B843" s="180"/>
      <c r="D843" s="180"/>
      <c r="E843" s="180"/>
      <c r="F843" s="180"/>
      <c r="G843" s="180"/>
      <c r="H843" s="180"/>
      <c r="I843" s="180"/>
      <c r="J843" s="180"/>
      <c r="K843" s="180"/>
      <c r="L843" s="180"/>
      <c r="M843" s="180"/>
      <c r="N843" s="180"/>
      <c r="O843" s="180"/>
      <c r="P843" s="180"/>
      <c r="Q843" s="180"/>
      <c r="R843" s="180"/>
      <c r="S843" s="180"/>
      <c r="T843" s="180"/>
      <c r="U843" s="180"/>
      <c r="V843" s="180"/>
    </row>
    <row r="844" spans="1:22">
      <c r="A844" s="180"/>
      <c r="B844" s="180"/>
      <c r="D844" s="180"/>
      <c r="E844" s="180"/>
      <c r="F844" s="180"/>
      <c r="G844" s="180"/>
      <c r="H844" s="180"/>
      <c r="I844" s="180"/>
      <c r="J844" s="180"/>
      <c r="K844" s="180"/>
      <c r="L844" s="180"/>
      <c r="M844" s="180"/>
      <c r="N844" s="180"/>
      <c r="O844" s="180"/>
      <c r="P844" s="180"/>
      <c r="Q844" s="180"/>
      <c r="R844" s="180"/>
      <c r="S844" s="180"/>
      <c r="T844" s="180"/>
      <c r="U844" s="180"/>
      <c r="V844" s="180"/>
    </row>
    <row r="845" spans="1:22">
      <c r="A845" s="180"/>
      <c r="B845" s="180"/>
      <c r="D845" s="180"/>
      <c r="E845" s="180"/>
      <c r="F845" s="180"/>
      <c r="G845" s="180"/>
      <c r="H845" s="180"/>
      <c r="I845" s="180"/>
      <c r="J845" s="180"/>
      <c r="K845" s="180"/>
      <c r="L845" s="180"/>
      <c r="M845" s="180"/>
      <c r="N845" s="180"/>
      <c r="O845" s="180"/>
      <c r="P845" s="180"/>
      <c r="Q845" s="180"/>
      <c r="R845" s="180"/>
      <c r="S845" s="180"/>
      <c r="T845" s="180"/>
      <c r="U845" s="180"/>
      <c r="V845" s="180"/>
    </row>
    <row r="846" spans="1:22">
      <c r="A846" s="180"/>
      <c r="B846" s="180"/>
      <c r="D846" s="180"/>
      <c r="E846" s="180"/>
      <c r="F846" s="180"/>
      <c r="G846" s="180"/>
      <c r="H846" s="180"/>
      <c r="I846" s="180"/>
      <c r="J846" s="180"/>
      <c r="K846" s="180"/>
      <c r="L846" s="180"/>
      <c r="M846" s="180"/>
      <c r="N846" s="180"/>
      <c r="O846" s="180"/>
      <c r="P846" s="180"/>
      <c r="Q846" s="180"/>
      <c r="R846" s="180"/>
      <c r="S846" s="180"/>
      <c r="T846" s="180"/>
      <c r="U846" s="180"/>
      <c r="V846" s="180"/>
    </row>
    <row r="847" spans="1:22">
      <c r="A847" s="180"/>
      <c r="B847" s="180"/>
      <c r="D847" s="180"/>
      <c r="E847" s="180"/>
      <c r="F847" s="180"/>
      <c r="G847" s="180"/>
      <c r="H847" s="180"/>
      <c r="I847" s="180"/>
      <c r="J847" s="180"/>
      <c r="K847" s="180"/>
      <c r="L847" s="180"/>
      <c r="M847" s="180"/>
      <c r="N847" s="180"/>
      <c r="O847" s="180"/>
      <c r="P847" s="180"/>
      <c r="Q847" s="180"/>
      <c r="R847" s="180"/>
      <c r="S847" s="180"/>
      <c r="T847" s="180"/>
      <c r="U847" s="180"/>
      <c r="V847" s="180"/>
    </row>
    <row r="848" spans="1:22">
      <c r="A848" s="180"/>
      <c r="B848" s="180"/>
      <c r="D848" s="180"/>
      <c r="E848" s="180"/>
      <c r="F848" s="180"/>
      <c r="G848" s="180"/>
      <c r="H848" s="180"/>
      <c r="I848" s="180"/>
      <c r="J848" s="180"/>
      <c r="K848" s="180"/>
      <c r="L848" s="180"/>
      <c r="M848" s="180"/>
      <c r="N848" s="180"/>
      <c r="O848" s="180"/>
      <c r="P848" s="180"/>
      <c r="Q848" s="180"/>
      <c r="R848" s="180"/>
      <c r="S848" s="180"/>
      <c r="T848" s="180"/>
      <c r="U848" s="180"/>
      <c r="V848" s="180"/>
    </row>
    <row r="849" spans="1:22">
      <c r="A849" s="180"/>
      <c r="B849" s="180"/>
      <c r="D849" s="180"/>
      <c r="E849" s="180"/>
      <c r="F849" s="180"/>
      <c r="G849" s="180"/>
      <c r="H849" s="180"/>
      <c r="I849" s="180"/>
      <c r="J849" s="180"/>
      <c r="K849" s="180"/>
      <c r="L849" s="180"/>
      <c r="M849" s="180"/>
      <c r="N849" s="180"/>
      <c r="O849" s="180"/>
      <c r="P849" s="180"/>
      <c r="Q849" s="180"/>
      <c r="R849" s="180"/>
      <c r="S849" s="180"/>
      <c r="T849" s="180"/>
      <c r="U849" s="180"/>
      <c r="V849" s="180"/>
    </row>
    <row r="850" spans="1:22">
      <c r="A850" s="180"/>
      <c r="B850" s="180"/>
      <c r="D850" s="180"/>
      <c r="E850" s="180"/>
      <c r="F850" s="180"/>
      <c r="G850" s="180"/>
      <c r="H850" s="180"/>
      <c r="I850" s="180"/>
      <c r="J850" s="180"/>
      <c r="K850" s="180"/>
      <c r="L850" s="180"/>
      <c r="M850" s="180"/>
      <c r="N850" s="180"/>
      <c r="O850" s="180"/>
      <c r="P850" s="180"/>
      <c r="Q850" s="180"/>
      <c r="R850" s="180"/>
      <c r="S850" s="180"/>
      <c r="T850" s="180"/>
      <c r="U850" s="180"/>
      <c r="V850" s="180"/>
    </row>
    <row r="851" spans="1:22">
      <c r="A851" s="180"/>
      <c r="B851" s="180"/>
      <c r="D851" s="180"/>
      <c r="E851" s="180"/>
      <c r="F851" s="180"/>
      <c r="G851" s="180"/>
      <c r="H851" s="180"/>
      <c r="I851" s="180"/>
      <c r="J851" s="180"/>
      <c r="K851" s="180"/>
      <c r="L851" s="180"/>
      <c r="M851" s="180"/>
      <c r="N851" s="180"/>
      <c r="O851" s="180"/>
      <c r="P851" s="180"/>
      <c r="Q851" s="180"/>
      <c r="R851" s="180"/>
      <c r="S851" s="180"/>
      <c r="T851" s="180"/>
      <c r="U851" s="180"/>
      <c r="V851" s="180"/>
    </row>
    <row r="852" spans="1:22">
      <c r="A852" s="180"/>
      <c r="B852" s="180"/>
      <c r="D852" s="180"/>
      <c r="E852" s="180"/>
      <c r="F852" s="180"/>
      <c r="G852" s="180"/>
      <c r="H852" s="180"/>
      <c r="I852" s="180"/>
      <c r="J852" s="180"/>
      <c r="K852" s="180"/>
      <c r="L852" s="180"/>
      <c r="M852" s="180"/>
      <c r="N852" s="180"/>
      <c r="O852" s="180"/>
      <c r="P852" s="180"/>
      <c r="Q852" s="180"/>
      <c r="R852" s="180"/>
      <c r="S852" s="180"/>
      <c r="T852" s="180"/>
      <c r="U852" s="180"/>
      <c r="V852" s="180"/>
    </row>
    <row r="853" spans="1:22">
      <c r="A853" s="180"/>
      <c r="B853" s="180"/>
      <c r="D853" s="180"/>
      <c r="E853" s="180"/>
      <c r="F853" s="180"/>
      <c r="G853" s="180"/>
      <c r="H853" s="180"/>
      <c r="I853" s="180"/>
      <c r="J853" s="180"/>
      <c r="K853" s="180"/>
      <c r="L853" s="180"/>
      <c r="M853" s="180"/>
      <c r="N853" s="180"/>
      <c r="O853" s="180"/>
      <c r="P853" s="180"/>
      <c r="Q853" s="180"/>
      <c r="R853" s="180"/>
      <c r="S853" s="180"/>
      <c r="T853" s="180"/>
      <c r="U853" s="180"/>
      <c r="V853" s="180"/>
    </row>
    <row r="854" spans="1:22">
      <c r="A854" s="180"/>
      <c r="B854" s="180"/>
      <c r="D854" s="180"/>
      <c r="E854" s="180"/>
      <c r="F854" s="180"/>
      <c r="G854" s="180"/>
      <c r="H854" s="180"/>
      <c r="I854" s="180"/>
      <c r="J854" s="180"/>
      <c r="K854" s="180"/>
      <c r="L854" s="180"/>
      <c r="M854" s="180"/>
      <c r="N854" s="180"/>
      <c r="O854" s="180"/>
      <c r="P854" s="180"/>
      <c r="Q854" s="180"/>
      <c r="R854" s="180"/>
      <c r="S854" s="180"/>
      <c r="T854" s="180"/>
      <c r="U854" s="180"/>
      <c r="V854" s="180"/>
    </row>
    <row r="855" spans="1:22">
      <c r="A855" s="180"/>
      <c r="B855" s="180"/>
      <c r="D855" s="180"/>
      <c r="E855" s="180"/>
      <c r="F855" s="180"/>
      <c r="G855" s="180"/>
      <c r="H855" s="180"/>
      <c r="I855" s="180"/>
      <c r="J855" s="180"/>
      <c r="K855" s="180"/>
      <c r="L855" s="180"/>
      <c r="M855" s="180"/>
      <c r="N855" s="180"/>
      <c r="O855" s="180"/>
      <c r="P855" s="180"/>
      <c r="Q855" s="180"/>
      <c r="R855" s="180"/>
      <c r="S855" s="180"/>
      <c r="T855" s="180"/>
      <c r="U855" s="180"/>
      <c r="V855" s="180"/>
    </row>
    <row r="856" spans="1:22">
      <c r="A856" s="180"/>
      <c r="B856" s="180"/>
      <c r="D856" s="180"/>
      <c r="E856" s="180"/>
      <c r="F856" s="180"/>
      <c r="G856" s="180"/>
      <c r="H856" s="180"/>
      <c r="I856" s="180"/>
      <c r="J856" s="180"/>
      <c r="K856" s="180"/>
      <c r="L856" s="180"/>
      <c r="M856" s="180"/>
      <c r="N856" s="180"/>
      <c r="O856" s="180"/>
      <c r="P856" s="180"/>
      <c r="Q856" s="180"/>
      <c r="R856" s="180"/>
      <c r="S856" s="180"/>
      <c r="T856" s="180"/>
      <c r="U856" s="180"/>
      <c r="V856" s="180"/>
    </row>
    <row r="857" spans="1:22">
      <c r="A857" s="180"/>
      <c r="B857" s="180"/>
      <c r="D857" s="180"/>
      <c r="E857" s="180"/>
      <c r="F857" s="180"/>
      <c r="G857" s="180"/>
      <c r="H857" s="180"/>
      <c r="I857" s="180"/>
      <c r="J857" s="180"/>
      <c r="K857" s="180"/>
      <c r="L857" s="180"/>
      <c r="M857" s="180"/>
      <c r="N857" s="180"/>
      <c r="O857" s="180"/>
      <c r="P857" s="180"/>
      <c r="Q857" s="180"/>
      <c r="R857" s="180"/>
      <c r="S857" s="180"/>
      <c r="T857" s="180"/>
      <c r="U857" s="180"/>
      <c r="V857" s="180"/>
    </row>
    <row r="858" spans="1:22">
      <c r="A858" s="180"/>
      <c r="B858" s="180"/>
      <c r="D858" s="180"/>
      <c r="E858" s="180"/>
      <c r="F858" s="180"/>
      <c r="G858" s="180"/>
      <c r="H858" s="180"/>
      <c r="I858" s="180"/>
      <c r="J858" s="180"/>
      <c r="K858" s="180"/>
      <c r="L858" s="180"/>
      <c r="M858" s="180"/>
      <c r="N858" s="180"/>
      <c r="O858" s="180"/>
      <c r="P858" s="180"/>
      <c r="Q858" s="180"/>
      <c r="R858" s="180"/>
      <c r="S858" s="180"/>
      <c r="T858" s="180"/>
      <c r="U858" s="180"/>
      <c r="V858" s="180"/>
    </row>
    <row r="859" spans="1:22">
      <c r="A859" s="180"/>
      <c r="B859" s="180"/>
      <c r="D859" s="180"/>
      <c r="E859" s="180"/>
      <c r="F859" s="180"/>
      <c r="G859" s="180"/>
      <c r="H859" s="180"/>
      <c r="I859" s="180"/>
      <c r="J859" s="180"/>
      <c r="K859" s="180"/>
      <c r="L859" s="180"/>
      <c r="M859" s="180"/>
      <c r="N859" s="180"/>
      <c r="O859" s="180"/>
      <c r="P859" s="180"/>
      <c r="Q859" s="180"/>
      <c r="R859" s="180"/>
      <c r="S859" s="180"/>
      <c r="T859" s="180"/>
      <c r="U859" s="180"/>
      <c r="V859" s="180"/>
    </row>
    <row r="860" spans="1:22">
      <c r="A860" s="180"/>
      <c r="B860" s="180"/>
      <c r="D860" s="180"/>
      <c r="E860" s="180"/>
      <c r="F860" s="180"/>
      <c r="G860" s="180"/>
      <c r="H860" s="180"/>
      <c r="I860" s="180"/>
      <c r="J860" s="180"/>
      <c r="K860" s="180"/>
      <c r="L860" s="180"/>
      <c r="M860" s="180"/>
      <c r="N860" s="180"/>
      <c r="O860" s="180"/>
      <c r="P860" s="180"/>
      <c r="Q860" s="180"/>
      <c r="R860" s="180"/>
      <c r="S860" s="180"/>
      <c r="T860" s="180"/>
      <c r="U860" s="180"/>
      <c r="V860" s="180"/>
    </row>
    <row r="861" spans="1:22">
      <c r="A861" s="180"/>
      <c r="B861" s="180"/>
      <c r="D861" s="180"/>
      <c r="E861" s="180"/>
      <c r="F861" s="180"/>
      <c r="G861" s="180"/>
      <c r="H861" s="180"/>
      <c r="I861" s="180"/>
      <c r="J861" s="180"/>
      <c r="K861" s="180"/>
      <c r="L861" s="180"/>
      <c r="M861" s="180"/>
      <c r="N861" s="180"/>
      <c r="O861" s="180"/>
      <c r="P861" s="180"/>
      <c r="Q861" s="180"/>
      <c r="R861" s="180"/>
      <c r="S861" s="180"/>
      <c r="T861" s="180"/>
      <c r="U861" s="180"/>
      <c r="V861" s="180"/>
    </row>
    <row r="862" spans="1:22">
      <c r="A862" s="180"/>
      <c r="B862" s="180"/>
      <c r="D862" s="180"/>
      <c r="E862" s="180"/>
      <c r="F862" s="180"/>
      <c r="G862" s="180"/>
      <c r="H862" s="180"/>
      <c r="I862" s="180"/>
      <c r="J862" s="180"/>
      <c r="K862" s="180"/>
      <c r="L862" s="180"/>
      <c r="M862" s="180"/>
      <c r="N862" s="180"/>
      <c r="O862" s="180"/>
      <c r="P862" s="180"/>
      <c r="Q862" s="180"/>
      <c r="R862" s="180"/>
      <c r="S862" s="180"/>
      <c r="T862" s="180"/>
      <c r="U862" s="180"/>
      <c r="V862" s="180"/>
    </row>
    <row r="863" spans="1:22">
      <c r="A863" s="180"/>
      <c r="B863" s="180"/>
      <c r="D863" s="180"/>
      <c r="E863" s="180"/>
      <c r="F863" s="180"/>
      <c r="G863" s="180"/>
      <c r="H863" s="180"/>
      <c r="I863" s="180"/>
      <c r="J863" s="180"/>
      <c r="K863" s="180"/>
      <c r="L863" s="180"/>
      <c r="M863" s="180"/>
      <c r="N863" s="180"/>
      <c r="O863" s="180"/>
      <c r="P863" s="180"/>
      <c r="Q863" s="180"/>
      <c r="R863" s="180"/>
      <c r="S863" s="180"/>
      <c r="T863" s="180"/>
      <c r="U863" s="180"/>
      <c r="V863" s="180"/>
    </row>
    <row r="864" spans="1:22">
      <c r="A864" s="180"/>
      <c r="B864" s="180"/>
      <c r="D864" s="180"/>
      <c r="E864" s="180"/>
      <c r="F864" s="180"/>
      <c r="G864" s="180"/>
      <c r="H864" s="180"/>
      <c r="I864" s="180"/>
      <c r="J864" s="180"/>
      <c r="K864" s="180"/>
      <c r="L864" s="180"/>
      <c r="M864" s="180"/>
      <c r="N864" s="180"/>
      <c r="O864" s="180"/>
      <c r="P864" s="180"/>
      <c r="Q864" s="180"/>
      <c r="R864" s="180"/>
      <c r="S864" s="180"/>
      <c r="T864" s="180"/>
      <c r="U864" s="180"/>
      <c r="V864" s="180"/>
    </row>
    <row r="865" spans="1:22">
      <c r="A865" s="180"/>
      <c r="B865" s="180"/>
      <c r="D865" s="180"/>
      <c r="E865" s="180"/>
      <c r="F865" s="180"/>
      <c r="G865" s="180"/>
      <c r="H865" s="180"/>
      <c r="I865" s="180"/>
      <c r="J865" s="180"/>
      <c r="K865" s="180"/>
      <c r="L865" s="180"/>
      <c r="M865" s="180"/>
      <c r="N865" s="180"/>
      <c r="O865" s="180"/>
      <c r="P865" s="180"/>
      <c r="Q865" s="180"/>
      <c r="R865" s="180"/>
      <c r="S865" s="180"/>
      <c r="T865" s="180"/>
      <c r="U865" s="180"/>
      <c r="V865" s="180"/>
    </row>
    <row r="866" spans="1:22">
      <c r="A866" s="180"/>
      <c r="B866" s="180"/>
      <c r="D866" s="180"/>
      <c r="E866" s="180"/>
      <c r="F866" s="180"/>
      <c r="G866" s="180"/>
      <c r="H866" s="180"/>
      <c r="I866" s="180"/>
      <c r="J866" s="180"/>
      <c r="K866" s="180"/>
      <c r="L866" s="180"/>
      <c r="M866" s="180"/>
      <c r="N866" s="180"/>
      <c r="O866" s="180"/>
      <c r="P866" s="180"/>
      <c r="Q866" s="180"/>
      <c r="R866" s="180"/>
      <c r="S866" s="180"/>
      <c r="T866" s="180"/>
      <c r="U866" s="180"/>
      <c r="V866" s="180"/>
    </row>
    <row r="867" spans="1:22">
      <c r="A867" s="180"/>
      <c r="B867" s="180"/>
      <c r="D867" s="180"/>
      <c r="E867" s="180"/>
      <c r="F867" s="180"/>
      <c r="G867" s="180"/>
      <c r="H867" s="180"/>
      <c r="I867" s="180"/>
      <c r="J867" s="180"/>
      <c r="K867" s="180"/>
      <c r="L867" s="180"/>
      <c r="M867" s="180"/>
      <c r="N867" s="180"/>
      <c r="O867" s="180"/>
      <c r="P867" s="180"/>
      <c r="Q867" s="180"/>
      <c r="R867" s="180"/>
      <c r="S867" s="180"/>
      <c r="T867" s="180"/>
      <c r="U867" s="180"/>
      <c r="V867" s="180"/>
    </row>
    <row r="868" spans="1:22">
      <c r="A868" s="180"/>
      <c r="B868" s="180"/>
      <c r="D868" s="180"/>
      <c r="E868" s="180"/>
      <c r="F868" s="180"/>
      <c r="G868" s="180"/>
      <c r="H868" s="180"/>
      <c r="I868" s="180"/>
      <c r="J868" s="180"/>
      <c r="K868" s="180"/>
      <c r="L868" s="180"/>
      <c r="M868" s="180"/>
      <c r="N868" s="180"/>
      <c r="O868" s="180"/>
      <c r="P868" s="180"/>
      <c r="Q868" s="180"/>
      <c r="R868" s="180"/>
      <c r="S868" s="180"/>
      <c r="T868" s="180"/>
      <c r="U868" s="180"/>
      <c r="V868" s="180"/>
    </row>
    <row r="869" spans="1:22">
      <c r="A869" s="180"/>
      <c r="B869" s="180"/>
      <c r="D869" s="180"/>
      <c r="E869" s="180"/>
      <c r="F869" s="180"/>
      <c r="G869" s="180"/>
      <c r="H869" s="180"/>
      <c r="I869" s="180"/>
      <c r="J869" s="180"/>
      <c r="K869" s="180"/>
      <c r="L869" s="180"/>
      <c r="M869" s="180"/>
      <c r="N869" s="180"/>
      <c r="O869" s="180"/>
      <c r="P869" s="180"/>
      <c r="Q869" s="180"/>
      <c r="R869" s="180"/>
      <c r="S869" s="180"/>
      <c r="T869" s="180"/>
      <c r="U869" s="180"/>
      <c r="V869" s="180"/>
    </row>
    <row r="870" spans="1:22">
      <c r="A870" s="180"/>
      <c r="B870" s="180"/>
      <c r="D870" s="180"/>
      <c r="E870" s="180"/>
      <c r="F870" s="180"/>
      <c r="G870" s="180"/>
      <c r="H870" s="180"/>
      <c r="I870" s="180"/>
      <c r="J870" s="180"/>
      <c r="K870" s="180"/>
      <c r="L870" s="180"/>
      <c r="M870" s="180"/>
      <c r="N870" s="180"/>
      <c r="O870" s="180"/>
      <c r="P870" s="180"/>
      <c r="Q870" s="180"/>
      <c r="R870" s="180"/>
      <c r="S870" s="180"/>
      <c r="T870" s="180"/>
      <c r="U870" s="180"/>
      <c r="V870" s="180"/>
    </row>
    <row r="871" spans="1:22">
      <c r="A871" s="180"/>
      <c r="B871" s="180"/>
      <c r="D871" s="180"/>
      <c r="E871" s="180"/>
      <c r="F871" s="180"/>
      <c r="G871" s="180"/>
      <c r="H871" s="180"/>
      <c r="I871" s="180"/>
      <c r="J871" s="180"/>
      <c r="K871" s="180"/>
      <c r="L871" s="180"/>
      <c r="M871" s="180"/>
      <c r="N871" s="180"/>
      <c r="O871" s="180"/>
      <c r="P871" s="180"/>
      <c r="Q871" s="180"/>
      <c r="R871" s="180"/>
      <c r="S871" s="180"/>
      <c r="T871" s="180"/>
      <c r="U871" s="180"/>
      <c r="V871" s="180"/>
    </row>
    <row r="872" spans="1:22">
      <c r="A872" s="180"/>
      <c r="B872" s="180"/>
      <c r="D872" s="180"/>
      <c r="E872" s="180"/>
      <c r="F872" s="180"/>
      <c r="G872" s="180"/>
      <c r="H872" s="180"/>
      <c r="I872" s="180"/>
      <c r="J872" s="180"/>
      <c r="K872" s="180"/>
      <c r="L872" s="180"/>
      <c r="M872" s="180"/>
      <c r="N872" s="180"/>
      <c r="O872" s="180"/>
      <c r="P872" s="180"/>
      <c r="Q872" s="180"/>
      <c r="R872" s="180"/>
      <c r="S872" s="180"/>
      <c r="T872" s="180"/>
      <c r="U872" s="180"/>
      <c r="V872" s="180"/>
    </row>
    <row r="873" spans="1:22">
      <c r="A873" s="180"/>
      <c r="B873" s="180"/>
      <c r="D873" s="180"/>
      <c r="E873" s="180"/>
      <c r="F873" s="180"/>
      <c r="G873" s="180"/>
      <c r="H873" s="180"/>
      <c r="I873" s="180"/>
      <c r="J873" s="180"/>
      <c r="K873" s="180"/>
      <c r="L873" s="180"/>
      <c r="M873" s="180"/>
      <c r="N873" s="180"/>
      <c r="O873" s="180"/>
      <c r="P873" s="180"/>
      <c r="Q873" s="180"/>
      <c r="R873" s="180"/>
      <c r="S873" s="180"/>
      <c r="T873" s="180"/>
      <c r="U873" s="180"/>
      <c r="V873" s="180"/>
    </row>
    <row r="874" spans="1:22">
      <c r="A874" s="180"/>
      <c r="B874" s="180"/>
      <c r="D874" s="180"/>
      <c r="E874" s="180"/>
      <c r="F874" s="180"/>
      <c r="G874" s="180"/>
      <c r="H874" s="180"/>
      <c r="I874" s="180"/>
      <c r="J874" s="180"/>
      <c r="K874" s="180"/>
      <c r="L874" s="180"/>
      <c r="M874" s="180"/>
      <c r="N874" s="180"/>
      <c r="O874" s="180"/>
      <c r="P874" s="180"/>
      <c r="Q874" s="180"/>
      <c r="R874" s="180"/>
      <c r="S874" s="180"/>
      <c r="T874" s="180"/>
      <c r="U874" s="180"/>
      <c r="V874" s="180"/>
    </row>
    <row r="875" spans="1:22">
      <c r="A875" s="180"/>
      <c r="B875" s="180"/>
      <c r="D875" s="180"/>
      <c r="E875" s="180"/>
      <c r="F875" s="180"/>
      <c r="G875" s="180"/>
      <c r="H875" s="180"/>
      <c r="I875" s="180"/>
      <c r="J875" s="180"/>
      <c r="K875" s="180"/>
      <c r="L875" s="180"/>
      <c r="M875" s="180"/>
      <c r="N875" s="180"/>
      <c r="O875" s="180"/>
      <c r="P875" s="180"/>
      <c r="Q875" s="180"/>
      <c r="R875" s="180"/>
      <c r="S875" s="180"/>
      <c r="T875" s="180"/>
      <c r="U875" s="180"/>
      <c r="V875" s="180"/>
    </row>
    <row r="876" spans="1:22">
      <c r="A876" s="180"/>
      <c r="B876" s="180"/>
      <c r="D876" s="180"/>
      <c r="E876" s="180"/>
      <c r="F876" s="180"/>
      <c r="G876" s="180"/>
      <c r="H876" s="180"/>
      <c r="I876" s="180"/>
      <c r="J876" s="180"/>
      <c r="K876" s="180"/>
      <c r="L876" s="180"/>
      <c r="M876" s="180"/>
      <c r="N876" s="180"/>
      <c r="O876" s="180"/>
      <c r="P876" s="180"/>
      <c r="Q876" s="180"/>
      <c r="R876" s="180"/>
      <c r="S876" s="180"/>
      <c r="T876" s="180"/>
      <c r="U876" s="180"/>
      <c r="V876" s="180"/>
    </row>
    <row r="877" spans="1:22">
      <c r="A877" s="180"/>
      <c r="B877" s="180"/>
      <c r="D877" s="180"/>
      <c r="E877" s="180"/>
      <c r="F877" s="180"/>
      <c r="G877" s="180"/>
      <c r="H877" s="180"/>
      <c r="I877" s="180"/>
      <c r="J877" s="180"/>
      <c r="K877" s="180"/>
      <c r="L877" s="180"/>
      <c r="M877" s="180"/>
      <c r="N877" s="180"/>
      <c r="O877" s="180"/>
      <c r="P877" s="180"/>
      <c r="Q877" s="180"/>
      <c r="R877" s="180"/>
      <c r="S877" s="180"/>
      <c r="T877" s="180"/>
      <c r="U877" s="180"/>
      <c r="V877" s="180"/>
    </row>
    <row r="878" spans="1:22">
      <c r="A878" s="180"/>
      <c r="B878" s="180"/>
      <c r="D878" s="180"/>
      <c r="E878" s="180"/>
      <c r="F878" s="180"/>
      <c r="G878" s="180"/>
      <c r="H878" s="180"/>
      <c r="I878" s="180"/>
      <c r="J878" s="180"/>
      <c r="K878" s="180"/>
      <c r="L878" s="180"/>
      <c r="M878" s="180"/>
      <c r="N878" s="180"/>
      <c r="O878" s="180"/>
      <c r="P878" s="180"/>
      <c r="Q878" s="180"/>
      <c r="R878" s="180"/>
      <c r="S878" s="180"/>
      <c r="T878" s="180"/>
      <c r="U878" s="180"/>
      <c r="V878" s="180"/>
    </row>
    <row r="879" spans="1:22">
      <c r="A879" s="180"/>
      <c r="B879" s="180"/>
      <c r="D879" s="180"/>
      <c r="E879" s="180"/>
      <c r="F879" s="180"/>
      <c r="G879" s="180"/>
      <c r="H879" s="180"/>
      <c r="I879" s="180"/>
      <c r="J879" s="180"/>
      <c r="K879" s="180"/>
      <c r="L879" s="180"/>
      <c r="M879" s="180"/>
      <c r="N879" s="180"/>
      <c r="O879" s="180"/>
      <c r="P879" s="180"/>
      <c r="Q879" s="180"/>
      <c r="R879" s="180"/>
      <c r="S879" s="180"/>
      <c r="T879" s="180"/>
      <c r="U879" s="180"/>
      <c r="V879" s="180"/>
    </row>
    <row r="880" spans="1:22">
      <c r="A880" s="180"/>
      <c r="B880" s="180"/>
      <c r="D880" s="180"/>
      <c r="E880" s="180"/>
      <c r="F880" s="180"/>
      <c r="G880" s="180"/>
      <c r="H880" s="180"/>
      <c r="I880" s="180"/>
      <c r="J880" s="180"/>
      <c r="K880" s="180"/>
      <c r="L880" s="180"/>
      <c r="M880" s="180"/>
      <c r="N880" s="180"/>
      <c r="O880" s="180"/>
      <c r="P880" s="180"/>
      <c r="Q880" s="180"/>
      <c r="R880" s="180"/>
      <c r="S880" s="180"/>
      <c r="T880" s="180"/>
      <c r="U880" s="180"/>
      <c r="V880" s="180"/>
    </row>
    <row r="881" spans="1:22">
      <c r="A881" s="180"/>
      <c r="B881" s="180"/>
      <c r="D881" s="180"/>
      <c r="E881" s="180"/>
      <c r="F881" s="180"/>
      <c r="G881" s="180"/>
      <c r="H881" s="180"/>
      <c r="I881" s="180"/>
      <c r="J881" s="180"/>
      <c r="K881" s="180"/>
      <c r="L881" s="180"/>
      <c r="M881" s="180"/>
      <c r="N881" s="180"/>
      <c r="O881" s="180"/>
      <c r="P881" s="180"/>
      <c r="Q881" s="180"/>
      <c r="R881" s="180"/>
      <c r="S881" s="180"/>
      <c r="T881" s="180"/>
      <c r="U881" s="180"/>
      <c r="V881" s="180"/>
    </row>
    <row r="882" spans="1:22">
      <c r="A882" s="180"/>
      <c r="B882" s="180"/>
      <c r="D882" s="180"/>
      <c r="E882" s="180"/>
      <c r="F882" s="180"/>
      <c r="G882" s="180"/>
      <c r="H882" s="180"/>
      <c r="I882" s="180"/>
      <c r="J882" s="180"/>
      <c r="K882" s="180"/>
      <c r="L882" s="180"/>
      <c r="M882" s="180"/>
      <c r="N882" s="180"/>
      <c r="O882" s="180"/>
      <c r="P882" s="180"/>
      <c r="Q882" s="180"/>
      <c r="R882" s="180"/>
      <c r="S882" s="180"/>
      <c r="T882" s="180"/>
      <c r="U882" s="180"/>
      <c r="V882" s="180"/>
    </row>
    <row r="883" spans="1:22">
      <c r="A883" s="180"/>
      <c r="B883" s="180"/>
      <c r="D883" s="180"/>
      <c r="E883" s="180"/>
      <c r="F883" s="180"/>
      <c r="G883" s="180"/>
      <c r="H883" s="180"/>
      <c r="I883" s="180"/>
      <c r="J883" s="180"/>
      <c r="K883" s="180"/>
      <c r="L883" s="180"/>
      <c r="M883" s="180"/>
      <c r="N883" s="180"/>
      <c r="O883" s="180"/>
      <c r="P883" s="180"/>
      <c r="Q883" s="180"/>
      <c r="R883" s="180"/>
      <c r="S883" s="180"/>
      <c r="T883" s="180"/>
      <c r="U883" s="180"/>
      <c r="V883" s="180"/>
    </row>
    <row r="884" spans="1:22">
      <c r="A884" s="180"/>
      <c r="B884" s="180"/>
      <c r="D884" s="180"/>
      <c r="E884" s="180"/>
      <c r="F884" s="180"/>
      <c r="G884" s="180"/>
      <c r="H884" s="180"/>
      <c r="I884" s="180"/>
      <c r="J884" s="180"/>
      <c r="K884" s="180"/>
      <c r="L884" s="180"/>
      <c r="M884" s="180"/>
      <c r="N884" s="180"/>
      <c r="O884" s="180"/>
      <c r="P884" s="180"/>
      <c r="Q884" s="180"/>
      <c r="R884" s="180"/>
      <c r="S884" s="180"/>
      <c r="T884" s="180"/>
      <c r="U884" s="180"/>
      <c r="V884" s="180"/>
    </row>
    <row r="885" spans="1:22">
      <c r="A885" s="180"/>
      <c r="B885" s="180"/>
      <c r="D885" s="180"/>
      <c r="E885" s="180"/>
      <c r="F885" s="180"/>
      <c r="G885" s="180"/>
      <c r="H885" s="180"/>
      <c r="I885" s="180"/>
      <c r="J885" s="180"/>
      <c r="K885" s="180"/>
      <c r="L885" s="180"/>
      <c r="M885" s="180"/>
      <c r="N885" s="180"/>
      <c r="O885" s="180"/>
      <c r="P885" s="180"/>
      <c r="Q885" s="180"/>
      <c r="R885" s="180"/>
      <c r="S885" s="180"/>
      <c r="T885" s="180"/>
      <c r="U885" s="180"/>
      <c r="V885" s="180"/>
    </row>
    <row r="886" spans="1:22">
      <c r="A886" s="180"/>
      <c r="B886" s="180"/>
      <c r="D886" s="180"/>
      <c r="E886" s="180"/>
      <c r="F886" s="180"/>
      <c r="G886" s="180"/>
      <c r="H886" s="180"/>
      <c r="I886" s="180"/>
      <c r="J886" s="180"/>
      <c r="K886" s="180"/>
      <c r="L886" s="180"/>
      <c r="M886" s="180"/>
      <c r="N886" s="180"/>
      <c r="O886" s="180"/>
      <c r="P886" s="180"/>
      <c r="Q886" s="180"/>
      <c r="R886" s="180"/>
      <c r="S886" s="180"/>
      <c r="T886" s="180"/>
      <c r="U886" s="180"/>
      <c r="V886" s="180"/>
    </row>
    <row r="887" spans="1:22">
      <c r="A887" s="180"/>
      <c r="B887" s="180"/>
      <c r="D887" s="180"/>
      <c r="E887" s="180"/>
      <c r="F887" s="180"/>
      <c r="G887" s="180"/>
      <c r="H887" s="180"/>
      <c r="I887" s="180"/>
      <c r="J887" s="180"/>
      <c r="K887" s="180"/>
      <c r="L887" s="180"/>
      <c r="M887" s="180"/>
      <c r="N887" s="180"/>
      <c r="O887" s="180"/>
      <c r="P887" s="180"/>
      <c r="Q887" s="180"/>
      <c r="R887" s="180"/>
      <c r="S887" s="180"/>
      <c r="T887" s="180"/>
      <c r="U887" s="180"/>
      <c r="V887" s="180"/>
    </row>
    <row r="888" spans="1:22">
      <c r="A888" s="180"/>
      <c r="B888" s="180"/>
      <c r="D888" s="180"/>
      <c r="E888" s="180"/>
      <c r="F888" s="180"/>
      <c r="G888" s="180"/>
      <c r="H888" s="180"/>
      <c r="I888" s="180"/>
      <c r="J888" s="180"/>
      <c r="K888" s="180"/>
      <c r="L888" s="180"/>
      <c r="M888" s="180"/>
      <c r="N888" s="180"/>
      <c r="O888" s="180"/>
      <c r="P888" s="180"/>
      <c r="Q888" s="180"/>
      <c r="R888" s="180"/>
      <c r="S888" s="180"/>
      <c r="T888" s="180"/>
      <c r="U888" s="180"/>
      <c r="V888" s="180"/>
    </row>
    <row r="889" spans="1:22">
      <c r="A889" s="180"/>
      <c r="B889" s="180"/>
      <c r="D889" s="180"/>
      <c r="E889" s="180"/>
      <c r="F889" s="180"/>
      <c r="G889" s="180"/>
      <c r="H889" s="180"/>
      <c r="I889" s="180"/>
      <c r="J889" s="180"/>
      <c r="K889" s="180"/>
      <c r="L889" s="180"/>
      <c r="M889" s="180"/>
      <c r="N889" s="180"/>
      <c r="O889" s="180"/>
      <c r="P889" s="180"/>
      <c r="Q889" s="180"/>
      <c r="R889" s="180"/>
      <c r="S889" s="180"/>
      <c r="T889" s="180"/>
      <c r="U889" s="180"/>
      <c r="V889" s="180"/>
    </row>
    <row r="890" spans="1:22">
      <c r="A890" s="180"/>
      <c r="B890" s="180"/>
      <c r="D890" s="180"/>
      <c r="E890" s="180"/>
      <c r="F890" s="180"/>
      <c r="G890" s="180"/>
      <c r="H890" s="180"/>
      <c r="I890" s="180"/>
      <c r="J890" s="180"/>
      <c r="K890" s="180"/>
      <c r="L890" s="180"/>
      <c r="M890" s="180"/>
      <c r="N890" s="180"/>
      <c r="O890" s="180"/>
      <c r="P890" s="180"/>
      <c r="Q890" s="180"/>
      <c r="R890" s="180"/>
      <c r="S890" s="180"/>
      <c r="T890" s="180"/>
      <c r="U890" s="180"/>
      <c r="V890" s="180"/>
    </row>
    <row r="891" spans="1:22">
      <c r="A891" s="180"/>
      <c r="B891" s="180"/>
      <c r="D891" s="180"/>
      <c r="E891" s="180"/>
      <c r="F891" s="180"/>
      <c r="G891" s="180"/>
      <c r="H891" s="180"/>
      <c r="I891" s="180"/>
      <c r="J891" s="180"/>
      <c r="K891" s="180"/>
      <c r="L891" s="180"/>
      <c r="M891" s="180"/>
      <c r="N891" s="180"/>
      <c r="O891" s="180"/>
      <c r="P891" s="180"/>
      <c r="Q891" s="180"/>
      <c r="R891" s="180"/>
      <c r="S891" s="180"/>
      <c r="T891" s="180"/>
      <c r="U891" s="180"/>
      <c r="V891" s="180"/>
    </row>
    <row r="892" spans="1:22">
      <c r="A892" s="180"/>
      <c r="B892" s="180"/>
      <c r="D892" s="180"/>
      <c r="E892" s="180"/>
      <c r="F892" s="180"/>
      <c r="G892" s="180"/>
      <c r="H892" s="180"/>
      <c r="I892" s="180"/>
      <c r="J892" s="180"/>
      <c r="K892" s="180"/>
      <c r="L892" s="180"/>
      <c r="M892" s="180"/>
      <c r="N892" s="180"/>
      <c r="O892" s="180"/>
      <c r="P892" s="180"/>
      <c r="Q892" s="180"/>
      <c r="R892" s="180"/>
      <c r="S892" s="180"/>
      <c r="T892" s="180"/>
      <c r="U892" s="180"/>
      <c r="V892" s="180"/>
    </row>
    <row r="893" spans="1:22">
      <c r="A893" s="180"/>
      <c r="B893" s="180"/>
      <c r="D893" s="180"/>
      <c r="E893" s="180"/>
      <c r="F893" s="180"/>
      <c r="G893" s="180"/>
      <c r="H893" s="180"/>
      <c r="I893" s="180"/>
      <c r="J893" s="180"/>
      <c r="K893" s="180"/>
      <c r="L893" s="180"/>
      <c r="M893" s="180"/>
      <c r="N893" s="180"/>
      <c r="O893" s="180"/>
      <c r="P893" s="180"/>
      <c r="Q893" s="180"/>
      <c r="R893" s="180"/>
      <c r="S893" s="180"/>
      <c r="T893" s="180"/>
      <c r="U893" s="180"/>
      <c r="V893" s="180"/>
    </row>
    <row r="894" spans="1:22">
      <c r="A894" s="180"/>
      <c r="B894" s="180"/>
      <c r="D894" s="180"/>
      <c r="E894" s="180"/>
      <c r="F894" s="180"/>
      <c r="G894" s="180"/>
      <c r="H894" s="180"/>
      <c r="I894" s="180"/>
      <c r="J894" s="180"/>
      <c r="K894" s="180"/>
      <c r="L894" s="180"/>
      <c r="M894" s="180"/>
      <c r="N894" s="180"/>
      <c r="O894" s="180"/>
      <c r="P894" s="180"/>
      <c r="Q894" s="180"/>
      <c r="R894" s="180"/>
      <c r="S894" s="180"/>
      <c r="T894" s="180"/>
      <c r="U894" s="180"/>
      <c r="V894" s="180"/>
    </row>
    <row r="895" spans="1:22">
      <c r="A895" s="180"/>
      <c r="B895" s="180"/>
      <c r="D895" s="180"/>
      <c r="E895" s="180"/>
      <c r="F895" s="180"/>
      <c r="G895" s="180"/>
      <c r="H895" s="180"/>
      <c r="I895" s="180"/>
      <c r="J895" s="180"/>
      <c r="K895" s="180"/>
      <c r="L895" s="180"/>
      <c r="M895" s="180"/>
      <c r="N895" s="180"/>
      <c r="O895" s="180"/>
      <c r="P895" s="180"/>
      <c r="Q895" s="180"/>
      <c r="R895" s="180"/>
      <c r="S895" s="180"/>
      <c r="T895" s="180"/>
      <c r="U895" s="180"/>
      <c r="V895" s="180"/>
    </row>
    <row r="896" spans="1:22">
      <c r="A896" s="180"/>
      <c r="B896" s="180"/>
      <c r="D896" s="180"/>
      <c r="E896" s="180"/>
      <c r="F896" s="180"/>
      <c r="G896" s="180"/>
      <c r="H896" s="180"/>
      <c r="I896" s="180"/>
      <c r="J896" s="180"/>
      <c r="K896" s="180"/>
      <c r="L896" s="180"/>
      <c r="M896" s="180"/>
      <c r="N896" s="180"/>
      <c r="O896" s="180"/>
      <c r="P896" s="180"/>
      <c r="Q896" s="180"/>
      <c r="R896" s="180"/>
      <c r="S896" s="180"/>
      <c r="T896" s="180"/>
      <c r="U896" s="180"/>
      <c r="V896" s="180"/>
    </row>
    <row r="897" spans="1:22">
      <c r="A897" s="180"/>
      <c r="B897" s="180"/>
      <c r="D897" s="180"/>
      <c r="E897" s="180"/>
      <c r="F897" s="180"/>
      <c r="G897" s="180"/>
      <c r="H897" s="180"/>
      <c r="I897" s="180"/>
      <c r="J897" s="180"/>
      <c r="K897" s="180"/>
      <c r="L897" s="180"/>
      <c r="M897" s="180"/>
      <c r="N897" s="180"/>
      <c r="O897" s="180"/>
      <c r="P897" s="180"/>
      <c r="Q897" s="180"/>
      <c r="R897" s="180"/>
      <c r="S897" s="180"/>
      <c r="T897" s="180"/>
      <c r="U897" s="180"/>
      <c r="V897" s="180"/>
    </row>
    <row r="898" spans="1:22">
      <c r="A898" s="180"/>
      <c r="B898" s="180"/>
      <c r="D898" s="180"/>
      <c r="E898" s="180"/>
      <c r="F898" s="180"/>
      <c r="G898" s="180"/>
      <c r="H898" s="180"/>
      <c r="I898" s="180"/>
      <c r="J898" s="180"/>
      <c r="K898" s="180"/>
      <c r="L898" s="180"/>
      <c r="M898" s="180"/>
      <c r="N898" s="180"/>
      <c r="O898" s="180"/>
      <c r="P898" s="180"/>
      <c r="Q898" s="180"/>
      <c r="R898" s="180"/>
      <c r="S898" s="180"/>
      <c r="T898" s="180"/>
      <c r="U898" s="180"/>
      <c r="V898" s="180"/>
    </row>
    <row r="899" spans="1:22">
      <c r="A899" s="180"/>
      <c r="B899" s="180"/>
      <c r="D899" s="180"/>
      <c r="E899" s="180"/>
      <c r="F899" s="180"/>
      <c r="G899" s="180"/>
      <c r="H899" s="180"/>
      <c r="I899" s="180"/>
      <c r="J899" s="180"/>
      <c r="K899" s="180"/>
      <c r="L899" s="180"/>
      <c r="M899" s="180"/>
      <c r="N899" s="180"/>
      <c r="O899" s="180"/>
      <c r="P899" s="180"/>
      <c r="Q899" s="180"/>
      <c r="R899" s="180"/>
      <c r="S899" s="180"/>
      <c r="T899" s="180"/>
      <c r="U899" s="180"/>
      <c r="V899" s="180"/>
    </row>
    <row r="900" spans="1:22">
      <c r="A900" s="180"/>
      <c r="B900" s="180"/>
      <c r="D900" s="180"/>
      <c r="E900" s="180"/>
      <c r="F900" s="180"/>
      <c r="G900" s="180"/>
      <c r="H900" s="180"/>
      <c r="I900" s="180"/>
      <c r="J900" s="180"/>
      <c r="K900" s="180"/>
      <c r="L900" s="180"/>
      <c r="M900" s="180"/>
      <c r="N900" s="180"/>
      <c r="O900" s="180"/>
      <c r="P900" s="180"/>
      <c r="Q900" s="180"/>
      <c r="R900" s="180"/>
      <c r="S900" s="180"/>
      <c r="T900" s="180"/>
      <c r="U900" s="180"/>
      <c r="V900" s="180"/>
    </row>
    <row r="901" spans="1:22">
      <c r="A901" s="180"/>
      <c r="B901" s="180"/>
      <c r="D901" s="180"/>
      <c r="E901" s="180"/>
      <c r="F901" s="180"/>
      <c r="G901" s="180"/>
      <c r="H901" s="180"/>
      <c r="I901" s="180"/>
      <c r="J901" s="180"/>
      <c r="K901" s="180"/>
      <c r="L901" s="180"/>
      <c r="M901" s="180"/>
      <c r="N901" s="180"/>
      <c r="O901" s="180"/>
      <c r="P901" s="180"/>
      <c r="Q901" s="180"/>
      <c r="R901" s="180"/>
      <c r="S901" s="180"/>
      <c r="T901" s="180"/>
      <c r="U901" s="180"/>
      <c r="V901" s="180"/>
    </row>
    <row r="902" spans="1:22">
      <c r="A902" s="180"/>
      <c r="B902" s="180"/>
      <c r="D902" s="180"/>
      <c r="E902" s="180"/>
      <c r="F902" s="180"/>
      <c r="G902" s="180"/>
      <c r="H902" s="180"/>
      <c r="I902" s="180"/>
      <c r="J902" s="180"/>
      <c r="K902" s="180"/>
      <c r="L902" s="180"/>
      <c r="M902" s="180"/>
      <c r="N902" s="180"/>
      <c r="O902" s="180"/>
      <c r="P902" s="180"/>
      <c r="Q902" s="180"/>
      <c r="R902" s="180"/>
      <c r="S902" s="180"/>
      <c r="T902" s="180"/>
      <c r="U902" s="180"/>
      <c r="V902" s="180"/>
    </row>
    <row r="903" spans="1:22">
      <c r="A903" s="180"/>
      <c r="B903" s="180"/>
      <c r="D903" s="180"/>
      <c r="E903" s="180"/>
      <c r="F903" s="180"/>
      <c r="G903" s="180"/>
      <c r="H903" s="180"/>
      <c r="I903" s="180"/>
      <c r="J903" s="180"/>
      <c r="K903" s="180"/>
      <c r="L903" s="180"/>
      <c r="M903" s="180"/>
      <c r="N903" s="180"/>
      <c r="O903" s="180"/>
      <c r="P903" s="180"/>
      <c r="Q903" s="180"/>
      <c r="R903" s="180"/>
      <c r="S903" s="180"/>
      <c r="T903" s="180"/>
      <c r="U903" s="180"/>
      <c r="V903" s="180"/>
    </row>
    <row r="904" spans="1:22">
      <c r="A904" s="180"/>
      <c r="B904" s="180"/>
      <c r="D904" s="180"/>
      <c r="E904" s="180"/>
      <c r="F904" s="180"/>
      <c r="G904" s="180"/>
      <c r="H904" s="180"/>
      <c r="I904" s="180"/>
      <c r="J904" s="180"/>
      <c r="K904" s="180"/>
      <c r="L904" s="180"/>
      <c r="M904" s="180"/>
      <c r="N904" s="180"/>
      <c r="O904" s="180"/>
      <c r="P904" s="180"/>
      <c r="Q904" s="180"/>
      <c r="R904" s="180"/>
      <c r="S904" s="180"/>
      <c r="T904" s="180"/>
      <c r="U904" s="180"/>
      <c r="V904" s="180"/>
    </row>
    <row r="905" spans="1:22">
      <c r="A905" s="180"/>
      <c r="B905" s="180"/>
      <c r="D905" s="180"/>
      <c r="E905" s="180"/>
      <c r="F905" s="180"/>
      <c r="G905" s="180"/>
      <c r="H905" s="180"/>
      <c r="I905" s="180"/>
      <c r="J905" s="180"/>
      <c r="K905" s="180"/>
      <c r="L905" s="180"/>
      <c r="M905" s="180"/>
      <c r="N905" s="180"/>
      <c r="O905" s="180"/>
      <c r="P905" s="180"/>
      <c r="Q905" s="180"/>
      <c r="R905" s="180"/>
      <c r="S905" s="180"/>
      <c r="T905" s="180"/>
      <c r="U905" s="180"/>
      <c r="V905" s="180"/>
    </row>
    <row r="906" spans="1:22">
      <c r="A906" s="180"/>
      <c r="B906" s="180"/>
      <c r="D906" s="180"/>
      <c r="E906" s="180"/>
      <c r="F906" s="180"/>
      <c r="G906" s="180"/>
      <c r="H906" s="180"/>
      <c r="I906" s="180"/>
      <c r="J906" s="180"/>
      <c r="K906" s="180"/>
      <c r="L906" s="180"/>
      <c r="M906" s="180"/>
      <c r="N906" s="180"/>
      <c r="O906" s="180"/>
      <c r="P906" s="180"/>
      <c r="Q906" s="180"/>
      <c r="R906" s="180"/>
      <c r="S906" s="180"/>
      <c r="T906" s="180"/>
      <c r="U906" s="180"/>
      <c r="V906" s="180"/>
    </row>
    <row r="907" spans="1:22">
      <c r="A907" s="180"/>
      <c r="B907" s="180"/>
      <c r="D907" s="180"/>
      <c r="E907" s="180"/>
      <c r="F907" s="180"/>
      <c r="G907" s="180"/>
      <c r="H907" s="180"/>
      <c r="I907" s="180"/>
      <c r="J907" s="180"/>
      <c r="K907" s="180"/>
      <c r="L907" s="180"/>
      <c r="M907" s="180"/>
      <c r="N907" s="180"/>
      <c r="O907" s="180"/>
      <c r="P907" s="180"/>
      <c r="Q907" s="180"/>
      <c r="R907" s="180"/>
      <c r="S907" s="180"/>
      <c r="T907" s="180"/>
      <c r="U907" s="180"/>
      <c r="V907" s="180"/>
    </row>
    <row r="908" spans="1:22">
      <c r="A908" s="180"/>
      <c r="B908" s="180"/>
      <c r="D908" s="180"/>
      <c r="E908" s="180"/>
      <c r="F908" s="180"/>
      <c r="G908" s="180"/>
      <c r="H908" s="180"/>
      <c r="I908" s="180"/>
      <c r="J908" s="180"/>
      <c r="K908" s="180"/>
      <c r="L908" s="180"/>
      <c r="M908" s="180"/>
      <c r="N908" s="180"/>
      <c r="O908" s="180"/>
      <c r="P908" s="180"/>
      <c r="Q908" s="180"/>
      <c r="R908" s="180"/>
      <c r="S908" s="180"/>
      <c r="T908" s="180"/>
      <c r="U908" s="180"/>
      <c r="V908" s="180"/>
    </row>
    <row r="909" spans="1:22">
      <c r="A909" s="180"/>
      <c r="B909" s="180"/>
      <c r="D909" s="180"/>
      <c r="E909" s="180"/>
      <c r="F909" s="180"/>
      <c r="G909" s="180"/>
      <c r="H909" s="180"/>
      <c r="I909" s="180"/>
      <c r="J909" s="180"/>
      <c r="K909" s="180"/>
      <c r="L909" s="180"/>
      <c r="M909" s="180"/>
      <c r="N909" s="180"/>
      <c r="O909" s="180"/>
      <c r="P909" s="180"/>
      <c r="Q909" s="180"/>
      <c r="R909" s="180"/>
      <c r="S909" s="180"/>
      <c r="T909" s="180"/>
      <c r="U909" s="180"/>
      <c r="V909" s="180"/>
    </row>
    <row r="910" spans="1:22">
      <c r="A910" s="180"/>
      <c r="B910" s="180"/>
      <c r="D910" s="180"/>
      <c r="E910" s="180"/>
      <c r="F910" s="180"/>
      <c r="G910" s="180"/>
      <c r="H910" s="180"/>
      <c r="I910" s="180"/>
      <c r="J910" s="180"/>
      <c r="K910" s="180"/>
      <c r="L910" s="180"/>
      <c r="M910" s="180"/>
      <c r="N910" s="180"/>
      <c r="O910" s="180"/>
      <c r="P910" s="180"/>
      <c r="Q910" s="180"/>
      <c r="R910" s="180"/>
      <c r="S910" s="180"/>
      <c r="T910" s="180"/>
      <c r="U910" s="180"/>
      <c r="V910" s="180"/>
    </row>
    <row r="911" spans="1:22">
      <c r="A911" s="180"/>
      <c r="B911" s="180"/>
      <c r="D911" s="180"/>
      <c r="E911" s="180"/>
      <c r="F911" s="180"/>
      <c r="G911" s="180"/>
      <c r="H911" s="180"/>
      <c r="I911" s="180"/>
      <c r="J911" s="180"/>
      <c r="K911" s="180"/>
      <c r="L911" s="180"/>
      <c r="M911" s="180"/>
      <c r="N911" s="180"/>
      <c r="O911" s="180"/>
      <c r="P911" s="180"/>
      <c r="Q911" s="180"/>
      <c r="R911" s="180"/>
      <c r="S911" s="180"/>
      <c r="T911" s="180"/>
      <c r="U911" s="180"/>
      <c r="V911" s="180"/>
    </row>
    <row r="912" spans="1:22">
      <c r="A912" s="180"/>
      <c r="B912" s="180"/>
      <c r="D912" s="180"/>
      <c r="E912" s="180"/>
      <c r="F912" s="180"/>
      <c r="G912" s="180"/>
      <c r="H912" s="180"/>
      <c r="I912" s="180"/>
      <c r="J912" s="180"/>
      <c r="K912" s="180"/>
      <c r="L912" s="180"/>
      <c r="M912" s="180"/>
      <c r="N912" s="180"/>
      <c r="O912" s="180"/>
      <c r="P912" s="180"/>
      <c r="Q912" s="180"/>
      <c r="R912" s="180"/>
      <c r="S912" s="180"/>
      <c r="T912" s="180"/>
      <c r="U912" s="180"/>
      <c r="V912" s="180"/>
    </row>
    <row r="913" spans="1:22">
      <c r="A913" s="180"/>
      <c r="B913" s="180"/>
      <c r="D913" s="180"/>
      <c r="E913" s="180"/>
      <c r="F913" s="180"/>
      <c r="G913" s="180"/>
      <c r="H913" s="180"/>
      <c r="I913" s="180"/>
      <c r="J913" s="180"/>
      <c r="K913" s="180"/>
      <c r="L913" s="180"/>
      <c r="M913" s="180"/>
      <c r="N913" s="180"/>
      <c r="O913" s="180"/>
      <c r="P913" s="180"/>
      <c r="Q913" s="180"/>
      <c r="R913" s="180"/>
      <c r="S913" s="180"/>
      <c r="T913" s="180"/>
      <c r="U913" s="180"/>
      <c r="V913" s="180"/>
    </row>
    <row r="914" spans="1:22">
      <c r="A914" s="180"/>
      <c r="B914" s="180"/>
      <c r="D914" s="180"/>
      <c r="E914" s="180"/>
      <c r="F914" s="180"/>
      <c r="G914" s="180"/>
      <c r="H914" s="180"/>
      <c r="I914" s="180"/>
      <c r="J914" s="180"/>
      <c r="K914" s="180"/>
      <c r="L914" s="180"/>
      <c r="M914" s="180"/>
      <c r="N914" s="180"/>
      <c r="O914" s="180"/>
      <c r="P914" s="180"/>
      <c r="Q914" s="180"/>
      <c r="R914" s="180"/>
      <c r="S914" s="180"/>
      <c r="T914" s="180"/>
      <c r="U914" s="180"/>
      <c r="V914" s="180"/>
    </row>
    <row r="915" spans="1:22">
      <c r="A915" s="180"/>
      <c r="B915" s="180"/>
      <c r="D915" s="180"/>
      <c r="E915" s="180"/>
      <c r="F915" s="180"/>
      <c r="G915" s="180"/>
      <c r="H915" s="180"/>
      <c r="I915" s="180"/>
      <c r="J915" s="180"/>
      <c r="K915" s="180"/>
      <c r="L915" s="180"/>
      <c r="M915" s="180"/>
      <c r="N915" s="180"/>
      <c r="O915" s="180"/>
      <c r="P915" s="180"/>
      <c r="Q915" s="180"/>
      <c r="R915" s="180"/>
      <c r="S915" s="180"/>
      <c r="T915" s="180"/>
      <c r="U915" s="180"/>
      <c r="V915" s="180"/>
    </row>
    <row r="916" spans="1:22">
      <c r="A916" s="180"/>
      <c r="B916" s="180"/>
      <c r="D916" s="180"/>
      <c r="E916" s="180"/>
      <c r="F916" s="180"/>
      <c r="G916" s="180"/>
      <c r="H916" s="180"/>
      <c r="I916" s="180"/>
      <c r="J916" s="180"/>
      <c r="K916" s="180"/>
      <c r="L916" s="180"/>
      <c r="M916" s="180"/>
      <c r="N916" s="180"/>
      <c r="O916" s="180"/>
      <c r="P916" s="180"/>
      <c r="Q916" s="180"/>
      <c r="R916" s="180"/>
      <c r="S916" s="180"/>
      <c r="T916" s="180"/>
      <c r="U916" s="180"/>
      <c r="V916" s="180"/>
    </row>
    <row r="917" spans="1:22">
      <c r="A917" s="180"/>
      <c r="B917" s="180"/>
      <c r="D917" s="180"/>
      <c r="E917" s="180"/>
      <c r="F917" s="180"/>
      <c r="G917" s="180"/>
      <c r="H917" s="180"/>
      <c r="I917" s="180"/>
      <c r="J917" s="180"/>
      <c r="K917" s="180"/>
      <c r="L917" s="180"/>
      <c r="M917" s="180"/>
      <c r="N917" s="180"/>
      <c r="O917" s="180"/>
      <c r="P917" s="180"/>
      <c r="Q917" s="180"/>
      <c r="R917" s="180"/>
      <c r="S917" s="180"/>
      <c r="T917" s="180"/>
      <c r="U917" s="180"/>
      <c r="V917" s="180"/>
    </row>
    <row r="918" spans="1:22">
      <c r="A918" s="180"/>
      <c r="B918" s="180"/>
      <c r="D918" s="180"/>
      <c r="E918" s="180"/>
      <c r="F918" s="180"/>
      <c r="G918" s="180"/>
      <c r="H918" s="180"/>
      <c r="I918" s="180"/>
      <c r="J918" s="180"/>
      <c r="K918" s="180"/>
      <c r="L918" s="180"/>
      <c r="M918" s="180"/>
      <c r="N918" s="180"/>
      <c r="O918" s="180"/>
      <c r="P918" s="180"/>
      <c r="Q918" s="180"/>
      <c r="R918" s="180"/>
      <c r="S918" s="180"/>
      <c r="T918" s="180"/>
      <c r="U918" s="180"/>
      <c r="V918" s="180"/>
    </row>
    <row r="919" spans="1:22">
      <c r="A919" s="180"/>
      <c r="B919" s="180"/>
      <c r="D919" s="180"/>
      <c r="E919" s="180"/>
      <c r="F919" s="180"/>
      <c r="G919" s="180"/>
      <c r="H919" s="180"/>
      <c r="I919" s="180"/>
      <c r="J919" s="180"/>
      <c r="K919" s="180"/>
      <c r="L919" s="180"/>
      <c r="M919" s="180"/>
      <c r="N919" s="180"/>
      <c r="O919" s="180"/>
      <c r="P919" s="180"/>
      <c r="Q919" s="180"/>
      <c r="R919" s="180"/>
      <c r="S919" s="180"/>
      <c r="T919" s="180"/>
      <c r="U919" s="180"/>
      <c r="V919" s="180"/>
    </row>
    <row r="920" spans="1:22">
      <c r="A920" s="180"/>
      <c r="B920" s="180"/>
      <c r="D920" s="180"/>
      <c r="E920" s="180"/>
      <c r="F920" s="180"/>
      <c r="G920" s="180"/>
      <c r="H920" s="180"/>
      <c r="I920" s="180"/>
      <c r="J920" s="180"/>
      <c r="K920" s="180"/>
      <c r="L920" s="180"/>
      <c r="M920" s="180"/>
      <c r="N920" s="180"/>
      <c r="O920" s="180"/>
      <c r="P920" s="180"/>
      <c r="Q920" s="180"/>
      <c r="R920" s="180"/>
      <c r="S920" s="180"/>
      <c r="T920" s="180"/>
      <c r="U920" s="180"/>
      <c r="V920" s="180"/>
    </row>
    <row r="921" spans="1:22">
      <c r="A921" s="180"/>
      <c r="B921" s="180"/>
      <c r="D921" s="180"/>
      <c r="E921" s="180"/>
      <c r="F921" s="180"/>
      <c r="G921" s="180"/>
      <c r="H921" s="180"/>
      <c r="I921" s="180"/>
      <c r="J921" s="180"/>
      <c r="K921" s="180"/>
      <c r="L921" s="180"/>
      <c r="M921" s="180"/>
      <c r="N921" s="180"/>
      <c r="O921" s="180"/>
      <c r="P921" s="180"/>
      <c r="Q921" s="180"/>
      <c r="R921" s="180"/>
      <c r="S921" s="180"/>
      <c r="T921" s="180"/>
      <c r="U921" s="180"/>
      <c r="V921" s="180"/>
    </row>
    <row r="922" spans="1:22">
      <c r="A922" s="180"/>
      <c r="B922" s="180"/>
      <c r="D922" s="180"/>
      <c r="E922" s="180"/>
      <c r="F922" s="180"/>
      <c r="G922" s="180"/>
      <c r="H922" s="180"/>
      <c r="I922" s="180"/>
      <c r="J922" s="180"/>
      <c r="K922" s="180"/>
      <c r="L922" s="180"/>
      <c r="M922" s="180"/>
      <c r="N922" s="180"/>
      <c r="O922" s="180"/>
      <c r="P922" s="180"/>
      <c r="Q922" s="180"/>
      <c r="R922" s="180"/>
      <c r="S922" s="180"/>
      <c r="T922" s="180"/>
      <c r="U922" s="180"/>
      <c r="V922" s="180"/>
    </row>
    <row r="923" spans="1:22">
      <c r="A923" s="180"/>
      <c r="B923" s="180"/>
      <c r="D923" s="180"/>
      <c r="E923" s="180"/>
      <c r="F923" s="180"/>
      <c r="G923" s="180"/>
      <c r="H923" s="180"/>
      <c r="I923" s="180"/>
      <c r="J923" s="180"/>
      <c r="K923" s="180"/>
      <c r="L923" s="180"/>
      <c r="M923" s="180"/>
      <c r="N923" s="180"/>
      <c r="O923" s="180"/>
      <c r="P923" s="180"/>
      <c r="Q923" s="180"/>
      <c r="R923" s="180"/>
      <c r="S923" s="180"/>
      <c r="T923" s="180"/>
      <c r="U923" s="180"/>
      <c r="V923" s="180"/>
    </row>
    <row r="924" spans="1:22">
      <c r="A924" s="180"/>
      <c r="B924" s="180"/>
      <c r="D924" s="180"/>
      <c r="E924" s="180"/>
      <c r="F924" s="180"/>
      <c r="G924" s="180"/>
      <c r="H924" s="180"/>
      <c r="I924" s="180"/>
      <c r="J924" s="180"/>
      <c r="K924" s="180"/>
      <c r="L924" s="180"/>
      <c r="M924" s="180"/>
      <c r="N924" s="180"/>
      <c r="O924" s="180"/>
      <c r="P924" s="180"/>
      <c r="Q924" s="180"/>
      <c r="R924" s="180"/>
      <c r="S924" s="180"/>
      <c r="T924" s="180"/>
      <c r="U924" s="180"/>
      <c r="V924" s="180"/>
    </row>
    <row r="925" spans="1:22">
      <c r="A925" s="180"/>
      <c r="B925" s="180"/>
      <c r="D925" s="180"/>
      <c r="E925" s="180"/>
      <c r="F925" s="180"/>
      <c r="G925" s="180"/>
      <c r="H925" s="180"/>
      <c r="I925" s="180"/>
      <c r="J925" s="180"/>
      <c r="K925" s="180"/>
      <c r="L925" s="180"/>
      <c r="M925" s="180"/>
      <c r="N925" s="180"/>
      <c r="O925" s="180"/>
      <c r="P925" s="180"/>
      <c r="Q925" s="180"/>
      <c r="R925" s="180"/>
      <c r="S925" s="180"/>
      <c r="T925" s="180"/>
      <c r="U925" s="180"/>
      <c r="V925" s="180"/>
    </row>
    <row r="926" spans="1:22">
      <c r="A926" s="180"/>
      <c r="B926" s="180"/>
      <c r="D926" s="180"/>
      <c r="E926" s="180"/>
      <c r="F926" s="180"/>
      <c r="G926" s="180"/>
      <c r="H926" s="180"/>
      <c r="I926" s="180"/>
      <c r="J926" s="180"/>
      <c r="K926" s="180"/>
      <c r="L926" s="180"/>
      <c r="M926" s="180"/>
      <c r="N926" s="180"/>
      <c r="O926" s="180"/>
      <c r="P926" s="180"/>
      <c r="Q926" s="180"/>
      <c r="R926" s="180"/>
      <c r="S926" s="180"/>
      <c r="T926" s="180"/>
      <c r="U926" s="180"/>
      <c r="V926" s="180"/>
    </row>
    <row r="927" spans="1:22">
      <c r="A927" s="180"/>
      <c r="B927" s="180"/>
      <c r="D927" s="180"/>
      <c r="E927" s="180"/>
      <c r="F927" s="180"/>
      <c r="G927" s="180"/>
      <c r="H927" s="180"/>
      <c r="I927" s="180"/>
      <c r="J927" s="180"/>
      <c r="K927" s="180"/>
      <c r="L927" s="180"/>
      <c r="M927" s="180"/>
      <c r="N927" s="180"/>
      <c r="O927" s="180"/>
      <c r="P927" s="180"/>
      <c r="Q927" s="180"/>
      <c r="R927" s="180"/>
      <c r="S927" s="180"/>
      <c r="T927" s="180"/>
      <c r="U927" s="180"/>
      <c r="V927" s="180"/>
    </row>
    <row r="928" spans="1:22">
      <c r="A928" s="180"/>
      <c r="B928" s="180"/>
      <c r="D928" s="180"/>
      <c r="E928" s="180"/>
      <c r="F928" s="180"/>
      <c r="G928" s="180"/>
      <c r="H928" s="180"/>
      <c r="I928" s="180"/>
      <c r="J928" s="180"/>
      <c r="K928" s="180"/>
      <c r="L928" s="180"/>
      <c r="M928" s="180"/>
      <c r="N928" s="180"/>
      <c r="O928" s="180"/>
      <c r="P928" s="180"/>
      <c r="Q928" s="180"/>
      <c r="R928" s="180"/>
      <c r="S928" s="180"/>
      <c r="T928" s="180"/>
      <c r="U928" s="180"/>
      <c r="V928" s="180"/>
    </row>
    <row r="929" spans="1:22">
      <c r="A929" s="180"/>
      <c r="B929" s="180"/>
      <c r="D929" s="180"/>
      <c r="E929" s="180"/>
      <c r="F929" s="180"/>
      <c r="G929" s="180"/>
      <c r="H929" s="180"/>
      <c r="I929" s="180"/>
      <c r="J929" s="180"/>
      <c r="K929" s="180"/>
      <c r="L929" s="180"/>
      <c r="M929" s="180"/>
      <c r="N929" s="180"/>
      <c r="O929" s="180"/>
      <c r="P929" s="180"/>
      <c r="Q929" s="180"/>
      <c r="R929" s="180"/>
      <c r="S929" s="180"/>
      <c r="T929" s="180"/>
      <c r="U929" s="180"/>
      <c r="V929" s="180"/>
    </row>
    <row r="930" spans="1:22">
      <c r="A930" s="180"/>
      <c r="B930" s="180"/>
      <c r="D930" s="180"/>
      <c r="E930" s="180"/>
      <c r="F930" s="180"/>
      <c r="G930" s="180"/>
      <c r="H930" s="180"/>
      <c r="I930" s="180"/>
      <c r="J930" s="180"/>
      <c r="K930" s="180"/>
      <c r="L930" s="180"/>
      <c r="M930" s="180"/>
      <c r="N930" s="180"/>
      <c r="O930" s="180"/>
      <c r="P930" s="180"/>
      <c r="Q930" s="180"/>
      <c r="R930" s="180"/>
      <c r="S930" s="180"/>
      <c r="T930" s="180"/>
      <c r="U930" s="180"/>
      <c r="V930" s="180"/>
    </row>
    <row r="931" spans="1:22">
      <c r="A931" s="180"/>
      <c r="B931" s="180"/>
      <c r="D931" s="180"/>
      <c r="E931" s="180"/>
      <c r="F931" s="180"/>
      <c r="G931" s="180"/>
      <c r="H931" s="180"/>
      <c r="I931" s="180"/>
      <c r="J931" s="180"/>
      <c r="K931" s="180"/>
      <c r="L931" s="180"/>
      <c r="M931" s="180"/>
      <c r="N931" s="180"/>
      <c r="O931" s="180"/>
      <c r="P931" s="180"/>
      <c r="Q931" s="180"/>
      <c r="R931" s="180"/>
      <c r="S931" s="180"/>
      <c r="T931" s="180"/>
      <c r="U931" s="180"/>
      <c r="V931" s="180"/>
    </row>
    <row r="932" spans="1:22">
      <c r="A932" s="180"/>
      <c r="B932" s="180"/>
      <c r="D932" s="180"/>
      <c r="E932" s="180"/>
      <c r="F932" s="180"/>
      <c r="G932" s="180"/>
      <c r="H932" s="180"/>
      <c r="I932" s="180"/>
      <c r="J932" s="180"/>
      <c r="K932" s="180"/>
      <c r="L932" s="180"/>
      <c r="M932" s="180"/>
      <c r="N932" s="180"/>
      <c r="O932" s="180"/>
      <c r="P932" s="180"/>
      <c r="Q932" s="180"/>
      <c r="R932" s="180"/>
      <c r="S932" s="180"/>
      <c r="T932" s="180"/>
      <c r="U932" s="180"/>
      <c r="V932" s="180"/>
    </row>
    <row r="933" spans="1:22">
      <c r="A933" s="180"/>
      <c r="B933" s="180"/>
      <c r="D933" s="180"/>
      <c r="E933" s="180"/>
      <c r="F933" s="180"/>
      <c r="G933" s="180"/>
      <c r="H933" s="180"/>
      <c r="I933" s="180"/>
      <c r="J933" s="180"/>
      <c r="K933" s="180"/>
      <c r="L933" s="180"/>
      <c r="M933" s="180"/>
      <c r="N933" s="180"/>
      <c r="O933" s="180"/>
      <c r="P933" s="180"/>
      <c r="Q933" s="180"/>
      <c r="R933" s="180"/>
      <c r="S933" s="180"/>
      <c r="T933" s="180"/>
      <c r="U933" s="180"/>
      <c r="V933" s="180"/>
    </row>
    <row r="934" spans="1:22">
      <c r="A934" s="180"/>
      <c r="B934" s="180"/>
      <c r="D934" s="180"/>
      <c r="E934" s="180"/>
      <c r="F934" s="180"/>
      <c r="G934" s="180"/>
      <c r="H934" s="180"/>
      <c r="I934" s="180"/>
      <c r="J934" s="180"/>
      <c r="K934" s="180"/>
      <c r="L934" s="180"/>
      <c r="M934" s="180"/>
      <c r="N934" s="180"/>
      <c r="O934" s="180"/>
      <c r="P934" s="180"/>
      <c r="Q934" s="180"/>
      <c r="R934" s="180"/>
      <c r="S934" s="180"/>
      <c r="T934" s="180"/>
      <c r="U934" s="180"/>
      <c r="V934" s="180"/>
    </row>
    <row r="935" spans="1:22">
      <c r="A935" s="180"/>
      <c r="B935" s="180"/>
      <c r="D935" s="180"/>
      <c r="E935" s="180"/>
      <c r="F935" s="180"/>
      <c r="G935" s="180"/>
      <c r="H935" s="180"/>
      <c r="I935" s="180"/>
      <c r="J935" s="180"/>
      <c r="K935" s="180"/>
      <c r="L935" s="180"/>
      <c r="M935" s="180"/>
      <c r="N935" s="180"/>
      <c r="O935" s="180"/>
      <c r="P935" s="180"/>
      <c r="Q935" s="180"/>
      <c r="R935" s="180"/>
      <c r="S935" s="180"/>
      <c r="T935" s="180"/>
      <c r="U935" s="180"/>
      <c r="V935" s="180"/>
    </row>
    <row r="936" spans="1:22">
      <c r="A936" s="180"/>
      <c r="B936" s="180"/>
      <c r="D936" s="180"/>
      <c r="E936" s="180"/>
      <c r="F936" s="180"/>
      <c r="G936" s="180"/>
      <c r="H936" s="180"/>
      <c r="I936" s="180"/>
      <c r="J936" s="180"/>
      <c r="K936" s="180"/>
      <c r="L936" s="180"/>
      <c r="M936" s="180"/>
      <c r="N936" s="180"/>
      <c r="O936" s="180"/>
      <c r="P936" s="180"/>
      <c r="Q936" s="180"/>
      <c r="R936" s="180"/>
      <c r="S936" s="180"/>
      <c r="T936" s="180"/>
      <c r="U936" s="180"/>
      <c r="V936" s="180"/>
    </row>
    <row r="937" spans="1:22">
      <c r="A937" s="180"/>
      <c r="B937" s="180"/>
      <c r="D937" s="180"/>
      <c r="E937" s="180"/>
      <c r="F937" s="180"/>
      <c r="G937" s="180"/>
      <c r="H937" s="180"/>
      <c r="I937" s="180"/>
      <c r="J937" s="180"/>
      <c r="K937" s="180"/>
      <c r="L937" s="180"/>
      <c r="M937" s="180"/>
      <c r="N937" s="180"/>
      <c r="O937" s="180"/>
      <c r="P937" s="180"/>
      <c r="Q937" s="180"/>
      <c r="R937" s="180"/>
      <c r="S937" s="180"/>
      <c r="T937" s="180"/>
      <c r="U937" s="180"/>
      <c r="V937" s="180"/>
    </row>
    <row r="938" spans="1:22">
      <c r="A938" s="180"/>
      <c r="B938" s="180"/>
      <c r="D938" s="180"/>
      <c r="E938" s="180"/>
      <c r="F938" s="180"/>
      <c r="G938" s="180"/>
      <c r="H938" s="180"/>
      <c r="I938" s="180"/>
      <c r="J938" s="180"/>
      <c r="K938" s="180"/>
      <c r="L938" s="180"/>
      <c r="M938" s="180"/>
      <c r="N938" s="180"/>
      <c r="O938" s="180"/>
      <c r="P938" s="180"/>
      <c r="Q938" s="180"/>
      <c r="R938" s="180"/>
      <c r="S938" s="180"/>
      <c r="T938" s="180"/>
      <c r="U938" s="180"/>
      <c r="V938" s="180"/>
    </row>
    <row r="939" spans="1:22">
      <c r="A939" s="180"/>
      <c r="B939" s="180"/>
      <c r="D939" s="180"/>
      <c r="E939" s="180"/>
      <c r="F939" s="180"/>
      <c r="G939" s="180"/>
      <c r="H939" s="180"/>
      <c r="I939" s="180"/>
      <c r="J939" s="180"/>
      <c r="K939" s="180"/>
      <c r="L939" s="180"/>
      <c r="M939" s="180"/>
      <c r="N939" s="180"/>
      <c r="O939" s="180"/>
      <c r="P939" s="180"/>
      <c r="Q939" s="180"/>
      <c r="R939" s="180"/>
      <c r="S939" s="180"/>
      <c r="T939" s="180"/>
      <c r="U939" s="180"/>
      <c r="V939" s="180"/>
    </row>
    <row r="940" spans="1:22">
      <c r="A940" s="180"/>
      <c r="B940" s="180"/>
      <c r="D940" s="180"/>
      <c r="E940" s="180"/>
      <c r="F940" s="180"/>
      <c r="G940" s="180"/>
      <c r="H940" s="180"/>
      <c r="I940" s="180"/>
      <c r="J940" s="180"/>
      <c r="K940" s="180"/>
      <c r="L940" s="180"/>
      <c r="M940" s="180"/>
      <c r="N940" s="180"/>
      <c r="O940" s="180"/>
      <c r="P940" s="180"/>
      <c r="Q940" s="180"/>
      <c r="R940" s="180"/>
      <c r="S940" s="180"/>
      <c r="T940" s="180"/>
      <c r="U940" s="180"/>
      <c r="V940" s="180"/>
    </row>
    <row r="941" spans="1:22">
      <c r="A941" s="180"/>
      <c r="B941" s="180"/>
      <c r="D941" s="180"/>
      <c r="E941" s="180"/>
      <c r="F941" s="180"/>
      <c r="G941" s="180"/>
      <c r="H941" s="180"/>
      <c r="I941" s="180"/>
      <c r="J941" s="180"/>
      <c r="K941" s="180"/>
      <c r="L941" s="180"/>
      <c r="M941" s="180"/>
      <c r="N941" s="180"/>
      <c r="O941" s="180"/>
      <c r="P941" s="180"/>
      <c r="Q941" s="180"/>
      <c r="R941" s="180"/>
      <c r="S941" s="180"/>
      <c r="T941" s="180"/>
      <c r="U941" s="180"/>
      <c r="V941" s="180"/>
    </row>
    <row r="942" spans="1:22">
      <c r="A942" s="180"/>
      <c r="B942" s="180"/>
      <c r="D942" s="180"/>
      <c r="E942" s="180"/>
      <c r="F942" s="180"/>
      <c r="G942" s="180"/>
      <c r="H942" s="180"/>
      <c r="I942" s="180"/>
      <c r="J942" s="180"/>
      <c r="K942" s="180"/>
      <c r="L942" s="180"/>
      <c r="M942" s="180"/>
      <c r="N942" s="180"/>
      <c r="O942" s="180"/>
      <c r="P942" s="180"/>
      <c r="Q942" s="180"/>
      <c r="R942" s="180"/>
      <c r="S942" s="180"/>
      <c r="T942" s="180"/>
      <c r="U942" s="180"/>
      <c r="V942" s="180"/>
    </row>
    <row r="943" spans="1:22">
      <c r="A943" s="180"/>
      <c r="B943" s="180"/>
      <c r="D943" s="180"/>
      <c r="E943" s="180"/>
      <c r="F943" s="180"/>
      <c r="G943" s="180"/>
      <c r="H943" s="180"/>
      <c r="I943" s="180"/>
      <c r="J943" s="180"/>
      <c r="K943" s="180"/>
      <c r="L943" s="180"/>
      <c r="M943" s="180"/>
      <c r="N943" s="180"/>
      <c r="O943" s="180"/>
      <c r="P943" s="180"/>
      <c r="Q943" s="180"/>
      <c r="R943" s="180"/>
      <c r="S943" s="180"/>
      <c r="T943" s="180"/>
      <c r="U943" s="180"/>
      <c r="V943" s="180"/>
    </row>
    <row r="944" spans="1:22">
      <c r="A944" s="180"/>
      <c r="B944" s="180"/>
      <c r="D944" s="180"/>
      <c r="E944" s="180"/>
      <c r="F944" s="180"/>
      <c r="G944" s="180"/>
      <c r="H944" s="180"/>
      <c r="I944" s="180"/>
      <c r="J944" s="180"/>
      <c r="K944" s="180"/>
      <c r="L944" s="180"/>
      <c r="M944" s="180"/>
      <c r="N944" s="180"/>
      <c r="O944" s="180"/>
      <c r="P944" s="180"/>
      <c r="Q944" s="180"/>
      <c r="R944" s="180"/>
      <c r="S944" s="180"/>
      <c r="T944" s="180"/>
      <c r="U944" s="180"/>
      <c r="V944" s="180"/>
    </row>
    <row r="945" spans="1:22">
      <c r="A945" s="180"/>
      <c r="B945" s="180"/>
      <c r="D945" s="180"/>
      <c r="E945" s="180"/>
      <c r="F945" s="180"/>
      <c r="G945" s="180"/>
      <c r="H945" s="180"/>
      <c r="I945" s="180"/>
      <c r="J945" s="180"/>
      <c r="K945" s="180"/>
      <c r="L945" s="180"/>
      <c r="M945" s="180"/>
      <c r="N945" s="180"/>
      <c r="O945" s="180"/>
      <c r="P945" s="180"/>
      <c r="Q945" s="180"/>
      <c r="R945" s="180"/>
      <c r="S945" s="180"/>
      <c r="T945" s="180"/>
      <c r="U945" s="180"/>
      <c r="V945" s="180"/>
    </row>
    <row r="946" spans="1:22">
      <c r="A946" s="180"/>
      <c r="B946" s="180"/>
      <c r="D946" s="180"/>
      <c r="E946" s="180"/>
      <c r="F946" s="180"/>
      <c r="G946" s="180"/>
      <c r="H946" s="180"/>
      <c r="I946" s="180"/>
      <c r="J946" s="180"/>
      <c r="K946" s="180"/>
      <c r="L946" s="180"/>
      <c r="M946" s="180"/>
      <c r="N946" s="180"/>
      <c r="O946" s="180"/>
      <c r="P946" s="180"/>
      <c r="Q946" s="180"/>
      <c r="R946" s="180"/>
      <c r="S946" s="180"/>
      <c r="T946" s="180"/>
      <c r="U946" s="180"/>
      <c r="V946" s="180"/>
    </row>
    <row r="947" spans="1:22">
      <c r="A947" s="180"/>
      <c r="B947" s="180"/>
      <c r="D947" s="180"/>
      <c r="E947" s="180"/>
      <c r="F947" s="180"/>
      <c r="G947" s="180"/>
      <c r="H947" s="180"/>
      <c r="I947" s="180"/>
      <c r="J947" s="180"/>
      <c r="K947" s="180"/>
      <c r="L947" s="180"/>
      <c r="M947" s="180"/>
      <c r="N947" s="180"/>
      <c r="O947" s="180"/>
      <c r="P947" s="180"/>
      <c r="Q947" s="180"/>
      <c r="R947" s="180"/>
      <c r="S947" s="180"/>
      <c r="T947" s="180"/>
      <c r="U947" s="180"/>
      <c r="V947" s="180"/>
    </row>
    <row r="948" spans="1:22">
      <c r="A948" s="180"/>
      <c r="B948" s="180"/>
      <c r="D948" s="180"/>
      <c r="E948" s="180"/>
      <c r="F948" s="180"/>
      <c r="G948" s="180"/>
      <c r="H948" s="180"/>
      <c r="I948" s="180"/>
      <c r="J948" s="180"/>
      <c r="K948" s="180"/>
      <c r="L948" s="180"/>
      <c r="M948" s="180"/>
      <c r="N948" s="180"/>
      <c r="O948" s="180"/>
      <c r="P948" s="180"/>
      <c r="Q948" s="180"/>
      <c r="R948" s="180"/>
      <c r="S948" s="180"/>
      <c r="T948" s="180"/>
      <c r="U948" s="180"/>
      <c r="V948" s="180"/>
    </row>
    <row r="949" spans="1:22">
      <c r="A949" s="180"/>
      <c r="B949" s="180"/>
      <c r="D949" s="180"/>
      <c r="E949" s="180"/>
      <c r="F949" s="180"/>
      <c r="G949" s="180"/>
      <c r="H949" s="180"/>
      <c r="I949" s="180"/>
      <c r="J949" s="180"/>
      <c r="K949" s="180"/>
      <c r="L949" s="180"/>
      <c r="M949" s="180"/>
      <c r="N949" s="180"/>
      <c r="O949" s="180"/>
      <c r="P949" s="180"/>
      <c r="Q949" s="180"/>
      <c r="R949" s="180"/>
      <c r="S949" s="180"/>
      <c r="T949" s="180"/>
      <c r="U949" s="180"/>
      <c r="V949" s="180"/>
    </row>
    <row r="950" spans="1:22">
      <c r="A950" s="180"/>
      <c r="B950" s="180"/>
      <c r="D950" s="180"/>
      <c r="E950" s="180"/>
      <c r="F950" s="180"/>
      <c r="G950" s="180"/>
      <c r="H950" s="180"/>
      <c r="I950" s="180"/>
      <c r="J950" s="180"/>
      <c r="K950" s="180"/>
      <c r="L950" s="180"/>
      <c r="M950" s="180"/>
      <c r="N950" s="180"/>
      <c r="O950" s="180"/>
      <c r="P950" s="180"/>
      <c r="Q950" s="180"/>
      <c r="R950" s="180"/>
      <c r="S950" s="180"/>
      <c r="T950" s="180"/>
      <c r="U950" s="180"/>
      <c r="V950" s="180"/>
    </row>
    <row r="951" spans="1:22">
      <c r="A951" s="180"/>
      <c r="B951" s="180"/>
      <c r="D951" s="180"/>
      <c r="E951" s="180"/>
      <c r="F951" s="180"/>
      <c r="G951" s="180"/>
      <c r="H951" s="180"/>
      <c r="I951" s="180"/>
      <c r="J951" s="180"/>
      <c r="K951" s="180"/>
      <c r="L951" s="180"/>
      <c r="M951" s="180"/>
      <c r="N951" s="180"/>
      <c r="O951" s="180"/>
      <c r="P951" s="180"/>
      <c r="Q951" s="180"/>
      <c r="R951" s="180"/>
      <c r="S951" s="180"/>
      <c r="T951" s="180"/>
      <c r="U951" s="180"/>
      <c r="V951" s="180"/>
    </row>
    <row r="952" spans="1:22">
      <c r="A952" s="180"/>
      <c r="B952" s="180"/>
      <c r="D952" s="180"/>
      <c r="E952" s="180"/>
      <c r="F952" s="180"/>
      <c r="G952" s="180"/>
      <c r="H952" s="180"/>
      <c r="I952" s="180"/>
      <c r="J952" s="180"/>
      <c r="K952" s="180"/>
      <c r="L952" s="180"/>
      <c r="M952" s="180"/>
      <c r="N952" s="180"/>
      <c r="O952" s="180"/>
      <c r="P952" s="180"/>
      <c r="Q952" s="180"/>
      <c r="R952" s="180"/>
      <c r="S952" s="180"/>
      <c r="T952" s="180"/>
      <c r="U952" s="180"/>
      <c r="V952" s="180"/>
    </row>
    <row r="953" spans="1:22">
      <c r="A953" s="180"/>
      <c r="B953" s="180"/>
      <c r="D953" s="180"/>
      <c r="E953" s="180"/>
      <c r="F953" s="180"/>
      <c r="G953" s="180"/>
      <c r="H953" s="180"/>
      <c r="I953" s="180"/>
      <c r="J953" s="180"/>
      <c r="K953" s="180"/>
      <c r="L953" s="180"/>
      <c r="M953" s="180"/>
      <c r="N953" s="180"/>
      <c r="O953" s="180"/>
      <c r="P953" s="180"/>
      <c r="Q953" s="180"/>
      <c r="R953" s="180"/>
      <c r="S953" s="180"/>
      <c r="T953" s="180"/>
      <c r="U953" s="180"/>
      <c r="V953" s="180"/>
    </row>
    <row r="954" spans="1:22">
      <c r="A954" s="180"/>
      <c r="B954" s="180"/>
      <c r="D954" s="180"/>
      <c r="E954" s="180"/>
      <c r="F954" s="180"/>
      <c r="G954" s="180"/>
      <c r="H954" s="180"/>
      <c r="I954" s="180"/>
      <c r="J954" s="180"/>
      <c r="K954" s="180"/>
      <c r="L954" s="180"/>
      <c r="M954" s="180"/>
      <c r="N954" s="180"/>
      <c r="O954" s="180"/>
      <c r="P954" s="180"/>
      <c r="Q954" s="180"/>
      <c r="R954" s="180"/>
      <c r="S954" s="180"/>
      <c r="T954" s="180"/>
      <c r="U954" s="180"/>
      <c r="V954" s="180"/>
    </row>
    <row r="955" spans="1:22">
      <c r="A955" s="180"/>
      <c r="B955" s="180"/>
      <c r="D955" s="180"/>
      <c r="E955" s="180"/>
      <c r="F955" s="180"/>
      <c r="G955" s="180"/>
      <c r="H955" s="180"/>
      <c r="I955" s="180"/>
      <c r="J955" s="180"/>
      <c r="K955" s="180"/>
      <c r="L955" s="180"/>
      <c r="M955" s="180"/>
      <c r="N955" s="180"/>
      <c r="O955" s="180"/>
      <c r="P955" s="180"/>
      <c r="Q955" s="180"/>
      <c r="R955" s="180"/>
      <c r="S955" s="180"/>
      <c r="T955" s="180"/>
      <c r="U955" s="180"/>
      <c r="V955" s="180"/>
    </row>
    <row r="956" spans="1:22">
      <c r="A956" s="180"/>
      <c r="B956" s="180"/>
      <c r="D956" s="180"/>
      <c r="E956" s="180"/>
      <c r="F956" s="180"/>
      <c r="G956" s="180"/>
      <c r="H956" s="180"/>
      <c r="I956" s="180"/>
      <c r="J956" s="180"/>
      <c r="K956" s="180"/>
      <c r="L956" s="180"/>
      <c r="M956" s="180"/>
      <c r="N956" s="180"/>
      <c r="O956" s="180"/>
      <c r="P956" s="180"/>
      <c r="Q956" s="180"/>
      <c r="R956" s="180"/>
      <c r="S956" s="180"/>
      <c r="T956" s="180"/>
      <c r="U956" s="180"/>
      <c r="V956" s="180"/>
    </row>
    <row r="957" spans="1:22">
      <c r="A957" s="180"/>
      <c r="B957" s="180"/>
      <c r="D957" s="180"/>
      <c r="E957" s="180"/>
      <c r="F957" s="180"/>
      <c r="G957" s="180"/>
      <c r="H957" s="180"/>
      <c r="I957" s="180"/>
      <c r="J957" s="180"/>
      <c r="K957" s="180"/>
      <c r="L957" s="180"/>
      <c r="M957" s="180"/>
      <c r="N957" s="180"/>
      <c r="O957" s="180"/>
      <c r="P957" s="180"/>
      <c r="Q957" s="180"/>
      <c r="R957" s="180"/>
      <c r="S957" s="180"/>
      <c r="T957" s="180"/>
      <c r="U957" s="180"/>
      <c r="V957" s="180"/>
    </row>
    <row r="958" spans="1:22">
      <c r="A958" s="180"/>
      <c r="B958" s="180"/>
      <c r="D958" s="180"/>
      <c r="E958" s="180"/>
      <c r="F958" s="180"/>
      <c r="G958" s="180"/>
      <c r="H958" s="180"/>
      <c r="I958" s="180"/>
      <c r="J958" s="180"/>
      <c r="K958" s="180"/>
      <c r="L958" s="180"/>
      <c r="M958" s="180"/>
      <c r="N958" s="180"/>
      <c r="O958" s="180"/>
      <c r="P958" s="180"/>
      <c r="Q958" s="180"/>
      <c r="R958" s="180"/>
      <c r="S958" s="180"/>
      <c r="T958" s="180"/>
      <c r="U958" s="180"/>
      <c r="V958" s="180"/>
    </row>
    <row r="959" spans="1:22">
      <c r="A959" s="180"/>
      <c r="B959" s="180"/>
      <c r="D959" s="180"/>
      <c r="E959" s="180"/>
      <c r="F959" s="180"/>
      <c r="G959" s="180"/>
      <c r="H959" s="180"/>
      <c r="I959" s="180"/>
      <c r="J959" s="180"/>
      <c r="K959" s="180"/>
      <c r="L959" s="180"/>
      <c r="M959" s="180"/>
      <c r="N959" s="180"/>
      <c r="O959" s="180"/>
      <c r="P959" s="180"/>
      <c r="Q959" s="180"/>
      <c r="R959" s="180"/>
      <c r="S959" s="180"/>
      <c r="T959" s="180"/>
      <c r="U959" s="180"/>
      <c r="V959" s="180"/>
    </row>
    <row r="960" spans="1:22">
      <c r="A960" s="180"/>
      <c r="B960" s="180"/>
      <c r="D960" s="180"/>
      <c r="E960" s="180"/>
      <c r="F960" s="180"/>
      <c r="G960" s="180"/>
      <c r="H960" s="180"/>
      <c r="I960" s="180"/>
      <c r="J960" s="180"/>
      <c r="K960" s="180"/>
      <c r="L960" s="180"/>
      <c r="M960" s="180"/>
      <c r="N960" s="180"/>
      <c r="O960" s="180"/>
      <c r="P960" s="180"/>
      <c r="Q960" s="180"/>
      <c r="R960" s="180"/>
      <c r="S960" s="180"/>
      <c r="T960" s="180"/>
      <c r="U960" s="180"/>
      <c r="V960" s="180"/>
    </row>
    <row r="961" spans="1:22">
      <c r="A961" s="180"/>
      <c r="B961" s="180"/>
      <c r="D961" s="180"/>
      <c r="E961" s="180"/>
      <c r="F961" s="180"/>
      <c r="G961" s="180"/>
      <c r="H961" s="180"/>
      <c r="I961" s="180"/>
      <c r="J961" s="180"/>
      <c r="K961" s="180"/>
      <c r="L961" s="180"/>
      <c r="M961" s="180"/>
      <c r="N961" s="180"/>
      <c r="O961" s="180"/>
      <c r="P961" s="180"/>
      <c r="Q961" s="180"/>
      <c r="R961" s="180"/>
      <c r="S961" s="180"/>
      <c r="T961" s="180"/>
      <c r="U961" s="180"/>
      <c r="V961" s="180"/>
    </row>
    <row r="962" spans="1:22">
      <c r="A962" s="180"/>
      <c r="B962" s="180"/>
      <c r="D962" s="180"/>
      <c r="E962" s="180"/>
      <c r="F962" s="180"/>
      <c r="G962" s="180"/>
      <c r="H962" s="180"/>
      <c r="I962" s="180"/>
      <c r="J962" s="180"/>
      <c r="K962" s="180"/>
      <c r="L962" s="180"/>
      <c r="M962" s="180"/>
      <c r="N962" s="180"/>
      <c r="O962" s="180"/>
      <c r="P962" s="180"/>
      <c r="Q962" s="180"/>
      <c r="R962" s="180"/>
      <c r="S962" s="180"/>
      <c r="T962" s="180"/>
      <c r="U962" s="180"/>
      <c r="V962" s="180"/>
    </row>
    <row r="963" spans="1:22">
      <c r="A963" s="180"/>
      <c r="B963" s="180"/>
      <c r="D963" s="180"/>
      <c r="E963" s="180"/>
      <c r="F963" s="180"/>
      <c r="G963" s="180"/>
      <c r="H963" s="180"/>
      <c r="I963" s="180"/>
      <c r="J963" s="180"/>
      <c r="K963" s="180"/>
      <c r="L963" s="180"/>
      <c r="M963" s="180"/>
      <c r="N963" s="180"/>
      <c r="O963" s="180"/>
      <c r="P963" s="180"/>
      <c r="Q963" s="180"/>
      <c r="R963" s="180"/>
      <c r="S963" s="180"/>
      <c r="T963" s="180"/>
      <c r="U963" s="180"/>
      <c r="V963" s="180"/>
    </row>
    <row r="964" spans="1:22">
      <c r="A964" s="180"/>
      <c r="B964" s="180"/>
      <c r="D964" s="180"/>
      <c r="E964" s="180"/>
      <c r="F964" s="180"/>
      <c r="G964" s="180"/>
      <c r="H964" s="180"/>
      <c r="I964" s="180"/>
      <c r="J964" s="180"/>
      <c r="K964" s="180"/>
      <c r="L964" s="180"/>
      <c r="M964" s="180"/>
      <c r="N964" s="180"/>
      <c r="O964" s="180"/>
      <c r="P964" s="180"/>
      <c r="Q964" s="180"/>
      <c r="R964" s="180"/>
      <c r="S964" s="180"/>
      <c r="T964" s="180"/>
      <c r="U964" s="180"/>
      <c r="V964" s="180"/>
    </row>
    <row r="965" spans="1:22">
      <c r="A965" s="180"/>
      <c r="B965" s="180"/>
      <c r="D965" s="180"/>
      <c r="E965" s="180"/>
      <c r="F965" s="180"/>
      <c r="G965" s="180"/>
      <c r="H965" s="180"/>
      <c r="I965" s="180"/>
      <c r="J965" s="180"/>
      <c r="K965" s="180"/>
      <c r="L965" s="180"/>
      <c r="M965" s="180"/>
      <c r="N965" s="180"/>
      <c r="O965" s="180"/>
      <c r="P965" s="180"/>
      <c r="Q965" s="180"/>
      <c r="R965" s="180"/>
      <c r="S965" s="180"/>
      <c r="T965" s="180"/>
      <c r="U965" s="180"/>
      <c r="V965" s="180"/>
    </row>
    <row r="966" spans="1:22">
      <c r="A966" s="180"/>
      <c r="B966" s="180"/>
      <c r="D966" s="180"/>
      <c r="E966" s="180"/>
      <c r="F966" s="180"/>
      <c r="G966" s="180"/>
      <c r="H966" s="180"/>
      <c r="I966" s="180"/>
      <c r="J966" s="180"/>
      <c r="K966" s="180"/>
      <c r="L966" s="180"/>
      <c r="M966" s="180"/>
      <c r="N966" s="180"/>
      <c r="O966" s="180"/>
      <c r="P966" s="180"/>
      <c r="Q966" s="180"/>
      <c r="R966" s="180"/>
      <c r="S966" s="180"/>
      <c r="T966" s="180"/>
      <c r="U966" s="180"/>
      <c r="V966" s="180"/>
    </row>
    <row r="967" spans="1:22">
      <c r="A967" s="180"/>
      <c r="B967" s="180"/>
      <c r="D967" s="180"/>
      <c r="E967" s="180"/>
      <c r="F967" s="180"/>
      <c r="G967" s="180"/>
      <c r="H967" s="180"/>
      <c r="I967" s="180"/>
      <c r="J967" s="180"/>
      <c r="K967" s="180"/>
      <c r="L967" s="180"/>
      <c r="M967" s="180"/>
      <c r="N967" s="180"/>
      <c r="O967" s="180"/>
      <c r="P967" s="180"/>
      <c r="Q967" s="180"/>
      <c r="R967" s="180"/>
      <c r="S967" s="180"/>
      <c r="T967" s="180"/>
      <c r="U967" s="180"/>
      <c r="V967" s="180"/>
    </row>
    <row r="968" spans="1:22">
      <c r="A968" s="180"/>
      <c r="B968" s="180"/>
      <c r="D968" s="180"/>
      <c r="E968" s="180"/>
      <c r="F968" s="180"/>
      <c r="G968" s="180"/>
      <c r="H968" s="180"/>
      <c r="I968" s="180"/>
      <c r="J968" s="180"/>
      <c r="K968" s="180"/>
      <c r="L968" s="180"/>
      <c r="M968" s="180"/>
      <c r="N968" s="180"/>
      <c r="O968" s="180"/>
      <c r="P968" s="180"/>
      <c r="Q968" s="180"/>
      <c r="R968" s="180"/>
      <c r="S968" s="180"/>
      <c r="T968" s="180"/>
      <c r="U968" s="180"/>
      <c r="V968" s="180"/>
    </row>
    <row r="969" spans="1:22">
      <c r="A969" s="180"/>
      <c r="B969" s="180"/>
      <c r="D969" s="180"/>
      <c r="E969" s="180"/>
      <c r="F969" s="180"/>
      <c r="G969" s="180"/>
      <c r="H969" s="180"/>
      <c r="I969" s="180"/>
      <c r="J969" s="180"/>
      <c r="K969" s="180"/>
      <c r="L969" s="180"/>
      <c r="M969" s="180"/>
      <c r="N969" s="180"/>
      <c r="O969" s="180"/>
      <c r="P969" s="180"/>
      <c r="Q969" s="180"/>
      <c r="R969" s="180"/>
      <c r="S969" s="180"/>
      <c r="T969" s="180"/>
      <c r="U969" s="180"/>
      <c r="V969" s="180"/>
    </row>
    <row r="970" spans="1:22">
      <c r="A970" s="180"/>
      <c r="B970" s="180"/>
      <c r="D970" s="180"/>
      <c r="E970" s="180"/>
      <c r="F970" s="180"/>
      <c r="G970" s="180"/>
      <c r="H970" s="180"/>
      <c r="I970" s="180"/>
      <c r="J970" s="180"/>
      <c r="K970" s="180"/>
      <c r="L970" s="180"/>
      <c r="M970" s="180"/>
      <c r="N970" s="180"/>
      <c r="O970" s="180"/>
      <c r="P970" s="180"/>
      <c r="Q970" s="180"/>
      <c r="R970" s="180"/>
      <c r="S970" s="180"/>
      <c r="T970" s="180"/>
      <c r="U970" s="180"/>
      <c r="V970" s="180"/>
    </row>
    <row r="971" spans="1:22">
      <c r="A971" s="180"/>
      <c r="B971" s="180"/>
      <c r="D971" s="180"/>
      <c r="E971" s="180"/>
      <c r="F971" s="180"/>
      <c r="G971" s="180"/>
      <c r="H971" s="180"/>
      <c r="I971" s="180"/>
      <c r="J971" s="180"/>
      <c r="K971" s="180"/>
      <c r="L971" s="180"/>
      <c r="M971" s="180"/>
      <c r="N971" s="180"/>
      <c r="O971" s="180"/>
      <c r="P971" s="180"/>
      <c r="Q971" s="180"/>
      <c r="R971" s="180"/>
      <c r="S971" s="180"/>
      <c r="T971" s="180"/>
      <c r="U971" s="180"/>
      <c r="V971" s="180"/>
    </row>
    <row r="972" spans="1:22">
      <c r="A972" s="180"/>
      <c r="B972" s="180"/>
      <c r="D972" s="180"/>
      <c r="E972" s="180"/>
      <c r="F972" s="180"/>
      <c r="G972" s="180"/>
      <c r="H972" s="180"/>
      <c r="I972" s="180"/>
      <c r="J972" s="180"/>
      <c r="K972" s="180"/>
      <c r="L972" s="180"/>
      <c r="M972" s="180"/>
      <c r="N972" s="180"/>
      <c r="O972" s="180"/>
      <c r="P972" s="180"/>
      <c r="Q972" s="180"/>
      <c r="R972" s="180"/>
      <c r="S972" s="180"/>
      <c r="T972" s="180"/>
      <c r="U972" s="180"/>
      <c r="V972" s="180"/>
    </row>
    <row r="973" spans="1:22">
      <c r="A973" s="180"/>
      <c r="B973" s="180"/>
      <c r="D973" s="180"/>
      <c r="E973" s="180"/>
      <c r="F973" s="180"/>
      <c r="G973" s="180"/>
      <c r="H973" s="180"/>
      <c r="I973" s="180"/>
      <c r="J973" s="180"/>
      <c r="K973" s="180"/>
      <c r="L973" s="180"/>
      <c r="M973" s="180"/>
      <c r="N973" s="180"/>
      <c r="O973" s="180"/>
      <c r="P973" s="180"/>
      <c r="Q973" s="180"/>
      <c r="R973" s="180"/>
      <c r="S973" s="180"/>
      <c r="T973" s="180"/>
      <c r="U973" s="180"/>
      <c r="V973" s="180"/>
    </row>
    <row r="974" spans="1:22">
      <c r="A974" s="180"/>
      <c r="B974" s="180"/>
      <c r="D974" s="180"/>
      <c r="E974" s="180"/>
      <c r="F974" s="180"/>
      <c r="G974" s="180"/>
      <c r="H974" s="180"/>
      <c r="I974" s="180"/>
      <c r="J974" s="180"/>
      <c r="K974" s="180"/>
      <c r="L974" s="180"/>
      <c r="M974" s="180"/>
      <c r="N974" s="180"/>
      <c r="O974" s="180"/>
      <c r="P974" s="180"/>
      <c r="Q974" s="180"/>
      <c r="R974" s="180"/>
      <c r="S974" s="180"/>
      <c r="T974" s="180"/>
      <c r="U974" s="180"/>
      <c r="V974" s="180"/>
    </row>
    <row r="975" spans="1:22">
      <c r="A975" s="180"/>
      <c r="B975" s="180"/>
      <c r="D975" s="180"/>
      <c r="E975" s="180"/>
      <c r="F975" s="180"/>
      <c r="G975" s="180"/>
      <c r="H975" s="180"/>
      <c r="I975" s="180"/>
      <c r="J975" s="180"/>
      <c r="K975" s="180"/>
      <c r="L975" s="180"/>
      <c r="M975" s="180"/>
      <c r="N975" s="180"/>
      <c r="O975" s="180"/>
      <c r="P975" s="180"/>
      <c r="Q975" s="180"/>
      <c r="R975" s="180"/>
      <c r="S975" s="180"/>
      <c r="T975" s="180"/>
      <c r="U975" s="180"/>
      <c r="V975" s="180"/>
    </row>
    <row r="976" spans="1:22">
      <c r="A976" s="180"/>
      <c r="B976" s="180"/>
      <c r="D976" s="180"/>
      <c r="E976" s="180"/>
      <c r="F976" s="180"/>
      <c r="G976" s="180"/>
      <c r="H976" s="180"/>
      <c r="I976" s="180"/>
      <c r="J976" s="180"/>
      <c r="K976" s="180"/>
      <c r="L976" s="180"/>
      <c r="M976" s="180"/>
      <c r="N976" s="180"/>
      <c r="O976" s="180"/>
      <c r="P976" s="180"/>
      <c r="Q976" s="180"/>
      <c r="R976" s="180"/>
      <c r="S976" s="180"/>
      <c r="T976" s="180"/>
      <c r="U976" s="180"/>
      <c r="V976" s="180"/>
    </row>
    <row r="977" spans="1:22">
      <c r="A977" s="180"/>
      <c r="B977" s="180"/>
      <c r="D977" s="180"/>
      <c r="E977" s="180"/>
      <c r="F977" s="180"/>
      <c r="G977" s="180"/>
      <c r="H977" s="180"/>
      <c r="I977" s="180"/>
      <c r="J977" s="180"/>
      <c r="K977" s="180"/>
      <c r="L977" s="180"/>
      <c r="M977" s="180"/>
      <c r="N977" s="180"/>
      <c r="O977" s="180"/>
      <c r="P977" s="180"/>
      <c r="Q977" s="180"/>
      <c r="R977" s="180"/>
      <c r="S977" s="180"/>
      <c r="T977" s="180"/>
      <c r="U977" s="180"/>
      <c r="V977" s="180"/>
    </row>
    <row r="978" spans="1:22">
      <c r="A978" s="180"/>
      <c r="B978" s="180"/>
      <c r="D978" s="180"/>
      <c r="E978" s="180"/>
      <c r="F978" s="180"/>
      <c r="G978" s="180"/>
      <c r="H978" s="180"/>
      <c r="I978" s="180"/>
      <c r="J978" s="180"/>
      <c r="K978" s="180"/>
      <c r="L978" s="180"/>
      <c r="M978" s="180"/>
      <c r="N978" s="180"/>
      <c r="O978" s="180"/>
      <c r="P978" s="180"/>
      <c r="Q978" s="180"/>
      <c r="R978" s="180"/>
      <c r="S978" s="180"/>
      <c r="T978" s="180"/>
      <c r="U978" s="180"/>
      <c r="V978" s="180"/>
    </row>
    <row r="979" spans="1:22">
      <c r="A979" s="180"/>
      <c r="B979" s="180"/>
      <c r="D979" s="180"/>
      <c r="E979" s="180"/>
      <c r="F979" s="180"/>
      <c r="G979" s="180"/>
      <c r="H979" s="180"/>
      <c r="I979" s="180"/>
      <c r="J979" s="180"/>
      <c r="K979" s="180"/>
      <c r="L979" s="180"/>
      <c r="M979" s="180"/>
      <c r="N979" s="180"/>
      <c r="O979" s="180"/>
      <c r="P979" s="180"/>
      <c r="Q979" s="180"/>
      <c r="R979" s="180"/>
      <c r="S979" s="180"/>
      <c r="T979" s="180"/>
      <c r="U979" s="180"/>
      <c r="V979" s="180"/>
    </row>
    <row r="980" spans="1:22">
      <c r="A980" s="180"/>
      <c r="B980" s="180"/>
      <c r="D980" s="180"/>
      <c r="E980" s="180"/>
      <c r="F980" s="180"/>
      <c r="G980" s="180"/>
      <c r="H980" s="180"/>
      <c r="I980" s="180"/>
      <c r="J980" s="180"/>
      <c r="K980" s="180"/>
      <c r="L980" s="180"/>
      <c r="M980" s="180"/>
      <c r="N980" s="180"/>
      <c r="O980" s="180"/>
      <c r="P980" s="180"/>
      <c r="Q980" s="180"/>
      <c r="R980" s="180"/>
      <c r="S980" s="180"/>
      <c r="T980" s="180"/>
      <c r="U980" s="180"/>
      <c r="V980" s="180"/>
    </row>
    <row r="981" spans="1:22">
      <c r="A981" s="180"/>
      <c r="B981" s="180"/>
      <c r="D981" s="180"/>
      <c r="E981" s="180"/>
      <c r="F981" s="180"/>
      <c r="G981" s="180"/>
      <c r="H981" s="180"/>
      <c r="I981" s="180"/>
      <c r="J981" s="180"/>
      <c r="K981" s="180"/>
      <c r="L981" s="180"/>
      <c r="M981" s="180"/>
      <c r="N981" s="180"/>
      <c r="O981" s="180"/>
      <c r="P981" s="180"/>
      <c r="Q981" s="180"/>
      <c r="R981" s="180"/>
      <c r="S981" s="180"/>
      <c r="T981" s="180"/>
      <c r="U981" s="180"/>
      <c r="V981" s="180"/>
    </row>
    <row r="982" spans="1:22">
      <c r="A982" s="180"/>
      <c r="B982" s="180"/>
      <c r="D982" s="180"/>
      <c r="E982" s="180"/>
      <c r="F982" s="180"/>
      <c r="G982" s="180"/>
      <c r="H982" s="180"/>
      <c r="I982" s="180"/>
      <c r="J982" s="180"/>
      <c r="K982" s="180"/>
      <c r="L982" s="180"/>
      <c r="M982" s="180"/>
      <c r="N982" s="180"/>
      <c r="O982" s="180"/>
      <c r="P982" s="180"/>
      <c r="Q982" s="180"/>
      <c r="R982" s="180"/>
      <c r="S982" s="180"/>
      <c r="T982" s="180"/>
      <c r="U982" s="180"/>
      <c r="V982" s="180"/>
    </row>
    <row r="983" spans="1:22">
      <c r="A983" s="180"/>
      <c r="B983" s="180"/>
      <c r="D983" s="180"/>
      <c r="E983" s="180"/>
      <c r="F983" s="180"/>
      <c r="G983" s="180"/>
      <c r="H983" s="180"/>
      <c r="I983" s="180"/>
      <c r="J983" s="180"/>
      <c r="K983" s="180"/>
      <c r="L983" s="180"/>
      <c r="M983" s="180"/>
      <c r="N983" s="180"/>
      <c r="O983" s="180"/>
      <c r="P983" s="180"/>
      <c r="Q983" s="180"/>
      <c r="R983" s="180"/>
      <c r="S983" s="180"/>
      <c r="T983" s="180"/>
      <c r="U983" s="180"/>
      <c r="V983" s="180"/>
    </row>
    <row r="984" spans="1:22">
      <c r="A984" s="180"/>
      <c r="B984" s="180"/>
      <c r="D984" s="180"/>
      <c r="E984" s="180"/>
      <c r="F984" s="180"/>
      <c r="G984" s="180"/>
      <c r="H984" s="180"/>
      <c r="I984" s="180"/>
      <c r="J984" s="180"/>
      <c r="K984" s="180"/>
      <c r="L984" s="180"/>
      <c r="M984" s="180"/>
      <c r="N984" s="180"/>
      <c r="O984" s="180"/>
      <c r="P984" s="180"/>
      <c r="Q984" s="180"/>
      <c r="R984" s="180"/>
      <c r="S984" s="180"/>
      <c r="T984" s="180"/>
      <c r="U984" s="180"/>
      <c r="V984" s="180"/>
    </row>
    <row r="985" spans="1:22">
      <c r="A985" s="180"/>
      <c r="B985" s="180"/>
      <c r="D985" s="180"/>
      <c r="E985" s="180"/>
      <c r="F985" s="180"/>
      <c r="G985" s="180"/>
      <c r="H985" s="180"/>
      <c r="I985" s="180"/>
      <c r="J985" s="180"/>
      <c r="K985" s="180"/>
      <c r="L985" s="180"/>
      <c r="M985" s="180"/>
      <c r="N985" s="180"/>
      <c r="O985" s="180"/>
      <c r="P985" s="180"/>
      <c r="Q985" s="180"/>
      <c r="R985" s="180"/>
      <c r="S985" s="180"/>
      <c r="T985" s="180"/>
      <c r="U985" s="180"/>
      <c r="V985" s="180"/>
    </row>
    <row r="986" spans="1:22">
      <c r="A986" s="180"/>
      <c r="B986" s="180"/>
      <c r="D986" s="180"/>
      <c r="E986" s="180"/>
      <c r="F986" s="180"/>
      <c r="G986" s="180"/>
      <c r="H986" s="180"/>
      <c r="I986" s="180"/>
      <c r="J986" s="180"/>
      <c r="K986" s="180"/>
      <c r="L986" s="180"/>
      <c r="M986" s="180"/>
      <c r="N986" s="180"/>
      <c r="O986" s="180"/>
      <c r="P986" s="180"/>
      <c r="Q986" s="180"/>
      <c r="R986" s="180"/>
      <c r="S986" s="180"/>
      <c r="T986" s="180"/>
      <c r="U986" s="180"/>
      <c r="V986" s="180"/>
    </row>
    <row r="987" spans="1:22">
      <c r="A987" s="180"/>
      <c r="B987" s="180"/>
      <c r="D987" s="180"/>
      <c r="E987" s="180"/>
      <c r="F987" s="180"/>
      <c r="G987" s="180"/>
      <c r="H987" s="180"/>
      <c r="I987" s="180"/>
      <c r="J987" s="180"/>
      <c r="K987" s="180"/>
      <c r="L987" s="180"/>
      <c r="M987" s="180"/>
      <c r="N987" s="180"/>
      <c r="O987" s="180"/>
      <c r="P987" s="180"/>
      <c r="Q987" s="180"/>
      <c r="R987" s="180"/>
      <c r="S987" s="180"/>
      <c r="T987" s="180"/>
      <c r="U987" s="180"/>
      <c r="V987" s="180"/>
    </row>
    <row r="988" spans="1:22">
      <c r="A988" s="180"/>
      <c r="B988" s="180"/>
      <c r="D988" s="180"/>
      <c r="E988" s="180"/>
      <c r="F988" s="180"/>
      <c r="G988" s="180"/>
      <c r="H988" s="180"/>
      <c r="I988" s="180"/>
      <c r="J988" s="180"/>
      <c r="K988" s="180"/>
      <c r="L988" s="180"/>
      <c r="M988" s="180"/>
      <c r="N988" s="180"/>
      <c r="O988" s="180"/>
      <c r="P988" s="180"/>
      <c r="Q988" s="180"/>
      <c r="R988" s="180"/>
      <c r="S988" s="180"/>
      <c r="T988" s="180"/>
      <c r="U988" s="180"/>
      <c r="V988" s="180"/>
    </row>
    <row r="989" spans="1:22">
      <c r="A989" s="180"/>
      <c r="B989" s="180"/>
      <c r="D989" s="180"/>
      <c r="E989" s="180"/>
      <c r="F989" s="180"/>
      <c r="G989" s="180"/>
      <c r="H989" s="180"/>
      <c r="I989" s="180"/>
      <c r="J989" s="180"/>
      <c r="K989" s="180"/>
      <c r="L989" s="180"/>
      <c r="M989" s="180"/>
      <c r="N989" s="180"/>
      <c r="O989" s="180"/>
      <c r="P989" s="180"/>
      <c r="Q989" s="180"/>
      <c r="R989" s="180"/>
      <c r="S989" s="180"/>
      <c r="T989" s="180"/>
      <c r="U989" s="180"/>
      <c r="V989" s="180"/>
    </row>
    <row r="990" spans="1:22">
      <c r="A990" s="180"/>
      <c r="B990" s="180"/>
      <c r="D990" s="180"/>
      <c r="E990" s="180"/>
      <c r="F990" s="180"/>
      <c r="G990" s="180"/>
      <c r="H990" s="180"/>
      <c r="I990" s="180"/>
      <c r="J990" s="180"/>
      <c r="K990" s="180"/>
      <c r="L990" s="180"/>
      <c r="M990" s="180"/>
      <c r="N990" s="180"/>
      <c r="O990" s="180"/>
      <c r="P990" s="180"/>
      <c r="Q990" s="180"/>
      <c r="R990" s="180"/>
      <c r="S990" s="180"/>
      <c r="T990" s="180"/>
      <c r="U990" s="180"/>
      <c r="V990" s="180"/>
    </row>
    <row r="991" spans="1:22">
      <c r="A991" s="180"/>
      <c r="B991" s="180"/>
      <c r="D991" s="180"/>
      <c r="E991" s="180"/>
      <c r="F991" s="180"/>
      <c r="G991" s="180"/>
      <c r="H991" s="180"/>
      <c r="I991" s="180"/>
      <c r="J991" s="180"/>
      <c r="K991" s="180"/>
      <c r="L991" s="180"/>
      <c r="M991" s="180"/>
      <c r="N991" s="180"/>
      <c r="O991" s="180"/>
      <c r="P991" s="180"/>
      <c r="Q991" s="180"/>
      <c r="R991" s="180"/>
      <c r="S991" s="180"/>
      <c r="T991" s="180"/>
      <c r="U991" s="180"/>
      <c r="V991" s="180"/>
    </row>
    <row r="992" spans="1:22">
      <c r="A992" s="180"/>
      <c r="B992" s="180"/>
      <c r="D992" s="180"/>
      <c r="E992" s="180"/>
      <c r="F992" s="180"/>
      <c r="G992" s="180"/>
      <c r="H992" s="180"/>
      <c r="I992" s="180"/>
      <c r="J992" s="180"/>
      <c r="K992" s="180"/>
      <c r="L992" s="180"/>
      <c r="M992" s="180"/>
      <c r="N992" s="180"/>
      <c r="O992" s="180"/>
      <c r="P992" s="180"/>
      <c r="Q992" s="180"/>
      <c r="R992" s="180"/>
      <c r="S992" s="180"/>
      <c r="T992" s="180"/>
      <c r="U992" s="180"/>
      <c r="V992" s="180"/>
    </row>
    <row r="993" spans="1:22">
      <c r="A993" s="180"/>
      <c r="B993" s="180"/>
      <c r="D993" s="180"/>
      <c r="E993" s="180"/>
      <c r="F993" s="180"/>
      <c r="G993" s="180"/>
      <c r="H993" s="180"/>
      <c r="I993" s="180"/>
      <c r="J993" s="180"/>
      <c r="K993" s="180"/>
      <c r="L993" s="180"/>
      <c r="M993" s="180"/>
      <c r="N993" s="180"/>
      <c r="O993" s="180"/>
      <c r="P993" s="180"/>
      <c r="Q993" s="180"/>
      <c r="R993" s="180"/>
      <c r="S993" s="180"/>
      <c r="T993" s="180"/>
      <c r="U993" s="180"/>
      <c r="V993" s="180"/>
    </row>
    <row r="994" spans="1:22">
      <c r="A994" s="180"/>
      <c r="B994" s="180"/>
      <c r="D994" s="180"/>
      <c r="E994" s="180"/>
      <c r="F994" s="180"/>
      <c r="G994" s="180"/>
      <c r="H994" s="180"/>
      <c r="I994" s="180"/>
      <c r="J994" s="180"/>
      <c r="K994" s="180"/>
      <c r="L994" s="180"/>
      <c r="M994" s="180"/>
      <c r="N994" s="180"/>
      <c r="O994" s="180"/>
      <c r="P994" s="180"/>
      <c r="Q994" s="180"/>
      <c r="R994" s="180"/>
      <c r="S994" s="180"/>
      <c r="T994" s="180"/>
      <c r="U994" s="180"/>
      <c r="V994" s="180"/>
    </row>
    <row r="995" spans="1:22">
      <c r="A995" s="180"/>
      <c r="B995" s="180"/>
      <c r="D995" s="180"/>
      <c r="E995" s="180"/>
      <c r="F995" s="180"/>
      <c r="G995" s="180"/>
      <c r="H995" s="180"/>
      <c r="I995" s="180"/>
      <c r="J995" s="180"/>
      <c r="K995" s="180"/>
      <c r="L995" s="180"/>
      <c r="M995" s="180"/>
      <c r="N995" s="180"/>
      <c r="O995" s="180"/>
      <c r="P995" s="180"/>
      <c r="Q995" s="180"/>
      <c r="R995" s="180"/>
      <c r="S995" s="180"/>
      <c r="T995" s="180"/>
      <c r="U995" s="180"/>
      <c r="V995" s="180"/>
    </row>
    <row r="996" spans="1:22">
      <c r="A996" s="180"/>
      <c r="B996" s="180"/>
      <c r="D996" s="180"/>
      <c r="E996" s="180"/>
      <c r="F996" s="180"/>
      <c r="G996" s="180"/>
      <c r="H996" s="180"/>
      <c r="I996" s="180"/>
      <c r="J996" s="180"/>
      <c r="K996" s="180"/>
      <c r="L996" s="180"/>
      <c r="M996" s="180"/>
      <c r="N996" s="180"/>
      <c r="O996" s="180"/>
      <c r="P996" s="180"/>
      <c r="Q996" s="180"/>
      <c r="R996" s="180"/>
      <c r="S996" s="180"/>
      <c r="T996" s="180"/>
      <c r="U996" s="180"/>
      <c r="V996" s="180"/>
    </row>
    <row r="997" spans="1:22">
      <c r="A997" s="180"/>
      <c r="B997" s="180"/>
      <c r="D997" s="180"/>
      <c r="E997" s="180"/>
      <c r="F997" s="180"/>
      <c r="G997" s="180"/>
      <c r="H997" s="180"/>
      <c r="I997" s="180"/>
      <c r="J997" s="180"/>
      <c r="K997" s="180"/>
      <c r="L997" s="180"/>
      <c r="M997" s="180"/>
      <c r="N997" s="180"/>
      <c r="O997" s="180"/>
      <c r="P997" s="180"/>
      <c r="Q997" s="180"/>
      <c r="R997" s="180"/>
      <c r="S997" s="180"/>
      <c r="T997" s="180"/>
      <c r="U997" s="180"/>
      <c r="V997" s="180"/>
    </row>
    <row r="998" spans="1:22">
      <c r="A998" s="180"/>
      <c r="B998" s="180"/>
      <c r="D998" s="180"/>
      <c r="E998" s="180"/>
      <c r="F998" s="180"/>
      <c r="G998" s="180"/>
      <c r="H998" s="180"/>
      <c r="I998" s="180"/>
      <c r="J998" s="180"/>
      <c r="K998" s="180"/>
      <c r="L998" s="180"/>
      <c r="M998" s="180"/>
      <c r="N998" s="180"/>
      <c r="O998" s="180"/>
      <c r="P998" s="180"/>
      <c r="Q998" s="180"/>
      <c r="R998" s="180"/>
      <c r="S998" s="180"/>
      <c r="T998" s="180"/>
      <c r="U998" s="180"/>
      <c r="V998" s="180"/>
    </row>
    <row r="999" spans="1:22">
      <c r="A999" s="180"/>
      <c r="B999" s="180"/>
      <c r="D999" s="180"/>
      <c r="E999" s="180"/>
      <c r="F999" s="180"/>
      <c r="G999" s="180"/>
      <c r="H999" s="180"/>
      <c r="I999" s="180"/>
      <c r="J999" s="180"/>
      <c r="K999" s="180"/>
      <c r="L999" s="180"/>
      <c r="M999" s="180"/>
      <c r="N999" s="180"/>
      <c r="O999" s="180"/>
      <c r="P999" s="180"/>
      <c r="Q999" s="180"/>
      <c r="R999" s="180"/>
      <c r="S999" s="180"/>
      <c r="T999" s="180"/>
      <c r="U999" s="180"/>
      <c r="V999" s="180"/>
    </row>
    <row r="1000" spans="1:22">
      <c r="A1000" s="180"/>
      <c r="B1000" s="180"/>
      <c r="D1000" s="180"/>
      <c r="E1000" s="180"/>
      <c r="F1000" s="180"/>
      <c r="G1000" s="180"/>
      <c r="H1000" s="180"/>
      <c r="I1000" s="180"/>
      <c r="J1000" s="180"/>
      <c r="K1000" s="180"/>
      <c r="L1000" s="180"/>
      <c r="M1000" s="180"/>
      <c r="N1000" s="180"/>
      <c r="O1000" s="180"/>
      <c r="P1000" s="180"/>
      <c r="Q1000" s="180"/>
      <c r="R1000" s="180"/>
      <c r="S1000" s="180"/>
      <c r="T1000" s="180"/>
      <c r="U1000" s="180"/>
      <c r="V1000" s="180"/>
    </row>
    <row r="1001" spans="1:22">
      <c r="A1001" s="180"/>
      <c r="B1001" s="180"/>
      <c r="D1001" s="180"/>
      <c r="E1001" s="180"/>
      <c r="F1001" s="180"/>
      <c r="G1001" s="180"/>
      <c r="H1001" s="180"/>
      <c r="I1001" s="180"/>
      <c r="J1001" s="180"/>
      <c r="K1001" s="180"/>
      <c r="L1001" s="180"/>
      <c r="M1001" s="180"/>
      <c r="N1001" s="180"/>
      <c r="O1001" s="180"/>
      <c r="P1001" s="180"/>
      <c r="Q1001" s="180"/>
      <c r="R1001" s="180"/>
      <c r="S1001" s="180"/>
      <c r="T1001" s="180"/>
      <c r="U1001" s="180"/>
      <c r="V1001" s="180"/>
    </row>
    <row r="1002" spans="1:22">
      <c r="A1002" s="180"/>
      <c r="B1002" s="180"/>
      <c r="D1002" s="180"/>
      <c r="E1002" s="180"/>
      <c r="F1002" s="180"/>
      <c r="G1002" s="180"/>
      <c r="H1002" s="180"/>
      <c r="I1002" s="180"/>
      <c r="J1002" s="180"/>
      <c r="K1002" s="180"/>
      <c r="L1002" s="180"/>
      <c r="M1002" s="180"/>
      <c r="N1002" s="180"/>
      <c r="O1002" s="180"/>
      <c r="P1002" s="180"/>
      <c r="Q1002" s="180"/>
      <c r="R1002" s="180"/>
      <c r="S1002" s="180"/>
      <c r="T1002" s="180"/>
      <c r="U1002" s="180"/>
      <c r="V1002" s="18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sheetPr codeName="Sheet82"/>
  <dimension ref="A1:S1002"/>
  <sheetViews>
    <sheetView workbookViewId="0">
      <selection sqref="A1:C1"/>
    </sheetView>
  </sheetViews>
  <sheetFormatPr defaultColWidth="13.19921875" defaultRowHeight="15" customHeight="1"/>
  <cols>
    <col min="1" max="1" width="3.59765625" style="940" customWidth="1"/>
    <col min="2" max="3" width="47.59765625" style="940" customWidth="1"/>
    <col min="4" max="19" width="6.59765625" style="940" customWidth="1"/>
    <col min="20" max="16384" width="13.19921875" style="940"/>
  </cols>
  <sheetData>
    <row r="1" spans="1:19" ht="20.399999999999999" thickBot="1">
      <c r="A1" s="2199" t="s">
        <v>433</v>
      </c>
      <c r="B1" s="2200"/>
      <c r="C1" s="2200"/>
      <c r="D1" s="939"/>
      <c r="E1" s="939"/>
      <c r="F1" s="939"/>
      <c r="G1" s="939"/>
      <c r="H1" s="939"/>
      <c r="I1" s="939"/>
      <c r="J1" s="939"/>
      <c r="K1" s="939"/>
      <c r="L1" s="939"/>
      <c r="M1" s="939"/>
      <c r="N1" s="939"/>
      <c r="O1" s="939"/>
      <c r="P1" s="939"/>
      <c r="Q1" s="939"/>
      <c r="R1" s="939"/>
      <c r="S1" s="939"/>
    </row>
    <row r="2" spans="1:19" ht="18.600000000000001" customHeight="1" thickBot="1">
      <c r="A2" s="2201" t="s">
        <v>434</v>
      </c>
      <c r="B2" s="2202"/>
      <c r="C2" s="941">
        <v>45625</v>
      </c>
      <c r="D2" s="939"/>
      <c r="E2" s="939"/>
      <c r="F2" s="939"/>
      <c r="G2" s="939"/>
      <c r="H2" s="939"/>
      <c r="I2" s="939"/>
      <c r="J2" s="939"/>
      <c r="K2" s="939"/>
      <c r="L2" s="939"/>
      <c r="M2" s="939"/>
      <c r="N2" s="939"/>
      <c r="O2" s="939"/>
      <c r="P2" s="939"/>
      <c r="Q2" s="939"/>
      <c r="R2" s="939"/>
      <c r="S2" s="939"/>
    </row>
    <row r="3" spans="1:19" ht="18">
      <c r="A3" s="2203" t="s">
        <v>435</v>
      </c>
      <c r="B3" s="942" t="s">
        <v>436</v>
      </c>
      <c r="C3" s="943" t="s">
        <v>2431</v>
      </c>
      <c r="D3" s="939"/>
      <c r="E3" s="939"/>
      <c r="F3" s="939"/>
      <c r="G3" s="939"/>
      <c r="H3" s="939"/>
      <c r="I3" s="939"/>
      <c r="J3" s="939"/>
      <c r="K3" s="939"/>
      <c r="L3" s="939"/>
      <c r="M3" s="939"/>
      <c r="N3" s="939"/>
      <c r="O3" s="939"/>
      <c r="P3" s="939"/>
      <c r="Q3" s="939"/>
      <c r="R3" s="939"/>
      <c r="S3" s="939"/>
    </row>
    <row r="4" spans="1:19" ht="18">
      <c r="A4" s="2197"/>
      <c r="B4" s="944" t="s">
        <v>438</v>
      </c>
      <c r="C4" s="945" t="s">
        <v>2432</v>
      </c>
      <c r="D4" s="939"/>
      <c r="E4" s="939"/>
      <c r="F4" s="939"/>
      <c r="G4" s="939"/>
      <c r="H4" s="939"/>
      <c r="I4" s="939"/>
      <c r="J4" s="939"/>
      <c r="K4" s="939"/>
      <c r="L4" s="939"/>
      <c r="M4" s="939"/>
      <c r="N4" s="939"/>
      <c r="O4" s="939"/>
      <c r="P4" s="939"/>
      <c r="Q4" s="939"/>
      <c r="R4" s="939"/>
      <c r="S4" s="939"/>
    </row>
    <row r="5" spans="1:19" ht="18">
      <c r="A5" s="2197"/>
      <c r="B5" s="944" t="s">
        <v>440</v>
      </c>
      <c r="C5" s="945" t="s">
        <v>2433</v>
      </c>
      <c r="D5" s="939"/>
      <c r="E5" s="939"/>
      <c r="F5" s="939"/>
      <c r="G5" s="939"/>
      <c r="H5" s="939"/>
      <c r="I5" s="939"/>
      <c r="J5" s="939"/>
      <c r="K5" s="939"/>
      <c r="L5" s="939"/>
      <c r="M5" s="939"/>
      <c r="N5" s="939"/>
      <c r="O5" s="939"/>
      <c r="P5" s="939"/>
      <c r="Q5" s="939"/>
      <c r="R5" s="939"/>
      <c r="S5" s="939"/>
    </row>
    <row r="6" spans="1:19" ht="18">
      <c r="A6" s="2197"/>
      <c r="B6" s="944" t="s">
        <v>268</v>
      </c>
      <c r="C6" s="945" t="s">
        <v>2434</v>
      </c>
      <c r="D6" s="939"/>
      <c r="E6" s="939"/>
      <c r="F6" s="939"/>
      <c r="G6" s="939"/>
      <c r="H6" s="939"/>
      <c r="I6" s="939"/>
      <c r="J6" s="939"/>
      <c r="K6" s="939"/>
      <c r="L6" s="939"/>
      <c r="M6" s="939"/>
      <c r="N6" s="939"/>
      <c r="O6" s="939"/>
      <c r="P6" s="939"/>
      <c r="Q6" s="939"/>
      <c r="R6" s="939"/>
      <c r="S6" s="939"/>
    </row>
    <row r="7" spans="1:19" ht="18">
      <c r="A7" s="2197"/>
      <c r="B7" s="944" t="s">
        <v>442</v>
      </c>
      <c r="C7" s="946">
        <v>45510</v>
      </c>
      <c r="D7" s="939"/>
      <c r="E7" s="939"/>
      <c r="F7" s="939"/>
      <c r="G7" s="939"/>
      <c r="H7" s="939"/>
      <c r="I7" s="939"/>
      <c r="J7" s="939"/>
      <c r="K7" s="939"/>
      <c r="L7" s="939"/>
      <c r="M7" s="939"/>
      <c r="N7" s="939"/>
      <c r="O7" s="939"/>
      <c r="P7" s="939"/>
      <c r="Q7" s="939"/>
      <c r="R7" s="939"/>
      <c r="S7" s="939"/>
    </row>
    <row r="8" spans="1:19" ht="18">
      <c r="A8" s="2197"/>
      <c r="B8" s="944" t="s">
        <v>444</v>
      </c>
      <c r="C8" s="947" t="s">
        <v>2192</v>
      </c>
      <c r="D8" s="939"/>
      <c r="E8" s="939"/>
      <c r="F8" s="939"/>
      <c r="G8" s="939"/>
      <c r="H8" s="939"/>
      <c r="I8" s="939"/>
      <c r="J8" s="939"/>
      <c r="K8" s="939"/>
      <c r="L8" s="939"/>
      <c r="M8" s="939"/>
      <c r="N8" s="939"/>
      <c r="O8" s="939"/>
      <c r="P8" s="939"/>
      <c r="Q8" s="939"/>
      <c r="R8" s="939"/>
      <c r="S8" s="939"/>
    </row>
    <row r="9" spans="1:19" ht="18">
      <c r="A9" s="2197"/>
      <c r="B9" s="944" t="s">
        <v>446</v>
      </c>
      <c r="C9" s="948" t="s">
        <v>2192</v>
      </c>
      <c r="D9" s="939"/>
      <c r="E9" s="939"/>
      <c r="F9" s="939"/>
      <c r="G9" s="939"/>
      <c r="H9" s="939"/>
      <c r="I9" s="939"/>
      <c r="J9" s="939"/>
      <c r="K9" s="939"/>
      <c r="L9" s="939"/>
      <c r="M9" s="939"/>
      <c r="N9" s="939"/>
      <c r="O9" s="939"/>
      <c r="P9" s="939"/>
      <c r="Q9" s="939"/>
      <c r="R9" s="939"/>
      <c r="S9" s="939"/>
    </row>
    <row r="10" spans="1:19" ht="48.6">
      <c r="A10" s="2197"/>
      <c r="B10" s="944" t="s">
        <v>447</v>
      </c>
      <c r="C10" s="945" t="s">
        <v>2435</v>
      </c>
      <c r="D10" s="939"/>
      <c r="E10" s="939"/>
      <c r="F10" s="939"/>
      <c r="G10" s="939"/>
      <c r="H10" s="939"/>
      <c r="I10" s="939"/>
      <c r="J10" s="939"/>
      <c r="K10" s="939"/>
      <c r="L10" s="939"/>
      <c r="M10" s="939"/>
      <c r="N10" s="939"/>
      <c r="O10" s="939"/>
      <c r="P10" s="939"/>
      <c r="Q10" s="939"/>
      <c r="R10" s="939"/>
      <c r="S10" s="939"/>
    </row>
    <row r="11" spans="1:19" ht="18">
      <c r="A11" s="2197"/>
      <c r="B11" s="944" t="s">
        <v>449</v>
      </c>
      <c r="C11" s="945" t="s">
        <v>277</v>
      </c>
      <c r="D11" s="939"/>
      <c r="E11" s="939"/>
      <c r="F11" s="939"/>
      <c r="G11" s="939"/>
      <c r="H11" s="939"/>
      <c r="I11" s="939"/>
      <c r="J11" s="939"/>
      <c r="K11" s="939"/>
      <c r="L11" s="939"/>
      <c r="M11" s="939"/>
      <c r="N11" s="939"/>
      <c r="O11" s="939"/>
      <c r="P11" s="939"/>
      <c r="Q11" s="939"/>
      <c r="R11" s="939"/>
      <c r="S11" s="939"/>
    </row>
    <row r="12" spans="1:19" ht="18">
      <c r="A12" s="2197"/>
      <c r="B12" s="944" t="s">
        <v>450</v>
      </c>
      <c r="C12" s="945" t="s">
        <v>2436</v>
      </c>
      <c r="D12" s="939"/>
      <c r="E12" s="939"/>
      <c r="F12" s="939"/>
      <c r="G12" s="939"/>
      <c r="H12" s="939"/>
      <c r="I12" s="939"/>
      <c r="J12" s="939"/>
      <c r="K12" s="939"/>
      <c r="L12" s="939"/>
      <c r="M12" s="939"/>
      <c r="N12" s="939"/>
      <c r="O12" s="939"/>
      <c r="P12" s="939"/>
      <c r="Q12" s="939"/>
      <c r="R12" s="939"/>
      <c r="S12" s="939"/>
    </row>
    <row r="13" spans="1:19" ht="18">
      <c r="A13" s="2197"/>
      <c r="B13" s="944" t="s">
        <v>451</v>
      </c>
      <c r="C13" s="945" t="s">
        <v>277</v>
      </c>
      <c r="D13" s="939"/>
      <c r="E13" s="939"/>
      <c r="F13" s="939"/>
      <c r="G13" s="939"/>
      <c r="H13" s="939"/>
      <c r="I13" s="939"/>
      <c r="J13" s="939"/>
      <c r="K13" s="939"/>
      <c r="L13" s="939"/>
      <c r="M13" s="939"/>
      <c r="N13" s="939"/>
      <c r="O13" s="939"/>
      <c r="P13" s="939"/>
      <c r="Q13" s="939"/>
      <c r="R13" s="939"/>
      <c r="S13" s="939"/>
    </row>
    <row r="14" spans="1:19" ht="18">
      <c r="A14" s="2197"/>
      <c r="B14" s="944" t="s">
        <v>452</v>
      </c>
      <c r="C14" s="945" t="s">
        <v>277</v>
      </c>
      <c r="D14" s="939"/>
      <c r="E14" s="939"/>
      <c r="F14" s="939"/>
      <c r="G14" s="939"/>
      <c r="H14" s="939"/>
      <c r="I14" s="939"/>
      <c r="J14" s="939"/>
      <c r="K14" s="939"/>
      <c r="L14" s="939"/>
      <c r="M14" s="939"/>
      <c r="N14" s="939"/>
      <c r="O14" s="939"/>
      <c r="P14" s="939"/>
      <c r="Q14" s="939"/>
      <c r="R14" s="939"/>
      <c r="S14" s="939"/>
    </row>
    <row r="15" spans="1:19" ht="18">
      <c r="A15" s="2197"/>
      <c r="B15" s="944" t="s">
        <v>453</v>
      </c>
      <c r="C15" s="945" t="s">
        <v>2192</v>
      </c>
      <c r="D15" s="939"/>
      <c r="E15" s="939"/>
      <c r="F15" s="939"/>
      <c r="G15" s="939"/>
      <c r="H15" s="939"/>
      <c r="I15" s="939"/>
      <c r="J15" s="939"/>
      <c r="K15" s="939"/>
      <c r="L15" s="939"/>
      <c r="M15" s="939"/>
      <c r="N15" s="939"/>
      <c r="O15" s="939"/>
      <c r="P15" s="939"/>
      <c r="Q15" s="939"/>
      <c r="R15" s="939"/>
      <c r="S15" s="939"/>
    </row>
    <row r="16" spans="1:19" ht="18">
      <c r="A16" s="2197"/>
      <c r="B16" s="944" t="s">
        <v>454</v>
      </c>
      <c r="C16" s="945" t="s">
        <v>2192</v>
      </c>
      <c r="D16" s="939"/>
      <c r="E16" s="939"/>
      <c r="F16" s="939"/>
      <c r="G16" s="939"/>
      <c r="H16" s="939"/>
      <c r="I16" s="939"/>
      <c r="J16" s="939"/>
      <c r="K16" s="939"/>
      <c r="L16" s="939"/>
      <c r="M16" s="939"/>
      <c r="N16" s="939"/>
      <c r="O16" s="939"/>
      <c r="P16" s="939"/>
      <c r="Q16" s="939"/>
      <c r="R16" s="939"/>
      <c r="S16" s="939"/>
    </row>
    <row r="17" spans="1:19" ht="32.700000000000003" customHeight="1">
      <c r="A17" s="2197"/>
      <c r="B17" s="944" t="s">
        <v>455</v>
      </c>
      <c r="C17" s="945" t="s">
        <v>2437</v>
      </c>
      <c r="D17" s="939"/>
      <c r="E17" s="939"/>
      <c r="F17" s="939"/>
      <c r="G17" s="939"/>
      <c r="H17" s="939"/>
      <c r="I17" s="939"/>
      <c r="J17" s="939"/>
      <c r="K17" s="939"/>
      <c r="L17" s="939"/>
      <c r="M17" s="939"/>
      <c r="N17" s="939"/>
      <c r="O17" s="939"/>
      <c r="P17" s="939"/>
      <c r="Q17" s="939"/>
      <c r="R17" s="939"/>
      <c r="S17" s="939"/>
    </row>
    <row r="18" spans="1:19" ht="32.4">
      <c r="A18" s="2197"/>
      <c r="B18" s="944" t="s">
        <v>992</v>
      </c>
      <c r="C18" s="945" t="s">
        <v>287</v>
      </c>
      <c r="D18" s="939"/>
      <c r="E18" s="939"/>
      <c r="F18" s="939"/>
      <c r="G18" s="939"/>
      <c r="H18" s="939"/>
      <c r="I18" s="939"/>
      <c r="J18" s="939"/>
      <c r="K18" s="939"/>
      <c r="L18" s="939"/>
      <c r="M18" s="939"/>
      <c r="N18" s="939"/>
      <c r="O18" s="939"/>
      <c r="P18" s="939"/>
      <c r="Q18" s="939"/>
      <c r="R18" s="939"/>
      <c r="S18" s="939"/>
    </row>
    <row r="19" spans="1:19" ht="18">
      <c r="A19" s="2197"/>
      <c r="B19" s="944" t="s">
        <v>457</v>
      </c>
      <c r="C19" s="945" t="s">
        <v>2192</v>
      </c>
      <c r="D19" s="939"/>
      <c r="E19" s="939"/>
      <c r="F19" s="939"/>
      <c r="G19" s="939"/>
      <c r="H19" s="939"/>
      <c r="I19" s="939"/>
      <c r="J19" s="939"/>
      <c r="K19" s="939"/>
      <c r="L19" s="939"/>
      <c r="M19" s="939"/>
      <c r="N19" s="939"/>
      <c r="O19" s="939"/>
      <c r="P19" s="939"/>
      <c r="Q19" s="939"/>
      <c r="R19" s="939"/>
      <c r="S19" s="939"/>
    </row>
    <row r="20" spans="1:19" ht="32.4">
      <c r="A20" s="2197"/>
      <c r="B20" s="944" t="s">
        <v>458</v>
      </c>
      <c r="C20" s="945" t="s">
        <v>277</v>
      </c>
      <c r="D20" s="939"/>
      <c r="E20" s="939"/>
      <c r="F20" s="939"/>
      <c r="G20" s="939"/>
      <c r="H20" s="939"/>
      <c r="I20" s="939"/>
      <c r="J20" s="939"/>
      <c r="K20" s="939"/>
      <c r="L20" s="939"/>
      <c r="M20" s="939"/>
      <c r="N20" s="939"/>
      <c r="O20" s="939"/>
      <c r="P20" s="939"/>
      <c r="Q20" s="939"/>
      <c r="R20" s="939"/>
      <c r="S20" s="939"/>
    </row>
    <row r="21" spans="1:19" ht="18">
      <c r="A21" s="2197"/>
      <c r="B21" s="944" t="s">
        <v>459</v>
      </c>
      <c r="C21" s="945" t="s">
        <v>2192</v>
      </c>
      <c r="D21" s="939"/>
      <c r="E21" s="939"/>
      <c r="F21" s="939"/>
      <c r="G21" s="939"/>
      <c r="H21" s="939"/>
      <c r="I21" s="939"/>
      <c r="J21" s="939"/>
      <c r="K21" s="939"/>
      <c r="L21" s="939"/>
      <c r="M21" s="939"/>
      <c r="N21" s="939"/>
      <c r="O21" s="939"/>
      <c r="P21" s="939"/>
      <c r="Q21" s="939"/>
      <c r="R21" s="939"/>
      <c r="S21" s="939"/>
    </row>
    <row r="22" spans="1:19" ht="18">
      <c r="A22" s="2197"/>
      <c r="B22" s="944" t="s">
        <v>460</v>
      </c>
      <c r="C22" s="945" t="s">
        <v>267</v>
      </c>
      <c r="D22" s="939"/>
      <c r="E22" s="939"/>
      <c r="F22" s="939"/>
      <c r="G22" s="939"/>
      <c r="H22" s="939"/>
      <c r="I22" s="939"/>
      <c r="J22" s="939"/>
      <c r="K22" s="939"/>
      <c r="L22" s="939"/>
      <c r="M22" s="939"/>
      <c r="N22" s="939"/>
      <c r="O22" s="939"/>
      <c r="P22" s="939"/>
      <c r="Q22" s="939"/>
      <c r="R22" s="939"/>
      <c r="S22" s="939"/>
    </row>
    <row r="23" spans="1:19" ht="18">
      <c r="A23" s="2197"/>
      <c r="B23" s="944" t="s">
        <v>461</v>
      </c>
      <c r="C23" s="945" t="s">
        <v>2192</v>
      </c>
      <c r="D23" s="939"/>
      <c r="E23" s="939"/>
      <c r="F23" s="939"/>
      <c r="G23" s="939"/>
      <c r="H23" s="939"/>
      <c r="I23" s="939"/>
      <c r="J23" s="939"/>
      <c r="K23" s="939"/>
      <c r="L23" s="939"/>
      <c r="M23" s="939"/>
      <c r="N23" s="939"/>
      <c r="O23" s="939"/>
      <c r="P23" s="939"/>
      <c r="Q23" s="939"/>
      <c r="R23" s="939"/>
      <c r="S23" s="939"/>
    </row>
    <row r="24" spans="1:19" ht="18">
      <c r="A24" s="2197"/>
      <c r="B24" s="944" t="s">
        <v>463</v>
      </c>
      <c r="C24" s="945" t="s">
        <v>2192</v>
      </c>
      <c r="D24" s="939"/>
      <c r="E24" s="939"/>
      <c r="F24" s="939"/>
      <c r="G24" s="939"/>
      <c r="H24" s="939"/>
      <c r="I24" s="939"/>
      <c r="J24" s="939"/>
      <c r="K24" s="939"/>
      <c r="L24" s="939"/>
      <c r="M24" s="939"/>
      <c r="N24" s="939"/>
      <c r="O24" s="939"/>
      <c r="P24" s="939"/>
      <c r="Q24" s="939"/>
      <c r="R24" s="939"/>
      <c r="S24" s="939"/>
    </row>
    <row r="25" spans="1:19" ht="18">
      <c r="A25" s="2197"/>
      <c r="B25" s="944" t="s">
        <v>464</v>
      </c>
      <c r="C25" s="945" t="s">
        <v>2438</v>
      </c>
      <c r="D25" s="939"/>
      <c r="E25" s="939"/>
      <c r="F25" s="939"/>
      <c r="G25" s="939"/>
      <c r="H25" s="939"/>
      <c r="I25" s="939"/>
      <c r="J25" s="939"/>
      <c r="K25" s="939"/>
      <c r="L25" s="939"/>
      <c r="M25" s="939"/>
      <c r="N25" s="939"/>
      <c r="O25" s="939"/>
      <c r="P25" s="939"/>
      <c r="Q25" s="939"/>
      <c r="R25" s="939"/>
      <c r="S25" s="939"/>
    </row>
    <row r="26" spans="1:19" ht="18">
      <c r="A26" s="2197"/>
      <c r="B26" s="944" t="s">
        <v>465</v>
      </c>
      <c r="C26" s="945" t="s">
        <v>2192</v>
      </c>
      <c r="D26" s="939"/>
      <c r="E26" s="939"/>
      <c r="F26" s="939"/>
      <c r="G26" s="939"/>
      <c r="H26" s="939"/>
      <c r="I26" s="939"/>
      <c r="J26" s="939"/>
      <c r="K26" s="939"/>
      <c r="L26" s="939"/>
      <c r="M26" s="939"/>
      <c r="N26" s="939"/>
      <c r="O26" s="939"/>
      <c r="P26" s="939"/>
      <c r="Q26" s="939"/>
      <c r="R26" s="939"/>
      <c r="S26" s="939"/>
    </row>
    <row r="27" spans="1:19" ht="18">
      <c r="A27" s="2197"/>
      <c r="B27" s="944" t="s">
        <v>466</v>
      </c>
      <c r="C27" s="945" t="s">
        <v>299</v>
      </c>
      <c r="D27" s="939"/>
      <c r="E27" s="939"/>
      <c r="F27" s="939"/>
      <c r="G27" s="939"/>
      <c r="H27" s="939"/>
      <c r="I27" s="939"/>
      <c r="J27" s="939"/>
      <c r="K27" s="939"/>
      <c r="L27" s="939"/>
      <c r="M27" s="939"/>
      <c r="N27" s="939"/>
      <c r="O27" s="939"/>
      <c r="P27" s="939"/>
      <c r="Q27" s="939"/>
      <c r="R27" s="939"/>
      <c r="S27" s="939"/>
    </row>
    <row r="28" spans="1:19" ht="18">
      <c r="A28" s="2197"/>
      <c r="B28" s="944" t="s">
        <v>467</v>
      </c>
      <c r="C28" s="945" t="s">
        <v>301</v>
      </c>
      <c r="D28" s="939"/>
      <c r="E28" s="939"/>
      <c r="F28" s="939"/>
      <c r="G28" s="939"/>
      <c r="H28" s="939"/>
      <c r="I28" s="939"/>
      <c r="J28" s="939"/>
      <c r="K28" s="939"/>
      <c r="L28" s="939"/>
      <c r="M28" s="939"/>
      <c r="N28" s="939"/>
      <c r="O28" s="939"/>
      <c r="P28" s="939"/>
      <c r="Q28" s="939"/>
      <c r="R28" s="939"/>
      <c r="S28" s="939"/>
    </row>
    <row r="29" spans="1:19" ht="97.2">
      <c r="A29" s="2197"/>
      <c r="B29" s="944" t="s">
        <v>468</v>
      </c>
      <c r="C29" s="945" t="s">
        <v>2439</v>
      </c>
      <c r="D29" s="939"/>
      <c r="E29" s="939"/>
      <c r="F29" s="939"/>
      <c r="G29" s="939"/>
      <c r="H29" s="939"/>
      <c r="I29" s="939"/>
      <c r="J29" s="939"/>
      <c r="K29" s="939"/>
      <c r="L29" s="939"/>
      <c r="M29" s="939"/>
      <c r="N29" s="939"/>
      <c r="O29" s="939"/>
      <c r="P29" s="939"/>
      <c r="Q29" s="939"/>
      <c r="R29" s="939"/>
      <c r="S29" s="939"/>
    </row>
    <row r="30" spans="1:19" ht="81">
      <c r="A30" s="2197"/>
      <c r="B30" s="944" t="s">
        <v>470</v>
      </c>
      <c r="C30" s="945" t="s">
        <v>2440</v>
      </c>
      <c r="D30" s="939"/>
      <c r="E30" s="939"/>
      <c r="F30" s="939"/>
      <c r="G30" s="939"/>
      <c r="H30" s="939"/>
      <c r="I30" s="939"/>
      <c r="J30" s="939"/>
      <c r="K30" s="939"/>
      <c r="L30" s="939"/>
      <c r="M30" s="939"/>
      <c r="N30" s="939"/>
      <c r="O30" s="939"/>
      <c r="P30" s="939"/>
      <c r="Q30" s="939"/>
      <c r="R30" s="939"/>
      <c r="S30" s="939"/>
    </row>
    <row r="31" spans="1:19" ht="48.6">
      <c r="A31" s="2197"/>
      <c r="B31" s="944" t="s">
        <v>472</v>
      </c>
      <c r="C31" s="945" t="s">
        <v>2441</v>
      </c>
      <c r="D31" s="939"/>
      <c r="E31" s="939"/>
      <c r="F31" s="939"/>
      <c r="G31" s="939"/>
      <c r="H31" s="939"/>
      <c r="I31" s="939"/>
      <c r="J31" s="939"/>
      <c r="K31" s="939"/>
      <c r="L31" s="939"/>
      <c r="M31" s="939"/>
      <c r="N31" s="939"/>
      <c r="O31" s="939"/>
      <c r="P31" s="939"/>
      <c r="Q31" s="939"/>
      <c r="R31" s="939"/>
      <c r="S31" s="939"/>
    </row>
    <row r="32" spans="1:19" ht="33" thickBot="1">
      <c r="A32" s="2198"/>
      <c r="B32" s="949" t="s">
        <v>308</v>
      </c>
      <c r="C32" s="950" t="s">
        <v>2192</v>
      </c>
      <c r="D32" s="939"/>
      <c r="E32" s="939"/>
      <c r="F32" s="939"/>
      <c r="G32" s="939"/>
      <c r="H32" s="939"/>
      <c r="I32" s="939"/>
      <c r="J32" s="939"/>
      <c r="K32" s="939"/>
      <c r="L32" s="939"/>
      <c r="M32" s="939"/>
      <c r="N32" s="939"/>
      <c r="O32" s="939"/>
      <c r="P32" s="939"/>
      <c r="Q32" s="939"/>
      <c r="R32" s="939"/>
      <c r="S32" s="939"/>
    </row>
    <row r="33" spans="1:19" ht="18">
      <c r="A33" s="2196" t="s">
        <v>475</v>
      </c>
      <c r="B33" s="942" t="s">
        <v>476</v>
      </c>
      <c r="C33" s="943" t="s">
        <v>2434</v>
      </c>
      <c r="D33" s="939"/>
      <c r="E33" s="939"/>
      <c r="F33" s="939"/>
      <c r="G33" s="939"/>
      <c r="H33" s="939"/>
      <c r="I33" s="939"/>
      <c r="J33" s="939"/>
      <c r="K33" s="939"/>
      <c r="L33" s="939"/>
      <c r="M33" s="939"/>
      <c r="N33" s="939"/>
      <c r="O33" s="939"/>
      <c r="P33" s="939"/>
      <c r="Q33" s="939"/>
      <c r="R33" s="939"/>
      <c r="S33" s="939"/>
    </row>
    <row r="34" spans="1:19" ht="18">
      <c r="A34" s="2197"/>
      <c r="B34" s="944" t="s">
        <v>477</v>
      </c>
      <c r="C34" s="945" t="s">
        <v>2442</v>
      </c>
      <c r="D34" s="939"/>
      <c r="E34" s="939"/>
      <c r="F34" s="939"/>
      <c r="G34" s="939"/>
      <c r="H34" s="939"/>
      <c r="I34" s="939"/>
      <c r="J34" s="939"/>
      <c r="K34" s="939"/>
      <c r="L34" s="939"/>
      <c r="M34" s="939"/>
      <c r="N34" s="939"/>
      <c r="O34" s="939"/>
      <c r="P34" s="939"/>
      <c r="Q34" s="939"/>
      <c r="R34" s="939"/>
      <c r="S34" s="939"/>
    </row>
    <row r="35" spans="1:19" ht="18">
      <c r="A35" s="2197"/>
      <c r="B35" s="944" t="s">
        <v>479</v>
      </c>
      <c r="C35" s="945" t="s">
        <v>314</v>
      </c>
      <c r="D35" s="939"/>
      <c r="E35" s="939"/>
      <c r="F35" s="939"/>
      <c r="G35" s="939"/>
      <c r="H35" s="939"/>
      <c r="I35" s="939"/>
      <c r="J35" s="939"/>
      <c r="K35" s="939"/>
      <c r="L35" s="939"/>
      <c r="M35" s="939"/>
      <c r="N35" s="939"/>
      <c r="O35" s="939"/>
      <c r="P35" s="939"/>
      <c r="Q35" s="939"/>
      <c r="R35" s="939"/>
      <c r="S35" s="939"/>
    </row>
    <row r="36" spans="1:19" ht="18">
      <c r="A36" s="2197"/>
      <c r="B36" s="944" t="s">
        <v>480</v>
      </c>
      <c r="C36" s="945" t="s">
        <v>2192</v>
      </c>
      <c r="D36" s="939"/>
      <c r="E36" s="939"/>
      <c r="F36" s="939"/>
      <c r="G36" s="939"/>
      <c r="H36" s="939"/>
      <c r="I36" s="939"/>
      <c r="J36" s="939"/>
      <c r="K36" s="939"/>
      <c r="L36" s="939"/>
      <c r="M36" s="939"/>
      <c r="N36" s="939"/>
      <c r="O36" s="939"/>
      <c r="P36" s="939"/>
      <c r="Q36" s="939"/>
      <c r="R36" s="939"/>
      <c r="S36" s="939"/>
    </row>
    <row r="37" spans="1:19" ht="18">
      <c r="A37" s="2197"/>
      <c r="B37" s="944" t="s">
        <v>481</v>
      </c>
      <c r="C37" s="945" t="s">
        <v>267</v>
      </c>
      <c r="D37" s="939"/>
      <c r="E37" s="939"/>
      <c r="F37" s="939"/>
      <c r="G37" s="939"/>
      <c r="H37" s="939"/>
      <c r="I37" s="939"/>
      <c r="J37" s="939"/>
      <c r="K37" s="939"/>
      <c r="L37" s="939"/>
      <c r="M37" s="939"/>
      <c r="N37" s="939"/>
      <c r="O37" s="939"/>
      <c r="P37" s="939"/>
      <c r="Q37" s="939"/>
      <c r="R37" s="939"/>
      <c r="S37" s="939"/>
    </row>
    <row r="38" spans="1:19" ht="18.600000000000001" thickBot="1">
      <c r="A38" s="2198"/>
      <c r="B38" s="951" t="s">
        <v>482</v>
      </c>
      <c r="C38" s="950" t="s">
        <v>277</v>
      </c>
      <c r="D38" s="939"/>
      <c r="E38" s="939"/>
      <c r="F38" s="939"/>
      <c r="G38" s="939"/>
      <c r="H38" s="939"/>
      <c r="I38" s="939"/>
      <c r="J38" s="939"/>
      <c r="K38" s="939"/>
      <c r="L38" s="939"/>
      <c r="M38" s="939"/>
      <c r="N38" s="939"/>
      <c r="O38" s="939"/>
      <c r="P38" s="939"/>
      <c r="Q38" s="939"/>
      <c r="R38" s="939"/>
      <c r="S38" s="939"/>
    </row>
    <row r="39" spans="1:19" ht="18">
      <c r="A39" s="2196" t="s">
        <v>483</v>
      </c>
      <c r="B39" s="942" t="s">
        <v>484</v>
      </c>
      <c r="C39" s="943" t="s">
        <v>277</v>
      </c>
      <c r="D39" s="939"/>
      <c r="E39" s="939"/>
      <c r="F39" s="939"/>
      <c r="G39" s="939"/>
      <c r="H39" s="939"/>
      <c r="I39" s="939"/>
      <c r="J39" s="939"/>
      <c r="K39" s="939"/>
      <c r="L39" s="939"/>
      <c r="M39" s="939"/>
      <c r="N39" s="939"/>
      <c r="O39" s="939"/>
      <c r="P39" s="939"/>
      <c r="Q39" s="939"/>
      <c r="R39" s="939"/>
      <c r="S39" s="939"/>
    </row>
    <row r="40" spans="1:19" ht="18">
      <c r="A40" s="2197"/>
      <c r="B40" s="944" t="s">
        <v>485</v>
      </c>
      <c r="C40" s="945" t="s">
        <v>267</v>
      </c>
      <c r="D40" s="939"/>
      <c r="E40" s="939"/>
      <c r="F40" s="939"/>
      <c r="G40" s="939"/>
      <c r="H40" s="939"/>
      <c r="I40" s="939"/>
      <c r="J40" s="939"/>
      <c r="K40" s="939"/>
      <c r="L40" s="939"/>
      <c r="M40" s="939"/>
      <c r="N40" s="939"/>
      <c r="O40" s="939"/>
      <c r="P40" s="939"/>
      <c r="Q40" s="939"/>
      <c r="R40" s="939"/>
      <c r="S40" s="939"/>
    </row>
    <row r="41" spans="1:19" ht="18">
      <c r="A41" s="2197"/>
      <c r="B41" s="944" t="s">
        <v>486</v>
      </c>
      <c r="C41" s="945" t="s">
        <v>267</v>
      </c>
      <c r="D41" s="939"/>
      <c r="E41" s="939"/>
      <c r="F41" s="939"/>
      <c r="G41" s="939"/>
      <c r="H41" s="939"/>
      <c r="I41" s="939"/>
      <c r="J41" s="939"/>
      <c r="K41" s="939"/>
      <c r="L41" s="939"/>
      <c r="M41" s="939"/>
      <c r="N41" s="939"/>
      <c r="O41" s="939"/>
      <c r="P41" s="939"/>
      <c r="Q41" s="939"/>
      <c r="R41" s="939"/>
      <c r="S41" s="939"/>
    </row>
    <row r="42" spans="1:19" ht="18">
      <c r="A42" s="2197"/>
      <c r="B42" s="944" t="s">
        <v>487</v>
      </c>
      <c r="C42" s="945" t="s">
        <v>267</v>
      </c>
      <c r="D42" s="939"/>
      <c r="E42" s="939"/>
      <c r="F42" s="939"/>
      <c r="G42" s="939"/>
      <c r="H42" s="939"/>
      <c r="I42" s="939"/>
      <c r="J42" s="939"/>
      <c r="K42" s="939"/>
      <c r="L42" s="939"/>
      <c r="M42" s="939"/>
      <c r="N42" s="939"/>
      <c r="O42" s="939"/>
      <c r="P42" s="939"/>
      <c r="Q42" s="939"/>
      <c r="R42" s="939"/>
      <c r="S42" s="939"/>
    </row>
    <row r="43" spans="1:19" ht="18">
      <c r="A43" s="2197"/>
      <c r="B43" s="944" t="s">
        <v>488</v>
      </c>
      <c r="C43" s="945" t="s">
        <v>267</v>
      </c>
      <c r="D43" s="939"/>
      <c r="E43" s="939"/>
      <c r="F43" s="939"/>
      <c r="G43" s="939"/>
      <c r="H43" s="939"/>
      <c r="I43" s="939"/>
      <c r="J43" s="939"/>
      <c r="K43" s="939"/>
      <c r="L43" s="939"/>
      <c r="M43" s="939"/>
      <c r="N43" s="939"/>
      <c r="O43" s="939"/>
      <c r="P43" s="939"/>
      <c r="Q43" s="939"/>
      <c r="R43" s="939"/>
      <c r="S43" s="939"/>
    </row>
    <row r="44" spans="1:19" ht="18.600000000000001" thickBot="1">
      <c r="A44" s="2198"/>
      <c r="B44" s="952" t="s">
        <v>489</v>
      </c>
      <c r="C44" s="950" t="s">
        <v>267</v>
      </c>
      <c r="D44" s="939"/>
      <c r="E44" s="939"/>
      <c r="F44" s="939"/>
      <c r="G44" s="939"/>
      <c r="H44" s="939"/>
      <c r="I44" s="939"/>
      <c r="J44" s="939"/>
      <c r="K44" s="939"/>
      <c r="L44" s="939"/>
      <c r="M44" s="939"/>
      <c r="N44" s="939"/>
      <c r="O44" s="939"/>
      <c r="P44" s="939"/>
      <c r="Q44" s="939"/>
      <c r="R44" s="939"/>
      <c r="S44" s="939"/>
    </row>
    <row r="45" spans="1:19" ht="18">
      <c r="A45" s="2196" t="s">
        <v>490</v>
      </c>
      <c r="B45" s="942" t="s">
        <v>491</v>
      </c>
      <c r="C45" s="943" t="s">
        <v>2443</v>
      </c>
      <c r="D45" s="939"/>
      <c r="E45" s="939"/>
      <c r="F45" s="939"/>
      <c r="G45" s="939"/>
      <c r="H45" s="939"/>
      <c r="I45" s="939"/>
      <c r="J45" s="939"/>
      <c r="K45" s="939"/>
      <c r="L45" s="939"/>
      <c r="M45" s="939"/>
      <c r="N45" s="939"/>
      <c r="O45" s="939"/>
      <c r="P45" s="939"/>
      <c r="Q45" s="939"/>
      <c r="R45" s="939"/>
      <c r="S45" s="939"/>
    </row>
    <row r="46" spans="1:19" ht="32.4">
      <c r="A46" s="2197"/>
      <c r="B46" s="944" t="s">
        <v>492</v>
      </c>
      <c r="C46" s="945" t="s">
        <v>2444</v>
      </c>
      <c r="D46" s="939"/>
      <c r="E46" s="939"/>
      <c r="F46" s="939"/>
      <c r="G46" s="939"/>
      <c r="H46" s="939"/>
      <c r="I46" s="939"/>
      <c r="J46" s="939"/>
      <c r="K46" s="939"/>
      <c r="L46" s="939"/>
      <c r="M46" s="939"/>
      <c r="N46" s="939"/>
      <c r="O46" s="939"/>
      <c r="P46" s="939"/>
      <c r="Q46" s="939"/>
      <c r="R46" s="939"/>
      <c r="S46" s="939"/>
    </row>
    <row r="47" spans="1:19" ht="18.600000000000001" thickBot="1">
      <c r="A47" s="2198"/>
      <c r="B47" s="951" t="s">
        <v>494</v>
      </c>
      <c r="C47" s="950" t="s">
        <v>2445</v>
      </c>
      <c r="D47" s="939"/>
      <c r="E47" s="939"/>
      <c r="F47" s="939"/>
      <c r="G47" s="939"/>
      <c r="H47" s="939"/>
      <c r="I47" s="939"/>
      <c r="J47" s="939"/>
      <c r="K47" s="939"/>
      <c r="L47" s="939"/>
      <c r="M47" s="939"/>
      <c r="N47" s="939"/>
      <c r="O47" s="939"/>
      <c r="P47" s="939"/>
      <c r="Q47" s="939"/>
      <c r="R47" s="939"/>
      <c r="S47" s="939"/>
    </row>
    <row r="48" spans="1:19" ht="18">
      <c r="A48" s="2206" t="s">
        <v>496</v>
      </c>
      <c r="B48" s="949" t="s">
        <v>497</v>
      </c>
      <c r="C48" s="953" t="s">
        <v>279</v>
      </c>
      <c r="D48" s="939"/>
      <c r="E48" s="939"/>
      <c r="F48" s="939"/>
      <c r="G48" s="939"/>
      <c r="H48" s="939"/>
      <c r="I48" s="939"/>
      <c r="J48" s="939"/>
      <c r="K48" s="939"/>
      <c r="L48" s="939"/>
      <c r="M48" s="939"/>
      <c r="N48" s="939"/>
      <c r="O48" s="939"/>
      <c r="P48" s="939"/>
      <c r="Q48" s="939"/>
      <c r="R48" s="939"/>
      <c r="S48" s="939"/>
    </row>
    <row r="49" spans="1:19" ht="18">
      <c r="A49" s="2197"/>
      <c r="B49" s="944" t="s">
        <v>498</v>
      </c>
      <c r="C49" s="945" t="s">
        <v>2446</v>
      </c>
      <c r="D49" s="939"/>
      <c r="E49" s="939"/>
      <c r="F49" s="939"/>
      <c r="G49" s="939"/>
      <c r="H49" s="939"/>
      <c r="I49" s="939"/>
      <c r="J49" s="939"/>
      <c r="K49" s="939"/>
      <c r="L49" s="939"/>
      <c r="M49" s="939"/>
      <c r="N49" s="939"/>
      <c r="O49" s="939"/>
      <c r="P49" s="939"/>
      <c r="Q49" s="939"/>
      <c r="R49" s="939"/>
      <c r="S49" s="939"/>
    </row>
    <row r="50" spans="1:19" ht="18">
      <c r="A50" s="2197"/>
      <c r="B50" s="944" t="s">
        <v>500</v>
      </c>
      <c r="C50" s="945" t="s">
        <v>2447</v>
      </c>
      <c r="D50" s="939"/>
      <c r="E50" s="939"/>
      <c r="F50" s="939"/>
      <c r="G50" s="939"/>
      <c r="H50" s="939"/>
      <c r="I50" s="939"/>
      <c r="J50" s="939"/>
      <c r="K50" s="939"/>
      <c r="L50" s="939"/>
      <c r="M50" s="939"/>
      <c r="N50" s="939"/>
      <c r="O50" s="939"/>
      <c r="P50" s="939"/>
      <c r="Q50" s="939"/>
      <c r="R50" s="939"/>
      <c r="S50" s="939"/>
    </row>
    <row r="51" spans="1:19" ht="18">
      <c r="A51" s="2197"/>
      <c r="B51" s="944" t="s">
        <v>502</v>
      </c>
      <c r="C51" s="945" t="s">
        <v>1159</v>
      </c>
      <c r="D51" s="939"/>
      <c r="E51" s="939"/>
      <c r="F51" s="939"/>
      <c r="G51" s="939"/>
      <c r="H51" s="939"/>
      <c r="I51" s="939"/>
      <c r="J51" s="939"/>
      <c r="K51" s="939"/>
      <c r="L51" s="939"/>
      <c r="M51" s="939"/>
      <c r="N51" s="939"/>
      <c r="O51" s="939"/>
      <c r="P51" s="939"/>
      <c r="Q51" s="939"/>
      <c r="R51" s="939"/>
      <c r="S51" s="939"/>
    </row>
    <row r="52" spans="1:19" ht="113.4">
      <c r="A52" s="2197"/>
      <c r="B52" s="944" t="s">
        <v>504</v>
      </c>
      <c r="C52" s="945" t="s">
        <v>2448</v>
      </c>
      <c r="D52" s="939"/>
      <c r="E52" s="939"/>
      <c r="F52" s="939"/>
      <c r="G52" s="939"/>
      <c r="H52" s="939"/>
      <c r="I52" s="939"/>
      <c r="J52" s="939"/>
      <c r="K52" s="939"/>
      <c r="L52" s="939"/>
      <c r="M52" s="939"/>
      <c r="N52" s="939"/>
      <c r="O52" s="939"/>
      <c r="P52" s="939"/>
      <c r="Q52" s="939"/>
      <c r="R52" s="939"/>
      <c r="S52" s="939"/>
    </row>
    <row r="53" spans="1:19" ht="48.6">
      <c r="A53" s="2197"/>
      <c r="B53" s="944" t="s">
        <v>506</v>
      </c>
      <c r="C53" s="945" t="s">
        <v>2449</v>
      </c>
      <c r="D53" s="939"/>
      <c r="E53" s="939"/>
      <c r="F53" s="939"/>
      <c r="G53" s="939"/>
      <c r="H53" s="939"/>
      <c r="I53" s="939"/>
      <c r="J53" s="939"/>
      <c r="K53" s="939"/>
      <c r="L53" s="939"/>
      <c r="M53" s="939"/>
      <c r="N53" s="939"/>
      <c r="O53" s="939"/>
      <c r="P53" s="939"/>
      <c r="Q53" s="939"/>
      <c r="R53" s="939"/>
      <c r="S53" s="939"/>
    </row>
    <row r="54" spans="1:19" ht="32.4">
      <c r="A54" s="2197"/>
      <c r="B54" s="944" t="s">
        <v>508</v>
      </c>
      <c r="C54" s="945" t="s">
        <v>2450</v>
      </c>
      <c r="D54" s="939"/>
      <c r="E54" s="939"/>
      <c r="F54" s="939"/>
      <c r="G54" s="939"/>
      <c r="H54" s="939"/>
      <c r="I54" s="939"/>
      <c r="J54" s="939"/>
      <c r="K54" s="939"/>
      <c r="L54" s="939"/>
      <c r="M54" s="939"/>
      <c r="N54" s="939"/>
      <c r="O54" s="939"/>
      <c r="P54" s="939"/>
      <c r="Q54" s="939"/>
      <c r="R54" s="939"/>
      <c r="S54" s="939"/>
    </row>
    <row r="55" spans="1:19" ht="18">
      <c r="A55" s="2197"/>
      <c r="B55" s="944" t="s">
        <v>510</v>
      </c>
      <c r="C55" s="945" t="s">
        <v>2451</v>
      </c>
      <c r="D55" s="939"/>
      <c r="E55" s="939"/>
      <c r="F55" s="939"/>
      <c r="G55" s="939"/>
      <c r="H55" s="939"/>
      <c r="I55" s="939"/>
      <c r="J55" s="939"/>
      <c r="K55" s="939"/>
      <c r="L55" s="939"/>
      <c r="M55" s="939"/>
      <c r="N55" s="939"/>
      <c r="O55" s="939"/>
      <c r="P55" s="939"/>
      <c r="Q55" s="939"/>
      <c r="R55" s="939"/>
      <c r="S55" s="939"/>
    </row>
    <row r="56" spans="1:19" ht="18">
      <c r="A56" s="2197"/>
      <c r="B56" s="944" t="s">
        <v>512</v>
      </c>
      <c r="C56" s="945" t="s">
        <v>2452</v>
      </c>
      <c r="D56" s="939"/>
      <c r="E56" s="939"/>
      <c r="F56" s="939"/>
      <c r="G56" s="939"/>
      <c r="H56" s="939"/>
      <c r="I56" s="939"/>
      <c r="J56" s="939"/>
      <c r="K56" s="939"/>
      <c r="L56" s="939"/>
      <c r="M56" s="939"/>
      <c r="N56" s="939"/>
      <c r="O56" s="939"/>
      <c r="P56" s="939"/>
      <c r="Q56" s="939"/>
      <c r="R56" s="939"/>
      <c r="S56" s="939"/>
    </row>
    <row r="57" spans="1:19" ht="18">
      <c r="A57" s="2197"/>
      <c r="B57" s="944" t="s">
        <v>513</v>
      </c>
      <c r="C57" s="945" t="s">
        <v>267</v>
      </c>
      <c r="D57" s="939"/>
      <c r="E57" s="939"/>
      <c r="F57" s="939"/>
      <c r="G57" s="939"/>
      <c r="H57" s="939"/>
      <c r="I57" s="939"/>
      <c r="J57" s="939"/>
      <c r="K57" s="939"/>
      <c r="L57" s="939"/>
      <c r="M57" s="939"/>
      <c r="N57" s="939"/>
      <c r="O57" s="939"/>
      <c r="P57" s="939"/>
      <c r="Q57" s="939"/>
      <c r="R57" s="939"/>
      <c r="S57" s="939"/>
    </row>
    <row r="58" spans="1:19" ht="18">
      <c r="A58" s="2197"/>
      <c r="B58" s="944" t="s">
        <v>514</v>
      </c>
      <c r="C58" s="945" t="s">
        <v>267</v>
      </c>
      <c r="D58" s="939"/>
      <c r="E58" s="939"/>
      <c r="F58" s="939"/>
      <c r="G58" s="939"/>
      <c r="H58" s="939"/>
      <c r="I58" s="939"/>
      <c r="J58" s="939"/>
      <c r="K58" s="939"/>
      <c r="L58" s="939"/>
      <c r="M58" s="939"/>
      <c r="N58" s="939"/>
      <c r="O58" s="939"/>
      <c r="P58" s="939"/>
      <c r="Q58" s="939"/>
      <c r="R58" s="939"/>
      <c r="S58" s="939"/>
    </row>
    <row r="59" spans="1:19" ht="18">
      <c r="A59" s="2197"/>
      <c r="B59" s="944" t="s">
        <v>515</v>
      </c>
      <c r="C59" s="945" t="s">
        <v>2453</v>
      </c>
      <c r="D59" s="939"/>
      <c r="E59" s="939"/>
      <c r="F59" s="939"/>
      <c r="G59" s="939"/>
      <c r="H59" s="939"/>
      <c r="I59" s="939"/>
      <c r="J59" s="939"/>
      <c r="K59" s="939"/>
      <c r="L59" s="939"/>
      <c r="M59" s="939"/>
      <c r="N59" s="939"/>
      <c r="O59" s="939"/>
      <c r="P59" s="939"/>
      <c r="Q59" s="939"/>
      <c r="R59" s="939"/>
      <c r="S59" s="939"/>
    </row>
    <row r="60" spans="1:19" ht="18">
      <c r="A60" s="2197"/>
      <c r="B60" s="944" t="s">
        <v>516</v>
      </c>
      <c r="C60" s="945" t="s">
        <v>2454</v>
      </c>
      <c r="D60" s="939"/>
      <c r="E60" s="939"/>
      <c r="F60" s="939"/>
      <c r="G60" s="939"/>
      <c r="H60" s="939"/>
      <c r="I60" s="939"/>
      <c r="J60" s="939"/>
      <c r="K60" s="939"/>
      <c r="L60" s="939"/>
      <c r="M60" s="939"/>
      <c r="N60" s="939"/>
      <c r="O60" s="939"/>
      <c r="P60" s="939"/>
      <c r="Q60" s="939"/>
      <c r="R60" s="939"/>
      <c r="S60" s="939"/>
    </row>
    <row r="61" spans="1:19" ht="18">
      <c r="A61" s="2197"/>
      <c r="B61" s="944" t="s">
        <v>517</v>
      </c>
      <c r="C61" s="945" t="s">
        <v>2453</v>
      </c>
      <c r="D61" s="939"/>
      <c r="E61" s="939"/>
      <c r="F61" s="939"/>
      <c r="G61" s="939"/>
      <c r="H61" s="939"/>
      <c r="I61" s="939"/>
      <c r="J61" s="939"/>
      <c r="K61" s="939"/>
      <c r="L61" s="939"/>
      <c r="M61" s="939"/>
      <c r="N61" s="939"/>
      <c r="O61" s="939"/>
      <c r="P61" s="939"/>
      <c r="Q61" s="939"/>
      <c r="R61" s="939"/>
      <c r="S61" s="939"/>
    </row>
    <row r="62" spans="1:19" ht="18">
      <c r="A62" s="2197"/>
      <c r="B62" s="944" t="s">
        <v>519</v>
      </c>
      <c r="C62" s="945" t="s">
        <v>2455</v>
      </c>
      <c r="D62" s="939"/>
      <c r="E62" s="939"/>
      <c r="F62" s="939"/>
      <c r="G62" s="939"/>
      <c r="H62" s="939"/>
      <c r="I62" s="939"/>
      <c r="J62" s="939"/>
      <c r="K62" s="939"/>
      <c r="L62" s="939"/>
      <c r="M62" s="939"/>
      <c r="N62" s="939"/>
      <c r="O62" s="939"/>
      <c r="P62" s="939"/>
      <c r="Q62" s="939"/>
      <c r="R62" s="939"/>
      <c r="S62" s="939"/>
    </row>
    <row r="63" spans="1:19" ht="18">
      <c r="A63" s="2197"/>
      <c r="B63" s="944" t="s">
        <v>521</v>
      </c>
      <c r="C63" s="945" t="s">
        <v>267</v>
      </c>
      <c r="D63" s="939"/>
      <c r="E63" s="939"/>
      <c r="F63" s="939"/>
      <c r="G63" s="939"/>
      <c r="H63" s="939"/>
      <c r="I63" s="939"/>
      <c r="J63" s="939"/>
      <c r="K63" s="939"/>
      <c r="L63" s="939"/>
      <c r="M63" s="939"/>
      <c r="N63" s="939"/>
      <c r="O63" s="939"/>
      <c r="P63" s="939"/>
      <c r="Q63" s="939"/>
      <c r="R63" s="939"/>
      <c r="S63" s="939"/>
    </row>
    <row r="64" spans="1:19" ht="18">
      <c r="A64" s="2197"/>
      <c r="B64" s="944" t="s">
        <v>523</v>
      </c>
      <c r="C64" s="945" t="s">
        <v>267</v>
      </c>
      <c r="D64" s="939"/>
      <c r="E64" s="939"/>
      <c r="F64" s="939"/>
      <c r="G64" s="939"/>
      <c r="H64" s="939"/>
      <c r="I64" s="939"/>
      <c r="J64" s="939"/>
      <c r="K64" s="939"/>
      <c r="L64" s="939"/>
      <c r="M64" s="939"/>
      <c r="N64" s="939"/>
      <c r="O64" s="939"/>
      <c r="P64" s="939"/>
      <c r="Q64" s="939"/>
      <c r="R64" s="939"/>
      <c r="S64" s="939"/>
    </row>
    <row r="65" spans="1:19" ht="18">
      <c r="A65" s="2197"/>
      <c r="B65" s="944" t="s">
        <v>525</v>
      </c>
      <c r="C65" s="945" t="s">
        <v>277</v>
      </c>
      <c r="D65" s="939"/>
      <c r="E65" s="939"/>
      <c r="F65" s="939"/>
      <c r="G65" s="939"/>
      <c r="H65" s="939"/>
      <c r="I65" s="939"/>
      <c r="J65" s="939"/>
      <c r="K65" s="939"/>
      <c r="L65" s="939"/>
      <c r="M65" s="939"/>
      <c r="N65" s="939"/>
      <c r="O65" s="939"/>
      <c r="P65" s="939"/>
      <c r="Q65" s="939"/>
      <c r="R65" s="939"/>
      <c r="S65" s="939"/>
    </row>
    <row r="66" spans="1:19" ht="18">
      <c r="A66" s="2197"/>
      <c r="B66" s="944" t="s">
        <v>526</v>
      </c>
      <c r="C66" s="945" t="s">
        <v>267</v>
      </c>
      <c r="D66" s="939"/>
      <c r="E66" s="939"/>
      <c r="F66" s="939"/>
      <c r="G66" s="939"/>
      <c r="H66" s="939"/>
      <c r="I66" s="939"/>
      <c r="J66" s="939"/>
      <c r="K66" s="939"/>
      <c r="L66" s="939"/>
      <c r="M66" s="939"/>
      <c r="N66" s="939"/>
      <c r="O66" s="939"/>
      <c r="P66" s="939"/>
      <c r="Q66" s="939"/>
      <c r="R66" s="939"/>
      <c r="S66" s="939"/>
    </row>
    <row r="67" spans="1:19" ht="18">
      <c r="A67" s="2197"/>
      <c r="B67" s="944" t="s">
        <v>528</v>
      </c>
      <c r="C67" s="945" t="s">
        <v>267</v>
      </c>
      <c r="D67" s="939"/>
      <c r="E67" s="939"/>
      <c r="F67" s="939"/>
      <c r="G67" s="939"/>
      <c r="H67" s="939"/>
      <c r="I67" s="939"/>
      <c r="J67" s="939"/>
      <c r="K67" s="939"/>
      <c r="L67" s="939"/>
      <c r="M67" s="939"/>
      <c r="N67" s="939"/>
      <c r="O67" s="939"/>
      <c r="P67" s="939"/>
      <c r="Q67" s="939"/>
      <c r="R67" s="939"/>
      <c r="S67" s="939"/>
    </row>
    <row r="68" spans="1:19" ht="18.600000000000001" thickBot="1">
      <c r="A68" s="2198"/>
      <c r="B68" s="951" t="s">
        <v>530</v>
      </c>
      <c r="C68" s="950" t="s">
        <v>267</v>
      </c>
      <c r="D68" s="939"/>
      <c r="E68" s="939"/>
      <c r="F68" s="939"/>
      <c r="G68" s="939"/>
      <c r="H68" s="939"/>
      <c r="I68" s="939"/>
      <c r="J68" s="939"/>
      <c r="K68" s="939"/>
      <c r="L68" s="939"/>
      <c r="M68" s="939"/>
      <c r="N68" s="939"/>
      <c r="O68" s="939"/>
      <c r="P68" s="939"/>
      <c r="Q68" s="939"/>
      <c r="R68" s="939"/>
      <c r="S68" s="939"/>
    </row>
    <row r="69" spans="1:19" ht="18">
      <c r="A69" s="2196" t="s">
        <v>532</v>
      </c>
      <c r="B69" s="942" t="s">
        <v>533</v>
      </c>
      <c r="C69" s="943" t="s">
        <v>279</v>
      </c>
      <c r="D69" s="939"/>
      <c r="E69" s="939"/>
      <c r="F69" s="939"/>
      <c r="G69" s="939"/>
      <c r="H69" s="939"/>
      <c r="I69" s="939"/>
      <c r="J69" s="939"/>
      <c r="K69" s="939"/>
      <c r="L69" s="939"/>
      <c r="M69" s="939"/>
      <c r="N69" s="939"/>
      <c r="O69" s="939"/>
      <c r="P69" s="939"/>
      <c r="Q69" s="939"/>
      <c r="R69" s="939"/>
      <c r="S69" s="939"/>
    </row>
    <row r="70" spans="1:19" ht="18">
      <c r="A70" s="2197"/>
      <c r="B70" s="944" t="s">
        <v>534</v>
      </c>
      <c r="C70" s="945" t="s">
        <v>2456</v>
      </c>
      <c r="D70" s="939"/>
      <c r="E70" s="939"/>
      <c r="F70" s="939"/>
      <c r="G70" s="939"/>
      <c r="H70" s="939"/>
      <c r="I70" s="939"/>
      <c r="J70" s="939"/>
      <c r="K70" s="939"/>
      <c r="L70" s="939"/>
      <c r="M70" s="939"/>
      <c r="N70" s="939"/>
      <c r="O70" s="939"/>
      <c r="P70" s="939"/>
      <c r="Q70" s="939"/>
      <c r="R70" s="939"/>
      <c r="S70" s="939"/>
    </row>
    <row r="71" spans="1:19" ht="18">
      <c r="A71" s="2197"/>
      <c r="B71" s="944" t="s">
        <v>535</v>
      </c>
      <c r="C71" s="945" t="s">
        <v>267</v>
      </c>
      <c r="D71" s="939"/>
      <c r="E71" s="939"/>
      <c r="F71" s="939"/>
      <c r="G71" s="939"/>
      <c r="H71" s="939"/>
      <c r="I71" s="939"/>
      <c r="J71" s="939"/>
      <c r="K71" s="939"/>
      <c r="L71" s="939"/>
      <c r="M71" s="939"/>
      <c r="N71" s="939"/>
      <c r="O71" s="939"/>
      <c r="P71" s="939"/>
      <c r="Q71" s="939"/>
      <c r="R71" s="939"/>
      <c r="S71" s="939"/>
    </row>
    <row r="72" spans="1:19" ht="18">
      <c r="A72" s="2197"/>
      <c r="B72" s="944" t="s">
        <v>536</v>
      </c>
      <c r="C72" s="945" t="s">
        <v>267</v>
      </c>
      <c r="D72" s="939"/>
      <c r="E72" s="939"/>
      <c r="F72" s="939"/>
      <c r="G72" s="939"/>
      <c r="H72" s="939"/>
      <c r="I72" s="939"/>
      <c r="J72" s="939"/>
      <c r="K72" s="939"/>
      <c r="L72" s="939"/>
      <c r="M72" s="939"/>
      <c r="N72" s="939"/>
      <c r="O72" s="939"/>
      <c r="P72" s="939"/>
      <c r="Q72" s="939"/>
      <c r="R72" s="939"/>
      <c r="S72" s="939"/>
    </row>
    <row r="73" spans="1:19" ht="18">
      <c r="A73" s="2197"/>
      <c r="B73" s="944" t="s">
        <v>537</v>
      </c>
      <c r="C73" s="945" t="s">
        <v>2457</v>
      </c>
      <c r="D73" s="939"/>
      <c r="E73" s="939"/>
      <c r="F73" s="939"/>
      <c r="G73" s="939"/>
      <c r="H73" s="939"/>
      <c r="I73" s="939"/>
      <c r="J73" s="939"/>
      <c r="K73" s="939"/>
      <c r="L73" s="939"/>
      <c r="M73" s="939"/>
      <c r="N73" s="939"/>
      <c r="O73" s="939"/>
      <c r="P73" s="939"/>
      <c r="Q73" s="939"/>
      <c r="R73" s="939"/>
      <c r="S73" s="939"/>
    </row>
    <row r="74" spans="1:19" ht="18">
      <c r="A74" s="2197"/>
      <c r="B74" s="944" t="s">
        <v>539</v>
      </c>
      <c r="C74" s="945" t="s">
        <v>301</v>
      </c>
      <c r="D74" s="939"/>
      <c r="E74" s="939"/>
      <c r="F74" s="939"/>
      <c r="G74" s="939"/>
      <c r="H74" s="939"/>
      <c r="I74" s="939"/>
      <c r="J74" s="939"/>
      <c r="K74" s="939"/>
      <c r="L74" s="939"/>
      <c r="M74" s="939"/>
      <c r="N74" s="939"/>
      <c r="O74" s="939"/>
      <c r="P74" s="939"/>
      <c r="Q74" s="939"/>
      <c r="R74" s="939"/>
      <c r="S74" s="939"/>
    </row>
    <row r="75" spans="1:19" ht="18">
      <c r="A75" s="2197"/>
      <c r="B75" s="944" t="s">
        <v>540</v>
      </c>
      <c r="C75" s="945" t="s">
        <v>279</v>
      </c>
      <c r="D75" s="939"/>
      <c r="E75" s="939"/>
      <c r="F75" s="939"/>
      <c r="G75" s="939"/>
      <c r="H75" s="939"/>
      <c r="I75" s="939"/>
      <c r="J75" s="939"/>
      <c r="K75" s="939"/>
      <c r="L75" s="939"/>
      <c r="M75" s="939"/>
      <c r="N75" s="939"/>
      <c r="O75" s="939"/>
      <c r="P75" s="939"/>
      <c r="Q75" s="939"/>
      <c r="R75" s="939"/>
      <c r="S75" s="939"/>
    </row>
    <row r="76" spans="1:19" ht="18">
      <c r="A76" s="2197"/>
      <c r="B76" s="944" t="s">
        <v>541</v>
      </c>
      <c r="C76" s="945" t="s">
        <v>377</v>
      </c>
      <c r="D76" s="939"/>
      <c r="E76" s="939"/>
      <c r="F76" s="939"/>
      <c r="G76" s="939"/>
      <c r="H76" s="939"/>
      <c r="I76" s="939"/>
      <c r="J76" s="939"/>
      <c r="K76" s="939"/>
      <c r="L76" s="939"/>
      <c r="M76" s="939"/>
      <c r="N76" s="939"/>
      <c r="O76" s="939"/>
      <c r="P76" s="939"/>
      <c r="Q76" s="939"/>
      <c r="R76" s="939"/>
      <c r="S76" s="939"/>
    </row>
    <row r="77" spans="1:19" ht="81.599999999999994" thickBot="1">
      <c r="A77" s="2198"/>
      <c r="B77" s="951" t="s">
        <v>542</v>
      </c>
      <c r="C77" s="950" t="s">
        <v>1600</v>
      </c>
      <c r="D77" s="939"/>
      <c r="E77" s="939"/>
      <c r="F77" s="939"/>
      <c r="G77" s="939"/>
      <c r="H77" s="939"/>
      <c r="I77" s="939"/>
      <c r="J77" s="939"/>
      <c r="K77" s="939"/>
      <c r="L77" s="939"/>
      <c r="M77" s="939"/>
      <c r="N77" s="939"/>
      <c r="O77" s="939"/>
      <c r="P77" s="939"/>
      <c r="Q77" s="939"/>
      <c r="R77" s="939"/>
      <c r="S77" s="939"/>
    </row>
    <row r="78" spans="1:19" ht="48.6">
      <c r="A78" s="2196" t="s">
        <v>544</v>
      </c>
      <c r="B78" s="942" t="s">
        <v>545</v>
      </c>
      <c r="C78" s="943" t="s">
        <v>2458</v>
      </c>
      <c r="D78" s="939"/>
      <c r="E78" s="939"/>
      <c r="F78" s="939"/>
      <c r="G78" s="939"/>
      <c r="H78" s="939"/>
      <c r="I78" s="939"/>
      <c r="J78" s="939"/>
      <c r="K78" s="939"/>
      <c r="L78" s="939"/>
      <c r="M78" s="939"/>
      <c r="N78" s="939"/>
      <c r="O78" s="939"/>
      <c r="P78" s="939"/>
      <c r="Q78" s="939"/>
      <c r="R78" s="939"/>
      <c r="S78" s="939"/>
    </row>
    <row r="79" spans="1:19" ht="48.6">
      <c r="A79" s="2197"/>
      <c r="B79" s="944" t="s">
        <v>547</v>
      </c>
      <c r="C79" s="945" t="s">
        <v>2459</v>
      </c>
      <c r="D79" s="939"/>
      <c r="E79" s="939"/>
      <c r="F79" s="939"/>
      <c r="G79" s="939"/>
      <c r="H79" s="939"/>
      <c r="I79" s="939"/>
      <c r="J79" s="939"/>
      <c r="K79" s="939"/>
      <c r="L79" s="939"/>
      <c r="M79" s="939"/>
      <c r="N79" s="939"/>
      <c r="O79" s="939"/>
      <c r="P79" s="939"/>
      <c r="Q79" s="939"/>
      <c r="R79" s="939"/>
      <c r="S79" s="939"/>
    </row>
    <row r="80" spans="1:19" ht="48.6">
      <c r="A80" s="2197"/>
      <c r="B80" s="944" t="s">
        <v>548</v>
      </c>
      <c r="C80" s="945" t="s">
        <v>2460</v>
      </c>
      <c r="D80" s="939"/>
      <c r="E80" s="939"/>
      <c r="F80" s="939"/>
      <c r="G80" s="939"/>
      <c r="H80" s="939"/>
      <c r="I80" s="939"/>
      <c r="J80" s="939"/>
      <c r="K80" s="939"/>
      <c r="L80" s="939"/>
      <c r="M80" s="939"/>
      <c r="N80" s="939"/>
      <c r="O80" s="939"/>
      <c r="P80" s="939"/>
      <c r="Q80" s="939"/>
      <c r="R80" s="939"/>
      <c r="S80" s="939"/>
    </row>
    <row r="81" spans="1:19" ht="32.4">
      <c r="A81" s="2197"/>
      <c r="B81" s="944" t="s">
        <v>550</v>
      </c>
      <c r="C81" s="945" t="s">
        <v>388</v>
      </c>
      <c r="D81" s="939"/>
      <c r="E81" s="939"/>
      <c r="F81" s="939"/>
      <c r="G81" s="939"/>
      <c r="H81" s="939"/>
      <c r="I81" s="939"/>
      <c r="J81" s="939"/>
      <c r="K81" s="939"/>
      <c r="L81" s="939"/>
      <c r="M81" s="939"/>
      <c r="N81" s="939"/>
      <c r="O81" s="939"/>
      <c r="P81" s="939"/>
      <c r="Q81" s="939"/>
      <c r="R81" s="939"/>
      <c r="S81" s="939"/>
    </row>
    <row r="82" spans="1:19" ht="64.8">
      <c r="A82" s="2197"/>
      <c r="B82" s="944" t="s">
        <v>552</v>
      </c>
      <c r="C82" s="945" t="s">
        <v>736</v>
      </c>
      <c r="D82" s="939"/>
      <c r="E82" s="939"/>
      <c r="F82" s="939"/>
      <c r="G82" s="939"/>
      <c r="H82" s="939"/>
      <c r="I82" s="939"/>
      <c r="J82" s="939"/>
      <c r="K82" s="939"/>
      <c r="L82" s="939"/>
      <c r="M82" s="939"/>
      <c r="N82" s="939"/>
      <c r="O82" s="939"/>
      <c r="P82" s="939"/>
      <c r="Q82" s="939"/>
      <c r="R82" s="939"/>
      <c r="S82" s="939"/>
    </row>
    <row r="83" spans="1:19" ht="18">
      <c r="A83" s="2197"/>
      <c r="B83" s="944" t="s">
        <v>554</v>
      </c>
      <c r="C83" s="945" t="s">
        <v>277</v>
      </c>
      <c r="D83" s="939"/>
      <c r="E83" s="939"/>
      <c r="F83" s="939"/>
      <c r="G83" s="939"/>
      <c r="H83" s="939"/>
      <c r="I83" s="939"/>
      <c r="J83" s="939"/>
      <c r="K83" s="939"/>
      <c r="L83" s="939"/>
      <c r="M83" s="939"/>
      <c r="N83" s="939"/>
      <c r="O83" s="939"/>
      <c r="P83" s="939"/>
      <c r="Q83" s="939"/>
      <c r="R83" s="939"/>
      <c r="S83" s="939"/>
    </row>
    <row r="84" spans="1:19" ht="18">
      <c r="A84" s="2197"/>
      <c r="B84" s="944" t="s">
        <v>526</v>
      </c>
      <c r="C84" s="945" t="s">
        <v>267</v>
      </c>
      <c r="D84" s="939"/>
      <c r="E84" s="939"/>
      <c r="F84" s="939"/>
      <c r="G84" s="939"/>
      <c r="H84" s="939"/>
      <c r="I84" s="939"/>
      <c r="J84" s="939"/>
      <c r="K84" s="939"/>
      <c r="L84" s="939"/>
      <c r="M84" s="939"/>
      <c r="N84" s="939"/>
      <c r="O84" s="939"/>
      <c r="P84" s="939"/>
      <c r="Q84" s="939"/>
      <c r="R84" s="939"/>
      <c r="S84" s="939"/>
    </row>
    <row r="85" spans="1:19" ht="18">
      <c r="A85" s="2197"/>
      <c r="B85" s="944" t="s">
        <v>528</v>
      </c>
      <c r="C85" s="945" t="s">
        <v>267</v>
      </c>
      <c r="D85" s="939"/>
      <c r="E85" s="939"/>
      <c r="F85" s="939"/>
      <c r="G85" s="939"/>
      <c r="H85" s="939"/>
      <c r="I85" s="939"/>
      <c r="J85" s="939"/>
      <c r="K85" s="939"/>
      <c r="L85" s="939"/>
      <c r="M85" s="939"/>
      <c r="N85" s="939"/>
      <c r="O85" s="939"/>
      <c r="P85" s="939"/>
      <c r="Q85" s="939"/>
      <c r="R85" s="939"/>
      <c r="S85" s="939"/>
    </row>
    <row r="86" spans="1:19" ht="18">
      <c r="A86" s="2197"/>
      <c r="B86" s="944" t="s">
        <v>555</v>
      </c>
      <c r="C86" s="945" t="s">
        <v>267</v>
      </c>
      <c r="D86" s="939"/>
      <c r="E86" s="939"/>
      <c r="F86" s="939"/>
      <c r="G86" s="939"/>
      <c r="H86" s="939"/>
      <c r="I86" s="939"/>
      <c r="J86" s="939"/>
      <c r="K86" s="939"/>
      <c r="L86" s="939"/>
      <c r="M86" s="939"/>
      <c r="N86" s="939"/>
      <c r="O86" s="939"/>
      <c r="P86" s="939"/>
      <c r="Q86" s="939"/>
      <c r="R86" s="939"/>
      <c r="S86" s="939"/>
    </row>
    <row r="87" spans="1:19" ht="18">
      <c r="A87" s="2197"/>
      <c r="B87" s="944" t="s">
        <v>556</v>
      </c>
      <c r="C87" s="945"/>
      <c r="D87" s="939"/>
      <c r="E87" s="939"/>
      <c r="F87" s="939"/>
      <c r="G87" s="939"/>
      <c r="H87" s="939"/>
      <c r="I87" s="939"/>
      <c r="J87" s="939"/>
      <c r="K87" s="939"/>
      <c r="L87" s="939"/>
      <c r="M87" s="939"/>
      <c r="N87" s="939"/>
      <c r="O87" s="939"/>
      <c r="P87" s="939"/>
      <c r="Q87" s="939"/>
      <c r="R87" s="939"/>
      <c r="S87" s="939"/>
    </row>
    <row r="88" spans="1:19" ht="18">
      <c r="A88" s="2197"/>
      <c r="B88" s="944" t="s">
        <v>557</v>
      </c>
      <c r="C88" s="945" t="s">
        <v>277</v>
      </c>
      <c r="D88" s="939"/>
      <c r="E88" s="939"/>
      <c r="F88" s="939"/>
      <c r="G88" s="939"/>
      <c r="H88" s="939"/>
      <c r="I88" s="939"/>
      <c r="J88" s="939"/>
      <c r="K88" s="939"/>
      <c r="L88" s="939"/>
      <c r="M88" s="939"/>
      <c r="N88" s="939"/>
      <c r="O88" s="939"/>
      <c r="P88" s="939"/>
      <c r="Q88" s="939"/>
      <c r="R88" s="939"/>
      <c r="S88" s="939"/>
    </row>
    <row r="89" spans="1:19" ht="18">
      <c r="A89" s="2197"/>
      <c r="B89" s="944" t="s">
        <v>558</v>
      </c>
      <c r="C89" s="945" t="s">
        <v>267</v>
      </c>
      <c r="D89" s="939"/>
      <c r="E89" s="939"/>
      <c r="F89" s="939"/>
      <c r="G89" s="939"/>
      <c r="H89" s="939"/>
      <c r="I89" s="939"/>
      <c r="J89" s="939"/>
      <c r="K89" s="939"/>
      <c r="L89" s="939"/>
      <c r="M89" s="939"/>
      <c r="N89" s="939"/>
      <c r="O89" s="939"/>
      <c r="P89" s="939"/>
      <c r="Q89" s="939"/>
      <c r="R89" s="939"/>
      <c r="S89" s="939"/>
    </row>
    <row r="90" spans="1:19" ht="18">
      <c r="A90" s="2197"/>
      <c r="B90" s="944" t="s">
        <v>559</v>
      </c>
      <c r="C90" s="945" t="s">
        <v>267</v>
      </c>
      <c r="D90" s="939"/>
      <c r="E90" s="939"/>
      <c r="F90" s="939"/>
      <c r="G90" s="939"/>
      <c r="H90" s="939"/>
      <c r="I90" s="939"/>
      <c r="J90" s="939"/>
      <c r="K90" s="939"/>
      <c r="L90" s="939"/>
      <c r="M90" s="939"/>
      <c r="N90" s="939"/>
      <c r="O90" s="939"/>
      <c r="P90" s="939"/>
      <c r="Q90" s="939"/>
      <c r="R90" s="939"/>
      <c r="S90" s="939"/>
    </row>
    <row r="91" spans="1:19" ht="18">
      <c r="A91" s="2197"/>
      <c r="B91" s="944" t="s">
        <v>560</v>
      </c>
      <c r="C91" s="945" t="s">
        <v>267</v>
      </c>
      <c r="D91" s="939"/>
      <c r="E91" s="939"/>
      <c r="F91" s="939"/>
      <c r="G91" s="939"/>
      <c r="H91" s="939"/>
      <c r="I91" s="939"/>
      <c r="J91" s="939"/>
      <c r="K91" s="939"/>
      <c r="L91" s="939"/>
      <c r="M91" s="939"/>
      <c r="N91" s="939"/>
      <c r="O91" s="939"/>
      <c r="P91" s="939"/>
      <c r="Q91" s="939"/>
      <c r="R91" s="939"/>
      <c r="S91" s="939"/>
    </row>
    <row r="92" spans="1:19" ht="18.600000000000001" thickBot="1">
      <c r="A92" s="2198"/>
      <c r="B92" s="951" t="s">
        <v>561</v>
      </c>
      <c r="C92" s="950" t="s">
        <v>267</v>
      </c>
      <c r="D92" s="939"/>
      <c r="E92" s="939"/>
      <c r="F92" s="939"/>
      <c r="G92" s="939"/>
      <c r="H92" s="939"/>
      <c r="I92" s="939"/>
      <c r="J92" s="939"/>
      <c r="K92" s="939"/>
      <c r="L92" s="939"/>
      <c r="M92" s="939"/>
      <c r="N92" s="939"/>
      <c r="O92" s="939"/>
      <c r="P92" s="939"/>
      <c r="Q92" s="939"/>
      <c r="R92" s="939"/>
      <c r="S92" s="939"/>
    </row>
    <row r="93" spans="1:19" ht="81">
      <c r="A93" s="2196" t="s">
        <v>562</v>
      </c>
      <c r="B93" s="942" t="s">
        <v>563</v>
      </c>
      <c r="C93" s="943" t="s">
        <v>2461</v>
      </c>
      <c r="D93" s="939"/>
      <c r="E93" s="939"/>
      <c r="F93" s="939"/>
      <c r="G93" s="939"/>
      <c r="H93" s="939"/>
      <c r="I93" s="939"/>
      <c r="J93" s="939"/>
      <c r="K93" s="939"/>
      <c r="L93" s="939"/>
      <c r="M93" s="939"/>
      <c r="N93" s="939"/>
      <c r="O93" s="939"/>
      <c r="P93" s="939"/>
      <c r="Q93" s="939"/>
      <c r="R93" s="939"/>
      <c r="S93" s="939"/>
    </row>
    <row r="94" spans="1:19" ht="32.4">
      <c r="A94" s="2197"/>
      <c r="B94" s="944" t="s">
        <v>565</v>
      </c>
      <c r="C94" s="945" t="s">
        <v>2214</v>
      </c>
      <c r="D94" s="939"/>
      <c r="E94" s="939"/>
      <c r="F94" s="939"/>
      <c r="G94" s="939"/>
      <c r="H94" s="939"/>
      <c r="I94" s="939"/>
      <c r="J94" s="939"/>
      <c r="K94" s="939"/>
      <c r="L94" s="939"/>
      <c r="M94" s="939"/>
      <c r="N94" s="939"/>
      <c r="O94" s="939"/>
      <c r="P94" s="939"/>
      <c r="Q94" s="939"/>
      <c r="R94" s="939"/>
      <c r="S94" s="939"/>
    </row>
    <row r="95" spans="1:19" ht="113.4">
      <c r="A95" s="2197"/>
      <c r="B95" s="944" t="s">
        <v>567</v>
      </c>
      <c r="C95" s="945" t="s">
        <v>2462</v>
      </c>
      <c r="D95" s="939"/>
      <c r="E95" s="939"/>
      <c r="F95" s="939"/>
      <c r="G95" s="939"/>
      <c r="H95" s="939"/>
      <c r="I95" s="939"/>
      <c r="J95" s="939"/>
      <c r="K95" s="939"/>
      <c r="L95" s="939"/>
      <c r="M95" s="939"/>
      <c r="N95" s="939"/>
      <c r="O95" s="939"/>
      <c r="P95" s="939"/>
      <c r="Q95" s="939"/>
      <c r="R95" s="939"/>
      <c r="S95" s="939"/>
    </row>
    <row r="96" spans="1:19" ht="32.4">
      <c r="A96" s="2197"/>
      <c r="B96" s="944" t="s">
        <v>568</v>
      </c>
      <c r="C96" s="945" t="s">
        <v>2192</v>
      </c>
      <c r="D96" s="939"/>
      <c r="E96" s="939"/>
      <c r="F96" s="939"/>
      <c r="G96" s="939"/>
      <c r="H96" s="939"/>
      <c r="I96" s="939"/>
      <c r="J96" s="939"/>
      <c r="K96" s="939"/>
      <c r="L96" s="939"/>
      <c r="M96" s="939"/>
      <c r="N96" s="939"/>
      <c r="O96" s="939"/>
      <c r="P96" s="939"/>
      <c r="Q96" s="939"/>
      <c r="R96" s="939"/>
      <c r="S96" s="939"/>
    </row>
    <row r="97" spans="1:19" ht="64.8">
      <c r="A97" s="2197"/>
      <c r="B97" s="944" t="s">
        <v>570</v>
      </c>
      <c r="C97" s="945" t="s">
        <v>2463</v>
      </c>
      <c r="D97" s="939"/>
      <c r="E97" s="939"/>
      <c r="F97" s="939"/>
      <c r="G97" s="939"/>
      <c r="H97" s="939"/>
      <c r="I97" s="939"/>
      <c r="J97" s="939"/>
      <c r="K97" s="939"/>
      <c r="L97" s="939"/>
      <c r="M97" s="939"/>
      <c r="N97" s="939"/>
      <c r="O97" s="939"/>
      <c r="P97" s="939"/>
      <c r="Q97" s="939"/>
      <c r="R97" s="939"/>
      <c r="S97" s="939"/>
    </row>
    <row r="98" spans="1:19" ht="48.6">
      <c r="A98" s="2197"/>
      <c r="B98" s="944" t="s">
        <v>572</v>
      </c>
      <c r="C98" s="945" t="s">
        <v>2464</v>
      </c>
      <c r="D98" s="939"/>
      <c r="E98" s="939"/>
      <c r="F98" s="939"/>
      <c r="G98" s="939"/>
      <c r="H98" s="939"/>
      <c r="I98" s="939"/>
      <c r="J98" s="939"/>
      <c r="K98" s="939"/>
      <c r="L98" s="939"/>
      <c r="M98" s="939"/>
      <c r="N98" s="939"/>
      <c r="O98" s="939"/>
      <c r="P98" s="939"/>
      <c r="Q98" s="939"/>
      <c r="R98" s="939"/>
      <c r="S98" s="939"/>
    </row>
    <row r="99" spans="1:19" ht="32.4">
      <c r="A99" s="2197"/>
      <c r="B99" s="944" t="s">
        <v>574</v>
      </c>
      <c r="C99" s="945" t="s">
        <v>2192</v>
      </c>
      <c r="D99" s="939"/>
      <c r="E99" s="939"/>
      <c r="F99" s="939"/>
      <c r="G99" s="939"/>
      <c r="H99" s="939"/>
      <c r="I99" s="939"/>
      <c r="J99" s="939"/>
      <c r="K99" s="939"/>
      <c r="L99" s="939"/>
      <c r="M99" s="939"/>
      <c r="N99" s="939"/>
      <c r="O99" s="939"/>
      <c r="P99" s="939"/>
      <c r="Q99" s="939"/>
      <c r="R99" s="939"/>
      <c r="S99" s="939"/>
    </row>
    <row r="100" spans="1:19" ht="18">
      <c r="A100" s="2197"/>
      <c r="B100" s="944" t="s">
        <v>621</v>
      </c>
      <c r="C100" s="945" t="s">
        <v>2192</v>
      </c>
      <c r="D100" s="939"/>
      <c r="E100" s="939"/>
      <c r="F100" s="939"/>
      <c r="G100" s="939"/>
      <c r="H100" s="939"/>
      <c r="I100" s="939"/>
      <c r="J100" s="939"/>
      <c r="K100" s="939"/>
      <c r="L100" s="939"/>
      <c r="M100" s="939"/>
      <c r="N100" s="939"/>
      <c r="O100" s="939"/>
      <c r="P100" s="939"/>
      <c r="Q100" s="939"/>
      <c r="R100" s="939"/>
      <c r="S100" s="939"/>
    </row>
    <row r="101" spans="1:19" ht="18">
      <c r="A101" s="2197"/>
      <c r="B101" s="944" t="s">
        <v>576</v>
      </c>
      <c r="C101" s="945" t="s">
        <v>267</v>
      </c>
      <c r="D101" s="939"/>
      <c r="E101" s="939"/>
      <c r="F101" s="939"/>
      <c r="G101" s="939"/>
      <c r="H101" s="939"/>
      <c r="I101" s="939"/>
      <c r="J101" s="939"/>
      <c r="K101" s="939"/>
      <c r="L101" s="939"/>
      <c r="M101" s="939"/>
      <c r="N101" s="939"/>
      <c r="O101" s="939"/>
      <c r="P101" s="939"/>
      <c r="Q101" s="939"/>
      <c r="R101" s="939"/>
      <c r="S101" s="939"/>
    </row>
    <row r="102" spans="1:19" ht="18.600000000000001" thickBot="1">
      <c r="A102" s="2198"/>
      <c r="B102" s="952" t="s">
        <v>577</v>
      </c>
      <c r="C102" s="954" t="s">
        <v>267</v>
      </c>
      <c r="D102" s="939"/>
      <c r="E102" s="939"/>
      <c r="F102" s="939"/>
      <c r="G102" s="939"/>
      <c r="H102" s="939"/>
      <c r="I102" s="939"/>
      <c r="J102" s="939"/>
      <c r="K102" s="939"/>
      <c r="L102" s="939"/>
      <c r="M102" s="939"/>
      <c r="N102" s="939"/>
      <c r="O102" s="939"/>
      <c r="P102" s="939"/>
      <c r="Q102" s="939"/>
      <c r="R102" s="939"/>
      <c r="S102" s="939"/>
    </row>
    <row r="103" spans="1:19" ht="18">
      <c r="A103" s="2206" t="s">
        <v>578</v>
      </c>
      <c r="B103" s="944" t="s">
        <v>579</v>
      </c>
      <c r="C103" s="955" t="s">
        <v>267</v>
      </c>
      <c r="D103" s="939"/>
      <c r="E103" s="939"/>
      <c r="F103" s="939"/>
      <c r="G103" s="939"/>
      <c r="H103" s="939"/>
      <c r="I103" s="939"/>
      <c r="J103" s="939"/>
      <c r="K103" s="939"/>
      <c r="L103" s="939"/>
      <c r="M103" s="939"/>
      <c r="N103" s="939"/>
      <c r="O103" s="939"/>
      <c r="P103" s="939"/>
      <c r="Q103" s="939"/>
      <c r="R103" s="939"/>
      <c r="S103" s="939"/>
    </row>
    <row r="104" spans="1:19" ht="18">
      <c r="A104" s="2197"/>
      <c r="B104" s="944" t="s">
        <v>581</v>
      </c>
      <c r="C104" s="947" t="s">
        <v>267</v>
      </c>
      <c r="D104" s="939"/>
      <c r="E104" s="939"/>
      <c r="F104" s="939"/>
      <c r="G104" s="939"/>
      <c r="H104" s="939"/>
      <c r="I104" s="939"/>
      <c r="J104" s="939"/>
      <c r="K104" s="939"/>
      <c r="L104" s="939"/>
      <c r="M104" s="939"/>
      <c r="N104" s="939"/>
      <c r="O104" s="939"/>
      <c r="P104" s="939"/>
      <c r="Q104" s="939"/>
      <c r="R104" s="939"/>
      <c r="S104" s="939"/>
    </row>
    <row r="105" spans="1:19" ht="18">
      <c r="A105" s="2197"/>
      <c r="B105" s="944" t="s">
        <v>583</v>
      </c>
      <c r="C105" s="956" t="s">
        <v>267</v>
      </c>
      <c r="D105" s="939"/>
      <c r="E105" s="939"/>
      <c r="F105" s="939"/>
      <c r="G105" s="939"/>
      <c r="H105" s="939"/>
      <c r="I105" s="939"/>
      <c r="J105" s="939"/>
      <c r="K105" s="939"/>
      <c r="L105" s="939"/>
      <c r="M105" s="939"/>
      <c r="N105" s="939"/>
      <c r="O105" s="939"/>
      <c r="P105" s="939"/>
      <c r="Q105" s="939"/>
      <c r="R105" s="939"/>
      <c r="S105" s="939"/>
    </row>
    <row r="106" spans="1:19" ht="18">
      <c r="A106" s="2197"/>
      <c r="B106" s="944" t="s">
        <v>584</v>
      </c>
      <c r="C106" s="945" t="s">
        <v>267</v>
      </c>
      <c r="D106" s="939"/>
      <c r="E106" s="939"/>
      <c r="F106" s="939"/>
      <c r="G106" s="939"/>
      <c r="H106" s="939"/>
      <c r="I106" s="939"/>
      <c r="J106" s="939"/>
      <c r="K106" s="939"/>
      <c r="L106" s="939"/>
      <c r="M106" s="939"/>
      <c r="N106" s="939"/>
      <c r="O106" s="939"/>
      <c r="P106" s="939"/>
      <c r="Q106" s="939"/>
      <c r="R106" s="939"/>
      <c r="S106" s="939"/>
    </row>
    <row r="107" spans="1:19" ht="18.600000000000001" thickBot="1">
      <c r="A107" s="2198"/>
      <c r="B107" s="957" t="s">
        <v>585</v>
      </c>
      <c r="C107" s="950" t="s">
        <v>267</v>
      </c>
      <c r="D107" s="939"/>
      <c r="E107" s="939"/>
      <c r="F107" s="939"/>
      <c r="G107" s="939"/>
      <c r="H107" s="939"/>
      <c r="I107" s="939"/>
      <c r="J107" s="939"/>
      <c r="K107" s="939"/>
      <c r="L107" s="939"/>
      <c r="M107" s="939"/>
      <c r="N107" s="939"/>
      <c r="O107" s="939"/>
      <c r="P107" s="939"/>
      <c r="Q107" s="939"/>
      <c r="R107" s="939"/>
      <c r="S107" s="939"/>
    </row>
    <row r="108" spans="1:19" s="127" customFormat="1" ht="243">
      <c r="A108" s="1853" t="s">
        <v>427</v>
      </c>
      <c r="B108" s="935" t="s">
        <v>428</v>
      </c>
      <c r="C108" s="936" t="s">
        <v>2465</v>
      </c>
    </row>
    <row r="109" spans="1:19" s="127" customFormat="1" ht="195" thickBot="1">
      <c r="A109" s="1854"/>
      <c r="B109" s="937" t="s">
        <v>430</v>
      </c>
      <c r="C109" s="938" t="s">
        <v>2466</v>
      </c>
    </row>
    <row r="110" spans="1:19" ht="18.600000000000001" thickBot="1">
      <c r="A110" s="2207" t="s">
        <v>587</v>
      </c>
      <c r="B110" s="2202"/>
      <c r="C110" s="958" t="s">
        <v>2192</v>
      </c>
      <c r="D110" s="939"/>
      <c r="E110" s="939"/>
      <c r="F110" s="939"/>
      <c r="G110" s="939"/>
      <c r="H110" s="939"/>
      <c r="I110" s="939"/>
      <c r="J110" s="939"/>
      <c r="K110" s="939"/>
      <c r="L110" s="939"/>
      <c r="M110" s="939"/>
      <c r="N110" s="939"/>
      <c r="O110" s="939"/>
      <c r="P110" s="939"/>
      <c r="Q110" s="939"/>
      <c r="R110" s="939"/>
      <c r="S110" s="939"/>
    </row>
    <row r="111" spans="1:19" ht="235.5" customHeight="1">
      <c r="A111" s="2204" t="s">
        <v>2223</v>
      </c>
      <c r="B111" s="2205"/>
      <c r="C111" s="2205"/>
      <c r="D111" s="939"/>
      <c r="E111" s="939"/>
      <c r="F111" s="939"/>
      <c r="G111" s="939"/>
      <c r="H111" s="939"/>
      <c r="I111" s="939"/>
      <c r="J111" s="939"/>
      <c r="K111" s="939"/>
      <c r="L111" s="939"/>
      <c r="M111" s="939"/>
      <c r="N111" s="939"/>
      <c r="O111" s="939"/>
      <c r="P111" s="939"/>
      <c r="Q111" s="939"/>
      <c r="R111" s="939"/>
      <c r="S111" s="939"/>
    </row>
    <row r="112" spans="1:19" ht="16.5" customHeight="1">
      <c r="A112" s="939"/>
      <c r="B112" s="939"/>
      <c r="C112" s="939"/>
      <c r="D112" s="939"/>
      <c r="E112" s="939"/>
      <c r="F112" s="939"/>
      <c r="G112" s="939"/>
      <c r="H112" s="939"/>
      <c r="I112" s="939"/>
      <c r="J112" s="939"/>
      <c r="K112" s="939"/>
      <c r="L112" s="939"/>
      <c r="M112" s="939"/>
      <c r="N112" s="939"/>
      <c r="O112" s="939"/>
      <c r="P112" s="939"/>
      <c r="Q112" s="939"/>
      <c r="R112" s="939"/>
      <c r="S112" s="939"/>
    </row>
    <row r="113" spans="1:19" ht="16.5" customHeight="1">
      <c r="A113" s="939"/>
      <c r="B113" s="939"/>
      <c r="C113" s="939"/>
      <c r="D113" s="939"/>
      <c r="E113" s="939"/>
      <c r="F113" s="939"/>
      <c r="G113" s="939"/>
      <c r="H113" s="939"/>
      <c r="I113" s="939"/>
      <c r="J113" s="939"/>
      <c r="K113" s="939"/>
      <c r="L113" s="939"/>
      <c r="M113" s="939"/>
      <c r="N113" s="939"/>
      <c r="O113" s="939"/>
      <c r="P113" s="939"/>
      <c r="Q113" s="939"/>
      <c r="R113" s="939"/>
      <c r="S113" s="939"/>
    </row>
    <row r="114" spans="1:19" ht="16.5" customHeight="1">
      <c r="A114" s="939"/>
      <c r="B114" s="939"/>
      <c r="C114" s="939"/>
      <c r="D114" s="939"/>
      <c r="E114" s="939"/>
      <c r="F114" s="939"/>
      <c r="G114" s="939"/>
      <c r="H114" s="939"/>
      <c r="I114" s="939"/>
      <c r="J114" s="939"/>
      <c r="K114" s="939"/>
      <c r="L114" s="939"/>
      <c r="M114" s="939"/>
      <c r="N114" s="939"/>
      <c r="O114" s="939"/>
      <c r="P114" s="939"/>
      <c r="Q114" s="939"/>
      <c r="R114" s="939"/>
      <c r="S114" s="939"/>
    </row>
    <row r="115" spans="1:19" ht="16.5" customHeight="1">
      <c r="A115" s="939"/>
      <c r="B115" s="939"/>
      <c r="C115" s="939"/>
      <c r="D115" s="939"/>
      <c r="E115" s="939"/>
      <c r="F115" s="939"/>
      <c r="G115" s="939"/>
      <c r="H115" s="939"/>
      <c r="I115" s="939"/>
      <c r="J115" s="939"/>
      <c r="K115" s="939"/>
      <c r="L115" s="939"/>
      <c r="M115" s="939"/>
      <c r="N115" s="939"/>
      <c r="O115" s="939"/>
      <c r="P115" s="939"/>
      <c r="Q115" s="939"/>
      <c r="R115" s="939"/>
      <c r="S115" s="939"/>
    </row>
    <row r="116" spans="1:19" ht="16.5" customHeight="1">
      <c r="A116" s="939"/>
      <c r="B116" s="939"/>
      <c r="C116" s="939"/>
      <c r="D116" s="939"/>
      <c r="E116" s="939"/>
      <c r="F116" s="939"/>
      <c r="G116" s="939"/>
      <c r="H116" s="939"/>
      <c r="I116" s="939"/>
      <c r="J116" s="939"/>
      <c r="K116" s="939"/>
      <c r="L116" s="939"/>
      <c r="M116" s="939"/>
      <c r="N116" s="939"/>
      <c r="O116" s="939"/>
      <c r="P116" s="939"/>
      <c r="Q116" s="939"/>
      <c r="R116" s="939"/>
      <c r="S116" s="939"/>
    </row>
    <row r="117" spans="1:19" ht="16.5" customHeight="1">
      <c r="A117" s="939"/>
      <c r="B117" s="939"/>
      <c r="C117" s="939"/>
      <c r="D117" s="939"/>
      <c r="E117" s="939"/>
      <c r="F117" s="939"/>
      <c r="G117" s="939"/>
      <c r="H117" s="939"/>
      <c r="I117" s="939"/>
      <c r="J117" s="939"/>
      <c r="K117" s="939"/>
      <c r="L117" s="939"/>
      <c r="M117" s="939"/>
      <c r="N117" s="939"/>
      <c r="O117" s="939"/>
      <c r="P117" s="939"/>
      <c r="Q117" s="939"/>
      <c r="R117" s="939"/>
      <c r="S117" s="939"/>
    </row>
    <row r="118" spans="1:19" ht="16.5" customHeight="1">
      <c r="A118" s="939"/>
      <c r="B118" s="939"/>
      <c r="C118" s="939"/>
      <c r="D118" s="939"/>
      <c r="E118" s="939"/>
      <c r="F118" s="939"/>
      <c r="G118" s="939"/>
      <c r="H118" s="939"/>
      <c r="I118" s="939"/>
      <c r="J118" s="939"/>
      <c r="K118" s="939"/>
      <c r="L118" s="939"/>
      <c r="M118" s="939"/>
      <c r="N118" s="939"/>
      <c r="O118" s="939"/>
      <c r="P118" s="939"/>
      <c r="Q118" s="939"/>
      <c r="R118" s="939"/>
      <c r="S118" s="939"/>
    </row>
    <row r="119" spans="1:19" ht="16.5" customHeight="1">
      <c r="A119" s="939"/>
      <c r="B119" s="939"/>
      <c r="C119" s="939"/>
      <c r="D119" s="939"/>
      <c r="E119" s="939"/>
      <c r="F119" s="939"/>
      <c r="G119" s="939"/>
      <c r="H119" s="939"/>
      <c r="I119" s="939"/>
      <c r="J119" s="939"/>
      <c r="K119" s="939"/>
      <c r="L119" s="939"/>
      <c r="M119" s="939"/>
      <c r="N119" s="939"/>
      <c r="O119" s="939"/>
      <c r="P119" s="939"/>
      <c r="Q119" s="939"/>
      <c r="R119" s="939"/>
      <c r="S119" s="939"/>
    </row>
    <row r="120" spans="1:19" ht="16.5" customHeight="1">
      <c r="A120" s="939"/>
      <c r="B120" s="939"/>
      <c r="C120" s="939"/>
      <c r="D120" s="939"/>
      <c r="E120" s="939"/>
      <c r="F120" s="939"/>
      <c r="G120" s="939"/>
      <c r="H120" s="939"/>
      <c r="I120" s="939"/>
      <c r="J120" s="939"/>
      <c r="K120" s="939"/>
      <c r="L120" s="939"/>
      <c r="M120" s="939"/>
      <c r="N120" s="939"/>
      <c r="O120" s="939"/>
      <c r="P120" s="939"/>
      <c r="Q120" s="939"/>
      <c r="R120" s="939"/>
      <c r="S120" s="939"/>
    </row>
    <row r="121" spans="1:19" ht="16.5" customHeight="1">
      <c r="A121" s="939"/>
      <c r="B121" s="939"/>
      <c r="C121" s="939"/>
      <c r="D121" s="939"/>
      <c r="E121" s="939"/>
      <c r="F121" s="939"/>
      <c r="G121" s="939"/>
      <c r="H121" s="939"/>
      <c r="I121" s="939"/>
      <c r="J121" s="939"/>
      <c r="K121" s="939"/>
      <c r="L121" s="939"/>
      <c r="M121" s="939"/>
      <c r="N121" s="939"/>
      <c r="O121" s="939"/>
      <c r="P121" s="939"/>
      <c r="Q121" s="939"/>
      <c r="R121" s="939"/>
      <c r="S121" s="939"/>
    </row>
    <row r="122" spans="1:19" ht="16.5" customHeight="1">
      <c r="A122" s="939"/>
      <c r="B122" s="939"/>
      <c r="C122" s="939"/>
      <c r="D122" s="939"/>
      <c r="E122" s="939"/>
      <c r="F122" s="939"/>
      <c r="G122" s="939"/>
      <c r="H122" s="939"/>
      <c r="I122" s="939"/>
      <c r="J122" s="939"/>
      <c r="K122" s="939"/>
      <c r="L122" s="939"/>
      <c r="M122" s="939"/>
      <c r="N122" s="939"/>
      <c r="O122" s="939"/>
      <c r="P122" s="939"/>
      <c r="Q122" s="939"/>
      <c r="R122" s="939"/>
      <c r="S122" s="939"/>
    </row>
    <row r="123" spans="1:19" ht="16.5" customHeight="1">
      <c r="A123" s="939"/>
      <c r="B123" s="939"/>
      <c r="C123" s="939"/>
      <c r="D123" s="939"/>
      <c r="E123" s="939"/>
      <c r="F123" s="939"/>
      <c r="G123" s="939"/>
      <c r="H123" s="939"/>
      <c r="I123" s="939"/>
      <c r="J123" s="939"/>
      <c r="K123" s="939"/>
      <c r="L123" s="939"/>
      <c r="M123" s="939"/>
      <c r="N123" s="939"/>
      <c r="O123" s="939"/>
      <c r="P123" s="939"/>
      <c r="Q123" s="939"/>
      <c r="R123" s="939"/>
      <c r="S123" s="939"/>
    </row>
    <row r="124" spans="1:19" ht="16.5" customHeight="1">
      <c r="A124" s="939"/>
      <c r="B124" s="939"/>
      <c r="C124" s="939"/>
      <c r="D124" s="939"/>
      <c r="E124" s="939"/>
      <c r="F124" s="939"/>
      <c r="G124" s="939"/>
      <c r="H124" s="939"/>
      <c r="I124" s="939"/>
      <c r="J124" s="939"/>
      <c r="K124" s="939"/>
      <c r="L124" s="939"/>
      <c r="M124" s="939"/>
      <c r="N124" s="939"/>
      <c r="O124" s="939"/>
      <c r="P124" s="939"/>
      <c r="Q124" s="939"/>
      <c r="R124" s="939"/>
      <c r="S124" s="939"/>
    </row>
    <row r="125" spans="1:19" ht="16.5" customHeight="1">
      <c r="A125" s="939"/>
      <c r="B125" s="939"/>
      <c r="C125" s="939"/>
      <c r="D125" s="939"/>
      <c r="E125" s="939"/>
      <c r="F125" s="939"/>
      <c r="G125" s="939"/>
      <c r="H125" s="939"/>
      <c r="I125" s="939"/>
      <c r="J125" s="939"/>
      <c r="K125" s="939"/>
      <c r="L125" s="939"/>
      <c r="M125" s="939"/>
      <c r="N125" s="939"/>
      <c r="O125" s="939"/>
      <c r="P125" s="939"/>
      <c r="Q125" s="939"/>
      <c r="R125" s="939"/>
      <c r="S125" s="939"/>
    </row>
    <row r="126" spans="1:19" ht="16.5" customHeight="1">
      <c r="A126" s="939"/>
      <c r="B126" s="939"/>
      <c r="C126" s="939"/>
      <c r="D126" s="939"/>
      <c r="E126" s="939"/>
      <c r="F126" s="939"/>
      <c r="G126" s="939"/>
      <c r="H126" s="939"/>
      <c r="I126" s="939"/>
      <c r="J126" s="939"/>
      <c r="K126" s="939"/>
      <c r="L126" s="939"/>
      <c r="M126" s="939"/>
      <c r="N126" s="939"/>
      <c r="O126" s="939"/>
      <c r="P126" s="939"/>
      <c r="Q126" s="939"/>
      <c r="R126" s="939"/>
      <c r="S126" s="939"/>
    </row>
    <row r="127" spans="1:19" ht="16.5" customHeight="1">
      <c r="A127" s="939"/>
      <c r="B127" s="939"/>
      <c r="C127" s="939"/>
      <c r="D127" s="939"/>
      <c r="E127" s="939"/>
      <c r="F127" s="939"/>
      <c r="G127" s="939"/>
      <c r="H127" s="939"/>
      <c r="I127" s="939"/>
      <c r="J127" s="939"/>
      <c r="K127" s="939"/>
      <c r="L127" s="939"/>
      <c r="M127" s="939"/>
      <c r="N127" s="939"/>
      <c r="O127" s="939"/>
      <c r="P127" s="939"/>
      <c r="Q127" s="939"/>
      <c r="R127" s="939"/>
      <c r="S127" s="939"/>
    </row>
    <row r="128" spans="1:19" ht="16.5" customHeight="1">
      <c r="A128" s="939"/>
      <c r="B128" s="939"/>
      <c r="C128" s="939"/>
      <c r="D128" s="939"/>
      <c r="E128" s="939"/>
      <c r="F128" s="939"/>
      <c r="G128" s="939"/>
      <c r="H128" s="939"/>
      <c r="I128" s="939"/>
      <c r="J128" s="939"/>
      <c r="K128" s="939"/>
      <c r="L128" s="939"/>
      <c r="M128" s="939"/>
      <c r="N128" s="939"/>
      <c r="O128" s="939"/>
      <c r="P128" s="939"/>
      <c r="Q128" s="939"/>
      <c r="R128" s="939"/>
      <c r="S128" s="939"/>
    </row>
    <row r="129" spans="1:19" ht="16.5" customHeight="1">
      <c r="A129" s="939"/>
      <c r="B129" s="939"/>
      <c r="C129" s="939"/>
      <c r="D129" s="939"/>
      <c r="E129" s="939"/>
      <c r="F129" s="939"/>
      <c r="G129" s="939"/>
      <c r="H129" s="939"/>
      <c r="I129" s="939"/>
      <c r="J129" s="939"/>
      <c r="K129" s="939"/>
      <c r="L129" s="939"/>
      <c r="M129" s="939"/>
      <c r="N129" s="939"/>
      <c r="O129" s="939"/>
      <c r="P129" s="939"/>
      <c r="Q129" s="939"/>
      <c r="R129" s="939"/>
      <c r="S129" s="939"/>
    </row>
    <row r="130" spans="1:19" ht="16.5" customHeight="1">
      <c r="A130" s="939"/>
      <c r="B130" s="939"/>
      <c r="C130" s="939"/>
      <c r="D130" s="939"/>
      <c r="E130" s="939"/>
      <c r="F130" s="939"/>
      <c r="G130" s="939"/>
      <c r="H130" s="939"/>
      <c r="I130" s="939"/>
      <c r="J130" s="939"/>
      <c r="K130" s="939"/>
      <c r="L130" s="939"/>
      <c r="M130" s="939"/>
      <c r="N130" s="939"/>
      <c r="O130" s="939"/>
      <c r="P130" s="939"/>
      <c r="Q130" s="939"/>
      <c r="R130" s="939"/>
      <c r="S130" s="939"/>
    </row>
    <row r="131" spans="1:19" ht="16.5" customHeight="1">
      <c r="A131" s="939"/>
      <c r="B131" s="939"/>
      <c r="C131" s="939"/>
      <c r="D131" s="939"/>
      <c r="E131" s="939"/>
      <c r="F131" s="939"/>
      <c r="G131" s="939"/>
      <c r="H131" s="939"/>
      <c r="I131" s="939"/>
      <c r="J131" s="939"/>
      <c r="K131" s="939"/>
      <c r="L131" s="939"/>
      <c r="M131" s="939"/>
      <c r="N131" s="939"/>
      <c r="O131" s="939"/>
      <c r="P131" s="939"/>
      <c r="Q131" s="939"/>
      <c r="R131" s="939"/>
      <c r="S131" s="939"/>
    </row>
    <row r="132" spans="1:19" ht="16.5" customHeight="1">
      <c r="A132" s="939"/>
      <c r="B132" s="939"/>
      <c r="C132" s="939"/>
      <c r="D132" s="939"/>
      <c r="E132" s="939"/>
      <c r="F132" s="939"/>
      <c r="G132" s="939"/>
      <c r="H132" s="939"/>
      <c r="I132" s="939"/>
      <c r="J132" s="939"/>
      <c r="K132" s="939"/>
      <c r="L132" s="939"/>
      <c r="M132" s="939"/>
      <c r="N132" s="939"/>
      <c r="O132" s="939"/>
      <c r="P132" s="939"/>
      <c r="Q132" s="939"/>
      <c r="R132" s="939"/>
      <c r="S132" s="939"/>
    </row>
    <row r="133" spans="1:19" ht="16.5" customHeight="1">
      <c r="A133" s="939"/>
      <c r="B133" s="939"/>
      <c r="C133" s="939"/>
      <c r="D133" s="939"/>
      <c r="E133" s="939"/>
      <c r="F133" s="939"/>
      <c r="G133" s="939"/>
      <c r="H133" s="939"/>
      <c r="I133" s="939"/>
      <c r="J133" s="939"/>
      <c r="K133" s="939"/>
      <c r="L133" s="939"/>
      <c r="M133" s="939"/>
      <c r="N133" s="939"/>
      <c r="O133" s="939"/>
      <c r="P133" s="939"/>
      <c r="Q133" s="939"/>
      <c r="R133" s="939"/>
      <c r="S133" s="939"/>
    </row>
    <row r="134" spans="1:19" ht="16.5" customHeight="1">
      <c r="A134" s="939"/>
      <c r="B134" s="939"/>
      <c r="C134" s="939"/>
      <c r="D134" s="939"/>
      <c r="E134" s="939"/>
      <c r="F134" s="939"/>
      <c r="G134" s="939"/>
      <c r="H134" s="939"/>
      <c r="I134" s="939"/>
      <c r="J134" s="939"/>
      <c r="K134" s="939"/>
      <c r="L134" s="939"/>
      <c r="M134" s="939"/>
      <c r="N134" s="939"/>
      <c r="O134" s="939"/>
      <c r="P134" s="939"/>
      <c r="Q134" s="939"/>
      <c r="R134" s="939"/>
      <c r="S134" s="939"/>
    </row>
    <row r="135" spans="1:19" ht="16.5" customHeight="1">
      <c r="A135" s="939"/>
      <c r="B135" s="939"/>
      <c r="C135" s="939"/>
      <c r="D135" s="939"/>
      <c r="E135" s="939"/>
      <c r="F135" s="939"/>
      <c r="G135" s="939"/>
      <c r="H135" s="939"/>
      <c r="I135" s="939"/>
      <c r="J135" s="939"/>
      <c r="K135" s="939"/>
      <c r="L135" s="939"/>
      <c r="M135" s="939"/>
      <c r="N135" s="939"/>
      <c r="O135" s="939"/>
      <c r="P135" s="939"/>
      <c r="Q135" s="939"/>
      <c r="R135" s="939"/>
      <c r="S135" s="939"/>
    </row>
    <row r="136" spans="1:19" ht="16.5" customHeight="1">
      <c r="A136" s="939"/>
      <c r="B136" s="939"/>
      <c r="C136" s="939"/>
      <c r="D136" s="939"/>
      <c r="E136" s="939"/>
      <c r="F136" s="939"/>
      <c r="G136" s="939"/>
      <c r="H136" s="939"/>
      <c r="I136" s="939"/>
      <c r="J136" s="939"/>
      <c r="K136" s="939"/>
      <c r="L136" s="939"/>
      <c r="M136" s="939"/>
      <c r="N136" s="939"/>
      <c r="O136" s="939"/>
      <c r="P136" s="939"/>
      <c r="Q136" s="939"/>
      <c r="R136" s="939"/>
      <c r="S136" s="939"/>
    </row>
    <row r="137" spans="1:19" ht="16.5" customHeight="1">
      <c r="A137" s="939"/>
      <c r="B137" s="939"/>
      <c r="C137" s="939"/>
      <c r="D137" s="939"/>
      <c r="E137" s="939"/>
      <c r="F137" s="939"/>
      <c r="G137" s="939"/>
      <c r="H137" s="939"/>
      <c r="I137" s="939"/>
      <c r="J137" s="939"/>
      <c r="K137" s="939"/>
      <c r="L137" s="939"/>
      <c r="M137" s="939"/>
      <c r="N137" s="939"/>
      <c r="O137" s="939"/>
      <c r="P137" s="939"/>
      <c r="Q137" s="939"/>
      <c r="R137" s="939"/>
      <c r="S137" s="939"/>
    </row>
    <row r="138" spans="1:19" ht="16.5" customHeight="1">
      <c r="A138" s="939"/>
      <c r="B138" s="939"/>
      <c r="C138" s="939"/>
      <c r="D138" s="939"/>
      <c r="E138" s="939"/>
      <c r="F138" s="939"/>
      <c r="G138" s="939"/>
      <c r="H138" s="939"/>
      <c r="I138" s="939"/>
      <c r="J138" s="939"/>
      <c r="K138" s="939"/>
      <c r="L138" s="939"/>
      <c r="M138" s="939"/>
      <c r="N138" s="939"/>
      <c r="O138" s="939"/>
      <c r="P138" s="939"/>
      <c r="Q138" s="939"/>
      <c r="R138" s="939"/>
      <c r="S138" s="939"/>
    </row>
    <row r="139" spans="1:19" ht="16.5" customHeight="1">
      <c r="A139" s="939"/>
      <c r="B139" s="939"/>
      <c r="C139" s="939"/>
      <c r="D139" s="939"/>
      <c r="E139" s="939"/>
      <c r="F139" s="939"/>
      <c r="G139" s="939"/>
      <c r="H139" s="939"/>
      <c r="I139" s="939"/>
      <c r="J139" s="939"/>
      <c r="K139" s="939"/>
      <c r="L139" s="939"/>
      <c r="M139" s="939"/>
      <c r="N139" s="939"/>
      <c r="O139" s="939"/>
      <c r="P139" s="939"/>
      <c r="Q139" s="939"/>
      <c r="R139" s="939"/>
      <c r="S139" s="939"/>
    </row>
    <row r="140" spans="1:19" ht="16.5" customHeight="1">
      <c r="A140" s="939"/>
      <c r="B140" s="939"/>
      <c r="C140" s="939"/>
      <c r="D140" s="939"/>
      <c r="E140" s="939"/>
      <c r="F140" s="939"/>
      <c r="G140" s="939"/>
      <c r="H140" s="939"/>
      <c r="I140" s="939"/>
      <c r="J140" s="939"/>
      <c r="K140" s="939"/>
      <c r="L140" s="939"/>
      <c r="M140" s="939"/>
      <c r="N140" s="939"/>
      <c r="O140" s="939"/>
      <c r="P140" s="939"/>
      <c r="Q140" s="939"/>
      <c r="R140" s="939"/>
      <c r="S140" s="939"/>
    </row>
    <row r="141" spans="1:19" ht="16.5" customHeight="1">
      <c r="A141" s="939"/>
      <c r="B141" s="939"/>
      <c r="C141" s="939"/>
      <c r="D141" s="939"/>
      <c r="E141" s="939"/>
      <c r="F141" s="939"/>
      <c r="G141" s="939"/>
      <c r="H141" s="939"/>
      <c r="I141" s="939"/>
      <c r="J141" s="939"/>
      <c r="K141" s="939"/>
      <c r="L141" s="939"/>
      <c r="M141" s="939"/>
      <c r="N141" s="939"/>
      <c r="O141" s="939"/>
      <c r="P141" s="939"/>
      <c r="Q141" s="939"/>
      <c r="R141" s="939"/>
      <c r="S141" s="939"/>
    </row>
    <row r="142" spans="1:19" ht="16.5" customHeight="1">
      <c r="A142" s="939"/>
      <c r="B142" s="939"/>
      <c r="C142" s="939"/>
      <c r="D142" s="939"/>
      <c r="E142" s="939"/>
      <c r="F142" s="939"/>
      <c r="G142" s="939"/>
      <c r="H142" s="939"/>
      <c r="I142" s="939"/>
      <c r="J142" s="939"/>
      <c r="K142" s="939"/>
      <c r="L142" s="939"/>
      <c r="M142" s="939"/>
      <c r="N142" s="939"/>
      <c r="O142" s="939"/>
      <c r="P142" s="939"/>
      <c r="Q142" s="939"/>
      <c r="R142" s="939"/>
      <c r="S142" s="939"/>
    </row>
    <row r="143" spans="1:19" ht="16.5" customHeight="1">
      <c r="A143" s="939"/>
      <c r="B143" s="939"/>
      <c r="C143" s="939"/>
      <c r="D143" s="939"/>
      <c r="E143" s="939"/>
      <c r="F143" s="939"/>
      <c r="G143" s="939"/>
      <c r="H143" s="939"/>
      <c r="I143" s="939"/>
      <c r="J143" s="939"/>
      <c r="K143" s="939"/>
      <c r="L143" s="939"/>
      <c r="M143" s="939"/>
      <c r="N143" s="939"/>
      <c r="O143" s="939"/>
      <c r="P143" s="939"/>
      <c r="Q143" s="939"/>
      <c r="R143" s="939"/>
      <c r="S143" s="939"/>
    </row>
    <row r="144" spans="1:19" ht="16.5" customHeight="1">
      <c r="A144" s="939"/>
      <c r="B144" s="939"/>
      <c r="C144" s="939"/>
      <c r="D144" s="939"/>
      <c r="E144" s="939"/>
      <c r="F144" s="939"/>
      <c r="G144" s="939"/>
      <c r="H144" s="939"/>
      <c r="I144" s="939"/>
      <c r="J144" s="939"/>
      <c r="K144" s="939"/>
      <c r="L144" s="939"/>
      <c r="M144" s="939"/>
      <c r="N144" s="939"/>
      <c r="O144" s="939"/>
      <c r="P144" s="939"/>
      <c r="Q144" s="939"/>
      <c r="R144" s="939"/>
      <c r="S144" s="939"/>
    </row>
    <row r="145" spans="1:19" ht="16.5" customHeight="1">
      <c r="A145" s="939"/>
      <c r="B145" s="939"/>
      <c r="C145" s="939"/>
      <c r="D145" s="939"/>
      <c r="E145" s="939"/>
      <c r="F145" s="939"/>
      <c r="G145" s="939"/>
      <c r="H145" s="939"/>
      <c r="I145" s="939"/>
      <c r="J145" s="939"/>
      <c r="K145" s="939"/>
      <c r="L145" s="939"/>
      <c r="M145" s="939"/>
      <c r="N145" s="939"/>
      <c r="O145" s="939"/>
      <c r="P145" s="939"/>
      <c r="Q145" s="939"/>
      <c r="R145" s="939"/>
      <c r="S145" s="939"/>
    </row>
    <row r="146" spans="1:19" ht="16.5" customHeight="1">
      <c r="A146" s="939"/>
      <c r="B146" s="939"/>
      <c r="C146" s="939"/>
      <c r="D146" s="939"/>
      <c r="E146" s="939"/>
      <c r="F146" s="939"/>
      <c r="G146" s="939"/>
      <c r="H146" s="939"/>
      <c r="I146" s="939"/>
      <c r="J146" s="939"/>
      <c r="K146" s="939"/>
      <c r="L146" s="939"/>
      <c r="M146" s="939"/>
      <c r="N146" s="939"/>
      <c r="O146" s="939"/>
      <c r="P146" s="939"/>
      <c r="Q146" s="939"/>
      <c r="R146" s="939"/>
      <c r="S146" s="939"/>
    </row>
    <row r="147" spans="1:19" ht="16.5" customHeight="1">
      <c r="A147" s="939"/>
      <c r="B147" s="939"/>
      <c r="C147" s="939"/>
      <c r="D147" s="939"/>
      <c r="E147" s="939"/>
      <c r="F147" s="939"/>
      <c r="G147" s="939"/>
      <c r="H147" s="939"/>
      <c r="I147" s="939"/>
      <c r="J147" s="939"/>
      <c r="K147" s="939"/>
      <c r="L147" s="939"/>
      <c r="M147" s="939"/>
      <c r="N147" s="939"/>
      <c r="O147" s="939"/>
      <c r="P147" s="939"/>
      <c r="Q147" s="939"/>
      <c r="R147" s="939"/>
      <c r="S147" s="939"/>
    </row>
    <row r="148" spans="1:19" ht="16.5" customHeight="1">
      <c r="A148" s="939"/>
      <c r="B148" s="939"/>
      <c r="C148" s="939"/>
      <c r="D148" s="939"/>
      <c r="E148" s="939"/>
      <c r="F148" s="939"/>
      <c r="G148" s="939"/>
      <c r="H148" s="939"/>
      <c r="I148" s="939"/>
      <c r="J148" s="939"/>
      <c r="K148" s="939"/>
      <c r="L148" s="939"/>
      <c r="M148" s="939"/>
      <c r="N148" s="939"/>
      <c r="O148" s="939"/>
      <c r="P148" s="939"/>
      <c r="Q148" s="939"/>
      <c r="R148" s="939"/>
      <c r="S148" s="939"/>
    </row>
    <row r="149" spans="1:19" ht="16.5" customHeight="1">
      <c r="A149" s="939"/>
      <c r="B149" s="939"/>
      <c r="C149" s="939"/>
      <c r="D149" s="939"/>
      <c r="E149" s="939"/>
      <c r="F149" s="939"/>
      <c r="G149" s="939"/>
      <c r="H149" s="939"/>
      <c r="I149" s="939"/>
      <c r="J149" s="939"/>
      <c r="K149" s="939"/>
      <c r="L149" s="939"/>
      <c r="M149" s="939"/>
      <c r="N149" s="939"/>
      <c r="O149" s="939"/>
      <c r="P149" s="939"/>
      <c r="Q149" s="939"/>
      <c r="R149" s="939"/>
      <c r="S149" s="939"/>
    </row>
    <row r="150" spans="1:19" ht="16.5" customHeight="1">
      <c r="A150" s="939"/>
      <c r="B150" s="939"/>
      <c r="C150" s="939"/>
      <c r="D150" s="939"/>
      <c r="E150" s="939"/>
      <c r="F150" s="939"/>
      <c r="G150" s="939"/>
      <c r="H150" s="939"/>
      <c r="I150" s="939"/>
      <c r="J150" s="939"/>
      <c r="K150" s="939"/>
      <c r="L150" s="939"/>
      <c r="M150" s="939"/>
      <c r="N150" s="939"/>
      <c r="O150" s="939"/>
      <c r="P150" s="939"/>
      <c r="Q150" s="939"/>
      <c r="R150" s="939"/>
      <c r="S150" s="939"/>
    </row>
    <row r="151" spans="1:19" ht="16.5" customHeight="1">
      <c r="A151" s="939"/>
      <c r="B151" s="939"/>
      <c r="C151" s="939"/>
      <c r="D151" s="939"/>
      <c r="E151" s="939"/>
      <c r="F151" s="939"/>
      <c r="G151" s="939"/>
      <c r="H151" s="939"/>
      <c r="I151" s="939"/>
      <c r="J151" s="939"/>
      <c r="K151" s="939"/>
      <c r="L151" s="939"/>
      <c r="M151" s="939"/>
      <c r="N151" s="939"/>
      <c r="O151" s="939"/>
      <c r="P151" s="939"/>
      <c r="Q151" s="939"/>
      <c r="R151" s="939"/>
      <c r="S151" s="939"/>
    </row>
    <row r="152" spans="1:19" ht="16.5" customHeight="1">
      <c r="A152" s="939"/>
      <c r="B152" s="939"/>
      <c r="C152" s="939"/>
      <c r="D152" s="939"/>
      <c r="E152" s="939"/>
      <c r="F152" s="939"/>
      <c r="G152" s="939"/>
      <c r="H152" s="939"/>
      <c r="I152" s="939"/>
      <c r="J152" s="939"/>
      <c r="K152" s="939"/>
      <c r="L152" s="939"/>
      <c r="M152" s="939"/>
      <c r="N152" s="939"/>
      <c r="O152" s="939"/>
      <c r="P152" s="939"/>
      <c r="Q152" s="939"/>
      <c r="R152" s="939"/>
      <c r="S152" s="939"/>
    </row>
    <row r="153" spans="1:19" ht="16.5" customHeight="1">
      <c r="A153" s="939"/>
      <c r="B153" s="939"/>
      <c r="C153" s="939"/>
      <c r="D153" s="939"/>
      <c r="E153" s="939"/>
      <c r="F153" s="939"/>
      <c r="G153" s="939"/>
      <c r="H153" s="939"/>
      <c r="I153" s="939"/>
      <c r="J153" s="939"/>
      <c r="K153" s="939"/>
      <c r="L153" s="939"/>
      <c r="M153" s="939"/>
      <c r="N153" s="939"/>
      <c r="O153" s="939"/>
      <c r="P153" s="939"/>
      <c r="Q153" s="939"/>
      <c r="R153" s="939"/>
      <c r="S153" s="939"/>
    </row>
    <row r="154" spans="1:19" ht="16.5" customHeight="1">
      <c r="A154" s="939"/>
      <c r="B154" s="939"/>
      <c r="C154" s="939"/>
      <c r="D154" s="939"/>
      <c r="E154" s="939"/>
      <c r="F154" s="939"/>
      <c r="G154" s="939"/>
      <c r="H154" s="939"/>
      <c r="I154" s="939"/>
      <c r="J154" s="939"/>
      <c r="K154" s="939"/>
      <c r="L154" s="939"/>
      <c r="M154" s="939"/>
      <c r="N154" s="939"/>
      <c r="O154" s="939"/>
      <c r="P154" s="939"/>
      <c r="Q154" s="939"/>
      <c r="R154" s="939"/>
      <c r="S154" s="939"/>
    </row>
    <row r="155" spans="1:19" ht="16.5" customHeight="1">
      <c r="A155" s="939"/>
      <c r="B155" s="939"/>
      <c r="C155" s="939"/>
      <c r="D155" s="939"/>
      <c r="E155" s="939"/>
      <c r="F155" s="939"/>
      <c r="G155" s="939"/>
      <c r="H155" s="939"/>
      <c r="I155" s="939"/>
      <c r="J155" s="939"/>
      <c r="K155" s="939"/>
      <c r="L155" s="939"/>
      <c r="M155" s="939"/>
      <c r="N155" s="939"/>
      <c r="O155" s="939"/>
      <c r="P155" s="939"/>
      <c r="Q155" s="939"/>
      <c r="R155" s="939"/>
      <c r="S155" s="939"/>
    </row>
    <row r="156" spans="1:19" ht="16.5" customHeight="1">
      <c r="A156" s="939"/>
      <c r="B156" s="939"/>
      <c r="C156" s="939"/>
      <c r="D156" s="939"/>
      <c r="E156" s="939"/>
      <c r="F156" s="939"/>
      <c r="G156" s="939"/>
      <c r="H156" s="939"/>
      <c r="I156" s="939"/>
      <c r="J156" s="939"/>
      <c r="K156" s="939"/>
      <c r="L156" s="939"/>
      <c r="M156" s="939"/>
      <c r="N156" s="939"/>
      <c r="O156" s="939"/>
      <c r="P156" s="939"/>
      <c r="Q156" s="939"/>
      <c r="R156" s="939"/>
      <c r="S156" s="939"/>
    </row>
    <row r="157" spans="1:19" ht="16.5" customHeight="1">
      <c r="A157" s="939"/>
      <c r="B157" s="939"/>
      <c r="C157" s="939"/>
      <c r="D157" s="939"/>
      <c r="E157" s="939"/>
      <c r="F157" s="939"/>
      <c r="G157" s="939"/>
      <c r="H157" s="939"/>
      <c r="I157" s="939"/>
      <c r="J157" s="939"/>
      <c r="K157" s="939"/>
      <c r="L157" s="939"/>
      <c r="M157" s="939"/>
      <c r="N157" s="939"/>
      <c r="O157" s="939"/>
      <c r="P157" s="939"/>
      <c r="Q157" s="939"/>
      <c r="R157" s="939"/>
      <c r="S157" s="939"/>
    </row>
    <row r="158" spans="1:19" ht="16.5" customHeight="1">
      <c r="A158" s="939"/>
      <c r="B158" s="939"/>
      <c r="C158" s="939"/>
      <c r="D158" s="939"/>
      <c r="E158" s="939"/>
      <c r="F158" s="939"/>
      <c r="G158" s="939"/>
      <c r="H158" s="939"/>
      <c r="I158" s="939"/>
      <c r="J158" s="939"/>
      <c r="K158" s="939"/>
      <c r="L158" s="939"/>
      <c r="M158" s="939"/>
      <c r="N158" s="939"/>
      <c r="O158" s="939"/>
      <c r="P158" s="939"/>
      <c r="Q158" s="939"/>
      <c r="R158" s="939"/>
      <c r="S158" s="939"/>
    </row>
    <row r="159" spans="1:19" ht="16.5" customHeight="1">
      <c r="A159" s="939"/>
      <c r="B159" s="939"/>
      <c r="C159" s="939"/>
      <c r="D159" s="939"/>
      <c r="E159" s="939"/>
      <c r="F159" s="939"/>
      <c r="G159" s="939"/>
      <c r="H159" s="939"/>
      <c r="I159" s="939"/>
      <c r="J159" s="939"/>
      <c r="K159" s="939"/>
      <c r="L159" s="939"/>
      <c r="M159" s="939"/>
      <c r="N159" s="939"/>
      <c r="O159" s="939"/>
      <c r="P159" s="939"/>
      <c r="Q159" s="939"/>
      <c r="R159" s="939"/>
      <c r="S159" s="939"/>
    </row>
    <row r="160" spans="1:19" ht="16.5" customHeight="1">
      <c r="A160" s="939"/>
      <c r="B160" s="939"/>
      <c r="C160" s="939"/>
      <c r="D160" s="939"/>
      <c r="E160" s="939"/>
      <c r="F160" s="939"/>
      <c r="G160" s="939"/>
      <c r="H160" s="939"/>
      <c r="I160" s="939"/>
      <c r="J160" s="939"/>
      <c r="K160" s="939"/>
      <c r="L160" s="939"/>
      <c r="M160" s="939"/>
      <c r="N160" s="939"/>
      <c r="O160" s="939"/>
      <c r="P160" s="939"/>
      <c r="Q160" s="939"/>
      <c r="R160" s="939"/>
      <c r="S160" s="939"/>
    </row>
    <row r="161" spans="1:19" ht="16.5" customHeight="1">
      <c r="A161" s="939"/>
      <c r="B161" s="939"/>
      <c r="C161" s="939"/>
      <c r="D161" s="939"/>
      <c r="E161" s="939"/>
      <c r="F161" s="939"/>
      <c r="G161" s="939"/>
      <c r="H161" s="939"/>
      <c r="I161" s="939"/>
      <c r="J161" s="939"/>
      <c r="K161" s="939"/>
      <c r="L161" s="939"/>
      <c r="M161" s="939"/>
      <c r="N161" s="939"/>
      <c r="O161" s="939"/>
      <c r="P161" s="939"/>
      <c r="Q161" s="939"/>
      <c r="R161" s="939"/>
      <c r="S161" s="939"/>
    </row>
    <row r="162" spans="1:19" ht="16.5" customHeight="1">
      <c r="A162" s="939"/>
      <c r="B162" s="939"/>
      <c r="C162" s="939"/>
      <c r="D162" s="939"/>
      <c r="E162" s="939"/>
      <c r="F162" s="939"/>
      <c r="G162" s="939"/>
      <c r="H162" s="939"/>
      <c r="I162" s="939"/>
      <c r="J162" s="939"/>
      <c r="K162" s="939"/>
      <c r="L162" s="939"/>
      <c r="M162" s="939"/>
      <c r="N162" s="939"/>
      <c r="O162" s="939"/>
      <c r="P162" s="939"/>
      <c r="Q162" s="939"/>
      <c r="R162" s="939"/>
      <c r="S162" s="939"/>
    </row>
    <row r="163" spans="1:19" ht="16.5" customHeight="1">
      <c r="A163" s="939"/>
      <c r="B163" s="939"/>
      <c r="C163" s="939"/>
      <c r="D163" s="939"/>
      <c r="E163" s="939"/>
      <c r="F163" s="939"/>
      <c r="G163" s="939"/>
      <c r="H163" s="939"/>
      <c r="I163" s="939"/>
      <c r="J163" s="939"/>
      <c r="K163" s="939"/>
      <c r="L163" s="939"/>
      <c r="M163" s="939"/>
      <c r="N163" s="939"/>
      <c r="O163" s="939"/>
      <c r="P163" s="939"/>
      <c r="Q163" s="939"/>
      <c r="R163" s="939"/>
      <c r="S163" s="939"/>
    </row>
    <row r="164" spans="1:19" ht="16.5" customHeight="1">
      <c r="A164" s="939"/>
      <c r="B164" s="939"/>
      <c r="C164" s="939"/>
      <c r="D164" s="939"/>
      <c r="E164" s="939"/>
      <c r="F164" s="939"/>
      <c r="G164" s="939"/>
      <c r="H164" s="939"/>
      <c r="I164" s="939"/>
      <c r="J164" s="939"/>
      <c r="K164" s="939"/>
      <c r="L164" s="939"/>
      <c r="M164" s="939"/>
      <c r="N164" s="939"/>
      <c r="O164" s="939"/>
      <c r="P164" s="939"/>
      <c r="Q164" s="939"/>
      <c r="R164" s="939"/>
      <c r="S164" s="939"/>
    </row>
    <row r="165" spans="1:19" ht="16.5" customHeight="1">
      <c r="A165" s="939"/>
      <c r="B165" s="939"/>
      <c r="C165" s="939"/>
      <c r="D165" s="939"/>
      <c r="E165" s="939"/>
      <c r="F165" s="939"/>
      <c r="G165" s="939"/>
      <c r="H165" s="939"/>
      <c r="I165" s="939"/>
      <c r="J165" s="939"/>
      <c r="K165" s="939"/>
      <c r="L165" s="939"/>
      <c r="M165" s="939"/>
      <c r="N165" s="939"/>
      <c r="O165" s="939"/>
      <c r="P165" s="939"/>
      <c r="Q165" s="939"/>
      <c r="R165" s="939"/>
      <c r="S165" s="939"/>
    </row>
    <row r="166" spans="1:19" ht="16.5" customHeight="1">
      <c r="A166" s="939"/>
      <c r="B166" s="939"/>
      <c r="C166" s="939"/>
      <c r="D166" s="939"/>
      <c r="E166" s="939"/>
      <c r="F166" s="939"/>
      <c r="G166" s="939"/>
      <c r="H166" s="939"/>
      <c r="I166" s="939"/>
      <c r="J166" s="939"/>
      <c r="K166" s="939"/>
      <c r="L166" s="939"/>
      <c r="M166" s="939"/>
      <c r="N166" s="939"/>
      <c r="O166" s="939"/>
      <c r="P166" s="939"/>
      <c r="Q166" s="939"/>
      <c r="R166" s="939"/>
      <c r="S166" s="939"/>
    </row>
    <row r="167" spans="1:19" ht="16.5" customHeight="1">
      <c r="A167" s="939"/>
      <c r="B167" s="939"/>
      <c r="C167" s="939"/>
      <c r="D167" s="939"/>
      <c r="E167" s="939"/>
      <c r="F167" s="939"/>
      <c r="G167" s="939"/>
      <c r="H167" s="939"/>
      <c r="I167" s="939"/>
      <c r="J167" s="939"/>
      <c r="K167" s="939"/>
      <c r="L167" s="939"/>
      <c r="M167" s="939"/>
      <c r="N167" s="939"/>
      <c r="O167" s="939"/>
      <c r="P167" s="939"/>
      <c r="Q167" s="939"/>
      <c r="R167" s="939"/>
      <c r="S167" s="939"/>
    </row>
    <row r="168" spans="1:19" ht="16.5" customHeight="1">
      <c r="A168" s="939"/>
      <c r="B168" s="939"/>
      <c r="C168" s="939"/>
      <c r="D168" s="939"/>
      <c r="E168" s="939"/>
      <c r="F168" s="939"/>
      <c r="G168" s="939"/>
      <c r="H168" s="939"/>
      <c r="I168" s="939"/>
      <c r="J168" s="939"/>
      <c r="K168" s="939"/>
      <c r="L168" s="939"/>
      <c r="M168" s="939"/>
      <c r="N168" s="939"/>
      <c r="O168" s="939"/>
      <c r="P168" s="939"/>
      <c r="Q168" s="939"/>
      <c r="R168" s="939"/>
      <c r="S168" s="939"/>
    </row>
    <row r="169" spans="1:19" ht="16.5" customHeight="1">
      <c r="A169" s="939"/>
      <c r="B169" s="939"/>
      <c r="C169" s="939"/>
      <c r="D169" s="939"/>
      <c r="E169" s="939"/>
      <c r="F169" s="939"/>
      <c r="G169" s="939"/>
      <c r="H169" s="939"/>
      <c r="I169" s="939"/>
      <c r="J169" s="939"/>
      <c r="K169" s="939"/>
      <c r="L169" s="939"/>
      <c r="M169" s="939"/>
      <c r="N169" s="939"/>
      <c r="O169" s="939"/>
      <c r="P169" s="939"/>
      <c r="Q169" s="939"/>
      <c r="R169" s="939"/>
      <c r="S169" s="939"/>
    </row>
    <row r="170" spans="1:19" ht="16.5" customHeight="1">
      <c r="A170" s="939"/>
      <c r="B170" s="939"/>
      <c r="C170" s="939"/>
      <c r="D170" s="939"/>
      <c r="E170" s="939"/>
      <c r="F170" s="939"/>
      <c r="G170" s="939"/>
      <c r="H170" s="939"/>
      <c r="I170" s="939"/>
      <c r="J170" s="939"/>
      <c r="K170" s="939"/>
      <c r="L170" s="939"/>
      <c r="M170" s="939"/>
      <c r="N170" s="939"/>
      <c r="O170" s="939"/>
      <c r="P170" s="939"/>
      <c r="Q170" s="939"/>
      <c r="R170" s="939"/>
      <c r="S170" s="939"/>
    </row>
    <row r="171" spans="1:19" ht="16.5" customHeight="1">
      <c r="A171" s="939"/>
      <c r="B171" s="939"/>
      <c r="C171" s="939"/>
      <c r="D171" s="939"/>
      <c r="E171" s="939"/>
      <c r="F171" s="939"/>
      <c r="G171" s="939"/>
      <c r="H171" s="939"/>
      <c r="I171" s="939"/>
      <c r="J171" s="939"/>
      <c r="K171" s="939"/>
      <c r="L171" s="939"/>
      <c r="M171" s="939"/>
      <c r="N171" s="939"/>
      <c r="O171" s="939"/>
      <c r="P171" s="939"/>
      <c r="Q171" s="939"/>
      <c r="R171" s="939"/>
      <c r="S171" s="939"/>
    </row>
    <row r="172" spans="1:19" ht="16.5" customHeight="1">
      <c r="A172" s="939"/>
      <c r="B172" s="939"/>
      <c r="C172" s="939"/>
      <c r="D172" s="939"/>
      <c r="E172" s="939"/>
      <c r="F172" s="939"/>
      <c r="G172" s="939"/>
      <c r="H172" s="939"/>
      <c r="I172" s="939"/>
      <c r="J172" s="939"/>
      <c r="K172" s="939"/>
      <c r="L172" s="939"/>
      <c r="M172" s="939"/>
      <c r="N172" s="939"/>
      <c r="O172" s="939"/>
      <c r="P172" s="939"/>
      <c r="Q172" s="939"/>
      <c r="R172" s="939"/>
      <c r="S172" s="939"/>
    </row>
    <row r="173" spans="1:19" ht="16.5" customHeight="1">
      <c r="A173" s="939"/>
      <c r="B173" s="939"/>
      <c r="C173" s="939"/>
      <c r="D173" s="939"/>
      <c r="E173" s="939"/>
      <c r="F173" s="939"/>
      <c r="G173" s="939"/>
      <c r="H173" s="939"/>
      <c r="I173" s="939"/>
      <c r="J173" s="939"/>
      <c r="K173" s="939"/>
      <c r="L173" s="939"/>
      <c r="M173" s="939"/>
      <c r="N173" s="939"/>
      <c r="O173" s="939"/>
      <c r="P173" s="939"/>
      <c r="Q173" s="939"/>
      <c r="R173" s="939"/>
      <c r="S173" s="939"/>
    </row>
    <row r="174" spans="1:19" ht="16.5" customHeight="1">
      <c r="A174" s="939"/>
      <c r="B174" s="939"/>
      <c r="C174" s="939"/>
      <c r="D174" s="939"/>
      <c r="E174" s="939"/>
      <c r="F174" s="939"/>
      <c r="G174" s="939"/>
      <c r="H174" s="939"/>
      <c r="I174" s="939"/>
      <c r="J174" s="939"/>
      <c r="K174" s="939"/>
      <c r="L174" s="939"/>
      <c r="M174" s="939"/>
      <c r="N174" s="939"/>
      <c r="O174" s="939"/>
      <c r="P174" s="939"/>
      <c r="Q174" s="939"/>
      <c r="R174" s="939"/>
      <c r="S174" s="939"/>
    </row>
    <row r="175" spans="1:19" ht="16.5" customHeight="1">
      <c r="A175" s="939"/>
      <c r="B175" s="939"/>
      <c r="C175" s="939"/>
      <c r="D175" s="939"/>
      <c r="E175" s="939"/>
      <c r="F175" s="939"/>
      <c r="G175" s="939"/>
      <c r="H175" s="939"/>
      <c r="I175" s="939"/>
      <c r="J175" s="939"/>
      <c r="K175" s="939"/>
      <c r="L175" s="939"/>
      <c r="M175" s="939"/>
      <c r="N175" s="939"/>
      <c r="O175" s="939"/>
      <c r="P175" s="939"/>
      <c r="Q175" s="939"/>
      <c r="R175" s="939"/>
      <c r="S175" s="939"/>
    </row>
    <row r="176" spans="1:19" ht="16.5" customHeight="1">
      <c r="A176" s="939"/>
      <c r="B176" s="939"/>
      <c r="C176" s="939"/>
      <c r="D176" s="939"/>
      <c r="E176" s="939"/>
      <c r="F176" s="939"/>
      <c r="G176" s="939"/>
      <c r="H176" s="939"/>
      <c r="I176" s="939"/>
      <c r="J176" s="939"/>
      <c r="K176" s="939"/>
      <c r="L176" s="939"/>
      <c r="M176" s="939"/>
      <c r="N176" s="939"/>
      <c r="O176" s="939"/>
      <c r="P176" s="939"/>
      <c r="Q176" s="939"/>
      <c r="R176" s="939"/>
      <c r="S176" s="939"/>
    </row>
    <row r="177" spans="1:19" ht="16.5" customHeight="1">
      <c r="A177" s="939"/>
      <c r="B177" s="939"/>
      <c r="C177" s="939"/>
      <c r="D177" s="939"/>
      <c r="E177" s="939"/>
      <c r="F177" s="939"/>
      <c r="G177" s="939"/>
      <c r="H177" s="939"/>
      <c r="I177" s="939"/>
      <c r="J177" s="939"/>
      <c r="K177" s="939"/>
      <c r="L177" s="939"/>
      <c r="M177" s="939"/>
      <c r="N177" s="939"/>
      <c r="O177" s="939"/>
      <c r="P177" s="939"/>
      <c r="Q177" s="939"/>
      <c r="R177" s="939"/>
      <c r="S177" s="939"/>
    </row>
    <row r="178" spans="1:19" ht="16.5" customHeight="1">
      <c r="A178" s="939"/>
      <c r="B178" s="939"/>
      <c r="C178" s="939"/>
      <c r="D178" s="939"/>
      <c r="E178" s="939"/>
      <c r="F178" s="939"/>
      <c r="G178" s="939"/>
      <c r="H178" s="939"/>
      <c r="I178" s="939"/>
      <c r="J178" s="939"/>
      <c r="K178" s="939"/>
      <c r="L178" s="939"/>
      <c r="M178" s="939"/>
      <c r="N178" s="939"/>
      <c r="O178" s="939"/>
      <c r="P178" s="939"/>
      <c r="Q178" s="939"/>
      <c r="R178" s="939"/>
      <c r="S178" s="939"/>
    </row>
    <row r="179" spans="1:19" ht="16.5" customHeight="1">
      <c r="A179" s="939"/>
      <c r="B179" s="939"/>
      <c r="C179" s="939"/>
      <c r="D179" s="939"/>
      <c r="E179" s="939"/>
      <c r="F179" s="939"/>
      <c r="G179" s="939"/>
      <c r="H179" s="939"/>
      <c r="I179" s="939"/>
      <c r="J179" s="939"/>
      <c r="K179" s="939"/>
      <c r="L179" s="939"/>
      <c r="M179" s="939"/>
      <c r="N179" s="939"/>
      <c r="O179" s="939"/>
      <c r="P179" s="939"/>
      <c r="Q179" s="939"/>
      <c r="R179" s="939"/>
      <c r="S179" s="939"/>
    </row>
    <row r="180" spans="1:19" ht="16.5" customHeight="1">
      <c r="A180" s="939"/>
      <c r="B180" s="939"/>
      <c r="C180" s="939"/>
      <c r="D180" s="939"/>
      <c r="E180" s="939"/>
      <c r="F180" s="939"/>
      <c r="G180" s="939"/>
      <c r="H180" s="939"/>
      <c r="I180" s="939"/>
      <c r="J180" s="939"/>
      <c r="K180" s="939"/>
      <c r="L180" s="939"/>
      <c r="M180" s="939"/>
      <c r="N180" s="939"/>
      <c r="O180" s="939"/>
      <c r="P180" s="939"/>
      <c r="Q180" s="939"/>
      <c r="R180" s="939"/>
      <c r="S180" s="939"/>
    </row>
    <row r="181" spans="1:19" ht="16.5" customHeight="1">
      <c r="A181" s="939"/>
      <c r="B181" s="939"/>
      <c r="C181" s="939"/>
      <c r="D181" s="939"/>
      <c r="E181" s="939"/>
      <c r="F181" s="939"/>
      <c r="G181" s="939"/>
      <c r="H181" s="939"/>
      <c r="I181" s="939"/>
      <c r="J181" s="939"/>
      <c r="K181" s="939"/>
      <c r="L181" s="939"/>
      <c r="M181" s="939"/>
      <c r="N181" s="939"/>
      <c r="O181" s="939"/>
      <c r="P181" s="939"/>
      <c r="Q181" s="939"/>
      <c r="R181" s="939"/>
      <c r="S181" s="939"/>
    </row>
    <row r="182" spans="1:19" ht="16.5" customHeight="1">
      <c r="A182" s="939"/>
      <c r="B182" s="939"/>
      <c r="C182" s="939"/>
      <c r="D182" s="939"/>
      <c r="E182" s="939"/>
      <c r="F182" s="939"/>
      <c r="G182" s="939"/>
      <c r="H182" s="939"/>
      <c r="I182" s="939"/>
      <c r="J182" s="939"/>
      <c r="K182" s="939"/>
      <c r="L182" s="939"/>
      <c r="M182" s="939"/>
      <c r="N182" s="939"/>
      <c r="O182" s="939"/>
      <c r="P182" s="939"/>
      <c r="Q182" s="939"/>
      <c r="R182" s="939"/>
      <c r="S182" s="939"/>
    </row>
    <row r="183" spans="1:19" ht="16.5" customHeight="1">
      <c r="A183" s="939"/>
      <c r="B183" s="939"/>
      <c r="C183" s="939"/>
      <c r="D183" s="939"/>
      <c r="E183" s="939"/>
      <c r="F183" s="939"/>
      <c r="G183" s="939"/>
      <c r="H183" s="939"/>
      <c r="I183" s="939"/>
      <c r="J183" s="939"/>
      <c r="K183" s="939"/>
      <c r="L183" s="939"/>
      <c r="M183" s="939"/>
      <c r="N183" s="939"/>
      <c r="O183" s="939"/>
      <c r="P183" s="939"/>
      <c r="Q183" s="939"/>
      <c r="R183" s="939"/>
      <c r="S183" s="939"/>
    </row>
    <row r="184" spans="1:19" ht="16.5" customHeight="1">
      <c r="A184" s="939"/>
      <c r="B184" s="939"/>
      <c r="C184" s="939"/>
      <c r="D184" s="939"/>
      <c r="E184" s="939"/>
      <c r="F184" s="939"/>
      <c r="G184" s="939"/>
      <c r="H184" s="939"/>
      <c r="I184" s="939"/>
      <c r="J184" s="939"/>
      <c r="K184" s="939"/>
      <c r="L184" s="939"/>
      <c r="M184" s="939"/>
      <c r="N184" s="939"/>
      <c r="O184" s="939"/>
      <c r="P184" s="939"/>
      <c r="Q184" s="939"/>
      <c r="R184" s="939"/>
      <c r="S184" s="939"/>
    </row>
    <row r="185" spans="1:19" ht="16.5" customHeight="1">
      <c r="A185" s="939"/>
      <c r="B185" s="939"/>
      <c r="C185" s="939"/>
      <c r="D185" s="939"/>
      <c r="E185" s="939"/>
      <c r="F185" s="939"/>
      <c r="G185" s="939"/>
      <c r="H185" s="939"/>
      <c r="I185" s="939"/>
      <c r="J185" s="939"/>
      <c r="K185" s="939"/>
      <c r="L185" s="939"/>
      <c r="M185" s="939"/>
      <c r="N185" s="939"/>
      <c r="O185" s="939"/>
      <c r="P185" s="939"/>
      <c r="Q185" s="939"/>
      <c r="R185" s="939"/>
      <c r="S185" s="939"/>
    </row>
    <row r="186" spans="1:19" ht="16.5" customHeight="1">
      <c r="A186" s="939"/>
      <c r="B186" s="939"/>
      <c r="C186" s="939"/>
      <c r="D186" s="939"/>
      <c r="E186" s="939"/>
      <c r="F186" s="939"/>
      <c r="G186" s="939"/>
      <c r="H186" s="939"/>
      <c r="I186" s="939"/>
      <c r="J186" s="939"/>
      <c r="K186" s="939"/>
      <c r="L186" s="939"/>
      <c r="M186" s="939"/>
      <c r="N186" s="939"/>
      <c r="O186" s="939"/>
      <c r="P186" s="939"/>
      <c r="Q186" s="939"/>
      <c r="R186" s="939"/>
      <c r="S186" s="939"/>
    </row>
    <row r="187" spans="1:19" ht="16.5" customHeight="1">
      <c r="A187" s="939"/>
      <c r="B187" s="939"/>
      <c r="C187" s="939"/>
      <c r="D187" s="939"/>
      <c r="E187" s="939"/>
      <c r="F187" s="939"/>
      <c r="G187" s="939"/>
      <c r="H187" s="939"/>
      <c r="I187" s="939"/>
      <c r="J187" s="939"/>
      <c r="K187" s="939"/>
      <c r="L187" s="939"/>
      <c r="M187" s="939"/>
      <c r="N187" s="939"/>
      <c r="O187" s="939"/>
      <c r="P187" s="939"/>
      <c r="Q187" s="939"/>
      <c r="R187" s="939"/>
      <c r="S187" s="939"/>
    </row>
    <row r="188" spans="1:19" ht="16.5" customHeight="1">
      <c r="A188" s="939"/>
      <c r="B188" s="939"/>
      <c r="C188" s="939"/>
      <c r="D188" s="939"/>
      <c r="E188" s="939"/>
      <c r="F188" s="939"/>
      <c r="G188" s="939"/>
      <c r="H188" s="939"/>
      <c r="I188" s="939"/>
      <c r="J188" s="939"/>
      <c r="K188" s="939"/>
      <c r="L188" s="939"/>
      <c r="M188" s="939"/>
      <c r="N188" s="939"/>
      <c r="O188" s="939"/>
      <c r="P188" s="939"/>
      <c r="Q188" s="939"/>
      <c r="R188" s="939"/>
      <c r="S188" s="939"/>
    </row>
    <row r="189" spans="1:19" ht="16.5" customHeight="1">
      <c r="A189" s="939"/>
      <c r="B189" s="939"/>
      <c r="C189" s="939"/>
      <c r="D189" s="939"/>
      <c r="E189" s="939"/>
      <c r="F189" s="939"/>
      <c r="G189" s="939"/>
      <c r="H189" s="939"/>
      <c r="I189" s="939"/>
      <c r="J189" s="939"/>
      <c r="K189" s="939"/>
      <c r="L189" s="939"/>
      <c r="M189" s="939"/>
      <c r="N189" s="939"/>
      <c r="O189" s="939"/>
      <c r="P189" s="939"/>
      <c r="Q189" s="939"/>
      <c r="R189" s="939"/>
      <c r="S189" s="939"/>
    </row>
    <row r="190" spans="1:19" ht="16.5" customHeight="1">
      <c r="A190" s="939"/>
      <c r="B190" s="939"/>
      <c r="C190" s="939"/>
      <c r="D190" s="939"/>
      <c r="E190" s="939"/>
      <c r="F190" s="939"/>
      <c r="G190" s="939"/>
      <c r="H190" s="939"/>
      <c r="I190" s="939"/>
      <c r="J190" s="939"/>
      <c r="K190" s="939"/>
      <c r="L190" s="939"/>
      <c r="M190" s="939"/>
      <c r="N190" s="939"/>
      <c r="O190" s="939"/>
      <c r="P190" s="939"/>
      <c r="Q190" s="939"/>
      <c r="R190" s="939"/>
      <c r="S190" s="939"/>
    </row>
    <row r="191" spans="1:19" ht="16.5" customHeight="1">
      <c r="A191" s="939"/>
      <c r="B191" s="939"/>
      <c r="C191" s="939"/>
      <c r="D191" s="939"/>
      <c r="E191" s="939"/>
      <c r="F191" s="939"/>
      <c r="G191" s="939"/>
      <c r="H191" s="939"/>
      <c r="I191" s="939"/>
      <c r="J191" s="939"/>
      <c r="K191" s="939"/>
      <c r="L191" s="939"/>
      <c r="M191" s="939"/>
      <c r="N191" s="939"/>
      <c r="O191" s="939"/>
      <c r="P191" s="939"/>
      <c r="Q191" s="939"/>
      <c r="R191" s="939"/>
      <c r="S191" s="939"/>
    </row>
    <row r="192" spans="1:19" ht="16.5" customHeight="1">
      <c r="A192" s="939"/>
      <c r="B192" s="939"/>
      <c r="C192" s="939"/>
      <c r="D192" s="939"/>
      <c r="E192" s="939"/>
      <c r="F192" s="939"/>
      <c r="G192" s="939"/>
      <c r="H192" s="939"/>
      <c r="I192" s="939"/>
      <c r="J192" s="939"/>
      <c r="K192" s="939"/>
      <c r="L192" s="939"/>
      <c r="M192" s="939"/>
      <c r="N192" s="939"/>
      <c r="O192" s="939"/>
      <c r="P192" s="939"/>
      <c r="Q192" s="939"/>
      <c r="R192" s="939"/>
      <c r="S192" s="939"/>
    </row>
    <row r="193" spans="1:19" ht="16.5" customHeight="1">
      <c r="A193" s="939"/>
      <c r="B193" s="939"/>
      <c r="C193" s="939"/>
      <c r="D193" s="939"/>
      <c r="E193" s="939"/>
      <c r="F193" s="939"/>
      <c r="G193" s="939"/>
      <c r="H193" s="939"/>
      <c r="I193" s="939"/>
      <c r="J193" s="939"/>
      <c r="K193" s="939"/>
      <c r="L193" s="939"/>
      <c r="M193" s="939"/>
      <c r="N193" s="939"/>
      <c r="O193" s="939"/>
      <c r="P193" s="939"/>
      <c r="Q193" s="939"/>
      <c r="R193" s="939"/>
      <c r="S193" s="939"/>
    </row>
    <row r="194" spans="1:19" ht="16.5" customHeight="1">
      <c r="A194" s="939"/>
      <c r="B194" s="939"/>
      <c r="C194" s="939"/>
      <c r="D194" s="939"/>
      <c r="E194" s="939"/>
      <c r="F194" s="939"/>
      <c r="G194" s="939"/>
      <c r="H194" s="939"/>
      <c r="I194" s="939"/>
      <c r="J194" s="939"/>
      <c r="K194" s="939"/>
      <c r="L194" s="939"/>
      <c r="M194" s="939"/>
      <c r="N194" s="939"/>
      <c r="O194" s="939"/>
      <c r="P194" s="939"/>
      <c r="Q194" s="939"/>
      <c r="R194" s="939"/>
      <c r="S194" s="939"/>
    </row>
    <row r="195" spans="1:19" ht="16.5" customHeight="1">
      <c r="A195" s="939"/>
      <c r="B195" s="939"/>
      <c r="C195" s="939"/>
      <c r="D195" s="939"/>
      <c r="E195" s="939"/>
      <c r="F195" s="939"/>
      <c r="G195" s="939"/>
      <c r="H195" s="939"/>
      <c r="I195" s="939"/>
      <c r="J195" s="939"/>
      <c r="K195" s="939"/>
      <c r="L195" s="939"/>
      <c r="M195" s="939"/>
      <c r="N195" s="939"/>
      <c r="O195" s="939"/>
      <c r="P195" s="939"/>
      <c r="Q195" s="939"/>
      <c r="R195" s="939"/>
      <c r="S195" s="939"/>
    </row>
    <row r="196" spans="1:19" ht="16.5" customHeight="1">
      <c r="A196" s="939"/>
      <c r="B196" s="939"/>
      <c r="C196" s="939"/>
      <c r="D196" s="939"/>
      <c r="E196" s="939"/>
      <c r="F196" s="939"/>
      <c r="G196" s="939"/>
      <c r="H196" s="939"/>
      <c r="I196" s="939"/>
      <c r="J196" s="939"/>
      <c r="K196" s="939"/>
      <c r="L196" s="939"/>
      <c r="M196" s="939"/>
      <c r="N196" s="939"/>
      <c r="O196" s="939"/>
      <c r="P196" s="939"/>
      <c r="Q196" s="939"/>
      <c r="R196" s="939"/>
      <c r="S196" s="939"/>
    </row>
    <row r="197" spans="1:19" ht="16.5" customHeight="1">
      <c r="A197" s="939"/>
      <c r="B197" s="939"/>
      <c r="C197" s="939"/>
      <c r="D197" s="939"/>
      <c r="E197" s="939"/>
      <c r="F197" s="939"/>
      <c r="G197" s="939"/>
      <c r="H197" s="939"/>
      <c r="I197" s="939"/>
      <c r="J197" s="939"/>
      <c r="K197" s="939"/>
      <c r="L197" s="939"/>
      <c r="M197" s="939"/>
      <c r="N197" s="939"/>
      <c r="O197" s="939"/>
      <c r="P197" s="939"/>
      <c r="Q197" s="939"/>
      <c r="R197" s="939"/>
      <c r="S197" s="939"/>
    </row>
    <row r="198" spans="1:19" ht="16.5" customHeight="1">
      <c r="A198" s="939"/>
      <c r="B198" s="939"/>
      <c r="C198" s="939"/>
      <c r="D198" s="939"/>
      <c r="E198" s="939"/>
      <c r="F198" s="939"/>
      <c r="G198" s="939"/>
      <c r="H198" s="939"/>
      <c r="I198" s="939"/>
      <c r="J198" s="939"/>
      <c r="K198" s="939"/>
      <c r="L198" s="939"/>
      <c r="M198" s="939"/>
      <c r="N198" s="939"/>
      <c r="O198" s="939"/>
      <c r="P198" s="939"/>
      <c r="Q198" s="939"/>
      <c r="R198" s="939"/>
      <c r="S198" s="939"/>
    </row>
    <row r="199" spans="1:19" ht="16.5" customHeight="1">
      <c r="A199" s="939"/>
      <c r="B199" s="939"/>
      <c r="C199" s="939"/>
      <c r="D199" s="939"/>
      <c r="E199" s="939"/>
      <c r="F199" s="939"/>
      <c r="G199" s="939"/>
      <c r="H199" s="939"/>
      <c r="I199" s="939"/>
      <c r="J199" s="939"/>
      <c r="K199" s="939"/>
      <c r="L199" s="939"/>
      <c r="M199" s="939"/>
      <c r="N199" s="939"/>
      <c r="O199" s="939"/>
      <c r="P199" s="939"/>
      <c r="Q199" s="939"/>
      <c r="R199" s="939"/>
      <c r="S199" s="939"/>
    </row>
    <row r="200" spans="1:19" ht="16.5" customHeight="1">
      <c r="A200" s="939"/>
      <c r="B200" s="939"/>
      <c r="C200" s="939"/>
      <c r="D200" s="939"/>
      <c r="E200" s="939"/>
      <c r="F200" s="939"/>
      <c r="G200" s="939"/>
      <c r="H200" s="939"/>
      <c r="I200" s="939"/>
      <c r="J200" s="939"/>
      <c r="K200" s="939"/>
      <c r="L200" s="939"/>
      <c r="M200" s="939"/>
      <c r="N200" s="939"/>
      <c r="O200" s="939"/>
      <c r="P200" s="939"/>
      <c r="Q200" s="939"/>
      <c r="R200" s="939"/>
      <c r="S200" s="939"/>
    </row>
    <row r="201" spans="1:19" ht="16.5" customHeight="1">
      <c r="A201" s="939"/>
      <c r="B201" s="939"/>
      <c r="C201" s="939"/>
      <c r="D201" s="939"/>
      <c r="E201" s="939"/>
      <c r="F201" s="939"/>
      <c r="G201" s="939"/>
      <c r="H201" s="939"/>
      <c r="I201" s="939"/>
      <c r="J201" s="939"/>
      <c r="K201" s="939"/>
      <c r="L201" s="939"/>
      <c r="M201" s="939"/>
      <c r="N201" s="939"/>
      <c r="O201" s="939"/>
      <c r="P201" s="939"/>
      <c r="Q201" s="939"/>
      <c r="R201" s="939"/>
      <c r="S201" s="939"/>
    </row>
    <row r="202" spans="1:19" ht="16.5" customHeight="1">
      <c r="A202" s="939"/>
      <c r="B202" s="939"/>
      <c r="C202" s="939"/>
      <c r="D202" s="939"/>
      <c r="E202" s="939"/>
      <c r="F202" s="939"/>
      <c r="G202" s="939"/>
      <c r="H202" s="939"/>
      <c r="I202" s="939"/>
      <c r="J202" s="939"/>
      <c r="K202" s="939"/>
      <c r="L202" s="939"/>
      <c r="M202" s="939"/>
      <c r="N202" s="939"/>
      <c r="O202" s="939"/>
      <c r="P202" s="939"/>
      <c r="Q202" s="939"/>
      <c r="R202" s="939"/>
      <c r="S202" s="939"/>
    </row>
    <row r="203" spans="1:19" ht="16.5" customHeight="1">
      <c r="A203" s="939"/>
      <c r="B203" s="939"/>
      <c r="C203" s="939"/>
      <c r="D203" s="939"/>
      <c r="E203" s="939"/>
      <c r="F203" s="939"/>
      <c r="G203" s="939"/>
      <c r="H203" s="939"/>
      <c r="I203" s="939"/>
      <c r="J203" s="939"/>
      <c r="K203" s="939"/>
      <c r="L203" s="939"/>
      <c r="M203" s="939"/>
      <c r="N203" s="939"/>
      <c r="O203" s="939"/>
      <c r="P203" s="939"/>
      <c r="Q203" s="939"/>
      <c r="R203" s="939"/>
      <c r="S203" s="939"/>
    </row>
    <row r="204" spans="1:19" ht="16.5" customHeight="1">
      <c r="A204" s="939"/>
      <c r="B204" s="939"/>
      <c r="C204" s="939"/>
      <c r="D204" s="939"/>
      <c r="E204" s="939"/>
      <c r="F204" s="939"/>
      <c r="G204" s="939"/>
      <c r="H204" s="939"/>
      <c r="I204" s="939"/>
      <c r="J204" s="939"/>
      <c r="K204" s="939"/>
      <c r="L204" s="939"/>
      <c r="M204" s="939"/>
      <c r="N204" s="939"/>
      <c r="O204" s="939"/>
      <c r="P204" s="939"/>
      <c r="Q204" s="939"/>
      <c r="R204" s="939"/>
      <c r="S204" s="939"/>
    </row>
    <row r="205" spans="1:19" ht="16.5" customHeight="1">
      <c r="A205" s="939"/>
      <c r="B205" s="939"/>
      <c r="C205" s="939"/>
      <c r="D205" s="939"/>
      <c r="E205" s="939"/>
      <c r="F205" s="939"/>
      <c r="G205" s="939"/>
      <c r="H205" s="939"/>
      <c r="I205" s="939"/>
      <c r="J205" s="939"/>
      <c r="K205" s="939"/>
      <c r="L205" s="939"/>
      <c r="M205" s="939"/>
      <c r="N205" s="939"/>
      <c r="O205" s="939"/>
      <c r="P205" s="939"/>
      <c r="Q205" s="939"/>
      <c r="R205" s="939"/>
      <c r="S205" s="939"/>
    </row>
    <row r="206" spans="1:19" ht="16.5" customHeight="1">
      <c r="A206" s="939"/>
      <c r="B206" s="939"/>
      <c r="C206" s="939"/>
      <c r="D206" s="939"/>
      <c r="E206" s="939"/>
      <c r="F206" s="939"/>
      <c r="G206" s="939"/>
      <c r="H206" s="939"/>
      <c r="I206" s="939"/>
      <c r="J206" s="939"/>
      <c r="K206" s="939"/>
      <c r="L206" s="939"/>
      <c r="M206" s="939"/>
      <c r="N206" s="939"/>
      <c r="O206" s="939"/>
      <c r="P206" s="939"/>
      <c r="Q206" s="939"/>
      <c r="R206" s="939"/>
      <c r="S206" s="939"/>
    </row>
    <row r="207" spans="1:19" ht="16.5" customHeight="1">
      <c r="A207" s="939"/>
      <c r="B207" s="939"/>
      <c r="C207" s="939"/>
      <c r="D207" s="939"/>
      <c r="E207" s="939"/>
      <c r="F207" s="939"/>
      <c r="G207" s="939"/>
      <c r="H207" s="939"/>
      <c r="I207" s="939"/>
      <c r="J207" s="939"/>
      <c r="K207" s="939"/>
      <c r="L207" s="939"/>
      <c r="M207" s="939"/>
      <c r="N207" s="939"/>
      <c r="O207" s="939"/>
      <c r="P207" s="939"/>
      <c r="Q207" s="939"/>
      <c r="R207" s="939"/>
      <c r="S207" s="939"/>
    </row>
    <row r="208" spans="1:19" ht="16.5" customHeight="1">
      <c r="A208" s="939"/>
      <c r="B208" s="939"/>
      <c r="C208" s="939"/>
      <c r="D208" s="939"/>
      <c r="E208" s="939"/>
      <c r="F208" s="939"/>
      <c r="G208" s="939"/>
      <c r="H208" s="939"/>
      <c r="I208" s="939"/>
      <c r="J208" s="939"/>
      <c r="K208" s="939"/>
      <c r="L208" s="939"/>
      <c r="M208" s="939"/>
      <c r="N208" s="939"/>
      <c r="O208" s="939"/>
      <c r="P208" s="939"/>
      <c r="Q208" s="939"/>
      <c r="R208" s="939"/>
      <c r="S208" s="939"/>
    </row>
    <row r="209" spans="1:19" ht="16.5" customHeight="1">
      <c r="A209" s="939"/>
      <c r="B209" s="939"/>
      <c r="C209" s="939"/>
      <c r="D209" s="939"/>
      <c r="E209" s="939"/>
      <c r="F209" s="939"/>
      <c r="G209" s="939"/>
      <c r="H209" s="939"/>
      <c r="I209" s="939"/>
      <c r="J209" s="939"/>
      <c r="K209" s="939"/>
      <c r="L209" s="939"/>
      <c r="M209" s="939"/>
      <c r="N209" s="939"/>
      <c r="O209" s="939"/>
      <c r="P209" s="939"/>
      <c r="Q209" s="939"/>
      <c r="R209" s="939"/>
      <c r="S209" s="939"/>
    </row>
    <row r="210" spans="1:19" ht="16.5" customHeight="1">
      <c r="A210" s="939"/>
      <c r="B210" s="939"/>
      <c r="C210" s="939"/>
      <c r="D210" s="939"/>
      <c r="E210" s="939"/>
      <c r="F210" s="939"/>
      <c r="G210" s="939"/>
      <c r="H210" s="939"/>
      <c r="I210" s="939"/>
      <c r="J210" s="939"/>
      <c r="K210" s="939"/>
      <c r="L210" s="939"/>
      <c r="M210" s="939"/>
      <c r="N210" s="939"/>
      <c r="O210" s="939"/>
      <c r="P210" s="939"/>
      <c r="Q210" s="939"/>
      <c r="R210" s="939"/>
      <c r="S210" s="939"/>
    </row>
    <row r="211" spans="1:19" ht="16.5" customHeight="1">
      <c r="A211" s="939"/>
      <c r="B211" s="939"/>
      <c r="C211" s="939"/>
      <c r="D211" s="939"/>
      <c r="E211" s="939"/>
      <c r="F211" s="939"/>
      <c r="G211" s="939"/>
      <c r="H211" s="939"/>
      <c r="I211" s="939"/>
      <c r="J211" s="939"/>
      <c r="K211" s="939"/>
      <c r="L211" s="939"/>
      <c r="M211" s="939"/>
      <c r="N211" s="939"/>
      <c r="O211" s="939"/>
      <c r="P211" s="939"/>
      <c r="Q211" s="939"/>
      <c r="R211" s="939"/>
      <c r="S211" s="939"/>
    </row>
    <row r="212" spans="1:19" ht="16.5" customHeight="1">
      <c r="A212" s="939"/>
      <c r="B212" s="939"/>
      <c r="C212" s="939"/>
      <c r="D212" s="939"/>
      <c r="E212" s="939"/>
      <c r="F212" s="939"/>
      <c r="G212" s="939"/>
      <c r="H212" s="939"/>
      <c r="I212" s="939"/>
      <c r="J212" s="939"/>
      <c r="K212" s="939"/>
      <c r="L212" s="939"/>
      <c r="M212" s="939"/>
      <c r="N212" s="939"/>
      <c r="O212" s="939"/>
      <c r="P212" s="939"/>
      <c r="Q212" s="939"/>
      <c r="R212" s="939"/>
      <c r="S212" s="939"/>
    </row>
    <row r="213" spans="1:19" ht="16.5" customHeight="1">
      <c r="A213" s="939"/>
      <c r="B213" s="939"/>
      <c r="C213" s="939"/>
      <c r="D213" s="939"/>
      <c r="E213" s="939"/>
      <c r="F213" s="939"/>
      <c r="G213" s="939"/>
      <c r="H213" s="939"/>
      <c r="I213" s="939"/>
      <c r="J213" s="939"/>
      <c r="K213" s="939"/>
      <c r="L213" s="939"/>
      <c r="M213" s="939"/>
      <c r="N213" s="939"/>
      <c r="O213" s="939"/>
      <c r="P213" s="939"/>
      <c r="Q213" s="939"/>
      <c r="R213" s="939"/>
      <c r="S213" s="939"/>
    </row>
    <row r="214" spans="1:19" ht="16.5" customHeight="1">
      <c r="A214" s="939"/>
      <c r="B214" s="939"/>
      <c r="C214" s="939"/>
      <c r="D214" s="939"/>
      <c r="E214" s="939"/>
      <c r="F214" s="939"/>
      <c r="G214" s="939"/>
      <c r="H214" s="939"/>
      <c r="I214" s="939"/>
      <c r="J214" s="939"/>
      <c r="K214" s="939"/>
      <c r="L214" s="939"/>
      <c r="M214" s="939"/>
      <c r="N214" s="939"/>
      <c r="O214" s="939"/>
      <c r="P214" s="939"/>
      <c r="Q214" s="939"/>
      <c r="R214" s="939"/>
      <c r="S214" s="939"/>
    </row>
    <row r="215" spans="1:19" ht="16.5" customHeight="1">
      <c r="A215" s="939"/>
      <c r="B215" s="939"/>
      <c r="C215" s="939"/>
      <c r="D215" s="939"/>
      <c r="E215" s="939"/>
      <c r="F215" s="939"/>
      <c r="G215" s="939"/>
      <c r="H215" s="939"/>
      <c r="I215" s="939"/>
      <c r="J215" s="939"/>
      <c r="K215" s="939"/>
      <c r="L215" s="939"/>
      <c r="M215" s="939"/>
      <c r="N215" s="939"/>
      <c r="O215" s="939"/>
      <c r="P215" s="939"/>
      <c r="Q215" s="939"/>
      <c r="R215" s="939"/>
      <c r="S215" s="939"/>
    </row>
    <row r="216" spans="1:19" ht="16.5" customHeight="1">
      <c r="A216" s="939"/>
      <c r="B216" s="939"/>
      <c r="C216" s="939"/>
      <c r="D216" s="939"/>
      <c r="E216" s="939"/>
      <c r="F216" s="939"/>
      <c r="G216" s="939"/>
      <c r="H216" s="939"/>
      <c r="I216" s="939"/>
      <c r="J216" s="939"/>
      <c r="K216" s="939"/>
      <c r="L216" s="939"/>
      <c r="M216" s="939"/>
      <c r="N216" s="939"/>
      <c r="O216" s="939"/>
      <c r="P216" s="939"/>
      <c r="Q216" s="939"/>
      <c r="R216" s="939"/>
      <c r="S216" s="939"/>
    </row>
    <row r="217" spans="1:19" ht="16.5" customHeight="1">
      <c r="A217" s="939"/>
      <c r="B217" s="939"/>
      <c r="C217" s="939"/>
      <c r="D217" s="939"/>
      <c r="E217" s="939"/>
      <c r="F217" s="939"/>
      <c r="G217" s="939"/>
      <c r="H217" s="939"/>
      <c r="I217" s="939"/>
      <c r="J217" s="939"/>
      <c r="K217" s="939"/>
      <c r="L217" s="939"/>
      <c r="M217" s="939"/>
      <c r="N217" s="939"/>
      <c r="O217" s="939"/>
      <c r="P217" s="939"/>
      <c r="Q217" s="939"/>
      <c r="R217" s="939"/>
      <c r="S217" s="939"/>
    </row>
    <row r="218" spans="1:19" ht="16.5" customHeight="1">
      <c r="A218" s="939"/>
      <c r="B218" s="939"/>
      <c r="C218" s="939"/>
      <c r="D218" s="939"/>
      <c r="E218" s="939"/>
      <c r="F218" s="939"/>
      <c r="G218" s="939"/>
      <c r="H218" s="939"/>
      <c r="I218" s="939"/>
      <c r="J218" s="939"/>
      <c r="K218" s="939"/>
      <c r="L218" s="939"/>
      <c r="M218" s="939"/>
      <c r="N218" s="939"/>
      <c r="O218" s="939"/>
      <c r="P218" s="939"/>
      <c r="Q218" s="939"/>
      <c r="R218" s="939"/>
      <c r="S218" s="939"/>
    </row>
    <row r="219" spans="1:19" ht="16.5" customHeight="1">
      <c r="A219" s="939"/>
      <c r="B219" s="939"/>
      <c r="C219" s="939"/>
      <c r="D219" s="939"/>
      <c r="E219" s="939"/>
      <c r="F219" s="939"/>
      <c r="G219" s="939"/>
      <c r="H219" s="939"/>
      <c r="I219" s="939"/>
      <c r="J219" s="939"/>
      <c r="K219" s="939"/>
      <c r="L219" s="939"/>
      <c r="M219" s="939"/>
      <c r="N219" s="939"/>
      <c r="O219" s="939"/>
      <c r="P219" s="939"/>
      <c r="Q219" s="939"/>
      <c r="R219" s="939"/>
      <c r="S219" s="939"/>
    </row>
    <row r="220" spans="1:19" ht="16.5" customHeight="1">
      <c r="A220" s="939"/>
      <c r="B220" s="939"/>
      <c r="C220" s="939"/>
      <c r="D220" s="939"/>
      <c r="E220" s="939"/>
      <c r="F220" s="939"/>
      <c r="G220" s="939"/>
      <c r="H220" s="939"/>
      <c r="I220" s="939"/>
      <c r="J220" s="939"/>
      <c r="K220" s="939"/>
      <c r="L220" s="939"/>
      <c r="M220" s="939"/>
      <c r="N220" s="939"/>
      <c r="O220" s="939"/>
      <c r="P220" s="939"/>
      <c r="Q220" s="939"/>
      <c r="R220" s="939"/>
      <c r="S220" s="939"/>
    </row>
    <row r="221" spans="1:19" ht="16.5" customHeight="1">
      <c r="A221" s="939"/>
      <c r="B221" s="939"/>
      <c r="C221" s="939"/>
      <c r="D221" s="939"/>
      <c r="E221" s="939"/>
      <c r="F221" s="939"/>
      <c r="G221" s="939"/>
      <c r="H221" s="939"/>
      <c r="I221" s="939"/>
      <c r="J221" s="939"/>
      <c r="K221" s="939"/>
      <c r="L221" s="939"/>
      <c r="M221" s="939"/>
      <c r="N221" s="939"/>
      <c r="O221" s="939"/>
      <c r="P221" s="939"/>
      <c r="Q221" s="939"/>
      <c r="R221" s="939"/>
      <c r="S221" s="939"/>
    </row>
    <row r="222" spans="1:19" ht="16.5" customHeight="1">
      <c r="A222" s="939"/>
      <c r="B222" s="939"/>
      <c r="C222" s="939"/>
      <c r="D222" s="939"/>
      <c r="E222" s="939"/>
      <c r="F222" s="939"/>
      <c r="G222" s="939"/>
      <c r="H222" s="939"/>
      <c r="I222" s="939"/>
      <c r="J222" s="939"/>
      <c r="K222" s="939"/>
      <c r="L222" s="939"/>
      <c r="M222" s="939"/>
      <c r="N222" s="939"/>
      <c r="O222" s="939"/>
      <c r="P222" s="939"/>
      <c r="Q222" s="939"/>
      <c r="R222" s="939"/>
      <c r="S222" s="939"/>
    </row>
    <row r="223" spans="1:19" ht="16.5" customHeight="1">
      <c r="A223" s="939"/>
      <c r="B223" s="939"/>
      <c r="C223" s="939"/>
      <c r="D223" s="939"/>
      <c r="E223" s="939"/>
      <c r="F223" s="939"/>
      <c r="G223" s="939"/>
      <c r="H223" s="939"/>
      <c r="I223" s="939"/>
      <c r="J223" s="939"/>
      <c r="K223" s="939"/>
      <c r="L223" s="939"/>
      <c r="M223" s="939"/>
      <c r="N223" s="939"/>
      <c r="O223" s="939"/>
      <c r="P223" s="939"/>
      <c r="Q223" s="939"/>
      <c r="R223" s="939"/>
      <c r="S223" s="939"/>
    </row>
    <row r="224" spans="1:19" ht="16.5" customHeight="1">
      <c r="A224" s="939"/>
      <c r="B224" s="939"/>
      <c r="C224" s="939"/>
      <c r="D224" s="939"/>
      <c r="E224" s="939"/>
      <c r="F224" s="939"/>
      <c r="G224" s="939"/>
      <c r="H224" s="939"/>
      <c r="I224" s="939"/>
      <c r="J224" s="939"/>
      <c r="K224" s="939"/>
      <c r="L224" s="939"/>
      <c r="M224" s="939"/>
      <c r="N224" s="939"/>
      <c r="O224" s="939"/>
      <c r="P224" s="939"/>
      <c r="Q224" s="939"/>
      <c r="R224" s="939"/>
      <c r="S224" s="939"/>
    </row>
    <row r="225" spans="1:19" ht="16.5" customHeight="1">
      <c r="A225" s="939"/>
      <c r="B225" s="939"/>
      <c r="C225" s="939"/>
      <c r="D225" s="939"/>
      <c r="E225" s="939"/>
      <c r="F225" s="939"/>
      <c r="G225" s="939"/>
      <c r="H225" s="939"/>
      <c r="I225" s="939"/>
      <c r="J225" s="939"/>
      <c r="K225" s="939"/>
      <c r="L225" s="939"/>
      <c r="M225" s="939"/>
      <c r="N225" s="939"/>
      <c r="O225" s="939"/>
      <c r="P225" s="939"/>
      <c r="Q225" s="939"/>
      <c r="R225" s="939"/>
      <c r="S225" s="939"/>
    </row>
    <row r="226" spans="1:19" ht="16.5" customHeight="1">
      <c r="A226" s="939"/>
      <c r="B226" s="939"/>
      <c r="C226" s="939"/>
      <c r="D226" s="939"/>
      <c r="E226" s="939"/>
      <c r="F226" s="939"/>
      <c r="G226" s="939"/>
      <c r="H226" s="939"/>
      <c r="I226" s="939"/>
      <c r="J226" s="939"/>
      <c r="K226" s="939"/>
      <c r="L226" s="939"/>
      <c r="M226" s="939"/>
      <c r="N226" s="939"/>
      <c r="O226" s="939"/>
      <c r="P226" s="939"/>
      <c r="Q226" s="939"/>
      <c r="R226" s="939"/>
      <c r="S226" s="939"/>
    </row>
    <row r="227" spans="1:19" ht="16.5" customHeight="1">
      <c r="A227" s="939"/>
      <c r="B227" s="939"/>
      <c r="C227" s="939"/>
      <c r="D227" s="939"/>
      <c r="E227" s="939"/>
      <c r="F227" s="939"/>
      <c r="G227" s="939"/>
      <c r="H227" s="939"/>
      <c r="I227" s="939"/>
      <c r="J227" s="939"/>
      <c r="K227" s="939"/>
      <c r="L227" s="939"/>
      <c r="M227" s="939"/>
      <c r="N227" s="939"/>
      <c r="O227" s="939"/>
      <c r="P227" s="939"/>
      <c r="Q227" s="939"/>
      <c r="R227" s="939"/>
      <c r="S227" s="939"/>
    </row>
    <row r="228" spans="1:19" ht="16.5" customHeight="1">
      <c r="A228" s="939"/>
      <c r="B228" s="939"/>
      <c r="C228" s="939"/>
      <c r="D228" s="939"/>
      <c r="E228" s="939"/>
      <c r="F228" s="939"/>
      <c r="G228" s="939"/>
      <c r="H228" s="939"/>
      <c r="I228" s="939"/>
      <c r="J228" s="939"/>
      <c r="K228" s="939"/>
      <c r="L228" s="939"/>
      <c r="M228" s="939"/>
      <c r="N228" s="939"/>
      <c r="O228" s="939"/>
      <c r="P228" s="939"/>
      <c r="Q228" s="939"/>
      <c r="R228" s="939"/>
      <c r="S228" s="939"/>
    </row>
    <row r="229" spans="1:19" ht="16.5" customHeight="1">
      <c r="A229" s="939"/>
      <c r="B229" s="939"/>
      <c r="C229" s="939"/>
      <c r="D229" s="939"/>
      <c r="E229" s="939"/>
      <c r="F229" s="939"/>
      <c r="G229" s="939"/>
      <c r="H229" s="939"/>
      <c r="I229" s="939"/>
      <c r="J229" s="939"/>
      <c r="K229" s="939"/>
      <c r="L229" s="939"/>
      <c r="M229" s="939"/>
      <c r="N229" s="939"/>
      <c r="O229" s="939"/>
      <c r="P229" s="939"/>
      <c r="Q229" s="939"/>
      <c r="R229" s="939"/>
      <c r="S229" s="939"/>
    </row>
    <row r="230" spans="1:19" ht="16.5" customHeight="1">
      <c r="A230" s="939"/>
      <c r="B230" s="939"/>
      <c r="C230" s="939"/>
      <c r="D230" s="939"/>
      <c r="E230" s="939"/>
      <c r="F230" s="939"/>
      <c r="G230" s="939"/>
      <c r="H230" s="939"/>
      <c r="I230" s="939"/>
      <c r="J230" s="939"/>
      <c r="K230" s="939"/>
      <c r="L230" s="939"/>
      <c r="M230" s="939"/>
      <c r="N230" s="939"/>
      <c r="O230" s="939"/>
      <c r="P230" s="939"/>
      <c r="Q230" s="939"/>
      <c r="R230" s="939"/>
      <c r="S230" s="939"/>
    </row>
    <row r="231" spans="1:19" ht="16.5" customHeight="1">
      <c r="A231" s="939"/>
      <c r="B231" s="939"/>
      <c r="C231" s="939"/>
      <c r="D231" s="939"/>
      <c r="E231" s="939"/>
      <c r="F231" s="939"/>
      <c r="G231" s="939"/>
      <c r="H231" s="939"/>
      <c r="I231" s="939"/>
      <c r="J231" s="939"/>
      <c r="K231" s="939"/>
      <c r="L231" s="939"/>
      <c r="M231" s="939"/>
      <c r="N231" s="939"/>
      <c r="O231" s="939"/>
      <c r="P231" s="939"/>
      <c r="Q231" s="939"/>
      <c r="R231" s="939"/>
      <c r="S231" s="939"/>
    </row>
    <row r="232" spans="1:19" ht="16.5" customHeight="1">
      <c r="A232" s="939"/>
      <c r="B232" s="939"/>
      <c r="C232" s="939"/>
      <c r="D232" s="939"/>
      <c r="E232" s="939"/>
      <c r="F232" s="939"/>
      <c r="G232" s="939"/>
      <c r="H232" s="939"/>
      <c r="I232" s="939"/>
      <c r="J232" s="939"/>
      <c r="K232" s="939"/>
      <c r="L232" s="939"/>
      <c r="M232" s="939"/>
      <c r="N232" s="939"/>
      <c r="O232" s="939"/>
      <c r="P232" s="939"/>
      <c r="Q232" s="939"/>
      <c r="R232" s="939"/>
      <c r="S232" s="939"/>
    </row>
    <row r="233" spans="1:19" ht="16.5" customHeight="1">
      <c r="A233" s="939"/>
      <c r="B233" s="939"/>
      <c r="C233" s="939"/>
      <c r="D233" s="939"/>
      <c r="E233" s="939"/>
      <c r="F233" s="939"/>
      <c r="G233" s="939"/>
      <c r="H233" s="939"/>
      <c r="I233" s="939"/>
      <c r="J233" s="939"/>
      <c r="K233" s="939"/>
      <c r="L233" s="939"/>
      <c r="M233" s="939"/>
      <c r="N233" s="939"/>
      <c r="O233" s="939"/>
      <c r="P233" s="939"/>
      <c r="Q233" s="939"/>
      <c r="R233" s="939"/>
      <c r="S233" s="939"/>
    </row>
    <row r="234" spans="1:19" ht="16.5" customHeight="1">
      <c r="A234" s="939"/>
      <c r="B234" s="939"/>
      <c r="C234" s="939"/>
      <c r="D234" s="939"/>
      <c r="E234" s="939"/>
      <c r="F234" s="939"/>
      <c r="G234" s="939"/>
      <c r="H234" s="939"/>
      <c r="I234" s="939"/>
      <c r="J234" s="939"/>
      <c r="K234" s="939"/>
      <c r="L234" s="939"/>
      <c r="M234" s="939"/>
      <c r="N234" s="939"/>
      <c r="O234" s="939"/>
      <c r="P234" s="939"/>
      <c r="Q234" s="939"/>
      <c r="R234" s="939"/>
      <c r="S234" s="939"/>
    </row>
    <row r="235" spans="1:19" ht="16.5" customHeight="1">
      <c r="A235" s="939"/>
      <c r="B235" s="939"/>
      <c r="C235" s="939"/>
      <c r="D235" s="939"/>
      <c r="E235" s="939"/>
      <c r="F235" s="939"/>
      <c r="G235" s="939"/>
      <c r="H235" s="939"/>
      <c r="I235" s="939"/>
      <c r="J235" s="939"/>
      <c r="K235" s="939"/>
      <c r="L235" s="939"/>
      <c r="M235" s="939"/>
      <c r="N235" s="939"/>
      <c r="O235" s="939"/>
      <c r="P235" s="939"/>
      <c r="Q235" s="939"/>
      <c r="R235" s="939"/>
      <c r="S235" s="939"/>
    </row>
    <row r="236" spans="1:19" ht="16.5" customHeight="1">
      <c r="A236" s="939"/>
      <c r="B236" s="939"/>
      <c r="C236" s="939"/>
      <c r="D236" s="939"/>
      <c r="E236" s="939"/>
      <c r="F236" s="939"/>
      <c r="G236" s="939"/>
      <c r="H236" s="939"/>
      <c r="I236" s="939"/>
      <c r="J236" s="939"/>
      <c r="K236" s="939"/>
      <c r="L236" s="939"/>
      <c r="M236" s="939"/>
      <c r="N236" s="939"/>
      <c r="O236" s="939"/>
      <c r="P236" s="939"/>
      <c r="Q236" s="939"/>
      <c r="R236" s="939"/>
      <c r="S236" s="939"/>
    </row>
    <row r="237" spans="1:19" ht="16.5" customHeight="1">
      <c r="A237" s="939"/>
      <c r="B237" s="939"/>
      <c r="C237" s="939"/>
      <c r="D237" s="939"/>
      <c r="E237" s="939"/>
      <c r="F237" s="939"/>
      <c r="G237" s="939"/>
      <c r="H237" s="939"/>
      <c r="I237" s="939"/>
      <c r="J237" s="939"/>
      <c r="K237" s="939"/>
      <c r="L237" s="939"/>
      <c r="M237" s="939"/>
      <c r="N237" s="939"/>
      <c r="O237" s="939"/>
      <c r="P237" s="939"/>
      <c r="Q237" s="939"/>
      <c r="R237" s="939"/>
      <c r="S237" s="939"/>
    </row>
    <row r="238" spans="1:19" ht="16.5" customHeight="1">
      <c r="A238" s="939"/>
      <c r="B238" s="939"/>
      <c r="C238" s="939"/>
      <c r="D238" s="939"/>
      <c r="E238" s="939"/>
      <c r="F238" s="939"/>
      <c r="G238" s="939"/>
      <c r="H238" s="939"/>
      <c r="I238" s="939"/>
      <c r="J238" s="939"/>
      <c r="K238" s="939"/>
      <c r="L238" s="939"/>
      <c r="M238" s="939"/>
      <c r="N238" s="939"/>
      <c r="O238" s="939"/>
      <c r="P238" s="939"/>
      <c r="Q238" s="939"/>
      <c r="R238" s="939"/>
      <c r="S238" s="939"/>
    </row>
    <row r="239" spans="1:19" ht="16.5" customHeight="1">
      <c r="A239" s="939"/>
      <c r="B239" s="939"/>
      <c r="C239" s="939"/>
      <c r="D239" s="939"/>
      <c r="E239" s="939"/>
      <c r="F239" s="939"/>
      <c r="G239" s="939"/>
      <c r="H239" s="939"/>
      <c r="I239" s="939"/>
      <c r="J239" s="939"/>
      <c r="K239" s="939"/>
      <c r="L239" s="939"/>
      <c r="M239" s="939"/>
      <c r="N239" s="939"/>
      <c r="O239" s="939"/>
      <c r="P239" s="939"/>
      <c r="Q239" s="939"/>
      <c r="R239" s="939"/>
      <c r="S239" s="939"/>
    </row>
    <row r="240" spans="1:19" ht="16.5" customHeight="1">
      <c r="A240" s="939"/>
      <c r="B240" s="939"/>
      <c r="C240" s="939"/>
      <c r="D240" s="939"/>
      <c r="E240" s="939"/>
      <c r="F240" s="939"/>
      <c r="G240" s="939"/>
      <c r="H240" s="939"/>
      <c r="I240" s="939"/>
      <c r="J240" s="939"/>
      <c r="K240" s="939"/>
      <c r="L240" s="939"/>
      <c r="M240" s="939"/>
      <c r="N240" s="939"/>
      <c r="O240" s="939"/>
      <c r="P240" s="939"/>
      <c r="Q240" s="939"/>
      <c r="R240" s="939"/>
      <c r="S240" s="939"/>
    </row>
    <row r="241" spans="1:19" ht="16.5" customHeight="1">
      <c r="A241" s="939"/>
      <c r="B241" s="939"/>
      <c r="C241" s="939"/>
      <c r="D241" s="939"/>
      <c r="E241" s="939"/>
      <c r="F241" s="939"/>
      <c r="G241" s="939"/>
      <c r="H241" s="939"/>
      <c r="I241" s="939"/>
      <c r="J241" s="939"/>
      <c r="K241" s="939"/>
      <c r="L241" s="939"/>
      <c r="M241" s="939"/>
      <c r="N241" s="939"/>
      <c r="O241" s="939"/>
      <c r="P241" s="939"/>
      <c r="Q241" s="939"/>
      <c r="R241" s="939"/>
      <c r="S241" s="939"/>
    </row>
    <row r="242" spans="1:19" ht="16.5" customHeight="1">
      <c r="A242" s="939"/>
      <c r="B242" s="939"/>
      <c r="C242" s="939"/>
      <c r="D242" s="939"/>
      <c r="E242" s="939"/>
      <c r="F242" s="939"/>
      <c r="G242" s="939"/>
      <c r="H242" s="939"/>
      <c r="I242" s="939"/>
      <c r="J242" s="939"/>
      <c r="K242" s="939"/>
      <c r="L242" s="939"/>
      <c r="M242" s="939"/>
      <c r="N242" s="939"/>
      <c r="O242" s="939"/>
      <c r="P242" s="939"/>
      <c r="Q242" s="939"/>
      <c r="R242" s="939"/>
      <c r="S242" s="939"/>
    </row>
    <row r="243" spans="1:19" ht="16.5" customHeight="1">
      <c r="A243" s="939"/>
      <c r="B243" s="939"/>
      <c r="C243" s="939"/>
      <c r="D243" s="939"/>
      <c r="E243" s="939"/>
      <c r="F243" s="939"/>
      <c r="G243" s="939"/>
      <c r="H243" s="939"/>
      <c r="I243" s="939"/>
      <c r="J243" s="939"/>
      <c r="K243" s="939"/>
      <c r="L243" s="939"/>
      <c r="M243" s="939"/>
      <c r="N243" s="939"/>
      <c r="O243" s="939"/>
      <c r="P243" s="939"/>
      <c r="Q243" s="939"/>
      <c r="R243" s="939"/>
      <c r="S243" s="939"/>
    </row>
    <row r="244" spans="1:19" ht="16.5" customHeight="1">
      <c r="A244" s="939"/>
      <c r="B244" s="939"/>
      <c r="C244" s="939"/>
      <c r="D244" s="939"/>
      <c r="E244" s="939"/>
      <c r="F244" s="939"/>
      <c r="G244" s="939"/>
      <c r="H244" s="939"/>
      <c r="I244" s="939"/>
      <c r="J244" s="939"/>
      <c r="K244" s="939"/>
      <c r="L244" s="939"/>
      <c r="M244" s="939"/>
      <c r="N244" s="939"/>
      <c r="O244" s="939"/>
      <c r="P244" s="939"/>
      <c r="Q244" s="939"/>
      <c r="R244" s="939"/>
      <c r="S244" s="939"/>
    </row>
    <row r="245" spans="1:19" ht="16.5" customHeight="1">
      <c r="A245" s="939"/>
      <c r="B245" s="939"/>
      <c r="C245" s="939"/>
      <c r="D245" s="939"/>
      <c r="E245" s="939"/>
      <c r="F245" s="939"/>
      <c r="G245" s="939"/>
      <c r="H245" s="939"/>
      <c r="I245" s="939"/>
      <c r="J245" s="939"/>
      <c r="K245" s="939"/>
      <c r="L245" s="939"/>
      <c r="M245" s="939"/>
      <c r="N245" s="939"/>
      <c r="O245" s="939"/>
      <c r="P245" s="939"/>
      <c r="Q245" s="939"/>
      <c r="R245" s="939"/>
      <c r="S245" s="939"/>
    </row>
    <row r="246" spans="1:19" ht="16.5" customHeight="1">
      <c r="A246" s="939"/>
      <c r="B246" s="939"/>
      <c r="C246" s="939"/>
      <c r="D246" s="939"/>
      <c r="E246" s="939"/>
      <c r="F246" s="939"/>
      <c r="G246" s="939"/>
      <c r="H246" s="939"/>
      <c r="I246" s="939"/>
      <c r="J246" s="939"/>
      <c r="K246" s="939"/>
      <c r="L246" s="939"/>
      <c r="M246" s="939"/>
      <c r="N246" s="939"/>
      <c r="O246" s="939"/>
      <c r="P246" s="939"/>
      <c r="Q246" s="939"/>
      <c r="R246" s="939"/>
      <c r="S246" s="939"/>
    </row>
    <row r="247" spans="1:19" ht="16.5" customHeight="1">
      <c r="A247" s="939"/>
      <c r="B247" s="939"/>
      <c r="C247" s="939"/>
      <c r="D247" s="939"/>
      <c r="E247" s="939"/>
      <c r="F247" s="939"/>
      <c r="G247" s="939"/>
      <c r="H247" s="939"/>
      <c r="I247" s="939"/>
      <c r="J247" s="939"/>
      <c r="K247" s="939"/>
      <c r="L247" s="939"/>
      <c r="M247" s="939"/>
      <c r="N247" s="939"/>
      <c r="O247" s="939"/>
      <c r="P247" s="939"/>
      <c r="Q247" s="939"/>
      <c r="R247" s="939"/>
      <c r="S247" s="939"/>
    </row>
    <row r="248" spans="1:19" ht="16.5" customHeight="1">
      <c r="A248" s="939"/>
      <c r="B248" s="939"/>
      <c r="C248" s="939"/>
      <c r="D248" s="939"/>
      <c r="E248" s="939"/>
      <c r="F248" s="939"/>
      <c r="G248" s="939"/>
      <c r="H248" s="939"/>
      <c r="I248" s="939"/>
      <c r="J248" s="939"/>
      <c r="K248" s="939"/>
      <c r="L248" s="939"/>
      <c r="M248" s="939"/>
      <c r="N248" s="939"/>
      <c r="O248" s="939"/>
      <c r="P248" s="939"/>
      <c r="Q248" s="939"/>
      <c r="R248" s="939"/>
      <c r="S248" s="939"/>
    </row>
    <row r="249" spans="1:19" ht="16.5" customHeight="1">
      <c r="A249" s="939"/>
      <c r="B249" s="939"/>
      <c r="C249" s="939"/>
      <c r="D249" s="939"/>
      <c r="E249" s="939"/>
      <c r="F249" s="939"/>
      <c r="G249" s="939"/>
      <c r="H249" s="939"/>
      <c r="I249" s="939"/>
      <c r="J249" s="939"/>
      <c r="K249" s="939"/>
      <c r="L249" s="939"/>
      <c r="M249" s="939"/>
      <c r="N249" s="939"/>
      <c r="O249" s="939"/>
      <c r="P249" s="939"/>
      <c r="Q249" s="939"/>
      <c r="R249" s="939"/>
      <c r="S249" s="939"/>
    </row>
    <row r="250" spans="1:19" ht="16.5" customHeight="1">
      <c r="A250" s="939"/>
      <c r="B250" s="939"/>
      <c r="C250" s="939"/>
      <c r="D250" s="939"/>
      <c r="E250" s="939"/>
      <c r="F250" s="939"/>
      <c r="G250" s="939"/>
      <c r="H250" s="939"/>
      <c r="I250" s="939"/>
      <c r="J250" s="939"/>
      <c r="K250" s="939"/>
      <c r="L250" s="939"/>
      <c r="M250" s="939"/>
      <c r="N250" s="939"/>
      <c r="O250" s="939"/>
      <c r="P250" s="939"/>
      <c r="Q250" s="939"/>
      <c r="R250" s="939"/>
      <c r="S250" s="939"/>
    </row>
    <row r="251" spans="1:19" ht="16.5" customHeight="1">
      <c r="A251" s="939"/>
      <c r="B251" s="939"/>
      <c r="C251" s="939"/>
      <c r="D251" s="939"/>
      <c r="E251" s="939"/>
      <c r="F251" s="939"/>
      <c r="G251" s="939"/>
      <c r="H251" s="939"/>
      <c r="I251" s="939"/>
      <c r="J251" s="939"/>
      <c r="K251" s="939"/>
      <c r="L251" s="939"/>
      <c r="M251" s="939"/>
      <c r="N251" s="939"/>
      <c r="O251" s="939"/>
      <c r="P251" s="939"/>
      <c r="Q251" s="939"/>
      <c r="R251" s="939"/>
      <c r="S251" s="939"/>
    </row>
    <row r="252" spans="1:19" ht="16.5" customHeight="1">
      <c r="A252" s="939"/>
      <c r="B252" s="939"/>
      <c r="C252" s="939"/>
      <c r="D252" s="939"/>
      <c r="E252" s="939"/>
      <c r="F252" s="939"/>
      <c r="G252" s="939"/>
      <c r="H252" s="939"/>
      <c r="I252" s="939"/>
      <c r="J252" s="939"/>
      <c r="K252" s="939"/>
      <c r="L252" s="939"/>
      <c r="M252" s="939"/>
      <c r="N252" s="939"/>
      <c r="O252" s="939"/>
      <c r="P252" s="939"/>
      <c r="Q252" s="939"/>
      <c r="R252" s="939"/>
      <c r="S252" s="939"/>
    </row>
    <row r="253" spans="1:19" ht="16.5" customHeight="1">
      <c r="A253" s="939"/>
      <c r="B253" s="939"/>
      <c r="C253" s="939"/>
      <c r="D253" s="939"/>
      <c r="E253" s="939"/>
      <c r="F253" s="939"/>
      <c r="G253" s="939"/>
      <c r="H253" s="939"/>
      <c r="I253" s="939"/>
      <c r="J253" s="939"/>
      <c r="K253" s="939"/>
      <c r="L253" s="939"/>
      <c r="M253" s="939"/>
      <c r="N253" s="939"/>
      <c r="O253" s="939"/>
      <c r="P253" s="939"/>
      <c r="Q253" s="939"/>
      <c r="R253" s="939"/>
      <c r="S253" s="939"/>
    </row>
    <row r="254" spans="1:19" ht="16.5" customHeight="1">
      <c r="A254" s="939"/>
      <c r="B254" s="939"/>
      <c r="C254" s="939"/>
      <c r="D254" s="939"/>
      <c r="E254" s="939"/>
      <c r="F254" s="939"/>
      <c r="G254" s="939"/>
      <c r="H254" s="939"/>
      <c r="I254" s="939"/>
      <c r="J254" s="939"/>
      <c r="K254" s="939"/>
      <c r="L254" s="939"/>
      <c r="M254" s="939"/>
      <c r="N254" s="939"/>
      <c r="O254" s="939"/>
      <c r="P254" s="939"/>
      <c r="Q254" s="939"/>
      <c r="R254" s="939"/>
      <c r="S254" s="939"/>
    </row>
    <row r="255" spans="1:19" ht="16.5" customHeight="1">
      <c r="A255" s="939"/>
      <c r="B255" s="939"/>
      <c r="C255" s="939"/>
      <c r="D255" s="939"/>
      <c r="E255" s="939"/>
      <c r="F255" s="939"/>
      <c r="G255" s="939"/>
      <c r="H255" s="939"/>
      <c r="I255" s="939"/>
      <c r="J255" s="939"/>
      <c r="K255" s="939"/>
      <c r="L255" s="939"/>
      <c r="M255" s="939"/>
      <c r="N255" s="939"/>
      <c r="O255" s="939"/>
      <c r="P255" s="939"/>
      <c r="Q255" s="939"/>
      <c r="R255" s="939"/>
      <c r="S255" s="939"/>
    </row>
    <row r="256" spans="1:19" ht="16.5" customHeight="1">
      <c r="A256" s="939"/>
      <c r="B256" s="939"/>
      <c r="C256" s="939"/>
      <c r="D256" s="939"/>
      <c r="E256" s="939"/>
      <c r="F256" s="939"/>
      <c r="G256" s="939"/>
      <c r="H256" s="939"/>
      <c r="I256" s="939"/>
      <c r="J256" s="939"/>
      <c r="K256" s="939"/>
      <c r="L256" s="939"/>
      <c r="M256" s="939"/>
      <c r="N256" s="939"/>
      <c r="O256" s="939"/>
      <c r="P256" s="939"/>
      <c r="Q256" s="939"/>
      <c r="R256" s="939"/>
      <c r="S256" s="939"/>
    </row>
    <row r="257" spans="1:19" ht="16.5" customHeight="1">
      <c r="A257" s="939"/>
      <c r="B257" s="939"/>
      <c r="C257" s="939"/>
      <c r="D257" s="939"/>
      <c r="E257" s="939"/>
      <c r="F257" s="939"/>
      <c r="G257" s="939"/>
      <c r="H257" s="939"/>
      <c r="I257" s="939"/>
      <c r="J257" s="939"/>
      <c r="K257" s="939"/>
      <c r="L257" s="939"/>
      <c r="M257" s="939"/>
      <c r="N257" s="939"/>
      <c r="O257" s="939"/>
      <c r="P257" s="939"/>
      <c r="Q257" s="939"/>
      <c r="R257" s="939"/>
      <c r="S257" s="939"/>
    </row>
    <row r="258" spans="1:19" ht="16.5" customHeight="1">
      <c r="A258" s="939"/>
      <c r="B258" s="939"/>
      <c r="C258" s="939"/>
      <c r="D258" s="939"/>
      <c r="E258" s="939"/>
      <c r="F258" s="939"/>
      <c r="G258" s="939"/>
      <c r="H258" s="939"/>
      <c r="I258" s="939"/>
      <c r="J258" s="939"/>
      <c r="K258" s="939"/>
      <c r="L258" s="939"/>
      <c r="M258" s="939"/>
      <c r="N258" s="939"/>
      <c r="O258" s="939"/>
      <c r="P258" s="939"/>
      <c r="Q258" s="939"/>
      <c r="R258" s="939"/>
      <c r="S258" s="939"/>
    </row>
    <row r="259" spans="1:19" ht="16.5" customHeight="1">
      <c r="A259" s="939"/>
      <c r="B259" s="939"/>
      <c r="C259" s="939"/>
      <c r="D259" s="939"/>
      <c r="E259" s="939"/>
      <c r="F259" s="939"/>
      <c r="G259" s="939"/>
      <c r="H259" s="939"/>
      <c r="I259" s="939"/>
      <c r="J259" s="939"/>
      <c r="K259" s="939"/>
      <c r="L259" s="939"/>
      <c r="M259" s="939"/>
      <c r="N259" s="939"/>
      <c r="O259" s="939"/>
      <c r="P259" s="939"/>
      <c r="Q259" s="939"/>
      <c r="R259" s="939"/>
      <c r="S259" s="939"/>
    </row>
    <row r="260" spans="1:19" ht="16.5" customHeight="1">
      <c r="A260" s="939"/>
      <c r="B260" s="939"/>
      <c r="C260" s="939"/>
      <c r="D260" s="939"/>
      <c r="E260" s="939"/>
      <c r="F260" s="939"/>
      <c r="G260" s="939"/>
      <c r="H260" s="939"/>
      <c r="I260" s="939"/>
      <c r="J260" s="939"/>
      <c r="K260" s="939"/>
      <c r="L260" s="939"/>
      <c r="M260" s="939"/>
      <c r="N260" s="939"/>
      <c r="O260" s="939"/>
      <c r="P260" s="939"/>
      <c r="Q260" s="939"/>
      <c r="R260" s="939"/>
      <c r="S260" s="939"/>
    </row>
    <row r="261" spans="1:19" ht="16.5" customHeight="1">
      <c r="A261" s="939"/>
      <c r="B261" s="939"/>
      <c r="C261" s="939"/>
      <c r="D261" s="939"/>
      <c r="E261" s="939"/>
      <c r="F261" s="939"/>
      <c r="G261" s="939"/>
      <c r="H261" s="939"/>
      <c r="I261" s="939"/>
      <c r="J261" s="939"/>
      <c r="K261" s="939"/>
      <c r="L261" s="939"/>
      <c r="M261" s="939"/>
      <c r="N261" s="939"/>
      <c r="O261" s="939"/>
      <c r="P261" s="939"/>
      <c r="Q261" s="939"/>
      <c r="R261" s="939"/>
      <c r="S261" s="939"/>
    </row>
    <row r="262" spans="1:19" ht="16.5" customHeight="1">
      <c r="A262" s="939"/>
      <c r="B262" s="939"/>
      <c r="C262" s="939"/>
      <c r="D262" s="939"/>
      <c r="E262" s="939"/>
      <c r="F262" s="939"/>
      <c r="G262" s="939"/>
      <c r="H262" s="939"/>
      <c r="I262" s="939"/>
      <c r="J262" s="939"/>
      <c r="K262" s="939"/>
      <c r="L262" s="939"/>
      <c r="M262" s="939"/>
      <c r="N262" s="939"/>
      <c r="O262" s="939"/>
      <c r="P262" s="939"/>
      <c r="Q262" s="939"/>
      <c r="R262" s="939"/>
      <c r="S262" s="939"/>
    </row>
    <row r="263" spans="1:19" ht="16.5" customHeight="1">
      <c r="A263" s="939"/>
      <c r="B263" s="939"/>
      <c r="C263" s="939"/>
      <c r="D263" s="939"/>
      <c r="E263" s="939"/>
      <c r="F263" s="939"/>
      <c r="G263" s="939"/>
      <c r="H263" s="939"/>
      <c r="I263" s="939"/>
      <c r="J263" s="939"/>
      <c r="K263" s="939"/>
      <c r="L263" s="939"/>
      <c r="M263" s="939"/>
      <c r="N263" s="939"/>
      <c r="O263" s="939"/>
      <c r="P263" s="939"/>
      <c r="Q263" s="939"/>
      <c r="R263" s="939"/>
      <c r="S263" s="939"/>
    </row>
    <row r="264" spans="1:19" ht="16.5" customHeight="1">
      <c r="A264" s="939"/>
      <c r="B264" s="939"/>
      <c r="C264" s="939"/>
      <c r="D264" s="939"/>
      <c r="E264" s="939"/>
      <c r="F264" s="939"/>
      <c r="G264" s="939"/>
      <c r="H264" s="939"/>
      <c r="I264" s="939"/>
      <c r="J264" s="939"/>
      <c r="K264" s="939"/>
      <c r="L264" s="939"/>
      <c r="M264" s="939"/>
      <c r="N264" s="939"/>
      <c r="O264" s="939"/>
      <c r="P264" s="939"/>
      <c r="Q264" s="939"/>
      <c r="R264" s="939"/>
      <c r="S264" s="939"/>
    </row>
    <row r="265" spans="1:19" ht="16.5" customHeight="1">
      <c r="A265" s="939"/>
      <c r="B265" s="939"/>
      <c r="C265" s="939"/>
      <c r="D265" s="939"/>
      <c r="E265" s="939"/>
      <c r="F265" s="939"/>
      <c r="G265" s="939"/>
      <c r="H265" s="939"/>
      <c r="I265" s="939"/>
      <c r="J265" s="939"/>
      <c r="K265" s="939"/>
      <c r="L265" s="939"/>
      <c r="M265" s="939"/>
      <c r="N265" s="939"/>
      <c r="O265" s="939"/>
      <c r="P265" s="939"/>
      <c r="Q265" s="939"/>
      <c r="R265" s="939"/>
      <c r="S265" s="939"/>
    </row>
    <row r="266" spans="1:19" ht="16.5" customHeight="1">
      <c r="A266" s="939"/>
      <c r="B266" s="939"/>
      <c r="C266" s="939"/>
      <c r="D266" s="939"/>
      <c r="E266" s="939"/>
      <c r="F266" s="939"/>
      <c r="G266" s="939"/>
      <c r="H266" s="939"/>
      <c r="I266" s="939"/>
      <c r="J266" s="939"/>
      <c r="K266" s="939"/>
      <c r="L266" s="939"/>
      <c r="M266" s="939"/>
      <c r="N266" s="939"/>
      <c r="O266" s="939"/>
      <c r="P266" s="939"/>
      <c r="Q266" s="939"/>
      <c r="R266" s="939"/>
      <c r="S266" s="939"/>
    </row>
    <row r="267" spans="1:19" ht="16.5" customHeight="1">
      <c r="A267" s="939"/>
      <c r="B267" s="939"/>
      <c r="C267" s="939"/>
      <c r="D267" s="939"/>
      <c r="E267" s="939"/>
      <c r="F267" s="939"/>
      <c r="G267" s="939"/>
      <c r="H267" s="939"/>
      <c r="I267" s="939"/>
      <c r="J267" s="939"/>
      <c r="K267" s="939"/>
      <c r="L267" s="939"/>
      <c r="M267" s="939"/>
      <c r="N267" s="939"/>
      <c r="O267" s="939"/>
      <c r="P267" s="939"/>
      <c r="Q267" s="939"/>
      <c r="R267" s="939"/>
      <c r="S267" s="939"/>
    </row>
    <row r="268" spans="1:19" ht="16.5" customHeight="1">
      <c r="A268" s="939"/>
      <c r="B268" s="939"/>
      <c r="C268" s="939"/>
      <c r="D268" s="939"/>
      <c r="E268" s="939"/>
      <c r="F268" s="939"/>
      <c r="G268" s="939"/>
      <c r="H268" s="939"/>
      <c r="I268" s="939"/>
      <c r="J268" s="939"/>
      <c r="K268" s="939"/>
      <c r="L268" s="939"/>
      <c r="M268" s="939"/>
      <c r="N268" s="939"/>
      <c r="O268" s="939"/>
      <c r="P268" s="939"/>
      <c r="Q268" s="939"/>
      <c r="R268" s="939"/>
      <c r="S268" s="939"/>
    </row>
    <row r="269" spans="1:19" ht="16.5" customHeight="1">
      <c r="A269" s="939"/>
      <c r="B269" s="939"/>
      <c r="C269" s="939"/>
      <c r="D269" s="939"/>
      <c r="E269" s="939"/>
      <c r="F269" s="939"/>
      <c r="G269" s="939"/>
      <c r="H269" s="939"/>
      <c r="I269" s="939"/>
      <c r="J269" s="939"/>
      <c r="K269" s="939"/>
      <c r="L269" s="939"/>
      <c r="M269" s="939"/>
      <c r="N269" s="939"/>
      <c r="O269" s="939"/>
      <c r="P269" s="939"/>
      <c r="Q269" s="939"/>
      <c r="R269" s="939"/>
      <c r="S269" s="939"/>
    </row>
    <row r="270" spans="1:19" ht="16.5" customHeight="1">
      <c r="A270" s="939"/>
      <c r="B270" s="939"/>
      <c r="C270" s="939"/>
      <c r="D270" s="939"/>
      <c r="E270" s="939"/>
      <c r="F270" s="939"/>
      <c r="G270" s="939"/>
      <c r="H270" s="939"/>
      <c r="I270" s="939"/>
      <c r="J270" s="939"/>
      <c r="K270" s="939"/>
      <c r="L270" s="939"/>
      <c r="M270" s="939"/>
      <c r="N270" s="939"/>
      <c r="O270" s="939"/>
      <c r="P270" s="939"/>
      <c r="Q270" s="939"/>
      <c r="R270" s="939"/>
      <c r="S270" s="939"/>
    </row>
    <row r="271" spans="1:19" ht="16.5" customHeight="1">
      <c r="A271" s="939"/>
      <c r="B271" s="939"/>
      <c r="C271" s="939"/>
      <c r="D271" s="939"/>
      <c r="E271" s="939"/>
      <c r="F271" s="939"/>
      <c r="G271" s="939"/>
      <c r="H271" s="939"/>
      <c r="I271" s="939"/>
      <c r="J271" s="939"/>
      <c r="K271" s="939"/>
      <c r="L271" s="939"/>
      <c r="M271" s="939"/>
      <c r="N271" s="939"/>
      <c r="O271" s="939"/>
      <c r="P271" s="939"/>
      <c r="Q271" s="939"/>
      <c r="R271" s="939"/>
      <c r="S271" s="939"/>
    </row>
    <row r="272" spans="1:19" ht="16.5" customHeight="1">
      <c r="A272" s="939"/>
      <c r="B272" s="939"/>
      <c r="C272" s="939"/>
      <c r="D272" s="939"/>
      <c r="E272" s="939"/>
      <c r="F272" s="939"/>
      <c r="G272" s="939"/>
      <c r="H272" s="939"/>
      <c r="I272" s="939"/>
      <c r="J272" s="939"/>
      <c r="K272" s="939"/>
      <c r="L272" s="939"/>
      <c r="M272" s="939"/>
      <c r="N272" s="939"/>
      <c r="O272" s="939"/>
      <c r="P272" s="939"/>
      <c r="Q272" s="939"/>
      <c r="R272" s="939"/>
      <c r="S272" s="939"/>
    </row>
    <row r="273" spans="1:19" ht="16.5" customHeight="1">
      <c r="A273" s="939"/>
      <c r="B273" s="939"/>
      <c r="C273" s="939"/>
      <c r="D273" s="939"/>
      <c r="E273" s="939"/>
      <c r="F273" s="939"/>
      <c r="G273" s="939"/>
      <c r="H273" s="939"/>
      <c r="I273" s="939"/>
      <c r="J273" s="939"/>
      <c r="K273" s="939"/>
      <c r="L273" s="939"/>
      <c r="M273" s="939"/>
      <c r="N273" s="939"/>
      <c r="O273" s="939"/>
      <c r="P273" s="939"/>
      <c r="Q273" s="939"/>
      <c r="R273" s="939"/>
      <c r="S273" s="939"/>
    </row>
    <row r="274" spans="1:19" ht="16.5" customHeight="1">
      <c r="A274" s="939"/>
      <c r="B274" s="939"/>
      <c r="C274" s="939"/>
      <c r="D274" s="939"/>
      <c r="E274" s="939"/>
      <c r="F274" s="939"/>
      <c r="G274" s="939"/>
      <c r="H274" s="939"/>
      <c r="I274" s="939"/>
      <c r="J274" s="939"/>
      <c r="K274" s="939"/>
      <c r="L274" s="939"/>
      <c r="M274" s="939"/>
      <c r="N274" s="939"/>
      <c r="O274" s="939"/>
      <c r="P274" s="939"/>
      <c r="Q274" s="939"/>
      <c r="R274" s="939"/>
      <c r="S274" s="939"/>
    </row>
    <row r="275" spans="1:19" ht="16.5" customHeight="1">
      <c r="A275" s="939"/>
      <c r="B275" s="939"/>
      <c r="C275" s="939"/>
      <c r="D275" s="939"/>
      <c r="E275" s="939"/>
      <c r="F275" s="939"/>
      <c r="G275" s="939"/>
      <c r="H275" s="939"/>
      <c r="I275" s="939"/>
      <c r="J275" s="939"/>
      <c r="K275" s="939"/>
      <c r="L275" s="939"/>
      <c r="M275" s="939"/>
      <c r="N275" s="939"/>
      <c r="O275" s="939"/>
      <c r="P275" s="939"/>
      <c r="Q275" s="939"/>
      <c r="R275" s="939"/>
      <c r="S275" s="939"/>
    </row>
    <row r="276" spans="1:19" ht="16.5" customHeight="1">
      <c r="A276" s="939"/>
      <c r="B276" s="939"/>
      <c r="C276" s="939"/>
      <c r="D276" s="939"/>
      <c r="E276" s="939"/>
      <c r="F276" s="939"/>
      <c r="G276" s="939"/>
      <c r="H276" s="939"/>
      <c r="I276" s="939"/>
      <c r="J276" s="939"/>
      <c r="K276" s="939"/>
      <c r="L276" s="939"/>
      <c r="M276" s="939"/>
      <c r="N276" s="939"/>
      <c r="O276" s="939"/>
      <c r="P276" s="939"/>
      <c r="Q276" s="939"/>
      <c r="R276" s="939"/>
      <c r="S276" s="939"/>
    </row>
    <row r="277" spans="1:19" ht="16.5" customHeight="1">
      <c r="A277" s="939"/>
      <c r="B277" s="939"/>
      <c r="C277" s="939"/>
      <c r="D277" s="939"/>
      <c r="E277" s="939"/>
      <c r="F277" s="939"/>
      <c r="G277" s="939"/>
      <c r="H277" s="939"/>
      <c r="I277" s="939"/>
      <c r="J277" s="939"/>
      <c r="K277" s="939"/>
      <c r="L277" s="939"/>
      <c r="M277" s="939"/>
      <c r="N277" s="939"/>
      <c r="O277" s="939"/>
      <c r="P277" s="939"/>
      <c r="Q277" s="939"/>
      <c r="R277" s="939"/>
      <c r="S277" s="939"/>
    </row>
    <row r="278" spans="1:19" ht="16.5" customHeight="1">
      <c r="A278" s="939"/>
      <c r="B278" s="939"/>
      <c r="C278" s="939"/>
      <c r="D278" s="939"/>
      <c r="E278" s="939"/>
      <c r="F278" s="939"/>
      <c r="G278" s="939"/>
      <c r="H278" s="939"/>
      <c r="I278" s="939"/>
      <c r="J278" s="939"/>
      <c r="K278" s="939"/>
      <c r="L278" s="939"/>
      <c r="M278" s="939"/>
      <c r="N278" s="939"/>
      <c r="O278" s="939"/>
      <c r="P278" s="939"/>
      <c r="Q278" s="939"/>
      <c r="R278" s="939"/>
      <c r="S278" s="939"/>
    </row>
    <row r="279" spans="1:19" ht="16.5" customHeight="1">
      <c r="A279" s="939"/>
      <c r="B279" s="939"/>
      <c r="C279" s="939"/>
      <c r="D279" s="939"/>
      <c r="E279" s="939"/>
      <c r="F279" s="939"/>
      <c r="G279" s="939"/>
      <c r="H279" s="939"/>
      <c r="I279" s="939"/>
      <c r="J279" s="939"/>
      <c r="K279" s="939"/>
      <c r="L279" s="939"/>
      <c r="M279" s="939"/>
      <c r="N279" s="939"/>
      <c r="O279" s="939"/>
      <c r="P279" s="939"/>
      <c r="Q279" s="939"/>
      <c r="R279" s="939"/>
      <c r="S279" s="939"/>
    </row>
    <row r="280" spans="1:19" ht="16.5" customHeight="1">
      <c r="A280" s="939"/>
      <c r="B280" s="939"/>
      <c r="C280" s="939"/>
      <c r="D280" s="939"/>
      <c r="E280" s="939"/>
      <c r="F280" s="939"/>
      <c r="G280" s="939"/>
      <c r="H280" s="939"/>
      <c r="I280" s="939"/>
      <c r="J280" s="939"/>
      <c r="K280" s="939"/>
      <c r="L280" s="939"/>
      <c r="M280" s="939"/>
      <c r="N280" s="939"/>
      <c r="O280" s="939"/>
      <c r="P280" s="939"/>
      <c r="Q280" s="939"/>
      <c r="R280" s="939"/>
      <c r="S280" s="939"/>
    </row>
    <row r="281" spans="1:19" ht="16.5" customHeight="1">
      <c r="A281" s="939"/>
      <c r="B281" s="939"/>
      <c r="C281" s="939"/>
      <c r="D281" s="939"/>
      <c r="E281" s="939"/>
      <c r="F281" s="939"/>
      <c r="G281" s="939"/>
      <c r="H281" s="939"/>
      <c r="I281" s="939"/>
      <c r="J281" s="939"/>
      <c r="K281" s="939"/>
      <c r="L281" s="939"/>
      <c r="M281" s="939"/>
      <c r="N281" s="939"/>
      <c r="O281" s="939"/>
      <c r="P281" s="939"/>
      <c r="Q281" s="939"/>
      <c r="R281" s="939"/>
      <c r="S281" s="939"/>
    </row>
    <row r="282" spans="1:19" ht="16.5" customHeight="1">
      <c r="A282" s="939"/>
      <c r="B282" s="939"/>
      <c r="C282" s="939"/>
      <c r="D282" s="939"/>
      <c r="E282" s="939"/>
      <c r="F282" s="939"/>
      <c r="G282" s="939"/>
      <c r="H282" s="939"/>
      <c r="I282" s="939"/>
      <c r="J282" s="939"/>
      <c r="K282" s="939"/>
      <c r="L282" s="939"/>
      <c r="M282" s="939"/>
      <c r="N282" s="939"/>
      <c r="O282" s="939"/>
      <c r="P282" s="939"/>
      <c r="Q282" s="939"/>
      <c r="R282" s="939"/>
      <c r="S282" s="939"/>
    </row>
    <row r="283" spans="1:19" ht="16.5" customHeight="1">
      <c r="A283" s="939"/>
      <c r="B283" s="939"/>
      <c r="C283" s="939"/>
      <c r="D283" s="939"/>
      <c r="E283" s="939"/>
      <c r="F283" s="939"/>
      <c r="G283" s="939"/>
      <c r="H283" s="939"/>
      <c r="I283" s="939"/>
      <c r="J283" s="939"/>
      <c r="K283" s="939"/>
      <c r="L283" s="939"/>
      <c r="M283" s="939"/>
      <c r="N283" s="939"/>
      <c r="O283" s="939"/>
      <c r="P283" s="939"/>
      <c r="Q283" s="939"/>
      <c r="R283" s="939"/>
      <c r="S283" s="939"/>
    </row>
    <row r="284" spans="1:19" ht="16.5" customHeight="1">
      <c r="A284" s="939"/>
      <c r="B284" s="939"/>
      <c r="C284" s="939"/>
      <c r="D284" s="939"/>
      <c r="E284" s="939"/>
      <c r="F284" s="939"/>
      <c r="G284" s="939"/>
      <c r="H284" s="939"/>
      <c r="I284" s="939"/>
      <c r="J284" s="939"/>
      <c r="K284" s="939"/>
      <c r="L284" s="939"/>
      <c r="M284" s="939"/>
      <c r="N284" s="939"/>
      <c r="O284" s="939"/>
      <c r="P284" s="939"/>
      <c r="Q284" s="939"/>
      <c r="R284" s="939"/>
      <c r="S284" s="939"/>
    </row>
    <row r="285" spans="1:19" ht="16.5" customHeight="1">
      <c r="A285" s="939"/>
      <c r="B285" s="939"/>
      <c r="C285" s="939"/>
      <c r="D285" s="939"/>
      <c r="E285" s="939"/>
      <c r="F285" s="939"/>
      <c r="G285" s="939"/>
      <c r="H285" s="939"/>
      <c r="I285" s="939"/>
      <c r="J285" s="939"/>
      <c r="K285" s="939"/>
      <c r="L285" s="939"/>
      <c r="M285" s="939"/>
      <c r="N285" s="939"/>
      <c r="O285" s="939"/>
      <c r="P285" s="939"/>
      <c r="Q285" s="939"/>
      <c r="R285" s="939"/>
      <c r="S285" s="939"/>
    </row>
    <row r="286" spans="1:19" ht="16.5" customHeight="1">
      <c r="A286" s="939"/>
      <c r="B286" s="939"/>
      <c r="C286" s="939"/>
      <c r="D286" s="939"/>
      <c r="E286" s="939"/>
      <c r="F286" s="939"/>
      <c r="G286" s="939"/>
      <c r="H286" s="939"/>
      <c r="I286" s="939"/>
      <c r="J286" s="939"/>
      <c r="K286" s="939"/>
      <c r="L286" s="939"/>
      <c r="M286" s="939"/>
      <c r="N286" s="939"/>
      <c r="O286" s="939"/>
      <c r="P286" s="939"/>
      <c r="Q286" s="939"/>
      <c r="R286" s="939"/>
      <c r="S286" s="939"/>
    </row>
    <row r="287" spans="1:19" ht="16.5" customHeight="1">
      <c r="A287" s="939"/>
      <c r="B287" s="939"/>
      <c r="C287" s="939"/>
      <c r="D287" s="939"/>
      <c r="E287" s="939"/>
      <c r="F287" s="939"/>
      <c r="G287" s="939"/>
      <c r="H287" s="939"/>
      <c r="I287" s="939"/>
      <c r="J287" s="939"/>
      <c r="K287" s="939"/>
      <c r="L287" s="939"/>
      <c r="M287" s="939"/>
      <c r="N287" s="939"/>
      <c r="O287" s="939"/>
      <c r="P287" s="939"/>
      <c r="Q287" s="939"/>
      <c r="R287" s="939"/>
      <c r="S287" s="939"/>
    </row>
    <row r="288" spans="1:19" ht="16.5" customHeight="1">
      <c r="A288" s="939"/>
      <c r="B288" s="939"/>
      <c r="C288" s="939"/>
      <c r="D288" s="939"/>
      <c r="E288" s="939"/>
      <c r="F288" s="939"/>
      <c r="G288" s="939"/>
      <c r="H288" s="939"/>
      <c r="I288" s="939"/>
      <c r="J288" s="939"/>
      <c r="K288" s="939"/>
      <c r="L288" s="939"/>
      <c r="M288" s="939"/>
      <c r="N288" s="939"/>
      <c r="O288" s="939"/>
      <c r="P288" s="939"/>
      <c r="Q288" s="939"/>
      <c r="R288" s="939"/>
      <c r="S288" s="939"/>
    </row>
    <row r="289" spans="1:19" ht="16.5" customHeight="1">
      <c r="A289" s="939"/>
      <c r="B289" s="939"/>
      <c r="C289" s="939"/>
      <c r="D289" s="939"/>
      <c r="E289" s="939"/>
      <c r="F289" s="939"/>
      <c r="G289" s="939"/>
      <c r="H289" s="939"/>
      <c r="I289" s="939"/>
      <c r="J289" s="939"/>
      <c r="K289" s="939"/>
      <c r="L289" s="939"/>
      <c r="M289" s="939"/>
      <c r="N289" s="939"/>
      <c r="O289" s="939"/>
      <c r="P289" s="939"/>
      <c r="Q289" s="939"/>
      <c r="R289" s="939"/>
      <c r="S289" s="939"/>
    </row>
    <row r="290" spans="1:19" ht="16.5" customHeight="1">
      <c r="A290" s="939"/>
      <c r="B290" s="939"/>
      <c r="C290" s="939"/>
      <c r="D290" s="939"/>
      <c r="E290" s="939"/>
      <c r="F290" s="939"/>
      <c r="G290" s="939"/>
      <c r="H290" s="939"/>
      <c r="I290" s="939"/>
      <c r="J290" s="939"/>
      <c r="K290" s="939"/>
      <c r="L290" s="939"/>
      <c r="M290" s="939"/>
      <c r="N290" s="939"/>
      <c r="O290" s="939"/>
      <c r="P290" s="939"/>
      <c r="Q290" s="939"/>
      <c r="R290" s="939"/>
      <c r="S290" s="939"/>
    </row>
    <row r="291" spans="1:19" ht="16.5" customHeight="1">
      <c r="A291" s="939"/>
      <c r="B291" s="939"/>
      <c r="C291" s="939"/>
      <c r="D291" s="939"/>
      <c r="E291" s="939"/>
      <c r="F291" s="939"/>
      <c r="G291" s="939"/>
      <c r="H291" s="939"/>
      <c r="I291" s="939"/>
      <c r="J291" s="939"/>
      <c r="K291" s="939"/>
      <c r="L291" s="939"/>
      <c r="M291" s="939"/>
      <c r="N291" s="939"/>
      <c r="O291" s="939"/>
      <c r="P291" s="939"/>
      <c r="Q291" s="939"/>
      <c r="R291" s="939"/>
      <c r="S291" s="939"/>
    </row>
    <row r="292" spans="1:19" ht="16.5" customHeight="1">
      <c r="A292" s="939"/>
      <c r="B292" s="939"/>
      <c r="C292" s="939"/>
      <c r="D292" s="939"/>
      <c r="E292" s="939"/>
      <c r="F292" s="939"/>
      <c r="G292" s="939"/>
      <c r="H292" s="939"/>
      <c r="I292" s="939"/>
      <c r="J292" s="939"/>
      <c r="K292" s="939"/>
      <c r="L292" s="939"/>
      <c r="M292" s="939"/>
      <c r="N292" s="939"/>
      <c r="O292" s="939"/>
      <c r="P292" s="939"/>
      <c r="Q292" s="939"/>
      <c r="R292" s="939"/>
      <c r="S292" s="939"/>
    </row>
    <row r="293" spans="1:19" ht="16.5" customHeight="1">
      <c r="A293" s="939"/>
      <c r="B293" s="939"/>
      <c r="C293" s="939"/>
      <c r="D293" s="939"/>
      <c r="E293" s="939"/>
      <c r="F293" s="939"/>
      <c r="G293" s="939"/>
      <c r="H293" s="939"/>
      <c r="I293" s="939"/>
      <c r="J293" s="939"/>
      <c r="K293" s="939"/>
      <c r="L293" s="939"/>
      <c r="M293" s="939"/>
      <c r="N293" s="939"/>
      <c r="O293" s="939"/>
      <c r="P293" s="939"/>
      <c r="Q293" s="939"/>
      <c r="R293" s="939"/>
      <c r="S293" s="939"/>
    </row>
    <row r="294" spans="1:19" ht="16.5" customHeight="1">
      <c r="A294" s="939"/>
      <c r="B294" s="939"/>
      <c r="C294" s="939"/>
      <c r="D294" s="939"/>
      <c r="E294" s="939"/>
      <c r="F294" s="939"/>
      <c r="G294" s="939"/>
      <c r="H294" s="939"/>
      <c r="I294" s="939"/>
      <c r="J294" s="939"/>
      <c r="K294" s="939"/>
      <c r="L294" s="939"/>
      <c r="M294" s="939"/>
      <c r="N294" s="939"/>
      <c r="O294" s="939"/>
      <c r="P294" s="939"/>
      <c r="Q294" s="939"/>
      <c r="R294" s="939"/>
      <c r="S294" s="939"/>
    </row>
    <row r="295" spans="1:19" ht="16.5" customHeight="1">
      <c r="A295" s="939"/>
      <c r="B295" s="939"/>
      <c r="C295" s="939"/>
      <c r="D295" s="939"/>
      <c r="E295" s="939"/>
      <c r="F295" s="939"/>
      <c r="G295" s="939"/>
      <c r="H295" s="939"/>
      <c r="I295" s="939"/>
      <c r="J295" s="939"/>
      <c r="K295" s="939"/>
      <c r="L295" s="939"/>
      <c r="M295" s="939"/>
      <c r="N295" s="939"/>
      <c r="O295" s="939"/>
      <c r="P295" s="939"/>
      <c r="Q295" s="939"/>
      <c r="R295" s="939"/>
      <c r="S295" s="939"/>
    </row>
    <row r="296" spans="1:19" ht="16.5" customHeight="1">
      <c r="A296" s="939"/>
      <c r="B296" s="939"/>
      <c r="C296" s="939"/>
      <c r="D296" s="939"/>
      <c r="E296" s="939"/>
      <c r="F296" s="939"/>
      <c r="G296" s="939"/>
      <c r="H296" s="939"/>
      <c r="I296" s="939"/>
      <c r="J296" s="939"/>
      <c r="K296" s="939"/>
      <c r="L296" s="939"/>
      <c r="M296" s="939"/>
      <c r="N296" s="939"/>
      <c r="O296" s="939"/>
      <c r="P296" s="939"/>
      <c r="Q296" s="939"/>
      <c r="R296" s="939"/>
      <c r="S296" s="939"/>
    </row>
    <row r="297" spans="1:19" ht="16.5" customHeight="1">
      <c r="A297" s="939"/>
      <c r="B297" s="939"/>
      <c r="C297" s="939"/>
      <c r="D297" s="939"/>
      <c r="E297" s="939"/>
      <c r="F297" s="939"/>
      <c r="G297" s="939"/>
      <c r="H297" s="939"/>
      <c r="I297" s="939"/>
      <c r="J297" s="939"/>
      <c r="K297" s="939"/>
      <c r="L297" s="939"/>
      <c r="M297" s="939"/>
      <c r="N297" s="939"/>
      <c r="O297" s="939"/>
      <c r="P297" s="939"/>
      <c r="Q297" s="939"/>
      <c r="R297" s="939"/>
      <c r="S297" s="939"/>
    </row>
    <row r="298" spans="1:19" ht="16.5" customHeight="1">
      <c r="A298" s="939"/>
      <c r="B298" s="939"/>
      <c r="C298" s="939"/>
      <c r="D298" s="939"/>
      <c r="E298" s="939"/>
      <c r="F298" s="939"/>
      <c r="G298" s="939"/>
      <c r="H298" s="939"/>
      <c r="I298" s="939"/>
      <c r="J298" s="939"/>
      <c r="K298" s="939"/>
      <c r="L298" s="939"/>
      <c r="M298" s="939"/>
      <c r="N298" s="939"/>
      <c r="O298" s="939"/>
      <c r="P298" s="939"/>
      <c r="Q298" s="939"/>
      <c r="R298" s="939"/>
      <c r="S298" s="939"/>
    </row>
    <row r="299" spans="1:19" ht="16.5" customHeight="1">
      <c r="A299" s="939"/>
      <c r="B299" s="939"/>
      <c r="C299" s="939"/>
      <c r="D299" s="939"/>
      <c r="E299" s="939"/>
      <c r="F299" s="939"/>
      <c r="G299" s="939"/>
      <c r="H299" s="939"/>
      <c r="I299" s="939"/>
      <c r="J299" s="939"/>
      <c r="K299" s="939"/>
      <c r="L299" s="939"/>
      <c r="M299" s="939"/>
      <c r="N299" s="939"/>
      <c r="O299" s="939"/>
      <c r="P299" s="939"/>
      <c r="Q299" s="939"/>
      <c r="R299" s="939"/>
      <c r="S299" s="939"/>
    </row>
    <row r="300" spans="1:19" ht="16.5" customHeight="1">
      <c r="A300" s="939"/>
      <c r="B300" s="939"/>
      <c r="C300" s="939"/>
      <c r="D300" s="939"/>
      <c r="E300" s="939"/>
      <c r="F300" s="939"/>
      <c r="G300" s="939"/>
      <c r="H300" s="939"/>
      <c r="I300" s="939"/>
      <c r="J300" s="939"/>
      <c r="K300" s="939"/>
      <c r="L300" s="939"/>
      <c r="M300" s="939"/>
      <c r="N300" s="939"/>
      <c r="O300" s="939"/>
      <c r="P300" s="939"/>
      <c r="Q300" s="939"/>
      <c r="R300" s="939"/>
      <c r="S300" s="939"/>
    </row>
    <row r="301" spans="1:19" ht="16.5" customHeight="1">
      <c r="A301" s="939"/>
      <c r="B301" s="939"/>
      <c r="C301" s="939"/>
      <c r="D301" s="939"/>
      <c r="E301" s="939"/>
      <c r="F301" s="939"/>
      <c r="G301" s="939"/>
      <c r="H301" s="939"/>
      <c r="I301" s="939"/>
      <c r="J301" s="939"/>
      <c r="K301" s="939"/>
      <c r="L301" s="939"/>
      <c r="M301" s="939"/>
      <c r="N301" s="939"/>
      <c r="O301" s="939"/>
      <c r="P301" s="939"/>
      <c r="Q301" s="939"/>
      <c r="R301" s="939"/>
      <c r="S301" s="939"/>
    </row>
    <row r="302" spans="1:19" ht="16.5" customHeight="1">
      <c r="A302" s="939"/>
      <c r="B302" s="939"/>
      <c r="C302" s="939"/>
      <c r="D302" s="939"/>
      <c r="E302" s="939"/>
      <c r="F302" s="939"/>
      <c r="G302" s="939"/>
      <c r="H302" s="939"/>
      <c r="I302" s="939"/>
      <c r="J302" s="939"/>
      <c r="K302" s="939"/>
      <c r="L302" s="939"/>
      <c r="M302" s="939"/>
      <c r="N302" s="939"/>
      <c r="O302" s="939"/>
      <c r="P302" s="939"/>
      <c r="Q302" s="939"/>
      <c r="R302" s="939"/>
      <c r="S302" s="939"/>
    </row>
    <row r="303" spans="1:19" ht="16.5" customHeight="1">
      <c r="A303" s="939"/>
      <c r="B303" s="939"/>
      <c r="C303" s="939"/>
      <c r="D303" s="939"/>
      <c r="E303" s="939"/>
      <c r="F303" s="939"/>
      <c r="G303" s="939"/>
      <c r="H303" s="939"/>
      <c r="I303" s="939"/>
      <c r="J303" s="939"/>
      <c r="K303" s="939"/>
      <c r="L303" s="939"/>
      <c r="M303" s="939"/>
      <c r="N303" s="939"/>
      <c r="O303" s="939"/>
      <c r="P303" s="939"/>
      <c r="Q303" s="939"/>
      <c r="R303" s="939"/>
      <c r="S303" s="939"/>
    </row>
    <row r="304" spans="1:19" ht="16.5" customHeight="1">
      <c r="A304" s="939"/>
      <c r="B304" s="939"/>
      <c r="C304" s="939"/>
      <c r="D304" s="939"/>
      <c r="E304" s="939"/>
      <c r="F304" s="939"/>
      <c r="G304" s="939"/>
      <c r="H304" s="939"/>
      <c r="I304" s="939"/>
      <c r="J304" s="939"/>
      <c r="K304" s="939"/>
      <c r="L304" s="939"/>
      <c r="M304" s="939"/>
      <c r="N304" s="939"/>
      <c r="O304" s="939"/>
      <c r="P304" s="939"/>
      <c r="Q304" s="939"/>
      <c r="R304" s="939"/>
      <c r="S304" s="939"/>
    </row>
    <row r="305" spans="1:19" ht="16.5" customHeight="1">
      <c r="A305" s="939"/>
      <c r="B305" s="939"/>
      <c r="C305" s="939"/>
      <c r="D305" s="939"/>
      <c r="E305" s="939"/>
      <c r="F305" s="939"/>
      <c r="G305" s="939"/>
      <c r="H305" s="939"/>
      <c r="I305" s="939"/>
      <c r="J305" s="939"/>
      <c r="K305" s="939"/>
      <c r="L305" s="939"/>
      <c r="M305" s="939"/>
      <c r="N305" s="939"/>
      <c r="O305" s="939"/>
      <c r="P305" s="939"/>
      <c r="Q305" s="939"/>
      <c r="R305" s="939"/>
      <c r="S305" s="939"/>
    </row>
    <row r="306" spans="1:19" ht="16.5" customHeight="1">
      <c r="A306" s="939"/>
      <c r="B306" s="939"/>
      <c r="C306" s="939"/>
      <c r="D306" s="939"/>
      <c r="E306" s="939"/>
      <c r="F306" s="939"/>
      <c r="G306" s="939"/>
      <c r="H306" s="939"/>
      <c r="I306" s="939"/>
      <c r="J306" s="939"/>
      <c r="K306" s="939"/>
      <c r="L306" s="939"/>
      <c r="M306" s="939"/>
      <c r="N306" s="939"/>
      <c r="O306" s="939"/>
      <c r="P306" s="939"/>
      <c r="Q306" s="939"/>
      <c r="R306" s="939"/>
      <c r="S306" s="939"/>
    </row>
    <row r="307" spans="1:19" ht="16.5" customHeight="1">
      <c r="A307" s="939"/>
      <c r="B307" s="939"/>
      <c r="C307" s="939"/>
      <c r="D307" s="939"/>
      <c r="E307" s="939"/>
      <c r="F307" s="939"/>
      <c r="G307" s="939"/>
      <c r="H307" s="939"/>
      <c r="I307" s="939"/>
      <c r="J307" s="939"/>
      <c r="K307" s="939"/>
      <c r="L307" s="939"/>
      <c r="M307" s="939"/>
      <c r="N307" s="939"/>
      <c r="O307" s="939"/>
      <c r="P307" s="939"/>
      <c r="Q307" s="939"/>
      <c r="R307" s="939"/>
      <c r="S307" s="939"/>
    </row>
    <row r="308" spans="1:19" ht="16.5" customHeight="1">
      <c r="A308" s="939"/>
      <c r="B308" s="939"/>
      <c r="C308" s="939"/>
      <c r="D308" s="939"/>
      <c r="E308" s="939"/>
      <c r="F308" s="939"/>
      <c r="G308" s="939"/>
      <c r="H308" s="939"/>
      <c r="I308" s="939"/>
      <c r="J308" s="939"/>
      <c r="K308" s="939"/>
      <c r="L308" s="939"/>
      <c r="M308" s="939"/>
      <c r="N308" s="939"/>
      <c r="O308" s="939"/>
      <c r="P308" s="939"/>
      <c r="Q308" s="939"/>
      <c r="R308" s="939"/>
      <c r="S308" s="939"/>
    </row>
    <row r="309" spans="1:19" ht="16.5" customHeight="1">
      <c r="A309" s="939"/>
      <c r="B309" s="939"/>
      <c r="C309" s="939"/>
      <c r="D309" s="939"/>
      <c r="E309" s="939"/>
      <c r="F309" s="939"/>
      <c r="G309" s="939"/>
      <c r="H309" s="939"/>
      <c r="I309" s="939"/>
      <c r="J309" s="939"/>
      <c r="K309" s="939"/>
      <c r="L309" s="939"/>
      <c r="M309" s="939"/>
      <c r="N309" s="939"/>
      <c r="O309" s="939"/>
      <c r="P309" s="939"/>
      <c r="Q309" s="939"/>
      <c r="R309" s="939"/>
      <c r="S309" s="939"/>
    </row>
    <row r="310" spans="1:19" ht="16.5" customHeight="1">
      <c r="A310" s="939"/>
      <c r="B310" s="939"/>
      <c r="C310" s="939"/>
      <c r="D310" s="939"/>
      <c r="E310" s="939"/>
      <c r="F310" s="939"/>
      <c r="G310" s="939"/>
      <c r="H310" s="939"/>
      <c r="I310" s="939"/>
      <c r="J310" s="939"/>
      <c r="K310" s="939"/>
      <c r="L310" s="939"/>
      <c r="M310" s="939"/>
      <c r="N310" s="939"/>
      <c r="O310" s="939"/>
      <c r="P310" s="939"/>
      <c r="Q310" s="939"/>
      <c r="R310" s="939"/>
      <c r="S310" s="939"/>
    </row>
    <row r="311" spans="1:19" ht="16.5" customHeight="1">
      <c r="A311" s="939"/>
      <c r="B311" s="939"/>
      <c r="C311" s="939"/>
      <c r="D311" s="939"/>
      <c r="E311" s="939"/>
      <c r="F311" s="939"/>
      <c r="G311" s="939"/>
      <c r="H311" s="939"/>
      <c r="I311" s="939"/>
      <c r="J311" s="939"/>
      <c r="K311" s="939"/>
      <c r="L311" s="939"/>
      <c r="M311" s="939"/>
      <c r="N311" s="939"/>
      <c r="O311" s="939"/>
      <c r="P311" s="939"/>
      <c r="Q311" s="939"/>
      <c r="R311" s="939"/>
      <c r="S311" s="939"/>
    </row>
    <row r="312" spans="1:19" ht="16.5" customHeight="1">
      <c r="A312" s="939"/>
      <c r="B312" s="939"/>
      <c r="C312" s="939"/>
      <c r="D312" s="939"/>
      <c r="E312" s="939"/>
      <c r="F312" s="939"/>
      <c r="G312" s="939"/>
      <c r="H312" s="939"/>
      <c r="I312" s="939"/>
      <c r="J312" s="939"/>
      <c r="K312" s="939"/>
      <c r="L312" s="939"/>
      <c r="M312" s="939"/>
      <c r="N312" s="939"/>
      <c r="O312" s="939"/>
      <c r="P312" s="939"/>
      <c r="Q312" s="939"/>
      <c r="R312" s="939"/>
      <c r="S312" s="939"/>
    </row>
    <row r="313" spans="1:19" ht="16.5" customHeight="1">
      <c r="A313" s="939"/>
      <c r="B313" s="939"/>
      <c r="C313" s="939"/>
      <c r="D313" s="939"/>
      <c r="E313" s="939"/>
      <c r="F313" s="939"/>
      <c r="G313" s="939"/>
      <c r="H313" s="939"/>
      <c r="I313" s="939"/>
      <c r="J313" s="939"/>
      <c r="K313" s="939"/>
      <c r="L313" s="939"/>
      <c r="M313" s="939"/>
      <c r="N313" s="939"/>
      <c r="O313" s="939"/>
      <c r="P313" s="939"/>
      <c r="Q313" s="939"/>
      <c r="R313" s="939"/>
      <c r="S313" s="939"/>
    </row>
    <row r="314" spans="1:19" ht="16.5" customHeight="1">
      <c r="A314" s="939"/>
      <c r="B314" s="939"/>
      <c r="C314" s="939"/>
      <c r="D314" s="939"/>
      <c r="E314" s="939"/>
      <c r="F314" s="939"/>
      <c r="G314" s="939"/>
      <c r="H314" s="939"/>
      <c r="I314" s="939"/>
      <c r="J314" s="939"/>
      <c r="K314" s="939"/>
      <c r="L314" s="939"/>
      <c r="M314" s="939"/>
      <c r="N314" s="939"/>
      <c r="O314" s="939"/>
      <c r="P314" s="939"/>
      <c r="Q314" s="939"/>
      <c r="R314" s="939"/>
      <c r="S314" s="939"/>
    </row>
    <row r="315" spans="1:19" ht="16.5" customHeight="1">
      <c r="A315" s="939"/>
      <c r="B315" s="939"/>
      <c r="C315" s="939"/>
      <c r="D315" s="939"/>
      <c r="E315" s="939"/>
      <c r="F315" s="939"/>
      <c r="G315" s="939"/>
      <c r="H315" s="939"/>
      <c r="I315" s="939"/>
      <c r="J315" s="939"/>
      <c r="K315" s="939"/>
      <c r="L315" s="939"/>
      <c r="M315" s="939"/>
      <c r="N315" s="939"/>
      <c r="O315" s="939"/>
      <c r="P315" s="939"/>
      <c r="Q315" s="939"/>
      <c r="R315" s="939"/>
      <c r="S315" s="939"/>
    </row>
    <row r="316" spans="1:19" ht="16.5" customHeight="1">
      <c r="A316" s="939"/>
      <c r="B316" s="939"/>
      <c r="C316" s="939"/>
      <c r="D316" s="939"/>
      <c r="E316" s="939"/>
      <c r="F316" s="939"/>
      <c r="G316" s="939"/>
      <c r="H316" s="939"/>
      <c r="I316" s="939"/>
      <c r="J316" s="939"/>
      <c r="K316" s="939"/>
      <c r="L316" s="939"/>
      <c r="M316" s="939"/>
      <c r="N316" s="939"/>
      <c r="O316" s="939"/>
      <c r="P316" s="939"/>
      <c r="Q316" s="939"/>
      <c r="R316" s="939"/>
      <c r="S316" s="939"/>
    </row>
    <row r="317" spans="1:19" ht="16.5" customHeight="1">
      <c r="A317" s="939"/>
      <c r="B317" s="939"/>
      <c r="C317" s="939"/>
      <c r="D317" s="939"/>
      <c r="E317" s="939"/>
      <c r="F317" s="939"/>
      <c r="G317" s="939"/>
      <c r="H317" s="939"/>
      <c r="I317" s="939"/>
      <c r="J317" s="939"/>
      <c r="K317" s="939"/>
      <c r="L317" s="939"/>
      <c r="M317" s="939"/>
      <c r="N317" s="939"/>
      <c r="O317" s="939"/>
      <c r="P317" s="939"/>
      <c r="Q317" s="939"/>
      <c r="R317" s="939"/>
      <c r="S317" s="939"/>
    </row>
    <row r="318" spans="1:19" ht="16.5" customHeight="1">
      <c r="A318" s="939"/>
      <c r="B318" s="939"/>
      <c r="C318" s="939"/>
      <c r="D318" s="939"/>
      <c r="E318" s="939"/>
      <c r="F318" s="939"/>
      <c r="G318" s="939"/>
      <c r="H318" s="939"/>
      <c r="I318" s="939"/>
      <c r="J318" s="939"/>
      <c r="K318" s="939"/>
      <c r="L318" s="939"/>
      <c r="M318" s="939"/>
      <c r="N318" s="939"/>
      <c r="O318" s="939"/>
      <c r="P318" s="939"/>
      <c r="Q318" s="939"/>
      <c r="R318" s="939"/>
      <c r="S318" s="939"/>
    </row>
    <row r="319" spans="1:19" ht="16.5" customHeight="1">
      <c r="A319" s="939"/>
      <c r="B319" s="939"/>
      <c r="C319" s="939"/>
      <c r="D319" s="939"/>
      <c r="E319" s="939"/>
      <c r="F319" s="939"/>
      <c r="G319" s="939"/>
      <c r="H319" s="939"/>
      <c r="I319" s="939"/>
      <c r="J319" s="939"/>
      <c r="K319" s="939"/>
      <c r="L319" s="939"/>
      <c r="M319" s="939"/>
      <c r="N319" s="939"/>
      <c r="O319" s="939"/>
      <c r="P319" s="939"/>
      <c r="Q319" s="939"/>
      <c r="R319" s="939"/>
      <c r="S319" s="939"/>
    </row>
    <row r="320" spans="1:19" ht="16.5" customHeight="1">
      <c r="A320" s="939"/>
      <c r="B320" s="939"/>
      <c r="C320" s="939"/>
      <c r="D320" s="939"/>
      <c r="E320" s="939"/>
      <c r="F320" s="939"/>
      <c r="G320" s="939"/>
      <c r="H320" s="939"/>
      <c r="I320" s="939"/>
      <c r="J320" s="939"/>
      <c r="K320" s="939"/>
      <c r="L320" s="939"/>
      <c r="M320" s="939"/>
      <c r="N320" s="939"/>
      <c r="O320" s="939"/>
      <c r="P320" s="939"/>
      <c r="Q320" s="939"/>
      <c r="R320" s="939"/>
      <c r="S320" s="939"/>
    </row>
    <row r="321" spans="1:19" ht="16.5" customHeight="1">
      <c r="A321" s="939"/>
      <c r="B321" s="939"/>
      <c r="C321" s="939"/>
      <c r="D321" s="939"/>
      <c r="E321" s="939"/>
      <c r="F321" s="939"/>
      <c r="G321" s="939"/>
      <c r="H321" s="939"/>
      <c r="I321" s="939"/>
      <c r="J321" s="939"/>
      <c r="K321" s="939"/>
      <c r="L321" s="939"/>
      <c r="M321" s="939"/>
      <c r="N321" s="939"/>
      <c r="O321" s="939"/>
      <c r="P321" s="939"/>
      <c r="Q321" s="939"/>
      <c r="R321" s="939"/>
      <c r="S321" s="939"/>
    </row>
    <row r="322" spans="1:19" ht="16.5" customHeight="1">
      <c r="A322" s="939"/>
      <c r="B322" s="939"/>
      <c r="C322" s="939"/>
      <c r="D322" s="939"/>
      <c r="E322" s="939"/>
      <c r="F322" s="939"/>
      <c r="G322" s="939"/>
      <c r="H322" s="939"/>
      <c r="I322" s="939"/>
      <c r="J322" s="939"/>
      <c r="K322" s="939"/>
      <c r="L322" s="939"/>
      <c r="M322" s="939"/>
      <c r="N322" s="939"/>
      <c r="O322" s="939"/>
      <c r="P322" s="939"/>
      <c r="Q322" s="939"/>
      <c r="R322" s="939"/>
      <c r="S322" s="939"/>
    </row>
    <row r="323" spans="1:19" ht="16.5" customHeight="1">
      <c r="A323" s="939"/>
      <c r="B323" s="939"/>
      <c r="C323" s="939"/>
      <c r="D323" s="939"/>
      <c r="E323" s="939"/>
      <c r="F323" s="939"/>
      <c r="G323" s="939"/>
      <c r="H323" s="939"/>
      <c r="I323" s="939"/>
      <c r="J323" s="939"/>
      <c r="K323" s="939"/>
      <c r="L323" s="939"/>
      <c r="M323" s="939"/>
      <c r="N323" s="939"/>
      <c r="O323" s="939"/>
      <c r="P323" s="939"/>
      <c r="Q323" s="939"/>
      <c r="R323" s="939"/>
      <c r="S323" s="939"/>
    </row>
    <row r="324" spans="1:19" ht="16.5" customHeight="1">
      <c r="A324" s="939"/>
      <c r="B324" s="939"/>
      <c r="C324" s="939"/>
      <c r="D324" s="939"/>
      <c r="E324" s="939"/>
      <c r="F324" s="939"/>
      <c r="G324" s="939"/>
      <c r="H324" s="939"/>
      <c r="I324" s="939"/>
      <c r="J324" s="939"/>
      <c r="K324" s="939"/>
      <c r="L324" s="939"/>
      <c r="M324" s="939"/>
      <c r="N324" s="939"/>
      <c r="O324" s="939"/>
      <c r="P324" s="939"/>
      <c r="Q324" s="939"/>
      <c r="R324" s="939"/>
      <c r="S324" s="939"/>
    </row>
    <row r="325" spans="1:19" ht="16.5" customHeight="1">
      <c r="A325" s="939"/>
      <c r="B325" s="939"/>
      <c r="C325" s="939"/>
      <c r="D325" s="939"/>
      <c r="E325" s="939"/>
      <c r="F325" s="939"/>
      <c r="G325" s="939"/>
      <c r="H325" s="939"/>
      <c r="I325" s="939"/>
      <c r="J325" s="939"/>
      <c r="K325" s="939"/>
      <c r="L325" s="939"/>
      <c r="M325" s="939"/>
      <c r="N325" s="939"/>
      <c r="O325" s="939"/>
      <c r="P325" s="939"/>
      <c r="Q325" s="939"/>
      <c r="R325" s="939"/>
      <c r="S325" s="939"/>
    </row>
    <row r="326" spans="1:19" ht="16.5" customHeight="1">
      <c r="A326" s="939"/>
      <c r="B326" s="939"/>
      <c r="C326" s="939"/>
      <c r="D326" s="939"/>
      <c r="E326" s="939"/>
      <c r="F326" s="939"/>
      <c r="G326" s="939"/>
      <c r="H326" s="939"/>
      <c r="I326" s="939"/>
      <c r="J326" s="939"/>
      <c r="K326" s="939"/>
      <c r="L326" s="939"/>
      <c r="M326" s="939"/>
      <c r="N326" s="939"/>
      <c r="O326" s="939"/>
      <c r="P326" s="939"/>
      <c r="Q326" s="939"/>
      <c r="R326" s="939"/>
      <c r="S326" s="939"/>
    </row>
    <row r="327" spans="1:19" ht="16.5" customHeight="1">
      <c r="A327" s="939"/>
      <c r="B327" s="939"/>
      <c r="C327" s="939"/>
      <c r="D327" s="939"/>
      <c r="E327" s="939"/>
      <c r="F327" s="939"/>
      <c r="G327" s="939"/>
      <c r="H327" s="939"/>
      <c r="I327" s="939"/>
      <c r="J327" s="939"/>
      <c r="K327" s="939"/>
      <c r="L327" s="939"/>
      <c r="M327" s="939"/>
      <c r="N327" s="939"/>
      <c r="O327" s="939"/>
      <c r="P327" s="939"/>
      <c r="Q327" s="939"/>
      <c r="R327" s="939"/>
      <c r="S327" s="939"/>
    </row>
    <row r="328" spans="1:19" ht="16.5" customHeight="1">
      <c r="A328" s="939"/>
      <c r="B328" s="939"/>
      <c r="C328" s="939"/>
      <c r="D328" s="939"/>
      <c r="E328" s="939"/>
      <c r="F328" s="939"/>
      <c r="G328" s="939"/>
      <c r="H328" s="939"/>
      <c r="I328" s="939"/>
      <c r="J328" s="939"/>
      <c r="K328" s="939"/>
      <c r="L328" s="939"/>
      <c r="M328" s="939"/>
      <c r="N328" s="939"/>
      <c r="O328" s="939"/>
      <c r="P328" s="939"/>
      <c r="Q328" s="939"/>
      <c r="R328" s="939"/>
      <c r="S328" s="939"/>
    </row>
    <row r="329" spans="1:19" ht="16.5" customHeight="1">
      <c r="A329" s="939"/>
      <c r="B329" s="939"/>
      <c r="C329" s="939"/>
      <c r="D329" s="939"/>
      <c r="E329" s="939"/>
      <c r="F329" s="939"/>
      <c r="G329" s="939"/>
      <c r="H329" s="939"/>
      <c r="I329" s="939"/>
      <c r="J329" s="939"/>
      <c r="K329" s="939"/>
      <c r="L329" s="939"/>
      <c r="M329" s="939"/>
      <c r="N329" s="939"/>
      <c r="O329" s="939"/>
      <c r="P329" s="939"/>
      <c r="Q329" s="939"/>
      <c r="R329" s="939"/>
      <c r="S329" s="939"/>
    </row>
    <row r="330" spans="1:19" ht="16.5" customHeight="1">
      <c r="A330" s="939"/>
      <c r="B330" s="939"/>
      <c r="C330" s="939"/>
      <c r="D330" s="939"/>
      <c r="E330" s="939"/>
      <c r="F330" s="939"/>
      <c r="G330" s="939"/>
      <c r="H330" s="939"/>
      <c r="I330" s="939"/>
      <c r="J330" s="939"/>
      <c r="K330" s="939"/>
      <c r="L330" s="939"/>
      <c r="M330" s="939"/>
      <c r="N330" s="939"/>
      <c r="O330" s="939"/>
      <c r="P330" s="939"/>
      <c r="Q330" s="939"/>
      <c r="R330" s="939"/>
      <c r="S330" s="939"/>
    </row>
    <row r="331" spans="1:19" ht="16.5" customHeight="1">
      <c r="A331" s="939"/>
      <c r="B331" s="939"/>
      <c r="C331" s="939"/>
      <c r="D331" s="939"/>
      <c r="E331" s="939"/>
      <c r="F331" s="939"/>
      <c r="G331" s="939"/>
      <c r="H331" s="939"/>
      <c r="I331" s="939"/>
      <c r="J331" s="939"/>
      <c r="K331" s="939"/>
      <c r="L331" s="939"/>
      <c r="M331" s="939"/>
      <c r="N331" s="939"/>
      <c r="O331" s="939"/>
      <c r="P331" s="939"/>
      <c r="Q331" s="939"/>
      <c r="R331" s="939"/>
      <c r="S331" s="939"/>
    </row>
    <row r="332" spans="1:19" ht="16.5" customHeight="1">
      <c r="A332" s="939"/>
      <c r="B332" s="939"/>
      <c r="C332" s="939"/>
      <c r="D332" s="939"/>
      <c r="E332" s="939"/>
      <c r="F332" s="939"/>
      <c r="G332" s="939"/>
      <c r="H332" s="939"/>
      <c r="I332" s="939"/>
      <c r="J332" s="939"/>
      <c r="K332" s="939"/>
      <c r="L332" s="939"/>
      <c r="M332" s="939"/>
      <c r="N332" s="939"/>
      <c r="O332" s="939"/>
      <c r="P332" s="939"/>
      <c r="Q332" s="939"/>
      <c r="R332" s="939"/>
      <c r="S332" s="939"/>
    </row>
    <row r="333" spans="1:19" ht="16.5" customHeight="1">
      <c r="A333" s="939"/>
      <c r="B333" s="939"/>
      <c r="C333" s="939"/>
      <c r="D333" s="939"/>
      <c r="E333" s="939"/>
      <c r="F333" s="939"/>
      <c r="G333" s="939"/>
      <c r="H333" s="939"/>
      <c r="I333" s="939"/>
      <c r="J333" s="939"/>
      <c r="K333" s="939"/>
      <c r="L333" s="939"/>
      <c r="M333" s="939"/>
      <c r="N333" s="939"/>
      <c r="O333" s="939"/>
      <c r="P333" s="939"/>
      <c r="Q333" s="939"/>
      <c r="R333" s="939"/>
      <c r="S333" s="939"/>
    </row>
    <row r="334" spans="1:19" ht="16.5" customHeight="1">
      <c r="A334" s="939"/>
      <c r="B334" s="939"/>
      <c r="C334" s="939"/>
      <c r="D334" s="939"/>
      <c r="E334" s="939"/>
      <c r="F334" s="939"/>
      <c r="G334" s="939"/>
      <c r="H334" s="939"/>
      <c r="I334" s="939"/>
      <c r="J334" s="939"/>
      <c r="K334" s="939"/>
      <c r="L334" s="939"/>
      <c r="M334" s="939"/>
      <c r="N334" s="939"/>
      <c r="O334" s="939"/>
      <c r="P334" s="939"/>
      <c r="Q334" s="939"/>
      <c r="R334" s="939"/>
      <c r="S334" s="939"/>
    </row>
    <row r="335" spans="1:19" ht="16.5" customHeight="1">
      <c r="A335" s="939"/>
      <c r="B335" s="939"/>
      <c r="C335" s="939"/>
      <c r="D335" s="939"/>
      <c r="E335" s="939"/>
      <c r="F335" s="939"/>
      <c r="G335" s="939"/>
      <c r="H335" s="939"/>
      <c r="I335" s="939"/>
      <c r="J335" s="939"/>
      <c r="K335" s="939"/>
      <c r="L335" s="939"/>
      <c r="M335" s="939"/>
      <c r="N335" s="939"/>
      <c r="O335" s="939"/>
      <c r="P335" s="939"/>
      <c r="Q335" s="939"/>
      <c r="R335" s="939"/>
      <c r="S335" s="939"/>
    </row>
    <row r="336" spans="1:19" ht="16.5" customHeight="1">
      <c r="A336" s="939"/>
      <c r="B336" s="939"/>
      <c r="C336" s="939"/>
      <c r="D336" s="939"/>
      <c r="E336" s="939"/>
      <c r="F336" s="939"/>
      <c r="G336" s="939"/>
      <c r="H336" s="939"/>
      <c r="I336" s="939"/>
      <c r="J336" s="939"/>
      <c r="K336" s="939"/>
      <c r="L336" s="939"/>
      <c r="M336" s="939"/>
      <c r="N336" s="939"/>
      <c r="O336" s="939"/>
      <c r="P336" s="939"/>
      <c r="Q336" s="939"/>
      <c r="R336" s="939"/>
      <c r="S336" s="939"/>
    </row>
    <row r="337" spans="1:19" ht="16.5" customHeight="1">
      <c r="A337" s="939"/>
      <c r="B337" s="939"/>
      <c r="C337" s="939"/>
      <c r="D337" s="939"/>
      <c r="E337" s="939"/>
      <c r="F337" s="939"/>
      <c r="G337" s="939"/>
      <c r="H337" s="939"/>
      <c r="I337" s="939"/>
      <c r="J337" s="939"/>
      <c r="K337" s="939"/>
      <c r="L337" s="939"/>
      <c r="M337" s="939"/>
      <c r="N337" s="939"/>
      <c r="O337" s="939"/>
      <c r="P337" s="939"/>
      <c r="Q337" s="939"/>
      <c r="R337" s="939"/>
      <c r="S337" s="939"/>
    </row>
    <row r="338" spans="1:19" ht="16.5" customHeight="1">
      <c r="A338" s="939"/>
      <c r="B338" s="939"/>
      <c r="C338" s="939"/>
      <c r="D338" s="939"/>
      <c r="E338" s="939"/>
      <c r="F338" s="939"/>
      <c r="G338" s="939"/>
      <c r="H338" s="939"/>
      <c r="I338" s="939"/>
      <c r="J338" s="939"/>
      <c r="K338" s="939"/>
      <c r="L338" s="939"/>
      <c r="M338" s="939"/>
      <c r="N338" s="939"/>
      <c r="O338" s="939"/>
      <c r="P338" s="939"/>
      <c r="Q338" s="939"/>
      <c r="R338" s="939"/>
      <c r="S338" s="939"/>
    </row>
    <row r="339" spans="1:19" ht="16.5" customHeight="1">
      <c r="A339" s="939"/>
      <c r="B339" s="939"/>
      <c r="C339" s="939"/>
      <c r="D339" s="939"/>
      <c r="E339" s="939"/>
      <c r="F339" s="939"/>
      <c r="G339" s="939"/>
      <c r="H339" s="939"/>
      <c r="I339" s="939"/>
      <c r="J339" s="939"/>
      <c r="K339" s="939"/>
      <c r="L339" s="939"/>
      <c r="M339" s="939"/>
      <c r="N339" s="939"/>
      <c r="O339" s="939"/>
      <c r="P339" s="939"/>
      <c r="Q339" s="939"/>
      <c r="R339" s="939"/>
      <c r="S339" s="939"/>
    </row>
    <row r="340" spans="1:19" ht="16.5" customHeight="1">
      <c r="A340" s="939"/>
      <c r="B340" s="939"/>
      <c r="C340" s="939"/>
      <c r="D340" s="939"/>
      <c r="E340" s="939"/>
      <c r="F340" s="939"/>
      <c r="G340" s="939"/>
      <c r="H340" s="939"/>
      <c r="I340" s="939"/>
      <c r="J340" s="939"/>
      <c r="K340" s="939"/>
      <c r="L340" s="939"/>
      <c r="M340" s="939"/>
      <c r="N340" s="939"/>
      <c r="O340" s="939"/>
      <c r="P340" s="939"/>
      <c r="Q340" s="939"/>
      <c r="R340" s="939"/>
      <c r="S340" s="939"/>
    </row>
    <row r="341" spans="1:19" ht="16.5" customHeight="1">
      <c r="A341" s="939"/>
      <c r="B341" s="939"/>
      <c r="C341" s="939"/>
      <c r="D341" s="939"/>
      <c r="E341" s="939"/>
      <c r="F341" s="939"/>
      <c r="G341" s="939"/>
      <c r="H341" s="939"/>
      <c r="I341" s="939"/>
      <c r="J341" s="939"/>
      <c r="K341" s="939"/>
      <c r="L341" s="939"/>
      <c r="M341" s="939"/>
      <c r="N341" s="939"/>
      <c r="O341" s="939"/>
      <c r="P341" s="939"/>
      <c r="Q341" s="939"/>
      <c r="R341" s="939"/>
      <c r="S341" s="939"/>
    </row>
    <row r="342" spans="1:19" ht="16.5" customHeight="1">
      <c r="A342" s="939"/>
      <c r="B342" s="939"/>
      <c r="C342" s="939"/>
      <c r="D342" s="939"/>
      <c r="E342" s="939"/>
      <c r="F342" s="939"/>
      <c r="G342" s="939"/>
      <c r="H342" s="939"/>
      <c r="I342" s="939"/>
      <c r="J342" s="939"/>
      <c r="K342" s="939"/>
      <c r="L342" s="939"/>
      <c r="M342" s="939"/>
      <c r="N342" s="939"/>
      <c r="O342" s="939"/>
      <c r="P342" s="939"/>
      <c r="Q342" s="939"/>
      <c r="R342" s="939"/>
      <c r="S342" s="939"/>
    </row>
    <row r="343" spans="1:19" ht="16.5" customHeight="1">
      <c r="A343" s="939"/>
      <c r="B343" s="939"/>
      <c r="C343" s="939"/>
      <c r="D343" s="939"/>
      <c r="E343" s="939"/>
      <c r="F343" s="939"/>
      <c r="G343" s="939"/>
      <c r="H343" s="939"/>
      <c r="I343" s="939"/>
      <c r="J343" s="939"/>
      <c r="K343" s="939"/>
      <c r="L343" s="939"/>
      <c r="M343" s="939"/>
      <c r="N343" s="939"/>
      <c r="O343" s="939"/>
      <c r="P343" s="939"/>
      <c r="Q343" s="939"/>
      <c r="R343" s="939"/>
      <c r="S343" s="939"/>
    </row>
    <row r="344" spans="1:19" ht="16.5" customHeight="1">
      <c r="A344" s="939"/>
      <c r="B344" s="939"/>
      <c r="C344" s="939"/>
      <c r="D344" s="939"/>
      <c r="E344" s="939"/>
      <c r="F344" s="939"/>
      <c r="G344" s="939"/>
      <c r="H344" s="939"/>
      <c r="I344" s="939"/>
      <c r="J344" s="939"/>
      <c r="K344" s="939"/>
      <c r="L344" s="939"/>
      <c r="M344" s="939"/>
      <c r="N344" s="939"/>
      <c r="O344" s="939"/>
      <c r="P344" s="939"/>
      <c r="Q344" s="939"/>
      <c r="R344" s="939"/>
      <c r="S344" s="939"/>
    </row>
    <row r="345" spans="1:19" ht="16.5" customHeight="1">
      <c r="A345" s="939"/>
      <c r="B345" s="939"/>
      <c r="C345" s="939"/>
      <c r="D345" s="939"/>
      <c r="E345" s="939"/>
      <c r="F345" s="939"/>
      <c r="G345" s="939"/>
      <c r="H345" s="939"/>
      <c r="I345" s="939"/>
      <c r="J345" s="939"/>
      <c r="K345" s="939"/>
      <c r="L345" s="939"/>
      <c r="M345" s="939"/>
      <c r="N345" s="939"/>
      <c r="O345" s="939"/>
      <c r="P345" s="939"/>
      <c r="Q345" s="939"/>
      <c r="R345" s="939"/>
      <c r="S345" s="939"/>
    </row>
    <row r="346" spans="1:19" ht="16.5" customHeight="1">
      <c r="A346" s="939"/>
      <c r="B346" s="939"/>
      <c r="C346" s="939"/>
      <c r="D346" s="939"/>
      <c r="E346" s="939"/>
      <c r="F346" s="939"/>
      <c r="G346" s="939"/>
      <c r="H346" s="939"/>
      <c r="I346" s="939"/>
      <c r="J346" s="939"/>
      <c r="K346" s="939"/>
      <c r="L346" s="939"/>
      <c r="M346" s="939"/>
      <c r="N346" s="939"/>
      <c r="O346" s="939"/>
      <c r="P346" s="939"/>
      <c r="Q346" s="939"/>
      <c r="R346" s="939"/>
      <c r="S346" s="939"/>
    </row>
    <row r="347" spans="1:19" ht="16.5" customHeight="1">
      <c r="A347" s="939"/>
      <c r="B347" s="939"/>
      <c r="C347" s="939"/>
      <c r="D347" s="939"/>
      <c r="E347" s="939"/>
      <c r="F347" s="939"/>
      <c r="G347" s="939"/>
      <c r="H347" s="939"/>
      <c r="I347" s="939"/>
      <c r="J347" s="939"/>
      <c r="K347" s="939"/>
      <c r="L347" s="939"/>
      <c r="M347" s="939"/>
      <c r="N347" s="939"/>
      <c r="O347" s="939"/>
      <c r="P347" s="939"/>
      <c r="Q347" s="939"/>
      <c r="R347" s="939"/>
      <c r="S347" s="939"/>
    </row>
    <row r="348" spans="1:19" ht="16.5" customHeight="1">
      <c r="A348" s="939"/>
      <c r="B348" s="939"/>
      <c r="C348" s="939"/>
      <c r="D348" s="939"/>
      <c r="E348" s="939"/>
      <c r="F348" s="939"/>
      <c r="G348" s="939"/>
      <c r="H348" s="939"/>
      <c r="I348" s="939"/>
      <c r="J348" s="939"/>
      <c r="K348" s="939"/>
      <c r="L348" s="939"/>
      <c r="M348" s="939"/>
      <c r="N348" s="939"/>
      <c r="O348" s="939"/>
      <c r="P348" s="939"/>
      <c r="Q348" s="939"/>
      <c r="R348" s="939"/>
      <c r="S348" s="939"/>
    </row>
    <row r="349" spans="1:19" ht="16.5" customHeight="1">
      <c r="A349" s="939"/>
      <c r="B349" s="939"/>
      <c r="C349" s="939"/>
      <c r="D349" s="939"/>
      <c r="E349" s="939"/>
      <c r="F349" s="939"/>
      <c r="G349" s="939"/>
      <c r="H349" s="939"/>
      <c r="I349" s="939"/>
      <c r="J349" s="939"/>
      <c r="K349" s="939"/>
      <c r="L349" s="939"/>
      <c r="M349" s="939"/>
      <c r="N349" s="939"/>
      <c r="O349" s="939"/>
      <c r="P349" s="939"/>
      <c r="Q349" s="939"/>
      <c r="R349" s="939"/>
      <c r="S349" s="939"/>
    </row>
    <row r="350" spans="1:19" ht="16.5" customHeight="1">
      <c r="A350" s="939"/>
      <c r="B350" s="939"/>
      <c r="C350" s="939"/>
      <c r="D350" s="939"/>
      <c r="E350" s="939"/>
      <c r="F350" s="939"/>
      <c r="G350" s="939"/>
      <c r="H350" s="939"/>
      <c r="I350" s="939"/>
      <c r="J350" s="939"/>
      <c r="K350" s="939"/>
      <c r="L350" s="939"/>
      <c r="M350" s="939"/>
      <c r="N350" s="939"/>
      <c r="O350" s="939"/>
      <c r="P350" s="939"/>
      <c r="Q350" s="939"/>
      <c r="R350" s="939"/>
      <c r="S350" s="939"/>
    </row>
    <row r="351" spans="1:19" ht="16.5" customHeight="1">
      <c r="A351" s="939"/>
      <c r="B351" s="939"/>
      <c r="C351" s="939"/>
      <c r="D351" s="939"/>
      <c r="E351" s="939"/>
      <c r="F351" s="939"/>
      <c r="G351" s="939"/>
      <c r="H351" s="939"/>
      <c r="I351" s="939"/>
      <c r="J351" s="939"/>
      <c r="K351" s="939"/>
      <c r="L351" s="939"/>
      <c r="M351" s="939"/>
      <c r="N351" s="939"/>
      <c r="O351" s="939"/>
      <c r="P351" s="939"/>
      <c r="Q351" s="939"/>
      <c r="R351" s="939"/>
      <c r="S351" s="939"/>
    </row>
    <row r="352" spans="1:19" ht="16.5" customHeight="1">
      <c r="A352" s="939"/>
      <c r="B352" s="939"/>
      <c r="C352" s="939"/>
      <c r="D352" s="939"/>
      <c r="E352" s="939"/>
      <c r="F352" s="939"/>
      <c r="G352" s="939"/>
      <c r="H352" s="939"/>
      <c r="I352" s="939"/>
      <c r="J352" s="939"/>
      <c r="K352" s="939"/>
      <c r="L352" s="939"/>
      <c r="M352" s="939"/>
      <c r="N352" s="939"/>
      <c r="O352" s="939"/>
      <c r="P352" s="939"/>
      <c r="Q352" s="939"/>
      <c r="R352" s="939"/>
      <c r="S352" s="939"/>
    </row>
    <row r="353" spans="1:19" ht="16.5" customHeight="1">
      <c r="A353" s="939"/>
      <c r="B353" s="939"/>
      <c r="C353" s="939"/>
      <c r="D353" s="939"/>
      <c r="E353" s="939"/>
      <c r="F353" s="939"/>
      <c r="G353" s="939"/>
      <c r="H353" s="939"/>
      <c r="I353" s="939"/>
      <c r="J353" s="939"/>
      <c r="K353" s="939"/>
      <c r="L353" s="939"/>
      <c r="M353" s="939"/>
      <c r="N353" s="939"/>
      <c r="O353" s="939"/>
      <c r="P353" s="939"/>
      <c r="Q353" s="939"/>
      <c r="R353" s="939"/>
      <c r="S353" s="939"/>
    </row>
    <row r="354" spans="1:19" ht="16.5" customHeight="1">
      <c r="A354" s="939"/>
      <c r="B354" s="939"/>
      <c r="C354" s="939"/>
      <c r="D354" s="939"/>
      <c r="E354" s="939"/>
      <c r="F354" s="939"/>
      <c r="G354" s="939"/>
      <c r="H354" s="939"/>
      <c r="I354" s="939"/>
      <c r="J354" s="939"/>
      <c r="K354" s="939"/>
      <c r="L354" s="939"/>
      <c r="M354" s="939"/>
      <c r="N354" s="939"/>
      <c r="O354" s="939"/>
      <c r="P354" s="939"/>
      <c r="Q354" s="939"/>
      <c r="R354" s="939"/>
      <c r="S354" s="939"/>
    </row>
    <row r="355" spans="1:19" ht="16.5" customHeight="1">
      <c r="A355" s="939"/>
      <c r="B355" s="939"/>
      <c r="C355" s="939"/>
      <c r="D355" s="939"/>
      <c r="E355" s="939"/>
      <c r="F355" s="939"/>
      <c r="G355" s="939"/>
      <c r="H355" s="939"/>
      <c r="I355" s="939"/>
      <c r="J355" s="939"/>
      <c r="K355" s="939"/>
      <c r="L355" s="939"/>
      <c r="M355" s="939"/>
      <c r="N355" s="939"/>
      <c r="O355" s="939"/>
      <c r="P355" s="939"/>
      <c r="Q355" s="939"/>
      <c r="R355" s="939"/>
      <c r="S355" s="939"/>
    </row>
    <row r="356" spans="1:19" ht="16.5" customHeight="1">
      <c r="A356" s="939"/>
      <c r="B356" s="939"/>
      <c r="C356" s="939"/>
      <c r="D356" s="939"/>
      <c r="E356" s="939"/>
      <c r="F356" s="939"/>
      <c r="G356" s="939"/>
      <c r="H356" s="939"/>
      <c r="I356" s="939"/>
      <c r="J356" s="939"/>
      <c r="K356" s="939"/>
      <c r="L356" s="939"/>
      <c r="M356" s="939"/>
      <c r="N356" s="939"/>
      <c r="O356" s="939"/>
      <c r="P356" s="939"/>
      <c r="Q356" s="939"/>
      <c r="R356" s="939"/>
      <c r="S356" s="939"/>
    </row>
    <row r="357" spans="1:19" ht="16.5" customHeight="1">
      <c r="A357" s="939"/>
      <c r="B357" s="939"/>
      <c r="C357" s="939"/>
      <c r="D357" s="939"/>
      <c r="E357" s="939"/>
      <c r="F357" s="939"/>
      <c r="G357" s="939"/>
      <c r="H357" s="939"/>
      <c r="I357" s="939"/>
      <c r="J357" s="939"/>
      <c r="K357" s="939"/>
      <c r="L357" s="939"/>
      <c r="M357" s="939"/>
      <c r="N357" s="939"/>
      <c r="O357" s="939"/>
      <c r="P357" s="939"/>
      <c r="Q357" s="939"/>
      <c r="R357" s="939"/>
      <c r="S357" s="939"/>
    </row>
    <row r="358" spans="1:19" ht="16.5" customHeight="1">
      <c r="A358" s="939"/>
      <c r="B358" s="939"/>
      <c r="C358" s="939"/>
      <c r="D358" s="939"/>
      <c r="E358" s="939"/>
      <c r="F358" s="939"/>
      <c r="G358" s="939"/>
      <c r="H358" s="939"/>
      <c r="I358" s="939"/>
      <c r="J358" s="939"/>
      <c r="K358" s="939"/>
      <c r="L358" s="939"/>
      <c r="M358" s="939"/>
      <c r="N358" s="939"/>
      <c r="O358" s="939"/>
      <c r="P358" s="939"/>
      <c r="Q358" s="939"/>
      <c r="R358" s="939"/>
      <c r="S358" s="939"/>
    </row>
    <row r="359" spans="1:19" ht="16.5" customHeight="1">
      <c r="A359" s="939"/>
      <c r="B359" s="939"/>
      <c r="C359" s="939"/>
      <c r="D359" s="939"/>
      <c r="E359" s="939"/>
      <c r="F359" s="939"/>
      <c r="G359" s="939"/>
      <c r="H359" s="939"/>
      <c r="I359" s="939"/>
      <c r="J359" s="939"/>
      <c r="K359" s="939"/>
      <c r="L359" s="939"/>
      <c r="M359" s="939"/>
      <c r="N359" s="939"/>
      <c r="O359" s="939"/>
      <c r="P359" s="939"/>
      <c r="Q359" s="939"/>
      <c r="R359" s="939"/>
      <c r="S359" s="939"/>
    </row>
    <row r="360" spans="1:19" ht="16.5" customHeight="1">
      <c r="A360" s="939"/>
      <c r="B360" s="939"/>
      <c r="C360" s="939"/>
      <c r="D360" s="939"/>
      <c r="E360" s="939"/>
      <c r="F360" s="939"/>
      <c r="G360" s="939"/>
      <c r="H360" s="939"/>
      <c r="I360" s="939"/>
      <c r="J360" s="939"/>
      <c r="K360" s="939"/>
      <c r="L360" s="939"/>
      <c r="M360" s="939"/>
      <c r="N360" s="939"/>
      <c r="O360" s="939"/>
      <c r="P360" s="939"/>
      <c r="Q360" s="939"/>
      <c r="R360" s="939"/>
      <c r="S360" s="939"/>
    </row>
    <row r="361" spans="1:19" ht="16.5" customHeight="1">
      <c r="A361" s="939"/>
      <c r="B361" s="939"/>
      <c r="C361" s="939"/>
      <c r="D361" s="939"/>
      <c r="E361" s="939"/>
      <c r="F361" s="939"/>
      <c r="G361" s="939"/>
      <c r="H361" s="939"/>
      <c r="I361" s="939"/>
      <c r="J361" s="939"/>
      <c r="K361" s="939"/>
      <c r="L361" s="939"/>
      <c r="M361" s="939"/>
      <c r="N361" s="939"/>
      <c r="O361" s="939"/>
      <c r="P361" s="939"/>
      <c r="Q361" s="939"/>
      <c r="R361" s="939"/>
      <c r="S361" s="939"/>
    </row>
    <row r="362" spans="1:19" ht="16.5" customHeight="1">
      <c r="A362" s="939"/>
      <c r="B362" s="939"/>
      <c r="C362" s="939"/>
      <c r="D362" s="939"/>
      <c r="E362" s="939"/>
      <c r="F362" s="939"/>
      <c r="G362" s="939"/>
      <c r="H362" s="939"/>
      <c r="I362" s="939"/>
      <c r="J362" s="939"/>
      <c r="K362" s="939"/>
      <c r="L362" s="939"/>
      <c r="M362" s="939"/>
      <c r="N362" s="939"/>
      <c r="O362" s="939"/>
      <c r="P362" s="939"/>
      <c r="Q362" s="939"/>
      <c r="R362" s="939"/>
      <c r="S362" s="939"/>
    </row>
    <row r="363" spans="1:19" ht="16.5" customHeight="1">
      <c r="A363" s="939"/>
      <c r="B363" s="939"/>
      <c r="C363" s="939"/>
      <c r="D363" s="939"/>
      <c r="E363" s="939"/>
      <c r="F363" s="939"/>
      <c r="G363" s="939"/>
      <c r="H363" s="939"/>
      <c r="I363" s="939"/>
      <c r="J363" s="939"/>
      <c r="K363" s="939"/>
      <c r="L363" s="939"/>
      <c r="M363" s="939"/>
      <c r="N363" s="939"/>
      <c r="O363" s="939"/>
      <c r="P363" s="939"/>
      <c r="Q363" s="939"/>
      <c r="R363" s="939"/>
      <c r="S363" s="939"/>
    </row>
    <row r="364" spans="1:19" ht="16.5" customHeight="1">
      <c r="A364" s="939"/>
      <c r="B364" s="939"/>
      <c r="C364" s="939"/>
      <c r="D364" s="939"/>
      <c r="E364" s="939"/>
      <c r="F364" s="939"/>
      <c r="G364" s="939"/>
      <c r="H364" s="939"/>
      <c r="I364" s="939"/>
      <c r="J364" s="939"/>
      <c r="K364" s="939"/>
      <c r="L364" s="939"/>
      <c r="M364" s="939"/>
      <c r="N364" s="939"/>
      <c r="O364" s="939"/>
      <c r="P364" s="939"/>
      <c r="Q364" s="939"/>
      <c r="R364" s="939"/>
      <c r="S364" s="939"/>
    </row>
    <row r="365" spans="1:19" ht="16.5" customHeight="1">
      <c r="A365" s="939"/>
      <c r="B365" s="939"/>
      <c r="C365" s="939"/>
      <c r="D365" s="939"/>
      <c r="E365" s="939"/>
      <c r="F365" s="939"/>
      <c r="G365" s="939"/>
      <c r="H365" s="939"/>
      <c r="I365" s="939"/>
      <c r="J365" s="939"/>
      <c r="K365" s="939"/>
      <c r="L365" s="939"/>
      <c r="M365" s="939"/>
      <c r="N365" s="939"/>
      <c r="O365" s="939"/>
      <c r="P365" s="939"/>
      <c r="Q365" s="939"/>
      <c r="R365" s="939"/>
      <c r="S365" s="939"/>
    </row>
    <row r="366" spans="1:19" ht="16.5" customHeight="1">
      <c r="A366" s="939"/>
      <c r="B366" s="939"/>
      <c r="C366" s="939"/>
      <c r="D366" s="939"/>
      <c r="E366" s="939"/>
      <c r="F366" s="939"/>
      <c r="G366" s="939"/>
      <c r="H366" s="939"/>
      <c r="I366" s="939"/>
      <c r="J366" s="939"/>
      <c r="K366" s="939"/>
      <c r="L366" s="939"/>
      <c r="M366" s="939"/>
      <c r="N366" s="939"/>
      <c r="O366" s="939"/>
      <c r="P366" s="939"/>
      <c r="Q366" s="939"/>
      <c r="R366" s="939"/>
      <c r="S366" s="939"/>
    </row>
    <row r="367" spans="1:19" ht="16.5" customHeight="1">
      <c r="A367" s="939"/>
      <c r="B367" s="939"/>
      <c r="C367" s="939"/>
      <c r="D367" s="939"/>
      <c r="E367" s="939"/>
      <c r="F367" s="939"/>
      <c r="G367" s="939"/>
      <c r="H367" s="939"/>
      <c r="I367" s="939"/>
      <c r="J367" s="939"/>
      <c r="K367" s="939"/>
      <c r="L367" s="939"/>
      <c r="M367" s="939"/>
      <c r="N367" s="939"/>
      <c r="O367" s="939"/>
      <c r="P367" s="939"/>
      <c r="Q367" s="939"/>
      <c r="R367" s="939"/>
      <c r="S367" s="939"/>
    </row>
    <row r="368" spans="1:19" ht="16.5" customHeight="1">
      <c r="A368" s="939"/>
      <c r="B368" s="939"/>
      <c r="C368" s="939"/>
      <c r="D368" s="939"/>
      <c r="E368" s="939"/>
      <c r="F368" s="939"/>
      <c r="G368" s="939"/>
      <c r="H368" s="939"/>
      <c r="I368" s="939"/>
      <c r="J368" s="939"/>
      <c r="K368" s="939"/>
      <c r="L368" s="939"/>
      <c r="M368" s="939"/>
      <c r="N368" s="939"/>
      <c r="O368" s="939"/>
      <c r="P368" s="939"/>
      <c r="Q368" s="939"/>
      <c r="R368" s="939"/>
      <c r="S368" s="939"/>
    </row>
    <row r="369" spans="1:19" ht="16.5" customHeight="1">
      <c r="A369" s="939"/>
      <c r="B369" s="939"/>
      <c r="C369" s="939"/>
      <c r="D369" s="939"/>
      <c r="E369" s="939"/>
      <c r="F369" s="939"/>
      <c r="G369" s="939"/>
      <c r="H369" s="939"/>
      <c r="I369" s="939"/>
      <c r="J369" s="939"/>
      <c r="K369" s="939"/>
      <c r="L369" s="939"/>
      <c r="M369" s="939"/>
      <c r="N369" s="939"/>
      <c r="O369" s="939"/>
      <c r="P369" s="939"/>
      <c r="Q369" s="939"/>
      <c r="R369" s="939"/>
      <c r="S369" s="939"/>
    </row>
    <row r="370" spans="1:19" ht="16.5" customHeight="1">
      <c r="A370" s="939"/>
      <c r="B370" s="939"/>
      <c r="C370" s="939"/>
      <c r="D370" s="939"/>
      <c r="E370" s="939"/>
      <c r="F370" s="939"/>
      <c r="G370" s="939"/>
      <c r="H370" s="939"/>
      <c r="I370" s="939"/>
      <c r="J370" s="939"/>
      <c r="K370" s="939"/>
      <c r="L370" s="939"/>
      <c r="M370" s="939"/>
      <c r="N370" s="939"/>
      <c r="O370" s="939"/>
      <c r="P370" s="939"/>
      <c r="Q370" s="939"/>
      <c r="R370" s="939"/>
      <c r="S370" s="939"/>
    </row>
    <row r="371" spans="1:19" ht="16.5" customHeight="1">
      <c r="A371" s="939"/>
      <c r="B371" s="939"/>
      <c r="C371" s="939"/>
      <c r="D371" s="939"/>
      <c r="E371" s="939"/>
      <c r="F371" s="939"/>
      <c r="G371" s="939"/>
      <c r="H371" s="939"/>
      <c r="I371" s="939"/>
      <c r="J371" s="939"/>
      <c r="K371" s="939"/>
      <c r="L371" s="939"/>
      <c r="M371" s="939"/>
      <c r="N371" s="939"/>
      <c r="O371" s="939"/>
      <c r="P371" s="939"/>
      <c r="Q371" s="939"/>
      <c r="R371" s="939"/>
      <c r="S371" s="939"/>
    </row>
    <row r="372" spans="1:19" ht="16.5" customHeight="1">
      <c r="A372" s="939"/>
      <c r="B372" s="939"/>
      <c r="C372" s="939"/>
      <c r="D372" s="939"/>
      <c r="E372" s="939"/>
      <c r="F372" s="939"/>
      <c r="G372" s="939"/>
      <c r="H372" s="939"/>
      <c r="I372" s="939"/>
      <c r="J372" s="939"/>
      <c r="K372" s="939"/>
      <c r="L372" s="939"/>
      <c r="M372" s="939"/>
      <c r="N372" s="939"/>
      <c r="O372" s="939"/>
      <c r="P372" s="939"/>
      <c r="Q372" s="939"/>
      <c r="R372" s="939"/>
      <c r="S372" s="939"/>
    </row>
    <row r="373" spans="1:19" ht="16.5" customHeight="1">
      <c r="A373" s="939"/>
      <c r="B373" s="939"/>
      <c r="C373" s="939"/>
      <c r="D373" s="939"/>
      <c r="E373" s="939"/>
      <c r="F373" s="939"/>
      <c r="G373" s="939"/>
      <c r="H373" s="939"/>
      <c r="I373" s="939"/>
      <c r="J373" s="939"/>
      <c r="K373" s="939"/>
      <c r="L373" s="939"/>
      <c r="M373" s="939"/>
      <c r="N373" s="939"/>
      <c r="O373" s="939"/>
      <c r="P373" s="939"/>
      <c r="Q373" s="939"/>
      <c r="R373" s="939"/>
      <c r="S373" s="939"/>
    </row>
    <row r="374" spans="1:19" ht="16.5" customHeight="1">
      <c r="A374" s="939"/>
      <c r="B374" s="939"/>
      <c r="C374" s="939"/>
      <c r="D374" s="939"/>
      <c r="E374" s="939"/>
      <c r="F374" s="939"/>
      <c r="G374" s="939"/>
      <c r="H374" s="939"/>
      <c r="I374" s="939"/>
      <c r="J374" s="939"/>
      <c r="K374" s="939"/>
      <c r="L374" s="939"/>
      <c r="M374" s="939"/>
      <c r="N374" s="939"/>
      <c r="O374" s="939"/>
      <c r="P374" s="939"/>
      <c r="Q374" s="939"/>
      <c r="R374" s="939"/>
      <c r="S374" s="939"/>
    </row>
    <row r="375" spans="1:19" ht="16.5" customHeight="1">
      <c r="A375" s="939"/>
      <c r="B375" s="939"/>
      <c r="C375" s="939"/>
      <c r="D375" s="939"/>
      <c r="E375" s="939"/>
      <c r="F375" s="939"/>
      <c r="G375" s="939"/>
      <c r="H375" s="939"/>
      <c r="I375" s="939"/>
      <c r="J375" s="939"/>
      <c r="K375" s="939"/>
      <c r="L375" s="939"/>
      <c r="M375" s="939"/>
      <c r="N375" s="939"/>
      <c r="O375" s="939"/>
      <c r="P375" s="939"/>
      <c r="Q375" s="939"/>
      <c r="R375" s="939"/>
      <c r="S375" s="939"/>
    </row>
    <row r="376" spans="1:19" ht="16.5" customHeight="1">
      <c r="A376" s="939"/>
      <c r="B376" s="939"/>
      <c r="C376" s="939"/>
      <c r="D376" s="939"/>
      <c r="E376" s="939"/>
      <c r="F376" s="939"/>
      <c r="G376" s="939"/>
      <c r="H376" s="939"/>
      <c r="I376" s="939"/>
      <c r="J376" s="939"/>
      <c r="K376" s="939"/>
      <c r="L376" s="939"/>
      <c r="M376" s="939"/>
      <c r="N376" s="939"/>
      <c r="O376" s="939"/>
      <c r="P376" s="939"/>
      <c r="Q376" s="939"/>
      <c r="R376" s="939"/>
      <c r="S376" s="939"/>
    </row>
    <row r="377" spans="1:19" ht="16.5" customHeight="1">
      <c r="A377" s="939"/>
      <c r="B377" s="939"/>
      <c r="C377" s="939"/>
      <c r="D377" s="939"/>
      <c r="E377" s="939"/>
      <c r="F377" s="939"/>
      <c r="G377" s="939"/>
      <c r="H377" s="939"/>
      <c r="I377" s="939"/>
      <c r="J377" s="939"/>
      <c r="K377" s="939"/>
      <c r="L377" s="939"/>
      <c r="M377" s="939"/>
      <c r="N377" s="939"/>
      <c r="O377" s="939"/>
      <c r="P377" s="939"/>
      <c r="Q377" s="939"/>
      <c r="R377" s="939"/>
      <c r="S377" s="939"/>
    </row>
    <row r="378" spans="1:19" ht="16.5" customHeight="1">
      <c r="A378" s="939"/>
      <c r="B378" s="939"/>
      <c r="C378" s="939"/>
      <c r="D378" s="939"/>
      <c r="E378" s="939"/>
      <c r="F378" s="939"/>
      <c r="G378" s="939"/>
      <c r="H378" s="939"/>
      <c r="I378" s="939"/>
      <c r="J378" s="939"/>
      <c r="K378" s="939"/>
      <c r="L378" s="939"/>
      <c r="M378" s="939"/>
      <c r="N378" s="939"/>
      <c r="O378" s="939"/>
      <c r="P378" s="939"/>
      <c r="Q378" s="939"/>
      <c r="R378" s="939"/>
      <c r="S378" s="939"/>
    </row>
    <row r="379" spans="1:19" ht="16.5" customHeight="1">
      <c r="A379" s="939"/>
      <c r="B379" s="939"/>
      <c r="C379" s="939"/>
      <c r="D379" s="939"/>
      <c r="E379" s="939"/>
      <c r="F379" s="939"/>
      <c r="G379" s="939"/>
      <c r="H379" s="939"/>
      <c r="I379" s="939"/>
      <c r="J379" s="939"/>
      <c r="K379" s="939"/>
      <c r="L379" s="939"/>
      <c r="M379" s="939"/>
      <c r="N379" s="939"/>
      <c r="O379" s="939"/>
      <c r="P379" s="939"/>
      <c r="Q379" s="939"/>
      <c r="R379" s="939"/>
      <c r="S379" s="939"/>
    </row>
    <row r="380" spans="1:19" ht="16.5" customHeight="1">
      <c r="A380" s="939"/>
      <c r="B380" s="939"/>
      <c r="C380" s="939"/>
      <c r="D380" s="939"/>
      <c r="E380" s="939"/>
      <c r="F380" s="939"/>
      <c r="G380" s="939"/>
      <c r="H380" s="939"/>
      <c r="I380" s="939"/>
      <c r="J380" s="939"/>
      <c r="K380" s="939"/>
      <c r="L380" s="939"/>
      <c r="M380" s="939"/>
      <c r="N380" s="939"/>
      <c r="O380" s="939"/>
      <c r="P380" s="939"/>
      <c r="Q380" s="939"/>
      <c r="R380" s="939"/>
      <c r="S380" s="939"/>
    </row>
    <row r="381" spans="1:19" ht="16.5" customHeight="1">
      <c r="A381" s="939"/>
      <c r="B381" s="939"/>
      <c r="C381" s="939"/>
      <c r="D381" s="939"/>
      <c r="E381" s="939"/>
      <c r="F381" s="939"/>
      <c r="G381" s="939"/>
      <c r="H381" s="939"/>
      <c r="I381" s="939"/>
      <c r="J381" s="939"/>
      <c r="K381" s="939"/>
      <c r="L381" s="939"/>
      <c r="M381" s="939"/>
      <c r="N381" s="939"/>
      <c r="O381" s="939"/>
      <c r="P381" s="939"/>
      <c r="Q381" s="939"/>
      <c r="R381" s="939"/>
      <c r="S381" s="939"/>
    </row>
    <row r="382" spans="1:19" ht="16.5" customHeight="1">
      <c r="A382" s="939"/>
      <c r="B382" s="939"/>
      <c r="C382" s="939"/>
      <c r="D382" s="939"/>
      <c r="E382" s="939"/>
      <c r="F382" s="939"/>
      <c r="G382" s="939"/>
      <c r="H382" s="939"/>
      <c r="I382" s="939"/>
      <c r="J382" s="939"/>
      <c r="K382" s="939"/>
      <c r="L382" s="939"/>
      <c r="M382" s="939"/>
      <c r="N382" s="939"/>
      <c r="O382" s="939"/>
      <c r="P382" s="939"/>
      <c r="Q382" s="939"/>
      <c r="R382" s="939"/>
      <c r="S382" s="939"/>
    </row>
    <row r="383" spans="1:19" ht="16.5" customHeight="1">
      <c r="A383" s="939"/>
      <c r="B383" s="939"/>
      <c r="C383" s="939"/>
      <c r="D383" s="939"/>
      <c r="E383" s="939"/>
      <c r="F383" s="939"/>
      <c r="G383" s="939"/>
      <c r="H383" s="939"/>
      <c r="I383" s="939"/>
      <c r="J383" s="939"/>
      <c r="K383" s="939"/>
      <c r="L383" s="939"/>
      <c r="M383" s="939"/>
      <c r="N383" s="939"/>
      <c r="O383" s="939"/>
      <c r="P383" s="939"/>
      <c r="Q383" s="939"/>
      <c r="R383" s="939"/>
      <c r="S383" s="939"/>
    </row>
    <row r="384" spans="1:19" ht="16.5" customHeight="1">
      <c r="A384" s="939"/>
      <c r="B384" s="939"/>
      <c r="C384" s="939"/>
      <c r="D384" s="939"/>
      <c r="E384" s="939"/>
      <c r="F384" s="939"/>
      <c r="G384" s="939"/>
      <c r="H384" s="939"/>
      <c r="I384" s="939"/>
      <c r="J384" s="939"/>
      <c r="K384" s="939"/>
      <c r="L384" s="939"/>
      <c r="M384" s="939"/>
      <c r="N384" s="939"/>
      <c r="O384" s="939"/>
      <c r="P384" s="939"/>
      <c r="Q384" s="939"/>
      <c r="R384" s="939"/>
      <c r="S384" s="939"/>
    </row>
    <row r="385" spans="1:19" ht="16.5" customHeight="1">
      <c r="A385" s="939"/>
      <c r="B385" s="939"/>
      <c r="C385" s="939"/>
      <c r="D385" s="939"/>
      <c r="E385" s="939"/>
      <c r="F385" s="939"/>
      <c r="G385" s="939"/>
      <c r="H385" s="939"/>
      <c r="I385" s="939"/>
      <c r="J385" s="939"/>
      <c r="K385" s="939"/>
      <c r="L385" s="939"/>
      <c r="M385" s="939"/>
      <c r="N385" s="939"/>
      <c r="O385" s="939"/>
      <c r="P385" s="939"/>
      <c r="Q385" s="939"/>
      <c r="R385" s="939"/>
      <c r="S385" s="939"/>
    </row>
    <row r="386" spans="1:19" ht="16.5" customHeight="1">
      <c r="A386" s="939"/>
      <c r="B386" s="939"/>
      <c r="C386" s="939"/>
      <c r="D386" s="939"/>
      <c r="E386" s="939"/>
      <c r="F386" s="939"/>
      <c r="G386" s="939"/>
      <c r="H386" s="939"/>
      <c r="I386" s="939"/>
      <c r="J386" s="939"/>
      <c r="K386" s="939"/>
      <c r="L386" s="939"/>
      <c r="M386" s="939"/>
      <c r="N386" s="939"/>
      <c r="O386" s="939"/>
      <c r="P386" s="939"/>
      <c r="Q386" s="939"/>
      <c r="R386" s="939"/>
      <c r="S386" s="939"/>
    </row>
    <row r="387" spans="1:19" ht="16.5" customHeight="1">
      <c r="A387" s="939"/>
      <c r="B387" s="939"/>
      <c r="C387" s="939"/>
      <c r="D387" s="939"/>
      <c r="E387" s="939"/>
      <c r="F387" s="939"/>
      <c r="G387" s="939"/>
      <c r="H387" s="939"/>
      <c r="I387" s="939"/>
      <c r="J387" s="939"/>
      <c r="K387" s="939"/>
      <c r="L387" s="939"/>
      <c r="M387" s="939"/>
      <c r="N387" s="939"/>
      <c r="O387" s="939"/>
      <c r="P387" s="939"/>
      <c r="Q387" s="939"/>
      <c r="R387" s="939"/>
      <c r="S387" s="939"/>
    </row>
    <row r="388" spans="1:19" ht="16.5" customHeight="1">
      <c r="A388" s="939"/>
      <c r="B388" s="939"/>
      <c r="C388" s="939"/>
      <c r="D388" s="939"/>
      <c r="E388" s="939"/>
      <c r="F388" s="939"/>
      <c r="G388" s="939"/>
      <c r="H388" s="939"/>
      <c r="I388" s="939"/>
      <c r="J388" s="939"/>
      <c r="K388" s="939"/>
      <c r="L388" s="939"/>
      <c r="M388" s="939"/>
      <c r="N388" s="939"/>
      <c r="O388" s="939"/>
      <c r="P388" s="939"/>
      <c r="Q388" s="939"/>
      <c r="R388" s="939"/>
      <c r="S388" s="939"/>
    </row>
    <row r="389" spans="1:19" ht="16.5" customHeight="1">
      <c r="A389" s="939"/>
      <c r="B389" s="939"/>
      <c r="C389" s="939"/>
      <c r="D389" s="939"/>
      <c r="E389" s="939"/>
      <c r="F389" s="939"/>
      <c r="G389" s="939"/>
      <c r="H389" s="939"/>
      <c r="I389" s="939"/>
      <c r="J389" s="939"/>
      <c r="K389" s="939"/>
      <c r="L389" s="939"/>
      <c r="M389" s="939"/>
      <c r="N389" s="939"/>
      <c r="O389" s="939"/>
      <c r="P389" s="939"/>
      <c r="Q389" s="939"/>
      <c r="R389" s="939"/>
      <c r="S389" s="939"/>
    </row>
    <row r="390" spans="1:19" ht="16.5" customHeight="1">
      <c r="A390" s="939"/>
      <c r="B390" s="939"/>
      <c r="C390" s="939"/>
      <c r="D390" s="939"/>
      <c r="E390" s="939"/>
      <c r="F390" s="939"/>
      <c r="G390" s="939"/>
      <c r="H390" s="939"/>
      <c r="I390" s="939"/>
      <c r="J390" s="939"/>
      <c r="K390" s="939"/>
      <c r="L390" s="939"/>
      <c r="M390" s="939"/>
      <c r="N390" s="939"/>
      <c r="O390" s="939"/>
      <c r="P390" s="939"/>
      <c r="Q390" s="939"/>
      <c r="R390" s="939"/>
      <c r="S390" s="939"/>
    </row>
    <row r="391" spans="1:19" ht="16.5" customHeight="1">
      <c r="A391" s="939"/>
      <c r="B391" s="939"/>
      <c r="C391" s="939"/>
      <c r="D391" s="939"/>
      <c r="E391" s="939"/>
      <c r="F391" s="939"/>
      <c r="G391" s="939"/>
      <c r="H391" s="939"/>
      <c r="I391" s="939"/>
      <c r="J391" s="939"/>
      <c r="K391" s="939"/>
      <c r="L391" s="939"/>
      <c r="M391" s="939"/>
      <c r="N391" s="939"/>
      <c r="O391" s="939"/>
      <c r="P391" s="939"/>
      <c r="Q391" s="939"/>
      <c r="R391" s="939"/>
      <c r="S391" s="939"/>
    </row>
    <row r="392" spans="1:19" ht="16.5" customHeight="1">
      <c r="A392" s="939"/>
      <c r="B392" s="939"/>
      <c r="C392" s="939"/>
      <c r="D392" s="939"/>
      <c r="E392" s="939"/>
      <c r="F392" s="939"/>
      <c r="G392" s="939"/>
      <c r="H392" s="939"/>
      <c r="I392" s="939"/>
      <c r="J392" s="939"/>
      <c r="K392" s="939"/>
      <c r="L392" s="939"/>
      <c r="M392" s="939"/>
      <c r="N392" s="939"/>
      <c r="O392" s="939"/>
      <c r="P392" s="939"/>
      <c r="Q392" s="939"/>
      <c r="R392" s="939"/>
      <c r="S392" s="939"/>
    </row>
    <row r="393" spans="1:19" ht="16.5" customHeight="1">
      <c r="A393" s="939"/>
      <c r="B393" s="939"/>
      <c r="C393" s="939"/>
      <c r="D393" s="939"/>
      <c r="E393" s="939"/>
      <c r="F393" s="939"/>
      <c r="G393" s="939"/>
      <c r="H393" s="939"/>
      <c r="I393" s="939"/>
      <c r="J393" s="939"/>
      <c r="K393" s="939"/>
      <c r="L393" s="939"/>
      <c r="M393" s="939"/>
      <c r="N393" s="939"/>
      <c r="O393" s="939"/>
      <c r="P393" s="939"/>
      <c r="Q393" s="939"/>
      <c r="R393" s="939"/>
      <c r="S393" s="939"/>
    </row>
    <row r="394" spans="1:19" ht="16.5" customHeight="1">
      <c r="A394" s="939"/>
      <c r="B394" s="939"/>
      <c r="C394" s="939"/>
      <c r="D394" s="939"/>
      <c r="E394" s="939"/>
      <c r="F394" s="939"/>
      <c r="G394" s="939"/>
      <c r="H394" s="939"/>
      <c r="I394" s="939"/>
      <c r="J394" s="939"/>
      <c r="K394" s="939"/>
      <c r="L394" s="939"/>
      <c r="M394" s="939"/>
      <c r="N394" s="939"/>
      <c r="O394" s="939"/>
      <c r="P394" s="939"/>
      <c r="Q394" s="939"/>
      <c r="R394" s="939"/>
      <c r="S394" s="939"/>
    </row>
    <row r="395" spans="1:19" ht="16.5" customHeight="1">
      <c r="A395" s="939"/>
      <c r="B395" s="939"/>
      <c r="C395" s="939"/>
      <c r="D395" s="939"/>
      <c r="E395" s="939"/>
      <c r="F395" s="939"/>
      <c r="G395" s="939"/>
      <c r="H395" s="939"/>
      <c r="I395" s="939"/>
      <c r="J395" s="939"/>
      <c r="K395" s="939"/>
      <c r="L395" s="939"/>
      <c r="M395" s="939"/>
      <c r="N395" s="939"/>
      <c r="O395" s="939"/>
      <c r="P395" s="939"/>
      <c r="Q395" s="939"/>
      <c r="R395" s="939"/>
      <c r="S395" s="939"/>
    </row>
    <row r="396" spans="1:19" ht="16.5" customHeight="1">
      <c r="A396" s="939"/>
      <c r="B396" s="939"/>
      <c r="C396" s="939"/>
      <c r="D396" s="939"/>
      <c r="E396" s="939"/>
      <c r="F396" s="939"/>
      <c r="G396" s="939"/>
      <c r="H396" s="939"/>
      <c r="I396" s="939"/>
      <c r="J396" s="939"/>
      <c r="K396" s="939"/>
      <c r="L396" s="939"/>
      <c r="M396" s="939"/>
      <c r="N396" s="939"/>
      <c r="O396" s="939"/>
      <c r="P396" s="939"/>
      <c r="Q396" s="939"/>
      <c r="R396" s="939"/>
      <c r="S396" s="939"/>
    </row>
    <row r="397" spans="1:19" ht="16.5" customHeight="1">
      <c r="A397" s="939"/>
      <c r="B397" s="939"/>
      <c r="C397" s="939"/>
      <c r="D397" s="939"/>
      <c r="E397" s="939"/>
      <c r="F397" s="939"/>
      <c r="G397" s="939"/>
      <c r="H397" s="939"/>
      <c r="I397" s="939"/>
      <c r="J397" s="939"/>
      <c r="K397" s="939"/>
      <c r="L397" s="939"/>
      <c r="M397" s="939"/>
      <c r="N397" s="939"/>
      <c r="O397" s="939"/>
      <c r="P397" s="939"/>
      <c r="Q397" s="939"/>
      <c r="R397" s="939"/>
      <c r="S397" s="939"/>
    </row>
    <row r="398" spans="1:19" ht="16.5" customHeight="1">
      <c r="A398" s="939"/>
      <c r="B398" s="939"/>
      <c r="C398" s="939"/>
      <c r="D398" s="939"/>
      <c r="E398" s="939"/>
      <c r="F398" s="939"/>
      <c r="G398" s="939"/>
      <c r="H398" s="939"/>
      <c r="I398" s="939"/>
      <c r="J398" s="939"/>
      <c r="K398" s="939"/>
      <c r="L398" s="939"/>
      <c r="M398" s="939"/>
      <c r="N398" s="939"/>
      <c r="O398" s="939"/>
      <c r="P398" s="939"/>
      <c r="Q398" s="939"/>
      <c r="R398" s="939"/>
      <c r="S398" s="939"/>
    </row>
    <row r="399" spans="1:19" ht="16.5" customHeight="1">
      <c r="A399" s="939"/>
      <c r="B399" s="939"/>
      <c r="C399" s="939"/>
      <c r="D399" s="939"/>
      <c r="E399" s="939"/>
      <c r="F399" s="939"/>
      <c r="G399" s="939"/>
      <c r="H399" s="939"/>
      <c r="I399" s="939"/>
      <c r="J399" s="939"/>
      <c r="K399" s="939"/>
      <c r="L399" s="939"/>
      <c r="M399" s="939"/>
      <c r="N399" s="939"/>
      <c r="O399" s="939"/>
      <c r="P399" s="939"/>
      <c r="Q399" s="939"/>
      <c r="R399" s="939"/>
      <c r="S399" s="939"/>
    </row>
    <row r="400" spans="1:19" ht="16.5" customHeight="1">
      <c r="A400" s="939"/>
      <c r="B400" s="939"/>
      <c r="C400" s="939"/>
      <c r="D400" s="939"/>
      <c r="E400" s="939"/>
      <c r="F400" s="939"/>
      <c r="G400" s="939"/>
      <c r="H400" s="939"/>
      <c r="I400" s="939"/>
      <c r="J400" s="939"/>
      <c r="K400" s="939"/>
      <c r="L400" s="939"/>
      <c r="M400" s="939"/>
      <c r="N400" s="939"/>
      <c r="O400" s="939"/>
      <c r="P400" s="939"/>
      <c r="Q400" s="939"/>
      <c r="R400" s="939"/>
      <c r="S400" s="939"/>
    </row>
    <row r="401" spans="1:19" ht="16.5" customHeight="1">
      <c r="A401" s="939"/>
      <c r="B401" s="939"/>
      <c r="C401" s="939"/>
      <c r="D401" s="939"/>
      <c r="E401" s="939"/>
      <c r="F401" s="939"/>
      <c r="G401" s="939"/>
      <c r="H401" s="939"/>
      <c r="I401" s="939"/>
      <c r="J401" s="939"/>
      <c r="K401" s="939"/>
      <c r="L401" s="939"/>
      <c r="M401" s="939"/>
      <c r="N401" s="939"/>
      <c r="O401" s="939"/>
      <c r="P401" s="939"/>
      <c r="Q401" s="939"/>
      <c r="R401" s="939"/>
      <c r="S401" s="939"/>
    </row>
    <row r="402" spans="1:19" ht="16.5" customHeight="1">
      <c r="A402" s="939"/>
      <c r="B402" s="939"/>
      <c r="C402" s="939"/>
      <c r="D402" s="939"/>
      <c r="E402" s="939"/>
      <c r="F402" s="939"/>
      <c r="G402" s="939"/>
      <c r="H402" s="939"/>
      <c r="I402" s="939"/>
      <c r="J402" s="939"/>
      <c r="K402" s="939"/>
      <c r="L402" s="939"/>
      <c r="M402" s="939"/>
      <c r="N402" s="939"/>
      <c r="O402" s="939"/>
      <c r="P402" s="939"/>
      <c r="Q402" s="939"/>
      <c r="R402" s="939"/>
      <c r="S402" s="939"/>
    </row>
    <row r="403" spans="1:19" ht="16.5" customHeight="1">
      <c r="A403" s="939"/>
      <c r="B403" s="939"/>
      <c r="C403" s="939"/>
      <c r="D403" s="939"/>
      <c r="E403" s="939"/>
      <c r="F403" s="939"/>
      <c r="G403" s="939"/>
      <c r="H403" s="939"/>
      <c r="I403" s="939"/>
      <c r="J403" s="939"/>
      <c r="K403" s="939"/>
      <c r="L403" s="939"/>
      <c r="M403" s="939"/>
      <c r="N403" s="939"/>
      <c r="O403" s="939"/>
      <c r="P403" s="939"/>
      <c r="Q403" s="939"/>
      <c r="R403" s="939"/>
      <c r="S403" s="939"/>
    </row>
    <row r="404" spans="1:19" ht="16.5" customHeight="1">
      <c r="A404" s="939"/>
      <c r="B404" s="939"/>
      <c r="C404" s="939"/>
      <c r="D404" s="939"/>
      <c r="E404" s="939"/>
      <c r="F404" s="939"/>
      <c r="G404" s="939"/>
      <c r="H404" s="939"/>
      <c r="I404" s="939"/>
      <c r="J404" s="939"/>
      <c r="K404" s="939"/>
      <c r="L404" s="939"/>
      <c r="M404" s="939"/>
      <c r="N404" s="939"/>
      <c r="O404" s="939"/>
      <c r="P404" s="939"/>
      <c r="Q404" s="939"/>
      <c r="R404" s="939"/>
      <c r="S404" s="939"/>
    </row>
    <row r="405" spans="1:19" ht="16.5" customHeight="1">
      <c r="A405" s="939"/>
      <c r="B405" s="939"/>
      <c r="C405" s="939"/>
      <c r="D405" s="939"/>
      <c r="E405" s="939"/>
      <c r="F405" s="939"/>
      <c r="G405" s="939"/>
      <c r="H405" s="939"/>
      <c r="I405" s="939"/>
      <c r="J405" s="939"/>
      <c r="K405" s="939"/>
      <c r="L405" s="939"/>
      <c r="M405" s="939"/>
      <c r="N405" s="939"/>
      <c r="O405" s="939"/>
      <c r="P405" s="939"/>
      <c r="Q405" s="939"/>
      <c r="R405" s="939"/>
      <c r="S405" s="939"/>
    </row>
    <row r="406" spans="1:19" ht="16.5" customHeight="1">
      <c r="A406" s="939"/>
      <c r="B406" s="939"/>
      <c r="C406" s="939"/>
      <c r="D406" s="939"/>
      <c r="E406" s="939"/>
      <c r="F406" s="939"/>
      <c r="G406" s="939"/>
      <c r="H406" s="939"/>
      <c r="I406" s="939"/>
      <c r="J406" s="939"/>
      <c r="K406" s="939"/>
      <c r="L406" s="939"/>
      <c r="M406" s="939"/>
      <c r="N406" s="939"/>
      <c r="O406" s="939"/>
      <c r="P406" s="939"/>
      <c r="Q406" s="939"/>
      <c r="R406" s="939"/>
      <c r="S406" s="939"/>
    </row>
    <row r="407" spans="1:19" ht="16.5" customHeight="1">
      <c r="A407" s="939"/>
      <c r="B407" s="939"/>
      <c r="C407" s="939"/>
      <c r="D407" s="939"/>
      <c r="E407" s="939"/>
      <c r="F407" s="939"/>
      <c r="G407" s="939"/>
      <c r="H407" s="939"/>
      <c r="I407" s="939"/>
      <c r="J407" s="939"/>
      <c r="K407" s="939"/>
      <c r="L407" s="939"/>
      <c r="M407" s="939"/>
      <c r="N407" s="939"/>
      <c r="O407" s="939"/>
      <c r="P407" s="939"/>
      <c r="Q407" s="939"/>
      <c r="R407" s="939"/>
      <c r="S407" s="939"/>
    </row>
    <row r="408" spans="1:19" ht="16.5" customHeight="1">
      <c r="A408" s="939"/>
      <c r="B408" s="939"/>
      <c r="C408" s="939"/>
      <c r="D408" s="939"/>
      <c r="E408" s="939"/>
      <c r="F408" s="939"/>
      <c r="G408" s="939"/>
      <c r="H408" s="939"/>
      <c r="I408" s="939"/>
      <c r="J408" s="939"/>
      <c r="K408" s="939"/>
      <c r="L408" s="939"/>
      <c r="M408" s="939"/>
      <c r="N408" s="939"/>
      <c r="O408" s="939"/>
      <c r="P408" s="939"/>
      <c r="Q408" s="939"/>
      <c r="R408" s="939"/>
      <c r="S408" s="939"/>
    </row>
    <row r="409" spans="1:19" ht="16.5" customHeight="1">
      <c r="A409" s="939"/>
      <c r="B409" s="939"/>
      <c r="C409" s="939"/>
      <c r="D409" s="939"/>
      <c r="E409" s="939"/>
      <c r="F409" s="939"/>
      <c r="G409" s="939"/>
      <c r="H409" s="939"/>
      <c r="I409" s="939"/>
      <c r="J409" s="939"/>
      <c r="K409" s="939"/>
      <c r="L409" s="939"/>
      <c r="M409" s="939"/>
      <c r="N409" s="939"/>
      <c r="O409" s="939"/>
      <c r="P409" s="939"/>
      <c r="Q409" s="939"/>
      <c r="R409" s="939"/>
      <c r="S409" s="939"/>
    </row>
    <row r="410" spans="1:19" ht="16.5" customHeight="1">
      <c r="A410" s="939"/>
      <c r="B410" s="939"/>
      <c r="C410" s="939"/>
      <c r="D410" s="939"/>
      <c r="E410" s="939"/>
      <c r="F410" s="939"/>
      <c r="G410" s="939"/>
      <c r="H410" s="939"/>
      <c r="I410" s="939"/>
      <c r="J410" s="939"/>
      <c r="K410" s="939"/>
      <c r="L410" s="939"/>
      <c r="M410" s="939"/>
      <c r="N410" s="939"/>
      <c r="O410" s="939"/>
      <c r="P410" s="939"/>
      <c r="Q410" s="939"/>
      <c r="R410" s="939"/>
      <c r="S410" s="939"/>
    </row>
    <row r="411" spans="1:19" ht="16.5" customHeight="1">
      <c r="A411" s="939"/>
      <c r="B411" s="939"/>
      <c r="C411" s="939"/>
      <c r="D411" s="939"/>
      <c r="E411" s="939"/>
      <c r="F411" s="939"/>
      <c r="G411" s="939"/>
      <c r="H411" s="939"/>
      <c r="I411" s="939"/>
      <c r="J411" s="939"/>
      <c r="K411" s="939"/>
      <c r="L411" s="939"/>
      <c r="M411" s="939"/>
      <c r="N411" s="939"/>
      <c r="O411" s="939"/>
      <c r="P411" s="939"/>
      <c r="Q411" s="939"/>
      <c r="R411" s="939"/>
      <c r="S411" s="939"/>
    </row>
    <row r="412" spans="1:19" ht="16.5" customHeight="1">
      <c r="A412" s="939"/>
      <c r="B412" s="939"/>
      <c r="C412" s="939"/>
      <c r="D412" s="939"/>
      <c r="E412" s="939"/>
      <c r="F412" s="939"/>
      <c r="G412" s="939"/>
      <c r="H412" s="939"/>
      <c r="I412" s="939"/>
      <c r="J412" s="939"/>
      <c r="K412" s="939"/>
      <c r="L412" s="939"/>
      <c r="M412" s="939"/>
      <c r="N412" s="939"/>
      <c r="O412" s="939"/>
      <c r="P412" s="939"/>
      <c r="Q412" s="939"/>
      <c r="R412" s="939"/>
      <c r="S412" s="939"/>
    </row>
    <row r="413" spans="1:19" ht="16.5" customHeight="1">
      <c r="A413" s="939"/>
      <c r="B413" s="939"/>
      <c r="C413" s="939"/>
      <c r="D413" s="939"/>
      <c r="E413" s="939"/>
      <c r="F413" s="939"/>
      <c r="G413" s="939"/>
      <c r="H413" s="939"/>
      <c r="I413" s="939"/>
      <c r="J413" s="939"/>
      <c r="K413" s="939"/>
      <c r="L413" s="939"/>
      <c r="M413" s="939"/>
      <c r="N413" s="939"/>
      <c r="O413" s="939"/>
      <c r="P413" s="939"/>
      <c r="Q413" s="939"/>
      <c r="R413" s="939"/>
      <c r="S413" s="939"/>
    </row>
    <row r="414" spans="1:19" ht="16.5" customHeight="1">
      <c r="A414" s="939"/>
      <c r="B414" s="939"/>
      <c r="C414" s="939"/>
      <c r="D414" s="939"/>
      <c r="E414" s="939"/>
      <c r="F414" s="939"/>
      <c r="G414" s="939"/>
      <c r="H414" s="939"/>
      <c r="I414" s="939"/>
      <c r="J414" s="939"/>
      <c r="K414" s="939"/>
      <c r="L414" s="939"/>
      <c r="M414" s="939"/>
      <c r="N414" s="939"/>
      <c r="O414" s="939"/>
      <c r="P414" s="939"/>
      <c r="Q414" s="939"/>
      <c r="R414" s="939"/>
      <c r="S414" s="939"/>
    </row>
    <row r="415" spans="1:19" ht="16.5" customHeight="1">
      <c r="A415" s="939"/>
      <c r="B415" s="939"/>
      <c r="C415" s="939"/>
      <c r="D415" s="939"/>
      <c r="E415" s="939"/>
      <c r="F415" s="939"/>
      <c r="G415" s="939"/>
      <c r="H415" s="939"/>
      <c r="I415" s="939"/>
      <c r="J415" s="939"/>
      <c r="K415" s="939"/>
      <c r="L415" s="939"/>
      <c r="M415" s="939"/>
      <c r="N415" s="939"/>
      <c r="O415" s="939"/>
      <c r="P415" s="939"/>
      <c r="Q415" s="939"/>
      <c r="R415" s="939"/>
      <c r="S415" s="939"/>
    </row>
    <row r="416" spans="1:19" ht="16.5" customHeight="1">
      <c r="A416" s="939"/>
      <c r="B416" s="939"/>
      <c r="C416" s="939"/>
      <c r="D416" s="939"/>
      <c r="E416" s="939"/>
      <c r="F416" s="939"/>
      <c r="G416" s="939"/>
      <c r="H416" s="939"/>
      <c r="I416" s="939"/>
      <c r="J416" s="939"/>
      <c r="K416" s="939"/>
      <c r="L416" s="939"/>
      <c r="M416" s="939"/>
      <c r="N416" s="939"/>
      <c r="O416" s="939"/>
      <c r="P416" s="939"/>
      <c r="Q416" s="939"/>
      <c r="R416" s="939"/>
      <c r="S416" s="939"/>
    </row>
    <row r="417" spans="1:19" ht="16.5" customHeight="1">
      <c r="A417" s="939"/>
      <c r="B417" s="939"/>
      <c r="C417" s="939"/>
      <c r="D417" s="939"/>
      <c r="E417" s="939"/>
      <c r="F417" s="939"/>
      <c r="G417" s="939"/>
      <c r="H417" s="939"/>
      <c r="I417" s="939"/>
      <c r="J417" s="939"/>
      <c r="K417" s="939"/>
      <c r="L417" s="939"/>
      <c r="M417" s="939"/>
      <c r="N417" s="939"/>
      <c r="O417" s="939"/>
      <c r="P417" s="939"/>
      <c r="Q417" s="939"/>
      <c r="R417" s="939"/>
      <c r="S417" s="939"/>
    </row>
    <row r="418" spans="1:19" ht="16.5" customHeight="1">
      <c r="A418" s="939"/>
      <c r="B418" s="939"/>
      <c r="C418" s="939"/>
      <c r="D418" s="939"/>
      <c r="E418" s="939"/>
      <c r="F418" s="939"/>
      <c r="G418" s="939"/>
      <c r="H418" s="939"/>
      <c r="I418" s="939"/>
      <c r="J418" s="939"/>
      <c r="K418" s="939"/>
      <c r="L418" s="939"/>
      <c r="M418" s="939"/>
      <c r="N418" s="939"/>
      <c r="O418" s="939"/>
      <c r="P418" s="939"/>
      <c r="Q418" s="939"/>
      <c r="R418" s="939"/>
      <c r="S418" s="939"/>
    </row>
    <row r="419" spans="1:19" ht="16.5" customHeight="1">
      <c r="A419" s="939"/>
      <c r="B419" s="939"/>
      <c r="C419" s="939"/>
      <c r="D419" s="939"/>
      <c r="E419" s="939"/>
      <c r="F419" s="939"/>
      <c r="G419" s="939"/>
      <c r="H419" s="939"/>
      <c r="I419" s="939"/>
      <c r="J419" s="939"/>
      <c r="K419" s="939"/>
      <c r="L419" s="939"/>
      <c r="M419" s="939"/>
      <c r="N419" s="939"/>
      <c r="O419" s="939"/>
      <c r="P419" s="939"/>
      <c r="Q419" s="939"/>
      <c r="R419" s="939"/>
      <c r="S419" s="939"/>
    </row>
    <row r="420" spans="1:19" ht="16.5" customHeight="1">
      <c r="A420" s="939"/>
      <c r="B420" s="939"/>
      <c r="C420" s="939"/>
      <c r="D420" s="939"/>
      <c r="E420" s="939"/>
      <c r="F420" s="939"/>
      <c r="G420" s="939"/>
      <c r="H420" s="939"/>
      <c r="I420" s="939"/>
      <c r="J420" s="939"/>
      <c r="K420" s="939"/>
      <c r="L420" s="939"/>
      <c r="M420" s="939"/>
      <c r="N420" s="939"/>
      <c r="O420" s="939"/>
      <c r="P420" s="939"/>
      <c r="Q420" s="939"/>
      <c r="R420" s="939"/>
      <c r="S420" s="939"/>
    </row>
    <row r="421" spans="1:19" ht="16.5" customHeight="1">
      <c r="A421" s="939"/>
      <c r="B421" s="939"/>
      <c r="C421" s="939"/>
      <c r="D421" s="939"/>
      <c r="E421" s="939"/>
      <c r="F421" s="939"/>
      <c r="G421" s="939"/>
      <c r="H421" s="939"/>
      <c r="I421" s="939"/>
      <c r="J421" s="939"/>
      <c r="K421" s="939"/>
      <c r="L421" s="939"/>
      <c r="M421" s="939"/>
      <c r="N421" s="939"/>
      <c r="O421" s="939"/>
      <c r="P421" s="939"/>
      <c r="Q421" s="939"/>
      <c r="R421" s="939"/>
      <c r="S421" s="939"/>
    </row>
    <row r="422" spans="1:19" ht="16.5" customHeight="1">
      <c r="A422" s="939"/>
      <c r="B422" s="939"/>
      <c r="C422" s="939"/>
      <c r="D422" s="939"/>
      <c r="E422" s="939"/>
      <c r="F422" s="939"/>
      <c r="G422" s="939"/>
      <c r="H422" s="939"/>
      <c r="I422" s="939"/>
      <c r="J422" s="939"/>
      <c r="K422" s="939"/>
      <c r="L422" s="939"/>
      <c r="M422" s="939"/>
      <c r="N422" s="939"/>
      <c r="O422" s="939"/>
      <c r="P422" s="939"/>
      <c r="Q422" s="939"/>
      <c r="R422" s="939"/>
      <c r="S422" s="939"/>
    </row>
    <row r="423" spans="1:19" ht="16.5" customHeight="1">
      <c r="A423" s="939"/>
      <c r="B423" s="939"/>
      <c r="C423" s="939"/>
      <c r="D423" s="939"/>
      <c r="E423" s="939"/>
      <c r="F423" s="939"/>
      <c r="G423" s="939"/>
      <c r="H423" s="939"/>
      <c r="I423" s="939"/>
      <c r="J423" s="939"/>
      <c r="K423" s="939"/>
      <c r="L423" s="939"/>
      <c r="M423" s="939"/>
      <c r="N423" s="939"/>
      <c r="O423" s="939"/>
      <c r="P423" s="939"/>
      <c r="Q423" s="939"/>
      <c r="R423" s="939"/>
      <c r="S423" s="939"/>
    </row>
    <row r="424" spans="1:19" ht="16.5" customHeight="1">
      <c r="A424" s="939"/>
      <c r="B424" s="939"/>
      <c r="C424" s="939"/>
      <c r="D424" s="939"/>
      <c r="E424" s="939"/>
      <c r="F424" s="939"/>
      <c r="G424" s="939"/>
      <c r="H424" s="939"/>
      <c r="I424" s="939"/>
      <c r="J424" s="939"/>
      <c r="K424" s="939"/>
      <c r="L424" s="939"/>
      <c r="M424" s="939"/>
      <c r="N424" s="939"/>
      <c r="O424" s="939"/>
      <c r="P424" s="939"/>
      <c r="Q424" s="939"/>
      <c r="R424" s="939"/>
      <c r="S424" s="939"/>
    </row>
    <row r="425" spans="1:19" ht="16.5" customHeight="1">
      <c r="A425" s="939"/>
      <c r="B425" s="939"/>
      <c r="C425" s="939"/>
      <c r="D425" s="939"/>
      <c r="E425" s="939"/>
      <c r="F425" s="939"/>
      <c r="G425" s="939"/>
      <c r="H425" s="939"/>
      <c r="I425" s="939"/>
      <c r="J425" s="939"/>
      <c r="K425" s="939"/>
      <c r="L425" s="939"/>
      <c r="M425" s="939"/>
      <c r="N425" s="939"/>
      <c r="O425" s="939"/>
      <c r="P425" s="939"/>
      <c r="Q425" s="939"/>
      <c r="R425" s="939"/>
      <c r="S425" s="939"/>
    </row>
    <row r="426" spans="1:19" ht="16.5" customHeight="1">
      <c r="A426" s="939"/>
      <c r="B426" s="939"/>
      <c r="C426" s="939"/>
      <c r="D426" s="939"/>
      <c r="E426" s="939"/>
      <c r="F426" s="939"/>
      <c r="G426" s="939"/>
      <c r="H426" s="939"/>
      <c r="I426" s="939"/>
      <c r="J426" s="939"/>
      <c r="K426" s="939"/>
      <c r="L426" s="939"/>
      <c r="M426" s="939"/>
      <c r="N426" s="939"/>
      <c r="O426" s="939"/>
      <c r="P426" s="939"/>
      <c r="Q426" s="939"/>
      <c r="R426" s="939"/>
      <c r="S426" s="939"/>
    </row>
    <row r="427" spans="1:19" ht="16.5" customHeight="1">
      <c r="A427" s="939"/>
      <c r="B427" s="939"/>
      <c r="C427" s="939"/>
      <c r="D427" s="939"/>
      <c r="E427" s="939"/>
      <c r="F427" s="939"/>
      <c r="G427" s="939"/>
      <c r="H427" s="939"/>
      <c r="I427" s="939"/>
      <c r="J427" s="939"/>
      <c r="K427" s="939"/>
      <c r="L427" s="939"/>
      <c r="M427" s="939"/>
      <c r="N427" s="939"/>
      <c r="O427" s="939"/>
      <c r="P427" s="939"/>
      <c r="Q427" s="939"/>
      <c r="R427" s="939"/>
      <c r="S427" s="939"/>
    </row>
    <row r="428" spans="1:19" ht="16.5" customHeight="1">
      <c r="A428" s="939"/>
      <c r="B428" s="939"/>
      <c r="C428" s="939"/>
      <c r="D428" s="939"/>
      <c r="E428" s="939"/>
      <c r="F428" s="939"/>
      <c r="G428" s="939"/>
      <c r="H428" s="939"/>
      <c r="I428" s="939"/>
      <c r="J428" s="939"/>
      <c r="K428" s="939"/>
      <c r="L428" s="939"/>
      <c r="M428" s="939"/>
      <c r="N428" s="939"/>
      <c r="O428" s="939"/>
      <c r="P428" s="939"/>
      <c r="Q428" s="939"/>
      <c r="R428" s="939"/>
      <c r="S428" s="939"/>
    </row>
    <row r="429" spans="1:19" ht="16.5" customHeight="1">
      <c r="A429" s="939"/>
      <c r="B429" s="939"/>
      <c r="C429" s="939"/>
      <c r="D429" s="939"/>
      <c r="E429" s="939"/>
      <c r="F429" s="939"/>
      <c r="G429" s="939"/>
      <c r="H429" s="939"/>
      <c r="I429" s="939"/>
      <c r="J429" s="939"/>
      <c r="K429" s="939"/>
      <c r="L429" s="939"/>
      <c r="M429" s="939"/>
      <c r="N429" s="939"/>
      <c r="O429" s="939"/>
      <c r="P429" s="939"/>
      <c r="Q429" s="939"/>
      <c r="R429" s="939"/>
      <c r="S429" s="939"/>
    </row>
    <row r="430" spans="1:19" ht="16.5" customHeight="1">
      <c r="A430" s="939"/>
      <c r="B430" s="939"/>
      <c r="C430" s="939"/>
      <c r="D430" s="939"/>
      <c r="E430" s="939"/>
      <c r="F430" s="939"/>
      <c r="G430" s="939"/>
      <c r="H430" s="939"/>
      <c r="I430" s="939"/>
      <c r="J430" s="939"/>
      <c r="K430" s="939"/>
      <c r="L430" s="939"/>
      <c r="M430" s="939"/>
      <c r="N430" s="939"/>
      <c r="O430" s="939"/>
      <c r="P430" s="939"/>
      <c r="Q430" s="939"/>
      <c r="R430" s="939"/>
      <c r="S430" s="939"/>
    </row>
    <row r="431" spans="1:19" ht="16.5" customHeight="1">
      <c r="A431" s="939"/>
      <c r="B431" s="939"/>
      <c r="C431" s="939"/>
      <c r="D431" s="939"/>
      <c r="E431" s="939"/>
      <c r="F431" s="939"/>
      <c r="G431" s="939"/>
      <c r="H431" s="939"/>
      <c r="I431" s="939"/>
      <c r="J431" s="939"/>
      <c r="K431" s="939"/>
      <c r="L431" s="939"/>
      <c r="M431" s="939"/>
      <c r="N431" s="939"/>
      <c r="O431" s="939"/>
      <c r="P431" s="939"/>
      <c r="Q431" s="939"/>
      <c r="R431" s="939"/>
      <c r="S431" s="939"/>
    </row>
    <row r="432" spans="1:19" ht="16.5" customHeight="1">
      <c r="A432" s="939"/>
      <c r="B432" s="939"/>
      <c r="C432" s="939"/>
      <c r="D432" s="939"/>
      <c r="E432" s="939"/>
      <c r="F432" s="939"/>
      <c r="G432" s="939"/>
      <c r="H432" s="939"/>
      <c r="I432" s="939"/>
      <c r="J432" s="939"/>
      <c r="K432" s="939"/>
      <c r="L432" s="939"/>
      <c r="M432" s="939"/>
      <c r="N432" s="939"/>
      <c r="O432" s="939"/>
      <c r="P432" s="939"/>
      <c r="Q432" s="939"/>
      <c r="R432" s="939"/>
      <c r="S432" s="939"/>
    </row>
    <row r="433" spans="1:19" ht="16.5" customHeight="1">
      <c r="A433" s="939"/>
      <c r="B433" s="939"/>
      <c r="C433" s="939"/>
      <c r="D433" s="939"/>
      <c r="E433" s="939"/>
      <c r="F433" s="939"/>
      <c r="G433" s="939"/>
      <c r="H433" s="939"/>
      <c r="I433" s="939"/>
      <c r="J433" s="939"/>
      <c r="K433" s="939"/>
      <c r="L433" s="939"/>
      <c r="M433" s="939"/>
      <c r="N433" s="939"/>
      <c r="O433" s="939"/>
      <c r="P433" s="939"/>
      <c r="Q433" s="939"/>
      <c r="R433" s="939"/>
      <c r="S433" s="939"/>
    </row>
    <row r="434" spans="1:19" ht="16.5" customHeight="1">
      <c r="A434" s="939"/>
      <c r="B434" s="939"/>
      <c r="C434" s="939"/>
      <c r="D434" s="939"/>
      <c r="E434" s="939"/>
      <c r="F434" s="939"/>
      <c r="G434" s="939"/>
      <c r="H434" s="939"/>
      <c r="I434" s="939"/>
      <c r="J434" s="939"/>
      <c r="K434" s="939"/>
      <c r="L434" s="939"/>
      <c r="M434" s="939"/>
      <c r="N434" s="939"/>
      <c r="O434" s="939"/>
      <c r="P434" s="939"/>
      <c r="Q434" s="939"/>
      <c r="R434" s="939"/>
      <c r="S434" s="939"/>
    </row>
    <row r="435" spans="1:19" ht="16.5" customHeight="1">
      <c r="A435" s="939"/>
      <c r="B435" s="939"/>
      <c r="C435" s="939"/>
      <c r="D435" s="939"/>
      <c r="E435" s="939"/>
      <c r="F435" s="939"/>
      <c r="G435" s="939"/>
      <c r="H435" s="939"/>
      <c r="I435" s="939"/>
      <c r="J435" s="939"/>
      <c r="K435" s="939"/>
      <c r="L435" s="939"/>
      <c r="M435" s="939"/>
      <c r="N435" s="939"/>
      <c r="O435" s="939"/>
      <c r="P435" s="939"/>
      <c r="Q435" s="939"/>
      <c r="R435" s="939"/>
      <c r="S435" s="939"/>
    </row>
    <row r="436" spans="1:19" ht="16.5" customHeight="1">
      <c r="A436" s="939"/>
      <c r="B436" s="939"/>
      <c r="C436" s="939"/>
      <c r="D436" s="939"/>
      <c r="E436" s="939"/>
      <c r="F436" s="939"/>
      <c r="G436" s="939"/>
      <c r="H436" s="939"/>
      <c r="I436" s="939"/>
      <c r="J436" s="939"/>
      <c r="K436" s="939"/>
      <c r="L436" s="939"/>
      <c r="M436" s="939"/>
      <c r="N436" s="939"/>
      <c r="O436" s="939"/>
      <c r="P436" s="939"/>
      <c r="Q436" s="939"/>
      <c r="R436" s="939"/>
      <c r="S436" s="939"/>
    </row>
    <row r="437" spans="1:19" ht="16.5" customHeight="1">
      <c r="A437" s="939"/>
      <c r="B437" s="939"/>
      <c r="C437" s="939"/>
      <c r="D437" s="939"/>
      <c r="E437" s="939"/>
      <c r="F437" s="939"/>
      <c r="G437" s="939"/>
      <c r="H437" s="939"/>
      <c r="I437" s="939"/>
      <c r="J437" s="939"/>
      <c r="K437" s="939"/>
      <c r="L437" s="939"/>
      <c r="M437" s="939"/>
      <c r="N437" s="939"/>
      <c r="O437" s="939"/>
      <c r="P437" s="939"/>
      <c r="Q437" s="939"/>
      <c r="R437" s="939"/>
      <c r="S437" s="939"/>
    </row>
    <row r="438" spans="1:19" ht="16.5" customHeight="1">
      <c r="A438" s="939"/>
      <c r="B438" s="939"/>
      <c r="C438" s="939"/>
      <c r="D438" s="939"/>
      <c r="E438" s="939"/>
      <c r="F438" s="939"/>
      <c r="G438" s="939"/>
      <c r="H438" s="939"/>
      <c r="I438" s="939"/>
      <c r="J438" s="939"/>
      <c r="K438" s="939"/>
      <c r="L438" s="939"/>
      <c r="M438" s="939"/>
      <c r="N438" s="939"/>
      <c r="O438" s="939"/>
      <c r="P438" s="939"/>
      <c r="Q438" s="939"/>
      <c r="R438" s="939"/>
      <c r="S438" s="939"/>
    </row>
    <row r="439" spans="1:19" ht="16.5" customHeight="1">
      <c r="A439" s="939"/>
      <c r="B439" s="939"/>
      <c r="C439" s="939"/>
      <c r="D439" s="939"/>
      <c r="E439" s="939"/>
      <c r="F439" s="939"/>
      <c r="G439" s="939"/>
      <c r="H439" s="939"/>
      <c r="I439" s="939"/>
      <c r="J439" s="939"/>
      <c r="K439" s="939"/>
      <c r="L439" s="939"/>
      <c r="M439" s="939"/>
      <c r="N439" s="939"/>
      <c r="O439" s="939"/>
      <c r="P439" s="939"/>
      <c r="Q439" s="939"/>
      <c r="R439" s="939"/>
      <c r="S439" s="939"/>
    </row>
    <row r="440" spans="1:19" ht="16.5" customHeight="1">
      <c r="A440" s="939"/>
      <c r="B440" s="939"/>
      <c r="C440" s="939"/>
      <c r="D440" s="939"/>
      <c r="E440" s="939"/>
      <c r="F440" s="939"/>
      <c r="G440" s="939"/>
      <c r="H440" s="939"/>
      <c r="I440" s="939"/>
      <c r="J440" s="939"/>
      <c r="K440" s="939"/>
      <c r="L440" s="939"/>
      <c r="M440" s="939"/>
      <c r="N440" s="939"/>
      <c r="O440" s="939"/>
      <c r="P440" s="939"/>
      <c r="Q440" s="939"/>
      <c r="R440" s="939"/>
      <c r="S440" s="939"/>
    </row>
    <row r="441" spans="1:19" ht="16.5" customHeight="1">
      <c r="A441" s="939"/>
      <c r="B441" s="939"/>
      <c r="C441" s="939"/>
      <c r="D441" s="939"/>
      <c r="E441" s="939"/>
      <c r="F441" s="939"/>
      <c r="G441" s="939"/>
      <c r="H441" s="939"/>
      <c r="I441" s="939"/>
      <c r="J441" s="939"/>
      <c r="K441" s="939"/>
      <c r="L441" s="939"/>
      <c r="M441" s="939"/>
      <c r="N441" s="939"/>
      <c r="O441" s="939"/>
      <c r="P441" s="939"/>
      <c r="Q441" s="939"/>
      <c r="R441" s="939"/>
      <c r="S441" s="939"/>
    </row>
    <row r="442" spans="1:19" ht="16.5" customHeight="1">
      <c r="A442" s="939"/>
      <c r="B442" s="939"/>
      <c r="C442" s="939"/>
      <c r="D442" s="939"/>
      <c r="E442" s="939"/>
      <c r="F442" s="939"/>
      <c r="G442" s="939"/>
      <c r="H442" s="939"/>
      <c r="I442" s="939"/>
      <c r="J442" s="939"/>
      <c r="K442" s="939"/>
      <c r="L442" s="939"/>
      <c r="M442" s="939"/>
      <c r="N442" s="939"/>
      <c r="O442" s="939"/>
      <c r="P442" s="939"/>
      <c r="Q442" s="939"/>
      <c r="R442" s="939"/>
      <c r="S442" s="939"/>
    </row>
    <row r="443" spans="1:19" ht="16.5" customHeight="1">
      <c r="A443" s="939"/>
      <c r="B443" s="939"/>
      <c r="C443" s="939"/>
      <c r="D443" s="939"/>
      <c r="E443" s="939"/>
      <c r="F443" s="939"/>
      <c r="G443" s="939"/>
      <c r="H443" s="939"/>
      <c r="I443" s="939"/>
      <c r="J443" s="939"/>
      <c r="K443" s="939"/>
      <c r="L443" s="939"/>
      <c r="M443" s="939"/>
      <c r="N443" s="939"/>
      <c r="O443" s="939"/>
      <c r="P443" s="939"/>
      <c r="Q443" s="939"/>
      <c r="R443" s="939"/>
      <c r="S443" s="939"/>
    </row>
    <row r="444" spans="1:19" ht="16.5" customHeight="1">
      <c r="A444" s="939"/>
      <c r="B444" s="939"/>
      <c r="C444" s="939"/>
      <c r="D444" s="939"/>
      <c r="E444" s="939"/>
      <c r="F444" s="939"/>
      <c r="G444" s="939"/>
      <c r="H444" s="939"/>
      <c r="I444" s="939"/>
      <c r="J444" s="939"/>
      <c r="K444" s="939"/>
      <c r="L444" s="939"/>
      <c r="M444" s="939"/>
      <c r="N444" s="939"/>
      <c r="O444" s="939"/>
      <c r="P444" s="939"/>
      <c r="Q444" s="939"/>
      <c r="R444" s="939"/>
      <c r="S444" s="939"/>
    </row>
    <row r="445" spans="1:19" ht="16.5" customHeight="1">
      <c r="A445" s="939"/>
      <c r="B445" s="939"/>
      <c r="C445" s="939"/>
      <c r="D445" s="939"/>
      <c r="E445" s="939"/>
      <c r="F445" s="939"/>
      <c r="G445" s="939"/>
      <c r="H445" s="939"/>
      <c r="I445" s="939"/>
      <c r="J445" s="939"/>
      <c r="K445" s="939"/>
      <c r="L445" s="939"/>
      <c r="M445" s="939"/>
      <c r="N445" s="939"/>
      <c r="O445" s="939"/>
      <c r="P445" s="939"/>
      <c r="Q445" s="939"/>
      <c r="R445" s="939"/>
      <c r="S445" s="939"/>
    </row>
    <row r="446" spans="1:19" ht="16.5" customHeight="1">
      <c r="A446" s="939"/>
      <c r="B446" s="939"/>
      <c r="C446" s="939"/>
      <c r="D446" s="939"/>
      <c r="E446" s="939"/>
      <c r="F446" s="939"/>
      <c r="G446" s="939"/>
      <c r="H446" s="939"/>
      <c r="I446" s="939"/>
      <c r="J446" s="939"/>
      <c r="K446" s="939"/>
      <c r="L446" s="939"/>
      <c r="M446" s="939"/>
      <c r="N446" s="939"/>
      <c r="O446" s="939"/>
      <c r="P446" s="939"/>
      <c r="Q446" s="939"/>
      <c r="R446" s="939"/>
      <c r="S446" s="939"/>
    </row>
    <row r="447" spans="1:19" ht="16.5" customHeight="1">
      <c r="A447" s="939"/>
      <c r="B447" s="939"/>
      <c r="C447" s="939"/>
      <c r="D447" s="939"/>
      <c r="E447" s="939"/>
      <c r="F447" s="939"/>
      <c r="G447" s="939"/>
      <c r="H447" s="939"/>
      <c r="I447" s="939"/>
      <c r="J447" s="939"/>
      <c r="K447" s="939"/>
      <c r="L447" s="939"/>
      <c r="M447" s="939"/>
      <c r="N447" s="939"/>
      <c r="O447" s="939"/>
      <c r="P447" s="939"/>
      <c r="Q447" s="939"/>
      <c r="R447" s="939"/>
      <c r="S447" s="939"/>
    </row>
    <row r="448" spans="1:19" ht="16.5" customHeight="1">
      <c r="A448" s="939"/>
      <c r="B448" s="939"/>
      <c r="C448" s="939"/>
      <c r="D448" s="939"/>
      <c r="E448" s="939"/>
      <c r="F448" s="939"/>
      <c r="G448" s="939"/>
      <c r="H448" s="939"/>
      <c r="I448" s="939"/>
      <c r="J448" s="939"/>
      <c r="K448" s="939"/>
      <c r="L448" s="939"/>
      <c r="M448" s="939"/>
      <c r="N448" s="939"/>
      <c r="O448" s="939"/>
      <c r="P448" s="939"/>
      <c r="Q448" s="939"/>
      <c r="R448" s="939"/>
      <c r="S448" s="939"/>
    </row>
    <row r="449" spans="1:19" ht="16.5" customHeight="1">
      <c r="A449" s="939"/>
      <c r="B449" s="939"/>
      <c r="C449" s="939"/>
      <c r="D449" s="939"/>
      <c r="E449" s="939"/>
      <c r="F449" s="939"/>
      <c r="G449" s="939"/>
      <c r="H449" s="939"/>
      <c r="I449" s="939"/>
      <c r="J449" s="939"/>
      <c r="K449" s="939"/>
      <c r="L449" s="939"/>
      <c r="M449" s="939"/>
      <c r="N449" s="939"/>
      <c r="O449" s="939"/>
      <c r="P449" s="939"/>
      <c r="Q449" s="939"/>
      <c r="R449" s="939"/>
      <c r="S449" s="939"/>
    </row>
    <row r="450" spans="1:19" ht="16.5" customHeight="1">
      <c r="A450" s="939"/>
      <c r="B450" s="939"/>
      <c r="C450" s="939"/>
      <c r="D450" s="939"/>
      <c r="E450" s="939"/>
      <c r="F450" s="939"/>
      <c r="G450" s="939"/>
      <c r="H450" s="939"/>
      <c r="I450" s="939"/>
      <c r="J450" s="939"/>
      <c r="K450" s="939"/>
      <c r="L450" s="939"/>
      <c r="M450" s="939"/>
      <c r="N450" s="939"/>
      <c r="O450" s="939"/>
      <c r="P450" s="939"/>
      <c r="Q450" s="939"/>
      <c r="R450" s="939"/>
      <c r="S450" s="939"/>
    </row>
    <row r="451" spans="1:19" ht="16.5" customHeight="1">
      <c r="A451" s="939"/>
      <c r="B451" s="939"/>
      <c r="C451" s="939"/>
      <c r="D451" s="939"/>
      <c r="E451" s="939"/>
      <c r="F451" s="939"/>
      <c r="G451" s="939"/>
      <c r="H451" s="939"/>
      <c r="I451" s="939"/>
      <c r="J451" s="939"/>
      <c r="K451" s="939"/>
      <c r="L451" s="939"/>
      <c r="M451" s="939"/>
      <c r="N451" s="939"/>
      <c r="O451" s="939"/>
      <c r="P451" s="939"/>
      <c r="Q451" s="939"/>
      <c r="R451" s="939"/>
      <c r="S451" s="939"/>
    </row>
    <row r="452" spans="1:19" ht="16.5" customHeight="1">
      <c r="A452" s="939"/>
      <c r="B452" s="939"/>
      <c r="C452" s="939"/>
      <c r="D452" s="939"/>
      <c r="E452" s="939"/>
      <c r="F452" s="939"/>
      <c r="G452" s="939"/>
      <c r="H452" s="939"/>
      <c r="I452" s="939"/>
      <c r="J452" s="939"/>
      <c r="K452" s="939"/>
      <c r="L452" s="939"/>
      <c r="M452" s="939"/>
      <c r="N452" s="939"/>
      <c r="O452" s="939"/>
      <c r="P452" s="939"/>
      <c r="Q452" s="939"/>
      <c r="R452" s="939"/>
      <c r="S452" s="939"/>
    </row>
    <row r="453" spans="1:19" ht="16.5" customHeight="1">
      <c r="A453" s="939"/>
      <c r="B453" s="939"/>
      <c r="C453" s="939"/>
      <c r="D453" s="939"/>
      <c r="E453" s="939"/>
      <c r="F453" s="939"/>
      <c r="G453" s="939"/>
      <c r="H453" s="939"/>
      <c r="I453" s="939"/>
      <c r="J453" s="939"/>
      <c r="K453" s="939"/>
      <c r="L453" s="939"/>
      <c r="M453" s="939"/>
      <c r="N453" s="939"/>
      <c r="O453" s="939"/>
      <c r="P453" s="939"/>
      <c r="Q453" s="939"/>
      <c r="R453" s="939"/>
      <c r="S453" s="939"/>
    </row>
    <row r="454" spans="1:19" ht="16.5" customHeight="1">
      <c r="A454" s="939"/>
      <c r="B454" s="939"/>
      <c r="C454" s="939"/>
      <c r="D454" s="939"/>
      <c r="E454" s="939"/>
      <c r="F454" s="939"/>
      <c r="G454" s="939"/>
      <c r="H454" s="939"/>
      <c r="I454" s="939"/>
      <c r="J454" s="939"/>
      <c r="K454" s="939"/>
      <c r="L454" s="939"/>
      <c r="M454" s="939"/>
      <c r="N454" s="939"/>
      <c r="O454" s="939"/>
      <c r="P454" s="939"/>
      <c r="Q454" s="939"/>
      <c r="R454" s="939"/>
      <c r="S454" s="939"/>
    </row>
    <row r="455" spans="1:19" ht="16.5" customHeight="1">
      <c r="A455" s="939"/>
      <c r="B455" s="939"/>
      <c r="C455" s="939"/>
      <c r="D455" s="939"/>
      <c r="E455" s="939"/>
      <c r="F455" s="939"/>
      <c r="G455" s="939"/>
      <c r="H455" s="939"/>
      <c r="I455" s="939"/>
      <c r="J455" s="939"/>
      <c r="K455" s="939"/>
      <c r="L455" s="939"/>
      <c r="M455" s="939"/>
      <c r="N455" s="939"/>
      <c r="O455" s="939"/>
      <c r="P455" s="939"/>
      <c r="Q455" s="939"/>
      <c r="R455" s="939"/>
      <c r="S455" s="939"/>
    </row>
    <row r="456" spans="1:19" ht="16.5" customHeight="1">
      <c r="A456" s="939"/>
      <c r="B456" s="939"/>
      <c r="C456" s="939"/>
      <c r="D456" s="939"/>
      <c r="E456" s="939"/>
      <c r="F456" s="939"/>
      <c r="G456" s="939"/>
      <c r="H456" s="939"/>
      <c r="I456" s="939"/>
      <c r="J456" s="939"/>
      <c r="K456" s="939"/>
      <c r="L456" s="939"/>
      <c r="M456" s="939"/>
      <c r="N456" s="939"/>
      <c r="O456" s="939"/>
      <c r="P456" s="939"/>
      <c r="Q456" s="939"/>
      <c r="R456" s="939"/>
      <c r="S456" s="939"/>
    </row>
    <row r="457" spans="1:19" ht="16.5" customHeight="1">
      <c r="A457" s="939"/>
      <c r="B457" s="939"/>
      <c r="C457" s="939"/>
      <c r="D457" s="939"/>
      <c r="E457" s="939"/>
      <c r="F457" s="939"/>
      <c r="G457" s="939"/>
      <c r="H457" s="939"/>
      <c r="I457" s="939"/>
      <c r="J457" s="939"/>
      <c r="K457" s="939"/>
      <c r="L457" s="939"/>
      <c r="M457" s="939"/>
      <c r="N457" s="939"/>
      <c r="O457" s="939"/>
      <c r="P457" s="939"/>
      <c r="Q457" s="939"/>
      <c r="R457" s="939"/>
      <c r="S457" s="939"/>
    </row>
    <row r="458" spans="1:19" ht="16.5" customHeight="1">
      <c r="A458" s="939"/>
      <c r="B458" s="939"/>
      <c r="C458" s="939"/>
      <c r="D458" s="939"/>
      <c r="E458" s="939"/>
      <c r="F458" s="939"/>
      <c r="G458" s="939"/>
      <c r="H458" s="939"/>
      <c r="I458" s="939"/>
      <c r="J458" s="939"/>
      <c r="K458" s="939"/>
      <c r="L458" s="939"/>
      <c r="M458" s="939"/>
      <c r="N458" s="939"/>
      <c r="O458" s="939"/>
      <c r="P458" s="939"/>
      <c r="Q458" s="939"/>
      <c r="R458" s="939"/>
      <c r="S458" s="939"/>
    </row>
    <row r="459" spans="1:19" ht="16.5" customHeight="1">
      <c r="A459" s="939"/>
      <c r="B459" s="939"/>
      <c r="C459" s="939"/>
      <c r="D459" s="939"/>
      <c r="E459" s="939"/>
      <c r="F459" s="939"/>
      <c r="G459" s="939"/>
      <c r="H459" s="939"/>
      <c r="I459" s="939"/>
      <c r="J459" s="939"/>
      <c r="K459" s="939"/>
      <c r="L459" s="939"/>
      <c r="M459" s="939"/>
      <c r="N459" s="939"/>
      <c r="O459" s="939"/>
      <c r="P459" s="939"/>
      <c r="Q459" s="939"/>
      <c r="R459" s="939"/>
      <c r="S459" s="939"/>
    </row>
    <row r="460" spans="1:19" ht="16.5" customHeight="1">
      <c r="A460" s="939"/>
      <c r="B460" s="939"/>
      <c r="C460" s="939"/>
      <c r="D460" s="939"/>
      <c r="E460" s="939"/>
      <c r="F460" s="939"/>
      <c r="G460" s="939"/>
      <c r="H460" s="939"/>
      <c r="I460" s="939"/>
      <c r="J460" s="939"/>
      <c r="K460" s="939"/>
      <c r="L460" s="939"/>
      <c r="M460" s="939"/>
      <c r="N460" s="939"/>
      <c r="O460" s="939"/>
      <c r="P460" s="939"/>
      <c r="Q460" s="939"/>
      <c r="R460" s="939"/>
      <c r="S460" s="939"/>
    </row>
    <row r="461" spans="1:19" ht="16.5" customHeight="1">
      <c r="A461" s="939"/>
      <c r="B461" s="939"/>
      <c r="C461" s="939"/>
      <c r="D461" s="939"/>
      <c r="E461" s="939"/>
      <c r="F461" s="939"/>
      <c r="G461" s="939"/>
      <c r="H461" s="939"/>
      <c r="I461" s="939"/>
      <c r="J461" s="939"/>
      <c r="K461" s="939"/>
      <c r="L461" s="939"/>
      <c r="M461" s="939"/>
      <c r="N461" s="939"/>
      <c r="O461" s="939"/>
      <c r="P461" s="939"/>
      <c r="Q461" s="939"/>
      <c r="R461" s="939"/>
      <c r="S461" s="939"/>
    </row>
    <row r="462" spans="1:19" ht="16.5" customHeight="1">
      <c r="A462" s="939"/>
      <c r="B462" s="939"/>
      <c r="C462" s="939"/>
      <c r="D462" s="939"/>
      <c r="E462" s="939"/>
      <c r="F462" s="939"/>
      <c r="G462" s="939"/>
      <c r="H462" s="939"/>
      <c r="I462" s="939"/>
      <c r="J462" s="939"/>
      <c r="K462" s="939"/>
      <c r="L462" s="939"/>
      <c r="M462" s="939"/>
      <c r="N462" s="939"/>
      <c r="O462" s="939"/>
      <c r="P462" s="939"/>
      <c r="Q462" s="939"/>
      <c r="R462" s="939"/>
      <c r="S462" s="939"/>
    </row>
    <row r="463" spans="1:19" ht="16.5" customHeight="1">
      <c r="A463" s="939"/>
      <c r="B463" s="939"/>
      <c r="C463" s="939"/>
      <c r="D463" s="939"/>
      <c r="E463" s="939"/>
      <c r="F463" s="939"/>
      <c r="G463" s="939"/>
      <c r="H463" s="939"/>
      <c r="I463" s="939"/>
      <c r="J463" s="939"/>
      <c r="K463" s="939"/>
      <c r="L463" s="939"/>
      <c r="M463" s="939"/>
      <c r="N463" s="939"/>
      <c r="O463" s="939"/>
      <c r="P463" s="939"/>
      <c r="Q463" s="939"/>
      <c r="R463" s="939"/>
      <c r="S463" s="939"/>
    </row>
    <row r="464" spans="1:19" ht="16.5" customHeight="1">
      <c r="A464" s="939"/>
      <c r="B464" s="939"/>
      <c r="C464" s="939"/>
      <c r="D464" s="939"/>
      <c r="E464" s="939"/>
      <c r="F464" s="939"/>
      <c r="G464" s="939"/>
      <c r="H464" s="939"/>
      <c r="I464" s="939"/>
      <c r="J464" s="939"/>
      <c r="K464" s="939"/>
      <c r="L464" s="939"/>
      <c r="M464" s="939"/>
      <c r="N464" s="939"/>
      <c r="O464" s="939"/>
      <c r="P464" s="939"/>
      <c r="Q464" s="939"/>
      <c r="R464" s="939"/>
      <c r="S464" s="939"/>
    </row>
    <row r="465" spans="1:19" ht="16.5" customHeight="1">
      <c r="A465" s="939"/>
      <c r="B465" s="939"/>
      <c r="C465" s="939"/>
      <c r="D465" s="939"/>
      <c r="E465" s="939"/>
      <c r="F465" s="939"/>
      <c r="G465" s="939"/>
      <c r="H465" s="939"/>
      <c r="I465" s="939"/>
      <c r="J465" s="939"/>
      <c r="K465" s="939"/>
      <c r="L465" s="939"/>
      <c r="M465" s="939"/>
      <c r="N465" s="939"/>
      <c r="O465" s="939"/>
      <c r="P465" s="939"/>
      <c r="Q465" s="939"/>
      <c r="R465" s="939"/>
      <c r="S465" s="939"/>
    </row>
    <row r="466" spans="1:19" ht="16.5" customHeight="1">
      <c r="A466" s="939"/>
      <c r="B466" s="939"/>
      <c r="C466" s="939"/>
      <c r="D466" s="939"/>
      <c r="E466" s="939"/>
      <c r="F466" s="939"/>
      <c r="G466" s="939"/>
      <c r="H466" s="939"/>
      <c r="I466" s="939"/>
      <c r="J466" s="939"/>
      <c r="K466" s="939"/>
      <c r="L466" s="939"/>
      <c r="M466" s="939"/>
      <c r="N466" s="939"/>
      <c r="O466" s="939"/>
      <c r="P466" s="939"/>
      <c r="Q466" s="939"/>
      <c r="R466" s="939"/>
      <c r="S466" s="939"/>
    </row>
    <row r="467" spans="1:19" ht="16.5" customHeight="1">
      <c r="A467" s="939"/>
      <c r="B467" s="939"/>
      <c r="C467" s="939"/>
      <c r="D467" s="939"/>
      <c r="E467" s="939"/>
      <c r="F467" s="939"/>
      <c r="G467" s="939"/>
      <c r="H467" s="939"/>
      <c r="I467" s="939"/>
      <c r="J467" s="939"/>
      <c r="K467" s="939"/>
      <c r="L467" s="939"/>
      <c r="M467" s="939"/>
      <c r="N467" s="939"/>
      <c r="O467" s="939"/>
      <c r="P467" s="939"/>
      <c r="Q467" s="939"/>
      <c r="R467" s="939"/>
      <c r="S467" s="939"/>
    </row>
    <row r="468" spans="1:19" ht="16.5" customHeight="1">
      <c r="A468" s="939"/>
      <c r="B468" s="939"/>
      <c r="C468" s="939"/>
      <c r="D468" s="939"/>
      <c r="E468" s="939"/>
      <c r="F468" s="939"/>
      <c r="G468" s="939"/>
      <c r="H468" s="939"/>
      <c r="I468" s="939"/>
      <c r="J468" s="939"/>
      <c r="K468" s="939"/>
      <c r="L468" s="939"/>
      <c r="M468" s="939"/>
      <c r="N468" s="939"/>
      <c r="O468" s="939"/>
      <c r="P468" s="939"/>
      <c r="Q468" s="939"/>
      <c r="R468" s="939"/>
      <c r="S468" s="939"/>
    </row>
    <row r="469" spans="1:19" ht="16.5" customHeight="1">
      <c r="A469" s="939"/>
      <c r="B469" s="939"/>
      <c r="C469" s="939"/>
      <c r="D469" s="939"/>
      <c r="E469" s="939"/>
      <c r="F469" s="939"/>
      <c r="G469" s="939"/>
      <c r="H469" s="939"/>
      <c r="I469" s="939"/>
      <c r="J469" s="939"/>
      <c r="K469" s="939"/>
      <c r="L469" s="939"/>
      <c r="M469" s="939"/>
      <c r="N469" s="939"/>
      <c r="O469" s="939"/>
      <c r="P469" s="939"/>
      <c r="Q469" s="939"/>
      <c r="R469" s="939"/>
      <c r="S469" s="939"/>
    </row>
    <row r="470" spans="1:19" ht="16.5" customHeight="1">
      <c r="A470" s="939"/>
      <c r="B470" s="939"/>
      <c r="C470" s="939"/>
      <c r="D470" s="939"/>
      <c r="E470" s="939"/>
      <c r="F470" s="939"/>
      <c r="G470" s="939"/>
      <c r="H470" s="939"/>
      <c r="I470" s="939"/>
      <c r="J470" s="939"/>
      <c r="K470" s="939"/>
      <c r="L470" s="939"/>
      <c r="M470" s="939"/>
      <c r="N470" s="939"/>
      <c r="O470" s="939"/>
      <c r="P470" s="939"/>
      <c r="Q470" s="939"/>
      <c r="R470" s="939"/>
      <c r="S470" s="939"/>
    </row>
    <row r="471" spans="1:19" ht="16.5" customHeight="1">
      <c r="A471" s="939"/>
      <c r="B471" s="939"/>
      <c r="C471" s="939"/>
      <c r="D471" s="939"/>
      <c r="E471" s="939"/>
      <c r="F471" s="939"/>
      <c r="G471" s="939"/>
      <c r="H471" s="939"/>
      <c r="I471" s="939"/>
      <c r="J471" s="939"/>
      <c r="K471" s="939"/>
      <c r="L471" s="939"/>
      <c r="M471" s="939"/>
      <c r="N471" s="939"/>
      <c r="O471" s="939"/>
      <c r="P471" s="939"/>
      <c r="Q471" s="939"/>
      <c r="R471" s="939"/>
      <c r="S471" s="939"/>
    </row>
    <row r="472" spans="1:19" ht="16.5" customHeight="1">
      <c r="A472" s="939"/>
      <c r="B472" s="939"/>
      <c r="C472" s="939"/>
      <c r="D472" s="939"/>
      <c r="E472" s="939"/>
      <c r="F472" s="939"/>
      <c r="G472" s="939"/>
      <c r="H472" s="939"/>
      <c r="I472" s="939"/>
      <c r="J472" s="939"/>
      <c r="K472" s="939"/>
      <c r="L472" s="939"/>
      <c r="M472" s="939"/>
      <c r="N472" s="939"/>
      <c r="O472" s="939"/>
      <c r="P472" s="939"/>
      <c r="Q472" s="939"/>
      <c r="R472" s="939"/>
      <c r="S472" s="939"/>
    </row>
    <row r="473" spans="1:19" ht="16.5" customHeight="1">
      <c r="A473" s="939"/>
      <c r="B473" s="939"/>
      <c r="C473" s="939"/>
      <c r="D473" s="939"/>
      <c r="E473" s="939"/>
      <c r="F473" s="939"/>
      <c r="G473" s="939"/>
      <c r="H473" s="939"/>
      <c r="I473" s="939"/>
      <c r="J473" s="939"/>
      <c r="K473" s="939"/>
      <c r="L473" s="939"/>
      <c r="M473" s="939"/>
      <c r="N473" s="939"/>
      <c r="O473" s="939"/>
      <c r="P473" s="939"/>
      <c r="Q473" s="939"/>
      <c r="R473" s="939"/>
      <c r="S473" s="939"/>
    </row>
    <row r="474" spans="1:19" ht="16.5" customHeight="1">
      <c r="A474" s="939"/>
      <c r="B474" s="939"/>
      <c r="C474" s="939"/>
      <c r="D474" s="939"/>
      <c r="E474" s="939"/>
      <c r="F474" s="939"/>
      <c r="G474" s="939"/>
      <c r="H474" s="939"/>
      <c r="I474" s="939"/>
      <c r="J474" s="939"/>
      <c r="K474" s="939"/>
      <c r="L474" s="939"/>
      <c r="M474" s="939"/>
      <c r="N474" s="939"/>
      <c r="O474" s="939"/>
      <c r="P474" s="939"/>
      <c r="Q474" s="939"/>
      <c r="R474" s="939"/>
      <c r="S474" s="939"/>
    </row>
    <row r="475" spans="1:19" ht="16.5" customHeight="1">
      <c r="A475" s="939"/>
      <c r="B475" s="939"/>
      <c r="C475" s="939"/>
      <c r="D475" s="939"/>
      <c r="E475" s="939"/>
      <c r="F475" s="939"/>
      <c r="G475" s="939"/>
      <c r="H475" s="939"/>
      <c r="I475" s="939"/>
      <c r="J475" s="939"/>
      <c r="K475" s="939"/>
      <c r="L475" s="939"/>
      <c r="M475" s="939"/>
      <c r="N475" s="939"/>
      <c r="O475" s="939"/>
      <c r="P475" s="939"/>
      <c r="Q475" s="939"/>
      <c r="R475" s="939"/>
      <c r="S475" s="939"/>
    </row>
    <row r="476" spans="1:19" ht="16.5" customHeight="1">
      <c r="A476" s="939"/>
      <c r="B476" s="939"/>
      <c r="C476" s="939"/>
      <c r="D476" s="939"/>
      <c r="E476" s="939"/>
      <c r="F476" s="939"/>
      <c r="G476" s="939"/>
      <c r="H476" s="939"/>
      <c r="I476" s="939"/>
      <c r="J476" s="939"/>
      <c r="K476" s="939"/>
      <c r="L476" s="939"/>
      <c r="M476" s="939"/>
      <c r="N476" s="939"/>
      <c r="O476" s="939"/>
      <c r="P476" s="939"/>
      <c r="Q476" s="939"/>
      <c r="R476" s="939"/>
      <c r="S476" s="939"/>
    </row>
    <row r="477" spans="1:19" ht="16.5" customHeight="1">
      <c r="A477" s="939"/>
      <c r="B477" s="939"/>
      <c r="C477" s="939"/>
      <c r="D477" s="939"/>
      <c r="E477" s="939"/>
      <c r="F477" s="939"/>
      <c r="G477" s="939"/>
      <c r="H477" s="939"/>
      <c r="I477" s="939"/>
      <c r="J477" s="939"/>
      <c r="K477" s="939"/>
      <c r="L477" s="939"/>
      <c r="M477" s="939"/>
      <c r="N477" s="939"/>
      <c r="O477" s="939"/>
      <c r="P477" s="939"/>
      <c r="Q477" s="939"/>
      <c r="R477" s="939"/>
      <c r="S477" s="939"/>
    </row>
    <row r="478" spans="1:19" ht="16.5" customHeight="1">
      <c r="A478" s="939"/>
      <c r="B478" s="939"/>
      <c r="C478" s="939"/>
      <c r="D478" s="939"/>
      <c r="E478" s="939"/>
      <c r="F478" s="939"/>
      <c r="G478" s="939"/>
      <c r="H478" s="939"/>
      <c r="I478" s="939"/>
      <c r="J478" s="939"/>
      <c r="K478" s="939"/>
      <c r="L478" s="939"/>
      <c r="M478" s="939"/>
      <c r="N478" s="939"/>
      <c r="O478" s="939"/>
      <c r="P478" s="939"/>
      <c r="Q478" s="939"/>
      <c r="R478" s="939"/>
      <c r="S478" s="939"/>
    </row>
    <row r="479" spans="1:19" ht="16.5" customHeight="1">
      <c r="A479" s="939"/>
      <c r="B479" s="939"/>
      <c r="C479" s="939"/>
      <c r="D479" s="939"/>
      <c r="E479" s="939"/>
      <c r="F479" s="939"/>
      <c r="G479" s="939"/>
      <c r="H479" s="939"/>
      <c r="I479" s="939"/>
      <c r="J479" s="939"/>
      <c r="K479" s="939"/>
      <c r="L479" s="939"/>
      <c r="M479" s="939"/>
      <c r="N479" s="939"/>
      <c r="O479" s="939"/>
      <c r="P479" s="939"/>
      <c r="Q479" s="939"/>
      <c r="R479" s="939"/>
      <c r="S479" s="939"/>
    </row>
    <row r="480" spans="1:19" ht="16.5" customHeight="1">
      <c r="A480" s="939"/>
      <c r="B480" s="939"/>
      <c r="C480" s="939"/>
      <c r="D480" s="939"/>
      <c r="E480" s="939"/>
      <c r="F480" s="939"/>
      <c r="G480" s="939"/>
      <c r="H480" s="939"/>
      <c r="I480" s="939"/>
      <c r="J480" s="939"/>
      <c r="K480" s="939"/>
      <c r="L480" s="939"/>
      <c r="M480" s="939"/>
      <c r="N480" s="939"/>
      <c r="O480" s="939"/>
      <c r="P480" s="939"/>
      <c r="Q480" s="939"/>
      <c r="R480" s="939"/>
      <c r="S480" s="939"/>
    </row>
    <row r="481" spans="1:19" ht="16.5" customHeight="1">
      <c r="A481" s="939"/>
      <c r="B481" s="939"/>
      <c r="C481" s="939"/>
      <c r="D481" s="939"/>
      <c r="E481" s="939"/>
      <c r="F481" s="939"/>
      <c r="G481" s="939"/>
      <c r="H481" s="939"/>
      <c r="I481" s="939"/>
      <c r="J481" s="939"/>
      <c r="K481" s="939"/>
      <c r="L481" s="939"/>
      <c r="M481" s="939"/>
      <c r="N481" s="939"/>
      <c r="O481" s="939"/>
      <c r="P481" s="939"/>
      <c r="Q481" s="939"/>
      <c r="R481" s="939"/>
      <c r="S481" s="939"/>
    </row>
    <row r="482" spans="1:19" ht="16.5" customHeight="1">
      <c r="A482" s="939"/>
      <c r="B482" s="939"/>
      <c r="C482" s="939"/>
      <c r="D482" s="939"/>
      <c r="E482" s="939"/>
      <c r="F482" s="939"/>
      <c r="G482" s="939"/>
      <c r="H482" s="939"/>
      <c r="I482" s="939"/>
      <c r="J482" s="939"/>
      <c r="K482" s="939"/>
      <c r="L482" s="939"/>
      <c r="M482" s="939"/>
      <c r="N482" s="939"/>
      <c r="O482" s="939"/>
      <c r="P482" s="939"/>
      <c r="Q482" s="939"/>
      <c r="R482" s="939"/>
      <c r="S482" s="939"/>
    </row>
    <row r="483" spans="1:19" ht="16.5" customHeight="1">
      <c r="A483" s="939"/>
      <c r="B483" s="939"/>
      <c r="C483" s="939"/>
      <c r="D483" s="939"/>
      <c r="E483" s="939"/>
      <c r="F483" s="939"/>
      <c r="G483" s="939"/>
      <c r="H483" s="939"/>
      <c r="I483" s="939"/>
      <c r="J483" s="939"/>
      <c r="K483" s="939"/>
      <c r="L483" s="939"/>
      <c r="M483" s="939"/>
      <c r="N483" s="939"/>
      <c r="O483" s="939"/>
      <c r="P483" s="939"/>
      <c r="Q483" s="939"/>
      <c r="R483" s="939"/>
      <c r="S483" s="939"/>
    </row>
    <row r="484" spans="1:19" ht="16.5" customHeight="1">
      <c r="A484" s="939"/>
      <c r="B484" s="939"/>
      <c r="C484" s="939"/>
      <c r="D484" s="939"/>
      <c r="E484" s="939"/>
      <c r="F484" s="939"/>
      <c r="G484" s="939"/>
      <c r="H484" s="939"/>
      <c r="I484" s="939"/>
      <c r="J484" s="939"/>
      <c r="K484" s="939"/>
      <c r="L484" s="939"/>
      <c r="M484" s="939"/>
      <c r="N484" s="939"/>
      <c r="O484" s="939"/>
      <c r="P484" s="939"/>
      <c r="Q484" s="939"/>
      <c r="R484" s="939"/>
      <c r="S484" s="939"/>
    </row>
    <row r="485" spans="1:19" ht="16.5" customHeight="1">
      <c r="A485" s="939"/>
      <c r="B485" s="939"/>
      <c r="C485" s="939"/>
      <c r="D485" s="939"/>
      <c r="E485" s="939"/>
      <c r="F485" s="939"/>
      <c r="G485" s="939"/>
      <c r="H485" s="939"/>
      <c r="I485" s="939"/>
      <c r="J485" s="939"/>
      <c r="K485" s="939"/>
      <c r="L485" s="939"/>
      <c r="M485" s="939"/>
      <c r="N485" s="939"/>
      <c r="O485" s="939"/>
      <c r="P485" s="939"/>
      <c r="Q485" s="939"/>
      <c r="R485" s="939"/>
      <c r="S485" s="939"/>
    </row>
    <row r="486" spans="1:19" ht="16.5" customHeight="1">
      <c r="A486" s="939"/>
      <c r="B486" s="939"/>
      <c r="C486" s="939"/>
      <c r="D486" s="939"/>
      <c r="E486" s="939"/>
      <c r="F486" s="939"/>
      <c r="G486" s="939"/>
      <c r="H486" s="939"/>
      <c r="I486" s="939"/>
      <c r="J486" s="939"/>
      <c r="K486" s="939"/>
      <c r="L486" s="939"/>
      <c r="M486" s="939"/>
      <c r="N486" s="939"/>
      <c r="O486" s="939"/>
      <c r="P486" s="939"/>
      <c r="Q486" s="939"/>
      <c r="R486" s="939"/>
      <c r="S486" s="939"/>
    </row>
    <row r="487" spans="1:19" ht="16.5" customHeight="1">
      <c r="A487" s="939"/>
      <c r="B487" s="939"/>
      <c r="C487" s="939"/>
      <c r="D487" s="939"/>
      <c r="E487" s="939"/>
      <c r="F487" s="939"/>
      <c r="G487" s="939"/>
      <c r="H487" s="939"/>
      <c r="I487" s="939"/>
      <c r="J487" s="939"/>
      <c r="K487" s="939"/>
      <c r="L487" s="939"/>
      <c r="M487" s="939"/>
      <c r="N487" s="939"/>
      <c r="O487" s="939"/>
      <c r="P487" s="939"/>
      <c r="Q487" s="939"/>
      <c r="R487" s="939"/>
      <c r="S487" s="939"/>
    </row>
    <row r="488" spans="1:19" ht="16.5" customHeight="1">
      <c r="A488" s="939"/>
      <c r="B488" s="939"/>
      <c r="C488" s="939"/>
      <c r="D488" s="939"/>
      <c r="E488" s="939"/>
      <c r="F488" s="939"/>
      <c r="G488" s="939"/>
      <c r="H488" s="939"/>
      <c r="I488" s="939"/>
      <c r="J488" s="939"/>
      <c r="K488" s="939"/>
      <c r="L488" s="939"/>
      <c r="M488" s="939"/>
      <c r="N488" s="939"/>
      <c r="O488" s="939"/>
      <c r="P488" s="939"/>
      <c r="Q488" s="939"/>
      <c r="R488" s="939"/>
      <c r="S488" s="939"/>
    </row>
    <row r="489" spans="1:19" ht="16.5" customHeight="1">
      <c r="A489" s="939"/>
      <c r="B489" s="939"/>
      <c r="C489" s="939"/>
      <c r="D489" s="939"/>
      <c r="E489" s="939"/>
      <c r="F489" s="939"/>
      <c r="G489" s="939"/>
      <c r="H489" s="939"/>
      <c r="I489" s="939"/>
      <c r="J489" s="939"/>
      <c r="K489" s="939"/>
      <c r="L489" s="939"/>
      <c r="M489" s="939"/>
      <c r="N489" s="939"/>
      <c r="O489" s="939"/>
      <c r="P489" s="939"/>
      <c r="Q489" s="939"/>
      <c r="R489" s="939"/>
      <c r="S489" s="939"/>
    </row>
    <row r="490" spans="1:19" ht="16.5" customHeight="1">
      <c r="A490" s="939"/>
      <c r="B490" s="939"/>
      <c r="C490" s="939"/>
      <c r="D490" s="939"/>
      <c r="E490" s="939"/>
      <c r="F490" s="939"/>
      <c r="G490" s="939"/>
      <c r="H490" s="939"/>
      <c r="I490" s="939"/>
      <c r="J490" s="939"/>
      <c r="K490" s="939"/>
      <c r="L490" s="939"/>
      <c r="M490" s="939"/>
      <c r="N490" s="939"/>
      <c r="O490" s="939"/>
      <c r="P490" s="939"/>
      <c r="Q490" s="939"/>
      <c r="R490" s="939"/>
      <c r="S490" s="939"/>
    </row>
    <row r="491" spans="1:19" ht="16.5" customHeight="1">
      <c r="A491" s="939"/>
      <c r="B491" s="939"/>
      <c r="C491" s="939"/>
      <c r="D491" s="939"/>
      <c r="E491" s="939"/>
      <c r="F491" s="939"/>
      <c r="G491" s="939"/>
      <c r="H491" s="939"/>
      <c r="I491" s="939"/>
      <c r="J491" s="939"/>
      <c r="K491" s="939"/>
      <c r="L491" s="939"/>
      <c r="M491" s="939"/>
      <c r="N491" s="939"/>
      <c r="O491" s="939"/>
      <c r="P491" s="939"/>
      <c r="Q491" s="939"/>
      <c r="R491" s="939"/>
      <c r="S491" s="939"/>
    </row>
    <row r="492" spans="1:19" ht="16.5" customHeight="1">
      <c r="A492" s="939"/>
      <c r="B492" s="939"/>
      <c r="C492" s="939"/>
      <c r="D492" s="939"/>
      <c r="E492" s="939"/>
      <c r="F492" s="939"/>
      <c r="G492" s="939"/>
      <c r="H492" s="939"/>
      <c r="I492" s="939"/>
      <c r="J492" s="939"/>
      <c r="K492" s="939"/>
      <c r="L492" s="939"/>
      <c r="M492" s="939"/>
      <c r="N492" s="939"/>
      <c r="O492" s="939"/>
      <c r="P492" s="939"/>
      <c r="Q492" s="939"/>
      <c r="R492" s="939"/>
      <c r="S492" s="939"/>
    </row>
    <row r="493" spans="1:19" ht="16.5" customHeight="1">
      <c r="A493" s="939"/>
      <c r="B493" s="939"/>
      <c r="C493" s="939"/>
      <c r="D493" s="939"/>
      <c r="E493" s="939"/>
      <c r="F493" s="939"/>
      <c r="G493" s="939"/>
      <c r="H493" s="939"/>
      <c r="I493" s="939"/>
      <c r="J493" s="939"/>
      <c r="K493" s="939"/>
      <c r="L493" s="939"/>
      <c r="M493" s="939"/>
      <c r="N493" s="939"/>
      <c r="O493" s="939"/>
      <c r="P493" s="939"/>
      <c r="Q493" s="939"/>
      <c r="R493" s="939"/>
      <c r="S493" s="939"/>
    </row>
    <row r="494" spans="1:19" ht="16.5" customHeight="1">
      <c r="A494" s="939"/>
      <c r="B494" s="939"/>
      <c r="C494" s="939"/>
      <c r="D494" s="939"/>
      <c r="E494" s="939"/>
      <c r="F494" s="939"/>
      <c r="G494" s="939"/>
      <c r="H494" s="939"/>
      <c r="I494" s="939"/>
      <c r="J494" s="939"/>
      <c r="K494" s="939"/>
      <c r="L494" s="939"/>
      <c r="M494" s="939"/>
      <c r="N494" s="939"/>
      <c r="O494" s="939"/>
      <c r="P494" s="939"/>
      <c r="Q494" s="939"/>
      <c r="R494" s="939"/>
      <c r="S494" s="939"/>
    </row>
    <row r="495" spans="1:19" ht="16.5" customHeight="1">
      <c r="A495" s="939"/>
      <c r="B495" s="939"/>
      <c r="C495" s="939"/>
      <c r="D495" s="939"/>
      <c r="E495" s="939"/>
      <c r="F495" s="939"/>
      <c r="G495" s="939"/>
      <c r="H495" s="939"/>
      <c r="I495" s="939"/>
      <c r="J495" s="939"/>
      <c r="K495" s="939"/>
      <c r="L495" s="939"/>
      <c r="M495" s="939"/>
      <c r="N495" s="939"/>
      <c r="O495" s="939"/>
      <c r="P495" s="939"/>
      <c r="Q495" s="939"/>
      <c r="R495" s="939"/>
      <c r="S495" s="939"/>
    </row>
    <row r="496" spans="1:19" ht="16.5" customHeight="1">
      <c r="A496" s="939"/>
      <c r="B496" s="939"/>
      <c r="C496" s="939"/>
      <c r="D496" s="939"/>
      <c r="E496" s="939"/>
      <c r="F496" s="939"/>
      <c r="G496" s="939"/>
      <c r="H496" s="939"/>
      <c r="I496" s="939"/>
      <c r="J496" s="939"/>
      <c r="K496" s="939"/>
      <c r="L496" s="939"/>
      <c r="M496" s="939"/>
      <c r="N496" s="939"/>
      <c r="O496" s="939"/>
      <c r="P496" s="939"/>
      <c r="Q496" s="939"/>
      <c r="R496" s="939"/>
      <c r="S496" s="939"/>
    </row>
    <row r="497" spans="1:19" ht="16.5" customHeight="1">
      <c r="A497" s="939"/>
      <c r="B497" s="939"/>
      <c r="C497" s="939"/>
      <c r="D497" s="939"/>
      <c r="E497" s="939"/>
      <c r="F497" s="939"/>
      <c r="G497" s="939"/>
      <c r="H497" s="939"/>
      <c r="I497" s="939"/>
      <c r="J497" s="939"/>
      <c r="K497" s="939"/>
      <c r="L497" s="939"/>
      <c r="M497" s="939"/>
      <c r="N497" s="939"/>
      <c r="O497" s="939"/>
      <c r="P497" s="939"/>
      <c r="Q497" s="939"/>
      <c r="R497" s="939"/>
      <c r="S497" s="939"/>
    </row>
    <row r="498" spans="1:19" ht="16.5" customHeight="1">
      <c r="A498" s="939"/>
      <c r="B498" s="939"/>
      <c r="C498" s="939"/>
      <c r="D498" s="939"/>
      <c r="E498" s="939"/>
      <c r="F498" s="939"/>
      <c r="G498" s="939"/>
      <c r="H498" s="939"/>
      <c r="I498" s="939"/>
      <c r="J498" s="939"/>
      <c r="K498" s="939"/>
      <c r="L498" s="939"/>
      <c r="M498" s="939"/>
      <c r="N498" s="939"/>
      <c r="O498" s="939"/>
      <c r="P498" s="939"/>
      <c r="Q498" s="939"/>
      <c r="R498" s="939"/>
      <c r="S498" s="939"/>
    </row>
    <row r="499" spans="1:19" ht="16.5" customHeight="1">
      <c r="A499" s="939"/>
      <c r="B499" s="939"/>
      <c r="C499" s="939"/>
      <c r="D499" s="939"/>
      <c r="E499" s="939"/>
      <c r="F499" s="939"/>
      <c r="G499" s="939"/>
      <c r="H499" s="939"/>
      <c r="I499" s="939"/>
      <c r="J499" s="939"/>
      <c r="K499" s="939"/>
      <c r="L499" s="939"/>
      <c r="M499" s="939"/>
      <c r="N499" s="939"/>
      <c r="O499" s="939"/>
      <c r="P499" s="939"/>
      <c r="Q499" s="939"/>
      <c r="R499" s="939"/>
      <c r="S499" s="939"/>
    </row>
    <row r="500" spans="1:19" ht="16.5" customHeight="1">
      <c r="A500" s="939"/>
      <c r="B500" s="939"/>
      <c r="C500" s="939"/>
      <c r="D500" s="939"/>
      <c r="E500" s="939"/>
      <c r="F500" s="939"/>
      <c r="G500" s="939"/>
      <c r="H500" s="939"/>
      <c r="I500" s="939"/>
      <c r="J500" s="939"/>
      <c r="K500" s="939"/>
      <c r="L500" s="939"/>
      <c r="M500" s="939"/>
      <c r="N500" s="939"/>
      <c r="O500" s="939"/>
      <c r="P500" s="939"/>
      <c r="Q500" s="939"/>
      <c r="R500" s="939"/>
      <c r="S500" s="939"/>
    </row>
    <row r="501" spans="1:19" ht="16.5" customHeight="1">
      <c r="A501" s="939"/>
      <c r="B501" s="939"/>
      <c r="C501" s="939"/>
      <c r="D501" s="939"/>
      <c r="E501" s="939"/>
      <c r="F501" s="939"/>
      <c r="G501" s="939"/>
      <c r="H501" s="939"/>
      <c r="I501" s="939"/>
      <c r="J501" s="939"/>
      <c r="K501" s="939"/>
      <c r="L501" s="939"/>
      <c r="M501" s="939"/>
      <c r="N501" s="939"/>
      <c r="O501" s="939"/>
      <c r="P501" s="939"/>
      <c r="Q501" s="939"/>
      <c r="R501" s="939"/>
      <c r="S501" s="939"/>
    </row>
    <row r="502" spans="1:19" ht="16.5" customHeight="1">
      <c r="A502" s="939"/>
      <c r="B502" s="939"/>
      <c r="C502" s="939"/>
      <c r="D502" s="939"/>
      <c r="E502" s="939"/>
      <c r="F502" s="939"/>
      <c r="G502" s="939"/>
      <c r="H502" s="939"/>
      <c r="I502" s="939"/>
      <c r="J502" s="939"/>
      <c r="K502" s="939"/>
      <c r="L502" s="939"/>
      <c r="M502" s="939"/>
      <c r="N502" s="939"/>
      <c r="O502" s="939"/>
      <c r="P502" s="939"/>
      <c r="Q502" s="939"/>
      <c r="R502" s="939"/>
      <c r="S502" s="939"/>
    </row>
    <row r="503" spans="1:19" ht="16.5" customHeight="1">
      <c r="A503" s="939"/>
      <c r="B503" s="939"/>
      <c r="C503" s="939"/>
      <c r="D503" s="939"/>
      <c r="E503" s="939"/>
      <c r="F503" s="939"/>
      <c r="G503" s="939"/>
      <c r="H503" s="939"/>
      <c r="I503" s="939"/>
      <c r="J503" s="939"/>
      <c r="K503" s="939"/>
      <c r="L503" s="939"/>
      <c r="M503" s="939"/>
      <c r="N503" s="939"/>
      <c r="O503" s="939"/>
      <c r="P503" s="939"/>
      <c r="Q503" s="939"/>
      <c r="R503" s="939"/>
      <c r="S503" s="939"/>
    </row>
    <row r="504" spans="1:19" ht="16.5" customHeight="1">
      <c r="A504" s="939"/>
      <c r="B504" s="939"/>
      <c r="C504" s="939"/>
      <c r="D504" s="939"/>
      <c r="E504" s="939"/>
      <c r="F504" s="939"/>
      <c r="G504" s="939"/>
      <c r="H504" s="939"/>
      <c r="I504" s="939"/>
      <c r="J504" s="939"/>
      <c r="K504" s="939"/>
      <c r="L504" s="939"/>
      <c r="M504" s="939"/>
      <c r="N504" s="939"/>
      <c r="O504" s="939"/>
      <c r="P504" s="939"/>
      <c r="Q504" s="939"/>
      <c r="R504" s="939"/>
      <c r="S504" s="939"/>
    </row>
    <row r="505" spans="1:19" ht="16.5" customHeight="1">
      <c r="A505" s="939"/>
      <c r="B505" s="939"/>
      <c r="C505" s="939"/>
      <c r="D505" s="939"/>
      <c r="E505" s="939"/>
      <c r="F505" s="939"/>
      <c r="G505" s="939"/>
      <c r="H505" s="939"/>
      <c r="I505" s="939"/>
      <c r="J505" s="939"/>
      <c r="K505" s="939"/>
      <c r="L505" s="939"/>
      <c r="M505" s="939"/>
      <c r="N505" s="939"/>
      <c r="O505" s="939"/>
      <c r="P505" s="939"/>
      <c r="Q505" s="939"/>
      <c r="R505" s="939"/>
      <c r="S505" s="939"/>
    </row>
    <row r="506" spans="1:19" ht="16.5" customHeight="1">
      <c r="A506" s="939"/>
      <c r="B506" s="939"/>
      <c r="C506" s="939"/>
      <c r="D506" s="939"/>
      <c r="E506" s="939"/>
      <c r="F506" s="939"/>
      <c r="G506" s="939"/>
      <c r="H506" s="939"/>
      <c r="I506" s="939"/>
      <c r="J506" s="939"/>
      <c r="K506" s="939"/>
      <c r="L506" s="939"/>
      <c r="M506" s="939"/>
      <c r="N506" s="939"/>
      <c r="O506" s="939"/>
      <c r="P506" s="939"/>
      <c r="Q506" s="939"/>
      <c r="R506" s="939"/>
      <c r="S506" s="939"/>
    </row>
    <row r="507" spans="1:19" ht="16.5" customHeight="1">
      <c r="A507" s="939"/>
      <c r="B507" s="939"/>
      <c r="C507" s="939"/>
      <c r="D507" s="939"/>
      <c r="E507" s="939"/>
      <c r="F507" s="939"/>
      <c r="G507" s="939"/>
      <c r="H507" s="939"/>
      <c r="I507" s="939"/>
      <c r="J507" s="939"/>
      <c r="K507" s="939"/>
      <c r="L507" s="939"/>
      <c r="M507" s="939"/>
      <c r="N507" s="939"/>
      <c r="O507" s="939"/>
      <c r="P507" s="939"/>
      <c r="Q507" s="939"/>
      <c r="R507" s="939"/>
      <c r="S507" s="939"/>
    </row>
    <row r="508" spans="1:19" ht="16.5" customHeight="1">
      <c r="A508" s="939"/>
      <c r="B508" s="939"/>
      <c r="C508" s="939"/>
      <c r="D508" s="939"/>
      <c r="E508" s="939"/>
      <c r="F508" s="939"/>
      <c r="G508" s="939"/>
      <c r="H508" s="939"/>
      <c r="I508" s="939"/>
      <c r="J508" s="939"/>
      <c r="K508" s="939"/>
      <c r="L508" s="939"/>
      <c r="M508" s="939"/>
      <c r="N508" s="939"/>
      <c r="O508" s="939"/>
      <c r="P508" s="939"/>
      <c r="Q508" s="939"/>
      <c r="R508" s="939"/>
      <c r="S508" s="939"/>
    </row>
    <row r="509" spans="1:19" ht="16.5" customHeight="1">
      <c r="A509" s="939"/>
      <c r="B509" s="939"/>
      <c r="C509" s="939"/>
      <c r="D509" s="939"/>
      <c r="E509" s="939"/>
      <c r="F509" s="939"/>
      <c r="G509" s="939"/>
      <c r="H509" s="939"/>
      <c r="I509" s="939"/>
      <c r="J509" s="939"/>
      <c r="K509" s="939"/>
      <c r="L509" s="939"/>
      <c r="M509" s="939"/>
      <c r="N509" s="939"/>
      <c r="O509" s="939"/>
      <c r="P509" s="939"/>
      <c r="Q509" s="939"/>
      <c r="R509" s="939"/>
      <c r="S509" s="939"/>
    </row>
    <row r="510" spans="1:19" ht="16.5" customHeight="1">
      <c r="A510" s="939"/>
      <c r="B510" s="939"/>
      <c r="C510" s="939"/>
      <c r="D510" s="939"/>
      <c r="E510" s="939"/>
      <c r="F510" s="939"/>
      <c r="G510" s="939"/>
      <c r="H510" s="939"/>
      <c r="I510" s="939"/>
      <c r="J510" s="939"/>
      <c r="K510" s="939"/>
      <c r="L510" s="939"/>
      <c r="M510" s="939"/>
      <c r="N510" s="939"/>
      <c r="O510" s="939"/>
      <c r="P510" s="939"/>
      <c r="Q510" s="939"/>
      <c r="R510" s="939"/>
      <c r="S510" s="939"/>
    </row>
    <row r="511" spans="1:19" ht="16.5" customHeight="1">
      <c r="A511" s="939"/>
      <c r="B511" s="939"/>
      <c r="C511" s="939"/>
      <c r="D511" s="939"/>
      <c r="E511" s="939"/>
      <c r="F511" s="939"/>
      <c r="G511" s="939"/>
      <c r="H511" s="939"/>
      <c r="I511" s="939"/>
      <c r="J511" s="939"/>
      <c r="K511" s="939"/>
      <c r="L511" s="939"/>
      <c r="M511" s="939"/>
      <c r="N511" s="939"/>
      <c r="O511" s="939"/>
      <c r="P511" s="939"/>
      <c r="Q511" s="939"/>
      <c r="R511" s="939"/>
      <c r="S511" s="939"/>
    </row>
    <row r="512" spans="1:19" ht="16.5" customHeight="1">
      <c r="A512" s="939"/>
      <c r="B512" s="939"/>
      <c r="C512" s="939"/>
      <c r="D512" s="939"/>
      <c r="E512" s="939"/>
      <c r="F512" s="939"/>
      <c r="G512" s="939"/>
      <c r="H512" s="939"/>
      <c r="I512" s="939"/>
      <c r="J512" s="939"/>
      <c r="K512" s="939"/>
      <c r="L512" s="939"/>
      <c r="M512" s="939"/>
      <c r="N512" s="939"/>
      <c r="O512" s="939"/>
      <c r="P512" s="939"/>
      <c r="Q512" s="939"/>
      <c r="R512" s="939"/>
      <c r="S512" s="939"/>
    </row>
    <row r="513" spans="1:19" ht="16.5" customHeight="1">
      <c r="A513" s="939"/>
      <c r="B513" s="939"/>
      <c r="C513" s="939"/>
      <c r="D513" s="939"/>
      <c r="E513" s="939"/>
      <c r="F513" s="939"/>
      <c r="G513" s="939"/>
      <c r="H513" s="939"/>
      <c r="I513" s="939"/>
      <c r="J513" s="939"/>
      <c r="K513" s="939"/>
      <c r="L513" s="939"/>
      <c r="M513" s="939"/>
      <c r="N513" s="939"/>
      <c r="O513" s="939"/>
      <c r="P513" s="939"/>
      <c r="Q513" s="939"/>
      <c r="R513" s="939"/>
      <c r="S513" s="939"/>
    </row>
    <row r="514" spans="1:19" ht="16.5" customHeight="1">
      <c r="A514" s="939"/>
      <c r="B514" s="939"/>
      <c r="C514" s="939"/>
      <c r="D514" s="939"/>
      <c r="E514" s="939"/>
      <c r="F514" s="939"/>
      <c r="G514" s="939"/>
      <c r="H514" s="939"/>
      <c r="I514" s="939"/>
      <c r="J514" s="939"/>
      <c r="K514" s="939"/>
      <c r="L514" s="939"/>
      <c r="M514" s="939"/>
      <c r="N514" s="939"/>
      <c r="O514" s="939"/>
      <c r="P514" s="939"/>
      <c r="Q514" s="939"/>
      <c r="R514" s="939"/>
      <c r="S514" s="939"/>
    </row>
    <row r="515" spans="1:19" ht="16.5" customHeight="1">
      <c r="A515" s="939"/>
      <c r="B515" s="939"/>
      <c r="C515" s="939"/>
      <c r="D515" s="939"/>
      <c r="E515" s="939"/>
      <c r="F515" s="939"/>
      <c r="G515" s="939"/>
      <c r="H515" s="939"/>
      <c r="I515" s="939"/>
      <c r="J515" s="939"/>
      <c r="K515" s="939"/>
      <c r="L515" s="939"/>
      <c r="M515" s="939"/>
      <c r="N515" s="939"/>
      <c r="O515" s="939"/>
      <c r="P515" s="939"/>
      <c r="Q515" s="939"/>
      <c r="R515" s="939"/>
      <c r="S515" s="939"/>
    </row>
    <row r="516" spans="1:19" ht="16.5" customHeight="1">
      <c r="A516" s="939"/>
      <c r="B516" s="939"/>
      <c r="C516" s="939"/>
      <c r="D516" s="939"/>
      <c r="E516" s="939"/>
      <c r="F516" s="939"/>
      <c r="G516" s="939"/>
      <c r="H516" s="939"/>
      <c r="I516" s="939"/>
      <c r="J516" s="939"/>
      <c r="K516" s="939"/>
      <c r="L516" s="939"/>
      <c r="M516" s="939"/>
      <c r="N516" s="939"/>
      <c r="O516" s="939"/>
      <c r="P516" s="939"/>
      <c r="Q516" s="939"/>
      <c r="R516" s="939"/>
      <c r="S516" s="939"/>
    </row>
    <row r="517" spans="1:19" ht="16.5" customHeight="1">
      <c r="A517" s="939"/>
      <c r="B517" s="939"/>
      <c r="C517" s="939"/>
      <c r="D517" s="939"/>
      <c r="E517" s="939"/>
      <c r="F517" s="939"/>
      <c r="G517" s="939"/>
      <c r="H517" s="939"/>
      <c r="I517" s="939"/>
      <c r="J517" s="939"/>
      <c r="K517" s="939"/>
      <c r="L517" s="939"/>
      <c r="M517" s="939"/>
      <c r="N517" s="939"/>
      <c r="O517" s="939"/>
      <c r="P517" s="939"/>
      <c r="Q517" s="939"/>
      <c r="R517" s="939"/>
      <c r="S517" s="939"/>
    </row>
    <row r="518" spans="1:19" ht="16.5" customHeight="1">
      <c r="A518" s="939"/>
      <c r="B518" s="939"/>
      <c r="C518" s="939"/>
      <c r="D518" s="939"/>
      <c r="E518" s="939"/>
      <c r="F518" s="939"/>
      <c r="G518" s="939"/>
      <c r="H518" s="939"/>
      <c r="I518" s="939"/>
      <c r="J518" s="939"/>
      <c r="K518" s="939"/>
      <c r="L518" s="939"/>
      <c r="M518" s="939"/>
      <c r="N518" s="939"/>
      <c r="O518" s="939"/>
      <c r="P518" s="939"/>
      <c r="Q518" s="939"/>
      <c r="R518" s="939"/>
      <c r="S518" s="939"/>
    </row>
    <row r="519" spans="1:19" ht="16.5" customHeight="1">
      <c r="A519" s="939"/>
      <c r="B519" s="939"/>
      <c r="C519" s="939"/>
      <c r="D519" s="939"/>
      <c r="E519" s="939"/>
      <c r="F519" s="939"/>
      <c r="G519" s="939"/>
      <c r="H519" s="939"/>
      <c r="I519" s="939"/>
      <c r="J519" s="939"/>
      <c r="K519" s="939"/>
      <c r="L519" s="939"/>
      <c r="M519" s="939"/>
      <c r="N519" s="939"/>
      <c r="O519" s="939"/>
      <c r="P519" s="939"/>
      <c r="Q519" s="939"/>
      <c r="R519" s="939"/>
      <c r="S519" s="939"/>
    </row>
    <row r="520" spans="1:19" ht="16.5" customHeight="1">
      <c r="A520" s="939"/>
      <c r="B520" s="939"/>
      <c r="C520" s="939"/>
      <c r="D520" s="939"/>
      <c r="E520" s="939"/>
      <c r="F520" s="939"/>
      <c r="G520" s="939"/>
      <c r="H520" s="939"/>
      <c r="I520" s="939"/>
      <c r="J520" s="939"/>
      <c r="K520" s="939"/>
      <c r="L520" s="939"/>
      <c r="M520" s="939"/>
      <c r="N520" s="939"/>
      <c r="O520" s="939"/>
      <c r="P520" s="939"/>
      <c r="Q520" s="939"/>
      <c r="R520" s="939"/>
      <c r="S520" s="939"/>
    </row>
    <row r="521" spans="1:19" ht="16.5" customHeight="1">
      <c r="A521" s="939"/>
      <c r="B521" s="939"/>
      <c r="C521" s="939"/>
      <c r="D521" s="939"/>
      <c r="E521" s="939"/>
      <c r="F521" s="939"/>
      <c r="G521" s="939"/>
      <c r="H521" s="939"/>
      <c r="I521" s="939"/>
      <c r="J521" s="939"/>
      <c r="K521" s="939"/>
      <c r="L521" s="939"/>
      <c r="M521" s="939"/>
      <c r="N521" s="939"/>
      <c r="O521" s="939"/>
      <c r="P521" s="939"/>
      <c r="Q521" s="939"/>
      <c r="R521" s="939"/>
      <c r="S521" s="939"/>
    </row>
    <row r="522" spans="1:19" ht="16.5" customHeight="1">
      <c r="A522" s="939"/>
      <c r="B522" s="939"/>
      <c r="C522" s="939"/>
      <c r="D522" s="939"/>
      <c r="E522" s="939"/>
      <c r="F522" s="939"/>
      <c r="G522" s="939"/>
      <c r="H522" s="939"/>
      <c r="I522" s="939"/>
      <c r="J522" s="939"/>
      <c r="K522" s="939"/>
      <c r="L522" s="939"/>
      <c r="M522" s="939"/>
      <c r="N522" s="939"/>
      <c r="O522" s="939"/>
      <c r="P522" s="939"/>
      <c r="Q522" s="939"/>
      <c r="R522" s="939"/>
      <c r="S522" s="939"/>
    </row>
    <row r="523" spans="1:19" ht="16.5" customHeight="1">
      <c r="A523" s="939"/>
      <c r="B523" s="939"/>
      <c r="C523" s="939"/>
      <c r="D523" s="939"/>
      <c r="E523" s="939"/>
      <c r="F523" s="939"/>
      <c r="G523" s="939"/>
      <c r="H523" s="939"/>
      <c r="I523" s="939"/>
      <c r="J523" s="939"/>
      <c r="K523" s="939"/>
      <c r="L523" s="939"/>
      <c r="M523" s="939"/>
      <c r="N523" s="939"/>
      <c r="O523" s="939"/>
      <c r="P523" s="939"/>
      <c r="Q523" s="939"/>
      <c r="R523" s="939"/>
      <c r="S523" s="939"/>
    </row>
    <row r="524" spans="1:19" ht="16.5" customHeight="1">
      <c r="A524" s="939"/>
      <c r="B524" s="939"/>
      <c r="C524" s="939"/>
      <c r="D524" s="939"/>
      <c r="E524" s="939"/>
      <c r="F524" s="939"/>
      <c r="G524" s="939"/>
      <c r="H524" s="939"/>
      <c r="I524" s="939"/>
      <c r="J524" s="939"/>
      <c r="K524" s="939"/>
      <c r="L524" s="939"/>
      <c r="M524" s="939"/>
      <c r="N524" s="939"/>
      <c r="O524" s="939"/>
      <c r="P524" s="939"/>
      <c r="Q524" s="939"/>
      <c r="R524" s="939"/>
      <c r="S524" s="939"/>
    </row>
    <row r="525" spans="1:19" ht="16.5" customHeight="1">
      <c r="A525" s="939"/>
      <c r="B525" s="939"/>
      <c r="C525" s="939"/>
      <c r="D525" s="939"/>
      <c r="E525" s="939"/>
      <c r="F525" s="939"/>
      <c r="G525" s="939"/>
      <c r="H525" s="939"/>
      <c r="I525" s="939"/>
      <c r="J525" s="939"/>
      <c r="K525" s="939"/>
      <c r="L525" s="939"/>
      <c r="M525" s="939"/>
      <c r="N525" s="939"/>
      <c r="O525" s="939"/>
      <c r="P525" s="939"/>
      <c r="Q525" s="939"/>
      <c r="R525" s="939"/>
      <c r="S525" s="939"/>
    </row>
    <row r="526" spans="1:19" ht="16.5" customHeight="1">
      <c r="A526" s="939"/>
      <c r="B526" s="939"/>
      <c r="C526" s="939"/>
      <c r="D526" s="939"/>
      <c r="E526" s="939"/>
      <c r="F526" s="939"/>
      <c r="G526" s="939"/>
      <c r="H526" s="939"/>
      <c r="I526" s="939"/>
      <c r="J526" s="939"/>
      <c r="K526" s="939"/>
      <c r="L526" s="939"/>
      <c r="M526" s="939"/>
      <c r="N526" s="939"/>
      <c r="O526" s="939"/>
      <c r="P526" s="939"/>
      <c r="Q526" s="939"/>
      <c r="R526" s="939"/>
      <c r="S526" s="939"/>
    </row>
    <row r="527" spans="1:19" ht="16.5" customHeight="1">
      <c r="A527" s="939"/>
      <c r="B527" s="939"/>
      <c r="C527" s="939"/>
      <c r="D527" s="939"/>
      <c r="E527" s="939"/>
      <c r="F527" s="939"/>
      <c r="G527" s="939"/>
      <c r="H527" s="939"/>
      <c r="I527" s="939"/>
      <c r="J527" s="939"/>
      <c r="K527" s="939"/>
      <c r="L527" s="939"/>
      <c r="M527" s="939"/>
      <c r="N527" s="939"/>
      <c r="O527" s="939"/>
      <c r="P527" s="939"/>
      <c r="Q527" s="939"/>
      <c r="R527" s="939"/>
      <c r="S527" s="939"/>
    </row>
    <row r="528" spans="1:19" ht="16.5" customHeight="1">
      <c r="A528" s="939"/>
      <c r="B528" s="939"/>
      <c r="C528" s="939"/>
      <c r="D528" s="939"/>
      <c r="E528" s="939"/>
      <c r="F528" s="939"/>
      <c r="G528" s="939"/>
      <c r="H528" s="939"/>
      <c r="I528" s="939"/>
      <c r="J528" s="939"/>
      <c r="K528" s="939"/>
      <c r="L528" s="939"/>
      <c r="M528" s="939"/>
      <c r="N528" s="939"/>
      <c r="O528" s="939"/>
      <c r="P528" s="939"/>
      <c r="Q528" s="939"/>
      <c r="R528" s="939"/>
      <c r="S528" s="939"/>
    </row>
    <row r="529" spans="1:19" ht="16.5" customHeight="1">
      <c r="A529" s="939"/>
      <c r="B529" s="939"/>
      <c r="C529" s="939"/>
      <c r="D529" s="939"/>
      <c r="E529" s="939"/>
      <c r="F529" s="939"/>
      <c r="G529" s="939"/>
      <c r="H529" s="939"/>
      <c r="I529" s="939"/>
      <c r="J529" s="939"/>
      <c r="K529" s="939"/>
      <c r="L529" s="939"/>
      <c r="M529" s="939"/>
      <c r="N529" s="939"/>
      <c r="O529" s="939"/>
      <c r="P529" s="939"/>
      <c r="Q529" s="939"/>
      <c r="R529" s="939"/>
      <c r="S529" s="939"/>
    </row>
    <row r="530" spans="1:19" ht="16.5" customHeight="1">
      <c r="A530" s="939"/>
      <c r="B530" s="939"/>
      <c r="C530" s="939"/>
      <c r="D530" s="939"/>
      <c r="E530" s="939"/>
      <c r="F530" s="939"/>
      <c r="G530" s="939"/>
      <c r="H530" s="939"/>
      <c r="I530" s="939"/>
      <c r="J530" s="939"/>
      <c r="K530" s="939"/>
      <c r="L530" s="939"/>
      <c r="M530" s="939"/>
      <c r="N530" s="939"/>
      <c r="O530" s="939"/>
      <c r="P530" s="939"/>
      <c r="Q530" s="939"/>
      <c r="R530" s="939"/>
      <c r="S530" s="939"/>
    </row>
    <row r="531" spans="1:19" ht="16.5" customHeight="1">
      <c r="A531" s="939"/>
      <c r="B531" s="939"/>
      <c r="C531" s="939"/>
      <c r="D531" s="939"/>
      <c r="E531" s="939"/>
      <c r="F531" s="939"/>
      <c r="G531" s="939"/>
      <c r="H531" s="939"/>
      <c r="I531" s="939"/>
      <c r="J531" s="939"/>
      <c r="K531" s="939"/>
      <c r="L531" s="939"/>
      <c r="M531" s="939"/>
      <c r="N531" s="939"/>
      <c r="O531" s="939"/>
      <c r="P531" s="939"/>
      <c r="Q531" s="939"/>
      <c r="R531" s="939"/>
      <c r="S531" s="939"/>
    </row>
    <row r="532" spans="1:19" ht="16.5" customHeight="1">
      <c r="A532" s="939"/>
      <c r="B532" s="939"/>
      <c r="C532" s="939"/>
      <c r="D532" s="939"/>
      <c r="E532" s="939"/>
      <c r="F532" s="939"/>
      <c r="G532" s="939"/>
      <c r="H532" s="939"/>
      <c r="I532" s="939"/>
      <c r="J532" s="939"/>
      <c r="K532" s="939"/>
      <c r="L532" s="939"/>
      <c r="M532" s="939"/>
      <c r="N532" s="939"/>
      <c r="O532" s="939"/>
      <c r="P532" s="939"/>
      <c r="Q532" s="939"/>
      <c r="R532" s="939"/>
      <c r="S532" s="939"/>
    </row>
    <row r="533" spans="1:19" ht="16.5" customHeight="1">
      <c r="A533" s="939"/>
      <c r="B533" s="939"/>
      <c r="C533" s="939"/>
      <c r="D533" s="939"/>
      <c r="E533" s="939"/>
      <c r="F533" s="939"/>
      <c r="G533" s="939"/>
      <c r="H533" s="939"/>
      <c r="I533" s="939"/>
      <c r="J533" s="939"/>
      <c r="K533" s="939"/>
      <c r="L533" s="939"/>
      <c r="M533" s="939"/>
      <c r="N533" s="939"/>
      <c r="O533" s="939"/>
      <c r="P533" s="939"/>
      <c r="Q533" s="939"/>
      <c r="R533" s="939"/>
      <c r="S533" s="939"/>
    </row>
    <row r="534" spans="1:19" ht="16.5" customHeight="1">
      <c r="A534" s="939"/>
      <c r="B534" s="939"/>
      <c r="C534" s="939"/>
      <c r="D534" s="939"/>
      <c r="E534" s="939"/>
      <c r="F534" s="939"/>
      <c r="G534" s="939"/>
      <c r="H534" s="939"/>
      <c r="I534" s="939"/>
      <c r="J534" s="939"/>
      <c r="K534" s="939"/>
      <c r="L534" s="939"/>
      <c r="M534" s="939"/>
      <c r="N534" s="939"/>
      <c r="O534" s="939"/>
      <c r="P534" s="939"/>
      <c r="Q534" s="939"/>
      <c r="R534" s="939"/>
      <c r="S534" s="939"/>
    </row>
    <row r="535" spans="1:19" ht="16.5" customHeight="1">
      <c r="A535" s="939"/>
      <c r="B535" s="939"/>
      <c r="C535" s="939"/>
      <c r="D535" s="939"/>
      <c r="E535" s="939"/>
      <c r="F535" s="939"/>
      <c r="G535" s="939"/>
      <c r="H535" s="939"/>
      <c r="I535" s="939"/>
      <c r="J535" s="939"/>
      <c r="K535" s="939"/>
      <c r="L535" s="939"/>
      <c r="M535" s="939"/>
      <c r="N535" s="939"/>
      <c r="O535" s="939"/>
      <c r="P535" s="939"/>
      <c r="Q535" s="939"/>
      <c r="R535" s="939"/>
      <c r="S535" s="939"/>
    </row>
    <row r="536" spans="1:19" ht="16.5" customHeight="1">
      <c r="A536" s="939"/>
      <c r="B536" s="939"/>
      <c r="C536" s="939"/>
      <c r="D536" s="939"/>
      <c r="E536" s="939"/>
      <c r="F536" s="939"/>
      <c r="G536" s="939"/>
      <c r="H536" s="939"/>
      <c r="I536" s="939"/>
      <c r="J536" s="939"/>
      <c r="K536" s="939"/>
      <c r="L536" s="939"/>
      <c r="M536" s="939"/>
      <c r="N536" s="939"/>
      <c r="O536" s="939"/>
      <c r="P536" s="939"/>
      <c r="Q536" s="939"/>
      <c r="R536" s="939"/>
      <c r="S536" s="939"/>
    </row>
    <row r="537" spans="1:19" ht="16.5" customHeight="1">
      <c r="A537" s="939"/>
      <c r="B537" s="939"/>
      <c r="C537" s="939"/>
      <c r="D537" s="939"/>
      <c r="E537" s="939"/>
      <c r="F537" s="939"/>
      <c r="G537" s="939"/>
      <c r="H537" s="939"/>
      <c r="I537" s="939"/>
      <c r="J537" s="939"/>
      <c r="K537" s="939"/>
      <c r="L537" s="939"/>
      <c r="M537" s="939"/>
      <c r="N537" s="939"/>
      <c r="O537" s="939"/>
      <c r="P537" s="939"/>
      <c r="Q537" s="939"/>
      <c r="R537" s="939"/>
      <c r="S537" s="939"/>
    </row>
    <row r="538" spans="1:19" ht="16.5" customHeight="1">
      <c r="A538" s="939"/>
      <c r="B538" s="939"/>
      <c r="C538" s="939"/>
      <c r="D538" s="939"/>
      <c r="E538" s="939"/>
      <c r="F538" s="939"/>
      <c r="G538" s="939"/>
      <c r="H538" s="939"/>
      <c r="I538" s="939"/>
      <c r="J538" s="939"/>
      <c r="K538" s="939"/>
      <c r="L538" s="939"/>
      <c r="M538" s="939"/>
      <c r="N538" s="939"/>
      <c r="O538" s="939"/>
      <c r="P538" s="939"/>
      <c r="Q538" s="939"/>
      <c r="R538" s="939"/>
      <c r="S538" s="939"/>
    </row>
    <row r="539" spans="1:19" ht="16.5" customHeight="1">
      <c r="A539" s="939"/>
      <c r="B539" s="939"/>
      <c r="C539" s="939"/>
      <c r="D539" s="939"/>
      <c r="E539" s="939"/>
      <c r="F539" s="939"/>
      <c r="G539" s="939"/>
      <c r="H539" s="939"/>
      <c r="I539" s="939"/>
      <c r="J539" s="939"/>
      <c r="K539" s="939"/>
      <c r="L539" s="939"/>
      <c r="M539" s="939"/>
      <c r="N539" s="939"/>
      <c r="O539" s="939"/>
      <c r="P539" s="939"/>
      <c r="Q539" s="939"/>
      <c r="R539" s="939"/>
      <c r="S539" s="939"/>
    </row>
    <row r="540" spans="1:19" ht="16.5" customHeight="1">
      <c r="A540" s="939"/>
      <c r="B540" s="939"/>
      <c r="C540" s="939"/>
      <c r="D540" s="939"/>
      <c r="E540" s="939"/>
      <c r="F540" s="939"/>
      <c r="G540" s="939"/>
      <c r="H540" s="939"/>
      <c r="I540" s="939"/>
      <c r="J540" s="939"/>
      <c r="K540" s="939"/>
      <c r="L540" s="939"/>
      <c r="M540" s="939"/>
      <c r="N540" s="939"/>
      <c r="O540" s="939"/>
      <c r="P540" s="939"/>
      <c r="Q540" s="939"/>
      <c r="R540" s="939"/>
      <c r="S540" s="939"/>
    </row>
    <row r="541" spans="1:19" ht="16.5" customHeight="1">
      <c r="A541" s="939"/>
      <c r="B541" s="939"/>
      <c r="C541" s="939"/>
      <c r="D541" s="939"/>
      <c r="E541" s="939"/>
      <c r="F541" s="939"/>
      <c r="G541" s="939"/>
      <c r="H541" s="939"/>
      <c r="I541" s="939"/>
      <c r="J541" s="939"/>
      <c r="K541" s="939"/>
      <c r="L541" s="939"/>
      <c r="M541" s="939"/>
      <c r="N541" s="939"/>
      <c r="O541" s="939"/>
      <c r="P541" s="939"/>
      <c r="Q541" s="939"/>
      <c r="R541" s="939"/>
      <c r="S541" s="939"/>
    </row>
    <row r="542" spans="1:19" ht="16.5" customHeight="1">
      <c r="A542" s="939"/>
      <c r="B542" s="939"/>
      <c r="C542" s="939"/>
      <c r="D542" s="939"/>
      <c r="E542" s="939"/>
      <c r="F542" s="939"/>
      <c r="G542" s="939"/>
      <c r="H542" s="939"/>
      <c r="I542" s="939"/>
      <c r="J542" s="939"/>
      <c r="K542" s="939"/>
      <c r="L542" s="939"/>
      <c r="M542" s="939"/>
      <c r="N542" s="939"/>
      <c r="O542" s="939"/>
      <c r="P542" s="939"/>
      <c r="Q542" s="939"/>
      <c r="R542" s="939"/>
      <c r="S542" s="939"/>
    </row>
    <row r="543" spans="1:19" ht="16.5" customHeight="1">
      <c r="A543" s="939"/>
      <c r="B543" s="939"/>
      <c r="C543" s="939"/>
      <c r="D543" s="939"/>
      <c r="E543" s="939"/>
      <c r="F543" s="939"/>
      <c r="G543" s="939"/>
      <c r="H543" s="939"/>
      <c r="I543" s="939"/>
      <c r="J543" s="939"/>
      <c r="K543" s="939"/>
      <c r="L543" s="939"/>
      <c r="M543" s="939"/>
      <c r="N543" s="939"/>
      <c r="O543" s="939"/>
      <c r="P543" s="939"/>
      <c r="Q543" s="939"/>
      <c r="R543" s="939"/>
      <c r="S543" s="939"/>
    </row>
    <row r="544" spans="1:19" ht="16.5" customHeight="1">
      <c r="A544" s="939"/>
      <c r="B544" s="939"/>
      <c r="C544" s="939"/>
      <c r="D544" s="939"/>
      <c r="E544" s="939"/>
      <c r="F544" s="939"/>
      <c r="G544" s="939"/>
      <c r="H544" s="939"/>
      <c r="I544" s="939"/>
      <c r="J544" s="939"/>
      <c r="K544" s="939"/>
      <c r="L544" s="939"/>
      <c r="M544" s="939"/>
      <c r="N544" s="939"/>
      <c r="O544" s="939"/>
      <c r="P544" s="939"/>
      <c r="Q544" s="939"/>
      <c r="R544" s="939"/>
      <c r="S544" s="939"/>
    </row>
    <row r="545" spans="1:19" ht="16.5" customHeight="1">
      <c r="A545" s="939"/>
      <c r="B545" s="939"/>
      <c r="C545" s="939"/>
      <c r="D545" s="939"/>
      <c r="E545" s="939"/>
      <c r="F545" s="939"/>
      <c r="G545" s="939"/>
      <c r="H545" s="939"/>
      <c r="I545" s="939"/>
      <c r="J545" s="939"/>
      <c r="K545" s="939"/>
      <c r="L545" s="939"/>
      <c r="M545" s="939"/>
      <c r="N545" s="939"/>
      <c r="O545" s="939"/>
      <c r="P545" s="939"/>
      <c r="Q545" s="939"/>
      <c r="R545" s="939"/>
      <c r="S545" s="939"/>
    </row>
    <row r="546" spans="1:19" ht="16.5" customHeight="1">
      <c r="A546" s="939"/>
      <c r="B546" s="939"/>
      <c r="C546" s="939"/>
      <c r="D546" s="939"/>
      <c r="E546" s="939"/>
      <c r="F546" s="939"/>
      <c r="G546" s="939"/>
      <c r="H546" s="939"/>
      <c r="I546" s="939"/>
      <c r="J546" s="939"/>
      <c r="K546" s="939"/>
      <c r="L546" s="939"/>
      <c r="M546" s="939"/>
      <c r="N546" s="939"/>
      <c r="O546" s="939"/>
      <c r="P546" s="939"/>
      <c r="Q546" s="939"/>
      <c r="R546" s="939"/>
      <c r="S546" s="939"/>
    </row>
    <row r="547" spans="1:19" ht="16.5" customHeight="1">
      <c r="A547" s="939"/>
      <c r="B547" s="939"/>
      <c r="C547" s="939"/>
      <c r="D547" s="939"/>
      <c r="E547" s="939"/>
      <c r="F547" s="939"/>
      <c r="G547" s="939"/>
      <c r="H547" s="939"/>
      <c r="I547" s="939"/>
      <c r="J547" s="939"/>
      <c r="K547" s="939"/>
      <c r="L547" s="939"/>
      <c r="M547" s="939"/>
      <c r="N547" s="939"/>
      <c r="O547" s="939"/>
      <c r="P547" s="939"/>
      <c r="Q547" s="939"/>
      <c r="R547" s="939"/>
      <c r="S547" s="939"/>
    </row>
    <row r="548" spans="1:19" ht="16.5" customHeight="1">
      <c r="A548" s="939"/>
      <c r="B548" s="939"/>
      <c r="C548" s="939"/>
      <c r="D548" s="939"/>
      <c r="E548" s="939"/>
      <c r="F548" s="939"/>
      <c r="G548" s="939"/>
      <c r="H548" s="939"/>
      <c r="I548" s="939"/>
      <c r="J548" s="939"/>
      <c r="K548" s="939"/>
      <c r="L548" s="939"/>
      <c r="M548" s="939"/>
      <c r="N548" s="939"/>
      <c r="O548" s="939"/>
      <c r="P548" s="939"/>
      <c r="Q548" s="939"/>
      <c r="R548" s="939"/>
      <c r="S548" s="939"/>
    </row>
    <row r="549" spans="1:19" ht="16.5" customHeight="1">
      <c r="A549" s="939"/>
      <c r="B549" s="939"/>
      <c r="C549" s="939"/>
      <c r="D549" s="939"/>
      <c r="E549" s="939"/>
      <c r="F549" s="939"/>
      <c r="G549" s="939"/>
      <c r="H549" s="939"/>
      <c r="I549" s="939"/>
      <c r="J549" s="939"/>
      <c r="K549" s="939"/>
      <c r="L549" s="939"/>
      <c r="M549" s="939"/>
      <c r="N549" s="939"/>
      <c r="O549" s="939"/>
      <c r="P549" s="939"/>
      <c r="Q549" s="939"/>
      <c r="R549" s="939"/>
      <c r="S549" s="939"/>
    </row>
    <row r="550" spans="1:19" ht="16.5" customHeight="1">
      <c r="A550" s="939"/>
      <c r="B550" s="939"/>
      <c r="C550" s="939"/>
      <c r="D550" s="939"/>
      <c r="E550" s="939"/>
      <c r="F550" s="939"/>
      <c r="G550" s="939"/>
      <c r="H550" s="939"/>
      <c r="I550" s="939"/>
      <c r="J550" s="939"/>
      <c r="K550" s="939"/>
      <c r="L550" s="939"/>
      <c r="M550" s="939"/>
      <c r="N550" s="939"/>
      <c r="O550" s="939"/>
      <c r="P550" s="939"/>
      <c r="Q550" s="939"/>
      <c r="R550" s="939"/>
      <c r="S550" s="939"/>
    </row>
    <row r="551" spans="1:19" ht="16.5" customHeight="1">
      <c r="A551" s="939"/>
      <c r="B551" s="939"/>
      <c r="C551" s="939"/>
      <c r="D551" s="939"/>
      <c r="E551" s="939"/>
      <c r="F551" s="939"/>
      <c r="G551" s="939"/>
      <c r="H551" s="939"/>
      <c r="I551" s="939"/>
      <c r="J551" s="939"/>
      <c r="K551" s="939"/>
      <c r="L551" s="939"/>
      <c r="M551" s="939"/>
      <c r="N551" s="939"/>
      <c r="O551" s="939"/>
      <c r="P551" s="939"/>
      <c r="Q551" s="939"/>
      <c r="R551" s="939"/>
      <c r="S551" s="939"/>
    </row>
    <row r="552" spans="1:19" ht="16.5" customHeight="1">
      <c r="A552" s="939"/>
      <c r="B552" s="939"/>
      <c r="C552" s="939"/>
      <c r="D552" s="939"/>
      <c r="E552" s="939"/>
      <c r="F552" s="939"/>
      <c r="G552" s="939"/>
      <c r="H552" s="939"/>
      <c r="I552" s="939"/>
      <c r="J552" s="939"/>
      <c r="K552" s="939"/>
      <c r="L552" s="939"/>
      <c r="M552" s="939"/>
      <c r="N552" s="939"/>
      <c r="O552" s="939"/>
      <c r="P552" s="939"/>
      <c r="Q552" s="939"/>
      <c r="R552" s="939"/>
      <c r="S552" s="939"/>
    </row>
    <row r="553" spans="1:19" ht="16.5" customHeight="1">
      <c r="A553" s="939"/>
      <c r="B553" s="939"/>
      <c r="C553" s="939"/>
      <c r="D553" s="939"/>
      <c r="E553" s="939"/>
      <c r="F553" s="939"/>
      <c r="G553" s="939"/>
      <c r="H553" s="939"/>
      <c r="I553" s="939"/>
      <c r="J553" s="939"/>
      <c r="K553" s="939"/>
      <c r="L553" s="939"/>
      <c r="M553" s="939"/>
      <c r="N553" s="939"/>
      <c r="O553" s="939"/>
      <c r="P553" s="939"/>
      <c r="Q553" s="939"/>
      <c r="R553" s="939"/>
      <c r="S553" s="939"/>
    </row>
    <row r="554" spans="1:19" ht="16.5" customHeight="1">
      <c r="A554" s="939"/>
      <c r="B554" s="939"/>
      <c r="C554" s="939"/>
      <c r="D554" s="939"/>
      <c r="E554" s="939"/>
      <c r="F554" s="939"/>
      <c r="G554" s="939"/>
      <c r="H554" s="939"/>
      <c r="I554" s="939"/>
      <c r="J554" s="939"/>
      <c r="K554" s="939"/>
      <c r="L554" s="939"/>
      <c r="M554" s="939"/>
      <c r="N554" s="939"/>
      <c r="O554" s="939"/>
      <c r="P554" s="939"/>
      <c r="Q554" s="939"/>
      <c r="R554" s="939"/>
      <c r="S554" s="939"/>
    </row>
    <row r="555" spans="1:19" ht="16.5" customHeight="1">
      <c r="A555" s="939"/>
      <c r="B555" s="939"/>
      <c r="C555" s="939"/>
      <c r="D555" s="939"/>
      <c r="E555" s="939"/>
      <c r="F555" s="939"/>
      <c r="G555" s="939"/>
      <c r="H555" s="939"/>
      <c r="I555" s="939"/>
      <c r="J555" s="939"/>
      <c r="K555" s="939"/>
      <c r="L555" s="939"/>
      <c r="M555" s="939"/>
      <c r="N555" s="939"/>
      <c r="O555" s="939"/>
      <c r="P555" s="939"/>
      <c r="Q555" s="939"/>
      <c r="R555" s="939"/>
      <c r="S555" s="939"/>
    </row>
    <row r="556" spans="1:19" ht="16.5" customHeight="1">
      <c r="A556" s="939"/>
      <c r="B556" s="939"/>
      <c r="C556" s="939"/>
      <c r="D556" s="939"/>
      <c r="E556" s="939"/>
      <c r="F556" s="939"/>
      <c r="G556" s="939"/>
      <c r="H556" s="939"/>
      <c r="I556" s="939"/>
      <c r="J556" s="939"/>
      <c r="K556" s="939"/>
      <c r="L556" s="939"/>
      <c r="M556" s="939"/>
      <c r="N556" s="939"/>
      <c r="O556" s="939"/>
      <c r="P556" s="939"/>
      <c r="Q556" s="939"/>
      <c r="R556" s="939"/>
      <c r="S556" s="939"/>
    </row>
    <row r="557" spans="1:19" ht="16.5" customHeight="1">
      <c r="A557" s="939"/>
      <c r="B557" s="939"/>
      <c r="C557" s="939"/>
      <c r="D557" s="939"/>
      <c r="E557" s="939"/>
      <c r="F557" s="939"/>
      <c r="G557" s="939"/>
      <c r="H557" s="939"/>
      <c r="I557" s="939"/>
      <c r="J557" s="939"/>
      <c r="K557" s="939"/>
      <c r="L557" s="939"/>
      <c r="M557" s="939"/>
      <c r="N557" s="939"/>
      <c r="O557" s="939"/>
      <c r="P557" s="939"/>
      <c r="Q557" s="939"/>
      <c r="R557" s="939"/>
      <c r="S557" s="939"/>
    </row>
    <row r="558" spans="1:19" ht="16.5" customHeight="1">
      <c r="A558" s="939"/>
      <c r="B558" s="939"/>
      <c r="C558" s="939"/>
      <c r="D558" s="939"/>
      <c r="E558" s="939"/>
      <c r="F558" s="939"/>
      <c r="G558" s="939"/>
      <c r="H558" s="939"/>
      <c r="I558" s="939"/>
      <c r="J558" s="939"/>
      <c r="K558" s="939"/>
      <c r="L558" s="939"/>
      <c r="M558" s="939"/>
      <c r="N558" s="939"/>
      <c r="O558" s="939"/>
      <c r="P558" s="939"/>
      <c r="Q558" s="939"/>
      <c r="R558" s="939"/>
      <c r="S558" s="939"/>
    </row>
    <row r="559" spans="1:19" ht="16.5" customHeight="1">
      <c r="A559" s="939"/>
      <c r="B559" s="939"/>
      <c r="C559" s="939"/>
      <c r="D559" s="939"/>
      <c r="E559" s="939"/>
      <c r="F559" s="939"/>
      <c r="G559" s="939"/>
      <c r="H559" s="939"/>
      <c r="I559" s="939"/>
      <c r="J559" s="939"/>
      <c r="K559" s="939"/>
      <c r="L559" s="939"/>
      <c r="M559" s="939"/>
      <c r="N559" s="939"/>
      <c r="O559" s="939"/>
      <c r="P559" s="939"/>
      <c r="Q559" s="939"/>
      <c r="R559" s="939"/>
      <c r="S559" s="939"/>
    </row>
    <row r="560" spans="1:19" ht="16.5" customHeight="1">
      <c r="A560" s="939"/>
      <c r="B560" s="939"/>
      <c r="C560" s="939"/>
      <c r="D560" s="939"/>
      <c r="E560" s="939"/>
      <c r="F560" s="939"/>
      <c r="G560" s="939"/>
      <c r="H560" s="939"/>
      <c r="I560" s="939"/>
      <c r="J560" s="939"/>
      <c r="K560" s="939"/>
      <c r="L560" s="939"/>
      <c r="M560" s="939"/>
      <c r="N560" s="939"/>
      <c r="O560" s="939"/>
      <c r="P560" s="939"/>
      <c r="Q560" s="939"/>
      <c r="R560" s="939"/>
      <c r="S560" s="939"/>
    </row>
    <row r="561" spans="1:19" ht="16.5" customHeight="1">
      <c r="A561" s="939"/>
      <c r="B561" s="939"/>
      <c r="C561" s="939"/>
      <c r="D561" s="939"/>
      <c r="E561" s="939"/>
      <c r="F561" s="939"/>
      <c r="G561" s="939"/>
      <c r="H561" s="939"/>
      <c r="I561" s="939"/>
      <c r="J561" s="939"/>
      <c r="K561" s="939"/>
      <c r="L561" s="939"/>
      <c r="M561" s="939"/>
      <c r="N561" s="939"/>
      <c r="O561" s="939"/>
      <c r="P561" s="939"/>
      <c r="Q561" s="939"/>
      <c r="R561" s="939"/>
      <c r="S561" s="939"/>
    </row>
    <row r="562" spans="1:19" ht="16.5" customHeight="1">
      <c r="A562" s="939"/>
      <c r="B562" s="939"/>
      <c r="C562" s="939"/>
      <c r="D562" s="939"/>
      <c r="E562" s="939"/>
      <c r="F562" s="939"/>
      <c r="G562" s="939"/>
      <c r="H562" s="939"/>
      <c r="I562" s="939"/>
      <c r="J562" s="939"/>
      <c r="K562" s="939"/>
      <c r="L562" s="939"/>
      <c r="M562" s="939"/>
      <c r="N562" s="939"/>
      <c r="O562" s="939"/>
      <c r="P562" s="939"/>
      <c r="Q562" s="939"/>
      <c r="R562" s="939"/>
      <c r="S562" s="939"/>
    </row>
    <row r="563" spans="1:19" ht="16.5" customHeight="1">
      <c r="A563" s="939"/>
      <c r="B563" s="939"/>
      <c r="C563" s="939"/>
      <c r="D563" s="939"/>
      <c r="E563" s="939"/>
      <c r="F563" s="939"/>
      <c r="G563" s="939"/>
      <c r="H563" s="939"/>
      <c r="I563" s="939"/>
      <c r="J563" s="939"/>
      <c r="K563" s="939"/>
      <c r="L563" s="939"/>
      <c r="M563" s="939"/>
      <c r="N563" s="939"/>
      <c r="O563" s="939"/>
      <c r="P563" s="939"/>
      <c r="Q563" s="939"/>
      <c r="R563" s="939"/>
      <c r="S563" s="939"/>
    </row>
    <row r="564" spans="1:19" ht="16.5" customHeight="1">
      <c r="A564" s="939"/>
      <c r="B564" s="939"/>
      <c r="C564" s="939"/>
      <c r="D564" s="939"/>
      <c r="E564" s="939"/>
      <c r="F564" s="939"/>
      <c r="G564" s="939"/>
      <c r="H564" s="939"/>
      <c r="I564" s="939"/>
      <c r="J564" s="939"/>
      <c r="K564" s="939"/>
      <c r="L564" s="939"/>
      <c r="M564" s="939"/>
      <c r="N564" s="939"/>
      <c r="O564" s="939"/>
      <c r="P564" s="939"/>
      <c r="Q564" s="939"/>
      <c r="R564" s="939"/>
      <c r="S564" s="939"/>
    </row>
    <row r="565" spans="1:19" ht="16.5" customHeight="1">
      <c r="A565" s="939"/>
      <c r="B565" s="939"/>
      <c r="C565" s="939"/>
      <c r="D565" s="939"/>
      <c r="E565" s="939"/>
      <c r="F565" s="939"/>
      <c r="G565" s="939"/>
      <c r="H565" s="939"/>
      <c r="I565" s="939"/>
      <c r="J565" s="939"/>
      <c r="K565" s="939"/>
      <c r="L565" s="939"/>
      <c r="M565" s="939"/>
      <c r="N565" s="939"/>
      <c r="O565" s="939"/>
      <c r="P565" s="939"/>
      <c r="Q565" s="939"/>
      <c r="R565" s="939"/>
      <c r="S565" s="939"/>
    </row>
    <row r="566" spans="1:19" ht="16.5" customHeight="1">
      <c r="A566" s="939"/>
      <c r="B566" s="939"/>
      <c r="C566" s="939"/>
      <c r="D566" s="939"/>
      <c r="E566" s="939"/>
      <c r="F566" s="939"/>
      <c r="G566" s="939"/>
      <c r="H566" s="939"/>
      <c r="I566" s="939"/>
      <c r="J566" s="939"/>
      <c r="K566" s="939"/>
      <c r="L566" s="939"/>
      <c r="M566" s="939"/>
      <c r="N566" s="939"/>
      <c r="O566" s="939"/>
      <c r="P566" s="939"/>
      <c r="Q566" s="939"/>
      <c r="R566" s="939"/>
      <c r="S566" s="939"/>
    </row>
    <row r="567" spans="1:19" ht="16.5" customHeight="1">
      <c r="A567" s="939"/>
      <c r="B567" s="939"/>
      <c r="C567" s="939"/>
      <c r="D567" s="939"/>
      <c r="E567" s="939"/>
      <c r="F567" s="939"/>
      <c r="G567" s="939"/>
      <c r="H567" s="939"/>
      <c r="I567" s="939"/>
      <c r="J567" s="939"/>
      <c r="K567" s="939"/>
      <c r="L567" s="939"/>
      <c r="M567" s="939"/>
      <c r="N567" s="939"/>
      <c r="O567" s="939"/>
      <c r="P567" s="939"/>
      <c r="Q567" s="939"/>
      <c r="R567" s="939"/>
      <c r="S567" s="939"/>
    </row>
    <row r="568" spans="1:19" ht="16.5" customHeight="1">
      <c r="A568" s="939"/>
      <c r="B568" s="939"/>
      <c r="C568" s="939"/>
      <c r="D568" s="939"/>
      <c r="E568" s="939"/>
      <c r="F568" s="939"/>
      <c r="G568" s="939"/>
      <c r="H568" s="939"/>
      <c r="I568" s="939"/>
      <c r="J568" s="939"/>
      <c r="K568" s="939"/>
      <c r="L568" s="939"/>
      <c r="M568" s="939"/>
      <c r="N568" s="939"/>
      <c r="O568" s="939"/>
      <c r="P568" s="939"/>
      <c r="Q568" s="939"/>
      <c r="R568" s="939"/>
      <c r="S568" s="939"/>
    </row>
    <row r="569" spans="1:19" ht="16.5" customHeight="1">
      <c r="A569" s="939"/>
      <c r="B569" s="939"/>
      <c r="C569" s="939"/>
      <c r="D569" s="939"/>
      <c r="E569" s="939"/>
      <c r="F569" s="939"/>
      <c r="G569" s="939"/>
      <c r="H569" s="939"/>
      <c r="I569" s="939"/>
      <c r="J569" s="939"/>
      <c r="K569" s="939"/>
      <c r="L569" s="939"/>
      <c r="M569" s="939"/>
      <c r="N569" s="939"/>
      <c r="O569" s="939"/>
      <c r="P569" s="939"/>
      <c r="Q569" s="939"/>
      <c r="R569" s="939"/>
      <c r="S569" s="939"/>
    </row>
    <row r="570" spans="1:19" ht="16.5" customHeight="1">
      <c r="A570" s="939"/>
      <c r="B570" s="939"/>
      <c r="C570" s="939"/>
      <c r="D570" s="939"/>
      <c r="E570" s="939"/>
      <c r="F570" s="939"/>
      <c r="G570" s="939"/>
      <c r="H570" s="939"/>
      <c r="I570" s="939"/>
      <c r="J570" s="939"/>
      <c r="K570" s="939"/>
      <c r="L570" s="939"/>
      <c r="M570" s="939"/>
      <c r="N570" s="939"/>
      <c r="O570" s="939"/>
      <c r="P570" s="939"/>
      <c r="Q570" s="939"/>
      <c r="R570" s="939"/>
      <c r="S570" s="939"/>
    </row>
    <row r="571" spans="1:19" ht="16.5" customHeight="1">
      <c r="A571" s="939"/>
      <c r="B571" s="939"/>
      <c r="C571" s="939"/>
      <c r="D571" s="939"/>
      <c r="E571" s="939"/>
      <c r="F571" s="939"/>
      <c r="G571" s="939"/>
      <c r="H571" s="939"/>
      <c r="I571" s="939"/>
      <c r="J571" s="939"/>
      <c r="K571" s="939"/>
      <c r="L571" s="939"/>
      <c r="M571" s="939"/>
      <c r="N571" s="939"/>
      <c r="O571" s="939"/>
      <c r="P571" s="939"/>
      <c r="Q571" s="939"/>
      <c r="R571" s="939"/>
      <c r="S571" s="939"/>
    </row>
    <row r="572" spans="1:19" ht="16.5" customHeight="1">
      <c r="A572" s="939"/>
      <c r="B572" s="939"/>
      <c r="C572" s="939"/>
      <c r="D572" s="939"/>
      <c r="E572" s="939"/>
      <c r="F572" s="939"/>
      <c r="G572" s="939"/>
      <c r="H572" s="939"/>
      <c r="I572" s="939"/>
      <c r="J572" s="939"/>
      <c r="K572" s="939"/>
      <c r="L572" s="939"/>
      <c r="M572" s="939"/>
      <c r="N572" s="939"/>
      <c r="O572" s="939"/>
      <c r="P572" s="939"/>
      <c r="Q572" s="939"/>
      <c r="R572" s="939"/>
      <c r="S572" s="939"/>
    </row>
    <row r="573" spans="1:19" ht="16.5" customHeight="1">
      <c r="A573" s="939"/>
      <c r="B573" s="939"/>
      <c r="C573" s="939"/>
      <c r="D573" s="939"/>
      <c r="E573" s="939"/>
      <c r="F573" s="939"/>
      <c r="G573" s="939"/>
      <c r="H573" s="939"/>
      <c r="I573" s="939"/>
      <c r="J573" s="939"/>
      <c r="K573" s="939"/>
      <c r="L573" s="939"/>
      <c r="M573" s="939"/>
      <c r="N573" s="939"/>
      <c r="O573" s="939"/>
      <c r="P573" s="939"/>
      <c r="Q573" s="939"/>
      <c r="R573" s="939"/>
      <c r="S573" s="939"/>
    </row>
    <row r="574" spans="1:19" ht="16.5" customHeight="1">
      <c r="A574" s="939"/>
      <c r="B574" s="939"/>
      <c r="C574" s="939"/>
      <c r="D574" s="939"/>
      <c r="E574" s="939"/>
      <c r="F574" s="939"/>
      <c r="G574" s="939"/>
      <c r="H574" s="939"/>
      <c r="I574" s="939"/>
      <c r="J574" s="939"/>
      <c r="K574" s="939"/>
      <c r="L574" s="939"/>
      <c r="M574" s="939"/>
      <c r="N574" s="939"/>
      <c r="O574" s="939"/>
      <c r="P574" s="939"/>
      <c r="Q574" s="939"/>
      <c r="R574" s="939"/>
      <c r="S574" s="939"/>
    </row>
    <row r="575" spans="1:19" ht="16.5" customHeight="1">
      <c r="A575" s="939"/>
      <c r="B575" s="939"/>
      <c r="C575" s="939"/>
      <c r="D575" s="939"/>
      <c r="E575" s="939"/>
      <c r="F575" s="939"/>
      <c r="G575" s="939"/>
      <c r="H575" s="939"/>
      <c r="I575" s="939"/>
      <c r="J575" s="939"/>
      <c r="K575" s="939"/>
      <c r="L575" s="939"/>
      <c r="M575" s="939"/>
      <c r="N575" s="939"/>
      <c r="O575" s="939"/>
      <c r="P575" s="939"/>
      <c r="Q575" s="939"/>
      <c r="R575" s="939"/>
      <c r="S575" s="939"/>
    </row>
    <row r="576" spans="1:19" ht="16.5" customHeight="1">
      <c r="A576" s="939"/>
      <c r="B576" s="939"/>
      <c r="C576" s="939"/>
      <c r="D576" s="939"/>
      <c r="E576" s="939"/>
      <c r="F576" s="939"/>
      <c r="G576" s="939"/>
      <c r="H576" s="939"/>
      <c r="I576" s="939"/>
      <c r="J576" s="939"/>
      <c r="K576" s="939"/>
      <c r="L576" s="939"/>
      <c r="M576" s="939"/>
      <c r="N576" s="939"/>
      <c r="O576" s="939"/>
      <c r="P576" s="939"/>
      <c r="Q576" s="939"/>
      <c r="R576" s="939"/>
      <c r="S576" s="939"/>
    </row>
    <row r="577" spans="1:19" ht="16.5" customHeight="1">
      <c r="A577" s="939"/>
      <c r="B577" s="939"/>
      <c r="C577" s="939"/>
      <c r="D577" s="939"/>
      <c r="E577" s="939"/>
      <c r="F577" s="939"/>
      <c r="G577" s="939"/>
      <c r="H577" s="939"/>
      <c r="I577" s="939"/>
      <c r="J577" s="939"/>
      <c r="K577" s="939"/>
      <c r="L577" s="939"/>
      <c r="M577" s="939"/>
      <c r="N577" s="939"/>
      <c r="O577" s="939"/>
      <c r="P577" s="939"/>
      <c r="Q577" s="939"/>
      <c r="R577" s="939"/>
      <c r="S577" s="939"/>
    </row>
    <row r="578" spans="1:19" ht="16.5" customHeight="1">
      <c r="A578" s="939"/>
      <c r="B578" s="939"/>
      <c r="C578" s="939"/>
      <c r="D578" s="939"/>
      <c r="E578" s="939"/>
      <c r="F578" s="939"/>
      <c r="G578" s="939"/>
      <c r="H578" s="939"/>
      <c r="I578" s="939"/>
      <c r="J578" s="939"/>
      <c r="K578" s="939"/>
      <c r="L578" s="939"/>
      <c r="M578" s="939"/>
      <c r="N578" s="939"/>
      <c r="O578" s="939"/>
      <c r="P578" s="939"/>
      <c r="Q578" s="939"/>
      <c r="R578" s="939"/>
      <c r="S578" s="939"/>
    </row>
    <row r="579" spans="1:19" ht="16.5" customHeight="1">
      <c r="A579" s="939"/>
      <c r="B579" s="939"/>
      <c r="C579" s="939"/>
      <c r="D579" s="939"/>
      <c r="E579" s="939"/>
      <c r="F579" s="939"/>
      <c r="G579" s="939"/>
      <c r="H579" s="939"/>
      <c r="I579" s="939"/>
      <c r="J579" s="939"/>
      <c r="K579" s="939"/>
      <c r="L579" s="939"/>
      <c r="M579" s="939"/>
      <c r="N579" s="939"/>
      <c r="O579" s="939"/>
      <c r="P579" s="939"/>
      <c r="Q579" s="939"/>
      <c r="R579" s="939"/>
      <c r="S579" s="939"/>
    </row>
    <row r="580" spans="1:19" ht="16.5" customHeight="1">
      <c r="A580" s="939"/>
      <c r="B580" s="939"/>
      <c r="C580" s="939"/>
      <c r="D580" s="939"/>
      <c r="E580" s="939"/>
      <c r="F580" s="939"/>
      <c r="G580" s="939"/>
      <c r="H580" s="939"/>
      <c r="I580" s="939"/>
      <c r="J580" s="939"/>
      <c r="K580" s="939"/>
      <c r="L580" s="939"/>
      <c r="M580" s="939"/>
      <c r="N580" s="939"/>
      <c r="O580" s="939"/>
      <c r="P580" s="939"/>
      <c r="Q580" s="939"/>
      <c r="R580" s="939"/>
      <c r="S580" s="939"/>
    </row>
    <row r="581" spans="1:19" ht="16.5" customHeight="1">
      <c r="A581" s="939"/>
      <c r="B581" s="939"/>
      <c r="C581" s="939"/>
      <c r="D581" s="939"/>
      <c r="E581" s="939"/>
      <c r="F581" s="939"/>
      <c r="G581" s="939"/>
      <c r="H581" s="939"/>
      <c r="I581" s="939"/>
      <c r="J581" s="939"/>
      <c r="K581" s="939"/>
      <c r="L581" s="939"/>
      <c r="M581" s="939"/>
      <c r="N581" s="939"/>
      <c r="O581" s="939"/>
      <c r="P581" s="939"/>
      <c r="Q581" s="939"/>
      <c r="R581" s="939"/>
      <c r="S581" s="939"/>
    </row>
    <row r="582" spans="1:19" ht="16.5" customHeight="1">
      <c r="A582" s="939"/>
      <c r="B582" s="939"/>
      <c r="C582" s="939"/>
      <c r="D582" s="939"/>
      <c r="E582" s="939"/>
      <c r="F582" s="939"/>
      <c r="G582" s="939"/>
      <c r="H582" s="939"/>
      <c r="I582" s="939"/>
      <c r="J582" s="939"/>
      <c r="K582" s="939"/>
      <c r="L582" s="939"/>
      <c r="M582" s="939"/>
      <c r="N582" s="939"/>
      <c r="O582" s="939"/>
      <c r="P582" s="939"/>
      <c r="Q582" s="939"/>
      <c r="R582" s="939"/>
      <c r="S582" s="939"/>
    </row>
    <row r="583" spans="1:19" ht="16.5" customHeight="1">
      <c r="A583" s="939"/>
      <c r="B583" s="939"/>
      <c r="C583" s="939"/>
      <c r="D583" s="939"/>
      <c r="E583" s="939"/>
      <c r="F583" s="939"/>
      <c r="G583" s="939"/>
      <c r="H583" s="939"/>
      <c r="I583" s="939"/>
      <c r="J583" s="939"/>
      <c r="K583" s="939"/>
      <c r="L583" s="939"/>
      <c r="M583" s="939"/>
      <c r="N583" s="939"/>
      <c r="O583" s="939"/>
      <c r="P583" s="939"/>
      <c r="Q583" s="939"/>
      <c r="R583" s="939"/>
      <c r="S583" s="939"/>
    </row>
    <row r="584" spans="1:19" ht="16.5" customHeight="1">
      <c r="A584" s="939"/>
      <c r="B584" s="939"/>
      <c r="C584" s="939"/>
      <c r="D584" s="939"/>
      <c r="E584" s="939"/>
      <c r="F584" s="939"/>
      <c r="G584" s="939"/>
      <c r="H584" s="939"/>
      <c r="I584" s="939"/>
      <c r="J584" s="939"/>
      <c r="K584" s="939"/>
      <c r="L584" s="939"/>
      <c r="M584" s="939"/>
      <c r="N584" s="939"/>
      <c r="O584" s="939"/>
      <c r="P584" s="939"/>
      <c r="Q584" s="939"/>
      <c r="R584" s="939"/>
      <c r="S584" s="939"/>
    </row>
    <row r="585" spans="1:19" ht="16.5" customHeight="1">
      <c r="A585" s="939"/>
      <c r="B585" s="939"/>
      <c r="C585" s="939"/>
      <c r="D585" s="939"/>
      <c r="E585" s="939"/>
      <c r="F585" s="939"/>
      <c r="G585" s="939"/>
      <c r="H585" s="939"/>
      <c r="I585" s="939"/>
      <c r="J585" s="939"/>
      <c r="K585" s="939"/>
      <c r="L585" s="939"/>
      <c r="M585" s="939"/>
      <c r="N585" s="939"/>
      <c r="O585" s="939"/>
      <c r="P585" s="939"/>
      <c r="Q585" s="939"/>
      <c r="R585" s="939"/>
      <c r="S585" s="939"/>
    </row>
    <row r="586" spans="1:19" ht="16.5" customHeight="1">
      <c r="A586" s="939"/>
      <c r="B586" s="939"/>
      <c r="C586" s="939"/>
      <c r="D586" s="939"/>
      <c r="E586" s="939"/>
      <c r="F586" s="939"/>
      <c r="G586" s="939"/>
      <c r="H586" s="939"/>
      <c r="I586" s="939"/>
      <c r="J586" s="939"/>
      <c r="K586" s="939"/>
      <c r="L586" s="939"/>
      <c r="M586" s="939"/>
      <c r="N586" s="939"/>
      <c r="O586" s="939"/>
      <c r="P586" s="939"/>
      <c r="Q586" s="939"/>
      <c r="R586" s="939"/>
      <c r="S586" s="939"/>
    </row>
    <row r="587" spans="1:19" ht="16.5" customHeight="1">
      <c r="A587" s="939"/>
      <c r="B587" s="939"/>
      <c r="C587" s="939"/>
      <c r="D587" s="939"/>
      <c r="E587" s="939"/>
      <c r="F587" s="939"/>
      <c r="G587" s="939"/>
      <c r="H587" s="939"/>
      <c r="I587" s="939"/>
      <c r="J587" s="939"/>
      <c r="K587" s="939"/>
      <c r="L587" s="939"/>
      <c r="M587" s="939"/>
      <c r="N587" s="939"/>
      <c r="O587" s="939"/>
      <c r="P587" s="939"/>
      <c r="Q587" s="939"/>
      <c r="R587" s="939"/>
      <c r="S587" s="939"/>
    </row>
    <row r="588" spans="1:19" ht="16.5" customHeight="1">
      <c r="A588" s="939"/>
      <c r="B588" s="939"/>
      <c r="C588" s="939"/>
      <c r="D588" s="939"/>
      <c r="E588" s="939"/>
      <c r="F588" s="939"/>
      <c r="G588" s="939"/>
      <c r="H588" s="939"/>
      <c r="I588" s="939"/>
      <c r="J588" s="939"/>
      <c r="K588" s="939"/>
      <c r="L588" s="939"/>
      <c r="M588" s="939"/>
      <c r="N588" s="939"/>
      <c r="O588" s="939"/>
      <c r="P588" s="939"/>
      <c r="Q588" s="939"/>
      <c r="R588" s="939"/>
      <c r="S588" s="939"/>
    </row>
    <row r="589" spans="1:19" ht="16.5" customHeight="1">
      <c r="A589" s="939"/>
      <c r="B589" s="939"/>
      <c r="C589" s="939"/>
      <c r="D589" s="939"/>
      <c r="E589" s="939"/>
      <c r="F589" s="939"/>
      <c r="G589" s="939"/>
      <c r="H589" s="939"/>
      <c r="I589" s="939"/>
      <c r="J589" s="939"/>
      <c r="K589" s="939"/>
      <c r="L589" s="939"/>
      <c r="M589" s="939"/>
      <c r="N589" s="939"/>
      <c r="O589" s="939"/>
      <c r="P589" s="939"/>
      <c r="Q589" s="939"/>
      <c r="R589" s="939"/>
      <c r="S589" s="939"/>
    </row>
    <row r="590" spans="1:19" ht="16.5" customHeight="1">
      <c r="A590" s="939"/>
      <c r="B590" s="939"/>
      <c r="C590" s="939"/>
      <c r="D590" s="939"/>
      <c r="E590" s="939"/>
      <c r="F590" s="939"/>
      <c r="G590" s="939"/>
      <c r="H590" s="939"/>
      <c r="I590" s="939"/>
      <c r="J590" s="939"/>
      <c r="K590" s="939"/>
      <c r="L590" s="939"/>
      <c r="M590" s="939"/>
      <c r="N590" s="939"/>
      <c r="O590" s="939"/>
      <c r="P590" s="939"/>
      <c r="Q590" s="939"/>
      <c r="R590" s="939"/>
      <c r="S590" s="939"/>
    </row>
    <row r="591" spans="1:19" ht="16.5" customHeight="1">
      <c r="A591" s="939"/>
      <c r="B591" s="939"/>
      <c r="C591" s="939"/>
      <c r="D591" s="939"/>
      <c r="E591" s="939"/>
      <c r="F591" s="939"/>
      <c r="G591" s="939"/>
      <c r="H591" s="939"/>
      <c r="I591" s="939"/>
      <c r="J591" s="939"/>
      <c r="K591" s="939"/>
      <c r="L591" s="939"/>
      <c r="M591" s="939"/>
      <c r="N591" s="939"/>
      <c r="O591" s="939"/>
      <c r="P591" s="939"/>
      <c r="Q591" s="939"/>
      <c r="R591" s="939"/>
      <c r="S591" s="939"/>
    </row>
    <row r="592" spans="1:19" ht="16.5" customHeight="1">
      <c r="A592" s="939"/>
      <c r="B592" s="939"/>
      <c r="C592" s="939"/>
      <c r="D592" s="939"/>
      <c r="E592" s="939"/>
      <c r="F592" s="939"/>
      <c r="G592" s="939"/>
      <c r="H592" s="939"/>
      <c r="I592" s="939"/>
      <c r="J592" s="939"/>
      <c r="K592" s="939"/>
      <c r="L592" s="939"/>
      <c r="M592" s="939"/>
      <c r="N592" s="939"/>
      <c r="O592" s="939"/>
      <c r="P592" s="939"/>
      <c r="Q592" s="939"/>
      <c r="R592" s="939"/>
      <c r="S592" s="939"/>
    </row>
    <row r="593" spans="1:19" ht="16.5" customHeight="1">
      <c r="A593" s="939"/>
      <c r="B593" s="939"/>
      <c r="C593" s="939"/>
      <c r="D593" s="939"/>
      <c r="E593" s="939"/>
      <c r="F593" s="939"/>
      <c r="G593" s="939"/>
      <c r="H593" s="939"/>
      <c r="I593" s="939"/>
      <c r="J593" s="939"/>
      <c r="K593" s="939"/>
      <c r="L593" s="939"/>
      <c r="M593" s="939"/>
      <c r="N593" s="939"/>
      <c r="O593" s="939"/>
      <c r="P593" s="939"/>
      <c r="Q593" s="939"/>
      <c r="R593" s="939"/>
      <c r="S593" s="939"/>
    </row>
    <row r="594" spans="1:19" ht="16.5" customHeight="1">
      <c r="A594" s="939"/>
      <c r="B594" s="939"/>
      <c r="C594" s="939"/>
      <c r="D594" s="939"/>
      <c r="E594" s="939"/>
      <c r="F594" s="939"/>
      <c r="G594" s="939"/>
      <c r="H594" s="939"/>
      <c r="I594" s="939"/>
      <c r="J594" s="939"/>
      <c r="K594" s="939"/>
      <c r="L594" s="939"/>
      <c r="M594" s="939"/>
      <c r="N594" s="939"/>
      <c r="O594" s="939"/>
      <c r="P594" s="939"/>
      <c r="Q594" s="939"/>
      <c r="R594" s="939"/>
      <c r="S594" s="939"/>
    </row>
    <row r="595" spans="1:19" ht="16.5" customHeight="1">
      <c r="A595" s="939"/>
      <c r="B595" s="939"/>
      <c r="C595" s="939"/>
      <c r="D595" s="939"/>
      <c r="E595" s="939"/>
      <c r="F595" s="939"/>
      <c r="G595" s="939"/>
      <c r="H595" s="939"/>
      <c r="I595" s="939"/>
      <c r="J595" s="939"/>
      <c r="K595" s="939"/>
      <c r="L595" s="939"/>
      <c r="M595" s="939"/>
      <c r="N595" s="939"/>
      <c r="O595" s="939"/>
      <c r="P595" s="939"/>
      <c r="Q595" s="939"/>
      <c r="R595" s="939"/>
      <c r="S595" s="939"/>
    </row>
    <row r="596" spans="1:19" ht="16.5" customHeight="1">
      <c r="A596" s="939"/>
      <c r="B596" s="939"/>
      <c r="C596" s="939"/>
      <c r="D596" s="939"/>
      <c r="E596" s="939"/>
      <c r="F596" s="939"/>
      <c r="G596" s="939"/>
      <c r="H596" s="939"/>
      <c r="I596" s="939"/>
      <c r="J596" s="939"/>
      <c r="K596" s="939"/>
      <c r="L596" s="939"/>
      <c r="M596" s="939"/>
      <c r="N596" s="939"/>
      <c r="O596" s="939"/>
      <c r="P596" s="939"/>
      <c r="Q596" s="939"/>
      <c r="R596" s="939"/>
      <c r="S596" s="939"/>
    </row>
    <row r="597" spans="1:19" ht="16.5" customHeight="1">
      <c r="A597" s="939"/>
      <c r="B597" s="939"/>
      <c r="C597" s="939"/>
      <c r="D597" s="939"/>
      <c r="E597" s="939"/>
      <c r="F597" s="939"/>
      <c r="G597" s="939"/>
      <c r="H597" s="939"/>
      <c r="I597" s="939"/>
      <c r="J597" s="939"/>
      <c r="K597" s="939"/>
      <c r="L597" s="939"/>
      <c r="M597" s="939"/>
      <c r="N597" s="939"/>
      <c r="O597" s="939"/>
      <c r="P597" s="939"/>
      <c r="Q597" s="939"/>
      <c r="R597" s="939"/>
      <c r="S597" s="939"/>
    </row>
    <row r="598" spans="1:19" ht="16.5" customHeight="1">
      <c r="A598" s="939"/>
      <c r="B598" s="939"/>
      <c r="C598" s="939"/>
      <c r="D598" s="939"/>
      <c r="E598" s="939"/>
      <c r="F598" s="939"/>
      <c r="G598" s="939"/>
      <c r="H598" s="939"/>
      <c r="I598" s="939"/>
      <c r="J598" s="939"/>
      <c r="K598" s="939"/>
      <c r="L598" s="939"/>
      <c r="M598" s="939"/>
      <c r="N598" s="939"/>
      <c r="O598" s="939"/>
      <c r="P598" s="939"/>
      <c r="Q598" s="939"/>
      <c r="R598" s="939"/>
      <c r="S598" s="939"/>
    </row>
    <row r="599" spans="1:19" ht="16.5" customHeight="1">
      <c r="A599" s="939"/>
      <c r="B599" s="939"/>
      <c r="C599" s="939"/>
      <c r="D599" s="939"/>
      <c r="E599" s="939"/>
      <c r="F599" s="939"/>
      <c r="G599" s="939"/>
      <c r="H599" s="939"/>
      <c r="I599" s="939"/>
      <c r="J599" s="939"/>
      <c r="K599" s="939"/>
      <c r="L599" s="939"/>
      <c r="M599" s="939"/>
      <c r="N599" s="939"/>
      <c r="O599" s="939"/>
      <c r="P599" s="939"/>
      <c r="Q599" s="939"/>
      <c r="R599" s="939"/>
      <c r="S599" s="939"/>
    </row>
    <row r="600" spans="1:19" ht="16.5" customHeight="1">
      <c r="A600" s="939"/>
      <c r="B600" s="939"/>
      <c r="C600" s="939"/>
      <c r="D600" s="939"/>
      <c r="E600" s="939"/>
      <c r="F600" s="939"/>
      <c r="G600" s="939"/>
      <c r="H600" s="939"/>
      <c r="I600" s="939"/>
      <c r="J600" s="939"/>
      <c r="K600" s="939"/>
      <c r="L600" s="939"/>
      <c r="M600" s="939"/>
      <c r="N600" s="939"/>
      <c r="O600" s="939"/>
      <c r="P600" s="939"/>
      <c r="Q600" s="939"/>
      <c r="R600" s="939"/>
      <c r="S600" s="939"/>
    </row>
    <row r="601" spans="1:19" ht="16.5" customHeight="1">
      <c r="A601" s="939"/>
      <c r="B601" s="939"/>
      <c r="C601" s="939"/>
      <c r="D601" s="939"/>
      <c r="E601" s="939"/>
      <c r="F601" s="939"/>
      <c r="G601" s="939"/>
      <c r="H601" s="939"/>
      <c r="I601" s="939"/>
      <c r="J601" s="939"/>
      <c r="K601" s="939"/>
      <c r="L601" s="939"/>
      <c r="M601" s="939"/>
      <c r="N601" s="939"/>
      <c r="O601" s="939"/>
      <c r="P601" s="939"/>
      <c r="Q601" s="939"/>
      <c r="R601" s="939"/>
      <c r="S601" s="939"/>
    </row>
    <row r="602" spans="1:19" ht="16.5" customHeight="1">
      <c r="A602" s="939"/>
      <c r="B602" s="939"/>
      <c r="C602" s="939"/>
      <c r="D602" s="939"/>
      <c r="E602" s="939"/>
      <c r="F602" s="939"/>
      <c r="G602" s="939"/>
      <c r="H602" s="939"/>
      <c r="I602" s="939"/>
      <c r="J602" s="939"/>
      <c r="K602" s="939"/>
      <c r="L602" s="939"/>
      <c r="M602" s="939"/>
      <c r="N602" s="939"/>
      <c r="O602" s="939"/>
      <c r="P602" s="939"/>
      <c r="Q602" s="939"/>
      <c r="R602" s="939"/>
      <c r="S602" s="939"/>
    </row>
    <row r="603" spans="1:19" ht="16.5" customHeight="1">
      <c r="A603" s="939"/>
      <c r="B603" s="939"/>
      <c r="C603" s="939"/>
      <c r="D603" s="939"/>
      <c r="E603" s="939"/>
      <c r="F603" s="939"/>
      <c r="G603" s="939"/>
      <c r="H603" s="939"/>
      <c r="I603" s="939"/>
      <c r="J603" s="939"/>
      <c r="K603" s="939"/>
      <c r="L603" s="939"/>
      <c r="M603" s="939"/>
      <c r="N603" s="939"/>
      <c r="O603" s="939"/>
      <c r="P603" s="939"/>
      <c r="Q603" s="939"/>
      <c r="R603" s="939"/>
      <c r="S603" s="939"/>
    </row>
    <row r="604" spans="1:19" ht="16.5" customHeight="1">
      <c r="A604" s="939"/>
      <c r="B604" s="939"/>
      <c r="C604" s="939"/>
      <c r="D604" s="939"/>
      <c r="E604" s="939"/>
      <c r="F604" s="939"/>
      <c r="G604" s="939"/>
      <c r="H604" s="939"/>
      <c r="I604" s="939"/>
      <c r="J604" s="939"/>
      <c r="K604" s="939"/>
      <c r="L604" s="939"/>
      <c r="M604" s="939"/>
      <c r="N604" s="939"/>
      <c r="O604" s="939"/>
      <c r="P604" s="939"/>
      <c r="Q604" s="939"/>
      <c r="R604" s="939"/>
      <c r="S604" s="939"/>
    </row>
    <row r="605" spans="1:19" ht="16.5" customHeight="1">
      <c r="A605" s="939"/>
      <c r="B605" s="939"/>
      <c r="C605" s="939"/>
      <c r="D605" s="939"/>
      <c r="E605" s="939"/>
      <c r="F605" s="939"/>
      <c r="G605" s="939"/>
      <c r="H605" s="939"/>
      <c r="I605" s="939"/>
      <c r="J605" s="939"/>
      <c r="K605" s="939"/>
      <c r="L605" s="939"/>
      <c r="M605" s="939"/>
      <c r="N605" s="939"/>
      <c r="O605" s="939"/>
      <c r="P605" s="939"/>
      <c r="Q605" s="939"/>
      <c r="R605" s="939"/>
      <c r="S605" s="939"/>
    </row>
    <row r="606" spans="1:19" ht="16.5" customHeight="1">
      <c r="A606" s="939"/>
      <c r="B606" s="939"/>
      <c r="C606" s="939"/>
      <c r="D606" s="939"/>
      <c r="E606" s="939"/>
      <c r="F606" s="939"/>
      <c r="G606" s="939"/>
      <c r="H606" s="939"/>
      <c r="I606" s="939"/>
      <c r="J606" s="939"/>
      <c r="K606" s="939"/>
      <c r="L606" s="939"/>
      <c r="M606" s="939"/>
      <c r="N606" s="939"/>
      <c r="O606" s="939"/>
      <c r="P606" s="939"/>
      <c r="Q606" s="939"/>
      <c r="R606" s="939"/>
      <c r="S606" s="939"/>
    </row>
    <row r="607" spans="1:19" ht="16.5" customHeight="1">
      <c r="A607" s="939"/>
      <c r="B607" s="939"/>
      <c r="C607" s="939"/>
      <c r="D607" s="939"/>
      <c r="E607" s="939"/>
      <c r="F607" s="939"/>
      <c r="G607" s="939"/>
      <c r="H607" s="939"/>
      <c r="I607" s="939"/>
      <c r="J607" s="939"/>
      <c r="K607" s="939"/>
      <c r="L607" s="939"/>
      <c r="M607" s="939"/>
      <c r="N607" s="939"/>
      <c r="O607" s="939"/>
      <c r="P607" s="939"/>
      <c r="Q607" s="939"/>
      <c r="R607" s="939"/>
      <c r="S607" s="939"/>
    </row>
    <row r="608" spans="1:19" ht="16.5" customHeight="1">
      <c r="A608" s="939"/>
      <c r="B608" s="939"/>
      <c r="C608" s="939"/>
      <c r="D608" s="939"/>
      <c r="E608" s="939"/>
      <c r="F608" s="939"/>
      <c r="G608" s="939"/>
      <c r="H608" s="939"/>
      <c r="I608" s="939"/>
      <c r="J608" s="939"/>
      <c r="K608" s="939"/>
      <c r="L608" s="939"/>
      <c r="M608" s="939"/>
      <c r="N608" s="939"/>
      <c r="O608" s="939"/>
      <c r="P608" s="939"/>
      <c r="Q608" s="939"/>
      <c r="R608" s="939"/>
      <c r="S608" s="939"/>
    </row>
    <row r="609" spans="1:19" ht="16.5" customHeight="1">
      <c r="A609" s="939"/>
      <c r="B609" s="939"/>
      <c r="C609" s="939"/>
      <c r="D609" s="939"/>
      <c r="E609" s="939"/>
      <c r="F609" s="939"/>
      <c r="G609" s="939"/>
      <c r="H609" s="939"/>
      <c r="I609" s="939"/>
      <c r="J609" s="939"/>
      <c r="K609" s="939"/>
      <c r="L609" s="939"/>
      <c r="M609" s="939"/>
      <c r="N609" s="939"/>
      <c r="O609" s="939"/>
      <c r="P609" s="939"/>
      <c r="Q609" s="939"/>
      <c r="R609" s="939"/>
      <c r="S609" s="939"/>
    </row>
    <row r="610" spans="1:19" ht="16.5" customHeight="1">
      <c r="A610" s="939"/>
      <c r="B610" s="939"/>
      <c r="C610" s="939"/>
      <c r="D610" s="939"/>
      <c r="E610" s="939"/>
      <c r="F610" s="939"/>
      <c r="G610" s="939"/>
      <c r="H610" s="939"/>
      <c r="I610" s="939"/>
      <c r="J610" s="939"/>
      <c r="K610" s="939"/>
      <c r="L610" s="939"/>
      <c r="M610" s="939"/>
      <c r="N610" s="939"/>
      <c r="O610" s="939"/>
      <c r="P610" s="939"/>
      <c r="Q610" s="939"/>
      <c r="R610" s="939"/>
      <c r="S610" s="939"/>
    </row>
    <row r="611" spans="1:19" ht="16.5" customHeight="1">
      <c r="A611" s="939"/>
      <c r="B611" s="939"/>
      <c r="C611" s="939"/>
      <c r="D611" s="939"/>
      <c r="E611" s="939"/>
      <c r="F611" s="939"/>
      <c r="G611" s="939"/>
      <c r="H611" s="939"/>
      <c r="I611" s="939"/>
      <c r="J611" s="939"/>
      <c r="K611" s="939"/>
      <c r="L611" s="939"/>
      <c r="M611" s="939"/>
      <c r="N611" s="939"/>
      <c r="O611" s="939"/>
      <c r="P611" s="939"/>
      <c r="Q611" s="939"/>
      <c r="R611" s="939"/>
      <c r="S611" s="939"/>
    </row>
    <row r="612" spans="1:19" ht="16.5" customHeight="1">
      <c r="A612" s="939"/>
      <c r="B612" s="939"/>
      <c r="C612" s="939"/>
      <c r="D612" s="939"/>
      <c r="E612" s="939"/>
      <c r="F612" s="939"/>
      <c r="G612" s="939"/>
      <c r="H612" s="939"/>
      <c r="I612" s="939"/>
      <c r="J612" s="939"/>
      <c r="K612" s="939"/>
      <c r="L612" s="939"/>
      <c r="M612" s="939"/>
      <c r="N612" s="939"/>
      <c r="O612" s="939"/>
      <c r="P612" s="939"/>
      <c r="Q612" s="939"/>
      <c r="R612" s="939"/>
      <c r="S612" s="939"/>
    </row>
    <row r="613" spans="1:19" ht="16.5" customHeight="1">
      <c r="A613" s="939"/>
      <c r="B613" s="939"/>
      <c r="C613" s="939"/>
      <c r="D613" s="939"/>
      <c r="E613" s="939"/>
      <c r="F613" s="939"/>
      <c r="G613" s="939"/>
      <c r="H613" s="939"/>
      <c r="I613" s="939"/>
      <c r="J613" s="939"/>
      <c r="K613" s="939"/>
      <c r="L613" s="939"/>
      <c r="M613" s="939"/>
      <c r="N613" s="939"/>
      <c r="O613" s="939"/>
      <c r="P613" s="939"/>
      <c r="Q613" s="939"/>
      <c r="R613" s="939"/>
      <c r="S613" s="939"/>
    </row>
    <row r="614" spans="1:19" ht="16.5" customHeight="1">
      <c r="A614" s="939"/>
      <c r="B614" s="939"/>
      <c r="C614" s="939"/>
      <c r="D614" s="939"/>
      <c r="E614" s="939"/>
      <c r="F614" s="939"/>
      <c r="G614" s="939"/>
      <c r="H614" s="939"/>
      <c r="I614" s="939"/>
      <c r="J614" s="939"/>
      <c r="K614" s="939"/>
      <c r="L614" s="939"/>
      <c r="M614" s="939"/>
      <c r="N614" s="939"/>
      <c r="O614" s="939"/>
      <c r="P614" s="939"/>
      <c r="Q614" s="939"/>
      <c r="R614" s="939"/>
      <c r="S614" s="939"/>
    </row>
    <row r="615" spans="1:19" ht="16.5" customHeight="1">
      <c r="A615" s="939"/>
      <c r="B615" s="939"/>
      <c r="C615" s="939"/>
      <c r="D615" s="939"/>
      <c r="E615" s="939"/>
      <c r="F615" s="939"/>
      <c r="G615" s="939"/>
      <c r="H615" s="939"/>
      <c r="I615" s="939"/>
      <c r="J615" s="939"/>
      <c r="K615" s="939"/>
      <c r="L615" s="939"/>
      <c r="M615" s="939"/>
      <c r="N615" s="939"/>
      <c r="O615" s="939"/>
      <c r="P615" s="939"/>
      <c r="Q615" s="939"/>
      <c r="R615" s="939"/>
      <c r="S615" s="939"/>
    </row>
    <row r="616" spans="1:19" ht="16.5" customHeight="1">
      <c r="A616" s="939"/>
      <c r="B616" s="939"/>
      <c r="C616" s="939"/>
      <c r="D616" s="939"/>
      <c r="E616" s="939"/>
      <c r="F616" s="939"/>
      <c r="G616" s="939"/>
      <c r="H616" s="939"/>
      <c r="I616" s="939"/>
      <c r="J616" s="939"/>
      <c r="K616" s="939"/>
      <c r="L616" s="939"/>
      <c r="M616" s="939"/>
      <c r="N616" s="939"/>
      <c r="O616" s="939"/>
      <c r="P616" s="939"/>
      <c r="Q616" s="939"/>
      <c r="R616" s="939"/>
      <c r="S616" s="939"/>
    </row>
    <row r="617" spans="1:19" ht="16.5" customHeight="1">
      <c r="A617" s="939"/>
      <c r="B617" s="939"/>
      <c r="C617" s="939"/>
      <c r="D617" s="939"/>
      <c r="E617" s="939"/>
      <c r="F617" s="939"/>
      <c r="G617" s="939"/>
      <c r="H617" s="939"/>
      <c r="I617" s="939"/>
      <c r="J617" s="939"/>
      <c r="K617" s="939"/>
      <c r="L617" s="939"/>
      <c r="M617" s="939"/>
      <c r="N617" s="939"/>
      <c r="O617" s="939"/>
      <c r="P617" s="939"/>
      <c r="Q617" s="939"/>
      <c r="R617" s="939"/>
      <c r="S617" s="939"/>
    </row>
    <row r="618" spans="1:19" ht="16.5" customHeight="1">
      <c r="A618" s="939"/>
      <c r="B618" s="939"/>
      <c r="C618" s="939"/>
      <c r="D618" s="939"/>
      <c r="E618" s="939"/>
      <c r="F618" s="939"/>
      <c r="G618" s="939"/>
      <c r="H618" s="939"/>
      <c r="I618" s="939"/>
      <c r="J618" s="939"/>
      <c r="K618" s="939"/>
      <c r="L618" s="939"/>
      <c r="M618" s="939"/>
      <c r="N618" s="939"/>
      <c r="O618" s="939"/>
      <c r="P618" s="939"/>
      <c r="Q618" s="939"/>
      <c r="R618" s="939"/>
      <c r="S618" s="939"/>
    </row>
    <row r="619" spans="1:19" ht="16.5" customHeight="1">
      <c r="A619" s="939"/>
      <c r="B619" s="939"/>
      <c r="C619" s="939"/>
      <c r="D619" s="939"/>
      <c r="E619" s="939"/>
      <c r="F619" s="939"/>
      <c r="G619" s="939"/>
      <c r="H619" s="939"/>
      <c r="I619" s="939"/>
      <c r="J619" s="939"/>
      <c r="K619" s="939"/>
      <c r="L619" s="939"/>
      <c r="M619" s="939"/>
      <c r="N619" s="939"/>
      <c r="O619" s="939"/>
      <c r="P619" s="939"/>
      <c r="Q619" s="939"/>
      <c r="R619" s="939"/>
      <c r="S619" s="939"/>
    </row>
    <row r="620" spans="1:19" ht="16.5" customHeight="1">
      <c r="A620" s="939"/>
      <c r="B620" s="939"/>
      <c r="C620" s="939"/>
      <c r="D620" s="939"/>
      <c r="E620" s="939"/>
      <c r="F620" s="939"/>
      <c r="G620" s="939"/>
      <c r="H620" s="939"/>
      <c r="I620" s="939"/>
      <c r="J620" s="939"/>
      <c r="K620" s="939"/>
      <c r="L620" s="939"/>
      <c r="M620" s="939"/>
      <c r="N620" s="939"/>
      <c r="O620" s="939"/>
      <c r="P620" s="939"/>
      <c r="Q620" s="939"/>
      <c r="R620" s="939"/>
      <c r="S620" s="939"/>
    </row>
    <row r="621" spans="1:19" ht="16.5" customHeight="1">
      <c r="A621" s="939"/>
      <c r="B621" s="939"/>
      <c r="C621" s="939"/>
      <c r="D621" s="939"/>
      <c r="E621" s="939"/>
      <c r="F621" s="939"/>
      <c r="G621" s="939"/>
      <c r="H621" s="939"/>
      <c r="I621" s="939"/>
      <c r="J621" s="939"/>
      <c r="K621" s="939"/>
      <c r="L621" s="939"/>
      <c r="M621" s="939"/>
      <c r="N621" s="939"/>
      <c r="O621" s="939"/>
      <c r="P621" s="939"/>
      <c r="Q621" s="939"/>
      <c r="R621" s="939"/>
      <c r="S621" s="939"/>
    </row>
    <row r="622" spans="1:19" ht="16.5" customHeight="1">
      <c r="A622" s="939"/>
      <c r="B622" s="939"/>
      <c r="C622" s="939"/>
      <c r="D622" s="939"/>
      <c r="E622" s="939"/>
      <c r="F622" s="939"/>
      <c r="G622" s="939"/>
      <c r="H622" s="939"/>
      <c r="I622" s="939"/>
      <c r="J622" s="939"/>
      <c r="K622" s="939"/>
      <c r="L622" s="939"/>
      <c r="M622" s="939"/>
      <c r="N622" s="939"/>
      <c r="O622" s="939"/>
      <c r="P622" s="939"/>
      <c r="Q622" s="939"/>
      <c r="R622" s="939"/>
      <c r="S622" s="939"/>
    </row>
    <row r="623" spans="1:19" ht="16.5" customHeight="1">
      <c r="A623" s="939"/>
      <c r="B623" s="939"/>
      <c r="C623" s="939"/>
      <c r="D623" s="939"/>
      <c r="E623" s="939"/>
      <c r="F623" s="939"/>
      <c r="G623" s="939"/>
      <c r="H623" s="939"/>
      <c r="I623" s="939"/>
      <c r="J623" s="939"/>
      <c r="K623" s="939"/>
      <c r="L623" s="939"/>
      <c r="M623" s="939"/>
      <c r="N623" s="939"/>
      <c r="O623" s="939"/>
      <c r="P623" s="939"/>
      <c r="Q623" s="939"/>
      <c r="R623" s="939"/>
      <c r="S623" s="939"/>
    </row>
    <row r="624" spans="1:19" ht="16.5" customHeight="1">
      <c r="A624" s="939"/>
      <c r="B624" s="939"/>
      <c r="C624" s="939"/>
      <c r="D624" s="939"/>
      <c r="E624" s="939"/>
      <c r="F624" s="939"/>
      <c r="G624" s="939"/>
      <c r="H624" s="939"/>
      <c r="I624" s="939"/>
      <c r="J624" s="939"/>
      <c r="K624" s="939"/>
      <c r="L624" s="939"/>
      <c r="M624" s="939"/>
      <c r="N624" s="939"/>
      <c r="O624" s="939"/>
      <c r="P624" s="939"/>
      <c r="Q624" s="939"/>
      <c r="R624" s="939"/>
      <c r="S624" s="939"/>
    </row>
    <row r="625" spans="1:19" ht="16.5" customHeight="1">
      <c r="A625" s="939"/>
      <c r="B625" s="939"/>
      <c r="C625" s="939"/>
      <c r="D625" s="939"/>
      <c r="E625" s="939"/>
      <c r="F625" s="939"/>
      <c r="G625" s="939"/>
      <c r="H625" s="939"/>
      <c r="I625" s="939"/>
      <c r="J625" s="939"/>
      <c r="K625" s="939"/>
      <c r="L625" s="939"/>
      <c r="M625" s="939"/>
      <c r="N625" s="939"/>
      <c r="O625" s="939"/>
      <c r="P625" s="939"/>
      <c r="Q625" s="939"/>
      <c r="R625" s="939"/>
      <c r="S625" s="939"/>
    </row>
    <row r="626" spans="1:19" ht="16.5" customHeight="1">
      <c r="A626" s="939"/>
      <c r="B626" s="939"/>
      <c r="C626" s="939"/>
      <c r="D626" s="939"/>
      <c r="E626" s="939"/>
      <c r="F626" s="939"/>
      <c r="G626" s="939"/>
      <c r="H626" s="939"/>
      <c r="I626" s="939"/>
      <c r="J626" s="939"/>
      <c r="K626" s="939"/>
      <c r="L626" s="939"/>
      <c r="M626" s="939"/>
      <c r="N626" s="939"/>
      <c r="O626" s="939"/>
      <c r="P626" s="939"/>
      <c r="Q626" s="939"/>
      <c r="R626" s="939"/>
      <c r="S626" s="939"/>
    </row>
    <row r="627" spans="1:19" ht="16.5" customHeight="1">
      <c r="A627" s="939"/>
      <c r="B627" s="939"/>
      <c r="C627" s="939"/>
      <c r="D627" s="939"/>
      <c r="E627" s="939"/>
      <c r="F627" s="939"/>
      <c r="G627" s="939"/>
      <c r="H627" s="939"/>
      <c r="I627" s="939"/>
      <c r="J627" s="939"/>
      <c r="K627" s="939"/>
      <c r="L627" s="939"/>
      <c r="M627" s="939"/>
      <c r="N627" s="939"/>
      <c r="O627" s="939"/>
      <c r="P627" s="939"/>
      <c r="Q627" s="939"/>
      <c r="R627" s="939"/>
      <c r="S627" s="939"/>
    </row>
    <row r="628" spans="1:19" ht="16.5" customHeight="1">
      <c r="A628" s="939"/>
      <c r="B628" s="939"/>
      <c r="C628" s="939"/>
      <c r="D628" s="939"/>
      <c r="E628" s="939"/>
      <c r="F628" s="939"/>
      <c r="G628" s="939"/>
      <c r="H628" s="939"/>
      <c r="I628" s="939"/>
      <c r="J628" s="939"/>
      <c r="K628" s="939"/>
      <c r="L628" s="939"/>
      <c r="M628" s="939"/>
      <c r="N628" s="939"/>
      <c r="O628" s="939"/>
      <c r="P628" s="939"/>
      <c r="Q628" s="939"/>
      <c r="R628" s="939"/>
      <c r="S628" s="939"/>
    </row>
    <row r="629" spans="1:19" ht="16.5" customHeight="1">
      <c r="A629" s="939"/>
      <c r="B629" s="939"/>
      <c r="C629" s="939"/>
      <c r="D629" s="939"/>
      <c r="E629" s="939"/>
      <c r="F629" s="939"/>
      <c r="G629" s="939"/>
      <c r="H629" s="939"/>
      <c r="I629" s="939"/>
      <c r="J629" s="939"/>
      <c r="K629" s="939"/>
      <c r="L629" s="939"/>
      <c r="M629" s="939"/>
      <c r="N629" s="939"/>
      <c r="O629" s="939"/>
      <c r="P629" s="939"/>
      <c r="Q629" s="939"/>
      <c r="R629" s="939"/>
      <c r="S629" s="939"/>
    </row>
    <row r="630" spans="1:19" ht="16.5" customHeight="1">
      <c r="A630" s="939"/>
      <c r="B630" s="939"/>
      <c r="C630" s="939"/>
      <c r="D630" s="939"/>
      <c r="E630" s="939"/>
      <c r="F630" s="939"/>
      <c r="G630" s="939"/>
      <c r="H630" s="939"/>
      <c r="I630" s="939"/>
      <c r="J630" s="939"/>
      <c r="K630" s="939"/>
      <c r="L630" s="939"/>
      <c r="M630" s="939"/>
      <c r="N630" s="939"/>
      <c r="O630" s="939"/>
      <c r="P630" s="939"/>
      <c r="Q630" s="939"/>
      <c r="R630" s="939"/>
      <c r="S630" s="939"/>
    </row>
    <row r="631" spans="1:19" ht="16.5" customHeight="1">
      <c r="A631" s="939"/>
      <c r="B631" s="939"/>
      <c r="C631" s="939"/>
      <c r="D631" s="939"/>
      <c r="E631" s="939"/>
      <c r="F631" s="939"/>
      <c r="G631" s="939"/>
      <c r="H631" s="939"/>
      <c r="I631" s="939"/>
      <c r="J631" s="939"/>
      <c r="K631" s="939"/>
      <c r="L631" s="939"/>
      <c r="M631" s="939"/>
      <c r="N631" s="939"/>
      <c r="O631" s="939"/>
      <c r="P631" s="939"/>
      <c r="Q631" s="939"/>
      <c r="R631" s="939"/>
      <c r="S631" s="939"/>
    </row>
    <row r="632" spans="1:19" ht="16.5" customHeight="1">
      <c r="A632" s="939"/>
      <c r="B632" s="939"/>
      <c r="C632" s="939"/>
      <c r="D632" s="939"/>
      <c r="E632" s="939"/>
      <c r="F632" s="939"/>
      <c r="G632" s="939"/>
      <c r="H632" s="939"/>
      <c r="I632" s="939"/>
      <c r="J632" s="939"/>
      <c r="K632" s="939"/>
      <c r="L632" s="939"/>
      <c r="M632" s="939"/>
      <c r="N632" s="939"/>
      <c r="O632" s="939"/>
      <c r="P632" s="939"/>
      <c r="Q632" s="939"/>
      <c r="R632" s="939"/>
      <c r="S632" s="939"/>
    </row>
    <row r="633" spans="1:19" ht="16.5" customHeight="1">
      <c r="A633" s="939"/>
      <c r="B633" s="939"/>
      <c r="C633" s="939"/>
      <c r="D633" s="939"/>
      <c r="E633" s="939"/>
      <c r="F633" s="939"/>
      <c r="G633" s="939"/>
      <c r="H633" s="939"/>
      <c r="I633" s="939"/>
      <c r="J633" s="939"/>
      <c r="K633" s="939"/>
      <c r="L633" s="939"/>
      <c r="M633" s="939"/>
      <c r="N633" s="939"/>
      <c r="O633" s="939"/>
      <c r="P633" s="939"/>
      <c r="Q633" s="939"/>
      <c r="R633" s="939"/>
      <c r="S633" s="939"/>
    </row>
    <row r="634" spans="1:19" ht="16.5" customHeight="1">
      <c r="A634" s="939"/>
      <c r="B634" s="939"/>
      <c r="C634" s="939"/>
      <c r="D634" s="939"/>
      <c r="E634" s="939"/>
      <c r="F634" s="939"/>
      <c r="G634" s="939"/>
      <c r="H634" s="939"/>
      <c r="I634" s="939"/>
      <c r="J634" s="939"/>
      <c r="K634" s="939"/>
      <c r="L634" s="939"/>
      <c r="M634" s="939"/>
      <c r="N634" s="939"/>
      <c r="O634" s="939"/>
      <c r="P634" s="939"/>
      <c r="Q634" s="939"/>
      <c r="R634" s="939"/>
      <c r="S634" s="939"/>
    </row>
    <row r="635" spans="1:19" ht="16.5" customHeight="1">
      <c r="A635" s="939"/>
      <c r="B635" s="939"/>
      <c r="C635" s="939"/>
      <c r="D635" s="939"/>
      <c r="E635" s="939"/>
      <c r="F635" s="939"/>
      <c r="G635" s="939"/>
      <c r="H635" s="939"/>
      <c r="I635" s="939"/>
      <c r="J635" s="939"/>
      <c r="K635" s="939"/>
      <c r="L635" s="939"/>
      <c r="M635" s="939"/>
      <c r="N635" s="939"/>
      <c r="O635" s="939"/>
      <c r="P635" s="939"/>
      <c r="Q635" s="939"/>
      <c r="R635" s="939"/>
      <c r="S635" s="939"/>
    </row>
    <row r="636" spans="1:19" ht="16.5" customHeight="1">
      <c r="A636" s="939"/>
      <c r="B636" s="939"/>
      <c r="C636" s="939"/>
      <c r="D636" s="939"/>
      <c r="E636" s="939"/>
      <c r="F636" s="939"/>
      <c r="G636" s="939"/>
      <c r="H636" s="939"/>
      <c r="I636" s="939"/>
      <c r="J636" s="939"/>
      <c r="K636" s="939"/>
      <c r="L636" s="939"/>
      <c r="M636" s="939"/>
      <c r="N636" s="939"/>
      <c r="O636" s="939"/>
      <c r="P636" s="939"/>
      <c r="Q636" s="939"/>
      <c r="R636" s="939"/>
      <c r="S636" s="939"/>
    </row>
    <row r="637" spans="1:19" ht="16.5" customHeight="1">
      <c r="A637" s="939"/>
      <c r="B637" s="939"/>
      <c r="C637" s="939"/>
      <c r="D637" s="939"/>
      <c r="E637" s="939"/>
      <c r="F637" s="939"/>
      <c r="G637" s="939"/>
      <c r="H637" s="939"/>
      <c r="I637" s="939"/>
      <c r="J637" s="939"/>
      <c r="K637" s="939"/>
      <c r="L637" s="939"/>
      <c r="M637" s="939"/>
      <c r="N637" s="939"/>
      <c r="O637" s="939"/>
      <c r="P637" s="939"/>
      <c r="Q637" s="939"/>
      <c r="R637" s="939"/>
      <c r="S637" s="939"/>
    </row>
    <row r="638" spans="1:19" ht="16.5" customHeight="1">
      <c r="A638" s="939"/>
      <c r="B638" s="939"/>
      <c r="C638" s="939"/>
      <c r="D638" s="939"/>
      <c r="E638" s="939"/>
      <c r="F638" s="939"/>
      <c r="G638" s="939"/>
      <c r="H638" s="939"/>
      <c r="I638" s="939"/>
      <c r="J638" s="939"/>
      <c r="K638" s="939"/>
      <c r="L638" s="939"/>
      <c r="M638" s="939"/>
      <c r="N638" s="939"/>
      <c r="O638" s="939"/>
      <c r="P638" s="939"/>
      <c r="Q638" s="939"/>
      <c r="R638" s="939"/>
      <c r="S638" s="939"/>
    </row>
    <row r="639" spans="1:19" ht="16.5" customHeight="1">
      <c r="A639" s="939"/>
      <c r="B639" s="939"/>
      <c r="C639" s="939"/>
      <c r="D639" s="939"/>
      <c r="E639" s="939"/>
      <c r="F639" s="939"/>
      <c r="G639" s="939"/>
      <c r="H639" s="939"/>
      <c r="I639" s="939"/>
      <c r="J639" s="939"/>
      <c r="K639" s="939"/>
      <c r="L639" s="939"/>
      <c r="M639" s="939"/>
      <c r="N639" s="939"/>
      <c r="O639" s="939"/>
      <c r="P639" s="939"/>
      <c r="Q639" s="939"/>
      <c r="R639" s="939"/>
      <c r="S639" s="939"/>
    </row>
    <row r="640" spans="1:19" ht="16.5" customHeight="1">
      <c r="A640" s="939"/>
      <c r="B640" s="939"/>
      <c r="C640" s="939"/>
      <c r="D640" s="939"/>
      <c r="E640" s="939"/>
      <c r="F640" s="939"/>
      <c r="G640" s="939"/>
      <c r="H640" s="939"/>
      <c r="I640" s="939"/>
      <c r="J640" s="939"/>
      <c r="K640" s="939"/>
      <c r="L640" s="939"/>
      <c r="M640" s="939"/>
      <c r="N640" s="939"/>
      <c r="O640" s="939"/>
      <c r="P640" s="939"/>
      <c r="Q640" s="939"/>
      <c r="R640" s="939"/>
      <c r="S640" s="939"/>
    </row>
    <row r="641" spans="1:19" ht="16.5" customHeight="1">
      <c r="A641" s="939"/>
      <c r="B641" s="939"/>
      <c r="C641" s="939"/>
      <c r="D641" s="939"/>
      <c r="E641" s="939"/>
      <c r="F641" s="939"/>
      <c r="G641" s="939"/>
      <c r="H641" s="939"/>
      <c r="I641" s="939"/>
      <c r="J641" s="939"/>
      <c r="K641" s="939"/>
      <c r="L641" s="939"/>
      <c r="M641" s="939"/>
      <c r="N641" s="939"/>
      <c r="O641" s="939"/>
      <c r="P641" s="939"/>
      <c r="Q641" s="939"/>
      <c r="R641" s="939"/>
      <c r="S641" s="939"/>
    </row>
    <row r="642" spans="1:19" ht="16.5" customHeight="1">
      <c r="A642" s="939"/>
      <c r="B642" s="939"/>
      <c r="C642" s="939"/>
      <c r="D642" s="939"/>
      <c r="E642" s="939"/>
      <c r="F642" s="939"/>
      <c r="G642" s="939"/>
      <c r="H642" s="939"/>
      <c r="I642" s="939"/>
      <c r="J642" s="939"/>
      <c r="K642" s="939"/>
      <c r="L642" s="939"/>
      <c r="M642" s="939"/>
      <c r="N642" s="939"/>
      <c r="O642" s="939"/>
      <c r="P642" s="939"/>
      <c r="Q642" s="939"/>
      <c r="R642" s="939"/>
      <c r="S642" s="939"/>
    </row>
    <row r="643" spans="1:19" ht="16.5" customHeight="1">
      <c r="A643" s="939"/>
      <c r="B643" s="939"/>
      <c r="C643" s="939"/>
      <c r="D643" s="939"/>
      <c r="E643" s="939"/>
      <c r="F643" s="939"/>
      <c r="G643" s="939"/>
      <c r="H643" s="939"/>
      <c r="I643" s="939"/>
      <c r="J643" s="939"/>
      <c r="K643" s="939"/>
      <c r="L643" s="939"/>
      <c r="M643" s="939"/>
      <c r="N643" s="939"/>
      <c r="O643" s="939"/>
      <c r="P643" s="939"/>
      <c r="Q643" s="939"/>
      <c r="R643" s="939"/>
      <c r="S643" s="939"/>
    </row>
    <row r="644" spans="1:19" ht="16.5" customHeight="1">
      <c r="A644" s="939"/>
      <c r="B644" s="939"/>
      <c r="C644" s="939"/>
      <c r="D644" s="939"/>
      <c r="E644" s="939"/>
      <c r="F644" s="939"/>
      <c r="G644" s="939"/>
      <c r="H644" s="939"/>
      <c r="I644" s="939"/>
      <c r="J644" s="939"/>
      <c r="K644" s="939"/>
      <c r="L644" s="939"/>
      <c r="M644" s="939"/>
      <c r="N644" s="939"/>
      <c r="O644" s="939"/>
      <c r="P644" s="939"/>
      <c r="Q644" s="939"/>
      <c r="R644" s="939"/>
      <c r="S644" s="939"/>
    </row>
    <row r="645" spans="1:19" ht="16.5" customHeight="1">
      <c r="A645" s="939"/>
      <c r="B645" s="939"/>
      <c r="C645" s="939"/>
      <c r="D645" s="939"/>
      <c r="E645" s="939"/>
      <c r="F645" s="939"/>
      <c r="G645" s="939"/>
      <c r="H645" s="939"/>
      <c r="I645" s="939"/>
      <c r="J645" s="939"/>
      <c r="K645" s="939"/>
      <c r="L645" s="939"/>
      <c r="M645" s="939"/>
      <c r="N645" s="939"/>
      <c r="O645" s="939"/>
      <c r="P645" s="939"/>
      <c r="Q645" s="939"/>
      <c r="R645" s="939"/>
      <c r="S645" s="939"/>
    </row>
    <row r="646" spans="1:19" ht="16.5" customHeight="1">
      <c r="A646" s="939"/>
      <c r="B646" s="939"/>
      <c r="C646" s="939"/>
      <c r="D646" s="939"/>
      <c r="E646" s="939"/>
      <c r="F646" s="939"/>
      <c r="G646" s="939"/>
      <c r="H646" s="939"/>
      <c r="I646" s="939"/>
      <c r="J646" s="939"/>
      <c r="K646" s="939"/>
      <c r="L646" s="939"/>
      <c r="M646" s="939"/>
      <c r="N646" s="939"/>
      <c r="O646" s="939"/>
      <c r="P646" s="939"/>
      <c r="Q646" s="939"/>
      <c r="R646" s="939"/>
      <c r="S646" s="939"/>
    </row>
    <row r="647" spans="1:19" ht="16.5" customHeight="1">
      <c r="A647" s="939"/>
      <c r="B647" s="939"/>
      <c r="C647" s="939"/>
      <c r="D647" s="939"/>
      <c r="E647" s="939"/>
      <c r="F647" s="939"/>
      <c r="G647" s="939"/>
      <c r="H647" s="939"/>
      <c r="I647" s="939"/>
      <c r="J647" s="939"/>
      <c r="K647" s="939"/>
      <c r="L647" s="939"/>
      <c r="M647" s="939"/>
      <c r="N647" s="939"/>
      <c r="O647" s="939"/>
      <c r="P647" s="939"/>
      <c r="Q647" s="939"/>
      <c r="R647" s="939"/>
      <c r="S647" s="939"/>
    </row>
    <row r="648" spans="1:19" ht="16.5" customHeight="1">
      <c r="A648" s="939"/>
      <c r="B648" s="939"/>
      <c r="C648" s="939"/>
      <c r="D648" s="939"/>
      <c r="E648" s="939"/>
      <c r="F648" s="939"/>
      <c r="G648" s="939"/>
      <c r="H648" s="939"/>
      <c r="I648" s="939"/>
      <c r="J648" s="939"/>
      <c r="K648" s="939"/>
      <c r="L648" s="939"/>
      <c r="M648" s="939"/>
      <c r="N648" s="939"/>
      <c r="O648" s="939"/>
      <c r="P648" s="939"/>
      <c r="Q648" s="939"/>
      <c r="R648" s="939"/>
      <c r="S648" s="939"/>
    </row>
    <row r="649" spans="1:19" ht="16.5" customHeight="1">
      <c r="A649" s="939"/>
      <c r="B649" s="939"/>
      <c r="C649" s="939"/>
      <c r="D649" s="939"/>
      <c r="E649" s="939"/>
      <c r="F649" s="939"/>
      <c r="G649" s="939"/>
      <c r="H649" s="939"/>
      <c r="I649" s="939"/>
      <c r="J649" s="939"/>
      <c r="K649" s="939"/>
      <c r="L649" s="939"/>
      <c r="M649" s="939"/>
      <c r="N649" s="939"/>
      <c r="O649" s="939"/>
      <c r="P649" s="939"/>
      <c r="Q649" s="939"/>
      <c r="R649" s="939"/>
      <c r="S649" s="939"/>
    </row>
    <row r="650" spans="1:19" ht="16.5" customHeight="1">
      <c r="A650" s="939"/>
      <c r="B650" s="939"/>
      <c r="C650" s="939"/>
      <c r="D650" s="939"/>
      <c r="E650" s="939"/>
      <c r="F650" s="939"/>
      <c r="G650" s="939"/>
      <c r="H650" s="939"/>
      <c r="I650" s="939"/>
      <c r="J650" s="939"/>
      <c r="K650" s="939"/>
      <c r="L650" s="939"/>
      <c r="M650" s="939"/>
      <c r="N650" s="939"/>
      <c r="O650" s="939"/>
      <c r="P650" s="939"/>
      <c r="Q650" s="939"/>
      <c r="R650" s="939"/>
      <c r="S650" s="939"/>
    </row>
    <row r="651" spans="1:19" ht="16.5" customHeight="1">
      <c r="A651" s="939"/>
      <c r="B651" s="939"/>
      <c r="C651" s="939"/>
      <c r="D651" s="939"/>
      <c r="E651" s="939"/>
      <c r="F651" s="939"/>
      <c r="G651" s="939"/>
      <c r="H651" s="939"/>
      <c r="I651" s="939"/>
      <c r="J651" s="939"/>
      <c r="K651" s="939"/>
      <c r="L651" s="939"/>
      <c r="M651" s="939"/>
      <c r="N651" s="939"/>
      <c r="O651" s="939"/>
      <c r="P651" s="939"/>
      <c r="Q651" s="939"/>
      <c r="R651" s="939"/>
      <c r="S651" s="939"/>
    </row>
    <row r="652" spans="1:19" ht="16.5" customHeight="1">
      <c r="A652" s="939"/>
      <c r="B652" s="939"/>
      <c r="C652" s="939"/>
      <c r="D652" s="939"/>
      <c r="E652" s="939"/>
      <c r="F652" s="939"/>
      <c r="G652" s="939"/>
      <c r="H652" s="939"/>
      <c r="I652" s="939"/>
      <c r="J652" s="939"/>
      <c r="K652" s="939"/>
      <c r="L652" s="939"/>
      <c r="M652" s="939"/>
      <c r="N652" s="939"/>
      <c r="O652" s="939"/>
      <c r="P652" s="939"/>
      <c r="Q652" s="939"/>
      <c r="R652" s="939"/>
      <c r="S652" s="939"/>
    </row>
    <row r="653" spans="1:19" ht="16.5" customHeight="1">
      <c r="A653" s="939"/>
      <c r="B653" s="939"/>
      <c r="C653" s="939"/>
      <c r="D653" s="939"/>
      <c r="E653" s="939"/>
      <c r="F653" s="939"/>
      <c r="G653" s="939"/>
      <c r="H653" s="939"/>
      <c r="I653" s="939"/>
      <c r="J653" s="939"/>
      <c r="K653" s="939"/>
      <c r="L653" s="939"/>
      <c r="M653" s="939"/>
      <c r="N653" s="939"/>
      <c r="O653" s="939"/>
      <c r="P653" s="939"/>
      <c r="Q653" s="939"/>
      <c r="R653" s="939"/>
      <c r="S653" s="939"/>
    </row>
    <row r="654" spans="1:19" ht="16.5" customHeight="1">
      <c r="A654" s="939"/>
      <c r="B654" s="939"/>
      <c r="C654" s="939"/>
      <c r="D654" s="939"/>
      <c r="E654" s="939"/>
      <c r="F654" s="939"/>
      <c r="G654" s="939"/>
      <c r="H654" s="939"/>
      <c r="I654" s="939"/>
      <c r="J654" s="939"/>
      <c r="K654" s="939"/>
      <c r="L654" s="939"/>
      <c r="M654" s="939"/>
      <c r="N654" s="939"/>
      <c r="O654" s="939"/>
      <c r="P654" s="939"/>
      <c r="Q654" s="939"/>
      <c r="R654" s="939"/>
      <c r="S654" s="939"/>
    </row>
    <row r="655" spans="1:19" ht="16.5" customHeight="1">
      <c r="A655" s="939"/>
      <c r="B655" s="939"/>
      <c r="C655" s="939"/>
      <c r="D655" s="939"/>
      <c r="E655" s="939"/>
      <c r="F655" s="939"/>
      <c r="G655" s="939"/>
      <c r="H655" s="939"/>
      <c r="I655" s="939"/>
      <c r="J655" s="939"/>
      <c r="K655" s="939"/>
      <c r="L655" s="939"/>
      <c r="M655" s="939"/>
      <c r="N655" s="939"/>
      <c r="O655" s="939"/>
      <c r="P655" s="939"/>
      <c r="Q655" s="939"/>
      <c r="R655" s="939"/>
      <c r="S655" s="939"/>
    </row>
    <row r="656" spans="1:19" ht="16.5" customHeight="1">
      <c r="A656" s="939"/>
      <c r="B656" s="939"/>
      <c r="C656" s="939"/>
      <c r="D656" s="939"/>
      <c r="E656" s="939"/>
      <c r="F656" s="939"/>
      <c r="G656" s="939"/>
      <c r="H656" s="939"/>
      <c r="I656" s="939"/>
      <c r="J656" s="939"/>
      <c r="K656" s="939"/>
      <c r="L656" s="939"/>
      <c r="M656" s="939"/>
      <c r="N656" s="939"/>
      <c r="O656" s="939"/>
      <c r="P656" s="939"/>
      <c r="Q656" s="939"/>
      <c r="R656" s="939"/>
      <c r="S656" s="939"/>
    </row>
    <row r="657" spans="1:19" ht="16.5" customHeight="1">
      <c r="A657" s="939"/>
      <c r="B657" s="939"/>
      <c r="C657" s="939"/>
      <c r="D657" s="939"/>
      <c r="E657" s="939"/>
      <c r="F657" s="939"/>
      <c r="G657" s="939"/>
      <c r="H657" s="939"/>
      <c r="I657" s="939"/>
      <c r="J657" s="939"/>
      <c r="K657" s="939"/>
      <c r="L657" s="939"/>
      <c r="M657" s="939"/>
      <c r="N657" s="939"/>
      <c r="O657" s="939"/>
      <c r="P657" s="939"/>
      <c r="Q657" s="939"/>
      <c r="R657" s="939"/>
      <c r="S657" s="939"/>
    </row>
    <row r="658" spans="1:19" ht="16.5" customHeight="1">
      <c r="A658" s="939"/>
      <c r="B658" s="939"/>
      <c r="C658" s="939"/>
      <c r="D658" s="939"/>
      <c r="E658" s="939"/>
      <c r="F658" s="939"/>
      <c r="G658" s="939"/>
      <c r="H658" s="939"/>
      <c r="I658" s="939"/>
      <c r="J658" s="939"/>
      <c r="K658" s="939"/>
      <c r="L658" s="939"/>
      <c r="M658" s="939"/>
      <c r="N658" s="939"/>
      <c r="O658" s="939"/>
      <c r="P658" s="939"/>
      <c r="Q658" s="939"/>
      <c r="R658" s="939"/>
      <c r="S658" s="939"/>
    </row>
    <row r="659" spans="1:19" ht="16.5" customHeight="1">
      <c r="A659" s="939"/>
      <c r="B659" s="939"/>
      <c r="C659" s="939"/>
      <c r="D659" s="939"/>
      <c r="E659" s="939"/>
      <c r="F659" s="939"/>
      <c r="G659" s="939"/>
      <c r="H659" s="939"/>
      <c r="I659" s="939"/>
      <c r="J659" s="939"/>
      <c r="K659" s="939"/>
      <c r="L659" s="939"/>
      <c r="M659" s="939"/>
      <c r="N659" s="939"/>
      <c r="O659" s="939"/>
      <c r="P659" s="939"/>
      <c r="Q659" s="939"/>
      <c r="R659" s="939"/>
      <c r="S659" s="939"/>
    </row>
    <row r="660" spans="1:19" ht="16.5" customHeight="1">
      <c r="A660" s="939"/>
      <c r="B660" s="939"/>
      <c r="C660" s="939"/>
      <c r="D660" s="939"/>
      <c r="E660" s="939"/>
      <c r="F660" s="939"/>
      <c r="G660" s="939"/>
      <c r="H660" s="939"/>
      <c r="I660" s="939"/>
      <c r="J660" s="939"/>
      <c r="K660" s="939"/>
      <c r="L660" s="939"/>
      <c r="M660" s="939"/>
      <c r="N660" s="939"/>
      <c r="O660" s="939"/>
      <c r="P660" s="939"/>
      <c r="Q660" s="939"/>
      <c r="R660" s="939"/>
      <c r="S660" s="939"/>
    </row>
    <row r="661" spans="1:19" ht="16.5" customHeight="1">
      <c r="A661" s="939"/>
      <c r="B661" s="939"/>
      <c r="C661" s="939"/>
      <c r="D661" s="939"/>
      <c r="E661" s="939"/>
      <c r="F661" s="939"/>
      <c r="G661" s="939"/>
      <c r="H661" s="939"/>
      <c r="I661" s="939"/>
      <c r="J661" s="939"/>
      <c r="K661" s="939"/>
      <c r="L661" s="939"/>
      <c r="M661" s="939"/>
      <c r="N661" s="939"/>
      <c r="O661" s="939"/>
      <c r="P661" s="939"/>
      <c r="Q661" s="939"/>
      <c r="R661" s="939"/>
      <c r="S661" s="939"/>
    </row>
    <row r="662" spans="1:19" ht="16.5" customHeight="1">
      <c r="A662" s="939"/>
      <c r="B662" s="939"/>
      <c r="C662" s="939"/>
      <c r="D662" s="939"/>
      <c r="E662" s="939"/>
      <c r="F662" s="939"/>
      <c r="G662" s="939"/>
      <c r="H662" s="939"/>
      <c r="I662" s="939"/>
      <c r="J662" s="939"/>
      <c r="K662" s="939"/>
      <c r="L662" s="939"/>
      <c r="M662" s="939"/>
      <c r="N662" s="939"/>
      <c r="O662" s="939"/>
      <c r="P662" s="939"/>
      <c r="Q662" s="939"/>
      <c r="R662" s="939"/>
      <c r="S662" s="939"/>
    </row>
    <row r="663" spans="1:19" ht="16.5" customHeight="1">
      <c r="A663" s="939"/>
      <c r="B663" s="939"/>
      <c r="C663" s="939"/>
      <c r="D663" s="939"/>
      <c r="E663" s="939"/>
      <c r="F663" s="939"/>
      <c r="G663" s="939"/>
      <c r="H663" s="939"/>
      <c r="I663" s="939"/>
      <c r="J663" s="939"/>
      <c r="K663" s="939"/>
      <c r="L663" s="939"/>
      <c r="M663" s="939"/>
      <c r="N663" s="939"/>
      <c r="O663" s="939"/>
      <c r="P663" s="939"/>
      <c r="Q663" s="939"/>
      <c r="R663" s="939"/>
      <c r="S663" s="939"/>
    </row>
    <row r="664" spans="1:19" ht="16.5" customHeight="1">
      <c r="A664" s="939"/>
      <c r="B664" s="939"/>
      <c r="C664" s="939"/>
      <c r="D664" s="939"/>
      <c r="E664" s="939"/>
      <c r="F664" s="939"/>
      <c r="G664" s="939"/>
      <c r="H664" s="939"/>
      <c r="I664" s="939"/>
      <c r="J664" s="939"/>
      <c r="K664" s="939"/>
      <c r="L664" s="939"/>
      <c r="M664" s="939"/>
      <c r="N664" s="939"/>
      <c r="O664" s="939"/>
      <c r="P664" s="939"/>
      <c r="Q664" s="939"/>
      <c r="R664" s="939"/>
      <c r="S664" s="939"/>
    </row>
    <row r="665" spans="1:19" ht="16.5" customHeight="1">
      <c r="A665" s="939"/>
      <c r="B665" s="939"/>
      <c r="C665" s="939"/>
      <c r="D665" s="939"/>
      <c r="E665" s="939"/>
      <c r="F665" s="939"/>
      <c r="G665" s="939"/>
      <c r="H665" s="939"/>
      <c r="I665" s="939"/>
      <c r="J665" s="939"/>
      <c r="K665" s="939"/>
      <c r="L665" s="939"/>
      <c r="M665" s="939"/>
      <c r="N665" s="939"/>
      <c r="O665" s="939"/>
      <c r="P665" s="939"/>
      <c r="Q665" s="939"/>
      <c r="R665" s="939"/>
      <c r="S665" s="939"/>
    </row>
    <row r="666" spans="1:19" ht="16.5" customHeight="1">
      <c r="A666" s="939"/>
      <c r="B666" s="939"/>
      <c r="C666" s="939"/>
      <c r="D666" s="939"/>
      <c r="E666" s="939"/>
      <c r="F666" s="939"/>
      <c r="G666" s="939"/>
      <c r="H666" s="939"/>
      <c r="I666" s="939"/>
      <c r="J666" s="939"/>
      <c r="K666" s="939"/>
      <c r="L666" s="939"/>
      <c r="M666" s="939"/>
      <c r="N666" s="939"/>
      <c r="O666" s="939"/>
      <c r="P666" s="939"/>
      <c r="Q666" s="939"/>
      <c r="R666" s="939"/>
      <c r="S666" s="939"/>
    </row>
    <row r="667" spans="1:19" ht="16.5" customHeight="1">
      <c r="A667" s="939"/>
      <c r="B667" s="939"/>
      <c r="C667" s="939"/>
      <c r="D667" s="939"/>
      <c r="E667" s="939"/>
      <c r="F667" s="939"/>
      <c r="G667" s="939"/>
      <c r="H667" s="939"/>
      <c r="I667" s="939"/>
      <c r="J667" s="939"/>
      <c r="K667" s="939"/>
      <c r="L667" s="939"/>
      <c r="M667" s="939"/>
      <c r="N667" s="939"/>
      <c r="O667" s="939"/>
      <c r="P667" s="939"/>
      <c r="Q667" s="939"/>
      <c r="R667" s="939"/>
      <c r="S667" s="939"/>
    </row>
    <row r="668" spans="1:19" ht="16.5" customHeight="1">
      <c r="A668" s="939"/>
      <c r="B668" s="939"/>
      <c r="C668" s="939"/>
      <c r="D668" s="939"/>
      <c r="E668" s="939"/>
      <c r="F668" s="939"/>
      <c r="G668" s="939"/>
      <c r="H668" s="939"/>
      <c r="I668" s="939"/>
      <c r="J668" s="939"/>
      <c r="K668" s="939"/>
      <c r="L668" s="939"/>
      <c r="M668" s="939"/>
      <c r="N668" s="939"/>
      <c r="O668" s="939"/>
      <c r="P668" s="939"/>
      <c r="Q668" s="939"/>
      <c r="R668" s="939"/>
      <c r="S668" s="939"/>
    </row>
    <row r="669" spans="1:19" ht="16.5" customHeight="1">
      <c r="A669" s="939"/>
      <c r="B669" s="939"/>
      <c r="C669" s="939"/>
      <c r="D669" s="939"/>
      <c r="E669" s="939"/>
      <c r="F669" s="939"/>
      <c r="G669" s="939"/>
      <c r="H669" s="939"/>
      <c r="I669" s="939"/>
      <c r="J669" s="939"/>
      <c r="K669" s="939"/>
      <c r="L669" s="939"/>
      <c r="M669" s="939"/>
      <c r="N669" s="939"/>
      <c r="O669" s="939"/>
      <c r="P669" s="939"/>
      <c r="Q669" s="939"/>
      <c r="R669" s="939"/>
      <c r="S669" s="939"/>
    </row>
    <row r="670" spans="1:19" ht="16.5" customHeight="1">
      <c r="A670" s="939"/>
      <c r="B670" s="939"/>
      <c r="C670" s="939"/>
      <c r="D670" s="939"/>
      <c r="E670" s="939"/>
      <c r="F670" s="939"/>
      <c r="G670" s="939"/>
      <c r="H670" s="939"/>
      <c r="I670" s="939"/>
      <c r="J670" s="939"/>
      <c r="K670" s="939"/>
      <c r="L670" s="939"/>
      <c r="M670" s="939"/>
      <c r="N670" s="939"/>
      <c r="O670" s="939"/>
      <c r="P670" s="939"/>
      <c r="Q670" s="939"/>
      <c r="R670" s="939"/>
      <c r="S670" s="939"/>
    </row>
    <row r="671" spans="1:19" ht="16.5" customHeight="1">
      <c r="A671" s="939"/>
      <c r="B671" s="939"/>
      <c r="C671" s="939"/>
      <c r="D671" s="939"/>
      <c r="E671" s="939"/>
      <c r="F671" s="939"/>
      <c r="G671" s="939"/>
      <c r="H671" s="939"/>
      <c r="I671" s="939"/>
      <c r="J671" s="939"/>
      <c r="K671" s="939"/>
      <c r="L671" s="939"/>
      <c r="M671" s="939"/>
      <c r="N671" s="939"/>
      <c r="O671" s="939"/>
      <c r="P671" s="939"/>
      <c r="Q671" s="939"/>
      <c r="R671" s="939"/>
      <c r="S671" s="939"/>
    </row>
    <row r="672" spans="1:19" ht="16.5" customHeight="1">
      <c r="A672" s="939"/>
      <c r="B672" s="939"/>
      <c r="C672" s="939"/>
      <c r="D672" s="939"/>
      <c r="E672" s="939"/>
      <c r="F672" s="939"/>
      <c r="G672" s="939"/>
      <c r="H672" s="939"/>
      <c r="I672" s="939"/>
      <c r="J672" s="939"/>
      <c r="K672" s="939"/>
      <c r="L672" s="939"/>
      <c r="M672" s="939"/>
      <c r="N672" s="939"/>
      <c r="O672" s="939"/>
      <c r="P672" s="939"/>
      <c r="Q672" s="939"/>
      <c r="R672" s="939"/>
      <c r="S672" s="939"/>
    </row>
    <row r="673" spans="1:19" ht="16.5" customHeight="1">
      <c r="A673" s="939"/>
      <c r="B673" s="939"/>
      <c r="C673" s="939"/>
      <c r="D673" s="939"/>
      <c r="E673" s="939"/>
      <c r="F673" s="939"/>
      <c r="G673" s="939"/>
      <c r="H673" s="939"/>
      <c r="I673" s="939"/>
      <c r="J673" s="939"/>
      <c r="K673" s="939"/>
      <c r="L673" s="939"/>
      <c r="M673" s="939"/>
      <c r="N673" s="939"/>
      <c r="O673" s="939"/>
      <c r="P673" s="939"/>
      <c r="Q673" s="939"/>
      <c r="R673" s="939"/>
      <c r="S673" s="939"/>
    </row>
    <row r="674" spans="1:19" ht="16.5" customHeight="1">
      <c r="A674" s="939"/>
      <c r="B674" s="939"/>
      <c r="C674" s="939"/>
      <c r="D674" s="939"/>
      <c r="E674" s="939"/>
      <c r="F674" s="939"/>
      <c r="G674" s="939"/>
      <c r="H674" s="939"/>
      <c r="I674" s="939"/>
      <c r="J674" s="939"/>
      <c r="K674" s="939"/>
      <c r="L674" s="939"/>
      <c r="M674" s="939"/>
      <c r="N674" s="939"/>
      <c r="O674" s="939"/>
      <c r="P674" s="939"/>
      <c r="Q674" s="939"/>
      <c r="R674" s="939"/>
      <c r="S674" s="939"/>
    </row>
    <row r="675" spans="1:19" ht="16.5" customHeight="1">
      <c r="A675" s="939"/>
      <c r="B675" s="939"/>
      <c r="C675" s="939"/>
      <c r="D675" s="939"/>
      <c r="E675" s="939"/>
      <c r="F675" s="939"/>
      <c r="G675" s="939"/>
      <c r="H675" s="939"/>
      <c r="I675" s="939"/>
      <c r="J675" s="939"/>
      <c r="K675" s="939"/>
      <c r="L675" s="939"/>
      <c r="M675" s="939"/>
      <c r="N675" s="939"/>
      <c r="O675" s="939"/>
      <c r="P675" s="939"/>
      <c r="Q675" s="939"/>
      <c r="R675" s="939"/>
      <c r="S675" s="939"/>
    </row>
    <row r="676" spans="1:19" ht="16.5" customHeight="1">
      <c r="A676" s="939"/>
      <c r="B676" s="939"/>
      <c r="C676" s="939"/>
      <c r="D676" s="939"/>
      <c r="E676" s="939"/>
      <c r="F676" s="939"/>
      <c r="G676" s="939"/>
      <c r="H676" s="939"/>
      <c r="I676" s="939"/>
      <c r="J676" s="939"/>
      <c r="K676" s="939"/>
      <c r="L676" s="939"/>
      <c r="M676" s="939"/>
      <c r="N676" s="939"/>
      <c r="O676" s="939"/>
      <c r="P676" s="939"/>
      <c r="Q676" s="939"/>
      <c r="R676" s="939"/>
      <c r="S676" s="939"/>
    </row>
    <row r="677" spans="1:19" ht="16.5" customHeight="1">
      <c r="A677" s="939"/>
      <c r="B677" s="939"/>
      <c r="C677" s="939"/>
      <c r="D677" s="939"/>
      <c r="E677" s="939"/>
      <c r="F677" s="939"/>
      <c r="G677" s="939"/>
      <c r="H677" s="939"/>
      <c r="I677" s="939"/>
      <c r="J677" s="939"/>
      <c r="K677" s="939"/>
      <c r="L677" s="939"/>
      <c r="M677" s="939"/>
      <c r="N677" s="939"/>
      <c r="O677" s="939"/>
      <c r="P677" s="939"/>
      <c r="Q677" s="939"/>
      <c r="R677" s="939"/>
      <c r="S677" s="939"/>
    </row>
    <row r="678" spans="1:19" ht="16.5" customHeight="1">
      <c r="A678" s="939"/>
      <c r="B678" s="939"/>
      <c r="C678" s="939"/>
      <c r="D678" s="939"/>
      <c r="E678" s="939"/>
      <c r="F678" s="939"/>
      <c r="G678" s="939"/>
      <c r="H678" s="939"/>
      <c r="I678" s="939"/>
      <c r="J678" s="939"/>
      <c r="K678" s="939"/>
      <c r="L678" s="939"/>
      <c r="M678" s="939"/>
      <c r="N678" s="939"/>
      <c r="O678" s="939"/>
      <c r="P678" s="939"/>
      <c r="Q678" s="939"/>
      <c r="R678" s="939"/>
      <c r="S678" s="939"/>
    </row>
    <row r="679" spans="1:19" ht="16.5" customHeight="1">
      <c r="A679" s="939"/>
      <c r="B679" s="939"/>
      <c r="C679" s="939"/>
      <c r="D679" s="939"/>
      <c r="E679" s="939"/>
      <c r="F679" s="939"/>
      <c r="G679" s="939"/>
      <c r="H679" s="939"/>
      <c r="I679" s="939"/>
      <c r="J679" s="939"/>
      <c r="K679" s="939"/>
      <c r="L679" s="939"/>
      <c r="M679" s="939"/>
      <c r="N679" s="939"/>
      <c r="O679" s="939"/>
      <c r="P679" s="939"/>
      <c r="Q679" s="939"/>
      <c r="R679" s="939"/>
      <c r="S679" s="939"/>
    </row>
    <row r="680" spans="1:19" ht="16.5" customHeight="1">
      <c r="A680" s="939"/>
      <c r="B680" s="939"/>
      <c r="C680" s="939"/>
      <c r="D680" s="939"/>
      <c r="E680" s="939"/>
      <c r="F680" s="939"/>
      <c r="G680" s="939"/>
      <c r="H680" s="939"/>
      <c r="I680" s="939"/>
      <c r="J680" s="939"/>
      <c r="K680" s="939"/>
      <c r="L680" s="939"/>
      <c r="M680" s="939"/>
      <c r="N680" s="939"/>
      <c r="O680" s="939"/>
      <c r="P680" s="939"/>
      <c r="Q680" s="939"/>
      <c r="R680" s="939"/>
      <c r="S680" s="939"/>
    </row>
    <row r="681" spans="1:19" ht="16.5" customHeight="1">
      <c r="A681" s="939"/>
      <c r="B681" s="939"/>
      <c r="C681" s="939"/>
      <c r="D681" s="939"/>
      <c r="E681" s="939"/>
      <c r="F681" s="939"/>
      <c r="G681" s="939"/>
      <c r="H681" s="939"/>
      <c r="I681" s="939"/>
      <c r="J681" s="939"/>
      <c r="K681" s="939"/>
      <c r="L681" s="939"/>
      <c r="M681" s="939"/>
      <c r="N681" s="939"/>
      <c r="O681" s="939"/>
      <c r="P681" s="939"/>
      <c r="Q681" s="939"/>
      <c r="R681" s="939"/>
      <c r="S681" s="939"/>
    </row>
    <row r="682" spans="1:19" ht="16.5" customHeight="1">
      <c r="A682" s="939"/>
      <c r="B682" s="939"/>
      <c r="C682" s="939"/>
      <c r="D682" s="939"/>
      <c r="E682" s="939"/>
      <c r="F682" s="939"/>
      <c r="G682" s="939"/>
      <c r="H682" s="939"/>
      <c r="I682" s="939"/>
      <c r="J682" s="939"/>
      <c r="K682" s="939"/>
      <c r="L682" s="939"/>
      <c r="M682" s="939"/>
      <c r="N682" s="939"/>
      <c r="O682" s="939"/>
      <c r="P682" s="939"/>
      <c r="Q682" s="939"/>
      <c r="R682" s="939"/>
      <c r="S682" s="939"/>
    </row>
    <row r="683" spans="1:19" ht="16.5" customHeight="1">
      <c r="A683" s="939"/>
      <c r="B683" s="939"/>
      <c r="C683" s="939"/>
      <c r="D683" s="939"/>
      <c r="E683" s="939"/>
      <c r="F683" s="939"/>
      <c r="G683" s="939"/>
      <c r="H683" s="939"/>
      <c r="I683" s="939"/>
      <c r="J683" s="939"/>
      <c r="K683" s="939"/>
      <c r="L683" s="939"/>
      <c r="M683" s="939"/>
      <c r="N683" s="939"/>
      <c r="O683" s="939"/>
      <c r="P683" s="939"/>
      <c r="Q683" s="939"/>
      <c r="R683" s="939"/>
      <c r="S683" s="939"/>
    </row>
    <row r="684" spans="1:19" ht="16.5" customHeight="1">
      <c r="A684" s="939"/>
      <c r="B684" s="939"/>
      <c r="C684" s="939"/>
      <c r="D684" s="939"/>
      <c r="E684" s="939"/>
      <c r="F684" s="939"/>
      <c r="G684" s="939"/>
      <c r="H684" s="939"/>
      <c r="I684" s="939"/>
      <c r="J684" s="939"/>
      <c r="K684" s="939"/>
      <c r="L684" s="939"/>
      <c r="M684" s="939"/>
      <c r="N684" s="939"/>
      <c r="O684" s="939"/>
      <c r="P684" s="939"/>
      <c r="Q684" s="939"/>
      <c r="R684" s="939"/>
      <c r="S684" s="939"/>
    </row>
    <row r="685" spans="1:19" ht="16.5" customHeight="1">
      <c r="A685" s="939"/>
      <c r="B685" s="939"/>
      <c r="C685" s="939"/>
      <c r="D685" s="939"/>
      <c r="E685" s="939"/>
      <c r="F685" s="939"/>
      <c r="G685" s="939"/>
      <c r="H685" s="939"/>
      <c r="I685" s="939"/>
      <c r="J685" s="939"/>
      <c r="K685" s="939"/>
      <c r="L685" s="939"/>
      <c r="M685" s="939"/>
      <c r="N685" s="939"/>
      <c r="O685" s="939"/>
      <c r="P685" s="939"/>
      <c r="Q685" s="939"/>
      <c r="R685" s="939"/>
      <c r="S685" s="939"/>
    </row>
    <row r="686" spans="1:19" ht="16.5" customHeight="1">
      <c r="A686" s="939"/>
      <c r="B686" s="939"/>
      <c r="C686" s="939"/>
      <c r="D686" s="939"/>
      <c r="E686" s="939"/>
      <c r="F686" s="939"/>
      <c r="G686" s="939"/>
      <c r="H686" s="939"/>
      <c r="I686" s="939"/>
      <c r="J686" s="939"/>
      <c r="K686" s="939"/>
      <c r="L686" s="939"/>
      <c r="M686" s="939"/>
      <c r="N686" s="939"/>
      <c r="O686" s="939"/>
      <c r="P686" s="939"/>
      <c r="Q686" s="939"/>
      <c r="R686" s="939"/>
      <c r="S686" s="939"/>
    </row>
    <row r="687" spans="1:19" ht="16.5" customHeight="1">
      <c r="A687" s="939"/>
      <c r="B687" s="939"/>
      <c r="C687" s="939"/>
      <c r="D687" s="939"/>
      <c r="E687" s="939"/>
      <c r="F687" s="939"/>
      <c r="G687" s="939"/>
      <c r="H687" s="939"/>
      <c r="I687" s="939"/>
      <c r="J687" s="939"/>
      <c r="K687" s="939"/>
      <c r="L687" s="939"/>
      <c r="M687" s="939"/>
      <c r="N687" s="939"/>
      <c r="O687" s="939"/>
      <c r="P687" s="939"/>
      <c r="Q687" s="939"/>
      <c r="R687" s="939"/>
      <c r="S687" s="939"/>
    </row>
    <row r="688" spans="1:19" ht="16.5" customHeight="1">
      <c r="A688" s="939"/>
      <c r="B688" s="939"/>
      <c r="C688" s="939"/>
      <c r="D688" s="939"/>
      <c r="E688" s="939"/>
      <c r="F688" s="939"/>
      <c r="G688" s="939"/>
      <c r="H688" s="939"/>
      <c r="I688" s="939"/>
      <c r="J688" s="939"/>
      <c r="K688" s="939"/>
      <c r="L688" s="939"/>
      <c r="M688" s="939"/>
      <c r="N688" s="939"/>
      <c r="O688" s="939"/>
      <c r="P688" s="939"/>
      <c r="Q688" s="939"/>
      <c r="R688" s="939"/>
      <c r="S688" s="939"/>
    </row>
    <row r="689" spans="1:19" ht="16.5" customHeight="1">
      <c r="A689" s="939"/>
      <c r="B689" s="939"/>
      <c r="C689" s="939"/>
      <c r="D689" s="939"/>
      <c r="E689" s="939"/>
      <c r="F689" s="939"/>
      <c r="G689" s="939"/>
      <c r="H689" s="939"/>
      <c r="I689" s="939"/>
      <c r="J689" s="939"/>
      <c r="K689" s="939"/>
      <c r="L689" s="939"/>
      <c r="M689" s="939"/>
      <c r="N689" s="939"/>
      <c r="O689" s="939"/>
      <c r="P689" s="939"/>
      <c r="Q689" s="939"/>
      <c r="R689" s="939"/>
      <c r="S689" s="939"/>
    </row>
    <row r="690" spans="1:19" ht="16.5" customHeight="1">
      <c r="A690" s="939"/>
      <c r="B690" s="939"/>
      <c r="C690" s="939"/>
      <c r="D690" s="939"/>
      <c r="E690" s="939"/>
      <c r="F690" s="939"/>
      <c r="G690" s="939"/>
      <c r="H690" s="939"/>
      <c r="I690" s="939"/>
      <c r="J690" s="939"/>
      <c r="K690" s="939"/>
      <c r="L690" s="939"/>
      <c r="M690" s="939"/>
      <c r="N690" s="939"/>
      <c r="O690" s="939"/>
      <c r="P690" s="939"/>
      <c r="Q690" s="939"/>
      <c r="R690" s="939"/>
      <c r="S690" s="939"/>
    </row>
    <row r="691" spans="1:19" ht="16.5" customHeight="1">
      <c r="A691" s="939"/>
      <c r="B691" s="939"/>
      <c r="C691" s="939"/>
      <c r="D691" s="939"/>
      <c r="E691" s="939"/>
      <c r="F691" s="939"/>
      <c r="G691" s="939"/>
      <c r="H691" s="939"/>
      <c r="I691" s="939"/>
      <c r="J691" s="939"/>
      <c r="K691" s="939"/>
      <c r="L691" s="939"/>
      <c r="M691" s="939"/>
      <c r="N691" s="939"/>
      <c r="O691" s="939"/>
      <c r="P691" s="939"/>
      <c r="Q691" s="939"/>
      <c r="R691" s="939"/>
      <c r="S691" s="939"/>
    </row>
    <row r="692" spans="1:19" ht="16.5" customHeight="1">
      <c r="A692" s="939"/>
      <c r="B692" s="939"/>
      <c r="C692" s="939"/>
      <c r="D692" s="939"/>
      <c r="E692" s="939"/>
      <c r="F692" s="939"/>
      <c r="G692" s="939"/>
      <c r="H692" s="939"/>
      <c r="I692" s="939"/>
      <c r="J692" s="939"/>
      <c r="K692" s="939"/>
      <c r="L692" s="939"/>
      <c r="M692" s="939"/>
      <c r="N692" s="939"/>
      <c r="O692" s="939"/>
      <c r="P692" s="939"/>
      <c r="Q692" s="939"/>
      <c r="R692" s="939"/>
      <c r="S692" s="939"/>
    </row>
    <row r="693" spans="1:19" ht="16.5" customHeight="1">
      <c r="A693" s="939"/>
      <c r="B693" s="939"/>
      <c r="C693" s="939"/>
      <c r="D693" s="939"/>
      <c r="E693" s="939"/>
      <c r="F693" s="939"/>
      <c r="G693" s="939"/>
      <c r="H693" s="939"/>
      <c r="I693" s="939"/>
      <c r="J693" s="939"/>
      <c r="K693" s="939"/>
      <c r="L693" s="939"/>
      <c r="M693" s="939"/>
      <c r="N693" s="939"/>
      <c r="O693" s="939"/>
      <c r="P693" s="939"/>
      <c r="Q693" s="939"/>
      <c r="R693" s="939"/>
      <c r="S693" s="939"/>
    </row>
    <row r="694" spans="1:19" ht="16.5" customHeight="1">
      <c r="A694" s="939"/>
      <c r="B694" s="939"/>
      <c r="C694" s="939"/>
      <c r="D694" s="939"/>
      <c r="E694" s="939"/>
      <c r="F694" s="939"/>
      <c r="G694" s="939"/>
      <c r="H694" s="939"/>
      <c r="I694" s="939"/>
      <c r="J694" s="939"/>
      <c r="K694" s="939"/>
      <c r="L694" s="939"/>
      <c r="M694" s="939"/>
      <c r="N694" s="939"/>
      <c r="O694" s="939"/>
      <c r="P694" s="939"/>
      <c r="Q694" s="939"/>
      <c r="R694" s="939"/>
      <c r="S694" s="939"/>
    </row>
    <row r="695" spans="1:19" ht="16.5" customHeight="1">
      <c r="A695" s="939"/>
      <c r="B695" s="939"/>
      <c r="C695" s="939"/>
      <c r="D695" s="939"/>
      <c r="E695" s="939"/>
      <c r="F695" s="939"/>
      <c r="G695" s="939"/>
      <c r="H695" s="939"/>
      <c r="I695" s="939"/>
      <c r="J695" s="939"/>
      <c r="K695" s="939"/>
      <c r="L695" s="939"/>
      <c r="M695" s="939"/>
      <c r="N695" s="939"/>
      <c r="O695" s="939"/>
      <c r="P695" s="939"/>
      <c r="Q695" s="939"/>
      <c r="R695" s="939"/>
      <c r="S695" s="939"/>
    </row>
    <row r="696" spans="1:19" ht="16.5" customHeight="1">
      <c r="A696" s="939"/>
      <c r="B696" s="939"/>
      <c r="C696" s="939"/>
      <c r="D696" s="939"/>
      <c r="E696" s="939"/>
      <c r="F696" s="939"/>
      <c r="G696" s="939"/>
      <c r="H696" s="939"/>
      <c r="I696" s="939"/>
      <c r="J696" s="939"/>
      <c r="K696" s="939"/>
      <c r="L696" s="939"/>
      <c r="M696" s="939"/>
      <c r="N696" s="939"/>
      <c r="O696" s="939"/>
      <c r="P696" s="939"/>
      <c r="Q696" s="939"/>
      <c r="R696" s="939"/>
      <c r="S696" s="939"/>
    </row>
    <row r="697" spans="1:19" ht="16.5" customHeight="1">
      <c r="A697" s="939"/>
      <c r="B697" s="939"/>
      <c r="C697" s="939"/>
      <c r="D697" s="939"/>
      <c r="E697" s="939"/>
      <c r="F697" s="939"/>
      <c r="G697" s="939"/>
      <c r="H697" s="939"/>
      <c r="I697" s="939"/>
      <c r="J697" s="939"/>
      <c r="K697" s="939"/>
      <c r="L697" s="939"/>
      <c r="M697" s="939"/>
      <c r="N697" s="939"/>
      <c r="O697" s="939"/>
      <c r="P697" s="939"/>
      <c r="Q697" s="939"/>
      <c r="R697" s="939"/>
      <c r="S697" s="939"/>
    </row>
    <row r="698" spans="1:19" ht="16.5" customHeight="1">
      <c r="A698" s="939"/>
      <c r="B698" s="939"/>
      <c r="C698" s="939"/>
      <c r="D698" s="939"/>
      <c r="E698" s="939"/>
      <c r="F698" s="939"/>
      <c r="G698" s="939"/>
      <c r="H698" s="939"/>
      <c r="I698" s="939"/>
      <c r="J698" s="939"/>
      <c r="K698" s="939"/>
      <c r="L698" s="939"/>
      <c r="M698" s="939"/>
      <c r="N698" s="939"/>
      <c r="O698" s="939"/>
      <c r="P698" s="939"/>
      <c r="Q698" s="939"/>
      <c r="R698" s="939"/>
      <c r="S698" s="939"/>
    </row>
    <row r="699" spans="1:19" ht="16.5" customHeight="1">
      <c r="A699" s="939"/>
      <c r="B699" s="939"/>
      <c r="C699" s="939"/>
      <c r="D699" s="939"/>
      <c r="E699" s="939"/>
      <c r="F699" s="939"/>
      <c r="G699" s="939"/>
      <c r="H699" s="939"/>
      <c r="I699" s="939"/>
      <c r="J699" s="939"/>
      <c r="K699" s="939"/>
      <c r="L699" s="939"/>
      <c r="M699" s="939"/>
      <c r="N699" s="939"/>
      <c r="O699" s="939"/>
      <c r="P699" s="939"/>
      <c r="Q699" s="939"/>
      <c r="R699" s="939"/>
      <c r="S699" s="939"/>
    </row>
    <row r="700" spans="1:19" ht="16.5" customHeight="1">
      <c r="A700" s="939"/>
      <c r="B700" s="939"/>
      <c r="C700" s="939"/>
      <c r="D700" s="939"/>
      <c r="E700" s="939"/>
      <c r="F700" s="939"/>
      <c r="G700" s="939"/>
      <c r="H700" s="939"/>
      <c r="I700" s="939"/>
      <c r="J700" s="939"/>
      <c r="K700" s="939"/>
      <c r="L700" s="939"/>
      <c r="M700" s="939"/>
      <c r="N700" s="939"/>
      <c r="O700" s="939"/>
      <c r="P700" s="939"/>
      <c r="Q700" s="939"/>
      <c r="R700" s="939"/>
      <c r="S700" s="939"/>
    </row>
    <row r="701" spans="1:19" ht="16.5" customHeight="1">
      <c r="A701" s="939"/>
      <c r="B701" s="939"/>
      <c r="C701" s="939"/>
      <c r="D701" s="939"/>
      <c r="E701" s="939"/>
      <c r="F701" s="939"/>
      <c r="G701" s="939"/>
      <c r="H701" s="939"/>
      <c r="I701" s="939"/>
      <c r="J701" s="939"/>
      <c r="K701" s="939"/>
      <c r="L701" s="939"/>
      <c r="M701" s="939"/>
      <c r="N701" s="939"/>
      <c r="O701" s="939"/>
      <c r="P701" s="939"/>
      <c r="Q701" s="939"/>
      <c r="R701" s="939"/>
      <c r="S701" s="939"/>
    </row>
    <row r="702" spans="1:19" ht="16.5" customHeight="1">
      <c r="A702" s="939"/>
      <c r="B702" s="939"/>
      <c r="C702" s="939"/>
      <c r="D702" s="939"/>
      <c r="E702" s="939"/>
      <c r="F702" s="939"/>
      <c r="G702" s="939"/>
      <c r="H702" s="939"/>
      <c r="I702" s="939"/>
      <c r="J702" s="939"/>
      <c r="K702" s="939"/>
      <c r="L702" s="939"/>
      <c r="M702" s="939"/>
      <c r="N702" s="939"/>
      <c r="O702" s="939"/>
      <c r="P702" s="939"/>
      <c r="Q702" s="939"/>
      <c r="R702" s="939"/>
      <c r="S702" s="939"/>
    </row>
    <row r="703" spans="1:19" ht="16.5" customHeight="1">
      <c r="A703" s="939"/>
      <c r="B703" s="939"/>
      <c r="C703" s="939"/>
      <c r="D703" s="939"/>
      <c r="E703" s="939"/>
      <c r="F703" s="939"/>
      <c r="G703" s="939"/>
      <c r="H703" s="939"/>
      <c r="I703" s="939"/>
      <c r="J703" s="939"/>
      <c r="K703" s="939"/>
      <c r="L703" s="939"/>
      <c r="M703" s="939"/>
      <c r="N703" s="939"/>
      <c r="O703" s="939"/>
      <c r="P703" s="939"/>
      <c r="Q703" s="939"/>
      <c r="R703" s="939"/>
      <c r="S703" s="939"/>
    </row>
    <row r="704" spans="1:19" ht="16.5" customHeight="1">
      <c r="A704" s="939"/>
      <c r="B704" s="939"/>
      <c r="C704" s="939"/>
      <c r="D704" s="939"/>
      <c r="E704" s="939"/>
      <c r="F704" s="939"/>
      <c r="G704" s="939"/>
      <c r="H704" s="939"/>
      <c r="I704" s="939"/>
      <c r="J704" s="939"/>
      <c r="K704" s="939"/>
      <c r="L704" s="939"/>
      <c r="M704" s="939"/>
      <c r="N704" s="939"/>
      <c r="O704" s="939"/>
      <c r="P704" s="939"/>
      <c r="Q704" s="939"/>
      <c r="R704" s="939"/>
      <c r="S704" s="939"/>
    </row>
    <row r="705" spans="1:19" ht="16.5" customHeight="1">
      <c r="A705" s="939"/>
      <c r="B705" s="939"/>
      <c r="C705" s="939"/>
      <c r="D705" s="939"/>
      <c r="E705" s="939"/>
      <c r="F705" s="939"/>
      <c r="G705" s="939"/>
      <c r="H705" s="939"/>
      <c r="I705" s="939"/>
      <c r="J705" s="939"/>
      <c r="K705" s="939"/>
      <c r="L705" s="939"/>
      <c r="M705" s="939"/>
      <c r="N705" s="939"/>
      <c r="O705" s="939"/>
      <c r="P705" s="939"/>
      <c r="Q705" s="939"/>
      <c r="R705" s="939"/>
      <c r="S705" s="939"/>
    </row>
    <row r="706" spans="1:19" ht="16.5" customHeight="1">
      <c r="A706" s="939"/>
      <c r="B706" s="939"/>
      <c r="C706" s="939"/>
      <c r="D706" s="939"/>
      <c r="E706" s="939"/>
      <c r="F706" s="939"/>
      <c r="G706" s="939"/>
      <c r="H706" s="939"/>
      <c r="I706" s="939"/>
      <c r="J706" s="939"/>
      <c r="K706" s="939"/>
      <c r="L706" s="939"/>
      <c r="M706" s="939"/>
      <c r="N706" s="939"/>
      <c r="O706" s="939"/>
      <c r="P706" s="939"/>
      <c r="Q706" s="939"/>
      <c r="R706" s="939"/>
      <c r="S706" s="939"/>
    </row>
    <row r="707" spans="1:19" ht="16.5" customHeight="1">
      <c r="A707" s="939"/>
      <c r="B707" s="939"/>
      <c r="C707" s="939"/>
      <c r="D707" s="939"/>
      <c r="E707" s="939"/>
      <c r="F707" s="939"/>
      <c r="G707" s="939"/>
      <c r="H707" s="939"/>
      <c r="I707" s="939"/>
      <c r="J707" s="939"/>
      <c r="K707" s="939"/>
      <c r="L707" s="939"/>
      <c r="M707" s="939"/>
      <c r="N707" s="939"/>
      <c r="O707" s="939"/>
      <c r="P707" s="939"/>
      <c r="Q707" s="939"/>
      <c r="R707" s="939"/>
      <c r="S707" s="939"/>
    </row>
    <row r="708" spans="1:19" ht="16.5" customHeight="1">
      <c r="A708" s="939"/>
      <c r="B708" s="939"/>
      <c r="C708" s="939"/>
      <c r="D708" s="939"/>
      <c r="E708" s="939"/>
      <c r="F708" s="939"/>
      <c r="G708" s="939"/>
      <c r="H708" s="939"/>
      <c r="I708" s="939"/>
      <c r="J708" s="939"/>
      <c r="K708" s="939"/>
      <c r="L708" s="939"/>
      <c r="M708" s="939"/>
      <c r="N708" s="939"/>
      <c r="O708" s="939"/>
      <c r="P708" s="939"/>
      <c r="Q708" s="939"/>
      <c r="R708" s="939"/>
      <c r="S708" s="939"/>
    </row>
    <row r="709" spans="1:19" ht="16.5" customHeight="1">
      <c r="A709" s="939"/>
      <c r="B709" s="939"/>
      <c r="C709" s="939"/>
      <c r="D709" s="939"/>
      <c r="E709" s="939"/>
      <c r="F709" s="939"/>
      <c r="G709" s="939"/>
      <c r="H709" s="939"/>
      <c r="I709" s="939"/>
      <c r="J709" s="939"/>
      <c r="K709" s="939"/>
      <c r="L709" s="939"/>
      <c r="M709" s="939"/>
      <c r="N709" s="939"/>
      <c r="O709" s="939"/>
      <c r="P709" s="939"/>
      <c r="Q709" s="939"/>
      <c r="R709" s="939"/>
      <c r="S709" s="939"/>
    </row>
    <row r="710" spans="1:19" ht="16.5" customHeight="1">
      <c r="A710" s="939"/>
      <c r="B710" s="939"/>
      <c r="C710" s="939"/>
      <c r="D710" s="939"/>
      <c r="E710" s="939"/>
      <c r="F710" s="939"/>
      <c r="G710" s="939"/>
      <c r="H710" s="939"/>
      <c r="I710" s="939"/>
      <c r="J710" s="939"/>
      <c r="K710" s="939"/>
      <c r="L710" s="939"/>
      <c r="M710" s="939"/>
      <c r="N710" s="939"/>
      <c r="O710" s="939"/>
      <c r="P710" s="939"/>
      <c r="Q710" s="939"/>
      <c r="R710" s="939"/>
      <c r="S710" s="939"/>
    </row>
    <row r="711" spans="1:19" ht="16.5" customHeight="1">
      <c r="A711" s="939"/>
      <c r="B711" s="939"/>
      <c r="C711" s="939"/>
      <c r="D711" s="939"/>
      <c r="E711" s="939"/>
      <c r="F711" s="939"/>
      <c r="G711" s="939"/>
      <c r="H711" s="939"/>
      <c r="I711" s="939"/>
      <c r="J711" s="939"/>
      <c r="K711" s="939"/>
      <c r="L711" s="939"/>
      <c r="M711" s="939"/>
      <c r="N711" s="939"/>
      <c r="O711" s="939"/>
      <c r="P711" s="939"/>
      <c r="Q711" s="939"/>
      <c r="R711" s="939"/>
      <c r="S711" s="939"/>
    </row>
    <row r="712" spans="1:19" ht="16.5" customHeight="1">
      <c r="A712" s="939"/>
      <c r="B712" s="939"/>
      <c r="C712" s="939"/>
      <c r="D712" s="939"/>
      <c r="E712" s="939"/>
      <c r="F712" s="939"/>
      <c r="G712" s="939"/>
      <c r="H712" s="939"/>
      <c r="I712" s="939"/>
      <c r="J712" s="939"/>
      <c r="K712" s="939"/>
      <c r="L712" s="939"/>
      <c r="M712" s="939"/>
      <c r="N712" s="939"/>
      <c r="O712" s="939"/>
      <c r="P712" s="939"/>
      <c r="Q712" s="939"/>
      <c r="R712" s="939"/>
      <c r="S712" s="939"/>
    </row>
    <row r="713" spans="1:19" ht="16.5" customHeight="1">
      <c r="A713" s="939"/>
      <c r="B713" s="939"/>
      <c r="C713" s="939"/>
      <c r="D713" s="939"/>
      <c r="E713" s="939"/>
      <c r="F713" s="939"/>
      <c r="G713" s="939"/>
      <c r="H713" s="939"/>
      <c r="I713" s="939"/>
      <c r="J713" s="939"/>
      <c r="K713" s="939"/>
      <c r="L713" s="939"/>
      <c r="M713" s="939"/>
      <c r="N713" s="939"/>
      <c r="O713" s="939"/>
      <c r="P713" s="939"/>
      <c r="Q713" s="939"/>
      <c r="R713" s="939"/>
      <c r="S713" s="939"/>
    </row>
    <row r="714" spans="1:19" ht="16.5" customHeight="1">
      <c r="A714" s="939"/>
      <c r="B714" s="939"/>
      <c r="C714" s="939"/>
      <c r="D714" s="939"/>
      <c r="E714" s="939"/>
      <c r="F714" s="939"/>
      <c r="G714" s="939"/>
      <c r="H714" s="939"/>
      <c r="I714" s="939"/>
      <c r="J714" s="939"/>
      <c r="K714" s="939"/>
      <c r="L714" s="939"/>
      <c r="M714" s="939"/>
      <c r="N714" s="939"/>
      <c r="O714" s="939"/>
      <c r="P714" s="939"/>
      <c r="Q714" s="939"/>
      <c r="R714" s="939"/>
      <c r="S714" s="939"/>
    </row>
    <row r="715" spans="1:19" ht="16.5" customHeight="1">
      <c r="A715" s="939"/>
      <c r="B715" s="939"/>
      <c r="C715" s="939"/>
      <c r="D715" s="939"/>
      <c r="E715" s="939"/>
      <c r="F715" s="939"/>
      <c r="G715" s="939"/>
      <c r="H715" s="939"/>
      <c r="I715" s="939"/>
      <c r="J715" s="939"/>
      <c r="K715" s="939"/>
      <c r="L715" s="939"/>
      <c r="M715" s="939"/>
      <c r="N715" s="939"/>
      <c r="O715" s="939"/>
      <c r="P715" s="939"/>
      <c r="Q715" s="939"/>
      <c r="R715" s="939"/>
      <c r="S715" s="939"/>
    </row>
    <row r="716" spans="1:19" ht="16.5" customHeight="1">
      <c r="A716" s="939"/>
      <c r="B716" s="939"/>
      <c r="C716" s="939"/>
      <c r="D716" s="939"/>
      <c r="E716" s="939"/>
      <c r="F716" s="939"/>
      <c r="G716" s="939"/>
      <c r="H716" s="939"/>
      <c r="I716" s="939"/>
      <c r="J716" s="939"/>
      <c r="K716" s="939"/>
      <c r="L716" s="939"/>
      <c r="M716" s="939"/>
      <c r="N716" s="939"/>
      <c r="O716" s="939"/>
      <c r="P716" s="939"/>
      <c r="Q716" s="939"/>
      <c r="R716" s="939"/>
      <c r="S716" s="939"/>
    </row>
    <row r="717" spans="1:19" ht="16.5" customHeight="1">
      <c r="A717" s="939"/>
      <c r="B717" s="939"/>
      <c r="C717" s="939"/>
      <c r="D717" s="939"/>
      <c r="E717" s="939"/>
      <c r="F717" s="939"/>
      <c r="G717" s="939"/>
      <c r="H717" s="939"/>
      <c r="I717" s="939"/>
      <c r="J717" s="939"/>
      <c r="K717" s="939"/>
      <c r="L717" s="939"/>
      <c r="M717" s="939"/>
      <c r="N717" s="939"/>
      <c r="O717" s="939"/>
      <c r="P717" s="939"/>
      <c r="Q717" s="939"/>
      <c r="R717" s="939"/>
      <c r="S717" s="939"/>
    </row>
    <row r="718" spans="1:19" ht="16.5" customHeight="1">
      <c r="A718" s="939"/>
      <c r="B718" s="939"/>
      <c r="C718" s="939"/>
      <c r="D718" s="939"/>
      <c r="E718" s="939"/>
      <c r="F718" s="939"/>
      <c r="G718" s="939"/>
      <c r="H718" s="939"/>
      <c r="I718" s="939"/>
      <c r="J718" s="939"/>
      <c r="K718" s="939"/>
      <c r="L718" s="939"/>
      <c r="M718" s="939"/>
      <c r="N718" s="939"/>
      <c r="O718" s="939"/>
      <c r="P718" s="939"/>
      <c r="Q718" s="939"/>
      <c r="R718" s="939"/>
      <c r="S718" s="939"/>
    </row>
    <row r="719" spans="1:19" ht="16.5" customHeight="1">
      <c r="A719" s="939"/>
      <c r="B719" s="939"/>
      <c r="C719" s="939"/>
      <c r="D719" s="939"/>
      <c r="E719" s="939"/>
      <c r="F719" s="939"/>
      <c r="G719" s="939"/>
      <c r="H719" s="939"/>
      <c r="I719" s="939"/>
      <c r="J719" s="939"/>
      <c r="K719" s="939"/>
      <c r="L719" s="939"/>
      <c r="M719" s="939"/>
      <c r="N719" s="939"/>
      <c r="O719" s="939"/>
      <c r="P719" s="939"/>
      <c r="Q719" s="939"/>
      <c r="R719" s="939"/>
      <c r="S719" s="939"/>
    </row>
    <row r="720" spans="1:19" ht="16.5" customHeight="1">
      <c r="A720" s="939"/>
      <c r="B720" s="939"/>
      <c r="C720" s="939"/>
      <c r="D720" s="939"/>
      <c r="E720" s="939"/>
      <c r="F720" s="939"/>
      <c r="G720" s="939"/>
      <c r="H720" s="939"/>
      <c r="I720" s="939"/>
      <c r="J720" s="939"/>
      <c r="K720" s="939"/>
      <c r="L720" s="939"/>
      <c r="M720" s="939"/>
      <c r="N720" s="939"/>
      <c r="O720" s="939"/>
      <c r="P720" s="939"/>
      <c r="Q720" s="939"/>
      <c r="R720" s="939"/>
      <c r="S720" s="939"/>
    </row>
    <row r="721" spans="1:19" ht="16.5" customHeight="1">
      <c r="A721" s="939"/>
      <c r="B721" s="939"/>
      <c r="C721" s="939"/>
      <c r="D721" s="939"/>
      <c r="E721" s="939"/>
      <c r="F721" s="939"/>
      <c r="G721" s="939"/>
      <c r="H721" s="939"/>
      <c r="I721" s="939"/>
      <c r="J721" s="939"/>
      <c r="K721" s="939"/>
      <c r="L721" s="939"/>
      <c r="M721" s="939"/>
      <c r="N721" s="939"/>
      <c r="O721" s="939"/>
      <c r="P721" s="939"/>
      <c r="Q721" s="939"/>
      <c r="R721" s="939"/>
      <c r="S721" s="939"/>
    </row>
    <row r="722" spans="1:19" ht="16.5" customHeight="1">
      <c r="A722" s="939"/>
      <c r="B722" s="939"/>
      <c r="C722" s="939"/>
      <c r="D722" s="939"/>
      <c r="E722" s="939"/>
      <c r="F722" s="939"/>
      <c r="G722" s="939"/>
      <c r="H722" s="939"/>
      <c r="I722" s="939"/>
      <c r="J722" s="939"/>
      <c r="K722" s="939"/>
      <c r="L722" s="939"/>
      <c r="M722" s="939"/>
      <c r="N722" s="939"/>
      <c r="O722" s="939"/>
      <c r="P722" s="939"/>
      <c r="Q722" s="939"/>
      <c r="R722" s="939"/>
      <c r="S722" s="939"/>
    </row>
    <row r="723" spans="1:19" ht="16.5" customHeight="1">
      <c r="A723" s="939"/>
      <c r="B723" s="939"/>
      <c r="C723" s="939"/>
      <c r="D723" s="939"/>
      <c r="E723" s="939"/>
      <c r="F723" s="939"/>
      <c r="G723" s="939"/>
      <c r="H723" s="939"/>
      <c r="I723" s="939"/>
      <c r="J723" s="939"/>
      <c r="K723" s="939"/>
      <c r="L723" s="939"/>
      <c r="M723" s="939"/>
      <c r="N723" s="939"/>
      <c r="O723" s="939"/>
      <c r="P723" s="939"/>
      <c r="Q723" s="939"/>
      <c r="R723" s="939"/>
      <c r="S723" s="939"/>
    </row>
    <row r="724" spans="1:19" ht="16.5" customHeight="1">
      <c r="A724" s="939"/>
      <c r="B724" s="939"/>
      <c r="C724" s="939"/>
      <c r="D724" s="939"/>
      <c r="E724" s="939"/>
      <c r="F724" s="939"/>
      <c r="G724" s="939"/>
      <c r="H724" s="939"/>
      <c r="I724" s="939"/>
      <c r="J724" s="939"/>
      <c r="K724" s="939"/>
      <c r="L724" s="939"/>
      <c r="M724" s="939"/>
      <c r="N724" s="939"/>
      <c r="O724" s="939"/>
      <c r="P724" s="939"/>
      <c r="Q724" s="939"/>
      <c r="R724" s="939"/>
      <c r="S724" s="939"/>
    </row>
    <row r="725" spans="1:19" ht="16.5" customHeight="1">
      <c r="A725" s="939"/>
      <c r="B725" s="939"/>
      <c r="C725" s="939"/>
      <c r="D725" s="939"/>
      <c r="E725" s="939"/>
      <c r="F725" s="939"/>
      <c r="G725" s="939"/>
      <c r="H725" s="939"/>
      <c r="I725" s="939"/>
      <c r="J725" s="939"/>
      <c r="K725" s="939"/>
      <c r="L725" s="939"/>
      <c r="M725" s="939"/>
      <c r="N725" s="939"/>
      <c r="O725" s="939"/>
      <c r="P725" s="939"/>
      <c r="Q725" s="939"/>
      <c r="R725" s="939"/>
      <c r="S725" s="939"/>
    </row>
    <row r="726" spans="1:19" ht="16.5" customHeight="1">
      <c r="A726" s="939"/>
      <c r="B726" s="939"/>
      <c r="C726" s="939"/>
      <c r="D726" s="939"/>
      <c r="E726" s="939"/>
      <c r="F726" s="939"/>
      <c r="G726" s="939"/>
      <c r="H726" s="939"/>
      <c r="I726" s="939"/>
      <c r="J726" s="939"/>
      <c r="K726" s="939"/>
      <c r="L726" s="939"/>
      <c r="M726" s="939"/>
      <c r="N726" s="939"/>
      <c r="O726" s="939"/>
      <c r="P726" s="939"/>
      <c r="Q726" s="939"/>
      <c r="R726" s="939"/>
      <c r="S726" s="939"/>
    </row>
    <row r="727" spans="1:19" ht="16.5" customHeight="1">
      <c r="A727" s="939"/>
      <c r="B727" s="939"/>
      <c r="C727" s="939"/>
      <c r="D727" s="939"/>
      <c r="E727" s="939"/>
      <c r="F727" s="939"/>
      <c r="G727" s="939"/>
      <c r="H727" s="939"/>
      <c r="I727" s="939"/>
      <c r="J727" s="939"/>
      <c r="K727" s="939"/>
      <c r="L727" s="939"/>
      <c r="M727" s="939"/>
      <c r="N727" s="939"/>
      <c r="O727" s="939"/>
      <c r="P727" s="939"/>
      <c r="Q727" s="939"/>
      <c r="R727" s="939"/>
      <c r="S727" s="939"/>
    </row>
    <row r="728" spans="1:19" ht="16.5" customHeight="1">
      <c r="A728" s="939"/>
      <c r="B728" s="939"/>
      <c r="C728" s="939"/>
      <c r="D728" s="939"/>
      <c r="E728" s="939"/>
      <c r="F728" s="939"/>
      <c r="G728" s="939"/>
      <c r="H728" s="939"/>
      <c r="I728" s="939"/>
      <c r="J728" s="939"/>
      <c r="K728" s="939"/>
      <c r="L728" s="939"/>
      <c r="M728" s="939"/>
      <c r="N728" s="939"/>
      <c r="O728" s="939"/>
      <c r="P728" s="939"/>
      <c r="Q728" s="939"/>
      <c r="R728" s="939"/>
      <c r="S728" s="939"/>
    </row>
    <row r="729" spans="1:19" ht="16.5" customHeight="1">
      <c r="A729" s="939"/>
      <c r="B729" s="939"/>
      <c r="C729" s="939"/>
      <c r="D729" s="939"/>
      <c r="E729" s="939"/>
      <c r="F729" s="939"/>
      <c r="G729" s="939"/>
      <c r="H729" s="939"/>
      <c r="I729" s="939"/>
      <c r="J729" s="939"/>
      <c r="K729" s="939"/>
      <c r="L729" s="939"/>
      <c r="M729" s="939"/>
      <c r="N729" s="939"/>
      <c r="O729" s="939"/>
      <c r="P729" s="939"/>
      <c r="Q729" s="939"/>
      <c r="R729" s="939"/>
      <c r="S729" s="939"/>
    </row>
    <row r="730" spans="1:19" ht="16.5" customHeight="1">
      <c r="A730" s="939"/>
      <c r="B730" s="939"/>
      <c r="C730" s="939"/>
      <c r="D730" s="939"/>
      <c r="E730" s="939"/>
      <c r="F730" s="939"/>
      <c r="G730" s="939"/>
      <c r="H730" s="939"/>
      <c r="I730" s="939"/>
      <c r="J730" s="939"/>
      <c r="K730" s="939"/>
      <c r="L730" s="939"/>
      <c r="M730" s="939"/>
      <c r="N730" s="939"/>
      <c r="O730" s="939"/>
      <c r="P730" s="939"/>
      <c r="Q730" s="939"/>
      <c r="R730" s="939"/>
      <c r="S730" s="939"/>
    </row>
    <row r="731" spans="1:19" ht="16.5" customHeight="1">
      <c r="A731" s="939"/>
      <c r="B731" s="939"/>
      <c r="C731" s="939"/>
      <c r="D731" s="939"/>
      <c r="E731" s="939"/>
      <c r="F731" s="939"/>
      <c r="G731" s="939"/>
      <c r="H731" s="939"/>
      <c r="I731" s="939"/>
      <c r="J731" s="939"/>
      <c r="K731" s="939"/>
      <c r="L731" s="939"/>
      <c r="M731" s="939"/>
      <c r="N731" s="939"/>
      <c r="O731" s="939"/>
      <c r="P731" s="939"/>
      <c r="Q731" s="939"/>
      <c r="R731" s="939"/>
      <c r="S731" s="939"/>
    </row>
    <row r="732" spans="1:19" ht="16.5" customHeight="1">
      <c r="A732" s="939"/>
      <c r="B732" s="939"/>
      <c r="C732" s="939"/>
      <c r="D732" s="939"/>
      <c r="E732" s="939"/>
      <c r="F732" s="939"/>
      <c r="G732" s="939"/>
      <c r="H732" s="939"/>
      <c r="I732" s="939"/>
      <c r="J732" s="939"/>
      <c r="K732" s="939"/>
      <c r="L732" s="939"/>
      <c r="M732" s="939"/>
      <c r="N732" s="939"/>
      <c r="O732" s="939"/>
      <c r="P732" s="939"/>
      <c r="Q732" s="939"/>
      <c r="R732" s="939"/>
      <c r="S732" s="939"/>
    </row>
    <row r="733" spans="1:19" ht="16.5" customHeight="1">
      <c r="A733" s="939"/>
      <c r="B733" s="939"/>
      <c r="C733" s="939"/>
      <c r="D733" s="939"/>
      <c r="E733" s="939"/>
      <c r="F733" s="939"/>
      <c r="G733" s="939"/>
      <c r="H733" s="939"/>
      <c r="I733" s="939"/>
      <c r="J733" s="939"/>
      <c r="K733" s="939"/>
      <c r="L733" s="939"/>
      <c r="M733" s="939"/>
      <c r="N733" s="939"/>
      <c r="O733" s="939"/>
      <c r="P733" s="939"/>
      <c r="Q733" s="939"/>
      <c r="R733" s="939"/>
      <c r="S733" s="939"/>
    </row>
    <row r="734" spans="1:19" ht="16.5" customHeight="1">
      <c r="A734" s="939"/>
      <c r="B734" s="939"/>
      <c r="C734" s="939"/>
      <c r="D734" s="939"/>
      <c r="E734" s="939"/>
      <c r="F734" s="939"/>
      <c r="G734" s="939"/>
      <c r="H734" s="939"/>
      <c r="I734" s="939"/>
      <c r="J734" s="939"/>
      <c r="K734" s="939"/>
      <c r="L734" s="939"/>
      <c r="M734" s="939"/>
      <c r="N734" s="939"/>
      <c r="O734" s="939"/>
      <c r="P734" s="939"/>
      <c r="Q734" s="939"/>
      <c r="R734" s="939"/>
      <c r="S734" s="939"/>
    </row>
    <row r="735" spans="1:19" ht="16.5" customHeight="1">
      <c r="A735" s="939"/>
      <c r="B735" s="939"/>
      <c r="C735" s="939"/>
      <c r="D735" s="939"/>
      <c r="E735" s="939"/>
      <c r="F735" s="939"/>
      <c r="G735" s="939"/>
      <c r="H735" s="939"/>
      <c r="I735" s="939"/>
      <c r="J735" s="939"/>
      <c r="K735" s="939"/>
      <c r="L735" s="939"/>
      <c r="M735" s="939"/>
      <c r="N735" s="939"/>
      <c r="O735" s="939"/>
      <c r="P735" s="939"/>
      <c r="Q735" s="939"/>
      <c r="R735" s="939"/>
      <c r="S735" s="939"/>
    </row>
    <row r="736" spans="1:19" ht="16.5" customHeight="1">
      <c r="A736" s="939"/>
      <c r="B736" s="939"/>
      <c r="C736" s="939"/>
      <c r="D736" s="939"/>
      <c r="E736" s="939"/>
      <c r="F736" s="939"/>
      <c r="G736" s="939"/>
      <c r="H736" s="939"/>
      <c r="I736" s="939"/>
      <c r="J736" s="939"/>
      <c r="K736" s="939"/>
      <c r="L736" s="939"/>
      <c r="M736" s="939"/>
      <c r="N736" s="939"/>
      <c r="O736" s="939"/>
      <c r="P736" s="939"/>
      <c r="Q736" s="939"/>
      <c r="R736" s="939"/>
      <c r="S736" s="939"/>
    </row>
    <row r="737" spans="1:19" ht="16.5" customHeight="1">
      <c r="A737" s="939"/>
      <c r="B737" s="939"/>
      <c r="C737" s="939"/>
      <c r="D737" s="939"/>
      <c r="E737" s="939"/>
      <c r="F737" s="939"/>
      <c r="G737" s="939"/>
      <c r="H737" s="939"/>
      <c r="I737" s="939"/>
      <c r="J737" s="939"/>
      <c r="K737" s="939"/>
      <c r="L737" s="939"/>
      <c r="M737" s="939"/>
      <c r="N737" s="939"/>
      <c r="O737" s="939"/>
      <c r="P737" s="939"/>
      <c r="Q737" s="939"/>
      <c r="R737" s="939"/>
      <c r="S737" s="939"/>
    </row>
    <row r="738" spans="1:19" ht="16.5" customHeight="1">
      <c r="A738" s="939"/>
      <c r="B738" s="939"/>
      <c r="C738" s="939"/>
      <c r="D738" s="939"/>
      <c r="E738" s="939"/>
      <c r="F738" s="939"/>
      <c r="G738" s="939"/>
      <c r="H738" s="939"/>
      <c r="I738" s="939"/>
      <c r="J738" s="939"/>
      <c r="K738" s="939"/>
      <c r="L738" s="939"/>
      <c r="M738" s="939"/>
      <c r="N738" s="939"/>
      <c r="O738" s="939"/>
      <c r="P738" s="939"/>
      <c r="Q738" s="939"/>
      <c r="R738" s="939"/>
      <c r="S738" s="939"/>
    </row>
    <row r="739" spans="1:19" ht="16.5" customHeight="1">
      <c r="A739" s="939"/>
      <c r="B739" s="939"/>
      <c r="C739" s="939"/>
      <c r="D739" s="939"/>
      <c r="E739" s="939"/>
      <c r="F739" s="939"/>
      <c r="G739" s="939"/>
      <c r="H739" s="939"/>
      <c r="I739" s="939"/>
      <c r="J739" s="939"/>
      <c r="K739" s="939"/>
      <c r="L739" s="939"/>
      <c r="M739" s="939"/>
      <c r="N739" s="939"/>
      <c r="O739" s="939"/>
      <c r="P739" s="939"/>
      <c r="Q739" s="939"/>
      <c r="R739" s="939"/>
      <c r="S739" s="939"/>
    </row>
    <row r="740" spans="1:19" ht="16.5" customHeight="1">
      <c r="A740" s="939"/>
      <c r="B740" s="939"/>
      <c r="C740" s="939"/>
      <c r="D740" s="939"/>
      <c r="E740" s="939"/>
      <c r="F740" s="939"/>
      <c r="G740" s="939"/>
      <c r="H740" s="939"/>
      <c r="I740" s="939"/>
      <c r="J740" s="939"/>
      <c r="K740" s="939"/>
      <c r="L740" s="939"/>
      <c r="M740" s="939"/>
      <c r="N740" s="939"/>
      <c r="O740" s="939"/>
      <c r="P740" s="939"/>
      <c r="Q740" s="939"/>
      <c r="R740" s="939"/>
      <c r="S740" s="939"/>
    </row>
    <row r="741" spans="1:19" ht="16.5" customHeight="1">
      <c r="A741" s="939"/>
      <c r="B741" s="939"/>
      <c r="C741" s="939"/>
      <c r="D741" s="939"/>
      <c r="E741" s="939"/>
      <c r="F741" s="939"/>
      <c r="G741" s="939"/>
      <c r="H741" s="939"/>
      <c r="I741" s="939"/>
      <c r="J741" s="939"/>
      <c r="K741" s="939"/>
      <c r="L741" s="939"/>
      <c r="M741" s="939"/>
      <c r="N741" s="939"/>
      <c r="O741" s="939"/>
      <c r="P741" s="939"/>
      <c r="Q741" s="939"/>
      <c r="R741" s="939"/>
      <c r="S741" s="939"/>
    </row>
    <row r="742" spans="1:19" ht="16.5" customHeight="1">
      <c r="A742" s="939"/>
      <c r="B742" s="939"/>
      <c r="C742" s="939"/>
      <c r="D742" s="939"/>
      <c r="E742" s="939"/>
      <c r="F742" s="939"/>
      <c r="G742" s="939"/>
      <c r="H742" s="939"/>
      <c r="I742" s="939"/>
      <c r="J742" s="939"/>
      <c r="K742" s="939"/>
      <c r="L742" s="939"/>
      <c r="M742" s="939"/>
      <c r="N742" s="939"/>
      <c r="O742" s="939"/>
      <c r="P742" s="939"/>
      <c r="Q742" s="939"/>
      <c r="R742" s="939"/>
      <c r="S742" s="939"/>
    </row>
    <row r="743" spans="1:19" ht="16.5" customHeight="1">
      <c r="A743" s="939"/>
      <c r="B743" s="939"/>
      <c r="C743" s="939"/>
      <c r="D743" s="939"/>
      <c r="E743" s="939"/>
      <c r="F743" s="939"/>
      <c r="G743" s="939"/>
      <c r="H743" s="939"/>
      <c r="I743" s="939"/>
      <c r="J743" s="939"/>
      <c r="K743" s="939"/>
      <c r="L743" s="939"/>
      <c r="M743" s="939"/>
      <c r="N743" s="939"/>
      <c r="O743" s="939"/>
      <c r="P743" s="939"/>
      <c r="Q743" s="939"/>
      <c r="R743" s="939"/>
      <c r="S743" s="939"/>
    </row>
    <row r="744" spans="1:19" ht="16.5" customHeight="1">
      <c r="A744" s="939"/>
      <c r="B744" s="939"/>
      <c r="C744" s="939"/>
      <c r="D744" s="939"/>
      <c r="E744" s="939"/>
      <c r="F744" s="939"/>
      <c r="G744" s="939"/>
      <c r="H744" s="939"/>
      <c r="I744" s="939"/>
      <c r="J744" s="939"/>
      <c r="K744" s="939"/>
      <c r="L744" s="939"/>
      <c r="M744" s="939"/>
      <c r="N744" s="939"/>
      <c r="O744" s="939"/>
      <c r="P744" s="939"/>
      <c r="Q744" s="939"/>
      <c r="R744" s="939"/>
      <c r="S744" s="939"/>
    </row>
    <row r="745" spans="1:19" ht="16.5" customHeight="1">
      <c r="A745" s="939"/>
      <c r="B745" s="939"/>
      <c r="C745" s="939"/>
      <c r="D745" s="939"/>
      <c r="E745" s="939"/>
      <c r="F745" s="939"/>
      <c r="G745" s="939"/>
      <c r="H745" s="939"/>
      <c r="I745" s="939"/>
      <c r="J745" s="939"/>
      <c r="K745" s="939"/>
      <c r="L745" s="939"/>
      <c r="M745" s="939"/>
      <c r="N745" s="939"/>
      <c r="O745" s="939"/>
      <c r="P745" s="939"/>
      <c r="Q745" s="939"/>
      <c r="R745" s="939"/>
      <c r="S745" s="939"/>
    </row>
    <row r="746" spans="1:19" ht="16.5" customHeight="1">
      <c r="A746" s="939"/>
      <c r="B746" s="939"/>
      <c r="C746" s="939"/>
      <c r="D746" s="939"/>
      <c r="E746" s="939"/>
      <c r="F746" s="939"/>
      <c r="G746" s="939"/>
      <c r="H746" s="939"/>
      <c r="I746" s="939"/>
      <c r="J746" s="939"/>
      <c r="K746" s="939"/>
      <c r="L746" s="939"/>
      <c r="M746" s="939"/>
      <c r="N746" s="939"/>
      <c r="O746" s="939"/>
      <c r="P746" s="939"/>
      <c r="Q746" s="939"/>
      <c r="R746" s="939"/>
      <c r="S746" s="939"/>
    </row>
    <row r="747" spans="1:19" ht="16.5" customHeight="1">
      <c r="A747" s="939"/>
      <c r="B747" s="939"/>
      <c r="C747" s="939"/>
      <c r="D747" s="939"/>
      <c r="E747" s="939"/>
      <c r="F747" s="939"/>
      <c r="G747" s="939"/>
      <c r="H747" s="939"/>
      <c r="I747" s="939"/>
      <c r="J747" s="939"/>
      <c r="K747" s="939"/>
      <c r="L747" s="939"/>
      <c r="M747" s="939"/>
      <c r="N747" s="939"/>
      <c r="O747" s="939"/>
      <c r="P747" s="939"/>
      <c r="Q747" s="939"/>
      <c r="R747" s="939"/>
      <c r="S747" s="939"/>
    </row>
    <row r="748" spans="1:19" ht="16.5" customHeight="1">
      <c r="A748" s="939"/>
      <c r="B748" s="939"/>
      <c r="C748" s="939"/>
      <c r="D748" s="939"/>
      <c r="E748" s="939"/>
      <c r="F748" s="939"/>
      <c r="G748" s="939"/>
      <c r="H748" s="939"/>
      <c r="I748" s="939"/>
      <c r="J748" s="939"/>
      <c r="K748" s="939"/>
      <c r="L748" s="939"/>
      <c r="M748" s="939"/>
      <c r="N748" s="939"/>
      <c r="O748" s="939"/>
      <c r="P748" s="939"/>
      <c r="Q748" s="939"/>
      <c r="R748" s="939"/>
      <c r="S748" s="939"/>
    </row>
    <row r="749" spans="1:19" ht="16.5" customHeight="1">
      <c r="A749" s="939"/>
      <c r="B749" s="939"/>
      <c r="C749" s="939"/>
      <c r="D749" s="939"/>
      <c r="E749" s="939"/>
      <c r="F749" s="939"/>
      <c r="G749" s="939"/>
      <c r="H749" s="939"/>
      <c r="I749" s="939"/>
      <c r="J749" s="939"/>
      <c r="K749" s="939"/>
      <c r="L749" s="939"/>
      <c r="M749" s="939"/>
      <c r="N749" s="939"/>
      <c r="O749" s="939"/>
      <c r="P749" s="939"/>
      <c r="Q749" s="939"/>
      <c r="R749" s="939"/>
      <c r="S749" s="939"/>
    </row>
    <row r="750" spans="1:19" ht="16.5" customHeight="1">
      <c r="A750" s="939"/>
      <c r="B750" s="939"/>
      <c r="C750" s="939"/>
      <c r="D750" s="939"/>
      <c r="E750" s="939"/>
      <c r="F750" s="939"/>
      <c r="G750" s="939"/>
      <c r="H750" s="939"/>
      <c r="I750" s="939"/>
      <c r="J750" s="939"/>
      <c r="K750" s="939"/>
      <c r="L750" s="939"/>
      <c r="M750" s="939"/>
      <c r="N750" s="939"/>
      <c r="O750" s="939"/>
      <c r="P750" s="939"/>
      <c r="Q750" s="939"/>
      <c r="R750" s="939"/>
      <c r="S750" s="939"/>
    </row>
    <row r="751" spans="1:19" ht="16.5" customHeight="1">
      <c r="A751" s="939"/>
      <c r="B751" s="939"/>
      <c r="C751" s="939"/>
      <c r="D751" s="939"/>
      <c r="E751" s="939"/>
      <c r="F751" s="939"/>
      <c r="G751" s="939"/>
      <c r="H751" s="939"/>
      <c r="I751" s="939"/>
      <c r="J751" s="939"/>
      <c r="K751" s="939"/>
      <c r="L751" s="939"/>
      <c r="M751" s="939"/>
      <c r="N751" s="939"/>
      <c r="O751" s="939"/>
      <c r="P751" s="939"/>
      <c r="Q751" s="939"/>
      <c r="R751" s="939"/>
      <c r="S751" s="939"/>
    </row>
    <row r="752" spans="1:19" ht="16.5" customHeight="1">
      <c r="A752" s="939"/>
      <c r="B752" s="939"/>
      <c r="C752" s="939"/>
      <c r="D752" s="939"/>
      <c r="E752" s="939"/>
      <c r="F752" s="939"/>
      <c r="G752" s="939"/>
      <c r="H752" s="939"/>
      <c r="I752" s="939"/>
      <c r="J752" s="939"/>
      <c r="K752" s="939"/>
      <c r="L752" s="939"/>
      <c r="M752" s="939"/>
      <c r="N752" s="939"/>
      <c r="O752" s="939"/>
      <c r="P752" s="939"/>
      <c r="Q752" s="939"/>
      <c r="R752" s="939"/>
      <c r="S752" s="939"/>
    </row>
    <row r="753" spans="1:19" ht="16.5" customHeight="1">
      <c r="A753" s="939"/>
      <c r="B753" s="939"/>
      <c r="C753" s="939"/>
      <c r="D753" s="939"/>
      <c r="E753" s="939"/>
      <c r="F753" s="939"/>
      <c r="G753" s="939"/>
      <c r="H753" s="939"/>
      <c r="I753" s="939"/>
      <c r="J753" s="939"/>
      <c r="K753" s="939"/>
      <c r="L753" s="939"/>
      <c r="M753" s="939"/>
      <c r="N753" s="939"/>
      <c r="O753" s="939"/>
      <c r="P753" s="939"/>
      <c r="Q753" s="939"/>
      <c r="R753" s="939"/>
      <c r="S753" s="939"/>
    </row>
    <row r="754" spans="1:19" ht="16.5" customHeight="1">
      <c r="A754" s="939"/>
      <c r="B754" s="939"/>
      <c r="C754" s="939"/>
      <c r="D754" s="939"/>
      <c r="E754" s="939"/>
      <c r="F754" s="939"/>
      <c r="G754" s="939"/>
      <c r="H754" s="939"/>
      <c r="I754" s="939"/>
      <c r="J754" s="939"/>
      <c r="K754" s="939"/>
      <c r="L754" s="939"/>
      <c r="M754" s="939"/>
      <c r="N754" s="939"/>
      <c r="O754" s="939"/>
      <c r="P754" s="939"/>
      <c r="Q754" s="939"/>
      <c r="R754" s="939"/>
      <c r="S754" s="939"/>
    </row>
    <row r="755" spans="1:19" ht="16.5" customHeight="1">
      <c r="A755" s="939"/>
      <c r="B755" s="939"/>
      <c r="C755" s="939"/>
      <c r="D755" s="939"/>
      <c r="E755" s="939"/>
      <c r="F755" s="939"/>
      <c r="G755" s="939"/>
      <c r="H755" s="939"/>
      <c r="I755" s="939"/>
      <c r="J755" s="939"/>
      <c r="K755" s="939"/>
      <c r="L755" s="939"/>
      <c r="M755" s="939"/>
      <c r="N755" s="939"/>
      <c r="O755" s="939"/>
      <c r="P755" s="939"/>
      <c r="Q755" s="939"/>
      <c r="R755" s="939"/>
      <c r="S755" s="939"/>
    </row>
    <row r="756" spans="1:19" ht="16.5" customHeight="1">
      <c r="A756" s="939"/>
      <c r="B756" s="939"/>
      <c r="C756" s="939"/>
      <c r="D756" s="939"/>
      <c r="E756" s="939"/>
      <c r="F756" s="939"/>
      <c r="G756" s="939"/>
      <c r="H756" s="939"/>
      <c r="I756" s="939"/>
      <c r="J756" s="939"/>
      <c r="K756" s="939"/>
      <c r="L756" s="939"/>
      <c r="M756" s="939"/>
      <c r="N756" s="939"/>
      <c r="O756" s="939"/>
      <c r="P756" s="939"/>
      <c r="Q756" s="939"/>
      <c r="R756" s="939"/>
      <c r="S756" s="939"/>
    </row>
    <row r="757" spans="1:19" ht="16.5" customHeight="1">
      <c r="A757" s="939"/>
      <c r="B757" s="939"/>
      <c r="C757" s="939"/>
      <c r="D757" s="939"/>
      <c r="E757" s="939"/>
      <c r="F757" s="939"/>
      <c r="G757" s="939"/>
      <c r="H757" s="939"/>
      <c r="I757" s="939"/>
      <c r="J757" s="939"/>
      <c r="K757" s="939"/>
      <c r="L757" s="939"/>
      <c r="M757" s="939"/>
      <c r="N757" s="939"/>
      <c r="O757" s="939"/>
      <c r="P757" s="939"/>
      <c r="Q757" s="939"/>
      <c r="R757" s="939"/>
      <c r="S757" s="939"/>
    </row>
    <row r="758" spans="1:19" ht="16.5" customHeight="1">
      <c r="A758" s="939"/>
      <c r="B758" s="939"/>
      <c r="C758" s="939"/>
      <c r="D758" s="939"/>
      <c r="E758" s="939"/>
      <c r="F758" s="939"/>
      <c r="G758" s="939"/>
      <c r="H758" s="939"/>
      <c r="I758" s="939"/>
      <c r="J758" s="939"/>
      <c r="K758" s="939"/>
      <c r="L758" s="939"/>
      <c r="M758" s="939"/>
      <c r="N758" s="939"/>
      <c r="O758" s="939"/>
      <c r="P758" s="939"/>
      <c r="Q758" s="939"/>
      <c r="R758" s="939"/>
      <c r="S758" s="939"/>
    </row>
    <row r="759" spans="1:19" ht="16.5" customHeight="1">
      <c r="A759" s="939"/>
      <c r="B759" s="939"/>
      <c r="C759" s="939"/>
      <c r="D759" s="939"/>
      <c r="E759" s="939"/>
      <c r="F759" s="939"/>
      <c r="G759" s="939"/>
      <c r="H759" s="939"/>
      <c r="I759" s="939"/>
      <c r="J759" s="939"/>
      <c r="K759" s="939"/>
      <c r="L759" s="939"/>
      <c r="M759" s="939"/>
      <c r="N759" s="939"/>
      <c r="O759" s="939"/>
      <c r="P759" s="939"/>
      <c r="Q759" s="939"/>
      <c r="R759" s="939"/>
      <c r="S759" s="939"/>
    </row>
    <row r="760" spans="1:19" ht="16.5" customHeight="1">
      <c r="A760" s="939"/>
      <c r="B760" s="939"/>
      <c r="C760" s="939"/>
      <c r="D760" s="939"/>
      <c r="E760" s="939"/>
      <c r="F760" s="939"/>
      <c r="G760" s="939"/>
      <c r="H760" s="939"/>
      <c r="I760" s="939"/>
      <c r="J760" s="939"/>
      <c r="K760" s="939"/>
      <c r="L760" s="939"/>
      <c r="M760" s="939"/>
      <c r="N760" s="939"/>
      <c r="O760" s="939"/>
      <c r="P760" s="939"/>
      <c r="Q760" s="939"/>
      <c r="R760" s="939"/>
      <c r="S760" s="939"/>
    </row>
    <row r="761" spans="1:19" ht="16.5" customHeight="1">
      <c r="A761" s="939"/>
      <c r="B761" s="939"/>
      <c r="C761" s="939"/>
      <c r="D761" s="939"/>
      <c r="E761" s="939"/>
      <c r="F761" s="939"/>
      <c r="G761" s="939"/>
      <c r="H761" s="939"/>
      <c r="I761" s="939"/>
      <c r="J761" s="939"/>
      <c r="K761" s="939"/>
      <c r="L761" s="939"/>
      <c r="M761" s="939"/>
      <c r="N761" s="939"/>
      <c r="O761" s="939"/>
      <c r="P761" s="939"/>
      <c r="Q761" s="939"/>
      <c r="R761" s="939"/>
      <c r="S761" s="939"/>
    </row>
    <row r="762" spans="1:19" ht="16.5" customHeight="1">
      <c r="A762" s="939"/>
      <c r="B762" s="939"/>
      <c r="C762" s="939"/>
      <c r="D762" s="939"/>
      <c r="E762" s="939"/>
      <c r="F762" s="939"/>
      <c r="G762" s="939"/>
      <c r="H762" s="939"/>
      <c r="I762" s="939"/>
      <c r="J762" s="939"/>
      <c r="K762" s="939"/>
      <c r="L762" s="939"/>
      <c r="M762" s="939"/>
      <c r="N762" s="939"/>
      <c r="O762" s="939"/>
      <c r="P762" s="939"/>
      <c r="Q762" s="939"/>
      <c r="R762" s="939"/>
      <c r="S762" s="939"/>
    </row>
    <row r="763" spans="1:19" ht="16.5" customHeight="1">
      <c r="A763" s="939"/>
      <c r="B763" s="939"/>
      <c r="C763" s="939"/>
      <c r="D763" s="939"/>
      <c r="E763" s="939"/>
      <c r="F763" s="939"/>
      <c r="G763" s="939"/>
      <c r="H763" s="939"/>
      <c r="I763" s="939"/>
      <c r="J763" s="939"/>
      <c r="K763" s="939"/>
      <c r="L763" s="939"/>
      <c r="M763" s="939"/>
      <c r="N763" s="939"/>
      <c r="O763" s="939"/>
      <c r="P763" s="939"/>
      <c r="Q763" s="939"/>
      <c r="R763" s="939"/>
      <c r="S763" s="939"/>
    </row>
    <row r="764" spans="1:19" ht="16.5" customHeight="1">
      <c r="A764" s="939"/>
      <c r="B764" s="939"/>
      <c r="C764" s="939"/>
      <c r="D764" s="939"/>
      <c r="E764" s="939"/>
      <c r="F764" s="939"/>
      <c r="G764" s="939"/>
      <c r="H764" s="939"/>
      <c r="I764" s="939"/>
      <c r="J764" s="939"/>
      <c r="K764" s="939"/>
      <c r="L764" s="939"/>
      <c r="M764" s="939"/>
      <c r="N764" s="939"/>
      <c r="O764" s="939"/>
      <c r="P764" s="939"/>
      <c r="Q764" s="939"/>
      <c r="R764" s="939"/>
      <c r="S764" s="939"/>
    </row>
    <row r="765" spans="1:19" ht="16.5" customHeight="1">
      <c r="A765" s="939"/>
      <c r="B765" s="939"/>
      <c r="C765" s="939"/>
      <c r="D765" s="939"/>
      <c r="E765" s="939"/>
      <c r="F765" s="939"/>
      <c r="G765" s="939"/>
      <c r="H765" s="939"/>
      <c r="I765" s="939"/>
      <c r="J765" s="939"/>
      <c r="K765" s="939"/>
      <c r="L765" s="939"/>
      <c r="M765" s="939"/>
      <c r="N765" s="939"/>
      <c r="O765" s="939"/>
      <c r="P765" s="939"/>
      <c r="Q765" s="939"/>
      <c r="R765" s="939"/>
      <c r="S765" s="939"/>
    </row>
    <row r="766" spans="1:19" ht="16.5" customHeight="1">
      <c r="A766" s="939"/>
      <c r="B766" s="939"/>
      <c r="C766" s="939"/>
      <c r="D766" s="939"/>
      <c r="E766" s="939"/>
      <c r="F766" s="939"/>
      <c r="G766" s="939"/>
      <c r="H766" s="939"/>
      <c r="I766" s="939"/>
      <c r="J766" s="939"/>
      <c r="K766" s="939"/>
      <c r="L766" s="939"/>
      <c r="M766" s="939"/>
      <c r="N766" s="939"/>
      <c r="O766" s="939"/>
      <c r="P766" s="939"/>
      <c r="Q766" s="939"/>
      <c r="R766" s="939"/>
      <c r="S766" s="939"/>
    </row>
    <row r="767" spans="1:19" ht="16.5" customHeight="1">
      <c r="A767" s="939"/>
      <c r="B767" s="939"/>
      <c r="C767" s="939"/>
      <c r="D767" s="939"/>
      <c r="E767" s="939"/>
      <c r="F767" s="939"/>
      <c r="G767" s="939"/>
      <c r="H767" s="939"/>
      <c r="I767" s="939"/>
      <c r="J767" s="939"/>
      <c r="K767" s="939"/>
      <c r="L767" s="939"/>
      <c r="M767" s="939"/>
      <c r="N767" s="939"/>
      <c r="O767" s="939"/>
      <c r="P767" s="939"/>
      <c r="Q767" s="939"/>
      <c r="R767" s="939"/>
      <c r="S767" s="939"/>
    </row>
    <row r="768" spans="1:19" ht="16.5" customHeight="1">
      <c r="A768" s="939"/>
      <c r="B768" s="939"/>
      <c r="C768" s="939"/>
      <c r="D768" s="939"/>
      <c r="E768" s="939"/>
      <c r="F768" s="939"/>
      <c r="G768" s="939"/>
      <c r="H768" s="939"/>
      <c r="I768" s="939"/>
      <c r="J768" s="939"/>
      <c r="K768" s="939"/>
      <c r="L768" s="939"/>
      <c r="M768" s="939"/>
      <c r="N768" s="939"/>
      <c r="O768" s="939"/>
      <c r="P768" s="939"/>
      <c r="Q768" s="939"/>
      <c r="R768" s="939"/>
      <c r="S768" s="939"/>
    </row>
    <row r="769" spans="1:19" ht="16.5" customHeight="1">
      <c r="A769" s="939"/>
      <c r="B769" s="939"/>
      <c r="C769" s="939"/>
      <c r="D769" s="939"/>
      <c r="E769" s="939"/>
      <c r="F769" s="939"/>
      <c r="G769" s="939"/>
      <c r="H769" s="939"/>
      <c r="I769" s="939"/>
      <c r="J769" s="939"/>
      <c r="K769" s="939"/>
      <c r="L769" s="939"/>
      <c r="M769" s="939"/>
      <c r="N769" s="939"/>
      <c r="O769" s="939"/>
      <c r="P769" s="939"/>
      <c r="Q769" s="939"/>
      <c r="R769" s="939"/>
      <c r="S769" s="939"/>
    </row>
    <row r="770" spans="1:19" ht="16.5" customHeight="1">
      <c r="A770" s="939"/>
      <c r="B770" s="939"/>
      <c r="C770" s="939"/>
      <c r="D770" s="939"/>
      <c r="E770" s="939"/>
      <c r="F770" s="939"/>
      <c r="G770" s="939"/>
      <c r="H770" s="939"/>
      <c r="I770" s="939"/>
      <c r="J770" s="939"/>
      <c r="K770" s="939"/>
      <c r="L770" s="939"/>
      <c r="M770" s="939"/>
      <c r="N770" s="939"/>
      <c r="O770" s="939"/>
      <c r="P770" s="939"/>
      <c r="Q770" s="939"/>
      <c r="R770" s="939"/>
      <c r="S770" s="939"/>
    </row>
    <row r="771" spans="1:19" ht="16.5" customHeight="1">
      <c r="A771" s="939"/>
      <c r="B771" s="939"/>
      <c r="C771" s="939"/>
      <c r="D771" s="939"/>
      <c r="E771" s="939"/>
      <c r="F771" s="939"/>
      <c r="G771" s="939"/>
      <c r="H771" s="939"/>
      <c r="I771" s="939"/>
      <c r="J771" s="939"/>
      <c r="K771" s="939"/>
      <c r="L771" s="939"/>
      <c r="M771" s="939"/>
      <c r="N771" s="939"/>
      <c r="O771" s="939"/>
      <c r="P771" s="939"/>
      <c r="Q771" s="939"/>
      <c r="R771" s="939"/>
      <c r="S771" s="939"/>
    </row>
    <row r="772" spans="1:19" ht="16.5" customHeight="1">
      <c r="A772" s="939"/>
      <c r="B772" s="939"/>
      <c r="C772" s="939"/>
      <c r="D772" s="939"/>
      <c r="E772" s="939"/>
      <c r="F772" s="939"/>
      <c r="G772" s="939"/>
      <c r="H772" s="939"/>
      <c r="I772" s="939"/>
      <c r="J772" s="939"/>
      <c r="K772" s="939"/>
      <c r="L772" s="939"/>
      <c r="M772" s="939"/>
      <c r="N772" s="939"/>
      <c r="O772" s="939"/>
      <c r="P772" s="939"/>
      <c r="Q772" s="939"/>
      <c r="R772" s="939"/>
      <c r="S772" s="939"/>
    </row>
    <row r="773" spans="1:19" ht="16.5" customHeight="1">
      <c r="A773" s="939"/>
      <c r="B773" s="939"/>
      <c r="C773" s="939"/>
      <c r="D773" s="939"/>
      <c r="E773" s="939"/>
      <c r="F773" s="939"/>
      <c r="G773" s="939"/>
      <c r="H773" s="939"/>
      <c r="I773" s="939"/>
      <c r="J773" s="939"/>
      <c r="K773" s="939"/>
      <c r="L773" s="939"/>
      <c r="M773" s="939"/>
      <c r="N773" s="939"/>
      <c r="O773" s="939"/>
      <c r="P773" s="939"/>
      <c r="Q773" s="939"/>
      <c r="R773" s="939"/>
      <c r="S773" s="939"/>
    </row>
    <row r="774" spans="1:19" ht="16.5" customHeight="1">
      <c r="A774" s="939"/>
      <c r="B774" s="939"/>
      <c r="C774" s="939"/>
      <c r="D774" s="939"/>
      <c r="E774" s="939"/>
      <c r="F774" s="939"/>
      <c r="G774" s="939"/>
      <c r="H774" s="939"/>
      <c r="I774" s="939"/>
      <c r="J774" s="939"/>
      <c r="K774" s="939"/>
      <c r="L774" s="939"/>
      <c r="M774" s="939"/>
      <c r="N774" s="939"/>
      <c r="O774" s="939"/>
      <c r="P774" s="939"/>
      <c r="Q774" s="939"/>
      <c r="R774" s="939"/>
      <c r="S774" s="939"/>
    </row>
    <row r="775" spans="1:19" ht="16.5" customHeight="1">
      <c r="A775" s="939"/>
      <c r="B775" s="939"/>
      <c r="C775" s="939"/>
      <c r="D775" s="939"/>
      <c r="E775" s="939"/>
      <c r="F775" s="939"/>
      <c r="G775" s="939"/>
      <c r="H775" s="939"/>
      <c r="I775" s="939"/>
      <c r="J775" s="939"/>
      <c r="K775" s="939"/>
      <c r="L775" s="939"/>
      <c r="M775" s="939"/>
      <c r="N775" s="939"/>
      <c r="O775" s="939"/>
      <c r="P775" s="939"/>
      <c r="Q775" s="939"/>
      <c r="R775" s="939"/>
      <c r="S775" s="939"/>
    </row>
    <row r="776" spans="1:19" ht="16.5" customHeight="1">
      <c r="A776" s="939"/>
      <c r="B776" s="939"/>
      <c r="C776" s="939"/>
      <c r="D776" s="939"/>
      <c r="E776" s="939"/>
      <c r="F776" s="939"/>
      <c r="G776" s="939"/>
      <c r="H776" s="939"/>
      <c r="I776" s="939"/>
      <c r="J776" s="939"/>
      <c r="K776" s="939"/>
      <c r="L776" s="939"/>
      <c r="M776" s="939"/>
      <c r="N776" s="939"/>
      <c r="O776" s="939"/>
      <c r="P776" s="939"/>
      <c r="Q776" s="939"/>
      <c r="R776" s="939"/>
      <c r="S776" s="939"/>
    </row>
    <row r="777" spans="1:19" ht="16.5" customHeight="1">
      <c r="A777" s="939"/>
      <c r="B777" s="939"/>
      <c r="C777" s="939"/>
      <c r="D777" s="939"/>
      <c r="E777" s="939"/>
      <c r="F777" s="939"/>
      <c r="G777" s="939"/>
      <c r="H777" s="939"/>
      <c r="I777" s="939"/>
      <c r="J777" s="939"/>
      <c r="K777" s="939"/>
      <c r="L777" s="939"/>
      <c r="M777" s="939"/>
      <c r="N777" s="939"/>
      <c r="O777" s="939"/>
      <c r="P777" s="939"/>
      <c r="Q777" s="939"/>
      <c r="R777" s="939"/>
      <c r="S777" s="939"/>
    </row>
    <row r="778" spans="1:19" ht="16.5" customHeight="1">
      <c r="A778" s="939"/>
      <c r="B778" s="939"/>
      <c r="C778" s="939"/>
      <c r="D778" s="939"/>
      <c r="E778" s="939"/>
      <c r="F778" s="939"/>
      <c r="G778" s="939"/>
      <c r="H778" s="939"/>
      <c r="I778" s="939"/>
      <c r="J778" s="939"/>
      <c r="K778" s="939"/>
      <c r="L778" s="939"/>
      <c r="M778" s="939"/>
      <c r="N778" s="939"/>
      <c r="O778" s="939"/>
      <c r="P778" s="939"/>
      <c r="Q778" s="939"/>
      <c r="R778" s="939"/>
      <c r="S778" s="939"/>
    </row>
    <row r="779" spans="1:19" ht="16.5" customHeight="1">
      <c r="A779" s="939"/>
      <c r="B779" s="939"/>
      <c r="C779" s="939"/>
      <c r="D779" s="939"/>
      <c r="E779" s="939"/>
      <c r="F779" s="939"/>
      <c r="G779" s="939"/>
      <c r="H779" s="939"/>
      <c r="I779" s="939"/>
      <c r="J779" s="939"/>
      <c r="K779" s="939"/>
      <c r="L779" s="939"/>
      <c r="M779" s="939"/>
      <c r="N779" s="939"/>
      <c r="O779" s="939"/>
      <c r="P779" s="939"/>
      <c r="Q779" s="939"/>
      <c r="R779" s="939"/>
      <c r="S779" s="939"/>
    </row>
    <row r="780" spans="1:19" ht="16.5" customHeight="1">
      <c r="A780" s="939"/>
      <c r="B780" s="939"/>
      <c r="C780" s="939"/>
      <c r="D780" s="939"/>
      <c r="E780" s="939"/>
      <c r="F780" s="939"/>
      <c r="G780" s="939"/>
      <c r="H780" s="939"/>
      <c r="I780" s="939"/>
      <c r="J780" s="939"/>
      <c r="K780" s="939"/>
      <c r="L780" s="939"/>
      <c r="M780" s="939"/>
      <c r="N780" s="939"/>
      <c r="O780" s="939"/>
      <c r="P780" s="939"/>
      <c r="Q780" s="939"/>
      <c r="R780" s="939"/>
      <c r="S780" s="939"/>
    </row>
    <row r="781" spans="1:19" ht="16.5" customHeight="1">
      <c r="A781" s="939"/>
      <c r="B781" s="939"/>
      <c r="C781" s="939"/>
      <c r="D781" s="939"/>
      <c r="E781" s="939"/>
      <c r="F781" s="939"/>
      <c r="G781" s="939"/>
      <c r="H781" s="939"/>
      <c r="I781" s="939"/>
      <c r="J781" s="939"/>
      <c r="K781" s="939"/>
      <c r="L781" s="939"/>
      <c r="M781" s="939"/>
      <c r="N781" s="939"/>
      <c r="O781" s="939"/>
      <c r="P781" s="939"/>
      <c r="Q781" s="939"/>
      <c r="R781" s="939"/>
      <c r="S781" s="939"/>
    </row>
    <row r="782" spans="1:19" ht="16.5" customHeight="1">
      <c r="A782" s="939"/>
      <c r="B782" s="939"/>
      <c r="C782" s="939"/>
      <c r="D782" s="939"/>
      <c r="E782" s="939"/>
      <c r="F782" s="939"/>
      <c r="G782" s="939"/>
      <c r="H782" s="939"/>
      <c r="I782" s="939"/>
      <c r="J782" s="939"/>
      <c r="K782" s="939"/>
      <c r="L782" s="939"/>
      <c r="M782" s="939"/>
      <c r="N782" s="939"/>
      <c r="O782" s="939"/>
      <c r="P782" s="939"/>
      <c r="Q782" s="939"/>
      <c r="R782" s="939"/>
      <c r="S782" s="939"/>
    </row>
    <row r="783" spans="1:19" ht="16.5" customHeight="1">
      <c r="A783" s="939"/>
      <c r="B783" s="939"/>
      <c r="C783" s="939"/>
      <c r="D783" s="939"/>
      <c r="E783" s="939"/>
      <c r="F783" s="939"/>
      <c r="G783" s="939"/>
      <c r="H783" s="939"/>
      <c r="I783" s="939"/>
      <c r="J783" s="939"/>
      <c r="K783" s="939"/>
      <c r="L783" s="939"/>
      <c r="M783" s="939"/>
      <c r="N783" s="939"/>
      <c r="O783" s="939"/>
      <c r="P783" s="939"/>
      <c r="Q783" s="939"/>
      <c r="R783" s="939"/>
      <c r="S783" s="939"/>
    </row>
    <row r="784" spans="1:19" ht="16.5" customHeight="1">
      <c r="A784" s="939"/>
      <c r="B784" s="939"/>
      <c r="C784" s="939"/>
      <c r="D784" s="939"/>
      <c r="E784" s="939"/>
      <c r="F784" s="939"/>
      <c r="G784" s="939"/>
      <c r="H784" s="939"/>
      <c r="I784" s="939"/>
      <c r="J784" s="939"/>
      <c r="K784" s="939"/>
      <c r="L784" s="939"/>
      <c r="M784" s="939"/>
      <c r="N784" s="939"/>
      <c r="O784" s="939"/>
      <c r="P784" s="939"/>
      <c r="Q784" s="939"/>
      <c r="R784" s="939"/>
      <c r="S784" s="939"/>
    </row>
    <row r="785" spans="1:19" ht="16.5" customHeight="1">
      <c r="A785" s="939"/>
      <c r="B785" s="939"/>
      <c r="C785" s="939"/>
      <c r="D785" s="939"/>
      <c r="E785" s="939"/>
      <c r="F785" s="939"/>
      <c r="G785" s="939"/>
      <c r="H785" s="939"/>
      <c r="I785" s="939"/>
      <c r="J785" s="939"/>
      <c r="K785" s="939"/>
      <c r="L785" s="939"/>
      <c r="M785" s="939"/>
      <c r="N785" s="939"/>
      <c r="O785" s="939"/>
      <c r="P785" s="939"/>
      <c r="Q785" s="939"/>
      <c r="R785" s="939"/>
      <c r="S785" s="939"/>
    </row>
    <row r="786" spans="1:19" ht="16.5" customHeight="1">
      <c r="A786" s="939"/>
      <c r="B786" s="939"/>
      <c r="C786" s="939"/>
      <c r="D786" s="939"/>
      <c r="E786" s="939"/>
      <c r="F786" s="939"/>
      <c r="G786" s="939"/>
      <c r="H786" s="939"/>
      <c r="I786" s="939"/>
      <c r="J786" s="939"/>
      <c r="K786" s="939"/>
      <c r="L786" s="939"/>
      <c r="M786" s="939"/>
      <c r="N786" s="939"/>
      <c r="O786" s="939"/>
      <c r="P786" s="939"/>
      <c r="Q786" s="939"/>
      <c r="R786" s="939"/>
      <c r="S786" s="939"/>
    </row>
    <row r="787" spans="1:19" ht="16.5" customHeight="1">
      <c r="A787" s="939"/>
      <c r="B787" s="939"/>
      <c r="C787" s="939"/>
      <c r="D787" s="939"/>
      <c r="E787" s="939"/>
      <c r="F787" s="939"/>
      <c r="G787" s="939"/>
      <c r="H787" s="939"/>
      <c r="I787" s="939"/>
      <c r="J787" s="939"/>
      <c r="K787" s="939"/>
      <c r="L787" s="939"/>
      <c r="M787" s="939"/>
      <c r="N787" s="939"/>
      <c r="O787" s="939"/>
      <c r="P787" s="939"/>
      <c r="Q787" s="939"/>
      <c r="R787" s="939"/>
      <c r="S787" s="939"/>
    </row>
    <row r="788" spans="1:19" ht="16.5" customHeight="1">
      <c r="A788" s="939"/>
      <c r="B788" s="939"/>
      <c r="C788" s="939"/>
      <c r="D788" s="939"/>
      <c r="E788" s="939"/>
      <c r="F788" s="939"/>
      <c r="G788" s="939"/>
      <c r="H788" s="939"/>
      <c r="I788" s="939"/>
      <c r="J788" s="939"/>
      <c r="K788" s="939"/>
      <c r="L788" s="939"/>
      <c r="M788" s="939"/>
      <c r="N788" s="939"/>
      <c r="O788" s="939"/>
      <c r="P788" s="939"/>
      <c r="Q788" s="939"/>
      <c r="R788" s="939"/>
      <c r="S788" s="939"/>
    </row>
    <row r="789" spans="1:19" ht="16.5" customHeight="1">
      <c r="A789" s="939"/>
      <c r="B789" s="939"/>
      <c r="C789" s="939"/>
      <c r="D789" s="939"/>
      <c r="E789" s="939"/>
      <c r="F789" s="939"/>
      <c r="G789" s="939"/>
      <c r="H789" s="939"/>
      <c r="I789" s="939"/>
      <c r="J789" s="939"/>
      <c r="K789" s="939"/>
      <c r="L789" s="939"/>
      <c r="M789" s="939"/>
      <c r="N789" s="939"/>
      <c r="O789" s="939"/>
      <c r="P789" s="939"/>
      <c r="Q789" s="939"/>
      <c r="R789" s="939"/>
      <c r="S789" s="939"/>
    </row>
    <row r="790" spans="1:19" ht="16.5" customHeight="1">
      <c r="A790" s="939"/>
      <c r="B790" s="939"/>
      <c r="C790" s="939"/>
      <c r="D790" s="939"/>
      <c r="E790" s="939"/>
      <c r="F790" s="939"/>
      <c r="G790" s="939"/>
      <c r="H790" s="939"/>
      <c r="I790" s="939"/>
      <c r="J790" s="939"/>
      <c r="K790" s="939"/>
      <c r="L790" s="939"/>
      <c r="M790" s="939"/>
      <c r="N790" s="939"/>
      <c r="O790" s="939"/>
      <c r="P790" s="939"/>
      <c r="Q790" s="939"/>
      <c r="R790" s="939"/>
      <c r="S790" s="939"/>
    </row>
    <row r="791" spans="1:19" ht="16.5" customHeight="1">
      <c r="A791" s="939"/>
      <c r="B791" s="939"/>
      <c r="C791" s="939"/>
      <c r="D791" s="939"/>
      <c r="E791" s="939"/>
      <c r="F791" s="939"/>
      <c r="G791" s="939"/>
      <c r="H791" s="939"/>
      <c r="I791" s="939"/>
      <c r="J791" s="939"/>
      <c r="K791" s="939"/>
      <c r="L791" s="939"/>
      <c r="M791" s="939"/>
      <c r="N791" s="939"/>
      <c r="O791" s="939"/>
      <c r="P791" s="939"/>
      <c r="Q791" s="939"/>
      <c r="R791" s="939"/>
      <c r="S791" s="939"/>
    </row>
    <row r="792" spans="1:19" ht="16.5" customHeight="1">
      <c r="A792" s="939"/>
      <c r="B792" s="939"/>
      <c r="C792" s="939"/>
      <c r="D792" s="939"/>
      <c r="E792" s="939"/>
      <c r="F792" s="939"/>
      <c r="G792" s="939"/>
      <c r="H792" s="939"/>
      <c r="I792" s="939"/>
      <c r="J792" s="939"/>
      <c r="K792" s="939"/>
      <c r="L792" s="939"/>
      <c r="M792" s="939"/>
      <c r="N792" s="939"/>
      <c r="O792" s="939"/>
      <c r="P792" s="939"/>
      <c r="Q792" s="939"/>
      <c r="R792" s="939"/>
      <c r="S792" s="939"/>
    </row>
    <row r="793" spans="1:19" ht="16.5" customHeight="1">
      <c r="A793" s="939"/>
      <c r="B793" s="939"/>
      <c r="C793" s="939"/>
      <c r="D793" s="939"/>
      <c r="E793" s="939"/>
      <c r="F793" s="939"/>
      <c r="G793" s="939"/>
      <c r="H793" s="939"/>
      <c r="I793" s="939"/>
      <c r="J793" s="939"/>
      <c r="K793" s="939"/>
      <c r="L793" s="939"/>
      <c r="M793" s="939"/>
      <c r="N793" s="939"/>
      <c r="O793" s="939"/>
      <c r="P793" s="939"/>
      <c r="Q793" s="939"/>
      <c r="R793" s="939"/>
      <c r="S793" s="939"/>
    </row>
    <row r="794" spans="1:19" ht="16.5" customHeight="1">
      <c r="A794" s="939"/>
      <c r="B794" s="939"/>
      <c r="C794" s="939"/>
      <c r="D794" s="939"/>
      <c r="E794" s="939"/>
      <c r="F794" s="939"/>
      <c r="G794" s="939"/>
      <c r="H794" s="939"/>
      <c r="I794" s="939"/>
      <c r="J794" s="939"/>
      <c r="K794" s="939"/>
      <c r="L794" s="939"/>
      <c r="M794" s="939"/>
      <c r="N794" s="939"/>
      <c r="O794" s="939"/>
      <c r="P794" s="939"/>
      <c r="Q794" s="939"/>
      <c r="R794" s="939"/>
      <c r="S794" s="939"/>
    </row>
    <row r="795" spans="1:19" ht="16.5" customHeight="1">
      <c r="A795" s="939"/>
      <c r="B795" s="939"/>
      <c r="C795" s="939"/>
      <c r="D795" s="939"/>
      <c r="E795" s="939"/>
      <c r="F795" s="939"/>
      <c r="G795" s="939"/>
      <c r="H795" s="939"/>
      <c r="I795" s="939"/>
      <c r="J795" s="939"/>
      <c r="K795" s="939"/>
      <c r="L795" s="939"/>
      <c r="M795" s="939"/>
      <c r="N795" s="939"/>
      <c r="O795" s="939"/>
      <c r="P795" s="939"/>
      <c r="Q795" s="939"/>
      <c r="R795" s="939"/>
      <c r="S795" s="939"/>
    </row>
    <row r="796" spans="1:19" ht="16.5" customHeight="1">
      <c r="A796" s="939"/>
      <c r="B796" s="939"/>
      <c r="C796" s="939"/>
      <c r="D796" s="939"/>
      <c r="E796" s="939"/>
      <c r="F796" s="939"/>
      <c r="G796" s="939"/>
      <c r="H796" s="939"/>
      <c r="I796" s="939"/>
      <c r="J796" s="939"/>
      <c r="K796" s="939"/>
      <c r="L796" s="939"/>
      <c r="M796" s="939"/>
      <c r="N796" s="939"/>
      <c r="O796" s="939"/>
      <c r="P796" s="939"/>
      <c r="Q796" s="939"/>
      <c r="R796" s="939"/>
      <c r="S796" s="939"/>
    </row>
    <row r="797" spans="1:19" ht="16.5" customHeight="1">
      <c r="A797" s="939"/>
      <c r="B797" s="939"/>
      <c r="C797" s="939"/>
      <c r="D797" s="939"/>
      <c r="E797" s="939"/>
      <c r="F797" s="939"/>
      <c r="G797" s="939"/>
      <c r="H797" s="939"/>
      <c r="I797" s="939"/>
      <c r="J797" s="939"/>
      <c r="K797" s="939"/>
      <c r="L797" s="939"/>
      <c r="M797" s="939"/>
      <c r="N797" s="939"/>
      <c r="O797" s="939"/>
      <c r="P797" s="939"/>
      <c r="Q797" s="939"/>
      <c r="R797" s="939"/>
      <c r="S797" s="939"/>
    </row>
    <row r="798" spans="1:19" ht="16.5" customHeight="1">
      <c r="A798" s="939"/>
      <c r="B798" s="939"/>
      <c r="C798" s="939"/>
      <c r="D798" s="939"/>
      <c r="E798" s="939"/>
      <c r="F798" s="939"/>
      <c r="G798" s="939"/>
      <c r="H798" s="939"/>
      <c r="I798" s="939"/>
      <c r="J798" s="939"/>
      <c r="K798" s="939"/>
      <c r="L798" s="939"/>
      <c r="M798" s="939"/>
      <c r="N798" s="939"/>
      <c r="O798" s="939"/>
      <c r="P798" s="939"/>
      <c r="Q798" s="939"/>
      <c r="R798" s="939"/>
      <c r="S798" s="939"/>
    </row>
    <row r="799" spans="1:19" ht="16.5" customHeight="1">
      <c r="A799" s="939"/>
      <c r="B799" s="939"/>
      <c r="C799" s="939"/>
      <c r="D799" s="939"/>
      <c r="E799" s="939"/>
      <c r="F799" s="939"/>
      <c r="G799" s="939"/>
      <c r="H799" s="939"/>
      <c r="I799" s="939"/>
      <c r="J799" s="939"/>
      <c r="K799" s="939"/>
      <c r="L799" s="939"/>
      <c r="M799" s="939"/>
      <c r="N799" s="939"/>
      <c r="O799" s="939"/>
      <c r="P799" s="939"/>
      <c r="Q799" s="939"/>
      <c r="R799" s="939"/>
      <c r="S799" s="939"/>
    </row>
    <row r="800" spans="1:19" ht="16.5" customHeight="1">
      <c r="A800" s="939"/>
      <c r="B800" s="939"/>
      <c r="C800" s="939"/>
      <c r="D800" s="939"/>
      <c r="E800" s="939"/>
      <c r="F800" s="939"/>
      <c r="G800" s="939"/>
      <c r="H800" s="939"/>
      <c r="I800" s="939"/>
      <c r="J800" s="939"/>
      <c r="K800" s="939"/>
      <c r="L800" s="939"/>
      <c r="M800" s="939"/>
      <c r="N800" s="939"/>
      <c r="O800" s="939"/>
      <c r="P800" s="939"/>
      <c r="Q800" s="939"/>
      <c r="R800" s="939"/>
      <c r="S800" s="939"/>
    </row>
    <row r="801" spans="1:19" ht="16.5" customHeight="1">
      <c r="A801" s="939"/>
      <c r="B801" s="939"/>
      <c r="C801" s="939"/>
      <c r="D801" s="939"/>
      <c r="E801" s="939"/>
      <c r="F801" s="939"/>
      <c r="G801" s="939"/>
      <c r="H801" s="939"/>
      <c r="I801" s="939"/>
      <c r="J801" s="939"/>
      <c r="K801" s="939"/>
      <c r="L801" s="939"/>
      <c r="M801" s="939"/>
      <c r="N801" s="939"/>
      <c r="O801" s="939"/>
      <c r="P801" s="939"/>
      <c r="Q801" s="939"/>
      <c r="R801" s="939"/>
      <c r="S801" s="939"/>
    </row>
    <row r="802" spans="1:19" ht="16.5" customHeight="1">
      <c r="A802" s="939"/>
      <c r="B802" s="939"/>
      <c r="C802" s="939"/>
      <c r="D802" s="939"/>
      <c r="E802" s="939"/>
      <c r="F802" s="939"/>
      <c r="G802" s="939"/>
      <c r="H802" s="939"/>
      <c r="I802" s="939"/>
      <c r="J802" s="939"/>
      <c r="K802" s="939"/>
      <c r="L802" s="939"/>
      <c r="M802" s="939"/>
      <c r="N802" s="939"/>
      <c r="O802" s="939"/>
      <c r="P802" s="939"/>
      <c r="Q802" s="939"/>
      <c r="R802" s="939"/>
      <c r="S802" s="939"/>
    </row>
    <row r="803" spans="1:19" ht="16.5" customHeight="1">
      <c r="A803" s="939"/>
      <c r="B803" s="939"/>
      <c r="C803" s="939"/>
      <c r="D803" s="939"/>
      <c r="E803" s="939"/>
      <c r="F803" s="939"/>
      <c r="G803" s="939"/>
      <c r="H803" s="939"/>
      <c r="I803" s="939"/>
      <c r="J803" s="939"/>
      <c r="K803" s="939"/>
      <c r="L803" s="939"/>
      <c r="M803" s="939"/>
      <c r="N803" s="939"/>
      <c r="O803" s="939"/>
      <c r="P803" s="939"/>
      <c r="Q803" s="939"/>
      <c r="R803" s="939"/>
      <c r="S803" s="939"/>
    </row>
    <row r="804" spans="1:19" ht="16.5" customHeight="1">
      <c r="A804" s="939"/>
      <c r="B804" s="939"/>
      <c r="C804" s="939"/>
      <c r="D804" s="939"/>
      <c r="E804" s="939"/>
      <c r="F804" s="939"/>
      <c r="G804" s="939"/>
      <c r="H804" s="939"/>
      <c r="I804" s="939"/>
      <c r="J804" s="939"/>
      <c r="K804" s="939"/>
      <c r="L804" s="939"/>
      <c r="M804" s="939"/>
      <c r="N804" s="939"/>
      <c r="O804" s="939"/>
      <c r="P804" s="939"/>
      <c r="Q804" s="939"/>
      <c r="R804" s="939"/>
      <c r="S804" s="939"/>
    </row>
    <row r="805" spans="1:19" ht="16.5" customHeight="1">
      <c r="A805" s="939"/>
      <c r="B805" s="939"/>
      <c r="C805" s="939"/>
      <c r="D805" s="939"/>
      <c r="E805" s="939"/>
      <c r="F805" s="939"/>
      <c r="G805" s="939"/>
      <c r="H805" s="939"/>
      <c r="I805" s="939"/>
      <c r="J805" s="939"/>
      <c r="K805" s="939"/>
      <c r="L805" s="939"/>
      <c r="M805" s="939"/>
      <c r="N805" s="939"/>
      <c r="O805" s="939"/>
      <c r="P805" s="939"/>
      <c r="Q805" s="939"/>
      <c r="R805" s="939"/>
      <c r="S805" s="939"/>
    </row>
    <row r="806" spans="1:19" ht="16.5" customHeight="1">
      <c r="A806" s="939"/>
      <c r="B806" s="939"/>
      <c r="C806" s="939"/>
      <c r="D806" s="939"/>
      <c r="E806" s="939"/>
      <c r="F806" s="939"/>
      <c r="G806" s="939"/>
      <c r="H806" s="939"/>
      <c r="I806" s="939"/>
      <c r="J806" s="939"/>
      <c r="K806" s="939"/>
      <c r="L806" s="939"/>
      <c r="M806" s="939"/>
      <c r="N806" s="939"/>
      <c r="O806" s="939"/>
      <c r="P806" s="939"/>
      <c r="Q806" s="939"/>
      <c r="R806" s="939"/>
      <c r="S806" s="939"/>
    </row>
    <row r="807" spans="1:19" ht="16.5" customHeight="1">
      <c r="A807" s="939"/>
      <c r="B807" s="939"/>
      <c r="C807" s="939"/>
      <c r="D807" s="939"/>
      <c r="E807" s="939"/>
      <c r="F807" s="939"/>
      <c r="G807" s="939"/>
      <c r="H807" s="939"/>
      <c r="I807" s="939"/>
      <c r="J807" s="939"/>
      <c r="K807" s="939"/>
      <c r="L807" s="939"/>
      <c r="M807" s="939"/>
      <c r="N807" s="939"/>
      <c r="O807" s="939"/>
      <c r="P807" s="939"/>
      <c r="Q807" s="939"/>
      <c r="R807" s="939"/>
      <c r="S807" s="939"/>
    </row>
    <row r="808" spans="1:19" ht="16.5" customHeight="1">
      <c r="A808" s="939"/>
      <c r="B808" s="939"/>
      <c r="C808" s="939"/>
      <c r="D808" s="939"/>
      <c r="E808" s="939"/>
      <c r="F808" s="939"/>
      <c r="G808" s="939"/>
      <c r="H808" s="939"/>
      <c r="I808" s="939"/>
      <c r="J808" s="939"/>
      <c r="K808" s="939"/>
      <c r="L808" s="939"/>
      <c r="M808" s="939"/>
      <c r="N808" s="939"/>
      <c r="O808" s="939"/>
      <c r="P808" s="939"/>
      <c r="Q808" s="939"/>
      <c r="R808" s="939"/>
      <c r="S808" s="939"/>
    </row>
    <row r="809" spans="1:19" ht="16.5" customHeight="1">
      <c r="A809" s="939"/>
      <c r="B809" s="939"/>
      <c r="C809" s="939"/>
      <c r="D809" s="939"/>
      <c r="E809" s="939"/>
      <c r="F809" s="939"/>
      <c r="G809" s="939"/>
      <c r="H809" s="939"/>
      <c r="I809" s="939"/>
      <c r="J809" s="939"/>
      <c r="K809" s="939"/>
      <c r="L809" s="939"/>
      <c r="M809" s="939"/>
      <c r="N809" s="939"/>
      <c r="O809" s="939"/>
      <c r="P809" s="939"/>
      <c r="Q809" s="939"/>
      <c r="R809" s="939"/>
      <c r="S809" s="939"/>
    </row>
    <row r="810" spans="1:19" ht="16.5" customHeight="1">
      <c r="A810" s="939"/>
      <c r="B810" s="939"/>
      <c r="C810" s="939"/>
      <c r="D810" s="939"/>
      <c r="E810" s="939"/>
      <c r="F810" s="939"/>
      <c r="G810" s="939"/>
      <c r="H810" s="939"/>
      <c r="I810" s="939"/>
      <c r="J810" s="939"/>
      <c r="K810" s="939"/>
      <c r="L810" s="939"/>
      <c r="M810" s="939"/>
      <c r="N810" s="939"/>
      <c r="O810" s="939"/>
      <c r="P810" s="939"/>
      <c r="Q810" s="939"/>
      <c r="R810" s="939"/>
      <c r="S810" s="939"/>
    </row>
    <row r="811" spans="1:19" ht="16.5" customHeight="1">
      <c r="A811" s="939"/>
      <c r="B811" s="939"/>
      <c r="C811" s="939"/>
      <c r="D811" s="939"/>
      <c r="E811" s="939"/>
      <c r="F811" s="939"/>
      <c r="G811" s="939"/>
      <c r="H811" s="939"/>
      <c r="I811" s="939"/>
      <c r="J811" s="939"/>
      <c r="K811" s="939"/>
      <c r="L811" s="939"/>
      <c r="M811" s="939"/>
      <c r="N811" s="939"/>
      <c r="O811" s="939"/>
      <c r="P811" s="939"/>
      <c r="Q811" s="939"/>
      <c r="R811" s="939"/>
      <c r="S811" s="939"/>
    </row>
    <row r="812" spans="1:19" ht="16.5" customHeight="1">
      <c r="A812" s="939"/>
      <c r="B812" s="939"/>
      <c r="C812" s="939"/>
      <c r="D812" s="939"/>
      <c r="E812" s="939"/>
      <c r="F812" s="939"/>
      <c r="G812" s="939"/>
      <c r="H812" s="939"/>
      <c r="I812" s="939"/>
      <c r="J812" s="939"/>
      <c r="K812" s="939"/>
      <c r="L812" s="939"/>
      <c r="M812" s="939"/>
      <c r="N812" s="939"/>
      <c r="O812" s="939"/>
      <c r="P812" s="939"/>
      <c r="Q812" s="939"/>
      <c r="R812" s="939"/>
      <c r="S812" s="939"/>
    </row>
    <row r="813" spans="1:19" ht="16.5" customHeight="1">
      <c r="A813" s="939"/>
      <c r="B813" s="939"/>
      <c r="C813" s="939"/>
      <c r="D813" s="939"/>
      <c r="E813" s="939"/>
      <c r="F813" s="939"/>
      <c r="G813" s="939"/>
      <c r="H813" s="939"/>
      <c r="I813" s="939"/>
      <c r="J813" s="939"/>
      <c r="K813" s="939"/>
      <c r="L813" s="939"/>
      <c r="M813" s="939"/>
      <c r="N813" s="939"/>
      <c r="O813" s="939"/>
      <c r="P813" s="939"/>
      <c r="Q813" s="939"/>
      <c r="R813" s="939"/>
      <c r="S813" s="939"/>
    </row>
    <row r="814" spans="1:19" ht="16.5" customHeight="1">
      <c r="A814" s="939"/>
      <c r="B814" s="939"/>
      <c r="C814" s="939"/>
      <c r="D814" s="939"/>
      <c r="E814" s="939"/>
      <c r="F814" s="939"/>
      <c r="G814" s="939"/>
      <c r="H814" s="939"/>
      <c r="I814" s="939"/>
      <c r="J814" s="939"/>
      <c r="K814" s="939"/>
      <c r="L814" s="939"/>
      <c r="M814" s="939"/>
      <c r="N814" s="939"/>
      <c r="O814" s="939"/>
      <c r="P814" s="939"/>
      <c r="Q814" s="939"/>
      <c r="R814" s="939"/>
      <c r="S814" s="939"/>
    </row>
    <row r="815" spans="1:19" ht="16.5" customHeight="1">
      <c r="A815" s="939"/>
      <c r="B815" s="939"/>
      <c r="C815" s="939"/>
      <c r="D815" s="939"/>
      <c r="E815" s="939"/>
      <c r="F815" s="939"/>
      <c r="G815" s="939"/>
      <c r="H815" s="939"/>
      <c r="I815" s="939"/>
      <c r="J815" s="939"/>
      <c r="K815" s="939"/>
      <c r="L815" s="939"/>
      <c r="M815" s="939"/>
      <c r="N815" s="939"/>
      <c r="O815" s="939"/>
      <c r="P815" s="939"/>
      <c r="Q815" s="939"/>
      <c r="R815" s="939"/>
      <c r="S815" s="939"/>
    </row>
    <row r="816" spans="1:19" ht="16.5" customHeight="1">
      <c r="A816" s="939"/>
      <c r="B816" s="939"/>
      <c r="C816" s="939"/>
      <c r="D816" s="939"/>
      <c r="E816" s="939"/>
      <c r="F816" s="939"/>
      <c r="G816" s="939"/>
      <c r="H816" s="939"/>
      <c r="I816" s="939"/>
      <c r="J816" s="939"/>
      <c r="K816" s="939"/>
      <c r="L816" s="939"/>
      <c r="M816" s="939"/>
      <c r="N816" s="939"/>
      <c r="O816" s="939"/>
      <c r="P816" s="939"/>
      <c r="Q816" s="939"/>
      <c r="R816" s="939"/>
      <c r="S816" s="939"/>
    </row>
    <row r="817" spans="1:19" ht="16.5" customHeight="1">
      <c r="A817" s="939"/>
      <c r="B817" s="939"/>
      <c r="C817" s="939"/>
      <c r="D817" s="939"/>
      <c r="E817" s="939"/>
      <c r="F817" s="939"/>
      <c r="G817" s="939"/>
      <c r="H817" s="939"/>
      <c r="I817" s="939"/>
      <c r="J817" s="939"/>
      <c r="K817" s="939"/>
      <c r="L817" s="939"/>
      <c r="M817" s="939"/>
      <c r="N817" s="939"/>
      <c r="O817" s="939"/>
      <c r="P817" s="939"/>
      <c r="Q817" s="939"/>
      <c r="R817" s="939"/>
      <c r="S817" s="939"/>
    </row>
    <row r="818" spans="1:19" ht="16.5" customHeight="1">
      <c r="A818" s="939"/>
      <c r="B818" s="939"/>
      <c r="C818" s="939"/>
      <c r="D818" s="939"/>
      <c r="E818" s="939"/>
      <c r="F818" s="939"/>
      <c r="G818" s="939"/>
      <c r="H818" s="939"/>
      <c r="I818" s="939"/>
      <c r="J818" s="939"/>
      <c r="K818" s="939"/>
      <c r="L818" s="939"/>
      <c r="M818" s="939"/>
      <c r="N818" s="939"/>
      <c r="O818" s="939"/>
      <c r="P818" s="939"/>
      <c r="Q818" s="939"/>
      <c r="R818" s="939"/>
      <c r="S818" s="939"/>
    </row>
    <row r="819" spans="1:19" ht="16.5" customHeight="1">
      <c r="A819" s="939"/>
      <c r="B819" s="939"/>
      <c r="C819" s="939"/>
      <c r="D819" s="939"/>
      <c r="E819" s="939"/>
      <c r="F819" s="939"/>
      <c r="G819" s="939"/>
      <c r="H819" s="939"/>
      <c r="I819" s="939"/>
      <c r="J819" s="939"/>
      <c r="K819" s="939"/>
      <c r="L819" s="939"/>
      <c r="M819" s="939"/>
      <c r="N819" s="939"/>
      <c r="O819" s="939"/>
      <c r="P819" s="939"/>
      <c r="Q819" s="939"/>
      <c r="R819" s="939"/>
      <c r="S819" s="939"/>
    </row>
    <row r="820" spans="1:19" ht="16.5" customHeight="1">
      <c r="A820" s="939"/>
      <c r="B820" s="939"/>
      <c r="C820" s="939"/>
      <c r="D820" s="939"/>
      <c r="E820" s="939"/>
      <c r="F820" s="939"/>
      <c r="G820" s="939"/>
      <c r="H820" s="939"/>
      <c r="I820" s="939"/>
      <c r="J820" s="939"/>
      <c r="K820" s="939"/>
      <c r="L820" s="939"/>
      <c r="M820" s="939"/>
      <c r="N820" s="939"/>
      <c r="O820" s="939"/>
      <c r="P820" s="939"/>
      <c r="Q820" s="939"/>
      <c r="R820" s="939"/>
      <c r="S820" s="939"/>
    </row>
    <row r="821" spans="1:19" ht="16.5" customHeight="1">
      <c r="A821" s="939"/>
      <c r="B821" s="939"/>
      <c r="C821" s="939"/>
      <c r="D821" s="939"/>
      <c r="E821" s="939"/>
      <c r="F821" s="939"/>
      <c r="G821" s="939"/>
      <c r="H821" s="939"/>
      <c r="I821" s="939"/>
      <c r="J821" s="939"/>
      <c r="K821" s="939"/>
      <c r="L821" s="939"/>
      <c r="M821" s="939"/>
      <c r="N821" s="939"/>
      <c r="O821" s="939"/>
      <c r="P821" s="939"/>
      <c r="Q821" s="939"/>
      <c r="R821" s="939"/>
      <c r="S821" s="939"/>
    </row>
    <row r="822" spans="1:19" ht="16.5" customHeight="1">
      <c r="A822" s="939"/>
      <c r="B822" s="939"/>
      <c r="C822" s="939"/>
      <c r="D822" s="939"/>
      <c r="E822" s="939"/>
      <c r="F822" s="939"/>
      <c r="G822" s="939"/>
      <c r="H822" s="939"/>
      <c r="I822" s="939"/>
      <c r="J822" s="939"/>
      <c r="K822" s="939"/>
      <c r="L822" s="939"/>
      <c r="M822" s="939"/>
      <c r="N822" s="939"/>
      <c r="O822" s="939"/>
      <c r="P822" s="939"/>
      <c r="Q822" s="939"/>
      <c r="R822" s="939"/>
      <c r="S822" s="939"/>
    </row>
    <row r="823" spans="1:19" ht="16.5" customHeight="1">
      <c r="A823" s="939"/>
      <c r="B823" s="939"/>
      <c r="C823" s="939"/>
      <c r="D823" s="939"/>
      <c r="E823" s="939"/>
      <c r="F823" s="939"/>
      <c r="G823" s="939"/>
      <c r="H823" s="939"/>
      <c r="I823" s="939"/>
      <c r="J823" s="939"/>
      <c r="K823" s="939"/>
      <c r="L823" s="939"/>
      <c r="M823" s="939"/>
      <c r="N823" s="939"/>
      <c r="O823" s="939"/>
      <c r="P823" s="939"/>
      <c r="Q823" s="939"/>
      <c r="R823" s="939"/>
      <c r="S823" s="939"/>
    </row>
    <row r="824" spans="1:19" ht="16.5" customHeight="1">
      <c r="A824" s="939"/>
      <c r="B824" s="939"/>
      <c r="C824" s="939"/>
      <c r="D824" s="939"/>
      <c r="E824" s="939"/>
      <c r="F824" s="939"/>
      <c r="G824" s="939"/>
      <c r="H824" s="939"/>
      <c r="I824" s="939"/>
      <c r="J824" s="939"/>
      <c r="K824" s="939"/>
      <c r="L824" s="939"/>
      <c r="M824" s="939"/>
      <c r="N824" s="939"/>
      <c r="O824" s="939"/>
      <c r="P824" s="939"/>
      <c r="Q824" s="939"/>
      <c r="R824" s="939"/>
      <c r="S824" s="939"/>
    </row>
    <row r="825" spans="1:19" ht="16.5" customHeight="1">
      <c r="A825" s="939"/>
      <c r="B825" s="939"/>
      <c r="C825" s="939"/>
      <c r="D825" s="939"/>
      <c r="E825" s="939"/>
      <c r="F825" s="939"/>
      <c r="G825" s="939"/>
      <c r="H825" s="939"/>
      <c r="I825" s="939"/>
      <c r="J825" s="939"/>
      <c r="K825" s="939"/>
      <c r="L825" s="939"/>
      <c r="M825" s="939"/>
      <c r="N825" s="939"/>
      <c r="O825" s="939"/>
      <c r="P825" s="939"/>
      <c r="Q825" s="939"/>
      <c r="R825" s="939"/>
      <c r="S825" s="939"/>
    </row>
    <row r="826" spans="1:19" ht="16.5" customHeight="1">
      <c r="A826" s="939"/>
      <c r="B826" s="939"/>
      <c r="C826" s="939"/>
      <c r="D826" s="939"/>
      <c r="E826" s="939"/>
      <c r="F826" s="939"/>
      <c r="G826" s="939"/>
      <c r="H826" s="939"/>
      <c r="I826" s="939"/>
      <c r="J826" s="939"/>
      <c r="K826" s="939"/>
      <c r="L826" s="939"/>
      <c r="M826" s="939"/>
      <c r="N826" s="939"/>
      <c r="O826" s="939"/>
      <c r="P826" s="939"/>
      <c r="Q826" s="939"/>
      <c r="R826" s="939"/>
      <c r="S826" s="939"/>
    </row>
    <row r="827" spans="1:19" ht="16.5" customHeight="1">
      <c r="A827" s="939"/>
      <c r="B827" s="939"/>
      <c r="C827" s="939"/>
      <c r="D827" s="939"/>
      <c r="E827" s="939"/>
      <c r="F827" s="939"/>
      <c r="G827" s="939"/>
      <c r="H827" s="939"/>
      <c r="I827" s="939"/>
      <c r="J827" s="939"/>
      <c r="K827" s="939"/>
      <c r="L827" s="939"/>
      <c r="M827" s="939"/>
      <c r="N827" s="939"/>
      <c r="O827" s="939"/>
      <c r="P827" s="939"/>
      <c r="Q827" s="939"/>
      <c r="R827" s="939"/>
      <c r="S827" s="939"/>
    </row>
    <row r="828" spans="1:19" ht="16.5" customHeight="1">
      <c r="A828" s="939"/>
      <c r="B828" s="939"/>
      <c r="C828" s="939"/>
      <c r="D828" s="939"/>
      <c r="E828" s="939"/>
      <c r="F828" s="939"/>
      <c r="G828" s="939"/>
      <c r="H828" s="939"/>
      <c r="I828" s="939"/>
      <c r="J828" s="939"/>
      <c r="K828" s="939"/>
      <c r="L828" s="939"/>
      <c r="M828" s="939"/>
      <c r="N828" s="939"/>
      <c r="O828" s="939"/>
      <c r="P828" s="939"/>
      <c r="Q828" s="939"/>
      <c r="R828" s="939"/>
      <c r="S828" s="939"/>
    </row>
    <row r="829" spans="1:19" ht="16.5" customHeight="1">
      <c r="A829" s="939"/>
      <c r="B829" s="939"/>
      <c r="C829" s="939"/>
      <c r="D829" s="939"/>
      <c r="E829" s="939"/>
      <c r="F829" s="939"/>
      <c r="G829" s="939"/>
      <c r="H829" s="939"/>
      <c r="I829" s="939"/>
      <c r="J829" s="939"/>
      <c r="K829" s="939"/>
      <c r="L829" s="939"/>
      <c r="M829" s="939"/>
      <c r="N829" s="939"/>
      <c r="O829" s="939"/>
      <c r="P829" s="939"/>
      <c r="Q829" s="939"/>
      <c r="R829" s="939"/>
      <c r="S829" s="939"/>
    </row>
    <row r="830" spans="1:19" ht="16.5" customHeight="1">
      <c r="A830" s="939"/>
      <c r="B830" s="939"/>
      <c r="C830" s="939"/>
      <c r="D830" s="939"/>
      <c r="E830" s="939"/>
      <c r="F830" s="939"/>
      <c r="G830" s="939"/>
      <c r="H830" s="939"/>
      <c r="I830" s="939"/>
      <c r="J830" s="939"/>
      <c r="K830" s="939"/>
      <c r="L830" s="939"/>
      <c r="M830" s="939"/>
      <c r="N830" s="939"/>
      <c r="O830" s="939"/>
      <c r="P830" s="939"/>
      <c r="Q830" s="939"/>
      <c r="R830" s="939"/>
      <c r="S830" s="939"/>
    </row>
    <row r="831" spans="1:19" ht="16.5" customHeight="1">
      <c r="A831" s="939"/>
      <c r="B831" s="939"/>
      <c r="C831" s="939"/>
      <c r="D831" s="939"/>
      <c r="E831" s="939"/>
      <c r="F831" s="939"/>
      <c r="G831" s="939"/>
      <c r="H831" s="939"/>
      <c r="I831" s="939"/>
      <c r="J831" s="939"/>
      <c r="K831" s="939"/>
      <c r="L831" s="939"/>
      <c r="M831" s="939"/>
      <c r="N831" s="939"/>
      <c r="O831" s="939"/>
      <c r="P831" s="939"/>
      <c r="Q831" s="939"/>
      <c r="R831" s="939"/>
      <c r="S831" s="939"/>
    </row>
    <row r="832" spans="1:19" ht="16.5" customHeight="1">
      <c r="A832" s="939"/>
      <c r="B832" s="939"/>
      <c r="C832" s="939"/>
      <c r="D832" s="939"/>
      <c r="E832" s="939"/>
      <c r="F832" s="939"/>
      <c r="G832" s="939"/>
      <c r="H832" s="939"/>
      <c r="I832" s="939"/>
      <c r="J832" s="939"/>
      <c r="K832" s="939"/>
      <c r="L832" s="939"/>
      <c r="M832" s="939"/>
      <c r="N832" s="939"/>
      <c r="O832" s="939"/>
      <c r="P832" s="939"/>
      <c r="Q832" s="939"/>
      <c r="R832" s="939"/>
      <c r="S832" s="939"/>
    </row>
    <row r="833" spans="1:19" ht="16.5" customHeight="1">
      <c r="A833" s="939"/>
      <c r="B833" s="939"/>
      <c r="C833" s="939"/>
      <c r="D833" s="939"/>
      <c r="E833" s="939"/>
      <c r="F833" s="939"/>
      <c r="G833" s="939"/>
      <c r="H833" s="939"/>
      <c r="I833" s="939"/>
      <c r="J833" s="939"/>
      <c r="K833" s="939"/>
      <c r="L833" s="939"/>
      <c r="M833" s="939"/>
      <c r="N833" s="939"/>
      <c r="O833" s="939"/>
      <c r="P833" s="939"/>
      <c r="Q833" s="939"/>
      <c r="R833" s="939"/>
      <c r="S833" s="939"/>
    </row>
    <row r="834" spans="1:19" ht="16.5" customHeight="1">
      <c r="A834" s="939"/>
      <c r="B834" s="939"/>
      <c r="C834" s="939"/>
      <c r="D834" s="939"/>
      <c r="E834" s="939"/>
      <c r="F834" s="939"/>
      <c r="G834" s="939"/>
      <c r="H834" s="939"/>
      <c r="I834" s="939"/>
      <c r="J834" s="939"/>
      <c r="K834" s="939"/>
      <c r="L834" s="939"/>
      <c r="M834" s="939"/>
      <c r="N834" s="939"/>
      <c r="O834" s="939"/>
      <c r="P834" s="939"/>
      <c r="Q834" s="939"/>
      <c r="R834" s="939"/>
      <c r="S834" s="939"/>
    </row>
    <row r="835" spans="1:19" ht="16.5" customHeight="1">
      <c r="A835" s="939"/>
      <c r="B835" s="939"/>
      <c r="C835" s="939"/>
      <c r="D835" s="939"/>
      <c r="E835" s="939"/>
      <c r="F835" s="939"/>
      <c r="G835" s="939"/>
      <c r="H835" s="939"/>
      <c r="I835" s="939"/>
      <c r="J835" s="939"/>
      <c r="K835" s="939"/>
      <c r="L835" s="939"/>
      <c r="M835" s="939"/>
      <c r="N835" s="939"/>
      <c r="O835" s="939"/>
      <c r="P835" s="939"/>
      <c r="Q835" s="939"/>
      <c r="R835" s="939"/>
      <c r="S835" s="939"/>
    </row>
    <row r="836" spans="1:19" ht="16.5" customHeight="1">
      <c r="A836" s="939"/>
      <c r="B836" s="939"/>
      <c r="C836" s="939"/>
      <c r="D836" s="939"/>
      <c r="E836" s="939"/>
      <c r="F836" s="939"/>
      <c r="G836" s="939"/>
      <c r="H836" s="939"/>
      <c r="I836" s="939"/>
      <c r="J836" s="939"/>
      <c r="K836" s="939"/>
      <c r="L836" s="939"/>
      <c r="M836" s="939"/>
      <c r="N836" s="939"/>
      <c r="O836" s="939"/>
      <c r="P836" s="939"/>
      <c r="Q836" s="939"/>
      <c r="R836" s="939"/>
      <c r="S836" s="939"/>
    </row>
    <row r="837" spans="1:19" ht="16.5" customHeight="1">
      <c r="A837" s="939"/>
      <c r="B837" s="939"/>
      <c r="C837" s="939"/>
      <c r="D837" s="939"/>
      <c r="E837" s="939"/>
      <c r="F837" s="939"/>
      <c r="G837" s="939"/>
      <c r="H837" s="939"/>
      <c r="I837" s="939"/>
      <c r="J837" s="939"/>
      <c r="K837" s="939"/>
      <c r="L837" s="939"/>
      <c r="M837" s="939"/>
      <c r="N837" s="939"/>
      <c r="O837" s="939"/>
      <c r="P837" s="939"/>
      <c r="Q837" s="939"/>
      <c r="R837" s="939"/>
      <c r="S837" s="939"/>
    </row>
    <row r="838" spans="1:19" ht="16.5" customHeight="1">
      <c r="A838" s="939"/>
      <c r="B838" s="939"/>
      <c r="C838" s="939"/>
      <c r="D838" s="939"/>
      <c r="E838" s="939"/>
      <c r="F838" s="939"/>
      <c r="G838" s="939"/>
      <c r="H838" s="939"/>
      <c r="I838" s="939"/>
      <c r="J838" s="939"/>
      <c r="K838" s="939"/>
      <c r="L838" s="939"/>
      <c r="M838" s="939"/>
      <c r="N838" s="939"/>
      <c r="O838" s="939"/>
      <c r="P838" s="939"/>
      <c r="Q838" s="939"/>
      <c r="R838" s="939"/>
      <c r="S838" s="939"/>
    </row>
    <row r="839" spans="1:19" ht="16.5" customHeight="1">
      <c r="A839" s="939"/>
      <c r="B839" s="939"/>
      <c r="C839" s="939"/>
      <c r="D839" s="939"/>
      <c r="E839" s="939"/>
      <c r="F839" s="939"/>
      <c r="G839" s="939"/>
      <c r="H839" s="939"/>
      <c r="I839" s="939"/>
      <c r="J839" s="939"/>
      <c r="K839" s="939"/>
      <c r="L839" s="939"/>
      <c r="M839" s="939"/>
      <c r="N839" s="939"/>
      <c r="O839" s="939"/>
      <c r="P839" s="939"/>
      <c r="Q839" s="939"/>
      <c r="R839" s="939"/>
      <c r="S839" s="939"/>
    </row>
    <row r="840" spans="1:19" ht="16.5" customHeight="1">
      <c r="A840" s="939"/>
      <c r="B840" s="939"/>
      <c r="C840" s="939"/>
      <c r="D840" s="939"/>
      <c r="E840" s="939"/>
      <c r="F840" s="939"/>
      <c r="G840" s="939"/>
      <c r="H840" s="939"/>
      <c r="I840" s="939"/>
      <c r="J840" s="939"/>
      <c r="K840" s="939"/>
      <c r="L840" s="939"/>
      <c r="M840" s="939"/>
      <c r="N840" s="939"/>
      <c r="O840" s="939"/>
      <c r="P840" s="939"/>
      <c r="Q840" s="939"/>
      <c r="R840" s="939"/>
      <c r="S840" s="939"/>
    </row>
    <row r="841" spans="1:19" ht="16.5" customHeight="1">
      <c r="A841" s="939"/>
      <c r="B841" s="939"/>
      <c r="C841" s="939"/>
      <c r="D841" s="939"/>
      <c r="E841" s="939"/>
      <c r="F841" s="939"/>
      <c r="G841" s="939"/>
      <c r="H841" s="939"/>
      <c r="I841" s="939"/>
      <c r="J841" s="939"/>
      <c r="K841" s="939"/>
      <c r="L841" s="939"/>
      <c r="M841" s="939"/>
      <c r="N841" s="939"/>
      <c r="O841" s="939"/>
      <c r="P841" s="939"/>
      <c r="Q841" s="939"/>
      <c r="R841" s="939"/>
      <c r="S841" s="939"/>
    </row>
    <row r="842" spans="1:19" ht="16.5" customHeight="1">
      <c r="A842" s="939"/>
      <c r="B842" s="939"/>
      <c r="C842" s="939"/>
      <c r="D842" s="939"/>
      <c r="E842" s="939"/>
      <c r="F842" s="939"/>
      <c r="G842" s="939"/>
      <c r="H842" s="939"/>
      <c r="I842" s="939"/>
      <c r="J842" s="939"/>
      <c r="K842" s="939"/>
      <c r="L842" s="939"/>
      <c r="M842" s="939"/>
      <c r="N842" s="939"/>
      <c r="O842" s="939"/>
      <c r="P842" s="939"/>
      <c r="Q842" s="939"/>
      <c r="R842" s="939"/>
      <c r="S842" s="939"/>
    </row>
    <row r="843" spans="1:19" ht="16.5" customHeight="1">
      <c r="A843" s="939"/>
      <c r="B843" s="939"/>
      <c r="C843" s="939"/>
      <c r="D843" s="939"/>
      <c r="E843" s="939"/>
      <c r="F843" s="939"/>
      <c r="G843" s="939"/>
      <c r="H843" s="939"/>
      <c r="I843" s="939"/>
      <c r="J843" s="939"/>
      <c r="K843" s="939"/>
      <c r="L843" s="939"/>
      <c r="M843" s="939"/>
      <c r="N843" s="939"/>
      <c r="O843" s="939"/>
      <c r="P843" s="939"/>
      <c r="Q843" s="939"/>
      <c r="R843" s="939"/>
      <c r="S843" s="939"/>
    </row>
    <row r="844" spans="1:19" ht="16.5" customHeight="1">
      <c r="A844" s="939"/>
      <c r="B844" s="939"/>
      <c r="C844" s="939"/>
      <c r="D844" s="939"/>
      <c r="E844" s="939"/>
      <c r="F844" s="939"/>
      <c r="G844" s="939"/>
      <c r="H844" s="939"/>
      <c r="I844" s="939"/>
      <c r="J844" s="939"/>
      <c r="K844" s="939"/>
      <c r="L844" s="939"/>
      <c r="M844" s="939"/>
      <c r="N844" s="939"/>
      <c r="O844" s="939"/>
      <c r="P844" s="939"/>
      <c r="Q844" s="939"/>
      <c r="R844" s="939"/>
      <c r="S844" s="939"/>
    </row>
    <row r="845" spans="1:19" ht="16.5" customHeight="1">
      <c r="A845" s="939"/>
      <c r="B845" s="939"/>
      <c r="C845" s="939"/>
      <c r="D845" s="939"/>
      <c r="E845" s="939"/>
      <c r="F845" s="939"/>
      <c r="G845" s="939"/>
      <c r="H845" s="939"/>
      <c r="I845" s="939"/>
      <c r="J845" s="939"/>
      <c r="K845" s="939"/>
      <c r="L845" s="939"/>
      <c r="M845" s="939"/>
      <c r="N845" s="939"/>
      <c r="O845" s="939"/>
      <c r="P845" s="939"/>
      <c r="Q845" s="939"/>
      <c r="R845" s="939"/>
      <c r="S845" s="939"/>
    </row>
    <row r="846" spans="1:19" ht="16.5" customHeight="1">
      <c r="A846" s="939"/>
      <c r="B846" s="939"/>
      <c r="C846" s="939"/>
      <c r="D846" s="939"/>
      <c r="E846" s="939"/>
      <c r="F846" s="939"/>
      <c r="G846" s="939"/>
      <c r="H846" s="939"/>
      <c r="I846" s="939"/>
      <c r="J846" s="939"/>
      <c r="K846" s="939"/>
      <c r="L846" s="939"/>
      <c r="M846" s="939"/>
      <c r="N846" s="939"/>
      <c r="O846" s="939"/>
      <c r="P846" s="939"/>
      <c r="Q846" s="939"/>
      <c r="R846" s="939"/>
      <c r="S846" s="939"/>
    </row>
    <row r="847" spans="1:19" ht="16.5" customHeight="1">
      <c r="A847" s="939"/>
      <c r="B847" s="939"/>
      <c r="C847" s="939"/>
      <c r="D847" s="939"/>
      <c r="E847" s="939"/>
      <c r="F847" s="939"/>
      <c r="G847" s="939"/>
      <c r="H847" s="939"/>
      <c r="I847" s="939"/>
      <c r="J847" s="939"/>
      <c r="K847" s="939"/>
      <c r="L847" s="939"/>
      <c r="M847" s="939"/>
      <c r="N847" s="939"/>
      <c r="O847" s="939"/>
      <c r="P847" s="939"/>
      <c r="Q847" s="939"/>
      <c r="R847" s="939"/>
      <c r="S847" s="939"/>
    </row>
    <row r="848" spans="1:19" ht="16.5" customHeight="1">
      <c r="A848" s="939"/>
      <c r="B848" s="939"/>
      <c r="C848" s="939"/>
      <c r="D848" s="939"/>
      <c r="E848" s="939"/>
      <c r="F848" s="939"/>
      <c r="G848" s="939"/>
      <c r="H848" s="939"/>
      <c r="I848" s="939"/>
      <c r="J848" s="939"/>
      <c r="K848" s="939"/>
      <c r="L848" s="939"/>
      <c r="M848" s="939"/>
      <c r="N848" s="939"/>
      <c r="O848" s="939"/>
      <c r="P848" s="939"/>
      <c r="Q848" s="939"/>
      <c r="R848" s="939"/>
      <c r="S848" s="939"/>
    </row>
    <row r="849" spans="1:19" ht="16.5" customHeight="1">
      <c r="A849" s="939"/>
      <c r="B849" s="939"/>
      <c r="C849" s="939"/>
      <c r="D849" s="939"/>
      <c r="E849" s="939"/>
      <c r="F849" s="939"/>
      <c r="G849" s="939"/>
      <c r="H849" s="939"/>
      <c r="I849" s="939"/>
      <c r="J849" s="939"/>
      <c r="K849" s="939"/>
      <c r="L849" s="939"/>
      <c r="M849" s="939"/>
      <c r="N849" s="939"/>
      <c r="O849" s="939"/>
      <c r="P849" s="939"/>
      <c r="Q849" s="939"/>
      <c r="R849" s="939"/>
      <c r="S849" s="939"/>
    </row>
    <row r="850" spans="1:19" ht="16.5" customHeight="1">
      <c r="A850" s="939"/>
      <c r="B850" s="939"/>
      <c r="C850" s="939"/>
      <c r="D850" s="939"/>
      <c r="E850" s="939"/>
      <c r="F850" s="939"/>
      <c r="G850" s="939"/>
      <c r="H850" s="939"/>
      <c r="I850" s="939"/>
      <c r="J850" s="939"/>
      <c r="K850" s="939"/>
      <c r="L850" s="939"/>
      <c r="M850" s="939"/>
      <c r="N850" s="939"/>
      <c r="O850" s="939"/>
      <c r="P850" s="939"/>
      <c r="Q850" s="939"/>
      <c r="R850" s="939"/>
      <c r="S850" s="939"/>
    </row>
    <row r="851" spans="1:19" ht="16.5" customHeight="1">
      <c r="A851" s="939"/>
      <c r="B851" s="939"/>
      <c r="C851" s="939"/>
      <c r="D851" s="939"/>
      <c r="E851" s="939"/>
      <c r="F851" s="939"/>
      <c r="G851" s="939"/>
      <c r="H851" s="939"/>
      <c r="I851" s="939"/>
      <c r="J851" s="939"/>
      <c r="K851" s="939"/>
      <c r="L851" s="939"/>
      <c r="M851" s="939"/>
      <c r="N851" s="939"/>
      <c r="O851" s="939"/>
      <c r="P851" s="939"/>
      <c r="Q851" s="939"/>
      <c r="R851" s="939"/>
      <c r="S851" s="939"/>
    </row>
    <row r="852" spans="1:19" ht="16.5" customHeight="1">
      <c r="A852" s="939"/>
      <c r="B852" s="939"/>
      <c r="C852" s="939"/>
      <c r="D852" s="939"/>
      <c r="E852" s="939"/>
      <c r="F852" s="939"/>
      <c r="G852" s="939"/>
      <c r="H852" s="939"/>
      <c r="I852" s="939"/>
      <c r="J852" s="939"/>
      <c r="K852" s="939"/>
      <c r="L852" s="939"/>
      <c r="M852" s="939"/>
      <c r="N852" s="939"/>
      <c r="O852" s="939"/>
      <c r="P852" s="939"/>
      <c r="Q852" s="939"/>
      <c r="R852" s="939"/>
      <c r="S852" s="939"/>
    </row>
    <row r="853" spans="1:19" ht="16.5" customHeight="1">
      <c r="A853" s="939"/>
      <c r="B853" s="939"/>
      <c r="C853" s="939"/>
      <c r="D853" s="939"/>
      <c r="E853" s="939"/>
      <c r="F853" s="939"/>
      <c r="G853" s="939"/>
      <c r="H853" s="939"/>
      <c r="I853" s="939"/>
      <c r="J853" s="939"/>
      <c r="K853" s="939"/>
      <c r="L853" s="939"/>
      <c r="M853" s="939"/>
      <c r="N853" s="939"/>
      <c r="O853" s="939"/>
      <c r="P853" s="939"/>
      <c r="Q853" s="939"/>
      <c r="R853" s="939"/>
      <c r="S853" s="939"/>
    </row>
    <row r="854" spans="1:19" ht="16.5" customHeight="1">
      <c r="A854" s="939"/>
      <c r="B854" s="939"/>
      <c r="C854" s="939"/>
      <c r="D854" s="939"/>
      <c r="E854" s="939"/>
      <c r="F854" s="939"/>
      <c r="G854" s="939"/>
      <c r="H854" s="939"/>
      <c r="I854" s="939"/>
      <c r="J854" s="939"/>
      <c r="K854" s="939"/>
      <c r="L854" s="939"/>
      <c r="M854" s="939"/>
      <c r="N854" s="939"/>
      <c r="O854" s="939"/>
      <c r="P854" s="939"/>
      <c r="Q854" s="939"/>
      <c r="R854" s="939"/>
      <c r="S854" s="939"/>
    </row>
    <row r="855" spans="1:19" ht="16.5" customHeight="1">
      <c r="A855" s="939"/>
      <c r="B855" s="939"/>
      <c r="C855" s="939"/>
      <c r="D855" s="939"/>
      <c r="E855" s="939"/>
      <c r="F855" s="939"/>
      <c r="G855" s="939"/>
      <c r="H855" s="939"/>
      <c r="I855" s="939"/>
      <c r="J855" s="939"/>
      <c r="K855" s="939"/>
      <c r="L855" s="939"/>
      <c r="M855" s="939"/>
      <c r="N855" s="939"/>
      <c r="O855" s="939"/>
      <c r="P855" s="939"/>
      <c r="Q855" s="939"/>
      <c r="R855" s="939"/>
      <c r="S855" s="939"/>
    </row>
    <row r="856" spans="1:19" ht="16.5" customHeight="1">
      <c r="A856" s="939"/>
      <c r="B856" s="939"/>
      <c r="C856" s="939"/>
      <c r="D856" s="939"/>
      <c r="E856" s="939"/>
      <c r="F856" s="939"/>
      <c r="G856" s="939"/>
      <c r="H856" s="939"/>
      <c r="I856" s="939"/>
      <c r="J856" s="939"/>
      <c r="K856" s="939"/>
      <c r="L856" s="939"/>
      <c r="M856" s="939"/>
      <c r="N856" s="939"/>
      <c r="O856" s="939"/>
      <c r="P856" s="939"/>
      <c r="Q856" s="939"/>
      <c r="R856" s="939"/>
      <c r="S856" s="939"/>
    </row>
    <row r="857" spans="1:19" ht="16.5" customHeight="1">
      <c r="A857" s="939"/>
      <c r="B857" s="939"/>
      <c r="C857" s="939"/>
      <c r="D857" s="939"/>
      <c r="E857" s="939"/>
      <c r="F857" s="939"/>
      <c r="G857" s="939"/>
      <c r="H857" s="939"/>
      <c r="I857" s="939"/>
      <c r="J857" s="939"/>
      <c r="K857" s="939"/>
      <c r="L857" s="939"/>
      <c r="M857" s="939"/>
      <c r="N857" s="939"/>
      <c r="O857" s="939"/>
      <c r="P857" s="939"/>
      <c r="Q857" s="939"/>
      <c r="R857" s="939"/>
      <c r="S857" s="939"/>
    </row>
    <row r="858" spans="1:19" ht="16.5" customHeight="1">
      <c r="A858" s="939"/>
      <c r="B858" s="939"/>
      <c r="C858" s="939"/>
      <c r="D858" s="939"/>
      <c r="E858" s="939"/>
      <c r="F858" s="939"/>
      <c r="G858" s="939"/>
      <c r="H858" s="939"/>
      <c r="I858" s="939"/>
      <c r="J858" s="939"/>
      <c r="K858" s="939"/>
      <c r="L858" s="939"/>
      <c r="M858" s="939"/>
      <c r="N858" s="939"/>
      <c r="O858" s="939"/>
      <c r="P858" s="939"/>
      <c r="Q858" s="939"/>
      <c r="R858" s="939"/>
      <c r="S858" s="939"/>
    </row>
    <row r="859" spans="1:19" ht="16.5" customHeight="1">
      <c r="A859" s="939"/>
      <c r="B859" s="939"/>
      <c r="C859" s="939"/>
      <c r="D859" s="939"/>
      <c r="E859" s="939"/>
      <c r="F859" s="939"/>
      <c r="G859" s="939"/>
      <c r="H859" s="939"/>
      <c r="I859" s="939"/>
      <c r="J859" s="939"/>
      <c r="K859" s="939"/>
      <c r="L859" s="939"/>
      <c r="M859" s="939"/>
      <c r="N859" s="939"/>
      <c r="O859" s="939"/>
      <c r="P859" s="939"/>
      <c r="Q859" s="939"/>
      <c r="R859" s="939"/>
      <c r="S859" s="939"/>
    </row>
    <row r="860" spans="1:19" ht="16.5" customHeight="1">
      <c r="A860" s="939"/>
      <c r="B860" s="939"/>
      <c r="C860" s="939"/>
      <c r="D860" s="939"/>
      <c r="E860" s="939"/>
      <c r="F860" s="939"/>
      <c r="G860" s="939"/>
      <c r="H860" s="939"/>
      <c r="I860" s="939"/>
      <c r="J860" s="939"/>
      <c r="K860" s="939"/>
      <c r="L860" s="939"/>
      <c r="M860" s="939"/>
      <c r="N860" s="939"/>
      <c r="O860" s="939"/>
      <c r="P860" s="939"/>
      <c r="Q860" s="939"/>
      <c r="R860" s="939"/>
      <c r="S860" s="939"/>
    </row>
    <row r="861" spans="1:19" ht="16.5" customHeight="1">
      <c r="A861" s="939"/>
      <c r="B861" s="939"/>
      <c r="C861" s="939"/>
      <c r="D861" s="939"/>
      <c r="E861" s="939"/>
      <c r="F861" s="939"/>
      <c r="G861" s="939"/>
      <c r="H861" s="939"/>
      <c r="I861" s="939"/>
      <c r="J861" s="939"/>
      <c r="K861" s="939"/>
      <c r="L861" s="939"/>
      <c r="M861" s="939"/>
      <c r="N861" s="939"/>
      <c r="O861" s="939"/>
      <c r="P861" s="939"/>
      <c r="Q861" s="939"/>
      <c r="R861" s="939"/>
      <c r="S861" s="939"/>
    </row>
    <row r="862" spans="1:19" ht="16.5" customHeight="1">
      <c r="A862" s="939"/>
      <c r="B862" s="939"/>
      <c r="C862" s="939"/>
      <c r="D862" s="939"/>
      <c r="E862" s="939"/>
      <c r="F862" s="939"/>
      <c r="G862" s="939"/>
      <c r="H862" s="939"/>
      <c r="I862" s="939"/>
      <c r="J862" s="939"/>
      <c r="K862" s="939"/>
      <c r="L862" s="939"/>
      <c r="M862" s="939"/>
      <c r="N862" s="939"/>
      <c r="O862" s="939"/>
      <c r="P862" s="939"/>
      <c r="Q862" s="939"/>
      <c r="R862" s="939"/>
      <c r="S862" s="939"/>
    </row>
    <row r="863" spans="1:19" ht="16.5" customHeight="1">
      <c r="A863" s="939"/>
      <c r="B863" s="939"/>
      <c r="C863" s="939"/>
      <c r="D863" s="939"/>
      <c r="E863" s="939"/>
      <c r="F863" s="939"/>
      <c r="G863" s="939"/>
      <c r="H863" s="939"/>
      <c r="I863" s="939"/>
      <c r="J863" s="939"/>
      <c r="K863" s="939"/>
      <c r="L863" s="939"/>
      <c r="M863" s="939"/>
      <c r="N863" s="939"/>
      <c r="O863" s="939"/>
      <c r="P863" s="939"/>
      <c r="Q863" s="939"/>
      <c r="R863" s="939"/>
      <c r="S863" s="939"/>
    </row>
    <row r="864" spans="1:19" ht="16.5" customHeight="1">
      <c r="A864" s="939"/>
      <c r="B864" s="939"/>
      <c r="C864" s="939"/>
      <c r="D864" s="939"/>
      <c r="E864" s="939"/>
      <c r="F864" s="939"/>
      <c r="G864" s="939"/>
      <c r="H864" s="939"/>
      <c r="I864" s="939"/>
      <c r="J864" s="939"/>
      <c r="K864" s="939"/>
      <c r="L864" s="939"/>
      <c r="M864" s="939"/>
      <c r="N864" s="939"/>
      <c r="O864" s="939"/>
      <c r="P864" s="939"/>
      <c r="Q864" s="939"/>
      <c r="R864" s="939"/>
      <c r="S864" s="939"/>
    </row>
    <row r="865" spans="1:19" ht="16.5" customHeight="1">
      <c r="A865" s="939"/>
      <c r="B865" s="939"/>
      <c r="C865" s="939"/>
      <c r="D865" s="939"/>
      <c r="E865" s="939"/>
      <c r="F865" s="939"/>
      <c r="G865" s="939"/>
      <c r="H865" s="939"/>
      <c r="I865" s="939"/>
      <c r="J865" s="939"/>
      <c r="K865" s="939"/>
      <c r="L865" s="939"/>
      <c r="M865" s="939"/>
      <c r="N865" s="939"/>
      <c r="O865" s="939"/>
      <c r="P865" s="939"/>
      <c r="Q865" s="939"/>
      <c r="R865" s="939"/>
      <c r="S865" s="939"/>
    </row>
    <row r="866" spans="1:19" ht="16.5" customHeight="1">
      <c r="A866" s="939"/>
      <c r="B866" s="939"/>
      <c r="C866" s="939"/>
      <c r="D866" s="939"/>
      <c r="E866" s="939"/>
      <c r="F866" s="939"/>
      <c r="G866" s="939"/>
      <c r="H866" s="939"/>
      <c r="I866" s="939"/>
      <c r="J866" s="939"/>
      <c r="K866" s="939"/>
      <c r="L866" s="939"/>
      <c r="M866" s="939"/>
      <c r="N866" s="939"/>
      <c r="O866" s="939"/>
      <c r="P866" s="939"/>
      <c r="Q866" s="939"/>
      <c r="R866" s="939"/>
      <c r="S866" s="939"/>
    </row>
    <row r="867" spans="1:19" ht="16.5" customHeight="1">
      <c r="A867" s="939"/>
      <c r="B867" s="939"/>
      <c r="C867" s="939"/>
      <c r="D867" s="939"/>
      <c r="E867" s="939"/>
      <c r="F867" s="939"/>
      <c r="G867" s="939"/>
      <c r="H867" s="939"/>
      <c r="I867" s="939"/>
      <c r="J867" s="939"/>
      <c r="K867" s="939"/>
      <c r="L867" s="939"/>
      <c r="M867" s="939"/>
      <c r="N867" s="939"/>
      <c r="O867" s="939"/>
      <c r="P867" s="939"/>
      <c r="Q867" s="939"/>
      <c r="R867" s="939"/>
      <c r="S867" s="939"/>
    </row>
    <row r="868" spans="1:19" ht="16.5" customHeight="1">
      <c r="A868" s="939"/>
      <c r="B868" s="939"/>
      <c r="C868" s="939"/>
      <c r="D868" s="939"/>
      <c r="E868" s="939"/>
      <c r="F868" s="939"/>
      <c r="G868" s="939"/>
      <c r="H868" s="939"/>
      <c r="I868" s="939"/>
      <c r="J868" s="939"/>
      <c r="K868" s="939"/>
      <c r="L868" s="939"/>
      <c r="M868" s="939"/>
      <c r="N868" s="939"/>
      <c r="O868" s="939"/>
      <c r="P868" s="939"/>
      <c r="Q868" s="939"/>
      <c r="R868" s="939"/>
      <c r="S868" s="939"/>
    </row>
    <row r="869" spans="1:19" ht="16.5" customHeight="1">
      <c r="A869" s="939"/>
      <c r="B869" s="939"/>
      <c r="C869" s="939"/>
      <c r="D869" s="939"/>
      <c r="E869" s="939"/>
      <c r="F869" s="939"/>
      <c r="G869" s="939"/>
      <c r="H869" s="939"/>
      <c r="I869" s="939"/>
      <c r="J869" s="939"/>
      <c r="K869" s="939"/>
      <c r="L869" s="939"/>
      <c r="M869" s="939"/>
      <c r="N869" s="939"/>
      <c r="O869" s="939"/>
      <c r="P869" s="939"/>
      <c r="Q869" s="939"/>
      <c r="R869" s="939"/>
      <c r="S869" s="939"/>
    </row>
    <row r="870" spans="1:19" ht="16.5" customHeight="1">
      <c r="A870" s="939"/>
      <c r="B870" s="939"/>
      <c r="C870" s="939"/>
      <c r="D870" s="939"/>
      <c r="E870" s="939"/>
      <c r="F870" s="939"/>
      <c r="G870" s="939"/>
      <c r="H870" s="939"/>
      <c r="I870" s="939"/>
      <c r="J870" s="939"/>
      <c r="K870" s="939"/>
      <c r="L870" s="939"/>
      <c r="M870" s="939"/>
      <c r="N870" s="939"/>
      <c r="O870" s="939"/>
      <c r="P870" s="939"/>
      <c r="Q870" s="939"/>
      <c r="R870" s="939"/>
      <c r="S870" s="939"/>
    </row>
    <row r="871" spans="1:19" ht="16.5" customHeight="1">
      <c r="A871" s="939"/>
      <c r="B871" s="939"/>
      <c r="C871" s="939"/>
      <c r="D871" s="939"/>
      <c r="E871" s="939"/>
      <c r="F871" s="939"/>
      <c r="G871" s="939"/>
      <c r="H871" s="939"/>
      <c r="I871" s="939"/>
      <c r="J871" s="939"/>
      <c r="K871" s="939"/>
      <c r="L871" s="939"/>
      <c r="M871" s="939"/>
      <c r="N871" s="939"/>
      <c r="O871" s="939"/>
      <c r="P871" s="939"/>
      <c r="Q871" s="939"/>
      <c r="R871" s="939"/>
      <c r="S871" s="939"/>
    </row>
    <row r="872" spans="1:19" ht="16.5" customHeight="1">
      <c r="A872" s="939"/>
      <c r="B872" s="939"/>
      <c r="C872" s="939"/>
      <c r="D872" s="939"/>
      <c r="E872" s="939"/>
      <c r="F872" s="939"/>
      <c r="G872" s="939"/>
      <c r="H872" s="939"/>
      <c r="I872" s="939"/>
      <c r="J872" s="939"/>
      <c r="K872" s="939"/>
      <c r="L872" s="939"/>
      <c r="M872" s="939"/>
      <c r="N872" s="939"/>
      <c r="O872" s="939"/>
      <c r="P872" s="939"/>
      <c r="Q872" s="939"/>
      <c r="R872" s="939"/>
      <c r="S872" s="939"/>
    </row>
    <row r="873" spans="1:19" ht="16.5" customHeight="1">
      <c r="A873" s="939"/>
      <c r="B873" s="939"/>
      <c r="C873" s="939"/>
      <c r="D873" s="939"/>
      <c r="E873" s="939"/>
      <c r="F873" s="939"/>
      <c r="G873" s="939"/>
      <c r="H873" s="939"/>
      <c r="I873" s="939"/>
      <c r="J873" s="939"/>
      <c r="K873" s="939"/>
      <c r="L873" s="939"/>
      <c r="M873" s="939"/>
      <c r="N873" s="939"/>
      <c r="O873" s="939"/>
      <c r="P873" s="939"/>
      <c r="Q873" s="939"/>
      <c r="R873" s="939"/>
      <c r="S873" s="939"/>
    </row>
    <row r="874" spans="1:19" ht="16.5" customHeight="1">
      <c r="A874" s="939"/>
      <c r="B874" s="939"/>
      <c r="C874" s="939"/>
      <c r="D874" s="939"/>
      <c r="E874" s="939"/>
      <c r="F874" s="939"/>
      <c r="G874" s="939"/>
      <c r="H874" s="939"/>
      <c r="I874" s="939"/>
      <c r="J874" s="939"/>
      <c r="K874" s="939"/>
      <c r="L874" s="939"/>
      <c r="M874" s="939"/>
      <c r="N874" s="939"/>
      <c r="O874" s="939"/>
      <c r="P874" s="939"/>
      <c r="Q874" s="939"/>
      <c r="R874" s="939"/>
      <c r="S874" s="939"/>
    </row>
    <row r="875" spans="1:19" ht="16.5" customHeight="1">
      <c r="A875" s="939"/>
      <c r="B875" s="939"/>
      <c r="C875" s="939"/>
      <c r="D875" s="939"/>
      <c r="E875" s="939"/>
      <c r="F875" s="939"/>
      <c r="G875" s="939"/>
      <c r="H875" s="939"/>
      <c r="I875" s="939"/>
      <c r="J875" s="939"/>
      <c r="K875" s="939"/>
      <c r="L875" s="939"/>
      <c r="M875" s="939"/>
      <c r="N875" s="939"/>
      <c r="O875" s="939"/>
      <c r="P875" s="939"/>
      <c r="Q875" s="939"/>
      <c r="R875" s="939"/>
      <c r="S875" s="939"/>
    </row>
    <row r="876" spans="1:19" ht="16.5" customHeight="1">
      <c r="A876" s="939"/>
      <c r="B876" s="939"/>
      <c r="C876" s="939"/>
      <c r="D876" s="939"/>
      <c r="E876" s="939"/>
      <c r="F876" s="939"/>
      <c r="G876" s="939"/>
      <c r="H876" s="939"/>
      <c r="I876" s="939"/>
      <c r="J876" s="939"/>
      <c r="K876" s="939"/>
      <c r="L876" s="939"/>
      <c r="M876" s="939"/>
      <c r="N876" s="939"/>
      <c r="O876" s="939"/>
      <c r="P876" s="939"/>
      <c r="Q876" s="939"/>
      <c r="R876" s="939"/>
      <c r="S876" s="939"/>
    </row>
    <row r="877" spans="1:19" ht="16.5" customHeight="1">
      <c r="A877" s="939"/>
      <c r="B877" s="939"/>
      <c r="C877" s="939"/>
      <c r="D877" s="939"/>
      <c r="E877" s="939"/>
      <c r="F877" s="939"/>
      <c r="G877" s="939"/>
      <c r="H877" s="939"/>
      <c r="I877" s="939"/>
      <c r="J877" s="939"/>
      <c r="K877" s="939"/>
      <c r="L877" s="939"/>
      <c r="M877" s="939"/>
      <c r="N877" s="939"/>
      <c r="O877" s="939"/>
      <c r="P877" s="939"/>
      <c r="Q877" s="939"/>
      <c r="R877" s="939"/>
      <c r="S877" s="939"/>
    </row>
    <row r="878" spans="1:19" ht="16.5" customHeight="1">
      <c r="A878" s="939"/>
      <c r="B878" s="939"/>
      <c r="C878" s="939"/>
      <c r="D878" s="939"/>
      <c r="E878" s="939"/>
      <c r="F878" s="939"/>
      <c r="G878" s="939"/>
      <c r="H878" s="939"/>
      <c r="I878" s="939"/>
      <c r="J878" s="939"/>
      <c r="K878" s="939"/>
      <c r="L878" s="939"/>
      <c r="M878" s="939"/>
      <c r="N878" s="939"/>
      <c r="O878" s="939"/>
      <c r="P878" s="939"/>
      <c r="Q878" s="939"/>
      <c r="R878" s="939"/>
      <c r="S878" s="939"/>
    </row>
    <row r="879" spans="1:19" ht="16.5" customHeight="1">
      <c r="A879" s="939"/>
      <c r="B879" s="939"/>
      <c r="C879" s="939"/>
      <c r="D879" s="939"/>
      <c r="E879" s="939"/>
      <c r="F879" s="939"/>
      <c r="G879" s="939"/>
      <c r="H879" s="939"/>
      <c r="I879" s="939"/>
      <c r="J879" s="939"/>
      <c r="K879" s="939"/>
      <c r="L879" s="939"/>
      <c r="M879" s="939"/>
      <c r="N879" s="939"/>
      <c r="O879" s="939"/>
      <c r="P879" s="939"/>
      <c r="Q879" s="939"/>
      <c r="R879" s="939"/>
      <c r="S879" s="939"/>
    </row>
    <row r="880" spans="1:19" ht="16.5" customHeight="1">
      <c r="A880" s="939"/>
      <c r="B880" s="939"/>
      <c r="C880" s="939"/>
      <c r="D880" s="939"/>
      <c r="E880" s="939"/>
      <c r="F880" s="939"/>
      <c r="G880" s="939"/>
      <c r="H880" s="939"/>
      <c r="I880" s="939"/>
      <c r="J880" s="939"/>
      <c r="K880" s="939"/>
      <c r="L880" s="939"/>
      <c r="M880" s="939"/>
      <c r="N880" s="939"/>
      <c r="O880" s="939"/>
      <c r="P880" s="939"/>
      <c r="Q880" s="939"/>
      <c r="R880" s="939"/>
      <c r="S880" s="939"/>
    </row>
    <row r="881" spans="1:19" ht="16.5" customHeight="1">
      <c r="A881" s="939"/>
      <c r="B881" s="939"/>
      <c r="C881" s="939"/>
      <c r="D881" s="939"/>
      <c r="E881" s="939"/>
      <c r="F881" s="939"/>
      <c r="G881" s="939"/>
      <c r="H881" s="939"/>
      <c r="I881" s="939"/>
      <c r="J881" s="939"/>
      <c r="K881" s="939"/>
      <c r="L881" s="939"/>
      <c r="M881" s="939"/>
      <c r="N881" s="939"/>
      <c r="O881" s="939"/>
      <c r="P881" s="939"/>
      <c r="Q881" s="939"/>
      <c r="R881" s="939"/>
      <c r="S881" s="939"/>
    </row>
    <row r="882" spans="1:19" ht="16.5" customHeight="1">
      <c r="A882" s="939"/>
      <c r="B882" s="939"/>
      <c r="C882" s="939"/>
      <c r="D882" s="939"/>
      <c r="E882" s="939"/>
      <c r="F882" s="939"/>
      <c r="G882" s="939"/>
      <c r="H882" s="939"/>
      <c r="I882" s="939"/>
      <c r="J882" s="939"/>
      <c r="K882" s="939"/>
      <c r="L882" s="939"/>
      <c r="M882" s="939"/>
      <c r="N882" s="939"/>
      <c r="O882" s="939"/>
      <c r="P882" s="939"/>
      <c r="Q882" s="939"/>
      <c r="R882" s="939"/>
      <c r="S882" s="939"/>
    </row>
    <row r="883" spans="1:19" ht="16.5" customHeight="1">
      <c r="A883" s="939"/>
      <c r="B883" s="939"/>
      <c r="C883" s="939"/>
      <c r="D883" s="939"/>
      <c r="E883" s="939"/>
      <c r="F883" s="939"/>
      <c r="G883" s="939"/>
      <c r="H883" s="939"/>
      <c r="I883" s="939"/>
      <c r="J883" s="939"/>
      <c r="K883" s="939"/>
      <c r="L883" s="939"/>
      <c r="M883" s="939"/>
      <c r="N883" s="939"/>
      <c r="O883" s="939"/>
      <c r="P883" s="939"/>
      <c r="Q883" s="939"/>
      <c r="R883" s="939"/>
      <c r="S883" s="939"/>
    </row>
    <row r="884" spans="1:19" ht="16.5" customHeight="1">
      <c r="A884" s="939"/>
      <c r="B884" s="939"/>
      <c r="C884" s="939"/>
      <c r="D884" s="939"/>
      <c r="E884" s="939"/>
      <c r="F884" s="939"/>
      <c r="G884" s="939"/>
      <c r="H884" s="939"/>
      <c r="I884" s="939"/>
      <c r="J884" s="939"/>
      <c r="K884" s="939"/>
      <c r="L884" s="939"/>
      <c r="M884" s="939"/>
      <c r="N884" s="939"/>
      <c r="O884" s="939"/>
      <c r="P884" s="939"/>
      <c r="Q884" s="939"/>
      <c r="R884" s="939"/>
      <c r="S884" s="939"/>
    </row>
    <row r="885" spans="1:19" ht="16.5" customHeight="1">
      <c r="A885" s="939"/>
      <c r="B885" s="939"/>
      <c r="C885" s="939"/>
      <c r="D885" s="939"/>
      <c r="E885" s="939"/>
      <c r="F885" s="939"/>
      <c r="G885" s="939"/>
      <c r="H885" s="939"/>
      <c r="I885" s="939"/>
      <c r="J885" s="939"/>
      <c r="K885" s="939"/>
      <c r="L885" s="939"/>
      <c r="M885" s="939"/>
      <c r="N885" s="939"/>
      <c r="O885" s="939"/>
      <c r="P885" s="939"/>
      <c r="Q885" s="939"/>
      <c r="R885" s="939"/>
      <c r="S885" s="939"/>
    </row>
    <row r="886" spans="1:19" ht="16.5" customHeight="1">
      <c r="A886" s="939"/>
      <c r="B886" s="939"/>
      <c r="C886" s="939"/>
      <c r="D886" s="939"/>
      <c r="E886" s="939"/>
      <c r="F886" s="939"/>
      <c r="G886" s="939"/>
      <c r="H886" s="939"/>
      <c r="I886" s="939"/>
      <c r="J886" s="939"/>
      <c r="K886" s="939"/>
      <c r="L886" s="939"/>
      <c r="M886" s="939"/>
      <c r="N886" s="939"/>
      <c r="O886" s="939"/>
      <c r="P886" s="939"/>
      <c r="Q886" s="939"/>
      <c r="R886" s="939"/>
      <c r="S886" s="939"/>
    </row>
    <row r="887" spans="1:19" ht="16.5" customHeight="1">
      <c r="A887" s="939"/>
      <c r="B887" s="939"/>
      <c r="C887" s="939"/>
      <c r="D887" s="939"/>
      <c r="E887" s="939"/>
      <c r="F887" s="939"/>
      <c r="G887" s="939"/>
      <c r="H887" s="939"/>
      <c r="I887" s="939"/>
      <c r="J887" s="939"/>
      <c r="K887" s="939"/>
      <c r="L887" s="939"/>
      <c r="M887" s="939"/>
      <c r="N887" s="939"/>
      <c r="O887" s="939"/>
      <c r="P887" s="939"/>
      <c r="Q887" s="939"/>
      <c r="R887" s="939"/>
      <c r="S887" s="939"/>
    </row>
    <row r="888" spans="1:19" ht="16.5" customHeight="1">
      <c r="A888" s="939"/>
      <c r="B888" s="939"/>
      <c r="C888" s="939"/>
      <c r="D888" s="939"/>
      <c r="E888" s="939"/>
      <c r="F888" s="939"/>
      <c r="G888" s="939"/>
      <c r="H888" s="939"/>
      <c r="I888" s="939"/>
      <c r="J888" s="939"/>
      <c r="K888" s="939"/>
      <c r="L888" s="939"/>
      <c r="M888" s="939"/>
      <c r="N888" s="939"/>
      <c r="O888" s="939"/>
      <c r="P888" s="939"/>
      <c r="Q888" s="939"/>
      <c r="R888" s="939"/>
      <c r="S888" s="939"/>
    </row>
    <row r="889" spans="1:19" ht="16.5" customHeight="1">
      <c r="A889" s="939"/>
      <c r="B889" s="939"/>
      <c r="C889" s="939"/>
      <c r="D889" s="939"/>
      <c r="E889" s="939"/>
      <c r="F889" s="939"/>
      <c r="G889" s="939"/>
      <c r="H889" s="939"/>
      <c r="I889" s="939"/>
      <c r="J889" s="939"/>
      <c r="K889" s="939"/>
      <c r="L889" s="939"/>
      <c r="M889" s="939"/>
      <c r="N889" s="939"/>
      <c r="O889" s="939"/>
      <c r="P889" s="939"/>
      <c r="Q889" s="939"/>
      <c r="R889" s="939"/>
      <c r="S889" s="939"/>
    </row>
    <row r="890" spans="1:19" ht="16.5" customHeight="1">
      <c r="A890" s="939"/>
      <c r="B890" s="939"/>
      <c r="C890" s="939"/>
      <c r="D890" s="939"/>
      <c r="E890" s="939"/>
      <c r="F890" s="939"/>
      <c r="G890" s="939"/>
      <c r="H890" s="939"/>
      <c r="I890" s="939"/>
      <c r="J890" s="939"/>
      <c r="K890" s="939"/>
      <c r="L890" s="939"/>
      <c r="M890" s="939"/>
      <c r="N890" s="939"/>
      <c r="O890" s="939"/>
      <c r="P890" s="939"/>
      <c r="Q890" s="939"/>
      <c r="R890" s="939"/>
      <c r="S890" s="939"/>
    </row>
    <row r="891" spans="1:19" ht="16.5" customHeight="1">
      <c r="A891" s="939"/>
      <c r="B891" s="939"/>
      <c r="C891" s="939"/>
      <c r="D891" s="939"/>
      <c r="E891" s="939"/>
      <c r="F891" s="939"/>
      <c r="G891" s="939"/>
      <c r="H891" s="939"/>
      <c r="I891" s="939"/>
      <c r="J891" s="939"/>
      <c r="K891" s="939"/>
      <c r="L891" s="939"/>
      <c r="M891" s="939"/>
      <c r="N891" s="939"/>
      <c r="O891" s="939"/>
      <c r="P891" s="939"/>
      <c r="Q891" s="939"/>
      <c r="R891" s="939"/>
      <c r="S891" s="939"/>
    </row>
    <row r="892" spans="1:19" ht="16.5" customHeight="1">
      <c r="A892" s="939"/>
      <c r="B892" s="939"/>
      <c r="C892" s="939"/>
      <c r="D892" s="939"/>
      <c r="E892" s="939"/>
      <c r="F892" s="939"/>
      <c r="G892" s="939"/>
      <c r="H892" s="939"/>
      <c r="I892" s="939"/>
      <c r="J892" s="939"/>
      <c r="K892" s="939"/>
      <c r="L892" s="939"/>
      <c r="M892" s="939"/>
      <c r="N892" s="939"/>
      <c r="O892" s="939"/>
      <c r="P892" s="939"/>
      <c r="Q892" s="939"/>
      <c r="R892" s="939"/>
      <c r="S892" s="939"/>
    </row>
    <row r="893" spans="1:19" ht="16.5" customHeight="1">
      <c r="A893" s="939"/>
      <c r="B893" s="939"/>
      <c r="C893" s="939"/>
      <c r="D893" s="939"/>
      <c r="E893" s="939"/>
      <c r="F893" s="939"/>
      <c r="G893" s="939"/>
      <c r="H893" s="939"/>
      <c r="I893" s="939"/>
      <c r="J893" s="939"/>
      <c r="K893" s="939"/>
      <c r="L893" s="939"/>
      <c r="M893" s="939"/>
      <c r="N893" s="939"/>
      <c r="O893" s="939"/>
      <c r="P893" s="939"/>
      <c r="Q893" s="939"/>
      <c r="R893" s="939"/>
      <c r="S893" s="939"/>
    </row>
    <row r="894" spans="1:19" ht="16.5" customHeight="1">
      <c r="A894" s="939"/>
      <c r="B894" s="939"/>
      <c r="C894" s="939"/>
      <c r="D894" s="939"/>
      <c r="E894" s="939"/>
      <c r="F894" s="939"/>
      <c r="G894" s="939"/>
      <c r="H894" s="939"/>
      <c r="I894" s="939"/>
      <c r="J894" s="939"/>
      <c r="K894" s="939"/>
      <c r="L894" s="939"/>
      <c r="M894" s="939"/>
      <c r="N894" s="939"/>
      <c r="O894" s="939"/>
      <c r="P894" s="939"/>
      <c r="Q894" s="939"/>
      <c r="R894" s="939"/>
      <c r="S894" s="939"/>
    </row>
    <row r="895" spans="1:19" ht="16.5" customHeight="1">
      <c r="A895" s="939"/>
      <c r="B895" s="939"/>
      <c r="C895" s="939"/>
      <c r="D895" s="939"/>
      <c r="E895" s="939"/>
      <c r="F895" s="939"/>
      <c r="G895" s="939"/>
      <c r="H895" s="939"/>
      <c r="I895" s="939"/>
      <c r="J895" s="939"/>
      <c r="K895" s="939"/>
      <c r="L895" s="939"/>
      <c r="M895" s="939"/>
      <c r="N895" s="939"/>
      <c r="O895" s="939"/>
      <c r="P895" s="939"/>
      <c r="Q895" s="939"/>
      <c r="R895" s="939"/>
      <c r="S895" s="939"/>
    </row>
    <row r="896" spans="1:19" ht="16.5" customHeight="1">
      <c r="A896" s="939"/>
      <c r="B896" s="939"/>
      <c r="C896" s="939"/>
      <c r="D896" s="939"/>
      <c r="E896" s="939"/>
      <c r="F896" s="939"/>
      <c r="G896" s="939"/>
      <c r="H896" s="939"/>
      <c r="I896" s="939"/>
      <c r="J896" s="939"/>
      <c r="K896" s="939"/>
      <c r="L896" s="939"/>
      <c r="M896" s="939"/>
      <c r="N896" s="939"/>
      <c r="O896" s="939"/>
      <c r="P896" s="939"/>
      <c r="Q896" s="939"/>
      <c r="R896" s="939"/>
      <c r="S896" s="939"/>
    </row>
    <row r="897" spans="1:19" ht="16.5" customHeight="1">
      <c r="A897" s="939"/>
      <c r="B897" s="939"/>
      <c r="C897" s="939"/>
      <c r="D897" s="939"/>
      <c r="E897" s="939"/>
      <c r="F897" s="939"/>
      <c r="G897" s="939"/>
      <c r="H897" s="939"/>
      <c r="I897" s="939"/>
      <c r="J897" s="939"/>
      <c r="K897" s="939"/>
      <c r="L897" s="939"/>
      <c r="M897" s="939"/>
      <c r="N897" s="939"/>
      <c r="O897" s="939"/>
      <c r="P897" s="939"/>
      <c r="Q897" s="939"/>
      <c r="R897" s="939"/>
      <c r="S897" s="939"/>
    </row>
    <row r="898" spans="1:19" ht="16.5" customHeight="1">
      <c r="A898" s="939"/>
      <c r="B898" s="939"/>
      <c r="C898" s="939"/>
      <c r="D898" s="939"/>
      <c r="E898" s="939"/>
      <c r="F898" s="939"/>
      <c r="G898" s="939"/>
      <c r="H898" s="939"/>
      <c r="I898" s="939"/>
      <c r="J898" s="939"/>
      <c r="K898" s="939"/>
      <c r="L898" s="939"/>
      <c r="M898" s="939"/>
      <c r="N898" s="939"/>
      <c r="O898" s="939"/>
      <c r="P898" s="939"/>
      <c r="Q898" s="939"/>
      <c r="R898" s="939"/>
      <c r="S898" s="939"/>
    </row>
    <row r="899" spans="1:19" ht="16.5" customHeight="1">
      <c r="A899" s="939"/>
      <c r="B899" s="939"/>
      <c r="C899" s="939"/>
      <c r="D899" s="939"/>
      <c r="E899" s="939"/>
      <c r="F899" s="939"/>
      <c r="G899" s="939"/>
      <c r="H899" s="939"/>
      <c r="I899" s="939"/>
      <c r="J899" s="939"/>
      <c r="K899" s="939"/>
      <c r="L899" s="939"/>
      <c r="M899" s="939"/>
      <c r="N899" s="939"/>
      <c r="O899" s="939"/>
      <c r="P899" s="939"/>
      <c r="Q899" s="939"/>
      <c r="R899" s="939"/>
      <c r="S899" s="939"/>
    </row>
    <row r="900" spans="1:19" ht="16.5" customHeight="1">
      <c r="A900" s="939"/>
      <c r="B900" s="939"/>
      <c r="C900" s="939"/>
      <c r="D900" s="939"/>
      <c r="E900" s="939"/>
      <c r="F900" s="939"/>
      <c r="G900" s="939"/>
      <c r="H900" s="939"/>
      <c r="I900" s="939"/>
      <c r="J900" s="939"/>
      <c r="K900" s="939"/>
      <c r="L900" s="939"/>
      <c r="M900" s="939"/>
      <c r="N900" s="939"/>
      <c r="O900" s="939"/>
      <c r="P900" s="939"/>
      <c r="Q900" s="939"/>
      <c r="R900" s="939"/>
      <c r="S900" s="939"/>
    </row>
    <row r="901" spans="1:19" ht="16.5" customHeight="1">
      <c r="A901" s="939"/>
      <c r="B901" s="939"/>
      <c r="C901" s="939"/>
      <c r="D901" s="939"/>
      <c r="E901" s="939"/>
      <c r="F901" s="939"/>
      <c r="G901" s="939"/>
      <c r="H901" s="939"/>
      <c r="I901" s="939"/>
      <c r="J901" s="939"/>
      <c r="K901" s="939"/>
      <c r="L901" s="939"/>
      <c r="M901" s="939"/>
      <c r="N901" s="939"/>
      <c r="O901" s="939"/>
      <c r="P901" s="939"/>
      <c r="Q901" s="939"/>
      <c r="R901" s="939"/>
      <c r="S901" s="939"/>
    </row>
    <row r="902" spans="1:19" ht="16.5" customHeight="1">
      <c r="A902" s="939"/>
      <c r="B902" s="939"/>
      <c r="C902" s="939"/>
      <c r="D902" s="939"/>
      <c r="E902" s="939"/>
      <c r="F902" s="939"/>
      <c r="G902" s="939"/>
      <c r="H902" s="939"/>
      <c r="I902" s="939"/>
      <c r="J902" s="939"/>
      <c r="K902" s="939"/>
      <c r="L902" s="939"/>
      <c r="M902" s="939"/>
      <c r="N902" s="939"/>
      <c r="O902" s="939"/>
      <c r="P902" s="939"/>
      <c r="Q902" s="939"/>
      <c r="R902" s="939"/>
      <c r="S902" s="939"/>
    </row>
    <row r="903" spans="1:19" ht="16.5" customHeight="1">
      <c r="A903" s="939"/>
      <c r="B903" s="939"/>
      <c r="C903" s="939"/>
      <c r="D903" s="939"/>
      <c r="E903" s="939"/>
      <c r="F903" s="939"/>
      <c r="G903" s="939"/>
      <c r="H903" s="939"/>
      <c r="I903" s="939"/>
      <c r="J903" s="939"/>
      <c r="K903" s="939"/>
      <c r="L903" s="939"/>
      <c r="M903" s="939"/>
      <c r="N903" s="939"/>
      <c r="O903" s="939"/>
      <c r="P903" s="939"/>
      <c r="Q903" s="939"/>
      <c r="R903" s="939"/>
      <c r="S903" s="939"/>
    </row>
    <row r="904" spans="1:19" ht="16.5" customHeight="1">
      <c r="A904" s="939"/>
      <c r="B904" s="939"/>
      <c r="C904" s="939"/>
      <c r="D904" s="939"/>
      <c r="E904" s="939"/>
      <c r="F904" s="939"/>
      <c r="G904" s="939"/>
      <c r="H904" s="939"/>
      <c r="I904" s="939"/>
      <c r="J904" s="939"/>
      <c r="K904" s="939"/>
      <c r="L904" s="939"/>
      <c r="M904" s="939"/>
      <c r="N904" s="939"/>
      <c r="O904" s="939"/>
      <c r="P904" s="939"/>
      <c r="Q904" s="939"/>
      <c r="R904" s="939"/>
      <c r="S904" s="939"/>
    </row>
    <row r="905" spans="1:19" ht="16.5" customHeight="1">
      <c r="A905" s="939"/>
      <c r="B905" s="939"/>
      <c r="C905" s="939"/>
      <c r="D905" s="939"/>
      <c r="E905" s="939"/>
      <c r="F905" s="939"/>
      <c r="G905" s="939"/>
      <c r="H905" s="939"/>
      <c r="I905" s="939"/>
      <c r="J905" s="939"/>
      <c r="K905" s="939"/>
      <c r="L905" s="939"/>
      <c r="M905" s="939"/>
      <c r="N905" s="939"/>
      <c r="O905" s="939"/>
      <c r="P905" s="939"/>
      <c r="Q905" s="939"/>
      <c r="R905" s="939"/>
      <c r="S905" s="939"/>
    </row>
    <row r="906" spans="1:19" ht="16.5" customHeight="1">
      <c r="A906" s="939"/>
      <c r="B906" s="939"/>
      <c r="C906" s="939"/>
      <c r="D906" s="939"/>
      <c r="E906" s="939"/>
      <c r="F906" s="939"/>
      <c r="G906" s="939"/>
      <c r="H906" s="939"/>
      <c r="I906" s="939"/>
      <c r="J906" s="939"/>
      <c r="K906" s="939"/>
      <c r="L906" s="939"/>
      <c r="M906" s="939"/>
      <c r="N906" s="939"/>
      <c r="O906" s="939"/>
      <c r="P906" s="939"/>
      <c r="Q906" s="939"/>
      <c r="R906" s="939"/>
      <c r="S906" s="939"/>
    </row>
    <row r="907" spans="1:19" ht="16.5" customHeight="1">
      <c r="A907" s="939"/>
      <c r="B907" s="939"/>
      <c r="C907" s="939"/>
      <c r="D907" s="939"/>
      <c r="E907" s="939"/>
      <c r="F907" s="939"/>
      <c r="G907" s="939"/>
      <c r="H907" s="939"/>
      <c r="I907" s="939"/>
      <c r="J907" s="939"/>
      <c r="K907" s="939"/>
      <c r="L907" s="939"/>
      <c r="M907" s="939"/>
      <c r="N907" s="939"/>
      <c r="O907" s="939"/>
      <c r="P907" s="939"/>
      <c r="Q907" s="939"/>
      <c r="R907" s="939"/>
      <c r="S907" s="939"/>
    </row>
    <row r="908" spans="1:19" ht="16.5" customHeight="1">
      <c r="A908" s="939"/>
      <c r="B908" s="939"/>
      <c r="C908" s="939"/>
      <c r="D908" s="939"/>
      <c r="E908" s="939"/>
      <c r="F908" s="939"/>
      <c r="G908" s="939"/>
      <c r="H908" s="939"/>
      <c r="I908" s="939"/>
      <c r="J908" s="939"/>
      <c r="K908" s="939"/>
      <c r="L908" s="939"/>
      <c r="M908" s="939"/>
      <c r="N908" s="939"/>
      <c r="O908" s="939"/>
      <c r="P908" s="939"/>
      <c r="Q908" s="939"/>
      <c r="R908" s="939"/>
      <c r="S908" s="939"/>
    </row>
    <row r="909" spans="1:19" ht="16.5" customHeight="1">
      <c r="A909" s="939"/>
      <c r="B909" s="939"/>
      <c r="C909" s="939"/>
      <c r="D909" s="939"/>
      <c r="E909" s="939"/>
      <c r="F909" s="939"/>
      <c r="G909" s="939"/>
      <c r="H909" s="939"/>
      <c r="I909" s="939"/>
      <c r="J909" s="939"/>
      <c r="K909" s="939"/>
      <c r="L909" s="939"/>
      <c r="M909" s="939"/>
      <c r="N909" s="939"/>
      <c r="O909" s="939"/>
      <c r="P909" s="939"/>
      <c r="Q909" s="939"/>
      <c r="R909" s="939"/>
      <c r="S909" s="939"/>
    </row>
    <row r="910" spans="1:19" ht="16.5" customHeight="1">
      <c r="A910" s="939"/>
      <c r="B910" s="939"/>
      <c r="C910" s="939"/>
      <c r="D910" s="939"/>
      <c r="E910" s="939"/>
      <c r="F910" s="939"/>
      <c r="G910" s="939"/>
      <c r="H910" s="939"/>
      <c r="I910" s="939"/>
      <c r="J910" s="939"/>
      <c r="K910" s="939"/>
      <c r="L910" s="939"/>
      <c r="M910" s="939"/>
      <c r="N910" s="939"/>
      <c r="O910" s="939"/>
      <c r="P910" s="939"/>
      <c r="Q910" s="939"/>
      <c r="R910" s="939"/>
      <c r="S910" s="939"/>
    </row>
    <row r="911" spans="1:19" ht="16.5" customHeight="1">
      <c r="A911" s="939"/>
      <c r="B911" s="939"/>
      <c r="C911" s="939"/>
      <c r="D911" s="939"/>
      <c r="E911" s="939"/>
      <c r="F911" s="939"/>
      <c r="G911" s="939"/>
      <c r="H911" s="939"/>
      <c r="I911" s="939"/>
      <c r="J911" s="939"/>
      <c r="K911" s="939"/>
      <c r="L911" s="939"/>
      <c r="M911" s="939"/>
      <c r="N911" s="939"/>
      <c r="O911" s="939"/>
      <c r="P911" s="939"/>
      <c r="Q911" s="939"/>
      <c r="R911" s="939"/>
      <c r="S911" s="939"/>
    </row>
    <row r="912" spans="1:19" ht="16.5" customHeight="1">
      <c r="A912" s="939"/>
      <c r="B912" s="939"/>
      <c r="C912" s="939"/>
      <c r="D912" s="939"/>
      <c r="E912" s="939"/>
      <c r="F912" s="939"/>
      <c r="G912" s="939"/>
      <c r="H912" s="939"/>
      <c r="I912" s="939"/>
      <c r="J912" s="939"/>
      <c r="K912" s="939"/>
      <c r="L912" s="939"/>
      <c r="M912" s="939"/>
      <c r="N912" s="939"/>
      <c r="O912" s="939"/>
      <c r="P912" s="939"/>
      <c r="Q912" s="939"/>
      <c r="R912" s="939"/>
      <c r="S912" s="939"/>
    </row>
    <row r="913" spans="1:19" ht="16.5" customHeight="1">
      <c r="A913" s="939"/>
      <c r="B913" s="939"/>
      <c r="C913" s="939"/>
      <c r="D913" s="939"/>
      <c r="E913" s="939"/>
      <c r="F913" s="939"/>
      <c r="G913" s="939"/>
      <c r="H913" s="939"/>
      <c r="I913" s="939"/>
      <c r="J913" s="939"/>
      <c r="K913" s="939"/>
      <c r="L913" s="939"/>
      <c r="M913" s="939"/>
      <c r="N913" s="939"/>
      <c r="O913" s="939"/>
      <c r="P913" s="939"/>
      <c r="Q913" s="939"/>
      <c r="R913" s="939"/>
      <c r="S913" s="939"/>
    </row>
    <row r="914" spans="1:19" ht="16.5" customHeight="1">
      <c r="A914" s="939"/>
      <c r="B914" s="939"/>
      <c r="C914" s="939"/>
      <c r="D914" s="939"/>
      <c r="E914" s="939"/>
      <c r="F914" s="939"/>
      <c r="G914" s="939"/>
      <c r="H914" s="939"/>
      <c r="I914" s="939"/>
      <c r="J914" s="939"/>
      <c r="K914" s="939"/>
      <c r="L914" s="939"/>
      <c r="M914" s="939"/>
      <c r="N914" s="939"/>
      <c r="O914" s="939"/>
      <c r="P914" s="939"/>
      <c r="Q914" s="939"/>
      <c r="R914" s="939"/>
      <c r="S914" s="939"/>
    </row>
    <row r="915" spans="1:19" ht="16.5" customHeight="1">
      <c r="A915" s="939"/>
      <c r="B915" s="939"/>
      <c r="C915" s="939"/>
      <c r="D915" s="939"/>
      <c r="E915" s="939"/>
      <c r="F915" s="939"/>
      <c r="G915" s="939"/>
      <c r="H915" s="939"/>
      <c r="I915" s="939"/>
      <c r="J915" s="939"/>
      <c r="K915" s="939"/>
      <c r="L915" s="939"/>
      <c r="M915" s="939"/>
      <c r="N915" s="939"/>
      <c r="O915" s="939"/>
      <c r="P915" s="939"/>
      <c r="Q915" s="939"/>
      <c r="R915" s="939"/>
      <c r="S915" s="939"/>
    </row>
    <row r="916" spans="1:19" ht="16.5" customHeight="1">
      <c r="A916" s="939"/>
      <c r="B916" s="939"/>
      <c r="C916" s="939"/>
      <c r="D916" s="939"/>
      <c r="E916" s="939"/>
      <c r="F916" s="939"/>
      <c r="G916" s="939"/>
      <c r="H916" s="939"/>
      <c r="I916" s="939"/>
      <c r="J916" s="939"/>
      <c r="K916" s="939"/>
      <c r="L916" s="939"/>
      <c r="M916" s="939"/>
      <c r="N916" s="939"/>
      <c r="O916" s="939"/>
      <c r="P916" s="939"/>
      <c r="Q916" s="939"/>
      <c r="R916" s="939"/>
      <c r="S916" s="939"/>
    </row>
    <row r="917" spans="1:19" ht="16.5" customHeight="1">
      <c r="A917" s="939"/>
      <c r="B917" s="939"/>
      <c r="C917" s="939"/>
      <c r="D917" s="939"/>
      <c r="E917" s="939"/>
      <c r="F917" s="939"/>
      <c r="G917" s="939"/>
      <c r="H917" s="939"/>
      <c r="I917" s="939"/>
      <c r="J917" s="939"/>
      <c r="K917" s="939"/>
      <c r="L917" s="939"/>
      <c r="M917" s="939"/>
      <c r="N917" s="939"/>
      <c r="O917" s="939"/>
      <c r="P917" s="939"/>
      <c r="Q917" s="939"/>
      <c r="R917" s="939"/>
      <c r="S917" s="939"/>
    </row>
    <row r="918" spans="1:19" ht="16.5" customHeight="1">
      <c r="A918" s="939"/>
      <c r="B918" s="939"/>
      <c r="C918" s="939"/>
      <c r="D918" s="939"/>
      <c r="E918" s="939"/>
      <c r="F918" s="939"/>
      <c r="G918" s="939"/>
      <c r="H918" s="939"/>
      <c r="I918" s="939"/>
      <c r="J918" s="939"/>
      <c r="K918" s="939"/>
      <c r="L918" s="939"/>
      <c r="M918" s="939"/>
      <c r="N918" s="939"/>
      <c r="O918" s="939"/>
      <c r="P918" s="939"/>
      <c r="Q918" s="939"/>
      <c r="R918" s="939"/>
      <c r="S918" s="939"/>
    </row>
    <row r="919" spans="1:19" ht="16.5" customHeight="1">
      <c r="A919" s="939"/>
      <c r="B919" s="939"/>
      <c r="C919" s="939"/>
      <c r="D919" s="939"/>
      <c r="E919" s="939"/>
      <c r="F919" s="939"/>
      <c r="G919" s="939"/>
      <c r="H919" s="939"/>
      <c r="I919" s="939"/>
      <c r="J919" s="939"/>
      <c r="K919" s="939"/>
      <c r="L919" s="939"/>
      <c r="M919" s="939"/>
      <c r="N919" s="939"/>
      <c r="O919" s="939"/>
      <c r="P919" s="939"/>
      <c r="Q919" s="939"/>
      <c r="R919" s="939"/>
      <c r="S919" s="939"/>
    </row>
    <row r="920" spans="1:19" ht="16.5" customHeight="1">
      <c r="A920" s="939"/>
      <c r="B920" s="939"/>
      <c r="C920" s="939"/>
      <c r="D920" s="939"/>
      <c r="E920" s="939"/>
      <c r="F920" s="939"/>
      <c r="G920" s="939"/>
      <c r="H920" s="939"/>
      <c r="I920" s="939"/>
      <c r="J920" s="939"/>
      <c r="K920" s="939"/>
      <c r="L920" s="939"/>
      <c r="M920" s="939"/>
      <c r="N920" s="939"/>
      <c r="O920" s="939"/>
      <c r="P920" s="939"/>
      <c r="Q920" s="939"/>
      <c r="R920" s="939"/>
      <c r="S920" s="939"/>
    </row>
    <row r="921" spans="1:19" ht="16.5" customHeight="1">
      <c r="A921" s="939"/>
      <c r="B921" s="939"/>
      <c r="C921" s="939"/>
      <c r="D921" s="939"/>
      <c r="E921" s="939"/>
      <c r="F921" s="939"/>
      <c r="G921" s="939"/>
      <c r="H921" s="939"/>
      <c r="I921" s="939"/>
      <c r="J921" s="939"/>
      <c r="K921" s="939"/>
      <c r="L921" s="939"/>
      <c r="M921" s="939"/>
      <c r="N921" s="939"/>
      <c r="O921" s="939"/>
      <c r="P921" s="939"/>
      <c r="Q921" s="939"/>
      <c r="R921" s="939"/>
      <c r="S921" s="939"/>
    </row>
    <row r="922" spans="1:19" ht="16.5" customHeight="1">
      <c r="A922" s="939"/>
      <c r="B922" s="939"/>
      <c r="C922" s="939"/>
      <c r="D922" s="939"/>
      <c r="E922" s="939"/>
      <c r="F922" s="939"/>
      <c r="G922" s="939"/>
      <c r="H922" s="939"/>
      <c r="I922" s="939"/>
      <c r="J922" s="939"/>
      <c r="K922" s="939"/>
      <c r="L922" s="939"/>
      <c r="M922" s="939"/>
      <c r="N922" s="939"/>
      <c r="O922" s="939"/>
      <c r="P922" s="939"/>
      <c r="Q922" s="939"/>
      <c r="R922" s="939"/>
      <c r="S922" s="939"/>
    </row>
    <row r="923" spans="1:19" ht="16.5" customHeight="1">
      <c r="A923" s="939"/>
      <c r="B923" s="939"/>
      <c r="C923" s="939"/>
      <c r="D923" s="939"/>
      <c r="E923" s="939"/>
      <c r="F923" s="939"/>
      <c r="G923" s="939"/>
      <c r="H923" s="939"/>
      <c r="I923" s="939"/>
      <c r="J923" s="939"/>
      <c r="K923" s="939"/>
      <c r="L923" s="939"/>
      <c r="M923" s="939"/>
      <c r="N923" s="939"/>
      <c r="O923" s="939"/>
      <c r="P923" s="939"/>
      <c r="Q923" s="939"/>
      <c r="R923" s="939"/>
      <c r="S923" s="939"/>
    </row>
    <row r="924" spans="1:19" ht="16.5" customHeight="1">
      <c r="A924" s="939"/>
      <c r="B924" s="939"/>
      <c r="C924" s="939"/>
      <c r="D924" s="939"/>
      <c r="E924" s="939"/>
      <c r="F924" s="939"/>
      <c r="G924" s="939"/>
      <c r="H924" s="939"/>
      <c r="I924" s="939"/>
      <c r="J924" s="939"/>
      <c r="K924" s="939"/>
      <c r="L924" s="939"/>
      <c r="M924" s="939"/>
      <c r="N924" s="939"/>
      <c r="O924" s="939"/>
      <c r="P924" s="939"/>
      <c r="Q924" s="939"/>
      <c r="R924" s="939"/>
      <c r="S924" s="939"/>
    </row>
    <row r="925" spans="1:19" ht="16.5" customHeight="1">
      <c r="A925" s="939"/>
      <c r="B925" s="939"/>
      <c r="C925" s="939"/>
      <c r="D925" s="939"/>
      <c r="E925" s="939"/>
      <c r="F925" s="939"/>
      <c r="G925" s="939"/>
      <c r="H925" s="939"/>
      <c r="I925" s="939"/>
      <c r="J925" s="939"/>
      <c r="K925" s="939"/>
      <c r="L925" s="939"/>
      <c r="M925" s="939"/>
      <c r="N925" s="939"/>
      <c r="O925" s="939"/>
      <c r="P925" s="939"/>
      <c r="Q925" s="939"/>
      <c r="R925" s="939"/>
      <c r="S925" s="939"/>
    </row>
    <row r="926" spans="1:19" ht="16.5" customHeight="1">
      <c r="A926" s="939"/>
      <c r="B926" s="939"/>
      <c r="C926" s="939"/>
      <c r="D926" s="939"/>
      <c r="E926" s="939"/>
      <c r="F926" s="939"/>
      <c r="G926" s="939"/>
      <c r="H926" s="939"/>
      <c r="I926" s="939"/>
      <c r="J926" s="939"/>
      <c r="K926" s="939"/>
      <c r="L926" s="939"/>
      <c r="M926" s="939"/>
      <c r="N926" s="939"/>
      <c r="O926" s="939"/>
      <c r="P926" s="939"/>
      <c r="Q926" s="939"/>
      <c r="R926" s="939"/>
      <c r="S926" s="939"/>
    </row>
    <row r="927" spans="1:19" ht="16.5" customHeight="1">
      <c r="A927" s="939"/>
      <c r="B927" s="939"/>
      <c r="C927" s="939"/>
      <c r="D927" s="939"/>
      <c r="E927" s="939"/>
      <c r="F927" s="939"/>
      <c r="G927" s="939"/>
      <c r="H927" s="939"/>
      <c r="I927" s="939"/>
      <c r="J927" s="939"/>
      <c r="K927" s="939"/>
      <c r="L927" s="939"/>
      <c r="M927" s="939"/>
      <c r="N927" s="939"/>
      <c r="O927" s="939"/>
      <c r="P927" s="939"/>
      <c r="Q927" s="939"/>
      <c r="R927" s="939"/>
      <c r="S927" s="939"/>
    </row>
    <row r="928" spans="1:19" ht="16.5" customHeight="1">
      <c r="A928" s="939"/>
      <c r="B928" s="939"/>
      <c r="C928" s="939"/>
      <c r="D928" s="939"/>
      <c r="E928" s="939"/>
      <c r="F928" s="939"/>
      <c r="G928" s="939"/>
      <c r="H928" s="939"/>
      <c r="I928" s="939"/>
      <c r="J928" s="939"/>
      <c r="K928" s="939"/>
      <c r="L928" s="939"/>
      <c r="M928" s="939"/>
      <c r="N928" s="939"/>
      <c r="O928" s="939"/>
      <c r="P928" s="939"/>
      <c r="Q928" s="939"/>
      <c r="R928" s="939"/>
      <c r="S928" s="939"/>
    </row>
    <row r="929" spans="1:19" ht="16.5" customHeight="1">
      <c r="A929" s="939"/>
      <c r="B929" s="939"/>
      <c r="C929" s="939"/>
      <c r="D929" s="939"/>
      <c r="E929" s="939"/>
      <c r="F929" s="939"/>
      <c r="G929" s="939"/>
      <c r="H929" s="939"/>
      <c r="I929" s="939"/>
      <c r="J929" s="939"/>
      <c r="K929" s="939"/>
      <c r="L929" s="939"/>
      <c r="M929" s="939"/>
      <c r="N929" s="939"/>
      <c r="O929" s="939"/>
      <c r="P929" s="939"/>
      <c r="Q929" s="939"/>
      <c r="R929" s="939"/>
      <c r="S929" s="939"/>
    </row>
    <row r="930" spans="1:19" ht="16.5" customHeight="1">
      <c r="A930" s="939"/>
      <c r="B930" s="939"/>
      <c r="C930" s="939"/>
      <c r="D930" s="939"/>
      <c r="E930" s="939"/>
      <c r="F930" s="939"/>
      <c r="G930" s="939"/>
      <c r="H930" s="939"/>
      <c r="I930" s="939"/>
      <c r="J930" s="939"/>
      <c r="K930" s="939"/>
      <c r="L930" s="939"/>
      <c r="M930" s="939"/>
      <c r="N930" s="939"/>
      <c r="O930" s="939"/>
      <c r="P930" s="939"/>
      <c r="Q930" s="939"/>
      <c r="R930" s="939"/>
      <c r="S930" s="939"/>
    </row>
    <row r="931" spans="1:19" ht="16.5" customHeight="1">
      <c r="A931" s="939"/>
      <c r="B931" s="939"/>
      <c r="C931" s="939"/>
      <c r="D931" s="939"/>
      <c r="E931" s="939"/>
      <c r="F931" s="939"/>
      <c r="G931" s="939"/>
      <c r="H931" s="939"/>
      <c r="I931" s="939"/>
      <c r="J931" s="939"/>
      <c r="K931" s="939"/>
      <c r="L931" s="939"/>
      <c r="M931" s="939"/>
      <c r="N931" s="939"/>
      <c r="O931" s="939"/>
      <c r="P931" s="939"/>
      <c r="Q931" s="939"/>
      <c r="R931" s="939"/>
      <c r="S931" s="939"/>
    </row>
    <row r="932" spans="1:19" ht="16.5" customHeight="1">
      <c r="A932" s="939"/>
      <c r="B932" s="939"/>
      <c r="C932" s="939"/>
      <c r="D932" s="939"/>
      <c r="E932" s="939"/>
      <c r="F932" s="939"/>
      <c r="G932" s="939"/>
      <c r="H932" s="939"/>
      <c r="I932" s="939"/>
      <c r="J932" s="939"/>
      <c r="K932" s="939"/>
      <c r="L932" s="939"/>
      <c r="M932" s="939"/>
      <c r="N932" s="939"/>
      <c r="O932" s="939"/>
      <c r="P932" s="939"/>
      <c r="Q932" s="939"/>
      <c r="R932" s="939"/>
      <c r="S932" s="939"/>
    </row>
    <row r="933" spans="1:19" ht="16.5" customHeight="1">
      <c r="A933" s="939"/>
      <c r="B933" s="939"/>
      <c r="C933" s="939"/>
      <c r="D933" s="939"/>
      <c r="E933" s="939"/>
      <c r="F933" s="939"/>
      <c r="G933" s="939"/>
      <c r="H933" s="939"/>
      <c r="I933" s="939"/>
      <c r="J933" s="939"/>
      <c r="K933" s="939"/>
      <c r="L933" s="939"/>
      <c r="M933" s="939"/>
      <c r="N933" s="939"/>
      <c r="O933" s="939"/>
      <c r="P933" s="939"/>
      <c r="Q933" s="939"/>
      <c r="R933" s="939"/>
      <c r="S933" s="939"/>
    </row>
    <row r="934" spans="1:19" ht="16.5" customHeight="1">
      <c r="A934" s="939"/>
      <c r="B934" s="939"/>
      <c r="C934" s="939"/>
      <c r="D934" s="939"/>
      <c r="E934" s="939"/>
      <c r="F934" s="939"/>
      <c r="G934" s="939"/>
      <c r="H934" s="939"/>
      <c r="I934" s="939"/>
      <c r="J934" s="939"/>
      <c r="K934" s="939"/>
      <c r="L934" s="939"/>
      <c r="M934" s="939"/>
      <c r="N934" s="939"/>
      <c r="O934" s="939"/>
      <c r="P934" s="939"/>
      <c r="Q934" s="939"/>
      <c r="R934" s="939"/>
      <c r="S934" s="939"/>
    </row>
    <row r="935" spans="1:19" ht="16.5" customHeight="1">
      <c r="A935" s="939"/>
      <c r="B935" s="939"/>
      <c r="C935" s="939"/>
      <c r="D935" s="939"/>
      <c r="E935" s="939"/>
      <c r="F935" s="939"/>
      <c r="G935" s="939"/>
      <c r="H935" s="939"/>
      <c r="I935" s="939"/>
      <c r="J935" s="939"/>
      <c r="K935" s="939"/>
      <c r="L935" s="939"/>
      <c r="M935" s="939"/>
      <c r="N935" s="939"/>
      <c r="O935" s="939"/>
      <c r="P935" s="939"/>
      <c r="Q935" s="939"/>
      <c r="R935" s="939"/>
      <c r="S935" s="939"/>
    </row>
    <row r="936" spans="1:19" ht="16.5" customHeight="1">
      <c r="A936" s="939"/>
      <c r="B936" s="939"/>
      <c r="C936" s="939"/>
      <c r="D936" s="939"/>
      <c r="E936" s="939"/>
      <c r="F936" s="939"/>
      <c r="G936" s="939"/>
      <c r="H936" s="939"/>
      <c r="I936" s="939"/>
      <c r="J936" s="939"/>
      <c r="K936" s="939"/>
      <c r="L936" s="939"/>
      <c r="M936" s="939"/>
      <c r="N936" s="939"/>
      <c r="O936" s="939"/>
      <c r="P936" s="939"/>
      <c r="Q936" s="939"/>
      <c r="R936" s="939"/>
      <c r="S936" s="939"/>
    </row>
    <row r="937" spans="1:19" ht="16.5" customHeight="1">
      <c r="A937" s="939"/>
      <c r="B937" s="939"/>
      <c r="C937" s="939"/>
      <c r="D937" s="939"/>
      <c r="E937" s="939"/>
      <c r="F937" s="939"/>
      <c r="G937" s="939"/>
      <c r="H937" s="939"/>
      <c r="I937" s="939"/>
      <c r="J937" s="939"/>
      <c r="K937" s="939"/>
      <c r="L937" s="939"/>
      <c r="M937" s="939"/>
      <c r="N937" s="939"/>
      <c r="O937" s="939"/>
      <c r="P937" s="939"/>
      <c r="Q937" s="939"/>
      <c r="R937" s="939"/>
      <c r="S937" s="939"/>
    </row>
    <row r="938" spans="1:19" ht="16.5" customHeight="1">
      <c r="A938" s="939"/>
      <c r="B938" s="939"/>
      <c r="C938" s="939"/>
      <c r="D938" s="939"/>
      <c r="E938" s="939"/>
      <c r="F938" s="939"/>
      <c r="G938" s="939"/>
      <c r="H938" s="939"/>
      <c r="I938" s="939"/>
      <c r="J938" s="939"/>
      <c r="K938" s="939"/>
      <c r="L938" s="939"/>
      <c r="M938" s="939"/>
      <c r="N938" s="939"/>
      <c r="O938" s="939"/>
      <c r="P938" s="939"/>
      <c r="Q938" s="939"/>
      <c r="R938" s="939"/>
      <c r="S938" s="939"/>
    </row>
    <row r="939" spans="1:19" ht="16.5" customHeight="1">
      <c r="A939" s="939"/>
      <c r="B939" s="939"/>
      <c r="C939" s="939"/>
      <c r="D939" s="939"/>
      <c r="E939" s="939"/>
      <c r="F939" s="939"/>
      <c r="G939" s="939"/>
      <c r="H939" s="939"/>
      <c r="I939" s="939"/>
      <c r="J939" s="939"/>
      <c r="K939" s="939"/>
      <c r="L939" s="939"/>
      <c r="M939" s="939"/>
      <c r="N939" s="939"/>
      <c r="O939" s="939"/>
      <c r="P939" s="939"/>
      <c r="Q939" s="939"/>
      <c r="R939" s="939"/>
      <c r="S939" s="939"/>
    </row>
    <row r="940" spans="1:19" ht="16.5" customHeight="1">
      <c r="A940" s="939"/>
      <c r="B940" s="939"/>
      <c r="C940" s="939"/>
      <c r="D940" s="939"/>
      <c r="E940" s="939"/>
      <c r="F940" s="939"/>
      <c r="G940" s="939"/>
      <c r="H940" s="939"/>
      <c r="I940" s="939"/>
      <c r="J940" s="939"/>
      <c r="K940" s="939"/>
      <c r="L940" s="939"/>
      <c r="M940" s="939"/>
      <c r="N940" s="939"/>
      <c r="O940" s="939"/>
      <c r="P940" s="939"/>
      <c r="Q940" s="939"/>
      <c r="R940" s="939"/>
      <c r="S940" s="939"/>
    </row>
    <row r="941" spans="1:19" ht="16.5" customHeight="1">
      <c r="A941" s="939"/>
      <c r="B941" s="939"/>
      <c r="C941" s="939"/>
      <c r="D941" s="939"/>
      <c r="E941" s="939"/>
      <c r="F941" s="939"/>
      <c r="G941" s="939"/>
      <c r="H941" s="939"/>
      <c r="I941" s="939"/>
      <c r="J941" s="939"/>
      <c r="K941" s="939"/>
      <c r="L941" s="939"/>
      <c r="M941" s="939"/>
      <c r="N941" s="939"/>
      <c r="O941" s="939"/>
      <c r="P941" s="939"/>
      <c r="Q941" s="939"/>
      <c r="R941" s="939"/>
      <c r="S941" s="939"/>
    </row>
    <row r="942" spans="1:19" ht="16.5" customHeight="1">
      <c r="A942" s="939"/>
      <c r="B942" s="939"/>
      <c r="C942" s="939"/>
      <c r="D942" s="939"/>
      <c r="E942" s="939"/>
      <c r="F942" s="939"/>
      <c r="G942" s="939"/>
      <c r="H942" s="939"/>
      <c r="I942" s="939"/>
      <c r="J942" s="939"/>
      <c r="K942" s="939"/>
      <c r="L942" s="939"/>
      <c r="M942" s="939"/>
      <c r="N942" s="939"/>
      <c r="O942" s="939"/>
      <c r="P942" s="939"/>
      <c r="Q942" s="939"/>
      <c r="R942" s="939"/>
      <c r="S942" s="939"/>
    </row>
    <row r="943" spans="1:19" ht="16.5" customHeight="1">
      <c r="A943" s="939"/>
      <c r="B943" s="939"/>
      <c r="C943" s="939"/>
      <c r="D943" s="939"/>
      <c r="E943" s="939"/>
      <c r="F943" s="939"/>
      <c r="G943" s="939"/>
      <c r="H943" s="939"/>
      <c r="I943" s="939"/>
      <c r="J943" s="939"/>
      <c r="K943" s="939"/>
      <c r="L943" s="939"/>
      <c r="M943" s="939"/>
      <c r="N943" s="939"/>
      <c r="O943" s="939"/>
      <c r="P943" s="939"/>
      <c r="Q943" s="939"/>
      <c r="R943" s="939"/>
      <c r="S943" s="939"/>
    </row>
    <row r="944" spans="1:19" ht="16.5" customHeight="1">
      <c r="A944" s="939"/>
      <c r="B944" s="939"/>
      <c r="C944" s="939"/>
      <c r="D944" s="939"/>
      <c r="E944" s="939"/>
      <c r="F944" s="939"/>
      <c r="G944" s="939"/>
      <c r="H944" s="939"/>
      <c r="I944" s="939"/>
      <c r="J944" s="939"/>
      <c r="K944" s="939"/>
      <c r="L944" s="939"/>
      <c r="M944" s="939"/>
      <c r="N944" s="939"/>
      <c r="O944" s="939"/>
      <c r="P944" s="939"/>
      <c r="Q944" s="939"/>
      <c r="R944" s="939"/>
      <c r="S944" s="939"/>
    </row>
    <row r="945" spans="1:19" ht="16.5" customHeight="1">
      <c r="A945" s="939"/>
      <c r="B945" s="939"/>
      <c r="C945" s="939"/>
      <c r="D945" s="939"/>
      <c r="E945" s="939"/>
      <c r="F945" s="939"/>
      <c r="G945" s="939"/>
      <c r="H945" s="939"/>
      <c r="I945" s="939"/>
      <c r="J945" s="939"/>
      <c r="K945" s="939"/>
      <c r="L945" s="939"/>
      <c r="M945" s="939"/>
      <c r="N945" s="939"/>
      <c r="O945" s="939"/>
      <c r="P945" s="939"/>
      <c r="Q945" s="939"/>
      <c r="R945" s="939"/>
      <c r="S945" s="939"/>
    </row>
    <row r="946" spans="1:19" ht="16.5" customHeight="1">
      <c r="A946" s="939"/>
      <c r="B946" s="939"/>
      <c r="C946" s="939"/>
      <c r="D946" s="939"/>
      <c r="E946" s="939"/>
      <c r="F946" s="939"/>
      <c r="G946" s="939"/>
      <c r="H946" s="939"/>
      <c r="I946" s="939"/>
      <c r="J946" s="939"/>
      <c r="K946" s="939"/>
      <c r="L946" s="939"/>
      <c r="M946" s="939"/>
      <c r="N946" s="939"/>
      <c r="O946" s="939"/>
      <c r="P946" s="939"/>
      <c r="Q946" s="939"/>
      <c r="R946" s="939"/>
      <c r="S946" s="939"/>
    </row>
    <row r="947" spans="1:19" ht="16.5" customHeight="1">
      <c r="A947" s="939"/>
      <c r="B947" s="939"/>
      <c r="C947" s="939"/>
      <c r="D947" s="939"/>
      <c r="E947" s="939"/>
      <c r="F947" s="939"/>
      <c r="G947" s="939"/>
      <c r="H947" s="939"/>
      <c r="I947" s="939"/>
      <c r="J947" s="939"/>
      <c r="K947" s="939"/>
      <c r="L947" s="939"/>
      <c r="M947" s="939"/>
      <c r="N947" s="939"/>
      <c r="O947" s="939"/>
      <c r="P947" s="939"/>
      <c r="Q947" s="939"/>
      <c r="R947" s="939"/>
      <c r="S947" s="939"/>
    </row>
    <row r="948" spans="1:19" ht="16.5" customHeight="1">
      <c r="A948" s="939"/>
      <c r="B948" s="939"/>
      <c r="C948" s="939"/>
      <c r="D948" s="939"/>
      <c r="E948" s="939"/>
      <c r="F948" s="939"/>
      <c r="G948" s="939"/>
      <c r="H948" s="939"/>
      <c r="I948" s="939"/>
      <c r="J948" s="939"/>
      <c r="K948" s="939"/>
      <c r="L948" s="939"/>
      <c r="M948" s="939"/>
      <c r="N948" s="939"/>
      <c r="O948" s="939"/>
      <c r="P948" s="939"/>
      <c r="Q948" s="939"/>
      <c r="R948" s="939"/>
      <c r="S948" s="939"/>
    </row>
    <row r="949" spans="1:19" ht="16.5" customHeight="1">
      <c r="A949" s="939"/>
      <c r="B949" s="939"/>
      <c r="C949" s="939"/>
      <c r="D949" s="939"/>
      <c r="E949" s="939"/>
      <c r="F949" s="939"/>
      <c r="G949" s="939"/>
      <c r="H949" s="939"/>
      <c r="I949" s="939"/>
      <c r="J949" s="939"/>
      <c r="K949" s="939"/>
      <c r="L949" s="939"/>
      <c r="M949" s="939"/>
      <c r="N949" s="939"/>
      <c r="O949" s="939"/>
      <c r="P949" s="939"/>
      <c r="Q949" s="939"/>
      <c r="R949" s="939"/>
      <c r="S949" s="939"/>
    </row>
    <row r="950" spans="1:19" ht="16.5" customHeight="1">
      <c r="A950" s="939"/>
      <c r="B950" s="939"/>
      <c r="C950" s="939"/>
      <c r="D950" s="939"/>
      <c r="E950" s="939"/>
      <c r="F950" s="939"/>
      <c r="G950" s="939"/>
      <c r="H950" s="939"/>
      <c r="I950" s="939"/>
      <c r="J950" s="939"/>
      <c r="K950" s="939"/>
      <c r="L950" s="939"/>
      <c r="M950" s="939"/>
      <c r="N950" s="939"/>
      <c r="O950" s="939"/>
      <c r="P950" s="939"/>
      <c r="Q950" s="939"/>
      <c r="R950" s="939"/>
      <c r="S950" s="939"/>
    </row>
    <row r="951" spans="1:19" ht="16.5" customHeight="1">
      <c r="A951" s="939"/>
      <c r="B951" s="939"/>
      <c r="C951" s="939"/>
      <c r="D951" s="939"/>
      <c r="E951" s="939"/>
      <c r="F951" s="939"/>
      <c r="G951" s="939"/>
      <c r="H951" s="939"/>
      <c r="I951" s="939"/>
      <c r="J951" s="939"/>
      <c r="K951" s="939"/>
      <c r="L951" s="939"/>
      <c r="M951" s="939"/>
      <c r="N951" s="939"/>
      <c r="O951" s="939"/>
      <c r="P951" s="939"/>
      <c r="Q951" s="939"/>
      <c r="R951" s="939"/>
      <c r="S951" s="939"/>
    </row>
    <row r="952" spans="1:19" ht="16.5" customHeight="1">
      <c r="A952" s="939"/>
      <c r="B952" s="939"/>
      <c r="C952" s="939"/>
      <c r="D952" s="939"/>
      <c r="E952" s="939"/>
      <c r="F952" s="939"/>
      <c r="G952" s="939"/>
      <c r="H952" s="939"/>
      <c r="I952" s="939"/>
      <c r="J952" s="939"/>
      <c r="K952" s="939"/>
      <c r="L952" s="939"/>
      <c r="M952" s="939"/>
      <c r="N952" s="939"/>
      <c r="O952" s="939"/>
      <c r="P952" s="939"/>
      <c r="Q952" s="939"/>
      <c r="R952" s="939"/>
      <c r="S952" s="939"/>
    </row>
    <row r="953" spans="1:19" ht="16.5" customHeight="1">
      <c r="A953" s="939"/>
      <c r="B953" s="939"/>
      <c r="C953" s="939"/>
      <c r="D953" s="939"/>
      <c r="E953" s="939"/>
      <c r="F953" s="939"/>
      <c r="G953" s="939"/>
      <c r="H953" s="939"/>
      <c r="I953" s="939"/>
      <c r="J953" s="939"/>
      <c r="K953" s="939"/>
      <c r="L953" s="939"/>
      <c r="M953" s="939"/>
      <c r="N953" s="939"/>
      <c r="O953" s="939"/>
      <c r="P953" s="939"/>
      <c r="Q953" s="939"/>
      <c r="R953" s="939"/>
      <c r="S953" s="939"/>
    </row>
    <row r="954" spans="1:19" ht="16.5" customHeight="1">
      <c r="A954" s="939"/>
      <c r="B954" s="939"/>
      <c r="C954" s="939"/>
      <c r="D954" s="939"/>
      <c r="E954" s="939"/>
      <c r="F954" s="939"/>
      <c r="G954" s="939"/>
      <c r="H954" s="939"/>
      <c r="I954" s="939"/>
      <c r="J954" s="939"/>
      <c r="K954" s="939"/>
      <c r="L954" s="939"/>
      <c r="M954" s="939"/>
      <c r="N954" s="939"/>
      <c r="O954" s="939"/>
      <c r="P954" s="939"/>
      <c r="Q954" s="939"/>
      <c r="R954" s="939"/>
      <c r="S954" s="939"/>
    </row>
    <row r="955" spans="1:19" ht="16.5" customHeight="1">
      <c r="A955" s="939"/>
      <c r="B955" s="939"/>
      <c r="C955" s="939"/>
      <c r="D955" s="939"/>
      <c r="E955" s="939"/>
      <c r="F955" s="939"/>
      <c r="G955" s="939"/>
      <c r="H955" s="939"/>
      <c r="I955" s="939"/>
      <c r="J955" s="939"/>
      <c r="K955" s="939"/>
      <c r="L955" s="939"/>
      <c r="M955" s="939"/>
      <c r="N955" s="939"/>
      <c r="O955" s="939"/>
      <c r="P955" s="939"/>
      <c r="Q955" s="939"/>
      <c r="R955" s="939"/>
      <c r="S955" s="939"/>
    </row>
    <row r="956" spans="1:19" ht="16.5" customHeight="1">
      <c r="A956" s="939"/>
      <c r="B956" s="939"/>
      <c r="C956" s="939"/>
      <c r="D956" s="939"/>
      <c r="E956" s="939"/>
      <c r="F956" s="939"/>
      <c r="G956" s="939"/>
      <c r="H956" s="939"/>
      <c r="I956" s="939"/>
      <c r="J956" s="939"/>
      <c r="K956" s="939"/>
      <c r="L956" s="939"/>
      <c r="M956" s="939"/>
      <c r="N956" s="939"/>
      <c r="O956" s="939"/>
      <c r="P956" s="939"/>
      <c r="Q956" s="939"/>
      <c r="R956" s="939"/>
      <c r="S956" s="939"/>
    </row>
    <row r="957" spans="1:19" ht="16.5" customHeight="1">
      <c r="A957" s="939"/>
      <c r="B957" s="939"/>
      <c r="C957" s="939"/>
      <c r="D957" s="939"/>
      <c r="E957" s="939"/>
      <c r="F957" s="939"/>
      <c r="G957" s="939"/>
      <c r="H957" s="939"/>
      <c r="I957" s="939"/>
      <c r="J957" s="939"/>
      <c r="K957" s="939"/>
      <c r="L957" s="939"/>
      <c r="M957" s="939"/>
      <c r="N957" s="939"/>
      <c r="O957" s="939"/>
      <c r="P957" s="939"/>
      <c r="Q957" s="939"/>
      <c r="R957" s="939"/>
      <c r="S957" s="939"/>
    </row>
    <row r="958" spans="1:19" ht="16.5" customHeight="1">
      <c r="A958" s="939"/>
      <c r="B958" s="939"/>
      <c r="C958" s="939"/>
      <c r="D958" s="939"/>
      <c r="E958" s="939"/>
      <c r="F958" s="939"/>
      <c r="G958" s="939"/>
      <c r="H958" s="939"/>
      <c r="I958" s="939"/>
      <c r="J958" s="939"/>
      <c r="K958" s="939"/>
      <c r="L958" s="939"/>
      <c r="M958" s="939"/>
      <c r="N958" s="939"/>
      <c r="O958" s="939"/>
      <c r="P958" s="939"/>
      <c r="Q958" s="939"/>
      <c r="R958" s="939"/>
      <c r="S958" s="939"/>
    </row>
    <row r="959" spans="1:19" ht="16.5" customHeight="1">
      <c r="A959" s="939"/>
      <c r="B959" s="939"/>
      <c r="C959" s="939"/>
      <c r="D959" s="939"/>
      <c r="E959" s="939"/>
      <c r="F959" s="939"/>
      <c r="G959" s="939"/>
      <c r="H959" s="939"/>
      <c r="I959" s="939"/>
      <c r="J959" s="939"/>
      <c r="K959" s="939"/>
      <c r="L959" s="939"/>
      <c r="M959" s="939"/>
      <c r="N959" s="939"/>
      <c r="O959" s="939"/>
      <c r="P959" s="939"/>
      <c r="Q959" s="939"/>
      <c r="R959" s="939"/>
      <c r="S959" s="939"/>
    </row>
    <row r="960" spans="1:19" ht="16.5" customHeight="1">
      <c r="A960" s="939"/>
      <c r="B960" s="939"/>
      <c r="C960" s="939"/>
      <c r="D960" s="939"/>
      <c r="E960" s="939"/>
      <c r="F960" s="939"/>
      <c r="G960" s="939"/>
      <c r="H960" s="939"/>
      <c r="I960" s="939"/>
      <c r="J960" s="939"/>
      <c r="K960" s="939"/>
      <c r="L960" s="939"/>
      <c r="M960" s="939"/>
      <c r="N960" s="939"/>
      <c r="O960" s="939"/>
      <c r="P960" s="939"/>
      <c r="Q960" s="939"/>
      <c r="R960" s="939"/>
      <c r="S960" s="939"/>
    </row>
    <row r="961" spans="1:19" ht="16.5" customHeight="1">
      <c r="A961" s="939"/>
      <c r="B961" s="939"/>
      <c r="C961" s="939"/>
      <c r="D961" s="939"/>
      <c r="E961" s="939"/>
      <c r="F961" s="939"/>
      <c r="G961" s="939"/>
      <c r="H961" s="939"/>
      <c r="I961" s="939"/>
      <c r="J961" s="939"/>
      <c r="K961" s="939"/>
      <c r="L961" s="939"/>
      <c r="M961" s="939"/>
      <c r="N961" s="939"/>
      <c r="O961" s="939"/>
      <c r="P961" s="939"/>
      <c r="Q961" s="939"/>
      <c r="R961" s="939"/>
      <c r="S961" s="939"/>
    </row>
    <row r="962" spans="1:19" ht="16.5" customHeight="1">
      <c r="A962" s="939"/>
      <c r="B962" s="939"/>
      <c r="C962" s="939"/>
      <c r="D962" s="939"/>
      <c r="E962" s="939"/>
      <c r="F962" s="939"/>
      <c r="G962" s="939"/>
      <c r="H962" s="939"/>
      <c r="I962" s="939"/>
      <c r="J962" s="939"/>
      <c r="K962" s="939"/>
      <c r="L962" s="939"/>
      <c r="M962" s="939"/>
      <c r="N962" s="939"/>
      <c r="O962" s="939"/>
      <c r="P962" s="939"/>
      <c r="Q962" s="939"/>
      <c r="R962" s="939"/>
      <c r="S962" s="939"/>
    </row>
    <row r="963" spans="1:19" ht="16.5" customHeight="1">
      <c r="A963" s="939"/>
      <c r="B963" s="939"/>
      <c r="C963" s="939"/>
      <c r="D963" s="939"/>
      <c r="E963" s="939"/>
      <c r="F963" s="939"/>
      <c r="G963" s="939"/>
      <c r="H963" s="939"/>
      <c r="I963" s="939"/>
      <c r="J963" s="939"/>
      <c r="K963" s="939"/>
      <c r="L963" s="939"/>
      <c r="M963" s="939"/>
      <c r="N963" s="939"/>
      <c r="O963" s="939"/>
      <c r="P963" s="939"/>
      <c r="Q963" s="939"/>
      <c r="R963" s="939"/>
      <c r="S963" s="939"/>
    </row>
    <row r="964" spans="1:19" ht="16.5" customHeight="1">
      <c r="A964" s="939"/>
      <c r="B964" s="939"/>
      <c r="C964" s="939"/>
      <c r="D964" s="939"/>
      <c r="E964" s="939"/>
      <c r="F964" s="939"/>
      <c r="G964" s="939"/>
      <c r="H964" s="939"/>
      <c r="I964" s="939"/>
      <c r="J964" s="939"/>
      <c r="K964" s="939"/>
      <c r="L964" s="939"/>
      <c r="M964" s="939"/>
      <c r="N964" s="939"/>
      <c r="O964" s="939"/>
      <c r="P964" s="939"/>
      <c r="Q964" s="939"/>
      <c r="R964" s="939"/>
      <c r="S964" s="939"/>
    </row>
    <row r="965" spans="1:19" ht="16.5" customHeight="1">
      <c r="A965" s="939"/>
      <c r="B965" s="939"/>
      <c r="C965" s="939"/>
      <c r="D965" s="939"/>
      <c r="E965" s="939"/>
      <c r="F965" s="939"/>
      <c r="G965" s="939"/>
      <c r="H965" s="939"/>
      <c r="I965" s="939"/>
      <c r="J965" s="939"/>
      <c r="K965" s="939"/>
      <c r="L965" s="939"/>
      <c r="M965" s="939"/>
      <c r="N965" s="939"/>
      <c r="O965" s="939"/>
      <c r="P965" s="939"/>
      <c r="Q965" s="939"/>
      <c r="R965" s="939"/>
      <c r="S965" s="939"/>
    </row>
    <row r="966" spans="1:19" ht="16.5" customHeight="1">
      <c r="A966" s="939"/>
      <c r="B966" s="939"/>
      <c r="C966" s="939"/>
      <c r="D966" s="939"/>
      <c r="E966" s="939"/>
      <c r="F966" s="939"/>
      <c r="G966" s="939"/>
      <c r="H966" s="939"/>
      <c r="I966" s="939"/>
      <c r="J966" s="939"/>
      <c r="K966" s="939"/>
      <c r="L966" s="939"/>
      <c r="M966" s="939"/>
      <c r="N966" s="939"/>
      <c r="O966" s="939"/>
      <c r="P966" s="939"/>
      <c r="Q966" s="939"/>
      <c r="R966" s="939"/>
      <c r="S966" s="939"/>
    </row>
    <row r="967" spans="1:19" ht="16.5" customHeight="1">
      <c r="A967" s="939"/>
      <c r="B967" s="939"/>
      <c r="C967" s="939"/>
      <c r="D967" s="939"/>
      <c r="E967" s="939"/>
      <c r="F967" s="939"/>
      <c r="G967" s="939"/>
      <c r="H967" s="939"/>
      <c r="I967" s="939"/>
      <c r="J967" s="939"/>
      <c r="K967" s="939"/>
      <c r="L967" s="939"/>
      <c r="M967" s="939"/>
      <c r="N967" s="939"/>
      <c r="O967" s="939"/>
      <c r="P967" s="939"/>
      <c r="Q967" s="939"/>
      <c r="R967" s="939"/>
      <c r="S967" s="939"/>
    </row>
    <row r="968" spans="1:19" ht="16.5" customHeight="1">
      <c r="A968" s="939"/>
      <c r="B968" s="939"/>
      <c r="C968" s="939"/>
      <c r="D968" s="939"/>
      <c r="E968" s="939"/>
      <c r="F968" s="939"/>
      <c r="G968" s="939"/>
      <c r="H968" s="939"/>
      <c r="I968" s="939"/>
      <c r="J968" s="939"/>
      <c r="K968" s="939"/>
      <c r="L968" s="939"/>
      <c r="M968" s="939"/>
      <c r="N968" s="939"/>
      <c r="O968" s="939"/>
      <c r="P968" s="939"/>
      <c r="Q968" s="939"/>
      <c r="R968" s="939"/>
      <c r="S968" s="939"/>
    </row>
    <row r="969" spans="1:19" ht="16.5" customHeight="1">
      <c r="A969" s="939"/>
      <c r="B969" s="939"/>
      <c r="C969" s="939"/>
      <c r="D969" s="939"/>
      <c r="E969" s="939"/>
      <c r="F969" s="939"/>
      <c r="G969" s="939"/>
      <c r="H969" s="939"/>
      <c r="I969" s="939"/>
      <c r="J969" s="939"/>
      <c r="K969" s="939"/>
      <c r="L969" s="939"/>
      <c r="M969" s="939"/>
      <c r="N969" s="939"/>
      <c r="O969" s="939"/>
      <c r="P969" s="939"/>
      <c r="Q969" s="939"/>
      <c r="R969" s="939"/>
      <c r="S969" s="939"/>
    </row>
    <row r="970" spans="1:19" ht="16.5" customHeight="1">
      <c r="A970" s="939"/>
      <c r="B970" s="939"/>
      <c r="C970" s="939"/>
      <c r="D970" s="939"/>
      <c r="E970" s="939"/>
      <c r="F970" s="939"/>
      <c r="G970" s="939"/>
      <c r="H970" s="939"/>
      <c r="I970" s="939"/>
      <c r="J970" s="939"/>
      <c r="K970" s="939"/>
      <c r="L970" s="939"/>
      <c r="M970" s="939"/>
      <c r="N970" s="939"/>
      <c r="O970" s="939"/>
      <c r="P970" s="939"/>
      <c r="Q970" s="939"/>
      <c r="R970" s="939"/>
      <c r="S970" s="939"/>
    </row>
    <row r="971" spans="1:19" ht="16.5" customHeight="1">
      <c r="A971" s="939"/>
      <c r="B971" s="939"/>
      <c r="C971" s="939"/>
      <c r="D971" s="939"/>
      <c r="E971" s="939"/>
      <c r="F971" s="939"/>
      <c r="G971" s="939"/>
      <c r="H971" s="939"/>
      <c r="I971" s="939"/>
      <c r="J971" s="939"/>
      <c r="K971" s="939"/>
      <c r="L971" s="939"/>
      <c r="M971" s="939"/>
      <c r="N971" s="939"/>
      <c r="O971" s="939"/>
      <c r="P971" s="939"/>
      <c r="Q971" s="939"/>
      <c r="R971" s="939"/>
      <c r="S971" s="939"/>
    </row>
    <row r="972" spans="1:19" ht="16.5" customHeight="1">
      <c r="A972" s="939"/>
      <c r="B972" s="939"/>
      <c r="C972" s="939"/>
      <c r="D972" s="939"/>
      <c r="E972" s="939"/>
      <c r="F972" s="939"/>
      <c r="G972" s="939"/>
      <c r="H972" s="939"/>
      <c r="I972" s="939"/>
      <c r="J972" s="939"/>
      <c r="K972" s="939"/>
      <c r="L972" s="939"/>
      <c r="M972" s="939"/>
      <c r="N972" s="939"/>
      <c r="O972" s="939"/>
      <c r="P972" s="939"/>
      <c r="Q972" s="939"/>
      <c r="R972" s="939"/>
      <c r="S972" s="939"/>
    </row>
    <row r="973" spans="1:19" ht="16.5" customHeight="1">
      <c r="A973" s="939"/>
      <c r="B973" s="939"/>
      <c r="C973" s="939"/>
      <c r="D973" s="939"/>
      <c r="E973" s="939"/>
      <c r="F973" s="939"/>
      <c r="G973" s="939"/>
      <c r="H973" s="939"/>
      <c r="I973" s="939"/>
      <c r="J973" s="939"/>
      <c r="K973" s="939"/>
      <c r="L973" s="939"/>
      <c r="M973" s="939"/>
      <c r="N973" s="939"/>
      <c r="O973" s="939"/>
      <c r="P973" s="939"/>
      <c r="Q973" s="939"/>
      <c r="R973" s="939"/>
      <c r="S973" s="939"/>
    </row>
    <row r="974" spans="1:19" ht="16.5" customHeight="1">
      <c r="A974" s="939"/>
      <c r="B974" s="939"/>
      <c r="C974" s="939"/>
      <c r="D974" s="939"/>
      <c r="E974" s="939"/>
      <c r="F974" s="939"/>
      <c r="G974" s="939"/>
      <c r="H974" s="939"/>
      <c r="I974" s="939"/>
      <c r="J974" s="939"/>
      <c r="K974" s="939"/>
      <c r="L974" s="939"/>
      <c r="M974" s="939"/>
      <c r="N974" s="939"/>
      <c r="O974" s="939"/>
      <c r="P974" s="939"/>
      <c r="Q974" s="939"/>
      <c r="R974" s="939"/>
      <c r="S974" s="939"/>
    </row>
    <row r="975" spans="1:19" ht="16.5" customHeight="1">
      <c r="A975" s="939"/>
      <c r="B975" s="939"/>
      <c r="C975" s="939"/>
      <c r="D975" s="939"/>
      <c r="E975" s="939"/>
      <c r="F975" s="939"/>
      <c r="G975" s="939"/>
      <c r="H975" s="939"/>
      <c r="I975" s="939"/>
      <c r="J975" s="939"/>
      <c r="K975" s="939"/>
      <c r="L975" s="939"/>
      <c r="M975" s="939"/>
      <c r="N975" s="939"/>
      <c r="O975" s="939"/>
      <c r="P975" s="939"/>
      <c r="Q975" s="939"/>
      <c r="R975" s="939"/>
      <c r="S975" s="939"/>
    </row>
    <row r="976" spans="1:19" ht="16.5" customHeight="1">
      <c r="A976" s="939"/>
      <c r="B976" s="939"/>
      <c r="C976" s="939"/>
      <c r="D976" s="939"/>
      <c r="E976" s="939"/>
      <c r="F976" s="939"/>
      <c r="G976" s="939"/>
      <c r="H976" s="939"/>
      <c r="I976" s="939"/>
      <c r="J976" s="939"/>
      <c r="K976" s="939"/>
      <c r="L976" s="939"/>
      <c r="M976" s="939"/>
      <c r="N976" s="939"/>
      <c r="O976" s="939"/>
      <c r="P976" s="939"/>
      <c r="Q976" s="939"/>
      <c r="R976" s="939"/>
      <c r="S976" s="939"/>
    </row>
    <row r="977" spans="1:19" ht="16.5" customHeight="1">
      <c r="A977" s="939"/>
      <c r="B977" s="939"/>
      <c r="C977" s="939"/>
      <c r="D977" s="939"/>
      <c r="E977" s="939"/>
      <c r="F977" s="939"/>
      <c r="G977" s="939"/>
      <c r="H977" s="939"/>
      <c r="I977" s="939"/>
      <c r="J977" s="939"/>
      <c r="K977" s="939"/>
      <c r="L977" s="939"/>
      <c r="M977" s="939"/>
      <c r="N977" s="939"/>
      <c r="O977" s="939"/>
      <c r="P977" s="939"/>
      <c r="Q977" s="939"/>
      <c r="R977" s="939"/>
      <c r="S977" s="939"/>
    </row>
    <row r="978" spans="1:19" ht="16.5" customHeight="1">
      <c r="A978" s="939"/>
      <c r="B978" s="939"/>
      <c r="C978" s="939"/>
      <c r="D978" s="939"/>
      <c r="E978" s="939"/>
      <c r="F978" s="939"/>
      <c r="G978" s="939"/>
      <c r="H978" s="939"/>
      <c r="I978" s="939"/>
      <c r="J978" s="939"/>
      <c r="K978" s="939"/>
      <c r="L978" s="939"/>
      <c r="M978" s="939"/>
      <c r="N978" s="939"/>
      <c r="O978" s="939"/>
      <c r="P978" s="939"/>
      <c r="Q978" s="939"/>
      <c r="R978" s="939"/>
      <c r="S978" s="939"/>
    </row>
    <row r="979" spans="1:19" ht="16.5" customHeight="1">
      <c r="A979" s="939"/>
      <c r="B979" s="939"/>
      <c r="C979" s="939"/>
      <c r="D979" s="939"/>
      <c r="E979" s="939"/>
      <c r="F979" s="939"/>
      <c r="G979" s="939"/>
      <c r="H979" s="939"/>
      <c r="I979" s="939"/>
      <c r="J979" s="939"/>
      <c r="K979" s="939"/>
      <c r="L979" s="939"/>
      <c r="M979" s="939"/>
      <c r="N979" s="939"/>
      <c r="O979" s="939"/>
      <c r="P979" s="939"/>
      <c r="Q979" s="939"/>
      <c r="R979" s="939"/>
      <c r="S979" s="939"/>
    </row>
    <row r="980" spans="1:19" ht="16.5" customHeight="1">
      <c r="A980" s="939"/>
      <c r="B980" s="939"/>
      <c r="C980" s="939"/>
      <c r="D980" s="939"/>
      <c r="E980" s="939"/>
      <c r="F980" s="939"/>
      <c r="G980" s="939"/>
      <c r="H980" s="939"/>
      <c r="I980" s="939"/>
      <c r="J980" s="939"/>
      <c r="K980" s="939"/>
      <c r="L980" s="939"/>
      <c r="M980" s="939"/>
      <c r="N980" s="939"/>
      <c r="O980" s="939"/>
      <c r="P980" s="939"/>
      <c r="Q980" s="939"/>
      <c r="R980" s="939"/>
      <c r="S980" s="939"/>
    </row>
    <row r="981" spans="1:19" ht="16.5" customHeight="1">
      <c r="A981" s="939"/>
      <c r="B981" s="939"/>
      <c r="C981" s="939"/>
      <c r="D981" s="939"/>
      <c r="E981" s="939"/>
      <c r="F981" s="939"/>
      <c r="G981" s="939"/>
      <c r="H981" s="939"/>
      <c r="I981" s="939"/>
      <c r="J981" s="939"/>
      <c r="K981" s="939"/>
      <c r="L981" s="939"/>
      <c r="M981" s="939"/>
      <c r="N981" s="939"/>
      <c r="O981" s="939"/>
      <c r="P981" s="939"/>
      <c r="Q981" s="939"/>
      <c r="R981" s="939"/>
      <c r="S981" s="939"/>
    </row>
    <row r="982" spans="1:19" ht="16.5" customHeight="1">
      <c r="A982" s="939"/>
      <c r="B982" s="939"/>
      <c r="C982" s="939"/>
      <c r="D982" s="939"/>
      <c r="E982" s="939"/>
      <c r="F982" s="939"/>
      <c r="G982" s="939"/>
      <c r="H982" s="939"/>
      <c r="I982" s="939"/>
      <c r="J982" s="939"/>
      <c r="K982" s="939"/>
      <c r="L982" s="939"/>
      <c r="M982" s="939"/>
      <c r="N982" s="939"/>
      <c r="O982" s="939"/>
      <c r="P982" s="939"/>
      <c r="Q982" s="939"/>
      <c r="R982" s="939"/>
      <c r="S982" s="939"/>
    </row>
    <row r="983" spans="1:19" ht="16.5" customHeight="1">
      <c r="A983" s="939"/>
      <c r="B983" s="939"/>
      <c r="C983" s="939"/>
      <c r="D983" s="939"/>
      <c r="E983" s="939"/>
      <c r="F983" s="939"/>
      <c r="G983" s="939"/>
      <c r="H983" s="939"/>
      <c r="I983" s="939"/>
      <c r="J983" s="939"/>
      <c r="K983" s="939"/>
      <c r="L983" s="939"/>
      <c r="M983" s="939"/>
      <c r="N983" s="939"/>
      <c r="O983" s="939"/>
      <c r="P983" s="939"/>
      <c r="Q983" s="939"/>
      <c r="R983" s="939"/>
      <c r="S983" s="939"/>
    </row>
    <row r="984" spans="1:19" ht="16.5" customHeight="1">
      <c r="A984" s="939"/>
      <c r="B984" s="939"/>
      <c r="C984" s="939"/>
      <c r="D984" s="939"/>
      <c r="E984" s="939"/>
      <c r="F984" s="939"/>
      <c r="G984" s="939"/>
      <c r="H984" s="939"/>
      <c r="I984" s="939"/>
      <c r="J984" s="939"/>
      <c r="K984" s="939"/>
      <c r="L984" s="939"/>
      <c r="M984" s="939"/>
      <c r="N984" s="939"/>
      <c r="O984" s="939"/>
      <c r="P984" s="939"/>
      <c r="Q984" s="939"/>
      <c r="R984" s="939"/>
      <c r="S984" s="939"/>
    </row>
    <row r="985" spans="1:19" ht="16.5" customHeight="1">
      <c r="A985" s="939"/>
      <c r="B985" s="939"/>
      <c r="C985" s="939"/>
      <c r="D985" s="939"/>
      <c r="E985" s="939"/>
      <c r="F985" s="939"/>
      <c r="G985" s="939"/>
      <c r="H985" s="939"/>
      <c r="I985" s="939"/>
      <c r="J985" s="939"/>
      <c r="K985" s="939"/>
      <c r="L985" s="939"/>
      <c r="M985" s="939"/>
      <c r="N985" s="939"/>
      <c r="O985" s="939"/>
      <c r="P985" s="939"/>
      <c r="Q985" s="939"/>
      <c r="R985" s="939"/>
      <c r="S985" s="939"/>
    </row>
    <row r="986" spans="1:19" ht="16.5" customHeight="1">
      <c r="A986" s="939"/>
      <c r="B986" s="939"/>
      <c r="C986" s="939"/>
      <c r="D986" s="939"/>
      <c r="E986" s="939"/>
      <c r="F986" s="939"/>
      <c r="G986" s="939"/>
      <c r="H986" s="939"/>
      <c r="I986" s="939"/>
      <c r="J986" s="939"/>
      <c r="K986" s="939"/>
      <c r="L986" s="939"/>
      <c r="M986" s="939"/>
      <c r="N986" s="939"/>
      <c r="O986" s="939"/>
      <c r="P986" s="939"/>
      <c r="Q986" s="939"/>
      <c r="R986" s="939"/>
      <c r="S986" s="939"/>
    </row>
    <row r="987" spans="1:19" ht="16.5" customHeight="1">
      <c r="A987" s="939"/>
      <c r="B987" s="939"/>
      <c r="C987" s="939"/>
      <c r="D987" s="939"/>
      <c r="E987" s="939"/>
      <c r="F987" s="939"/>
      <c r="G987" s="939"/>
      <c r="H987" s="939"/>
      <c r="I987" s="939"/>
      <c r="J987" s="939"/>
      <c r="K987" s="939"/>
      <c r="L987" s="939"/>
      <c r="M987" s="939"/>
      <c r="N987" s="939"/>
      <c r="O987" s="939"/>
      <c r="P987" s="939"/>
      <c r="Q987" s="939"/>
      <c r="R987" s="939"/>
      <c r="S987" s="939"/>
    </row>
    <row r="988" spans="1:19" ht="16.5" customHeight="1">
      <c r="A988" s="939"/>
      <c r="B988" s="939"/>
      <c r="C988" s="939"/>
      <c r="D988" s="939"/>
      <c r="E988" s="939"/>
      <c r="F988" s="939"/>
      <c r="G988" s="939"/>
      <c r="H988" s="939"/>
      <c r="I988" s="939"/>
      <c r="J988" s="939"/>
      <c r="K988" s="939"/>
      <c r="L988" s="939"/>
      <c r="M988" s="939"/>
      <c r="N988" s="939"/>
      <c r="O988" s="939"/>
      <c r="P988" s="939"/>
      <c r="Q988" s="939"/>
      <c r="R988" s="939"/>
      <c r="S988" s="939"/>
    </row>
    <row r="989" spans="1:19" ht="16.5" customHeight="1">
      <c r="A989" s="939"/>
      <c r="B989" s="939"/>
      <c r="C989" s="939"/>
      <c r="D989" s="939"/>
      <c r="E989" s="939"/>
      <c r="F989" s="939"/>
      <c r="G989" s="939"/>
      <c r="H989" s="939"/>
      <c r="I989" s="939"/>
      <c r="J989" s="939"/>
      <c r="K989" s="939"/>
      <c r="L989" s="939"/>
      <c r="M989" s="939"/>
      <c r="N989" s="939"/>
      <c r="O989" s="939"/>
      <c r="P989" s="939"/>
      <c r="Q989" s="939"/>
      <c r="R989" s="939"/>
      <c r="S989" s="939"/>
    </row>
    <row r="990" spans="1:19" ht="16.5" customHeight="1">
      <c r="A990" s="939"/>
      <c r="B990" s="939"/>
      <c r="C990" s="939"/>
      <c r="D990" s="939"/>
      <c r="E990" s="939"/>
      <c r="F990" s="939"/>
      <c r="G990" s="939"/>
      <c r="H990" s="939"/>
      <c r="I990" s="939"/>
      <c r="J990" s="939"/>
      <c r="K990" s="939"/>
      <c r="L990" s="939"/>
      <c r="M990" s="939"/>
      <c r="N990" s="939"/>
      <c r="O990" s="939"/>
      <c r="P990" s="939"/>
      <c r="Q990" s="939"/>
      <c r="R990" s="939"/>
      <c r="S990" s="939"/>
    </row>
    <row r="991" spans="1:19" ht="16.5" customHeight="1">
      <c r="A991" s="939"/>
      <c r="B991" s="939"/>
      <c r="C991" s="939"/>
      <c r="D991" s="939"/>
      <c r="E991" s="939"/>
      <c r="F991" s="939"/>
      <c r="G991" s="939"/>
      <c r="H991" s="939"/>
      <c r="I991" s="939"/>
      <c r="J991" s="939"/>
      <c r="K991" s="939"/>
      <c r="L991" s="939"/>
      <c r="M991" s="939"/>
      <c r="N991" s="939"/>
      <c r="O991" s="939"/>
      <c r="P991" s="939"/>
      <c r="Q991" s="939"/>
      <c r="R991" s="939"/>
      <c r="S991" s="939"/>
    </row>
    <row r="992" spans="1:19" ht="16.5" customHeight="1">
      <c r="A992" s="939"/>
      <c r="B992" s="939"/>
      <c r="C992" s="939"/>
      <c r="D992" s="939"/>
      <c r="E992" s="939"/>
      <c r="F992" s="939"/>
      <c r="G992" s="939"/>
      <c r="H992" s="939"/>
      <c r="I992" s="939"/>
      <c r="J992" s="939"/>
      <c r="K992" s="939"/>
      <c r="L992" s="939"/>
      <c r="M992" s="939"/>
      <c r="N992" s="939"/>
      <c r="O992" s="939"/>
      <c r="P992" s="939"/>
      <c r="Q992" s="939"/>
      <c r="R992" s="939"/>
      <c r="S992" s="939"/>
    </row>
    <row r="993" spans="1:19" ht="16.5" customHeight="1">
      <c r="A993" s="939"/>
      <c r="B993" s="939"/>
      <c r="C993" s="939"/>
      <c r="D993" s="939"/>
      <c r="E993" s="939"/>
      <c r="F993" s="939"/>
      <c r="G993" s="939"/>
      <c r="H993" s="939"/>
      <c r="I993" s="939"/>
      <c r="J993" s="939"/>
      <c r="K993" s="939"/>
      <c r="L993" s="939"/>
      <c r="M993" s="939"/>
      <c r="N993" s="939"/>
      <c r="O993" s="939"/>
      <c r="P993" s="939"/>
      <c r="Q993" s="939"/>
      <c r="R993" s="939"/>
      <c r="S993" s="939"/>
    </row>
    <row r="994" spans="1:19" ht="16.5" customHeight="1">
      <c r="A994" s="939"/>
      <c r="B994" s="939"/>
      <c r="C994" s="939"/>
      <c r="D994" s="939"/>
      <c r="E994" s="939"/>
      <c r="F994" s="939"/>
      <c r="G994" s="939"/>
      <c r="H994" s="939"/>
      <c r="I994" s="939"/>
      <c r="J994" s="939"/>
      <c r="K994" s="939"/>
      <c r="L994" s="939"/>
      <c r="M994" s="939"/>
      <c r="N994" s="939"/>
      <c r="O994" s="939"/>
      <c r="P994" s="939"/>
      <c r="Q994" s="939"/>
      <c r="R994" s="939"/>
      <c r="S994" s="939"/>
    </row>
    <row r="995" spans="1:19" ht="16.5" customHeight="1">
      <c r="A995" s="939"/>
      <c r="B995" s="939"/>
      <c r="C995" s="939"/>
      <c r="D995" s="939"/>
      <c r="E995" s="939"/>
      <c r="F995" s="939"/>
      <c r="G995" s="939"/>
      <c r="H995" s="939"/>
      <c r="I995" s="939"/>
      <c r="J995" s="939"/>
      <c r="K995" s="939"/>
      <c r="L995" s="939"/>
      <c r="M995" s="939"/>
      <c r="N995" s="939"/>
      <c r="O995" s="939"/>
      <c r="P995" s="939"/>
      <c r="Q995" s="939"/>
      <c r="R995" s="939"/>
      <c r="S995" s="939"/>
    </row>
    <row r="996" spans="1:19" ht="16.5" customHeight="1">
      <c r="A996" s="939"/>
      <c r="B996" s="939"/>
      <c r="C996" s="939"/>
      <c r="D996" s="939"/>
      <c r="E996" s="939"/>
      <c r="F996" s="939"/>
      <c r="G996" s="939"/>
      <c r="H996" s="939"/>
      <c r="I996" s="939"/>
      <c r="J996" s="939"/>
      <c r="K996" s="939"/>
      <c r="L996" s="939"/>
      <c r="M996" s="939"/>
      <c r="N996" s="939"/>
      <c r="O996" s="939"/>
      <c r="P996" s="939"/>
      <c r="Q996" s="939"/>
      <c r="R996" s="939"/>
      <c r="S996" s="939"/>
    </row>
    <row r="997" spans="1:19" ht="16.5" customHeight="1">
      <c r="A997" s="939"/>
      <c r="B997" s="939"/>
      <c r="C997" s="939"/>
      <c r="D997" s="939"/>
      <c r="E997" s="939"/>
      <c r="F997" s="939"/>
      <c r="G997" s="939"/>
      <c r="H997" s="939"/>
      <c r="I997" s="939"/>
      <c r="J997" s="939"/>
      <c r="K997" s="939"/>
      <c r="L997" s="939"/>
      <c r="M997" s="939"/>
      <c r="N997" s="939"/>
      <c r="O997" s="939"/>
      <c r="P997" s="939"/>
      <c r="Q997" s="939"/>
      <c r="R997" s="939"/>
      <c r="S997" s="939"/>
    </row>
    <row r="998" spans="1:19" ht="16.5" customHeight="1">
      <c r="A998" s="939"/>
      <c r="B998" s="939"/>
      <c r="C998" s="939"/>
      <c r="D998" s="939"/>
      <c r="E998" s="939"/>
      <c r="F998" s="939"/>
      <c r="G998" s="939"/>
      <c r="H998" s="939"/>
      <c r="I998" s="939"/>
      <c r="J998" s="939"/>
      <c r="K998" s="939"/>
      <c r="L998" s="939"/>
      <c r="M998" s="939"/>
      <c r="N998" s="939"/>
      <c r="O998" s="939"/>
      <c r="P998" s="939"/>
      <c r="Q998" s="939"/>
      <c r="R998" s="939"/>
      <c r="S998" s="939"/>
    </row>
    <row r="999" spans="1:19" ht="16.5" customHeight="1">
      <c r="A999" s="939"/>
      <c r="B999" s="939"/>
      <c r="C999" s="939"/>
      <c r="D999" s="939"/>
      <c r="E999" s="939"/>
      <c r="F999" s="939"/>
      <c r="G999" s="939"/>
      <c r="H999" s="939"/>
      <c r="I999" s="939"/>
      <c r="J999" s="939"/>
      <c r="K999" s="939"/>
      <c r="L999" s="939"/>
      <c r="M999" s="939"/>
      <c r="N999" s="939"/>
      <c r="O999" s="939"/>
      <c r="P999" s="939"/>
      <c r="Q999" s="939"/>
      <c r="R999" s="939"/>
      <c r="S999" s="939"/>
    </row>
    <row r="1000" spans="1:19" ht="16.5" customHeight="1">
      <c r="A1000" s="939"/>
      <c r="B1000" s="939"/>
      <c r="C1000" s="939"/>
      <c r="D1000" s="939"/>
      <c r="E1000" s="939"/>
      <c r="F1000" s="939"/>
      <c r="G1000" s="939"/>
      <c r="H1000" s="939"/>
      <c r="I1000" s="939"/>
      <c r="J1000" s="939"/>
      <c r="K1000" s="939"/>
      <c r="L1000" s="939"/>
      <c r="M1000" s="939"/>
      <c r="N1000" s="939"/>
      <c r="O1000" s="939"/>
      <c r="P1000" s="939"/>
      <c r="Q1000" s="939"/>
      <c r="R1000" s="939"/>
      <c r="S1000" s="939"/>
    </row>
    <row r="1001" spans="1:19" ht="16.5" customHeight="1">
      <c r="A1001" s="939"/>
      <c r="B1001" s="939"/>
      <c r="C1001" s="939"/>
      <c r="D1001" s="939"/>
      <c r="E1001" s="939"/>
      <c r="F1001" s="939"/>
      <c r="G1001" s="939"/>
      <c r="H1001" s="939"/>
      <c r="I1001" s="939"/>
      <c r="J1001" s="939"/>
      <c r="K1001" s="939"/>
      <c r="L1001" s="939"/>
      <c r="M1001" s="939"/>
      <c r="N1001" s="939"/>
      <c r="O1001" s="939"/>
      <c r="P1001" s="939"/>
      <c r="Q1001" s="939"/>
      <c r="R1001" s="939"/>
      <c r="S1001" s="939"/>
    </row>
    <row r="1002" spans="1:19" ht="16.5" customHeight="1">
      <c r="A1002" s="939"/>
      <c r="B1002" s="939"/>
      <c r="C1002" s="939"/>
      <c r="D1002" s="939"/>
      <c r="E1002" s="939"/>
      <c r="F1002" s="939"/>
      <c r="G1002" s="939"/>
      <c r="H1002" s="939"/>
      <c r="I1002" s="939"/>
      <c r="J1002" s="939"/>
      <c r="K1002" s="939"/>
      <c r="L1002" s="939"/>
      <c r="M1002" s="939"/>
      <c r="N1002" s="939"/>
      <c r="O1002" s="939"/>
      <c r="P1002" s="939"/>
      <c r="Q1002" s="939"/>
      <c r="R1002" s="939"/>
      <c r="S1002" s="939"/>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P111"/>
  <sheetViews>
    <sheetView workbookViewId="0">
      <selection sqref="A1:C1"/>
    </sheetView>
  </sheetViews>
  <sheetFormatPr defaultColWidth="7.09765625" defaultRowHeight="17.100000000000001" customHeight="1"/>
  <cols>
    <col min="1" max="1" width="3.59765625" style="106" customWidth="1"/>
    <col min="2" max="2" width="47.59765625" style="106" customWidth="1"/>
    <col min="3" max="3" width="47.59765625" style="268" customWidth="1"/>
    <col min="4" max="5" width="7.09765625" style="106" customWidth="1"/>
    <col min="6" max="250" width="7.09765625" style="64" customWidth="1"/>
    <col min="251" max="16384" width="7.09765625" style="65"/>
  </cols>
  <sheetData>
    <row r="1" spans="1:15" ht="20.399999999999999" thickBot="1">
      <c r="A1" s="2209" t="s">
        <v>433</v>
      </c>
      <c r="B1" s="2210"/>
      <c r="C1" s="2210"/>
      <c r="D1" s="108"/>
      <c r="E1" s="108"/>
      <c r="O1" s="108"/>
    </row>
    <row r="2" spans="1:15" ht="18.600000000000001" thickBot="1">
      <c r="A2" s="2211" t="s">
        <v>434</v>
      </c>
      <c r="B2" s="2212"/>
      <c r="C2" s="1530">
        <v>45797</v>
      </c>
      <c r="D2" s="109"/>
      <c r="E2" s="109"/>
    </row>
    <row r="3" spans="1:15" ht="18">
      <c r="A3" s="2213" t="s">
        <v>435</v>
      </c>
      <c r="B3" s="1531" t="s">
        <v>436</v>
      </c>
      <c r="C3" s="1532" t="s">
        <v>2467</v>
      </c>
      <c r="D3" s="109"/>
      <c r="E3" s="109"/>
    </row>
    <row r="4" spans="1:15" ht="18">
      <c r="A4" s="2030"/>
      <c r="B4" s="1533" t="s">
        <v>438</v>
      </c>
      <c r="C4" s="1534" t="s">
        <v>2468</v>
      </c>
      <c r="D4" s="109"/>
      <c r="E4" s="109"/>
    </row>
    <row r="5" spans="1:15" ht="18">
      <c r="A5" s="2030"/>
      <c r="B5" s="1533" t="s">
        <v>440</v>
      </c>
      <c r="C5" s="1534" t="s">
        <v>267</v>
      </c>
      <c r="D5" s="109"/>
      <c r="E5" s="109"/>
    </row>
    <row r="6" spans="1:15" ht="18">
      <c r="A6" s="2030"/>
      <c r="B6" s="1533" t="s">
        <v>268</v>
      </c>
      <c r="C6" s="1534" t="s">
        <v>2469</v>
      </c>
      <c r="D6" s="109"/>
      <c r="E6" s="109"/>
    </row>
    <row r="7" spans="1:15" ht="32.4">
      <c r="A7" s="2030"/>
      <c r="B7" s="1533" t="s">
        <v>442</v>
      </c>
      <c r="C7" s="1535" t="s">
        <v>1272</v>
      </c>
      <c r="D7" s="109"/>
      <c r="E7" s="109"/>
    </row>
    <row r="8" spans="1:15" ht="18">
      <c r="A8" s="2030"/>
      <c r="B8" s="1533" t="s">
        <v>444</v>
      </c>
      <c r="C8" s="764">
        <v>2752532.3424167358</v>
      </c>
      <c r="D8" s="109"/>
      <c r="E8" s="109"/>
    </row>
    <row r="9" spans="1:15" ht="18">
      <c r="A9" s="2030"/>
      <c r="B9" s="1533" t="s">
        <v>446</v>
      </c>
      <c r="C9" s="788">
        <v>399998000</v>
      </c>
      <c r="D9" s="109"/>
      <c r="E9" s="109"/>
    </row>
    <row r="10" spans="1:15" ht="18">
      <c r="A10" s="2030"/>
      <c r="B10" s="1533" t="s">
        <v>447</v>
      </c>
      <c r="C10" s="1536" t="s">
        <v>275</v>
      </c>
      <c r="D10" s="109"/>
      <c r="E10" s="109"/>
    </row>
    <row r="11" spans="1:15" ht="18">
      <c r="A11" s="2030"/>
      <c r="B11" s="1533" t="s">
        <v>449</v>
      </c>
      <c r="C11" s="1534" t="s">
        <v>277</v>
      </c>
      <c r="D11" s="109"/>
      <c r="E11" s="109"/>
    </row>
    <row r="12" spans="1:15" ht="18">
      <c r="A12" s="2030"/>
      <c r="B12" s="1533" t="s">
        <v>450</v>
      </c>
      <c r="C12" s="1534" t="s">
        <v>279</v>
      </c>
      <c r="D12" s="109"/>
      <c r="E12" s="109"/>
    </row>
    <row r="13" spans="1:15" ht="18">
      <c r="A13" s="2030"/>
      <c r="B13" s="1533" t="s">
        <v>451</v>
      </c>
      <c r="C13" s="1534" t="s">
        <v>279</v>
      </c>
      <c r="D13" s="109"/>
      <c r="E13" s="109"/>
    </row>
    <row r="14" spans="1:15" ht="18">
      <c r="A14" s="2030"/>
      <c r="B14" s="1533" t="s">
        <v>452</v>
      </c>
      <c r="C14" s="1534" t="s">
        <v>277</v>
      </c>
      <c r="D14" s="109"/>
      <c r="E14" s="109"/>
    </row>
    <row r="15" spans="1:15" ht="18">
      <c r="A15" s="2030"/>
      <c r="B15" s="1533" t="s">
        <v>453</v>
      </c>
      <c r="C15" s="1534" t="s">
        <v>317</v>
      </c>
      <c r="D15" s="109"/>
      <c r="E15" s="109"/>
    </row>
    <row r="16" spans="1:15" ht="18">
      <c r="A16" s="2030"/>
      <c r="B16" s="1533" t="s">
        <v>454</v>
      </c>
      <c r="C16" s="1534" t="s">
        <v>317</v>
      </c>
      <c r="D16" s="109"/>
      <c r="E16" s="109"/>
    </row>
    <row r="17" spans="1:5" ht="18">
      <c r="A17" s="2030"/>
      <c r="B17" s="1533" t="s">
        <v>455</v>
      </c>
      <c r="C17" s="1537" t="s">
        <v>1775</v>
      </c>
      <c r="D17" s="109"/>
      <c r="E17" s="109"/>
    </row>
    <row r="18" spans="1:5" ht="32.4">
      <c r="A18" s="2030"/>
      <c r="B18" s="1533" t="s">
        <v>286</v>
      </c>
      <c r="C18" s="1534" t="s">
        <v>287</v>
      </c>
      <c r="D18" s="109"/>
      <c r="E18" s="109"/>
    </row>
    <row r="19" spans="1:5" ht="18">
      <c r="A19" s="2030"/>
      <c r="B19" s="1533" t="s">
        <v>457</v>
      </c>
      <c r="C19" s="1534" t="s">
        <v>317</v>
      </c>
      <c r="D19" s="109"/>
      <c r="E19" s="109"/>
    </row>
    <row r="20" spans="1:5" ht="32.4">
      <c r="A20" s="2030"/>
      <c r="B20" s="1533" t="s">
        <v>289</v>
      </c>
      <c r="C20" s="1534" t="s">
        <v>277</v>
      </c>
      <c r="D20" s="109"/>
      <c r="E20" s="109"/>
    </row>
    <row r="21" spans="1:5" ht="18">
      <c r="A21" s="2030"/>
      <c r="B21" s="1533" t="s">
        <v>459</v>
      </c>
      <c r="C21" s="1534" t="s">
        <v>317</v>
      </c>
      <c r="D21" s="109"/>
      <c r="E21" s="109"/>
    </row>
    <row r="22" spans="1:5" ht="18">
      <c r="A22" s="2030"/>
      <c r="B22" s="1533" t="s">
        <v>460</v>
      </c>
      <c r="C22" s="1534" t="s">
        <v>317</v>
      </c>
      <c r="D22" s="109"/>
      <c r="E22" s="109"/>
    </row>
    <row r="23" spans="1:5" ht="18">
      <c r="A23" s="2030"/>
      <c r="B23" s="1533" t="s">
        <v>461</v>
      </c>
      <c r="C23" s="1534" t="s">
        <v>317</v>
      </c>
      <c r="D23" s="109"/>
      <c r="E23" s="109"/>
    </row>
    <row r="24" spans="1:5" ht="18">
      <c r="A24" s="2030"/>
      <c r="B24" s="1533" t="s">
        <v>463</v>
      </c>
      <c r="C24" s="1534" t="s">
        <v>317</v>
      </c>
      <c r="D24" s="109"/>
      <c r="E24" s="109"/>
    </row>
    <row r="25" spans="1:5" ht="18">
      <c r="A25" s="2030"/>
      <c r="B25" s="1533" t="s">
        <v>464</v>
      </c>
      <c r="C25" s="1534" t="s">
        <v>296</v>
      </c>
      <c r="D25" s="109"/>
      <c r="E25" s="109"/>
    </row>
    <row r="26" spans="1:5" ht="18">
      <c r="A26" s="2030"/>
      <c r="B26" s="1533" t="s">
        <v>465</v>
      </c>
      <c r="C26" s="1534" t="s">
        <v>317</v>
      </c>
      <c r="D26" s="109"/>
      <c r="E26" s="109"/>
    </row>
    <row r="27" spans="1:5" ht="48.6">
      <c r="A27" s="2030"/>
      <c r="B27" s="1533" t="s">
        <v>466</v>
      </c>
      <c r="C27" s="1534" t="s">
        <v>2470</v>
      </c>
      <c r="D27" s="109"/>
      <c r="E27" s="109"/>
    </row>
    <row r="28" spans="1:5" ht="18">
      <c r="A28" s="2030"/>
      <c r="B28" s="1533" t="s">
        <v>467</v>
      </c>
      <c r="C28" s="1534" t="s">
        <v>301</v>
      </c>
      <c r="D28" s="109"/>
      <c r="E28" s="109"/>
    </row>
    <row r="29" spans="1:5" ht="18">
      <c r="A29" s="2030"/>
      <c r="B29" s="1533" t="s">
        <v>468</v>
      </c>
      <c r="C29" s="1534" t="s">
        <v>658</v>
      </c>
      <c r="D29" s="109"/>
      <c r="E29" s="109"/>
    </row>
    <row r="30" spans="1:5" ht="32.4">
      <c r="A30" s="2030"/>
      <c r="B30" s="1533" t="s">
        <v>470</v>
      </c>
      <c r="C30" s="1534" t="s">
        <v>1275</v>
      </c>
      <c r="D30" s="109"/>
      <c r="E30" s="109"/>
    </row>
    <row r="31" spans="1:5" ht="113.4">
      <c r="A31" s="2030"/>
      <c r="B31" s="1533" t="s">
        <v>472</v>
      </c>
      <c r="C31" s="1534" t="s">
        <v>1276</v>
      </c>
      <c r="D31" s="109"/>
      <c r="E31" s="109"/>
    </row>
    <row r="32" spans="1:5" ht="33" thickBot="1">
      <c r="A32" s="2031"/>
      <c r="B32" s="1538" t="s">
        <v>308</v>
      </c>
      <c r="C32" s="1534" t="s">
        <v>267</v>
      </c>
      <c r="D32" s="109"/>
      <c r="E32" s="109"/>
    </row>
    <row r="33" spans="1:5" ht="18">
      <c r="A33" s="2208" t="s">
        <v>475</v>
      </c>
      <c r="B33" s="1531" t="s">
        <v>476</v>
      </c>
      <c r="C33" s="1539" t="s">
        <v>2469</v>
      </c>
      <c r="D33" s="109"/>
      <c r="E33" s="109"/>
    </row>
    <row r="34" spans="1:5" ht="18">
      <c r="A34" s="2022"/>
      <c r="B34" s="1533" t="s">
        <v>477</v>
      </c>
      <c r="C34" s="1534" t="s">
        <v>2471</v>
      </c>
      <c r="D34" s="109"/>
      <c r="E34" s="109"/>
    </row>
    <row r="35" spans="1:5" ht="18">
      <c r="A35" s="2022"/>
      <c r="B35" s="1533" t="s">
        <v>479</v>
      </c>
      <c r="C35" s="1534" t="s">
        <v>1278</v>
      </c>
      <c r="D35" s="109"/>
      <c r="E35" s="109"/>
    </row>
    <row r="36" spans="1:5" ht="18">
      <c r="A36" s="2022"/>
      <c r="B36" s="1533" t="s">
        <v>480</v>
      </c>
      <c r="C36" s="1534" t="s">
        <v>317</v>
      </c>
      <c r="D36" s="109"/>
      <c r="E36" s="109"/>
    </row>
    <row r="37" spans="1:5" ht="18">
      <c r="A37" s="2022"/>
      <c r="B37" s="1533" t="s">
        <v>481</v>
      </c>
      <c r="C37" s="1534" t="s">
        <v>317</v>
      </c>
      <c r="D37" s="109"/>
      <c r="E37" s="109"/>
    </row>
    <row r="38" spans="1:5" ht="18.600000000000001" thickBot="1">
      <c r="A38" s="2023"/>
      <c r="B38" s="1538" t="s">
        <v>482</v>
      </c>
      <c r="C38" s="1540" t="s">
        <v>279</v>
      </c>
      <c r="D38" s="109"/>
      <c r="E38" s="109"/>
    </row>
    <row r="39" spans="1:5" ht="18">
      <c r="A39" s="2208" t="s">
        <v>483</v>
      </c>
      <c r="B39" s="1531" t="s">
        <v>484</v>
      </c>
      <c r="C39" s="1539" t="s">
        <v>277</v>
      </c>
      <c r="D39" s="109"/>
      <c r="E39" s="109"/>
    </row>
    <row r="40" spans="1:5" ht="18">
      <c r="A40" s="2022"/>
      <c r="B40" s="1533" t="s">
        <v>485</v>
      </c>
      <c r="C40" s="1534" t="s">
        <v>317</v>
      </c>
      <c r="D40" s="109"/>
      <c r="E40" s="109"/>
    </row>
    <row r="41" spans="1:5" ht="18">
      <c r="A41" s="2022"/>
      <c r="B41" s="1533" t="s">
        <v>486</v>
      </c>
      <c r="C41" s="1534" t="s">
        <v>317</v>
      </c>
      <c r="D41" s="109"/>
      <c r="E41" s="109"/>
    </row>
    <row r="42" spans="1:5" ht="18">
      <c r="A42" s="2022"/>
      <c r="B42" s="1533" t="s">
        <v>487</v>
      </c>
      <c r="C42" s="1534" t="s">
        <v>317</v>
      </c>
      <c r="D42" s="109"/>
      <c r="E42" s="109"/>
    </row>
    <row r="43" spans="1:5" ht="18">
      <c r="A43" s="2022"/>
      <c r="B43" s="1533" t="s">
        <v>488</v>
      </c>
      <c r="C43" s="1534" t="s">
        <v>317</v>
      </c>
      <c r="D43" s="109"/>
      <c r="E43" s="109"/>
    </row>
    <row r="44" spans="1:5" ht="18.600000000000001" thickBot="1">
      <c r="A44" s="2023"/>
      <c r="B44" s="1538" t="s">
        <v>489</v>
      </c>
      <c r="C44" s="1540" t="s">
        <v>317</v>
      </c>
      <c r="D44" s="109"/>
      <c r="E44" s="109"/>
    </row>
    <row r="45" spans="1:5" ht="18">
      <c r="A45" s="2208" t="s">
        <v>490</v>
      </c>
      <c r="B45" s="1531" t="s">
        <v>491</v>
      </c>
      <c r="C45" s="1539" t="s">
        <v>279</v>
      </c>
      <c r="D45" s="109"/>
      <c r="E45" s="109"/>
    </row>
    <row r="46" spans="1:5" ht="32.4">
      <c r="A46" s="2022"/>
      <c r="B46" s="1533" t="s">
        <v>492</v>
      </c>
      <c r="C46" s="1534" t="s">
        <v>2472</v>
      </c>
      <c r="D46" s="109"/>
      <c r="E46" s="109"/>
    </row>
    <row r="47" spans="1:5" ht="18.600000000000001" thickBot="1">
      <c r="A47" s="2023"/>
      <c r="B47" s="1538" t="s">
        <v>494</v>
      </c>
      <c r="C47" s="1540" t="s">
        <v>317</v>
      </c>
      <c r="D47" s="109"/>
      <c r="E47" s="109"/>
    </row>
    <row r="48" spans="1:5" ht="18">
      <c r="A48" s="2213" t="s">
        <v>496</v>
      </c>
      <c r="B48" s="1531" t="s">
        <v>497</v>
      </c>
      <c r="C48" s="1539" t="s">
        <v>279</v>
      </c>
      <c r="D48" s="109"/>
      <c r="E48" s="109"/>
    </row>
    <row r="49" spans="1:5" ht="18">
      <c r="A49" s="2030"/>
      <c r="B49" s="1533" t="s">
        <v>498</v>
      </c>
      <c r="C49" s="1534" t="s">
        <v>2473</v>
      </c>
      <c r="D49" s="109"/>
      <c r="E49" s="109"/>
    </row>
    <row r="50" spans="1:5" ht="18">
      <c r="A50" s="2030"/>
      <c r="B50" s="1533" t="s">
        <v>500</v>
      </c>
      <c r="C50" s="1534" t="s">
        <v>1281</v>
      </c>
      <c r="D50" s="109"/>
      <c r="E50" s="109"/>
    </row>
    <row r="51" spans="1:5" ht="18">
      <c r="A51" s="2030"/>
      <c r="B51" s="1533" t="s">
        <v>502</v>
      </c>
      <c r="C51" s="1534" t="s">
        <v>2474</v>
      </c>
      <c r="D51" s="109"/>
      <c r="E51" s="109"/>
    </row>
    <row r="52" spans="1:5" ht="32.4">
      <c r="A52" s="2030"/>
      <c r="B52" s="1533" t="s">
        <v>504</v>
      </c>
      <c r="C52" s="1534" t="s">
        <v>2475</v>
      </c>
      <c r="D52" s="109"/>
      <c r="E52" s="109"/>
    </row>
    <row r="53" spans="1:5" ht="48.6">
      <c r="A53" s="2030"/>
      <c r="B53" s="1533" t="s">
        <v>342</v>
      </c>
      <c r="C53" s="1534" t="s">
        <v>1284</v>
      </c>
      <c r="D53" s="109"/>
      <c r="E53" s="109"/>
    </row>
    <row r="54" spans="1:5" ht="48.6">
      <c r="A54" s="2030"/>
      <c r="B54" s="1533" t="s">
        <v>508</v>
      </c>
      <c r="C54" s="1534" t="s">
        <v>1285</v>
      </c>
      <c r="D54" s="109"/>
      <c r="E54" s="109"/>
    </row>
    <row r="55" spans="1:5" ht="18">
      <c r="A55" s="2030"/>
      <c r="B55" s="1533" t="s">
        <v>510</v>
      </c>
      <c r="C55" s="1534" t="s">
        <v>2476</v>
      </c>
      <c r="D55" s="109"/>
      <c r="E55" s="109"/>
    </row>
    <row r="56" spans="1:5" ht="18">
      <c r="A56" s="2030"/>
      <c r="B56" s="1533" t="s">
        <v>512</v>
      </c>
      <c r="C56" s="1534" t="s">
        <v>349</v>
      </c>
      <c r="D56" s="109"/>
      <c r="E56" s="109"/>
    </row>
    <row r="57" spans="1:5" ht="18">
      <c r="A57" s="2030"/>
      <c r="B57" s="1533" t="s">
        <v>513</v>
      </c>
      <c r="C57" s="1534" t="s">
        <v>317</v>
      </c>
      <c r="D57" s="109"/>
      <c r="E57" s="109"/>
    </row>
    <row r="58" spans="1:5" ht="18">
      <c r="A58" s="2030"/>
      <c r="B58" s="1533" t="s">
        <v>514</v>
      </c>
      <c r="C58" s="1535" t="s">
        <v>317</v>
      </c>
      <c r="D58" s="109"/>
      <c r="E58" s="109"/>
    </row>
    <row r="59" spans="1:5" ht="18">
      <c r="A59" s="2030"/>
      <c r="B59" s="1533" t="s">
        <v>515</v>
      </c>
      <c r="C59" s="770" t="s">
        <v>2476</v>
      </c>
      <c r="D59" s="109"/>
      <c r="E59" s="109"/>
    </row>
    <row r="60" spans="1:5" ht="18">
      <c r="A60" s="2030"/>
      <c r="B60" s="1533" t="s">
        <v>516</v>
      </c>
      <c r="C60" s="1536" t="s">
        <v>317</v>
      </c>
      <c r="D60" s="109"/>
      <c r="E60" s="109"/>
    </row>
    <row r="61" spans="1:5" ht="48.6">
      <c r="A61" s="2030"/>
      <c r="B61" s="1533" t="s">
        <v>517</v>
      </c>
      <c r="C61" s="1534" t="s">
        <v>2477</v>
      </c>
      <c r="D61" s="109"/>
      <c r="E61" s="109"/>
    </row>
    <row r="62" spans="1:5" ht="18">
      <c r="A62" s="2030"/>
      <c r="B62" s="1533" t="s">
        <v>519</v>
      </c>
      <c r="C62" s="1534" t="s">
        <v>317</v>
      </c>
      <c r="D62" s="109"/>
      <c r="E62" s="109"/>
    </row>
    <row r="63" spans="1:5" ht="18">
      <c r="A63" s="2030"/>
      <c r="B63" s="1533" t="s">
        <v>521</v>
      </c>
      <c r="C63" s="1534" t="s">
        <v>317</v>
      </c>
      <c r="D63" s="109"/>
      <c r="E63" s="109"/>
    </row>
    <row r="64" spans="1:5" ht="18">
      <c r="A64" s="2030"/>
      <c r="B64" s="1533" t="s">
        <v>523</v>
      </c>
      <c r="C64" s="1534" t="s">
        <v>317</v>
      </c>
      <c r="D64" s="109"/>
      <c r="E64" s="109"/>
    </row>
    <row r="65" spans="1:5" ht="18">
      <c r="A65" s="2030"/>
      <c r="B65" s="1533" t="s">
        <v>525</v>
      </c>
      <c r="C65" s="1534" t="s">
        <v>277</v>
      </c>
      <c r="D65" s="109"/>
      <c r="E65" s="109"/>
    </row>
    <row r="66" spans="1:5" ht="18">
      <c r="A66" s="2030"/>
      <c r="B66" s="1533" t="s">
        <v>526</v>
      </c>
      <c r="C66" s="1534" t="s">
        <v>317</v>
      </c>
      <c r="D66" s="109"/>
      <c r="E66" s="109"/>
    </row>
    <row r="67" spans="1:5" ht="18">
      <c r="A67" s="2030"/>
      <c r="B67" s="1533" t="s">
        <v>528</v>
      </c>
      <c r="C67" s="1534" t="s">
        <v>317</v>
      </c>
      <c r="D67" s="109"/>
      <c r="E67" s="109"/>
    </row>
    <row r="68" spans="1:5" ht="18.600000000000001" thickBot="1">
      <c r="A68" s="2031"/>
      <c r="B68" s="1538" t="s">
        <v>530</v>
      </c>
      <c r="C68" s="1540" t="s">
        <v>317</v>
      </c>
      <c r="D68" s="109"/>
      <c r="E68" s="109"/>
    </row>
    <row r="69" spans="1:5" ht="18">
      <c r="A69" s="2208" t="s">
        <v>532</v>
      </c>
      <c r="B69" s="1531" t="s">
        <v>533</v>
      </c>
      <c r="C69" s="1539" t="s">
        <v>279</v>
      </c>
      <c r="D69" s="109"/>
      <c r="E69" s="109"/>
    </row>
    <row r="70" spans="1:5" ht="18">
      <c r="A70" s="2022"/>
      <c r="B70" s="1533" t="s">
        <v>534</v>
      </c>
      <c r="C70" s="1534" t="s">
        <v>1288</v>
      </c>
      <c r="D70" s="109"/>
      <c r="E70" s="109"/>
    </row>
    <row r="71" spans="1:5" ht="18">
      <c r="A71" s="2022"/>
      <c r="B71" s="1533" t="s">
        <v>535</v>
      </c>
      <c r="C71" s="1534" t="s">
        <v>317</v>
      </c>
      <c r="D71" s="109"/>
      <c r="E71" s="109"/>
    </row>
    <row r="72" spans="1:5" ht="18">
      <c r="A72" s="2022"/>
      <c r="B72" s="1533" t="s">
        <v>536</v>
      </c>
      <c r="C72" s="1534" t="s">
        <v>317</v>
      </c>
      <c r="D72" s="109"/>
      <c r="E72" s="109"/>
    </row>
    <row r="73" spans="1:5" ht="64.8">
      <c r="A73" s="2022"/>
      <c r="B73" s="1533" t="s">
        <v>537</v>
      </c>
      <c r="C73" s="1534" t="s">
        <v>1289</v>
      </c>
      <c r="D73" s="109"/>
      <c r="E73" s="109"/>
    </row>
    <row r="74" spans="1:5" ht="18">
      <c r="A74" s="2022"/>
      <c r="B74" s="1533" t="s">
        <v>539</v>
      </c>
      <c r="C74" s="1534" t="s">
        <v>301</v>
      </c>
      <c r="D74" s="109"/>
      <c r="E74" s="109"/>
    </row>
    <row r="75" spans="1:5" ht="18">
      <c r="A75" s="2022"/>
      <c r="B75" s="1533" t="s">
        <v>540</v>
      </c>
      <c r="C75" s="1534" t="s">
        <v>279</v>
      </c>
      <c r="D75" s="109"/>
      <c r="E75" s="109"/>
    </row>
    <row r="76" spans="1:5" ht="18">
      <c r="A76" s="2022"/>
      <c r="B76" s="1533" t="s">
        <v>541</v>
      </c>
      <c r="C76" s="1534" t="s">
        <v>377</v>
      </c>
      <c r="D76" s="109"/>
      <c r="E76" s="109"/>
    </row>
    <row r="77" spans="1:5" ht="81.599999999999994" thickBot="1">
      <c r="A77" s="2023"/>
      <c r="B77" s="1538" t="s">
        <v>542</v>
      </c>
      <c r="C77" s="1541" t="s">
        <v>611</v>
      </c>
      <c r="D77" s="109"/>
      <c r="E77" s="109"/>
    </row>
    <row r="78" spans="1:5" ht="32.4">
      <c r="A78" s="2213" t="s">
        <v>544</v>
      </c>
      <c r="B78" s="1531" t="s">
        <v>545</v>
      </c>
      <c r="C78" s="770" t="s">
        <v>2478</v>
      </c>
      <c r="D78" s="109"/>
      <c r="E78" s="109"/>
    </row>
    <row r="79" spans="1:5" ht="64.8">
      <c r="A79" s="2030"/>
      <c r="B79" s="1533" t="s">
        <v>547</v>
      </c>
      <c r="C79" s="1542" t="s">
        <v>2479</v>
      </c>
      <c r="D79" s="109"/>
      <c r="E79" s="109"/>
    </row>
    <row r="80" spans="1:5" ht="18">
      <c r="A80" s="2030"/>
      <c r="B80" s="1533" t="s">
        <v>548</v>
      </c>
      <c r="C80" s="1534" t="s">
        <v>1290</v>
      </c>
      <c r="D80" s="109"/>
      <c r="E80" s="109"/>
    </row>
    <row r="81" spans="1:5" ht="32.4">
      <c r="A81" s="2030"/>
      <c r="B81" s="1533" t="s">
        <v>550</v>
      </c>
      <c r="C81" s="1534" t="s">
        <v>388</v>
      </c>
      <c r="D81" s="109"/>
      <c r="E81" s="109"/>
    </row>
    <row r="82" spans="1:5" ht="64.8">
      <c r="A82" s="2030"/>
      <c r="B82" s="1533" t="s">
        <v>552</v>
      </c>
      <c r="C82" s="1534" t="s">
        <v>736</v>
      </c>
      <c r="D82" s="109"/>
      <c r="E82" s="109"/>
    </row>
    <row r="83" spans="1:5" ht="18">
      <c r="A83" s="2030"/>
      <c r="B83" s="1533" t="s">
        <v>554</v>
      </c>
      <c r="C83" s="1534" t="s">
        <v>277</v>
      </c>
      <c r="D83" s="109"/>
      <c r="E83" s="109"/>
    </row>
    <row r="84" spans="1:5" ht="18">
      <c r="A84" s="2030"/>
      <c r="B84" s="1533" t="s">
        <v>526</v>
      </c>
      <c r="C84" s="1534" t="s">
        <v>317</v>
      </c>
      <c r="D84" s="109"/>
      <c r="E84" s="109"/>
    </row>
    <row r="85" spans="1:5" ht="18">
      <c r="A85" s="2030"/>
      <c r="B85" s="1533" t="s">
        <v>528</v>
      </c>
      <c r="C85" s="1534" t="s">
        <v>317</v>
      </c>
      <c r="D85" s="109"/>
      <c r="E85" s="109"/>
    </row>
    <row r="86" spans="1:5" ht="18">
      <c r="A86" s="2030"/>
      <c r="B86" s="1533" t="s">
        <v>555</v>
      </c>
      <c r="C86" s="1534" t="s">
        <v>317</v>
      </c>
      <c r="D86" s="109"/>
      <c r="E86" s="109"/>
    </row>
    <row r="87" spans="1:5" ht="18">
      <c r="A87" s="2030"/>
      <c r="B87" s="1533" t="s">
        <v>556</v>
      </c>
      <c r="C87" s="1543"/>
      <c r="D87" s="109"/>
      <c r="E87" s="109"/>
    </row>
    <row r="88" spans="1:5" ht="18">
      <c r="A88" s="2030"/>
      <c r="B88" s="1533" t="s">
        <v>557</v>
      </c>
      <c r="C88" s="1534" t="s">
        <v>277</v>
      </c>
      <c r="D88" s="109"/>
      <c r="E88" s="109"/>
    </row>
    <row r="89" spans="1:5" ht="18">
      <c r="A89" s="2030"/>
      <c r="B89" s="1533" t="s">
        <v>558</v>
      </c>
      <c r="C89" s="1534" t="s">
        <v>317</v>
      </c>
      <c r="D89" s="109"/>
      <c r="E89" s="109"/>
    </row>
    <row r="90" spans="1:5" ht="18">
      <c r="A90" s="2030"/>
      <c r="B90" s="1533" t="s">
        <v>559</v>
      </c>
      <c r="C90" s="1534" t="s">
        <v>317</v>
      </c>
      <c r="D90" s="109"/>
      <c r="E90" s="109"/>
    </row>
    <row r="91" spans="1:5" ht="18">
      <c r="A91" s="2030"/>
      <c r="B91" s="1533" t="s">
        <v>560</v>
      </c>
      <c r="C91" s="1534" t="s">
        <v>317</v>
      </c>
      <c r="D91" s="109"/>
      <c r="E91" s="109"/>
    </row>
    <row r="92" spans="1:5" ht="18.600000000000001" thickBot="1">
      <c r="A92" s="2031"/>
      <c r="B92" s="1538" t="s">
        <v>561</v>
      </c>
      <c r="C92" s="1540" t="s">
        <v>317</v>
      </c>
      <c r="D92" s="109"/>
      <c r="E92" s="109"/>
    </row>
    <row r="93" spans="1:5" ht="48.6">
      <c r="A93" s="2213" t="s">
        <v>562</v>
      </c>
      <c r="B93" s="1531" t="s">
        <v>563</v>
      </c>
      <c r="C93" s="1539" t="s">
        <v>1291</v>
      </c>
      <c r="D93" s="109"/>
      <c r="E93" s="109"/>
    </row>
    <row r="94" spans="1:5" ht="32.4">
      <c r="A94" s="2030"/>
      <c r="B94" s="1533" t="s">
        <v>565</v>
      </c>
      <c r="C94" s="1534" t="s">
        <v>566</v>
      </c>
      <c r="D94" s="109"/>
      <c r="E94" s="109"/>
    </row>
    <row r="95" spans="1:5" ht="18">
      <c r="A95" s="2030"/>
      <c r="B95" s="1533" t="s">
        <v>567</v>
      </c>
      <c r="C95" s="1534" t="s">
        <v>317</v>
      </c>
      <c r="D95" s="109"/>
      <c r="E95" s="109"/>
    </row>
    <row r="96" spans="1:5" ht="32.4">
      <c r="A96" s="2030"/>
      <c r="B96" s="1533" t="s">
        <v>568</v>
      </c>
      <c r="C96" s="1534" t="s">
        <v>317</v>
      </c>
      <c r="D96" s="109"/>
      <c r="E96" s="109"/>
    </row>
    <row r="97" spans="1:5" ht="48.6">
      <c r="A97" s="2030"/>
      <c r="B97" s="1533" t="s">
        <v>570</v>
      </c>
      <c r="C97" s="1534" t="s">
        <v>618</v>
      </c>
      <c r="D97" s="109"/>
      <c r="E97" s="109"/>
    </row>
    <row r="98" spans="1:5" ht="81">
      <c r="A98" s="2030"/>
      <c r="B98" s="1533" t="s">
        <v>572</v>
      </c>
      <c r="C98" s="1534" t="s">
        <v>1319</v>
      </c>
      <c r="D98" s="109"/>
      <c r="E98" s="109"/>
    </row>
    <row r="99" spans="1:5" ht="145.80000000000001">
      <c r="A99" s="2030"/>
      <c r="B99" s="1533" t="s">
        <v>574</v>
      </c>
      <c r="C99" s="1534" t="s">
        <v>980</v>
      </c>
      <c r="D99" s="109"/>
      <c r="E99" s="109"/>
    </row>
    <row r="100" spans="1:5" ht="162">
      <c r="A100" s="2030"/>
      <c r="B100" s="1533" t="s">
        <v>575</v>
      </c>
      <c r="C100" s="789" t="s">
        <v>1292</v>
      </c>
      <c r="D100" s="109"/>
      <c r="E100" s="109"/>
    </row>
    <row r="101" spans="1:5" ht="48.6">
      <c r="A101" s="2030"/>
      <c r="B101" s="1533" t="s">
        <v>576</v>
      </c>
      <c r="C101" s="1534" t="s">
        <v>1293</v>
      </c>
      <c r="D101" s="109"/>
      <c r="E101" s="109"/>
    </row>
    <row r="102" spans="1:5" ht="18.600000000000001" thickBot="1">
      <c r="A102" s="2031"/>
      <c r="B102" s="1544" t="s">
        <v>577</v>
      </c>
      <c r="C102" s="1541" t="s">
        <v>317</v>
      </c>
      <c r="D102" s="109"/>
      <c r="E102" s="109"/>
    </row>
    <row r="103" spans="1:5" ht="32.4">
      <c r="A103" s="2213" t="s">
        <v>578</v>
      </c>
      <c r="B103" s="1531" t="s">
        <v>579</v>
      </c>
      <c r="C103" s="770" t="s">
        <v>2480</v>
      </c>
      <c r="D103" s="109"/>
      <c r="E103" s="109"/>
    </row>
    <row r="104" spans="1:5" ht="18">
      <c r="A104" s="2030"/>
      <c r="B104" s="1533" t="s">
        <v>581</v>
      </c>
      <c r="C104" s="1160">
        <v>0.13762661712083679</v>
      </c>
      <c r="D104" s="109"/>
      <c r="E104" s="109"/>
    </row>
    <row r="105" spans="1:5" ht="18">
      <c r="A105" s="2030"/>
      <c r="B105" s="1533" t="s">
        <v>583</v>
      </c>
      <c r="C105" s="773">
        <v>19.9999</v>
      </c>
      <c r="D105" s="109"/>
      <c r="E105" s="109"/>
    </row>
    <row r="106" spans="1:5" ht="18">
      <c r="A106" s="2030"/>
      <c r="B106" s="1533" t="s">
        <v>1295</v>
      </c>
      <c r="C106" s="1442" t="s">
        <v>2427</v>
      </c>
      <c r="D106" s="109"/>
      <c r="E106" s="109"/>
    </row>
    <row r="107" spans="1:5" ht="18.600000000000001" thickBot="1">
      <c r="A107" s="2031"/>
      <c r="B107" s="1538" t="s">
        <v>984</v>
      </c>
      <c r="C107" s="790" t="s">
        <v>2481</v>
      </c>
      <c r="D107" s="109"/>
      <c r="E107" s="109"/>
    </row>
    <row r="108" spans="1:5" s="127" customFormat="1" ht="65.099999999999994" customHeight="1">
      <c r="A108" s="1853" t="s">
        <v>427</v>
      </c>
      <c r="B108" s="935" t="s">
        <v>428</v>
      </c>
      <c r="C108" s="936" t="s">
        <v>267</v>
      </c>
    </row>
    <row r="109" spans="1:5" s="127" customFormat="1" ht="65.099999999999994" customHeight="1" thickBot="1">
      <c r="A109" s="1854"/>
      <c r="B109" s="937" t="s">
        <v>430</v>
      </c>
      <c r="C109" s="938" t="s">
        <v>267</v>
      </c>
    </row>
    <row r="110" spans="1:5" ht="65.400000000000006" thickBot="1">
      <c r="A110" s="2214" t="s">
        <v>587</v>
      </c>
      <c r="B110" s="2215"/>
      <c r="C110" s="1545" t="s">
        <v>2482</v>
      </c>
      <c r="D110" s="109"/>
      <c r="E110" s="109"/>
    </row>
    <row r="111" spans="1:5" ht="200.1" customHeight="1">
      <c r="A111" s="1881" t="s">
        <v>432</v>
      </c>
      <c r="B111" s="1882"/>
      <c r="C111" s="1882"/>
      <c r="D111" s="110"/>
      <c r="E111" s="110"/>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46">
        <v>45813</v>
      </c>
    </row>
    <row r="3" spans="1:3">
      <c r="A3" s="2040" t="s">
        <v>629</v>
      </c>
      <c r="B3" s="1547" t="s">
        <v>630</v>
      </c>
      <c r="C3" s="791" t="s">
        <v>2483</v>
      </c>
    </row>
    <row r="4" spans="1:3">
      <c r="A4" s="1894"/>
      <c r="B4" s="1548" t="s">
        <v>632</v>
      </c>
      <c r="C4" s="791" t="s">
        <v>2484</v>
      </c>
    </row>
    <row r="5" spans="1:3">
      <c r="A5" s="1894"/>
      <c r="B5" s="1548" t="s">
        <v>440</v>
      </c>
      <c r="C5" s="791" t="s">
        <v>267</v>
      </c>
    </row>
    <row r="6" spans="1:3">
      <c r="A6" s="1894"/>
      <c r="B6" s="1548" t="s">
        <v>268</v>
      </c>
      <c r="C6" s="791" t="s">
        <v>2484</v>
      </c>
    </row>
    <row r="7" spans="1:3">
      <c r="A7" s="1894"/>
      <c r="B7" s="1548" t="s">
        <v>442</v>
      </c>
      <c r="C7" s="493" t="s">
        <v>2485</v>
      </c>
    </row>
    <row r="8" spans="1:3">
      <c r="A8" s="1894"/>
      <c r="B8" s="1548" t="s">
        <v>444</v>
      </c>
      <c r="C8" s="494">
        <v>2967592616.2800002</v>
      </c>
    </row>
    <row r="9" spans="1:3">
      <c r="A9" s="1894"/>
      <c r="B9" s="1548" t="s">
        <v>446</v>
      </c>
      <c r="C9" s="492">
        <v>427868394795.07001</v>
      </c>
    </row>
    <row r="10" spans="1:3">
      <c r="A10" s="1894"/>
      <c r="B10" s="1548" t="s">
        <v>637</v>
      </c>
      <c r="C10" s="791" t="s">
        <v>808</v>
      </c>
    </row>
    <row r="11" spans="1:3">
      <c r="A11" s="1894"/>
      <c r="B11" s="1548" t="s">
        <v>639</v>
      </c>
      <c r="C11" s="791" t="s">
        <v>277</v>
      </c>
    </row>
    <row r="12" spans="1:3">
      <c r="A12" s="1894"/>
      <c r="B12" s="1548" t="s">
        <v>640</v>
      </c>
      <c r="C12" s="791" t="s">
        <v>279</v>
      </c>
    </row>
    <row r="13" spans="1:3">
      <c r="A13" s="1894"/>
      <c r="B13" s="1548" t="s">
        <v>641</v>
      </c>
      <c r="C13" s="791" t="s">
        <v>279</v>
      </c>
    </row>
    <row r="14" spans="1:3">
      <c r="A14" s="1894"/>
      <c r="B14" s="1548" t="s">
        <v>642</v>
      </c>
      <c r="C14" s="791" t="s">
        <v>277</v>
      </c>
    </row>
    <row r="15" spans="1:3">
      <c r="A15" s="1894"/>
      <c r="B15" s="1548" t="s">
        <v>643</v>
      </c>
      <c r="C15" s="791" t="s">
        <v>267</v>
      </c>
    </row>
    <row r="16" spans="1:3">
      <c r="A16" s="1894"/>
      <c r="B16" s="1548" t="s">
        <v>644</v>
      </c>
      <c r="C16" s="791" t="s">
        <v>267</v>
      </c>
    </row>
    <row r="17" spans="1:3" ht="48.6">
      <c r="A17" s="1894"/>
      <c r="B17" s="1548" t="s">
        <v>645</v>
      </c>
      <c r="C17" s="791" t="s">
        <v>2486</v>
      </c>
    </row>
    <row r="18" spans="1:3" ht="32.4">
      <c r="A18" s="1894"/>
      <c r="B18" s="1548" t="s">
        <v>286</v>
      </c>
      <c r="C18" s="791" t="s">
        <v>287</v>
      </c>
    </row>
    <row r="19" spans="1:3">
      <c r="A19" s="1894"/>
      <c r="B19" s="1548" t="s">
        <v>647</v>
      </c>
      <c r="C19" s="791" t="s">
        <v>267</v>
      </c>
    </row>
    <row r="20" spans="1:3" ht="32.4">
      <c r="A20" s="1894"/>
      <c r="B20" s="1548" t="s">
        <v>648</v>
      </c>
      <c r="C20" s="791" t="s">
        <v>277</v>
      </c>
    </row>
    <row r="21" spans="1:3">
      <c r="A21" s="1894"/>
      <c r="B21" s="1548" t="s">
        <v>649</v>
      </c>
      <c r="C21" s="791" t="s">
        <v>267</v>
      </c>
    </row>
    <row r="22" spans="1:3">
      <c r="A22" s="1894"/>
      <c r="B22" s="1548" t="s">
        <v>650</v>
      </c>
      <c r="C22" s="791" t="s">
        <v>267</v>
      </c>
    </row>
    <row r="23" spans="1:3">
      <c r="A23" s="1894"/>
      <c r="B23" s="1548" t="s">
        <v>651</v>
      </c>
      <c r="C23" s="791" t="s">
        <v>1669</v>
      </c>
    </row>
    <row r="24" spans="1:3">
      <c r="A24" s="1894"/>
      <c r="B24" s="1548" t="s">
        <v>652</v>
      </c>
      <c r="C24" s="791" t="s">
        <v>267</v>
      </c>
    </row>
    <row r="25" spans="1:3">
      <c r="A25" s="1894"/>
      <c r="B25" s="1548" t="s">
        <v>653</v>
      </c>
      <c r="C25" s="791" t="s">
        <v>296</v>
      </c>
    </row>
    <row r="26" spans="1:3">
      <c r="A26" s="1894"/>
      <c r="B26" s="1548" t="s">
        <v>654</v>
      </c>
      <c r="C26" s="791" t="s">
        <v>267</v>
      </c>
    </row>
    <row r="27" spans="1:3">
      <c r="A27" s="1894"/>
      <c r="B27" s="1548" t="s">
        <v>655</v>
      </c>
      <c r="C27" s="791" t="s">
        <v>299</v>
      </c>
    </row>
    <row r="28" spans="1:3">
      <c r="A28" s="1894"/>
      <c r="B28" s="1548" t="s">
        <v>656</v>
      </c>
      <c r="C28" s="791" t="s">
        <v>301</v>
      </c>
    </row>
    <row r="29" spans="1:3" ht="48.6">
      <c r="A29" s="1894"/>
      <c r="B29" s="1548" t="s">
        <v>657</v>
      </c>
      <c r="C29" s="791" t="s">
        <v>595</v>
      </c>
    </row>
    <row r="30" spans="1:3" ht="32.4">
      <c r="A30" s="1894"/>
      <c r="B30" s="1548" t="s">
        <v>659</v>
      </c>
      <c r="C30" s="791" t="s">
        <v>305</v>
      </c>
    </row>
    <row r="31" spans="1:3" ht="97.2">
      <c r="A31" s="1894"/>
      <c r="B31" s="1548" t="s">
        <v>660</v>
      </c>
      <c r="C31" s="791" t="s">
        <v>2487</v>
      </c>
    </row>
    <row r="32" spans="1:3" ht="33" thickBot="1">
      <c r="A32" s="1895"/>
      <c r="B32" s="4" t="s">
        <v>662</v>
      </c>
      <c r="C32" s="493" t="s">
        <v>267</v>
      </c>
    </row>
    <row r="33" spans="1:3">
      <c r="A33" s="2035" t="s">
        <v>663</v>
      </c>
      <c r="B33" s="1547" t="s">
        <v>664</v>
      </c>
      <c r="C33" s="1549" t="s">
        <v>2484</v>
      </c>
    </row>
    <row r="34" spans="1:3">
      <c r="A34" s="1883"/>
      <c r="B34" s="1548" t="s">
        <v>665</v>
      </c>
      <c r="C34" s="791" t="s">
        <v>2488</v>
      </c>
    </row>
    <row r="35" spans="1:3">
      <c r="A35" s="1883"/>
      <c r="B35" s="1548" t="s">
        <v>667</v>
      </c>
      <c r="C35" s="791" t="s">
        <v>314</v>
      </c>
    </row>
    <row r="36" spans="1:3">
      <c r="A36" s="1883"/>
      <c r="B36" s="1548" t="s">
        <v>668</v>
      </c>
      <c r="C36" s="791" t="s">
        <v>267</v>
      </c>
    </row>
    <row r="37" spans="1:3">
      <c r="A37" s="1883"/>
      <c r="B37" s="1548" t="s">
        <v>669</v>
      </c>
      <c r="C37" s="791" t="s">
        <v>267</v>
      </c>
    </row>
    <row r="38" spans="1:3" ht="16.8" thickBot="1">
      <c r="A38" s="1884"/>
      <c r="B38" s="1297" t="s">
        <v>670</v>
      </c>
      <c r="C38" s="493" t="s">
        <v>279</v>
      </c>
    </row>
    <row r="39" spans="1:3">
      <c r="A39" s="2035" t="s">
        <v>671</v>
      </c>
      <c r="B39" s="1547" t="s">
        <v>672</v>
      </c>
      <c r="C39" s="1549" t="s">
        <v>277</v>
      </c>
    </row>
    <row r="40" spans="1:3">
      <c r="A40" s="1883"/>
      <c r="B40" s="1548" t="s">
        <v>673</v>
      </c>
      <c r="C40" s="791" t="s">
        <v>267</v>
      </c>
    </row>
    <row r="41" spans="1:3">
      <c r="A41" s="1883"/>
      <c r="B41" s="1548" t="s">
        <v>674</v>
      </c>
      <c r="C41" s="791" t="s">
        <v>267</v>
      </c>
    </row>
    <row r="42" spans="1:3">
      <c r="A42" s="1883"/>
      <c r="B42" s="1548" t="s">
        <v>675</v>
      </c>
      <c r="C42" s="791" t="s">
        <v>267</v>
      </c>
    </row>
    <row r="43" spans="1:3">
      <c r="A43" s="1883"/>
      <c r="B43" s="1548" t="s">
        <v>676</v>
      </c>
      <c r="C43" s="791" t="s">
        <v>267</v>
      </c>
    </row>
    <row r="44" spans="1:3" ht="16.8" thickBot="1">
      <c r="A44" s="1884"/>
      <c r="B44" s="1162" t="s">
        <v>677</v>
      </c>
      <c r="C44" s="493" t="s">
        <v>267</v>
      </c>
    </row>
    <row r="45" spans="1:3">
      <c r="A45" s="2035" t="s">
        <v>678</v>
      </c>
      <c r="B45" s="1547" t="s">
        <v>679</v>
      </c>
      <c r="C45" s="1549" t="s">
        <v>279</v>
      </c>
    </row>
    <row r="46" spans="1:3" ht="32.4">
      <c r="A46" s="1883"/>
      <c r="B46" s="1548" t="s">
        <v>680</v>
      </c>
      <c r="C46" s="791" t="s">
        <v>2489</v>
      </c>
    </row>
    <row r="47" spans="1:3" ht="16.8" thickBot="1">
      <c r="A47" s="1884"/>
      <c r="B47" s="1297" t="s">
        <v>682</v>
      </c>
      <c r="C47" s="493" t="s">
        <v>2490</v>
      </c>
    </row>
    <row r="48" spans="1:3">
      <c r="A48" s="1883" t="s">
        <v>332</v>
      </c>
      <c r="B48" s="4" t="s">
        <v>684</v>
      </c>
      <c r="C48" s="1549" t="s">
        <v>279</v>
      </c>
    </row>
    <row r="49" spans="1:3">
      <c r="A49" s="1883"/>
      <c r="B49" s="1548" t="s">
        <v>685</v>
      </c>
      <c r="C49" s="791" t="s">
        <v>2491</v>
      </c>
    </row>
    <row r="50" spans="1:3">
      <c r="A50" s="1883"/>
      <c r="B50" s="1548" t="s">
        <v>687</v>
      </c>
      <c r="C50" s="791" t="s">
        <v>2492</v>
      </c>
    </row>
    <row r="51" spans="1:3">
      <c r="A51" s="1883"/>
      <c r="B51" s="1548" t="s">
        <v>689</v>
      </c>
      <c r="C51" s="791" t="s">
        <v>339</v>
      </c>
    </row>
    <row r="52" spans="1:3" ht="162">
      <c r="A52" s="1883"/>
      <c r="B52" s="1548" t="s">
        <v>691</v>
      </c>
      <c r="C52" s="791" t="s">
        <v>2493</v>
      </c>
    </row>
    <row r="53" spans="1:3" ht="113.4">
      <c r="A53" s="1883"/>
      <c r="B53" s="1548" t="s">
        <v>693</v>
      </c>
      <c r="C53" s="791" t="s">
        <v>2494</v>
      </c>
    </row>
    <row r="54" spans="1:3" ht="48.6">
      <c r="A54" s="1883"/>
      <c r="B54" s="1548" t="s">
        <v>695</v>
      </c>
      <c r="C54" s="791" t="s">
        <v>2495</v>
      </c>
    </row>
    <row r="55" spans="1:3">
      <c r="A55" s="1883"/>
      <c r="B55" s="1548" t="s">
        <v>697</v>
      </c>
      <c r="C55" s="791" t="s">
        <v>698</v>
      </c>
    </row>
    <row r="56" spans="1:3">
      <c r="A56" s="1883"/>
      <c r="B56" s="1548" t="s">
        <v>699</v>
      </c>
      <c r="C56" s="791" t="s">
        <v>349</v>
      </c>
    </row>
    <row r="57" spans="1:3">
      <c r="A57" s="1883"/>
      <c r="B57" s="1548" t="s">
        <v>700</v>
      </c>
      <c r="C57" s="791" t="s">
        <v>267</v>
      </c>
    </row>
    <row r="58" spans="1:3">
      <c r="A58" s="1883"/>
      <c r="B58" s="1548" t="s">
        <v>701</v>
      </c>
      <c r="C58" s="1163" t="s">
        <v>267</v>
      </c>
    </row>
    <row r="59" spans="1:3">
      <c r="A59" s="1883"/>
      <c r="B59" s="1548" t="s">
        <v>702</v>
      </c>
      <c r="C59" s="768" t="s">
        <v>2496</v>
      </c>
    </row>
    <row r="60" spans="1:3" ht="32.4">
      <c r="A60" s="1883"/>
      <c r="B60" s="1548" t="s">
        <v>704</v>
      </c>
      <c r="C60" s="1164" t="s">
        <v>2497</v>
      </c>
    </row>
    <row r="61" spans="1:3" ht="48.6">
      <c r="A61" s="1883"/>
      <c r="B61" s="1548" t="s">
        <v>706</v>
      </c>
      <c r="C61" s="791" t="s">
        <v>2498</v>
      </c>
    </row>
    <row r="62" spans="1:3">
      <c r="A62" s="1883"/>
      <c r="B62" s="1548" t="s">
        <v>708</v>
      </c>
      <c r="C62" s="791" t="s">
        <v>2499</v>
      </c>
    </row>
    <row r="63" spans="1:3">
      <c r="A63" s="1883"/>
      <c r="B63" s="1548" t="s">
        <v>710</v>
      </c>
      <c r="C63" s="789" t="s">
        <v>2500</v>
      </c>
    </row>
    <row r="64" spans="1:3" ht="32.4">
      <c r="A64" s="1883"/>
      <c r="B64" s="1548" t="s">
        <v>711</v>
      </c>
      <c r="C64" s="789" t="s">
        <v>2501</v>
      </c>
    </row>
    <row r="65" spans="1:3">
      <c r="A65" s="1883"/>
      <c r="B65" s="1548" t="s">
        <v>712</v>
      </c>
      <c r="C65" s="791" t="s">
        <v>277</v>
      </c>
    </row>
    <row r="66" spans="1:3">
      <c r="A66" s="1883"/>
      <c r="B66" s="1548" t="s">
        <v>713</v>
      </c>
      <c r="C66" s="791" t="s">
        <v>267</v>
      </c>
    </row>
    <row r="67" spans="1:3">
      <c r="A67" s="1883"/>
      <c r="B67" s="1548" t="s">
        <v>714</v>
      </c>
      <c r="C67" s="791" t="s">
        <v>267</v>
      </c>
    </row>
    <row r="68" spans="1:3" ht="16.8" thickBot="1">
      <c r="A68" s="1884"/>
      <c r="B68" s="1297" t="s">
        <v>715</v>
      </c>
      <c r="C68" s="493" t="s">
        <v>267</v>
      </c>
    </row>
    <row r="69" spans="1:3">
      <c r="A69" s="2035" t="s">
        <v>717</v>
      </c>
      <c r="B69" s="1547" t="s">
        <v>718</v>
      </c>
      <c r="C69" s="1549" t="s">
        <v>279</v>
      </c>
    </row>
    <row r="70" spans="1:3">
      <c r="A70" s="1883"/>
      <c r="B70" s="1548" t="s">
        <v>719</v>
      </c>
      <c r="C70" s="791" t="s">
        <v>369</v>
      </c>
    </row>
    <row r="71" spans="1:3">
      <c r="A71" s="1883"/>
      <c r="B71" s="1548" t="s">
        <v>720</v>
      </c>
      <c r="C71" s="791" t="s">
        <v>267</v>
      </c>
    </row>
    <row r="72" spans="1:3">
      <c r="A72" s="1883"/>
      <c r="B72" s="1548" t="s">
        <v>721</v>
      </c>
      <c r="C72" s="791" t="s">
        <v>267</v>
      </c>
    </row>
    <row r="73" spans="1:3" ht="48.6">
      <c r="A73" s="1883"/>
      <c r="B73" s="1548" t="s">
        <v>722</v>
      </c>
      <c r="C73" s="791" t="s">
        <v>538</v>
      </c>
    </row>
    <row r="74" spans="1:3">
      <c r="A74" s="1883"/>
      <c r="B74" s="1548" t="s">
        <v>723</v>
      </c>
      <c r="C74" s="791" t="s">
        <v>301</v>
      </c>
    </row>
    <row r="75" spans="1:3">
      <c r="A75" s="1883"/>
      <c r="B75" s="1548" t="s">
        <v>724</v>
      </c>
      <c r="C75" s="791" t="s">
        <v>279</v>
      </c>
    </row>
    <row r="76" spans="1:3">
      <c r="A76" s="1883"/>
      <c r="B76" s="1548" t="s">
        <v>725</v>
      </c>
      <c r="C76" s="791" t="s">
        <v>377</v>
      </c>
    </row>
    <row r="77" spans="1:3" ht="114" thickBot="1">
      <c r="A77" s="1884"/>
      <c r="B77" s="1297" t="s">
        <v>726</v>
      </c>
      <c r="C77" s="1550" t="s">
        <v>2502</v>
      </c>
    </row>
    <row r="78" spans="1:3">
      <c r="A78" s="2035" t="s">
        <v>727</v>
      </c>
      <c r="B78" s="1547" t="s">
        <v>728</v>
      </c>
      <c r="C78" s="792" t="s">
        <v>2503</v>
      </c>
    </row>
    <row r="79" spans="1:3">
      <c r="A79" s="1883"/>
      <c r="B79" s="1548" t="s">
        <v>730</v>
      </c>
      <c r="C79" s="791" t="s">
        <v>384</v>
      </c>
    </row>
    <row r="80" spans="1:3">
      <c r="A80" s="1883"/>
      <c r="B80" s="1548" t="s">
        <v>732</v>
      </c>
      <c r="C80" s="791" t="s">
        <v>386</v>
      </c>
    </row>
    <row r="81" spans="1:3">
      <c r="A81" s="1883"/>
      <c r="B81" s="1548" t="s">
        <v>734</v>
      </c>
      <c r="C81" s="791" t="s">
        <v>2504</v>
      </c>
    </row>
    <row r="82" spans="1:3" ht="113.4">
      <c r="A82" s="1883"/>
      <c r="B82" s="1548" t="s">
        <v>735</v>
      </c>
      <c r="C82" s="791" t="s">
        <v>2502</v>
      </c>
    </row>
    <row r="83" spans="1:3">
      <c r="A83" s="1883"/>
      <c r="B83" s="1548" t="s">
        <v>737</v>
      </c>
      <c r="C83" s="791" t="s">
        <v>277</v>
      </c>
    </row>
    <row r="84" spans="1:3">
      <c r="A84" s="1883"/>
      <c r="B84" s="1548" t="s">
        <v>713</v>
      </c>
      <c r="C84" s="791" t="s">
        <v>267</v>
      </c>
    </row>
    <row r="85" spans="1:3">
      <c r="A85" s="1883"/>
      <c r="B85" s="1548" t="s">
        <v>714</v>
      </c>
      <c r="C85" s="791" t="s">
        <v>267</v>
      </c>
    </row>
    <row r="86" spans="1:3">
      <c r="A86" s="1883"/>
      <c r="B86" s="1548" t="s">
        <v>738</v>
      </c>
      <c r="C86" s="791" t="s">
        <v>267</v>
      </c>
    </row>
    <row r="87" spans="1:3">
      <c r="A87" s="1883"/>
      <c r="B87" s="1548" t="s">
        <v>739</v>
      </c>
      <c r="C87" s="791"/>
    </row>
    <row r="88" spans="1:3">
      <c r="A88" s="1883"/>
      <c r="B88" s="1548" t="s">
        <v>740</v>
      </c>
      <c r="C88" s="791" t="s">
        <v>277</v>
      </c>
    </row>
    <row r="89" spans="1:3">
      <c r="A89" s="1883"/>
      <c r="B89" s="1548" t="s">
        <v>741</v>
      </c>
      <c r="C89" s="791" t="s">
        <v>267</v>
      </c>
    </row>
    <row r="90" spans="1:3">
      <c r="A90" s="1883"/>
      <c r="B90" s="1548" t="s">
        <v>742</v>
      </c>
      <c r="C90" s="791" t="s">
        <v>267</v>
      </c>
    </row>
    <row r="91" spans="1:3">
      <c r="A91" s="1883"/>
      <c r="B91" s="1548" t="s">
        <v>743</v>
      </c>
      <c r="C91" s="791" t="s">
        <v>267</v>
      </c>
    </row>
    <row r="92" spans="1:3" ht="16.8" thickBot="1">
      <c r="A92" s="1884"/>
      <c r="B92" s="1297" t="s">
        <v>744</v>
      </c>
      <c r="C92" s="493" t="s">
        <v>267</v>
      </c>
    </row>
    <row r="93" spans="1:3" ht="81">
      <c r="A93" s="2035" t="s">
        <v>745</v>
      </c>
      <c r="B93" s="1547" t="s">
        <v>746</v>
      </c>
      <c r="C93" s="1549" t="s">
        <v>2505</v>
      </c>
    </row>
    <row r="94" spans="1:3" ht="32.4">
      <c r="A94" s="1883"/>
      <c r="B94" s="1548" t="s">
        <v>748</v>
      </c>
      <c r="C94" s="791" t="s">
        <v>566</v>
      </c>
    </row>
    <row r="95" spans="1:3">
      <c r="A95" s="1883"/>
      <c r="B95" s="1548" t="s">
        <v>749</v>
      </c>
      <c r="C95" s="791" t="s">
        <v>267</v>
      </c>
    </row>
    <row r="96" spans="1:3" ht="64.8">
      <c r="A96" s="1883"/>
      <c r="B96" s="1548" t="s">
        <v>750</v>
      </c>
      <c r="C96" s="791" t="s">
        <v>863</v>
      </c>
    </row>
    <row r="97" spans="1:3" ht="48.6">
      <c r="A97" s="1883"/>
      <c r="B97" s="1548" t="s">
        <v>751</v>
      </c>
      <c r="C97" s="791" t="s">
        <v>2506</v>
      </c>
    </row>
    <row r="98" spans="1:3" ht="48.6">
      <c r="A98" s="1883"/>
      <c r="B98" s="1548" t="s">
        <v>753</v>
      </c>
      <c r="C98" s="791" t="s">
        <v>412</v>
      </c>
    </row>
    <row r="99" spans="1:3" ht="32.4">
      <c r="A99" s="1883"/>
      <c r="B99" s="1548" t="s">
        <v>754</v>
      </c>
      <c r="C99" s="791" t="s">
        <v>267</v>
      </c>
    </row>
    <row r="100" spans="1:3">
      <c r="A100" s="1883"/>
      <c r="B100" s="1548" t="s">
        <v>756</v>
      </c>
      <c r="C100" s="791" t="s">
        <v>267</v>
      </c>
    </row>
    <row r="101" spans="1:3">
      <c r="A101" s="1883"/>
      <c r="B101" s="1548" t="s">
        <v>758</v>
      </c>
      <c r="C101" s="791" t="s">
        <v>267</v>
      </c>
    </row>
    <row r="102" spans="1:3" ht="16.8" thickBot="1">
      <c r="A102" s="1884"/>
      <c r="B102" s="1162" t="s">
        <v>759</v>
      </c>
      <c r="C102" s="493" t="s">
        <v>267</v>
      </c>
    </row>
    <row r="103" spans="1:3" ht="48.6">
      <c r="A103" s="1886" t="s">
        <v>418</v>
      </c>
      <c r="B103" s="1548" t="s">
        <v>760</v>
      </c>
      <c r="C103" s="1549" t="s">
        <v>2507</v>
      </c>
    </row>
    <row r="104" spans="1:3">
      <c r="A104" s="1886"/>
      <c r="B104" s="1548" t="s">
        <v>421</v>
      </c>
      <c r="C104" s="793">
        <v>2.4300000000000002</v>
      </c>
    </row>
    <row r="105" spans="1:3">
      <c r="A105" s="1886"/>
      <c r="B105" s="1548" t="s">
        <v>583</v>
      </c>
      <c r="C105" s="773">
        <v>350.67</v>
      </c>
    </row>
    <row r="106" spans="1:3">
      <c r="A106" s="1886"/>
      <c r="B106" s="1548" t="s">
        <v>424</v>
      </c>
      <c r="C106" s="1442" t="s">
        <v>2508</v>
      </c>
    </row>
    <row r="107" spans="1:3" ht="16.8" thickBot="1">
      <c r="A107" s="1887"/>
      <c r="B107" s="25" t="s">
        <v>426</v>
      </c>
      <c r="C107" s="493" t="s">
        <v>267</v>
      </c>
    </row>
    <row r="108" spans="1:3" s="127" customFormat="1" ht="194.4">
      <c r="A108" s="1853" t="s">
        <v>427</v>
      </c>
      <c r="B108" s="935" t="s">
        <v>428</v>
      </c>
      <c r="C108" s="936" t="s">
        <v>2509</v>
      </c>
    </row>
    <row r="109" spans="1:3" s="127" customFormat="1" ht="49.2" thickBot="1">
      <c r="A109" s="1854"/>
      <c r="B109" s="937" t="s">
        <v>430</v>
      </c>
      <c r="C109" s="938" t="s">
        <v>2510</v>
      </c>
    </row>
    <row r="110" spans="1:3" ht="16.8" thickBot="1">
      <c r="A110" s="2216" t="s">
        <v>765</v>
      </c>
      <c r="B110" s="2217"/>
      <c r="C110" s="1551"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8B18-AECB-4F2C-8B0E-A61BFAA75786}">
  <dimension ref="A1:C111"/>
  <sheetViews>
    <sheetView workbookViewId="0">
      <selection sqref="A1:C1"/>
    </sheetView>
  </sheetViews>
  <sheetFormatPr defaultColWidth="7.09765625" defaultRowHeight="16.2"/>
  <cols>
    <col min="1" max="1" width="3.59765625" style="1132" customWidth="1"/>
    <col min="2" max="3" width="47.59765625" style="1133" customWidth="1"/>
    <col min="4" max="16384" width="7.09765625" style="1132"/>
  </cols>
  <sheetData>
    <row r="1" spans="1:3" ht="20.399999999999999" thickBot="1">
      <c r="A1" s="2230" t="s">
        <v>433</v>
      </c>
      <c r="B1" s="2230"/>
      <c r="C1" s="2230"/>
    </row>
    <row r="2" spans="1:3" ht="16.8" thickBot="1">
      <c r="A2" s="2231" t="s">
        <v>434</v>
      </c>
      <c r="B2" s="2232"/>
      <c r="C2" s="1552">
        <v>45832</v>
      </c>
    </row>
    <row r="3" spans="1:3">
      <c r="A3" s="2233" t="s">
        <v>435</v>
      </c>
      <c r="B3" s="1553" t="s">
        <v>436</v>
      </c>
      <c r="C3" s="1165" t="s">
        <v>2511</v>
      </c>
    </row>
    <row r="4" spans="1:3">
      <c r="A4" s="2234"/>
      <c r="B4" s="1554" t="s">
        <v>438</v>
      </c>
      <c r="C4" s="1165" t="s">
        <v>2512</v>
      </c>
    </row>
    <row r="5" spans="1:3">
      <c r="A5" s="2234"/>
      <c r="B5" s="1554" t="s">
        <v>440</v>
      </c>
      <c r="C5" s="1165" t="s">
        <v>267</v>
      </c>
    </row>
    <row r="6" spans="1:3">
      <c r="A6" s="2234"/>
      <c r="B6" s="1554" t="s">
        <v>268</v>
      </c>
      <c r="C6" s="1165" t="s">
        <v>158</v>
      </c>
    </row>
    <row r="7" spans="1:3">
      <c r="A7" s="2234"/>
      <c r="B7" s="1554" t="s">
        <v>442</v>
      </c>
      <c r="C7" s="1166">
        <v>45509</v>
      </c>
    </row>
    <row r="8" spans="1:3">
      <c r="A8" s="2234"/>
      <c r="B8" s="1554" t="s">
        <v>444</v>
      </c>
      <c r="C8" s="1167">
        <v>159862200</v>
      </c>
    </row>
    <row r="9" spans="1:3">
      <c r="A9" s="2234"/>
      <c r="B9" s="1554" t="s">
        <v>446</v>
      </c>
      <c r="C9" s="1168">
        <v>23243963880</v>
      </c>
    </row>
    <row r="10" spans="1:3" ht="93.9" customHeight="1">
      <c r="A10" s="2234"/>
      <c r="B10" s="1554" t="s">
        <v>447</v>
      </c>
      <c r="C10" s="1165" t="s">
        <v>275</v>
      </c>
    </row>
    <row r="11" spans="1:3">
      <c r="A11" s="2234"/>
      <c r="B11" s="1554" t="s">
        <v>449</v>
      </c>
      <c r="C11" s="1165" t="s">
        <v>277</v>
      </c>
    </row>
    <row r="12" spans="1:3">
      <c r="A12" s="2234"/>
      <c r="B12" s="1554" t="s">
        <v>450</v>
      </c>
      <c r="C12" s="1165" t="s">
        <v>279</v>
      </c>
    </row>
    <row r="13" spans="1:3">
      <c r="A13" s="2234"/>
      <c r="B13" s="1554" t="s">
        <v>451</v>
      </c>
      <c r="C13" s="1165" t="s">
        <v>277</v>
      </c>
    </row>
    <row r="14" spans="1:3">
      <c r="A14" s="2234"/>
      <c r="B14" s="1554" t="s">
        <v>452</v>
      </c>
      <c r="C14" s="1165" t="s">
        <v>277</v>
      </c>
    </row>
    <row r="15" spans="1:3">
      <c r="A15" s="2234"/>
      <c r="B15" s="1554" t="s">
        <v>453</v>
      </c>
      <c r="C15" s="1165" t="s">
        <v>267</v>
      </c>
    </row>
    <row r="16" spans="1:3">
      <c r="A16" s="2234"/>
      <c r="B16" s="1554" t="s">
        <v>454</v>
      </c>
      <c r="C16" s="1165" t="s">
        <v>267</v>
      </c>
    </row>
    <row r="17" spans="1:3">
      <c r="A17" s="2234"/>
      <c r="B17" s="1554" t="s">
        <v>455</v>
      </c>
      <c r="C17" s="1165" t="s">
        <v>2513</v>
      </c>
    </row>
    <row r="18" spans="1:3" ht="32.4">
      <c r="A18" s="2234"/>
      <c r="B18" s="1554" t="s">
        <v>992</v>
      </c>
      <c r="C18" s="1165" t="s">
        <v>287</v>
      </c>
    </row>
    <row r="19" spans="1:3">
      <c r="A19" s="2234"/>
      <c r="B19" s="1554" t="s">
        <v>457</v>
      </c>
      <c r="C19" s="1165" t="s">
        <v>267</v>
      </c>
    </row>
    <row r="20" spans="1:3" ht="32.4">
      <c r="A20" s="2234"/>
      <c r="B20" s="1554" t="s">
        <v>458</v>
      </c>
      <c r="C20" s="1165" t="s">
        <v>277</v>
      </c>
    </row>
    <row r="21" spans="1:3">
      <c r="A21" s="2234"/>
      <c r="B21" s="1554" t="s">
        <v>459</v>
      </c>
      <c r="C21" s="1165" t="s">
        <v>277</v>
      </c>
    </row>
    <row r="22" spans="1:3">
      <c r="A22" s="2234"/>
      <c r="B22" s="1554" t="s">
        <v>460</v>
      </c>
      <c r="C22" s="1165" t="s">
        <v>277</v>
      </c>
    </row>
    <row r="23" spans="1:3">
      <c r="A23" s="2234"/>
      <c r="B23" s="1554" t="s">
        <v>461</v>
      </c>
      <c r="C23" s="1165" t="s">
        <v>277</v>
      </c>
    </row>
    <row r="24" spans="1:3">
      <c r="A24" s="2234"/>
      <c r="B24" s="1554" t="s">
        <v>463</v>
      </c>
      <c r="C24" s="1165" t="s">
        <v>277</v>
      </c>
    </row>
    <row r="25" spans="1:3">
      <c r="A25" s="2234"/>
      <c r="B25" s="1554" t="s">
        <v>464</v>
      </c>
      <c r="C25" s="1165" t="s">
        <v>296</v>
      </c>
    </row>
    <row r="26" spans="1:3">
      <c r="A26" s="2234"/>
      <c r="B26" s="1554" t="s">
        <v>465</v>
      </c>
      <c r="C26" s="1165" t="s">
        <v>277</v>
      </c>
    </row>
    <row r="27" spans="1:3">
      <c r="A27" s="2234"/>
      <c r="B27" s="1554" t="s">
        <v>466</v>
      </c>
      <c r="C27" s="1165" t="s">
        <v>299</v>
      </c>
    </row>
    <row r="28" spans="1:3">
      <c r="A28" s="2234"/>
      <c r="B28" s="1554" t="s">
        <v>467</v>
      </c>
      <c r="C28" s="1165" t="s">
        <v>301</v>
      </c>
    </row>
    <row r="29" spans="1:3">
      <c r="A29" s="2234"/>
      <c r="B29" s="1554" t="s">
        <v>468</v>
      </c>
      <c r="C29" s="1165" t="s">
        <v>658</v>
      </c>
    </row>
    <row r="30" spans="1:3" ht="32.4">
      <c r="A30" s="2234"/>
      <c r="B30" s="1554" t="s">
        <v>470</v>
      </c>
      <c r="C30" s="1165" t="s">
        <v>471</v>
      </c>
    </row>
    <row r="31" spans="1:3" ht="129.6">
      <c r="A31" s="2234"/>
      <c r="B31" s="1554" t="s">
        <v>472</v>
      </c>
      <c r="C31" s="1165" t="s">
        <v>596</v>
      </c>
    </row>
    <row r="32" spans="1:3" ht="33" thickBot="1">
      <c r="A32" s="2235"/>
      <c r="B32" s="1136" t="s">
        <v>308</v>
      </c>
      <c r="C32" s="1555" t="s">
        <v>775</v>
      </c>
    </row>
    <row r="33" spans="1:3">
      <c r="A33" s="2227" t="s">
        <v>475</v>
      </c>
      <c r="B33" s="1553" t="s">
        <v>476</v>
      </c>
      <c r="C33" s="1165" t="s">
        <v>2514</v>
      </c>
    </row>
    <row r="34" spans="1:3">
      <c r="A34" s="2225"/>
      <c r="B34" s="1554" t="s">
        <v>477</v>
      </c>
      <c r="C34" s="1165" t="s">
        <v>2515</v>
      </c>
    </row>
    <row r="35" spans="1:3">
      <c r="A35" s="2225"/>
      <c r="B35" s="1554" t="s">
        <v>479</v>
      </c>
      <c r="C35" s="1165" t="s">
        <v>314</v>
      </c>
    </row>
    <row r="36" spans="1:3">
      <c r="A36" s="2225"/>
      <c r="B36" s="1554" t="s">
        <v>480</v>
      </c>
      <c r="C36" s="1165" t="s">
        <v>277</v>
      </c>
    </row>
    <row r="37" spans="1:3">
      <c r="A37" s="2225"/>
      <c r="B37" s="1554" t="s">
        <v>481</v>
      </c>
      <c r="C37" s="1165" t="s">
        <v>277</v>
      </c>
    </row>
    <row r="38" spans="1:3" ht="16.8" thickBot="1">
      <c r="A38" s="2226"/>
      <c r="B38" s="1556" t="s">
        <v>482</v>
      </c>
      <c r="C38" s="1555" t="s">
        <v>279</v>
      </c>
    </row>
    <row r="39" spans="1:3">
      <c r="A39" s="2227" t="s">
        <v>483</v>
      </c>
      <c r="B39" s="1553" t="s">
        <v>484</v>
      </c>
      <c r="C39" s="1165" t="s">
        <v>277</v>
      </c>
    </row>
    <row r="40" spans="1:3">
      <c r="A40" s="2225"/>
      <c r="B40" s="1554" t="s">
        <v>485</v>
      </c>
      <c r="C40" s="1165" t="s">
        <v>267</v>
      </c>
    </row>
    <row r="41" spans="1:3">
      <c r="A41" s="2225"/>
      <c r="B41" s="1554" t="s">
        <v>486</v>
      </c>
      <c r="C41" s="1165" t="s">
        <v>267</v>
      </c>
    </row>
    <row r="42" spans="1:3">
      <c r="A42" s="2225"/>
      <c r="B42" s="1554" t="s">
        <v>487</v>
      </c>
      <c r="C42" s="1165" t="s">
        <v>267</v>
      </c>
    </row>
    <row r="43" spans="1:3">
      <c r="A43" s="2225"/>
      <c r="B43" s="1554" t="s">
        <v>488</v>
      </c>
      <c r="C43" s="1165" t="s">
        <v>267</v>
      </c>
    </row>
    <row r="44" spans="1:3" ht="16.8" thickBot="1">
      <c r="A44" s="2226"/>
      <c r="B44" s="1169" t="s">
        <v>489</v>
      </c>
      <c r="C44" s="1555" t="s">
        <v>267</v>
      </c>
    </row>
    <row r="45" spans="1:3">
      <c r="A45" s="2227" t="s">
        <v>490</v>
      </c>
      <c r="B45" s="1553" t="s">
        <v>491</v>
      </c>
      <c r="C45" s="1165" t="s">
        <v>277</v>
      </c>
    </row>
    <row r="46" spans="1:3">
      <c r="A46" s="2225"/>
      <c r="B46" s="1554" t="s">
        <v>492</v>
      </c>
      <c r="C46" s="1165" t="s">
        <v>267</v>
      </c>
    </row>
    <row r="47" spans="1:3" ht="16.8" thickBot="1">
      <c r="A47" s="2226"/>
      <c r="B47" s="1556" t="s">
        <v>494</v>
      </c>
      <c r="C47" s="1555" t="s">
        <v>267</v>
      </c>
    </row>
    <row r="48" spans="1:3">
      <c r="A48" s="2225" t="s">
        <v>496</v>
      </c>
      <c r="B48" s="1136" t="s">
        <v>497</v>
      </c>
      <c r="C48" s="1165" t="s">
        <v>279</v>
      </c>
    </row>
    <row r="49" spans="1:3">
      <c r="A49" s="2225"/>
      <c r="B49" s="1554" t="s">
        <v>498</v>
      </c>
      <c r="C49" s="1165" t="s">
        <v>1409</v>
      </c>
    </row>
    <row r="50" spans="1:3">
      <c r="A50" s="2225"/>
      <c r="B50" s="1554" t="s">
        <v>500</v>
      </c>
      <c r="C50" s="1165" t="s">
        <v>1409</v>
      </c>
    </row>
    <row r="51" spans="1:3">
      <c r="A51" s="2225"/>
      <c r="B51" s="1554" t="s">
        <v>502</v>
      </c>
      <c r="C51" s="1165" t="s">
        <v>1409</v>
      </c>
    </row>
    <row r="52" spans="1:3">
      <c r="A52" s="2225"/>
      <c r="B52" s="1554" t="s">
        <v>504</v>
      </c>
      <c r="C52" s="1165" t="s">
        <v>2516</v>
      </c>
    </row>
    <row r="53" spans="1:3" ht="97.2">
      <c r="A53" s="2225"/>
      <c r="B53" s="1554" t="s">
        <v>506</v>
      </c>
      <c r="C53" s="1165" t="s">
        <v>2517</v>
      </c>
    </row>
    <row r="54" spans="1:3" ht="32.4">
      <c r="A54" s="2225"/>
      <c r="B54" s="1554" t="s">
        <v>508</v>
      </c>
      <c r="C54" s="1165" t="s">
        <v>2450</v>
      </c>
    </row>
    <row r="55" spans="1:3">
      <c r="A55" s="2225"/>
      <c r="B55" s="1554" t="s">
        <v>510</v>
      </c>
      <c r="C55" s="1165" t="s">
        <v>2518</v>
      </c>
    </row>
    <row r="56" spans="1:3">
      <c r="A56" s="2225"/>
      <c r="B56" s="1554" t="s">
        <v>512</v>
      </c>
      <c r="C56" s="1165" t="s">
        <v>349</v>
      </c>
    </row>
    <row r="57" spans="1:3">
      <c r="A57" s="2225"/>
      <c r="B57" s="1554" t="s">
        <v>513</v>
      </c>
      <c r="C57" s="1165" t="s">
        <v>267</v>
      </c>
    </row>
    <row r="58" spans="1:3">
      <c r="A58" s="2225"/>
      <c r="B58" s="1554" t="s">
        <v>514</v>
      </c>
      <c r="C58" s="1165" t="s">
        <v>267</v>
      </c>
    </row>
    <row r="59" spans="1:3">
      <c r="A59" s="2225"/>
      <c r="B59" s="1554" t="s">
        <v>515</v>
      </c>
      <c r="C59" s="1165" t="s">
        <v>2518</v>
      </c>
    </row>
    <row r="60" spans="1:3">
      <c r="A60" s="2225"/>
      <c r="B60" s="1554" t="s">
        <v>516</v>
      </c>
      <c r="C60" s="1165" t="s">
        <v>277</v>
      </c>
    </row>
    <row r="61" spans="1:3">
      <c r="A61" s="2225"/>
      <c r="B61" s="1554" t="s">
        <v>517</v>
      </c>
      <c r="C61" s="1165" t="s">
        <v>277</v>
      </c>
    </row>
    <row r="62" spans="1:3" ht="50.1" customHeight="1">
      <c r="A62" s="2225"/>
      <c r="B62" s="1554" t="s">
        <v>519</v>
      </c>
      <c r="C62" s="1165" t="s">
        <v>267</v>
      </c>
    </row>
    <row r="63" spans="1:3">
      <c r="A63" s="2225"/>
      <c r="B63" s="1554" t="s">
        <v>521</v>
      </c>
      <c r="C63" s="1165" t="s">
        <v>267</v>
      </c>
    </row>
    <row r="64" spans="1:3">
      <c r="A64" s="2225"/>
      <c r="B64" s="1554" t="s">
        <v>523</v>
      </c>
      <c r="C64" s="1165" t="s">
        <v>267</v>
      </c>
    </row>
    <row r="65" spans="1:3">
      <c r="A65" s="2225"/>
      <c r="B65" s="1554" t="s">
        <v>525</v>
      </c>
      <c r="C65" s="1165" t="s">
        <v>277</v>
      </c>
    </row>
    <row r="66" spans="1:3">
      <c r="A66" s="2225"/>
      <c r="B66" s="1554" t="s">
        <v>526</v>
      </c>
      <c r="C66" s="1165" t="s">
        <v>267</v>
      </c>
    </row>
    <row r="67" spans="1:3">
      <c r="A67" s="2225"/>
      <c r="B67" s="1554" t="s">
        <v>528</v>
      </c>
      <c r="C67" s="1165" t="s">
        <v>267</v>
      </c>
    </row>
    <row r="68" spans="1:3" ht="16.8" thickBot="1">
      <c r="A68" s="2226"/>
      <c r="B68" s="1556" t="s">
        <v>530</v>
      </c>
      <c r="C68" s="1555" t="s">
        <v>267</v>
      </c>
    </row>
    <row r="69" spans="1:3">
      <c r="A69" s="2227" t="s">
        <v>532</v>
      </c>
      <c r="B69" s="1553" t="s">
        <v>533</v>
      </c>
      <c r="C69" s="1165" t="s">
        <v>279</v>
      </c>
    </row>
    <row r="70" spans="1:3">
      <c r="A70" s="2225"/>
      <c r="B70" s="1554" t="s">
        <v>534</v>
      </c>
      <c r="C70" s="1165" t="s">
        <v>369</v>
      </c>
    </row>
    <row r="71" spans="1:3">
      <c r="A71" s="2225"/>
      <c r="B71" s="1554" t="s">
        <v>535</v>
      </c>
      <c r="C71" s="1165" t="s">
        <v>267</v>
      </c>
    </row>
    <row r="72" spans="1:3">
      <c r="A72" s="2225"/>
      <c r="B72" s="1554" t="s">
        <v>536</v>
      </c>
      <c r="C72" s="1165" t="s">
        <v>267</v>
      </c>
    </row>
    <row r="73" spans="1:3" ht="48.6">
      <c r="A73" s="2225"/>
      <c r="B73" s="1554" t="s">
        <v>537</v>
      </c>
      <c r="C73" s="1165" t="s">
        <v>538</v>
      </c>
    </row>
    <row r="74" spans="1:3">
      <c r="A74" s="2225"/>
      <c r="B74" s="1554" t="s">
        <v>539</v>
      </c>
      <c r="C74" s="1165" t="s">
        <v>301</v>
      </c>
    </row>
    <row r="75" spans="1:3">
      <c r="A75" s="2225"/>
      <c r="B75" s="1554" t="s">
        <v>540</v>
      </c>
      <c r="C75" s="1165" t="s">
        <v>279</v>
      </c>
    </row>
    <row r="76" spans="1:3">
      <c r="A76" s="2225"/>
      <c r="B76" s="1554" t="s">
        <v>541</v>
      </c>
      <c r="C76" s="1165" t="s">
        <v>377</v>
      </c>
    </row>
    <row r="77" spans="1:3" ht="81.599999999999994" thickBot="1">
      <c r="A77" s="2226"/>
      <c r="B77" s="1556" t="s">
        <v>542</v>
      </c>
      <c r="C77" s="1555" t="s">
        <v>611</v>
      </c>
    </row>
    <row r="78" spans="1:3">
      <c r="A78" s="2227" t="s">
        <v>544</v>
      </c>
      <c r="B78" s="1553" t="s">
        <v>545</v>
      </c>
      <c r="C78" s="1165" t="s">
        <v>2519</v>
      </c>
    </row>
    <row r="79" spans="1:3">
      <c r="A79" s="2225"/>
      <c r="B79" s="1554" t="s">
        <v>547</v>
      </c>
      <c r="C79" s="1165" t="s">
        <v>384</v>
      </c>
    </row>
    <row r="80" spans="1:3">
      <c r="A80" s="2225"/>
      <c r="B80" s="1554" t="s">
        <v>548</v>
      </c>
      <c r="C80" s="1165" t="s">
        <v>1924</v>
      </c>
    </row>
    <row r="81" spans="1:3" ht="32.4">
      <c r="A81" s="2225"/>
      <c r="B81" s="1554" t="s">
        <v>550</v>
      </c>
      <c r="C81" s="1165" t="s">
        <v>2520</v>
      </c>
    </row>
    <row r="82" spans="1:3" ht="64.8">
      <c r="A82" s="2225"/>
      <c r="B82" s="1554" t="s">
        <v>552</v>
      </c>
      <c r="C82" s="1165" t="s">
        <v>736</v>
      </c>
    </row>
    <row r="83" spans="1:3">
      <c r="A83" s="2225"/>
      <c r="B83" s="1554" t="s">
        <v>554</v>
      </c>
      <c r="C83" s="1165" t="s">
        <v>277</v>
      </c>
    </row>
    <row r="84" spans="1:3">
      <c r="A84" s="2225"/>
      <c r="B84" s="1554" t="s">
        <v>526</v>
      </c>
      <c r="C84" s="1165" t="s">
        <v>267</v>
      </c>
    </row>
    <row r="85" spans="1:3">
      <c r="A85" s="2225"/>
      <c r="B85" s="1554" t="s">
        <v>528</v>
      </c>
      <c r="C85" s="1165" t="s">
        <v>267</v>
      </c>
    </row>
    <row r="86" spans="1:3">
      <c r="A86" s="2225"/>
      <c r="B86" s="1554" t="s">
        <v>555</v>
      </c>
      <c r="C86" s="1165" t="s">
        <v>267</v>
      </c>
    </row>
    <row r="87" spans="1:3">
      <c r="A87" s="2225"/>
      <c r="B87" s="1554" t="s">
        <v>556</v>
      </c>
      <c r="C87" s="1165"/>
    </row>
    <row r="88" spans="1:3">
      <c r="A88" s="2225"/>
      <c r="B88" s="1554" t="s">
        <v>557</v>
      </c>
      <c r="C88" s="1165" t="s">
        <v>277</v>
      </c>
    </row>
    <row r="89" spans="1:3">
      <c r="A89" s="2225"/>
      <c r="B89" s="1554" t="s">
        <v>558</v>
      </c>
      <c r="C89" s="1165" t="s">
        <v>267</v>
      </c>
    </row>
    <row r="90" spans="1:3">
      <c r="A90" s="2225"/>
      <c r="B90" s="1554" t="s">
        <v>559</v>
      </c>
      <c r="C90" s="1165" t="s">
        <v>267</v>
      </c>
    </row>
    <row r="91" spans="1:3">
      <c r="A91" s="2225"/>
      <c r="B91" s="1554" t="s">
        <v>560</v>
      </c>
      <c r="C91" s="1165" t="s">
        <v>267</v>
      </c>
    </row>
    <row r="92" spans="1:3" ht="16.8" thickBot="1">
      <c r="A92" s="2226"/>
      <c r="B92" s="1556" t="s">
        <v>561</v>
      </c>
      <c r="C92" s="1555" t="s">
        <v>267</v>
      </c>
    </row>
    <row r="93" spans="1:3" ht="48.6">
      <c r="A93" s="2227" t="s">
        <v>562</v>
      </c>
      <c r="B93" s="1553" t="s">
        <v>563</v>
      </c>
      <c r="C93" s="1165" t="s">
        <v>1602</v>
      </c>
    </row>
    <row r="94" spans="1:3" ht="32.4">
      <c r="A94" s="2225"/>
      <c r="B94" s="1554" t="s">
        <v>565</v>
      </c>
      <c r="C94" s="1170" t="s">
        <v>2214</v>
      </c>
    </row>
    <row r="95" spans="1:3">
      <c r="A95" s="2225"/>
      <c r="B95" s="1554" t="s">
        <v>567</v>
      </c>
      <c r="C95" s="1165" t="s">
        <v>267</v>
      </c>
    </row>
    <row r="96" spans="1:3" ht="32.4">
      <c r="A96" s="2225"/>
      <c r="B96" s="1554" t="s">
        <v>568</v>
      </c>
      <c r="C96" s="1165" t="s">
        <v>267</v>
      </c>
    </row>
    <row r="97" spans="1:3">
      <c r="A97" s="2225"/>
      <c r="B97" s="1554" t="s">
        <v>570</v>
      </c>
      <c r="C97" s="1165" t="s">
        <v>267</v>
      </c>
    </row>
    <row r="98" spans="1:3" ht="48.6">
      <c r="A98" s="2225"/>
      <c r="B98" s="1554" t="s">
        <v>572</v>
      </c>
      <c r="C98" s="1165" t="s">
        <v>1927</v>
      </c>
    </row>
    <row r="99" spans="1:3" ht="32.4">
      <c r="A99" s="2225"/>
      <c r="B99" s="1554" t="s">
        <v>574</v>
      </c>
      <c r="C99" s="1165" t="s">
        <v>277</v>
      </c>
    </row>
    <row r="100" spans="1:3">
      <c r="A100" s="2225"/>
      <c r="B100" s="1554" t="s">
        <v>621</v>
      </c>
      <c r="C100" s="1165" t="s">
        <v>277</v>
      </c>
    </row>
    <row r="101" spans="1:3">
      <c r="A101" s="2225"/>
      <c r="B101" s="1554" t="s">
        <v>576</v>
      </c>
      <c r="C101" s="1165" t="s">
        <v>277</v>
      </c>
    </row>
    <row r="102" spans="1:3" ht="16.8" thickBot="1">
      <c r="A102" s="2226"/>
      <c r="B102" s="1169" t="s">
        <v>577</v>
      </c>
      <c r="C102" s="1555" t="s">
        <v>277</v>
      </c>
    </row>
    <row r="103" spans="1:3" ht="48.6">
      <c r="A103" s="2225" t="s">
        <v>578</v>
      </c>
      <c r="B103" s="1554" t="s">
        <v>579</v>
      </c>
      <c r="C103" s="1165" t="s">
        <v>2521</v>
      </c>
    </row>
    <row r="104" spans="1:3">
      <c r="A104" s="2225"/>
      <c r="B104" s="1554" t="s">
        <v>581</v>
      </c>
      <c r="C104" s="1171">
        <v>3.8000000000000002E-4</v>
      </c>
    </row>
    <row r="105" spans="1:3">
      <c r="A105" s="2225"/>
      <c r="B105" s="1554" t="s">
        <v>583</v>
      </c>
      <c r="C105" s="1172">
        <v>5.525E-2</v>
      </c>
    </row>
    <row r="106" spans="1:3">
      <c r="A106" s="2225"/>
      <c r="B106" s="1554" t="s">
        <v>584</v>
      </c>
      <c r="C106" s="1173" t="s">
        <v>2522</v>
      </c>
    </row>
    <row r="107" spans="1:3" ht="16.8" thickBot="1">
      <c r="A107" s="2226"/>
      <c r="B107" s="1135" t="s">
        <v>585</v>
      </c>
      <c r="C107" s="1165" t="s">
        <v>267</v>
      </c>
    </row>
    <row r="108" spans="1:3" s="1134" customFormat="1" ht="69.900000000000006" customHeight="1">
      <c r="A108" s="2228" t="s">
        <v>2218</v>
      </c>
      <c r="B108" s="1557" t="s">
        <v>2219</v>
      </c>
      <c r="C108" s="1558" t="s">
        <v>2192</v>
      </c>
    </row>
    <row r="109" spans="1:3" s="1134" customFormat="1" ht="177.6" customHeight="1" thickBot="1">
      <c r="A109" s="2229"/>
      <c r="B109" s="1174" t="s">
        <v>2221</v>
      </c>
      <c r="C109" s="1175" t="s">
        <v>2523</v>
      </c>
    </row>
    <row r="110" spans="1:3" ht="16.8" thickBot="1">
      <c r="A110" s="2221" t="s">
        <v>587</v>
      </c>
      <c r="B110" s="2222"/>
      <c r="C110" s="1559" t="s">
        <v>267</v>
      </c>
    </row>
    <row r="111" spans="1:3" ht="235.5" customHeight="1">
      <c r="A111" s="2223" t="s">
        <v>2223</v>
      </c>
      <c r="B111" s="2224"/>
      <c r="C111" s="2224"/>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45811</v>
      </c>
    </row>
    <row r="3" spans="1:3">
      <c r="A3" s="2040" t="s">
        <v>629</v>
      </c>
      <c r="B3" s="1547" t="s">
        <v>630</v>
      </c>
      <c r="C3" s="205" t="s">
        <v>2524</v>
      </c>
    </row>
    <row r="4" spans="1:3">
      <c r="A4" s="1894"/>
      <c r="B4" s="1548" t="s">
        <v>632</v>
      </c>
      <c r="C4" s="1087" t="s">
        <v>2525</v>
      </c>
    </row>
    <row r="5" spans="1:3">
      <c r="A5" s="1894"/>
      <c r="B5" s="1548" t="s">
        <v>440</v>
      </c>
      <c r="C5" s="1087" t="s">
        <v>267</v>
      </c>
    </row>
    <row r="6" spans="1:3">
      <c r="A6" s="1894"/>
      <c r="B6" s="1548" t="s">
        <v>268</v>
      </c>
      <c r="C6" s="1087" t="s">
        <v>2526</v>
      </c>
    </row>
    <row r="7" spans="1:3">
      <c r="A7" s="1894"/>
      <c r="B7" s="1548" t="s">
        <v>442</v>
      </c>
      <c r="C7" s="1088" t="s">
        <v>2527</v>
      </c>
    </row>
    <row r="8" spans="1:3">
      <c r="A8" s="1894"/>
      <c r="B8" s="1548" t="s">
        <v>444</v>
      </c>
      <c r="C8" s="1176">
        <v>433813811</v>
      </c>
    </row>
    <row r="9" spans="1:3">
      <c r="A9" s="1894"/>
      <c r="B9" s="1548" t="s">
        <v>446</v>
      </c>
      <c r="C9" s="1177">
        <v>62078756304</v>
      </c>
    </row>
    <row r="10" spans="1:3">
      <c r="A10" s="1894"/>
      <c r="B10" s="1548" t="s">
        <v>637</v>
      </c>
      <c r="C10" s="1087" t="s">
        <v>275</v>
      </c>
    </row>
    <row r="11" spans="1:3">
      <c r="A11" s="1894"/>
      <c r="B11" s="1548" t="s">
        <v>639</v>
      </c>
      <c r="C11" s="1087" t="s">
        <v>277</v>
      </c>
    </row>
    <row r="12" spans="1:3">
      <c r="A12" s="1894"/>
      <c r="B12" s="1548" t="s">
        <v>640</v>
      </c>
      <c r="C12" s="1087" t="s">
        <v>279</v>
      </c>
    </row>
    <row r="13" spans="1:3">
      <c r="A13" s="1894"/>
      <c r="B13" s="1548" t="s">
        <v>641</v>
      </c>
      <c r="C13" s="1087" t="s">
        <v>279</v>
      </c>
    </row>
    <row r="14" spans="1:3">
      <c r="A14" s="1894"/>
      <c r="B14" s="1548" t="s">
        <v>642</v>
      </c>
      <c r="C14" s="1087" t="s">
        <v>277</v>
      </c>
    </row>
    <row r="15" spans="1:3">
      <c r="A15" s="1894"/>
      <c r="B15" s="1548" t="s">
        <v>643</v>
      </c>
      <c r="C15" s="1087" t="s">
        <v>267</v>
      </c>
    </row>
    <row r="16" spans="1:3">
      <c r="A16" s="1894"/>
      <c r="B16" s="1548" t="s">
        <v>644</v>
      </c>
      <c r="C16" s="1087" t="s">
        <v>267</v>
      </c>
    </row>
    <row r="17" spans="1:3" ht="81">
      <c r="A17" s="1894"/>
      <c r="B17" s="1548" t="s">
        <v>645</v>
      </c>
      <c r="C17" s="1087" t="s">
        <v>2528</v>
      </c>
    </row>
    <row r="18" spans="1:3" ht="32.4">
      <c r="A18" s="1894"/>
      <c r="B18" s="1548" t="s">
        <v>286</v>
      </c>
      <c r="C18" s="1087" t="s">
        <v>287</v>
      </c>
    </row>
    <row r="19" spans="1:3">
      <c r="A19" s="1894"/>
      <c r="B19" s="1548" t="s">
        <v>647</v>
      </c>
      <c r="C19" s="1087" t="s">
        <v>267</v>
      </c>
    </row>
    <row r="20" spans="1:3" ht="32.4">
      <c r="A20" s="1894"/>
      <c r="B20" s="1548" t="s">
        <v>648</v>
      </c>
      <c r="C20" s="1087" t="s">
        <v>277</v>
      </c>
    </row>
    <row r="21" spans="1:3">
      <c r="A21" s="1894"/>
      <c r="B21" s="1548" t="s">
        <v>649</v>
      </c>
      <c r="C21" s="1087" t="s">
        <v>267</v>
      </c>
    </row>
    <row r="22" spans="1:3">
      <c r="A22" s="1894"/>
      <c r="B22" s="1548" t="s">
        <v>650</v>
      </c>
      <c r="C22" s="1087" t="s">
        <v>267</v>
      </c>
    </row>
    <row r="23" spans="1:3">
      <c r="A23" s="1894"/>
      <c r="B23" s="1548" t="s">
        <v>651</v>
      </c>
      <c r="C23" s="1087" t="s">
        <v>267</v>
      </c>
    </row>
    <row r="24" spans="1:3">
      <c r="A24" s="1894"/>
      <c r="B24" s="1548" t="s">
        <v>652</v>
      </c>
      <c r="C24" s="1087" t="s">
        <v>267</v>
      </c>
    </row>
    <row r="25" spans="1:3">
      <c r="A25" s="1894"/>
      <c r="B25" s="1548" t="s">
        <v>653</v>
      </c>
      <c r="C25" s="1087" t="s">
        <v>296</v>
      </c>
    </row>
    <row r="26" spans="1:3">
      <c r="A26" s="1894"/>
      <c r="B26" s="1548" t="s">
        <v>654</v>
      </c>
      <c r="C26" s="1087" t="s">
        <v>267</v>
      </c>
    </row>
    <row r="27" spans="1:3">
      <c r="A27" s="1894"/>
      <c r="B27" s="1548" t="s">
        <v>655</v>
      </c>
      <c r="C27" s="1087" t="s">
        <v>299</v>
      </c>
    </row>
    <row r="28" spans="1:3">
      <c r="A28" s="1894"/>
      <c r="B28" s="1548" t="s">
        <v>656</v>
      </c>
      <c r="C28" s="1087" t="s">
        <v>301</v>
      </c>
    </row>
    <row r="29" spans="1:3">
      <c r="A29" s="1894"/>
      <c r="B29" s="1548" t="s">
        <v>657</v>
      </c>
      <c r="C29" s="1087" t="s">
        <v>658</v>
      </c>
    </row>
    <row r="30" spans="1:3" ht="32.4">
      <c r="A30" s="1894"/>
      <c r="B30" s="1548" t="s">
        <v>659</v>
      </c>
      <c r="C30" s="1087" t="s">
        <v>471</v>
      </c>
    </row>
    <row r="31" spans="1:3">
      <c r="A31" s="1894"/>
      <c r="B31" s="1548" t="s">
        <v>660</v>
      </c>
      <c r="C31" s="1087" t="s">
        <v>2529</v>
      </c>
    </row>
    <row r="32" spans="1:3" ht="33" thickBot="1">
      <c r="A32" s="1895"/>
      <c r="B32" s="4" t="s">
        <v>662</v>
      </c>
      <c r="C32" s="1296" t="s">
        <v>267</v>
      </c>
    </row>
    <row r="33" spans="1:3">
      <c r="A33" s="2035" t="s">
        <v>663</v>
      </c>
      <c r="B33" s="1547" t="s">
        <v>664</v>
      </c>
      <c r="C33" s="205" t="s">
        <v>2526</v>
      </c>
    </row>
    <row r="34" spans="1:3">
      <c r="A34" s="1883"/>
      <c r="B34" s="1548" t="s">
        <v>665</v>
      </c>
      <c r="C34" s="1087" t="s">
        <v>2530</v>
      </c>
    </row>
    <row r="35" spans="1:3">
      <c r="A35" s="1883"/>
      <c r="B35" s="1548" t="s">
        <v>667</v>
      </c>
      <c r="C35" s="1087" t="s">
        <v>314</v>
      </c>
    </row>
    <row r="36" spans="1:3">
      <c r="A36" s="1883"/>
      <c r="B36" s="1548" t="s">
        <v>668</v>
      </c>
      <c r="C36" s="1087" t="s">
        <v>267</v>
      </c>
    </row>
    <row r="37" spans="1:3">
      <c r="A37" s="1883"/>
      <c r="B37" s="1548" t="s">
        <v>669</v>
      </c>
      <c r="C37" s="1087" t="s">
        <v>267</v>
      </c>
    </row>
    <row r="38" spans="1:3" ht="16.8" thickBot="1">
      <c r="A38" s="1884"/>
      <c r="B38" s="1297" t="s">
        <v>670</v>
      </c>
      <c r="C38" s="1296" t="s">
        <v>279</v>
      </c>
    </row>
    <row r="39" spans="1:3">
      <c r="A39" s="2035" t="s">
        <v>671</v>
      </c>
      <c r="B39" s="1547" t="s">
        <v>672</v>
      </c>
      <c r="C39" s="205" t="s">
        <v>277</v>
      </c>
    </row>
    <row r="40" spans="1:3">
      <c r="A40" s="1883"/>
      <c r="B40" s="1548" t="s">
        <v>673</v>
      </c>
      <c r="C40" s="1087" t="s">
        <v>267</v>
      </c>
    </row>
    <row r="41" spans="1:3">
      <c r="A41" s="1883"/>
      <c r="B41" s="1548" t="s">
        <v>674</v>
      </c>
      <c r="C41" s="1087" t="s">
        <v>267</v>
      </c>
    </row>
    <row r="42" spans="1:3">
      <c r="A42" s="1883"/>
      <c r="B42" s="1548" t="s">
        <v>675</v>
      </c>
      <c r="C42" s="1087" t="s">
        <v>267</v>
      </c>
    </row>
    <row r="43" spans="1:3">
      <c r="A43" s="1883"/>
      <c r="B43" s="1548" t="s">
        <v>676</v>
      </c>
      <c r="C43" s="1087" t="s">
        <v>267</v>
      </c>
    </row>
    <row r="44" spans="1:3" ht="16.8" thickBot="1">
      <c r="A44" s="1884"/>
      <c r="B44" s="1162" t="s">
        <v>677</v>
      </c>
      <c r="C44" s="1296" t="s">
        <v>267</v>
      </c>
    </row>
    <row r="45" spans="1:3">
      <c r="A45" s="2035" t="s">
        <v>678</v>
      </c>
      <c r="B45" s="1547" t="s">
        <v>679</v>
      </c>
      <c r="C45" s="205" t="s">
        <v>277</v>
      </c>
    </row>
    <row r="46" spans="1:3">
      <c r="A46" s="1883"/>
      <c r="B46" s="1548" t="s">
        <v>680</v>
      </c>
      <c r="C46" s="1087" t="s">
        <v>267</v>
      </c>
    </row>
    <row r="47" spans="1:3" ht="16.8" thickBot="1">
      <c r="A47" s="1884"/>
      <c r="B47" s="1297" t="s">
        <v>682</v>
      </c>
      <c r="C47" s="1296" t="s">
        <v>267</v>
      </c>
    </row>
    <row r="48" spans="1:3">
      <c r="A48" s="1883" t="s">
        <v>332</v>
      </c>
      <c r="B48" s="4" t="s">
        <v>684</v>
      </c>
      <c r="C48" s="794" t="s">
        <v>279</v>
      </c>
    </row>
    <row r="49" spans="1:3">
      <c r="A49" s="1883"/>
      <c r="B49" s="1548" t="s">
        <v>685</v>
      </c>
      <c r="C49" s="1087" t="s">
        <v>2531</v>
      </c>
    </row>
    <row r="50" spans="1:3">
      <c r="A50" s="1883"/>
      <c r="B50" s="1548" t="s">
        <v>687</v>
      </c>
      <c r="C50" s="1087" t="s">
        <v>2532</v>
      </c>
    </row>
    <row r="51" spans="1:3">
      <c r="A51" s="1883"/>
      <c r="B51" s="1548" t="s">
        <v>689</v>
      </c>
      <c r="C51" s="1087" t="s">
        <v>690</v>
      </c>
    </row>
    <row r="52" spans="1:3">
      <c r="A52" s="1883"/>
      <c r="B52" s="1548" t="s">
        <v>691</v>
      </c>
      <c r="C52" s="1087" t="s">
        <v>2533</v>
      </c>
    </row>
    <row r="53" spans="1:3" ht="97.2">
      <c r="A53" s="1883"/>
      <c r="B53" s="1548" t="s">
        <v>693</v>
      </c>
      <c r="C53" s="1087" t="s">
        <v>694</v>
      </c>
    </row>
    <row r="54" spans="1:3">
      <c r="A54" s="1883"/>
      <c r="B54" s="1548" t="s">
        <v>695</v>
      </c>
      <c r="C54" s="1087" t="s">
        <v>509</v>
      </c>
    </row>
    <row r="55" spans="1:3">
      <c r="A55" s="1883"/>
      <c r="B55" s="1548" t="s">
        <v>697</v>
      </c>
      <c r="C55" s="1087" t="s">
        <v>2534</v>
      </c>
    </row>
    <row r="56" spans="1:3">
      <c r="A56" s="1883"/>
      <c r="B56" s="1548" t="s">
        <v>699</v>
      </c>
      <c r="C56" s="1087" t="s">
        <v>349</v>
      </c>
    </row>
    <row r="57" spans="1:3">
      <c r="A57" s="1883"/>
      <c r="B57" s="1548" t="s">
        <v>700</v>
      </c>
      <c r="C57" s="1087" t="s">
        <v>267</v>
      </c>
    </row>
    <row r="58" spans="1:3">
      <c r="A58" s="1883"/>
      <c r="B58" s="1548" t="s">
        <v>701</v>
      </c>
      <c r="C58" s="1087" t="s">
        <v>267</v>
      </c>
    </row>
    <row r="59" spans="1:3">
      <c r="A59" s="1883"/>
      <c r="B59" s="1548" t="s">
        <v>702</v>
      </c>
      <c r="C59" s="1087" t="s">
        <v>2535</v>
      </c>
    </row>
    <row r="60" spans="1:3">
      <c r="A60" s="1883"/>
      <c r="B60" s="1548" t="s">
        <v>704</v>
      </c>
      <c r="C60" s="1087" t="s">
        <v>267</v>
      </c>
    </row>
    <row r="61" spans="1:3">
      <c r="A61" s="1883"/>
      <c r="B61" s="1548" t="s">
        <v>706</v>
      </c>
      <c r="C61" s="1087" t="s">
        <v>267</v>
      </c>
    </row>
    <row r="62" spans="1:3">
      <c r="A62" s="1883"/>
      <c r="B62" s="1548" t="s">
        <v>708</v>
      </c>
      <c r="C62" s="1087" t="s">
        <v>267</v>
      </c>
    </row>
    <row r="63" spans="1:3">
      <c r="A63" s="1883"/>
      <c r="B63" s="1548" t="s">
        <v>710</v>
      </c>
      <c r="C63" s="1087" t="s">
        <v>267</v>
      </c>
    </row>
    <row r="64" spans="1:3">
      <c r="A64" s="1883"/>
      <c r="B64" s="1548" t="s">
        <v>711</v>
      </c>
      <c r="C64" s="1087" t="s">
        <v>267</v>
      </c>
    </row>
    <row r="65" spans="1:3">
      <c r="A65" s="1883"/>
      <c r="B65" s="1548" t="s">
        <v>712</v>
      </c>
      <c r="C65" s="1087" t="s">
        <v>279</v>
      </c>
    </row>
    <row r="66" spans="1:3">
      <c r="A66" s="1883"/>
      <c r="B66" s="1548" t="s">
        <v>713</v>
      </c>
      <c r="C66" s="1087" t="s">
        <v>2536</v>
      </c>
    </row>
    <row r="67" spans="1:3">
      <c r="A67" s="1883"/>
      <c r="B67" s="1548" t="s">
        <v>714</v>
      </c>
      <c r="C67" s="1178">
        <v>44363</v>
      </c>
    </row>
    <row r="68" spans="1:3" ht="33" thickBot="1">
      <c r="A68" s="1884"/>
      <c r="B68" s="1297" t="s">
        <v>715</v>
      </c>
      <c r="C68" s="1296" t="s">
        <v>2537</v>
      </c>
    </row>
    <row r="69" spans="1:3">
      <c r="A69" s="2035" t="s">
        <v>717</v>
      </c>
      <c r="B69" s="1547" t="s">
        <v>718</v>
      </c>
      <c r="C69" s="205" t="s">
        <v>279</v>
      </c>
    </row>
    <row r="70" spans="1:3">
      <c r="A70" s="1883"/>
      <c r="B70" s="1548" t="s">
        <v>719</v>
      </c>
      <c r="C70" s="1087" t="s">
        <v>369</v>
      </c>
    </row>
    <row r="71" spans="1:3">
      <c r="A71" s="1883"/>
      <c r="B71" s="1548" t="s">
        <v>720</v>
      </c>
      <c r="C71" s="1087" t="s">
        <v>267</v>
      </c>
    </row>
    <row r="72" spans="1:3">
      <c r="A72" s="1883"/>
      <c r="B72" s="1548" t="s">
        <v>721</v>
      </c>
      <c r="C72" s="1087" t="s">
        <v>267</v>
      </c>
    </row>
    <row r="73" spans="1:3" ht="48.6">
      <c r="A73" s="1883"/>
      <c r="B73" s="1548" t="s">
        <v>722</v>
      </c>
      <c r="C73" s="1087" t="s">
        <v>538</v>
      </c>
    </row>
    <row r="74" spans="1:3">
      <c r="A74" s="1883"/>
      <c r="B74" s="1548" t="s">
        <v>723</v>
      </c>
      <c r="C74" s="1087" t="s">
        <v>301</v>
      </c>
    </row>
    <row r="75" spans="1:3">
      <c r="A75" s="1883"/>
      <c r="B75" s="1548" t="s">
        <v>724</v>
      </c>
      <c r="C75" s="1087" t="s">
        <v>279</v>
      </c>
    </row>
    <row r="76" spans="1:3">
      <c r="A76" s="1883"/>
      <c r="B76" s="1548" t="s">
        <v>725</v>
      </c>
      <c r="C76" s="1087" t="s">
        <v>377</v>
      </c>
    </row>
    <row r="77" spans="1:3" ht="81.599999999999994" thickBot="1">
      <c r="A77" s="1884"/>
      <c r="B77" s="1297" t="s">
        <v>726</v>
      </c>
      <c r="C77" s="1296" t="s">
        <v>611</v>
      </c>
    </row>
    <row r="78" spans="1:3" ht="113.4">
      <c r="A78" s="2035" t="s">
        <v>727</v>
      </c>
      <c r="B78" s="1547" t="s">
        <v>728</v>
      </c>
      <c r="C78" s="205" t="s">
        <v>2538</v>
      </c>
    </row>
    <row r="79" spans="1:3" ht="81">
      <c r="A79" s="1883"/>
      <c r="B79" s="1548" t="s">
        <v>730</v>
      </c>
      <c r="C79" s="1087" t="s">
        <v>2539</v>
      </c>
    </row>
    <row r="80" spans="1:3" ht="243">
      <c r="A80" s="1883"/>
      <c r="B80" s="1548" t="s">
        <v>732</v>
      </c>
      <c r="C80" s="1087" t="s">
        <v>2540</v>
      </c>
    </row>
    <row r="81" spans="1:3" ht="32.4">
      <c r="A81" s="1883"/>
      <c r="B81" s="1548" t="s">
        <v>734</v>
      </c>
      <c r="C81" s="1087" t="s">
        <v>388</v>
      </c>
    </row>
    <row r="82" spans="1:3" ht="64.8">
      <c r="A82" s="1883"/>
      <c r="B82" s="1548" t="s">
        <v>735</v>
      </c>
      <c r="C82" s="1087" t="s">
        <v>736</v>
      </c>
    </row>
    <row r="83" spans="1:3">
      <c r="A83" s="1883"/>
      <c r="B83" s="1548" t="s">
        <v>737</v>
      </c>
      <c r="C83" s="1087" t="s">
        <v>277</v>
      </c>
    </row>
    <row r="84" spans="1:3">
      <c r="A84" s="1883"/>
      <c r="B84" s="1548" t="s">
        <v>713</v>
      </c>
      <c r="C84" s="1087" t="s">
        <v>267</v>
      </c>
    </row>
    <row r="85" spans="1:3">
      <c r="A85" s="1883"/>
      <c r="B85" s="1548" t="s">
        <v>714</v>
      </c>
      <c r="C85" s="1178" t="s">
        <v>267</v>
      </c>
    </row>
    <row r="86" spans="1:3">
      <c r="A86" s="1883"/>
      <c r="B86" s="1548" t="s">
        <v>738</v>
      </c>
      <c r="C86" s="1087" t="s">
        <v>267</v>
      </c>
    </row>
    <row r="87" spans="1:3">
      <c r="A87" s="1883"/>
      <c r="B87" s="1548" t="s">
        <v>739</v>
      </c>
      <c r="C87" s="1087"/>
    </row>
    <row r="88" spans="1:3">
      <c r="A88" s="1883"/>
      <c r="B88" s="1548" t="s">
        <v>740</v>
      </c>
      <c r="C88" s="1087" t="s">
        <v>277</v>
      </c>
    </row>
    <row r="89" spans="1:3">
      <c r="A89" s="1883"/>
      <c r="B89" s="1548" t="s">
        <v>741</v>
      </c>
      <c r="C89" s="1087" t="s">
        <v>267</v>
      </c>
    </row>
    <row r="90" spans="1:3">
      <c r="A90" s="1883"/>
      <c r="B90" s="1548" t="s">
        <v>742</v>
      </c>
      <c r="C90" s="1087" t="s">
        <v>267</v>
      </c>
    </row>
    <row r="91" spans="1:3">
      <c r="A91" s="1883"/>
      <c r="B91" s="1548" t="s">
        <v>743</v>
      </c>
      <c r="C91" s="1087" t="s">
        <v>267</v>
      </c>
    </row>
    <row r="92" spans="1:3" ht="16.8" thickBot="1">
      <c r="A92" s="1884"/>
      <c r="B92" s="1297" t="s">
        <v>744</v>
      </c>
      <c r="C92" s="1296" t="s">
        <v>267</v>
      </c>
    </row>
    <row r="93" spans="1:3" ht="48.6">
      <c r="A93" s="2035" t="s">
        <v>745</v>
      </c>
      <c r="B93" s="1547" t="s">
        <v>746</v>
      </c>
      <c r="C93" s="205" t="s">
        <v>2055</v>
      </c>
    </row>
    <row r="94" spans="1:3" ht="32.4">
      <c r="A94" s="1883"/>
      <c r="B94" s="1548" t="s">
        <v>748</v>
      </c>
      <c r="C94" s="1087" t="s">
        <v>566</v>
      </c>
    </row>
    <row r="95" spans="1:3">
      <c r="A95" s="1883"/>
      <c r="B95" s="1548" t="s">
        <v>749</v>
      </c>
      <c r="C95" s="1087" t="s">
        <v>267</v>
      </c>
    </row>
    <row r="96" spans="1:3" ht="32.4">
      <c r="A96" s="1883"/>
      <c r="B96" s="1548" t="s">
        <v>750</v>
      </c>
      <c r="C96" s="1087" t="s">
        <v>267</v>
      </c>
    </row>
    <row r="97" spans="1:3" ht="48.6">
      <c r="A97" s="1883"/>
      <c r="B97" s="1548" t="s">
        <v>751</v>
      </c>
      <c r="C97" s="1087" t="s">
        <v>2541</v>
      </c>
    </row>
    <row r="98" spans="1:3">
      <c r="A98" s="1883"/>
      <c r="B98" s="1548" t="s">
        <v>753</v>
      </c>
      <c r="C98" s="1087" t="s">
        <v>267</v>
      </c>
    </row>
    <row r="99" spans="1:3" ht="32.4">
      <c r="A99" s="1883"/>
      <c r="B99" s="1548" t="s">
        <v>754</v>
      </c>
      <c r="C99" s="1087" t="s">
        <v>267</v>
      </c>
    </row>
    <row r="100" spans="1:3">
      <c r="A100" s="1883"/>
      <c r="B100" s="1548" t="s">
        <v>756</v>
      </c>
      <c r="C100" s="1087" t="s">
        <v>2542</v>
      </c>
    </row>
    <row r="101" spans="1:3">
      <c r="A101" s="1883"/>
      <c r="B101" s="1548" t="s">
        <v>758</v>
      </c>
      <c r="C101" s="1087" t="s">
        <v>267</v>
      </c>
    </row>
    <row r="102" spans="1:3" ht="16.8" thickBot="1">
      <c r="A102" s="1884"/>
      <c r="B102" s="1162" t="s">
        <v>759</v>
      </c>
      <c r="C102" s="540" t="s">
        <v>267</v>
      </c>
    </row>
    <row r="103" spans="1:3" ht="32.4">
      <c r="A103" s="1886" t="s">
        <v>418</v>
      </c>
      <c r="B103" s="1548" t="s">
        <v>760</v>
      </c>
      <c r="C103" s="1561" t="s">
        <v>2543</v>
      </c>
    </row>
    <row r="104" spans="1:3">
      <c r="A104" s="1886"/>
      <c r="B104" s="1548" t="s">
        <v>421</v>
      </c>
      <c r="C104" s="1179">
        <v>6.15</v>
      </c>
    </row>
    <row r="105" spans="1:3">
      <c r="A105" s="1886"/>
      <c r="B105" s="1548" t="s">
        <v>583</v>
      </c>
      <c r="C105" s="1180">
        <v>880.07</v>
      </c>
    </row>
    <row r="106" spans="1:3">
      <c r="A106" s="1886"/>
      <c r="B106" s="1548" t="s">
        <v>424</v>
      </c>
      <c r="C106" s="1087" t="s">
        <v>2544</v>
      </c>
    </row>
    <row r="107" spans="1:3" ht="16.8" thickBot="1">
      <c r="A107" s="1887"/>
      <c r="B107" s="25" t="s">
        <v>426</v>
      </c>
      <c r="C107" s="1296" t="s">
        <v>267</v>
      </c>
    </row>
    <row r="108" spans="1:3" s="127" customFormat="1" ht="194.4">
      <c r="A108" s="1853" t="s">
        <v>427</v>
      </c>
      <c r="B108" s="935" t="s">
        <v>428</v>
      </c>
      <c r="C108" s="936" t="s">
        <v>2545</v>
      </c>
    </row>
    <row r="109" spans="1:3" s="127" customFormat="1" ht="211.2" thickBot="1">
      <c r="A109" s="1854"/>
      <c r="B109" s="937" t="s">
        <v>430</v>
      </c>
      <c r="C109" s="938" t="s">
        <v>2546</v>
      </c>
    </row>
    <row r="110" spans="1:3" ht="16.8" thickBot="1">
      <c r="A110" s="2216" t="s">
        <v>765</v>
      </c>
      <c r="B110" s="2236"/>
      <c r="C110" s="1562"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sheetPr codeName="Sheet83"/>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8" t="s">
        <v>627</v>
      </c>
      <c r="B1" s="2218"/>
      <c r="C1" s="2218"/>
    </row>
    <row r="2" spans="1:3" ht="16.8" thickBot="1">
      <c r="A2" s="2219" t="s">
        <v>628</v>
      </c>
      <c r="B2" s="2220"/>
      <c r="C2" s="1563">
        <v>45727</v>
      </c>
    </row>
    <row r="3" spans="1:3">
      <c r="A3" s="2040" t="s">
        <v>629</v>
      </c>
      <c r="B3" s="1547" t="s">
        <v>630</v>
      </c>
      <c r="C3" s="1564" t="s">
        <v>2547</v>
      </c>
    </row>
    <row r="4" spans="1:3">
      <c r="A4" s="1894"/>
      <c r="B4" s="1548" t="s">
        <v>632</v>
      </c>
      <c r="C4" s="791" t="s">
        <v>2548</v>
      </c>
    </row>
    <row r="5" spans="1:3">
      <c r="A5" s="1894"/>
      <c r="B5" s="1548" t="s">
        <v>440</v>
      </c>
      <c r="C5" s="791" t="s">
        <v>267</v>
      </c>
    </row>
    <row r="6" spans="1:3">
      <c r="A6" s="1894"/>
      <c r="B6" s="1548" t="s">
        <v>268</v>
      </c>
      <c r="C6" s="791" t="s">
        <v>2549</v>
      </c>
    </row>
    <row r="7" spans="1:3">
      <c r="A7" s="1894"/>
      <c r="B7" s="1548" t="s">
        <v>442</v>
      </c>
      <c r="C7" s="496">
        <v>44893</v>
      </c>
    </row>
    <row r="8" spans="1:3">
      <c r="A8" s="1894"/>
      <c r="B8" s="1548" t="s">
        <v>444</v>
      </c>
      <c r="C8" s="1181">
        <v>66762041.010968052</v>
      </c>
    </row>
    <row r="9" spans="1:3">
      <c r="A9" s="1894"/>
      <c r="B9" s="1548" t="s">
        <v>446</v>
      </c>
      <c r="C9" s="788">
        <v>9800000000</v>
      </c>
    </row>
    <row r="10" spans="1:3" ht="113.4">
      <c r="A10" s="1894"/>
      <c r="B10" s="1548" t="s">
        <v>637</v>
      </c>
      <c r="C10" s="1164" t="s">
        <v>2550</v>
      </c>
    </row>
    <row r="11" spans="1:3">
      <c r="A11" s="1894"/>
      <c r="B11" s="1548" t="s">
        <v>639</v>
      </c>
      <c r="C11" s="791" t="s">
        <v>277</v>
      </c>
    </row>
    <row r="12" spans="1:3">
      <c r="A12" s="1894"/>
      <c r="B12" s="1548" t="s">
        <v>640</v>
      </c>
      <c r="C12" s="791" t="s">
        <v>277</v>
      </c>
    </row>
    <row r="13" spans="1:3">
      <c r="A13" s="1894"/>
      <c r="B13" s="1548" t="s">
        <v>641</v>
      </c>
      <c r="C13" s="791" t="s">
        <v>2105</v>
      </c>
    </row>
    <row r="14" spans="1:3">
      <c r="A14" s="1894"/>
      <c r="B14" s="1548" t="s">
        <v>642</v>
      </c>
      <c r="C14" s="791" t="s">
        <v>277</v>
      </c>
    </row>
    <row r="15" spans="1:3">
      <c r="A15" s="1894"/>
      <c r="B15" s="1548" t="s">
        <v>643</v>
      </c>
      <c r="C15" s="791" t="s">
        <v>1167</v>
      </c>
    </row>
    <row r="16" spans="1:3">
      <c r="A16" s="1894"/>
      <c r="B16" s="1548" t="s">
        <v>644</v>
      </c>
      <c r="C16" s="791" t="s">
        <v>1167</v>
      </c>
    </row>
    <row r="17" spans="1:3" ht="48.6">
      <c r="A17" s="1894"/>
      <c r="B17" s="1548" t="s">
        <v>645</v>
      </c>
      <c r="C17" s="791" t="s">
        <v>2551</v>
      </c>
    </row>
    <row r="18" spans="1:3" ht="32.4">
      <c r="A18" s="1894"/>
      <c r="B18" s="1548" t="s">
        <v>286</v>
      </c>
      <c r="C18" s="791" t="s">
        <v>287</v>
      </c>
    </row>
    <row r="19" spans="1:3">
      <c r="A19" s="1894"/>
      <c r="B19" s="1548" t="s">
        <v>647</v>
      </c>
      <c r="C19" s="791" t="s">
        <v>267</v>
      </c>
    </row>
    <row r="20" spans="1:3" ht="32.4">
      <c r="A20" s="1894"/>
      <c r="B20" s="1548" t="s">
        <v>648</v>
      </c>
      <c r="C20" s="791" t="s">
        <v>277</v>
      </c>
    </row>
    <row r="21" spans="1:3">
      <c r="A21" s="1894"/>
      <c r="B21" s="1548" t="s">
        <v>649</v>
      </c>
      <c r="C21" s="791" t="s">
        <v>1167</v>
      </c>
    </row>
    <row r="22" spans="1:3">
      <c r="A22" s="1894"/>
      <c r="B22" s="1548" t="s">
        <v>650</v>
      </c>
      <c r="C22" s="791" t="s">
        <v>1167</v>
      </c>
    </row>
    <row r="23" spans="1:3">
      <c r="A23" s="1894"/>
      <c r="B23" s="1548" t="s">
        <v>651</v>
      </c>
      <c r="C23" s="791" t="s">
        <v>1167</v>
      </c>
    </row>
    <row r="24" spans="1:3">
      <c r="A24" s="1894"/>
      <c r="B24" s="1548" t="s">
        <v>652</v>
      </c>
      <c r="C24" s="791" t="s">
        <v>1167</v>
      </c>
    </row>
    <row r="25" spans="1:3">
      <c r="A25" s="1894"/>
      <c r="B25" s="1548" t="s">
        <v>653</v>
      </c>
      <c r="C25" s="791" t="s">
        <v>296</v>
      </c>
    </row>
    <row r="26" spans="1:3">
      <c r="A26" s="1894"/>
      <c r="B26" s="1548" t="s">
        <v>654</v>
      </c>
      <c r="C26" s="791" t="s">
        <v>1167</v>
      </c>
    </row>
    <row r="27" spans="1:3">
      <c r="A27" s="1894"/>
      <c r="B27" s="1548" t="s">
        <v>655</v>
      </c>
      <c r="C27" s="791" t="s">
        <v>299</v>
      </c>
    </row>
    <row r="28" spans="1:3">
      <c r="A28" s="1894"/>
      <c r="B28" s="1548" t="s">
        <v>656</v>
      </c>
      <c r="C28" s="791" t="s">
        <v>301</v>
      </c>
    </row>
    <row r="29" spans="1:3">
      <c r="A29" s="1894"/>
      <c r="B29" s="1548" t="s">
        <v>657</v>
      </c>
      <c r="C29" s="791" t="s">
        <v>2552</v>
      </c>
    </row>
    <row r="30" spans="1:3" ht="32.4">
      <c r="A30" s="1894"/>
      <c r="B30" s="1548" t="s">
        <v>659</v>
      </c>
      <c r="C30" s="791" t="s">
        <v>2553</v>
      </c>
    </row>
    <row r="31" spans="1:3" ht="64.8">
      <c r="A31" s="1894"/>
      <c r="B31" s="1548" t="s">
        <v>660</v>
      </c>
      <c r="C31" s="791" t="s">
        <v>2554</v>
      </c>
    </row>
    <row r="32" spans="1:3" ht="33" thickBot="1">
      <c r="A32" s="1895"/>
      <c r="B32" s="4" t="s">
        <v>662</v>
      </c>
      <c r="C32" s="1550" t="s">
        <v>125</v>
      </c>
    </row>
    <row r="33" spans="1:3">
      <c r="A33" s="2035" t="s">
        <v>663</v>
      </c>
      <c r="B33" s="1547" t="s">
        <v>664</v>
      </c>
      <c r="C33" s="791" t="s">
        <v>2549</v>
      </c>
    </row>
    <row r="34" spans="1:3">
      <c r="A34" s="1883"/>
      <c r="B34" s="1548" t="s">
        <v>665</v>
      </c>
      <c r="C34" s="791" t="s">
        <v>2555</v>
      </c>
    </row>
    <row r="35" spans="1:3">
      <c r="A35" s="1883"/>
      <c r="B35" s="1548" t="s">
        <v>667</v>
      </c>
      <c r="C35" s="791" t="s">
        <v>314</v>
      </c>
    </row>
    <row r="36" spans="1:3">
      <c r="A36" s="1883"/>
      <c r="B36" s="1548" t="s">
        <v>668</v>
      </c>
      <c r="C36" s="791" t="s">
        <v>1167</v>
      </c>
    </row>
    <row r="37" spans="1:3">
      <c r="A37" s="1883"/>
      <c r="B37" s="1548" t="s">
        <v>669</v>
      </c>
      <c r="C37" s="791" t="s">
        <v>1167</v>
      </c>
    </row>
    <row r="38" spans="1:3" ht="16.8" thickBot="1">
      <c r="A38" s="1884"/>
      <c r="B38" s="1297" t="s">
        <v>670</v>
      </c>
      <c r="C38" s="1550" t="s">
        <v>2105</v>
      </c>
    </row>
    <row r="39" spans="1:3">
      <c r="A39" s="2035" t="s">
        <v>671</v>
      </c>
      <c r="B39" s="1547" t="s">
        <v>672</v>
      </c>
      <c r="C39" s="791" t="s">
        <v>277</v>
      </c>
    </row>
    <row r="40" spans="1:3">
      <c r="A40" s="1883"/>
      <c r="B40" s="1548" t="s">
        <v>673</v>
      </c>
      <c r="C40" s="791" t="s">
        <v>267</v>
      </c>
    </row>
    <row r="41" spans="1:3">
      <c r="A41" s="1883"/>
      <c r="B41" s="1548" t="s">
        <v>674</v>
      </c>
      <c r="C41" s="791" t="s">
        <v>267</v>
      </c>
    </row>
    <row r="42" spans="1:3">
      <c r="A42" s="1883"/>
      <c r="B42" s="1548" t="s">
        <v>675</v>
      </c>
      <c r="C42" s="791" t="s">
        <v>267</v>
      </c>
    </row>
    <row r="43" spans="1:3">
      <c r="A43" s="1883"/>
      <c r="B43" s="1548" t="s">
        <v>676</v>
      </c>
      <c r="C43" s="791" t="s">
        <v>267</v>
      </c>
    </row>
    <row r="44" spans="1:3" ht="16.8" thickBot="1">
      <c r="A44" s="1884"/>
      <c r="B44" s="1162" t="s">
        <v>677</v>
      </c>
      <c r="C44" s="1550" t="s">
        <v>267</v>
      </c>
    </row>
    <row r="45" spans="1:3">
      <c r="A45" s="2035" t="s">
        <v>678</v>
      </c>
      <c r="B45" s="1547" t="s">
        <v>679</v>
      </c>
      <c r="C45" s="791" t="s">
        <v>2105</v>
      </c>
    </row>
    <row r="46" spans="1:3" ht="64.8">
      <c r="A46" s="1883"/>
      <c r="B46" s="1548" t="s">
        <v>680</v>
      </c>
      <c r="C46" s="791" t="s">
        <v>2556</v>
      </c>
    </row>
    <row r="47" spans="1:3" ht="16.8" thickBot="1">
      <c r="A47" s="1884"/>
      <c r="B47" s="1297" t="s">
        <v>682</v>
      </c>
      <c r="C47" s="1550" t="s">
        <v>267</v>
      </c>
    </row>
    <row r="48" spans="1:3">
      <c r="A48" s="1883" t="s">
        <v>332</v>
      </c>
      <c r="B48" s="4" t="s">
        <v>684</v>
      </c>
      <c r="C48" s="791" t="s">
        <v>2105</v>
      </c>
    </row>
    <row r="49" spans="1:3">
      <c r="A49" s="1883"/>
      <c r="B49" s="1548" t="s">
        <v>685</v>
      </c>
      <c r="C49" s="791" t="s">
        <v>2557</v>
      </c>
    </row>
    <row r="50" spans="1:3">
      <c r="A50" s="1883"/>
      <c r="B50" s="1548" t="s">
        <v>687</v>
      </c>
      <c r="C50" s="791" t="s">
        <v>2558</v>
      </c>
    </row>
    <row r="51" spans="1:3">
      <c r="A51" s="1883"/>
      <c r="B51" s="1548" t="s">
        <v>689</v>
      </c>
      <c r="C51" s="791" t="s">
        <v>503</v>
      </c>
    </row>
    <row r="52" spans="1:3" ht="145.80000000000001">
      <c r="A52" s="1883"/>
      <c r="B52" s="1548" t="s">
        <v>691</v>
      </c>
      <c r="C52" s="791" t="s">
        <v>2559</v>
      </c>
    </row>
    <row r="53" spans="1:3" ht="48.6">
      <c r="A53" s="1883"/>
      <c r="B53" s="1548" t="s">
        <v>693</v>
      </c>
      <c r="C53" s="791" t="s">
        <v>2560</v>
      </c>
    </row>
    <row r="54" spans="1:3" ht="32.4">
      <c r="A54" s="1883"/>
      <c r="B54" s="1548" t="s">
        <v>695</v>
      </c>
      <c r="C54" s="791" t="s">
        <v>2561</v>
      </c>
    </row>
    <row r="55" spans="1:3">
      <c r="A55" s="1883"/>
      <c r="B55" s="1548" t="s">
        <v>697</v>
      </c>
      <c r="C55" s="791" t="s">
        <v>2562</v>
      </c>
    </row>
    <row r="56" spans="1:3">
      <c r="A56" s="1883"/>
      <c r="B56" s="1548" t="s">
        <v>699</v>
      </c>
      <c r="C56" s="791" t="s">
        <v>349</v>
      </c>
    </row>
    <row r="57" spans="1:3">
      <c r="A57" s="1883"/>
      <c r="B57" s="1548" t="s">
        <v>700</v>
      </c>
      <c r="C57" s="791" t="s">
        <v>267</v>
      </c>
    </row>
    <row r="58" spans="1:3">
      <c r="A58" s="1883"/>
      <c r="B58" s="1548" t="s">
        <v>701</v>
      </c>
      <c r="C58" s="493" t="s">
        <v>267</v>
      </c>
    </row>
    <row r="59" spans="1:3">
      <c r="A59" s="1883"/>
      <c r="B59" s="1548" t="s">
        <v>702</v>
      </c>
      <c r="C59" s="1163" t="s">
        <v>2562</v>
      </c>
    </row>
    <row r="60" spans="1:3">
      <c r="A60" s="1883"/>
      <c r="B60" s="1548" t="s">
        <v>704</v>
      </c>
      <c r="C60" s="791" t="s">
        <v>277</v>
      </c>
    </row>
    <row r="61" spans="1:3">
      <c r="A61" s="1883"/>
      <c r="B61" s="1548" t="s">
        <v>706</v>
      </c>
      <c r="C61" s="791" t="s">
        <v>2563</v>
      </c>
    </row>
    <row r="62" spans="1:3">
      <c r="A62" s="1883"/>
      <c r="B62" s="1548" t="s">
        <v>708</v>
      </c>
      <c r="C62" s="791" t="s">
        <v>968</v>
      </c>
    </row>
    <row r="63" spans="1:3">
      <c r="A63" s="1883"/>
      <c r="B63" s="1548" t="s">
        <v>710</v>
      </c>
      <c r="C63" s="791" t="s">
        <v>1167</v>
      </c>
    </row>
    <row r="64" spans="1:3">
      <c r="A64" s="1883"/>
      <c r="B64" s="1548" t="s">
        <v>711</v>
      </c>
      <c r="C64" s="791" t="s">
        <v>267</v>
      </c>
    </row>
    <row r="65" spans="1:3">
      <c r="A65" s="1883"/>
      <c r="B65" s="1548" t="s">
        <v>712</v>
      </c>
      <c r="C65" s="791" t="s">
        <v>279</v>
      </c>
    </row>
    <row r="66" spans="1:3">
      <c r="A66" s="1883"/>
      <c r="B66" s="1548" t="s">
        <v>713</v>
      </c>
      <c r="C66" s="791" t="s">
        <v>2564</v>
      </c>
    </row>
    <row r="67" spans="1:3">
      <c r="A67" s="1883"/>
      <c r="B67" s="1548" t="s">
        <v>714</v>
      </c>
      <c r="C67" s="1061">
        <v>44768</v>
      </c>
    </row>
    <row r="68" spans="1:3" ht="16.8" thickBot="1">
      <c r="A68" s="1884"/>
      <c r="B68" s="1297" t="s">
        <v>715</v>
      </c>
      <c r="C68" s="1550" t="s">
        <v>2565</v>
      </c>
    </row>
    <row r="69" spans="1:3">
      <c r="A69" s="2035" t="s">
        <v>717</v>
      </c>
      <c r="B69" s="1547" t="s">
        <v>718</v>
      </c>
      <c r="C69" s="791" t="s">
        <v>279</v>
      </c>
    </row>
    <row r="70" spans="1:3">
      <c r="A70" s="1883"/>
      <c r="B70" s="1548" t="s">
        <v>719</v>
      </c>
      <c r="C70" s="791" t="s">
        <v>369</v>
      </c>
    </row>
    <row r="71" spans="1:3">
      <c r="A71" s="1883"/>
      <c r="B71" s="1548" t="s">
        <v>720</v>
      </c>
      <c r="C71" s="791" t="s">
        <v>267</v>
      </c>
    </row>
    <row r="72" spans="1:3">
      <c r="A72" s="1883"/>
      <c r="B72" s="1548" t="s">
        <v>721</v>
      </c>
      <c r="C72" s="791" t="s">
        <v>267</v>
      </c>
    </row>
    <row r="73" spans="1:3" ht="48.6">
      <c r="A73" s="1883"/>
      <c r="B73" s="1548" t="s">
        <v>722</v>
      </c>
      <c r="C73" s="791" t="s">
        <v>2566</v>
      </c>
    </row>
    <row r="74" spans="1:3">
      <c r="A74" s="1883"/>
      <c r="B74" s="1548" t="s">
        <v>723</v>
      </c>
      <c r="C74" s="791" t="s">
        <v>301</v>
      </c>
    </row>
    <row r="75" spans="1:3">
      <c r="A75" s="1883"/>
      <c r="B75" s="1548" t="s">
        <v>724</v>
      </c>
      <c r="C75" s="791" t="s">
        <v>2105</v>
      </c>
    </row>
    <row r="76" spans="1:3">
      <c r="A76" s="1883"/>
      <c r="B76" s="1548" t="s">
        <v>725</v>
      </c>
      <c r="C76" s="791" t="s">
        <v>2567</v>
      </c>
    </row>
    <row r="77" spans="1:3" ht="81.599999999999994" thickBot="1">
      <c r="A77" s="1884"/>
      <c r="B77" s="1297" t="s">
        <v>726</v>
      </c>
      <c r="C77" s="1550" t="s">
        <v>2568</v>
      </c>
    </row>
    <row r="78" spans="1:3" ht="48.6">
      <c r="A78" s="2035" t="s">
        <v>727</v>
      </c>
      <c r="B78" s="1547" t="s">
        <v>728</v>
      </c>
      <c r="C78" s="1549" t="s">
        <v>2569</v>
      </c>
    </row>
    <row r="79" spans="1:3">
      <c r="A79" s="1883"/>
      <c r="B79" s="1548" t="s">
        <v>730</v>
      </c>
      <c r="C79" s="791" t="s">
        <v>2570</v>
      </c>
    </row>
    <row r="80" spans="1:3" ht="48.6">
      <c r="A80" s="1883"/>
      <c r="B80" s="1548" t="s">
        <v>732</v>
      </c>
      <c r="C80" s="791" t="s">
        <v>2571</v>
      </c>
    </row>
    <row r="81" spans="1:3" ht="32.4">
      <c r="A81" s="1883"/>
      <c r="B81" s="1548" t="s">
        <v>734</v>
      </c>
      <c r="C81" s="791" t="s">
        <v>388</v>
      </c>
    </row>
    <row r="82" spans="1:3" ht="81">
      <c r="A82" s="1883"/>
      <c r="B82" s="1548" t="s">
        <v>735</v>
      </c>
      <c r="C82" s="791" t="s">
        <v>2572</v>
      </c>
    </row>
    <row r="83" spans="1:3">
      <c r="A83" s="1883"/>
      <c r="B83" s="1548" t="s">
        <v>737</v>
      </c>
      <c r="C83" s="791" t="s">
        <v>277</v>
      </c>
    </row>
    <row r="84" spans="1:3">
      <c r="A84" s="1883"/>
      <c r="B84" s="1548" t="s">
        <v>713</v>
      </c>
      <c r="C84" s="791" t="s">
        <v>1167</v>
      </c>
    </row>
    <row r="85" spans="1:3">
      <c r="A85" s="1883"/>
      <c r="B85" s="1548" t="s">
        <v>714</v>
      </c>
      <c r="C85" s="791" t="s">
        <v>1167</v>
      </c>
    </row>
    <row r="86" spans="1:3">
      <c r="A86" s="1883"/>
      <c r="B86" s="1548" t="s">
        <v>738</v>
      </c>
      <c r="C86" s="791" t="s">
        <v>267</v>
      </c>
    </row>
    <row r="87" spans="1:3">
      <c r="A87" s="1883"/>
      <c r="B87" s="1548" t="s">
        <v>739</v>
      </c>
      <c r="C87" s="791"/>
    </row>
    <row r="88" spans="1:3">
      <c r="A88" s="1883"/>
      <c r="B88" s="1548" t="s">
        <v>740</v>
      </c>
      <c r="C88" s="791" t="s">
        <v>277</v>
      </c>
    </row>
    <row r="89" spans="1:3">
      <c r="A89" s="1883"/>
      <c r="B89" s="1548" t="s">
        <v>741</v>
      </c>
      <c r="C89" s="791" t="s">
        <v>267</v>
      </c>
    </row>
    <row r="90" spans="1:3">
      <c r="A90" s="1883"/>
      <c r="B90" s="1548" t="s">
        <v>742</v>
      </c>
      <c r="C90" s="791" t="s">
        <v>267</v>
      </c>
    </row>
    <row r="91" spans="1:3">
      <c r="A91" s="1883"/>
      <c r="B91" s="1548" t="s">
        <v>743</v>
      </c>
      <c r="C91" s="791" t="s">
        <v>267</v>
      </c>
    </row>
    <row r="92" spans="1:3" ht="16.8" thickBot="1">
      <c r="A92" s="1884"/>
      <c r="B92" s="1297" t="s">
        <v>744</v>
      </c>
      <c r="C92" s="1550" t="s">
        <v>267</v>
      </c>
    </row>
    <row r="93" spans="1:3" ht="64.8">
      <c r="A93" s="2035" t="s">
        <v>745</v>
      </c>
      <c r="B93" s="1547" t="s">
        <v>746</v>
      </c>
      <c r="C93" s="791" t="s">
        <v>2573</v>
      </c>
    </row>
    <row r="94" spans="1:3" ht="32.4">
      <c r="A94" s="1883"/>
      <c r="B94" s="1548" t="s">
        <v>748</v>
      </c>
      <c r="C94" s="791" t="s">
        <v>2056</v>
      </c>
    </row>
    <row r="95" spans="1:3" ht="129.6">
      <c r="A95" s="1883"/>
      <c r="B95" s="1548" t="s">
        <v>749</v>
      </c>
      <c r="C95" s="791" t="s">
        <v>2574</v>
      </c>
    </row>
    <row r="96" spans="1:3" ht="32.4">
      <c r="A96" s="1883"/>
      <c r="B96" s="1548" t="s">
        <v>750</v>
      </c>
      <c r="C96" s="791" t="s">
        <v>1167</v>
      </c>
    </row>
    <row r="97" spans="1:3" ht="48.6">
      <c r="A97" s="1883"/>
      <c r="B97" s="1548" t="s">
        <v>751</v>
      </c>
      <c r="C97" s="791" t="s">
        <v>2575</v>
      </c>
    </row>
    <row r="98" spans="1:3" ht="145.80000000000001">
      <c r="A98" s="1883"/>
      <c r="B98" s="1548" t="s">
        <v>753</v>
      </c>
      <c r="C98" s="791" t="s">
        <v>2576</v>
      </c>
    </row>
    <row r="99" spans="1:3" ht="32.4">
      <c r="A99" s="1883"/>
      <c r="B99" s="1548" t="s">
        <v>754</v>
      </c>
      <c r="C99" s="791" t="s">
        <v>1167</v>
      </c>
    </row>
    <row r="100" spans="1:3">
      <c r="A100" s="1883"/>
      <c r="B100" s="1548" t="s">
        <v>914</v>
      </c>
      <c r="C100" s="791" t="s">
        <v>1167</v>
      </c>
    </row>
    <row r="101" spans="1:3">
      <c r="A101" s="1883"/>
      <c r="B101" s="1548" t="s">
        <v>758</v>
      </c>
      <c r="C101" s="791" t="s">
        <v>1167</v>
      </c>
    </row>
    <row r="102" spans="1:3" ht="16.8" thickBot="1">
      <c r="A102" s="1884"/>
      <c r="B102" s="1162" t="s">
        <v>759</v>
      </c>
      <c r="C102" s="1550" t="s">
        <v>1167</v>
      </c>
    </row>
    <row r="103" spans="1:3">
      <c r="A103" s="1886" t="s">
        <v>418</v>
      </c>
      <c r="B103" s="1548" t="s">
        <v>760</v>
      </c>
      <c r="C103" s="1549" t="s">
        <v>267</v>
      </c>
    </row>
    <row r="104" spans="1:3">
      <c r="A104" s="1886"/>
      <c r="B104" s="1548" t="s">
        <v>421</v>
      </c>
      <c r="C104" s="795">
        <v>6.676E-2</v>
      </c>
    </row>
    <row r="105" spans="1:3">
      <c r="A105" s="1886"/>
      <c r="B105" s="1548" t="s">
        <v>583</v>
      </c>
      <c r="C105" s="773">
        <v>9.8000000000000007</v>
      </c>
    </row>
    <row r="106" spans="1:3">
      <c r="A106" s="1886"/>
      <c r="B106" s="1548" t="s">
        <v>424</v>
      </c>
      <c r="C106" s="1442" t="s">
        <v>2577</v>
      </c>
    </row>
    <row r="107" spans="1:3" ht="16.8" thickBot="1">
      <c r="A107" s="1887"/>
      <c r="B107" s="25" t="s">
        <v>426</v>
      </c>
      <c r="C107" s="796" t="s">
        <v>474</v>
      </c>
    </row>
    <row r="108" spans="1:3" s="127" customFormat="1" ht="178.2">
      <c r="A108" s="1853" t="s">
        <v>427</v>
      </c>
      <c r="B108" s="935" t="s">
        <v>428</v>
      </c>
      <c r="C108" s="936" t="s">
        <v>2578</v>
      </c>
    </row>
    <row r="109" spans="1:3" s="127" customFormat="1" ht="81.599999999999994" thickBot="1">
      <c r="A109" s="1854"/>
      <c r="B109" s="937" t="s">
        <v>430</v>
      </c>
      <c r="C109" s="938" t="s">
        <v>2579</v>
      </c>
    </row>
    <row r="110" spans="1:3" ht="16.8" thickBot="1">
      <c r="A110" s="2216" t="s">
        <v>765</v>
      </c>
      <c r="B110" s="2217"/>
      <c r="C110" s="796" t="s">
        <v>267</v>
      </c>
    </row>
    <row r="111" spans="1:3" ht="235.5" customHeight="1">
      <c r="A111" s="1881" t="s">
        <v>432</v>
      </c>
      <c r="B111" s="1882"/>
      <c r="C111" s="1882"/>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V1002"/>
  <sheetViews>
    <sheetView workbookViewId="0">
      <selection sqref="A1:C1"/>
    </sheetView>
  </sheetViews>
  <sheetFormatPr defaultColWidth="13.19921875" defaultRowHeight="15" customHeight="1"/>
  <cols>
    <col min="1" max="1" width="3.59765625" style="236" customWidth="1"/>
    <col min="2" max="2" width="47.59765625" style="236" customWidth="1"/>
    <col min="3" max="3" width="47.59765625" style="267" customWidth="1"/>
    <col min="4" max="22" width="6.59765625" style="236" customWidth="1"/>
    <col min="23" max="16384" width="13.19921875" style="236"/>
  </cols>
  <sheetData>
    <row r="1" spans="1:22" ht="20.399999999999999" thickBot="1">
      <c r="A1" s="2245" t="s">
        <v>433</v>
      </c>
      <c r="B1" s="2246"/>
      <c r="C1" s="2246"/>
      <c r="D1" s="235"/>
      <c r="E1" s="235"/>
      <c r="F1" s="235"/>
      <c r="G1" s="235"/>
      <c r="H1" s="235"/>
      <c r="I1" s="235"/>
      <c r="J1" s="235"/>
      <c r="K1" s="235"/>
      <c r="L1" s="235"/>
      <c r="M1" s="235"/>
      <c r="N1" s="235"/>
      <c r="O1" s="235"/>
      <c r="P1" s="235"/>
      <c r="Q1" s="235"/>
      <c r="R1" s="235"/>
      <c r="S1" s="235"/>
      <c r="T1" s="235"/>
      <c r="U1" s="235"/>
      <c r="V1" s="235"/>
    </row>
    <row r="2" spans="1:22" ht="18.600000000000001" thickBot="1">
      <c r="A2" s="2247" t="s">
        <v>434</v>
      </c>
      <c r="B2" s="2248"/>
      <c r="C2" s="491">
        <v>45813</v>
      </c>
      <c r="D2" s="235"/>
      <c r="E2" s="235"/>
      <c r="F2" s="235"/>
      <c r="G2" s="235"/>
      <c r="H2" s="235"/>
      <c r="I2" s="235"/>
      <c r="J2" s="235"/>
      <c r="K2" s="235"/>
      <c r="L2" s="235"/>
      <c r="M2" s="235"/>
      <c r="N2" s="235"/>
      <c r="O2" s="235"/>
      <c r="P2" s="235"/>
      <c r="Q2" s="235"/>
      <c r="R2" s="235"/>
      <c r="S2" s="235"/>
      <c r="T2" s="235"/>
      <c r="U2" s="235"/>
      <c r="V2" s="235"/>
    </row>
    <row r="3" spans="1:22" ht="18">
      <c r="A3" s="2249" t="s">
        <v>435</v>
      </c>
      <c r="B3" s="237" t="s">
        <v>436</v>
      </c>
      <c r="C3" s="1565" t="s">
        <v>2580</v>
      </c>
      <c r="D3" s="235"/>
      <c r="E3" s="235"/>
      <c r="F3" s="235"/>
      <c r="G3" s="235"/>
      <c r="H3" s="235"/>
      <c r="I3" s="235"/>
      <c r="J3" s="235"/>
      <c r="K3" s="235"/>
      <c r="L3" s="235"/>
      <c r="M3" s="235"/>
      <c r="N3" s="235"/>
      <c r="O3" s="235"/>
      <c r="P3" s="235"/>
      <c r="Q3" s="235"/>
      <c r="R3" s="235"/>
      <c r="S3" s="235"/>
      <c r="T3" s="235"/>
      <c r="U3" s="235"/>
      <c r="V3" s="235"/>
    </row>
    <row r="4" spans="1:22" ht="18">
      <c r="A4" s="2240"/>
      <c r="B4" s="238" t="s">
        <v>438</v>
      </c>
      <c r="C4" s="797" t="s">
        <v>2581</v>
      </c>
      <c r="D4" s="235"/>
      <c r="E4" s="235"/>
      <c r="F4" s="235"/>
      <c r="G4" s="235"/>
      <c r="H4" s="235"/>
      <c r="I4" s="235"/>
      <c r="J4" s="235"/>
      <c r="K4" s="235"/>
      <c r="L4" s="235"/>
      <c r="M4" s="235"/>
      <c r="N4" s="235"/>
      <c r="O4" s="235"/>
      <c r="P4" s="235"/>
      <c r="Q4" s="235"/>
      <c r="R4" s="235"/>
      <c r="S4" s="235"/>
      <c r="T4" s="235"/>
      <c r="U4" s="235"/>
      <c r="V4" s="235"/>
    </row>
    <row r="5" spans="1:22" ht="18">
      <c r="A5" s="2240"/>
      <c r="B5" s="238" t="s">
        <v>440</v>
      </c>
      <c r="C5" s="797" t="s">
        <v>267</v>
      </c>
      <c r="D5" s="235"/>
      <c r="E5" s="235"/>
      <c r="F5" s="235"/>
      <c r="G5" s="235"/>
      <c r="H5" s="235"/>
      <c r="I5" s="235"/>
      <c r="J5" s="235"/>
      <c r="K5" s="235"/>
      <c r="L5" s="235"/>
      <c r="M5" s="235"/>
      <c r="N5" s="235"/>
      <c r="O5" s="235"/>
      <c r="P5" s="235"/>
      <c r="Q5" s="235"/>
      <c r="R5" s="235"/>
      <c r="S5" s="235"/>
      <c r="T5" s="235"/>
      <c r="U5" s="235"/>
      <c r="V5" s="235"/>
    </row>
    <row r="6" spans="1:22" ht="18">
      <c r="A6" s="2240"/>
      <c r="B6" s="238" t="s">
        <v>268</v>
      </c>
      <c r="C6" s="797" t="s">
        <v>2582</v>
      </c>
      <c r="D6" s="235"/>
      <c r="E6" s="235"/>
      <c r="F6" s="235"/>
      <c r="G6" s="235"/>
      <c r="H6" s="235"/>
      <c r="I6" s="235"/>
      <c r="J6" s="235"/>
      <c r="K6" s="235"/>
      <c r="L6" s="235"/>
      <c r="M6" s="235"/>
      <c r="N6" s="235"/>
      <c r="O6" s="235"/>
      <c r="P6" s="235"/>
      <c r="Q6" s="235"/>
      <c r="R6" s="235"/>
      <c r="S6" s="235"/>
      <c r="T6" s="235"/>
      <c r="U6" s="235"/>
      <c r="V6" s="235"/>
    </row>
    <row r="7" spans="1:22" ht="18">
      <c r="A7" s="2240"/>
      <c r="B7" s="238" t="s">
        <v>442</v>
      </c>
      <c r="C7" s="1566">
        <v>44833</v>
      </c>
      <c r="D7" s="235"/>
      <c r="E7" s="235"/>
      <c r="F7" s="235"/>
      <c r="G7" s="235"/>
      <c r="H7" s="235"/>
      <c r="I7" s="235"/>
      <c r="J7" s="235"/>
      <c r="K7" s="235"/>
      <c r="L7" s="235"/>
      <c r="M7" s="235"/>
      <c r="N7" s="235"/>
      <c r="O7" s="235"/>
      <c r="P7" s="235"/>
      <c r="Q7" s="235"/>
      <c r="R7" s="235"/>
      <c r="S7" s="235"/>
      <c r="T7" s="235"/>
      <c r="U7" s="235"/>
      <c r="V7" s="235"/>
    </row>
    <row r="8" spans="1:22" ht="18">
      <c r="A8" s="2240"/>
      <c r="B8" s="238" t="s">
        <v>444</v>
      </c>
      <c r="C8" s="764">
        <v>56057450.877163336</v>
      </c>
      <c r="D8" s="235"/>
      <c r="E8" s="235"/>
      <c r="F8" s="235"/>
      <c r="G8" s="235"/>
      <c r="H8" s="235"/>
      <c r="I8" s="235"/>
      <c r="J8" s="235"/>
      <c r="K8" s="235"/>
      <c r="L8" s="235"/>
      <c r="M8" s="235"/>
      <c r="N8" s="235"/>
      <c r="O8" s="235"/>
      <c r="P8" s="235"/>
      <c r="Q8" s="235"/>
      <c r="R8" s="235"/>
      <c r="S8" s="235"/>
      <c r="T8" s="235"/>
      <c r="U8" s="235"/>
      <c r="V8" s="235"/>
    </row>
    <row r="9" spans="1:22" ht="18">
      <c r="A9" s="2240"/>
      <c r="B9" s="238" t="s">
        <v>446</v>
      </c>
      <c r="C9" s="788">
        <v>8058819138.1010008</v>
      </c>
      <c r="D9" s="235"/>
      <c r="E9" s="235"/>
      <c r="F9" s="235"/>
      <c r="G9" s="235"/>
      <c r="H9" s="235"/>
      <c r="I9" s="235"/>
      <c r="J9" s="235"/>
      <c r="K9" s="235"/>
      <c r="L9" s="235"/>
      <c r="M9" s="235"/>
      <c r="N9" s="235"/>
      <c r="O9" s="235"/>
      <c r="P9" s="235"/>
      <c r="Q9" s="235"/>
      <c r="R9" s="235"/>
      <c r="S9" s="235"/>
      <c r="T9" s="235"/>
      <c r="U9" s="235"/>
      <c r="V9" s="235"/>
    </row>
    <row r="10" spans="1:22" ht="32.4">
      <c r="A10" s="2240"/>
      <c r="B10" s="238" t="s">
        <v>447</v>
      </c>
      <c r="C10" s="1182" t="s">
        <v>2583</v>
      </c>
      <c r="D10" s="235"/>
      <c r="E10" s="235"/>
      <c r="F10" s="235"/>
      <c r="G10" s="235"/>
      <c r="H10" s="235"/>
      <c r="I10" s="235"/>
      <c r="J10" s="235"/>
      <c r="K10" s="235"/>
      <c r="L10" s="235"/>
      <c r="M10" s="235"/>
      <c r="N10" s="235"/>
      <c r="O10" s="235"/>
      <c r="P10" s="235"/>
      <c r="Q10" s="235"/>
      <c r="R10" s="235"/>
      <c r="S10" s="235"/>
      <c r="T10" s="235"/>
      <c r="U10" s="235"/>
      <c r="V10" s="235"/>
    </row>
    <row r="11" spans="1:22" ht="18">
      <c r="A11" s="2240"/>
      <c r="B11" s="238" t="s">
        <v>449</v>
      </c>
      <c r="C11" s="797" t="s">
        <v>277</v>
      </c>
      <c r="D11" s="235"/>
      <c r="E11" s="235"/>
      <c r="F11" s="235"/>
      <c r="G11" s="235"/>
      <c r="H11" s="235"/>
      <c r="I11" s="235"/>
      <c r="J11" s="235"/>
      <c r="K11" s="235"/>
      <c r="L11" s="235"/>
      <c r="M11" s="235"/>
      <c r="N11" s="235"/>
      <c r="O11" s="235"/>
      <c r="P11" s="235"/>
      <c r="Q11" s="235"/>
      <c r="R11" s="235"/>
      <c r="S11" s="235"/>
      <c r="T11" s="235"/>
      <c r="U11" s="235"/>
      <c r="V11" s="235"/>
    </row>
    <row r="12" spans="1:22" ht="18">
      <c r="A12" s="2240"/>
      <c r="B12" s="238" t="s">
        <v>450</v>
      </c>
      <c r="C12" s="797" t="s">
        <v>279</v>
      </c>
      <c r="D12" s="235"/>
      <c r="E12" s="235"/>
      <c r="F12" s="235"/>
      <c r="G12" s="235"/>
      <c r="H12" s="235"/>
      <c r="I12" s="235"/>
      <c r="J12" s="235"/>
      <c r="K12" s="235"/>
      <c r="L12" s="235"/>
      <c r="M12" s="235"/>
      <c r="N12" s="235"/>
      <c r="O12" s="235"/>
      <c r="P12" s="235"/>
      <c r="Q12" s="235"/>
      <c r="R12" s="235"/>
      <c r="S12" s="235"/>
      <c r="T12" s="235"/>
      <c r="U12" s="235"/>
      <c r="V12" s="235"/>
    </row>
    <row r="13" spans="1:22" ht="18">
      <c r="A13" s="2240"/>
      <c r="B13" s="238" t="s">
        <v>451</v>
      </c>
      <c r="C13" s="797" t="s">
        <v>279</v>
      </c>
      <c r="D13" s="235"/>
      <c r="E13" s="235"/>
      <c r="F13" s="235"/>
      <c r="G13" s="235"/>
      <c r="H13" s="235"/>
      <c r="I13" s="235"/>
      <c r="J13" s="235"/>
      <c r="K13" s="235"/>
      <c r="L13" s="235"/>
      <c r="M13" s="235"/>
      <c r="N13" s="235"/>
      <c r="O13" s="235"/>
      <c r="P13" s="235"/>
      <c r="Q13" s="235"/>
      <c r="R13" s="235"/>
      <c r="S13" s="235"/>
      <c r="T13" s="235"/>
      <c r="U13" s="235"/>
      <c r="V13" s="235"/>
    </row>
    <row r="14" spans="1:22" ht="18">
      <c r="A14" s="2240"/>
      <c r="B14" s="238" t="s">
        <v>452</v>
      </c>
      <c r="C14" s="797" t="s">
        <v>277</v>
      </c>
      <c r="D14" s="235"/>
      <c r="E14" s="235"/>
      <c r="F14" s="235"/>
      <c r="G14" s="235"/>
      <c r="H14" s="235"/>
      <c r="I14" s="235"/>
      <c r="J14" s="235"/>
      <c r="K14" s="235"/>
      <c r="L14" s="235"/>
      <c r="M14" s="235"/>
      <c r="N14" s="235"/>
      <c r="O14" s="235"/>
      <c r="P14" s="235"/>
      <c r="Q14" s="235"/>
      <c r="R14" s="235"/>
      <c r="S14" s="235"/>
      <c r="T14" s="235"/>
      <c r="U14" s="235"/>
      <c r="V14" s="235"/>
    </row>
    <row r="15" spans="1:22" ht="18">
      <c r="A15" s="2240"/>
      <c r="B15" s="238" t="s">
        <v>453</v>
      </c>
      <c r="C15" s="797" t="s">
        <v>267</v>
      </c>
      <c r="D15" s="235"/>
      <c r="E15" s="235"/>
      <c r="F15" s="235"/>
      <c r="G15" s="235"/>
      <c r="H15" s="235"/>
      <c r="I15" s="235"/>
      <c r="J15" s="235"/>
      <c r="K15" s="235"/>
      <c r="L15" s="235"/>
      <c r="M15" s="235"/>
      <c r="N15" s="235"/>
      <c r="O15" s="235"/>
      <c r="P15" s="235"/>
      <c r="Q15" s="235"/>
      <c r="R15" s="235"/>
      <c r="S15" s="235"/>
      <c r="T15" s="235"/>
      <c r="U15" s="235"/>
      <c r="V15" s="235"/>
    </row>
    <row r="16" spans="1:22" ht="18">
      <c r="A16" s="2240"/>
      <c r="B16" s="238" t="s">
        <v>454</v>
      </c>
      <c r="C16" s="797" t="s">
        <v>267</v>
      </c>
      <c r="D16" s="235"/>
      <c r="E16" s="235"/>
      <c r="F16" s="235"/>
      <c r="G16" s="235"/>
      <c r="H16" s="235"/>
      <c r="I16" s="235"/>
      <c r="J16" s="235"/>
      <c r="K16" s="235"/>
      <c r="L16" s="235"/>
      <c r="M16" s="235"/>
      <c r="N16" s="235"/>
      <c r="O16" s="235"/>
      <c r="P16" s="235"/>
      <c r="Q16" s="235"/>
      <c r="R16" s="235"/>
      <c r="S16" s="235"/>
      <c r="T16" s="235"/>
      <c r="U16" s="235"/>
      <c r="V16" s="235"/>
    </row>
    <row r="17" spans="1:22" ht="48.6">
      <c r="A17" s="2240"/>
      <c r="B17" s="238" t="s">
        <v>455</v>
      </c>
      <c r="C17" s="797" t="s">
        <v>2584</v>
      </c>
      <c r="D17" s="235"/>
      <c r="E17" s="235"/>
      <c r="F17" s="235"/>
      <c r="G17" s="235"/>
      <c r="H17" s="235"/>
      <c r="I17" s="235"/>
      <c r="J17" s="235"/>
      <c r="K17" s="235"/>
      <c r="L17" s="235"/>
      <c r="M17" s="235"/>
      <c r="N17" s="235"/>
      <c r="O17" s="235"/>
      <c r="P17" s="235"/>
      <c r="Q17" s="235"/>
      <c r="R17" s="235"/>
      <c r="S17" s="235"/>
      <c r="T17" s="235"/>
      <c r="U17" s="235"/>
      <c r="V17" s="235"/>
    </row>
    <row r="18" spans="1:22" ht="32.4">
      <c r="A18" s="2240"/>
      <c r="B18" s="238" t="s">
        <v>286</v>
      </c>
      <c r="C18" s="797" t="s">
        <v>878</v>
      </c>
      <c r="D18" s="235"/>
      <c r="E18" s="235"/>
      <c r="F18" s="235"/>
      <c r="G18" s="235"/>
      <c r="H18" s="235"/>
      <c r="I18" s="235"/>
      <c r="J18" s="235"/>
      <c r="K18" s="235"/>
      <c r="L18" s="235"/>
      <c r="M18" s="235"/>
      <c r="N18" s="235"/>
      <c r="O18" s="235"/>
      <c r="P18" s="235"/>
      <c r="Q18" s="235"/>
      <c r="R18" s="235"/>
      <c r="S18" s="235"/>
      <c r="T18" s="235"/>
      <c r="U18" s="235"/>
      <c r="V18" s="235"/>
    </row>
    <row r="19" spans="1:22" ht="18">
      <c r="A19" s="2240"/>
      <c r="B19" s="238" t="s">
        <v>457</v>
      </c>
      <c r="C19" s="797" t="s">
        <v>267</v>
      </c>
      <c r="D19" s="235"/>
      <c r="E19" s="235"/>
      <c r="F19" s="235"/>
      <c r="G19" s="235"/>
      <c r="H19" s="235"/>
      <c r="I19" s="235"/>
      <c r="J19" s="235"/>
      <c r="K19" s="235"/>
      <c r="L19" s="235"/>
      <c r="M19" s="235"/>
      <c r="N19" s="235"/>
      <c r="O19" s="235"/>
      <c r="P19" s="235"/>
      <c r="Q19" s="235"/>
      <c r="R19" s="235"/>
      <c r="S19" s="235"/>
      <c r="T19" s="235"/>
      <c r="U19" s="235"/>
      <c r="V19" s="235"/>
    </row>
    <row r="20" spans="1:22" ht="32.4">
      <c r="A20" s="2240"/>
      <c r="B20" s="238" t="s">
        <v>458</v>
      </c>
      <c r="C20" s="797" t="s">
        <v>277</v>
      </c>
      <c r="D20" s="235"/>
      <c r="E20" s="235"/>
      <c r="F20" s="235"/>
      <c r="G20" s="235"/>
      <c r="H20" s="235"/>
      <c r="I20" s="235"/>
      <c r="J20" s="235"/>
      <c r="K20" s="235"/>
      <c r="L20" s="235"/>
      <c r="M20" s="235"/>
      <c r="N20" s="235"/>
      <c r="O20" s="235"/>
      <c r="P20" s="235"/>
      <c r="Q20" s="235"/>
      <c r="R20" s="235"/>
      <c r="S20" s="235"/>
      <c r="T20" s="235"/>
      <c r="U20" s="235"/>
      <c r="V20" s="235"/>
    </row>
    <row r="21" spans="1:22" ht="18">
      <c r="A21" s="2240"/>
      <c r="B21" s="238" t="s">
        <v>459</v>
      </c>
      <c r="C21" s="797" t="s">
        <v>267</v>
      </c>
      <c r="D21" s="235"/>
      <c r="E21" s="235"/>
      <c r="F21" s="235"/>
      <c r="G21" s="235"/>
      <c r="H21" s="235"/>
      <c r="I21" s="235"/>
      <c r="J21" s="235"/>
      <c r="K21" s="235"/>
      <c r="L21" s="235"/>
      <c r="M21" s="235"/>
      <c r="N21" s="235"/>
      <c r="O21" s="235"/>
      <c r="P21" s="235"/>
      <c r="Q21" s="235"/>
      <c r="R21" s="235"/>
      <c r="S21" s="235"/>
      <c r="T21" s="235"/>
      <c r="U21" s="235"/>
      <c r="V21" s="235"/>
    </row>
    <row r="22" spans="1:22" ht="18">
      <c r="A22" s="2240"/>
      <c r="B22" s="238" t="s">
        <v>460</v>
      </c>
      <c r="C22" s="797" t="s">
        <v>267</v>
      </c>
      <c r="D22" s="235"/>
      <c r="E22" s="235"/>
      <c r="F22" s="235"/>
      <c r="G22" s="235"/>
      <c r="H22" s="235"/>
      <c r="I22" s="235"/>
      <c r="J22" s="235"/>
      <c r="K22" s="235"/>
      <c r="L22" s="235"/>
      <c r="M22" s="235"/>
      <c r="N22" s="235"/>
      <c r="O22" s="235"/>
      <c r="P22" s="235"/>
      <c r="Q22" s="235"/>
      <c r="R22" s="235"/>
      <c r="S22" s="235"/>
      <c r="T22" s="235"/>
      <c r="U22" s="235"/>
      <c r="V22" s="235"/>
    </row>
    <row r="23" spans="1:22" ht="18">
      <c r="A23" s="2240"/>
      <c r="B23" s="238" t="s">
        <v>461</v>
      </c>
      <c r="C23" s="797" t="s">
        <v>267</v>
      </c>
      <c r="D23" s="235"/>
      <c r="E23" s="235"/>
      <c r="F23" s="235"/>
      <c r="G23" s="235"/>
      <c r="H23" s="235"/>
      <c r="I23" s="235"/>
      <c r="J23" s="235"/>
      <c r="K23" s="235"/>
      <c r="L23" s="235"/>
      <c r="M23" s="235"/>
      <c r="N23" s="235"/>
      <c r="O23" s="235"/>
      <c r="P23" s="235"/>
      <c r="Q23" s="235"/>
      <c r="R23" s="235"/>
      <c r="S23" s="235"/>
      <c r="T23" s="235"/>
      <c r="U23" s="235"/>
      <c r="V23" s="235"/>
    </row>
    <row r="24" spans="1:22" ht="18">
      <c r="A24" s="2240"/>
      <c r="B24" s="238" t="s">
        <v>463</v>
      </c>
      <c r="C24" s="797" t="s">
        <v>267</v>
      </c>
      <c r="D24" s="235"/>
      <c r="E24" s="235"/>
      <c r="F24" s="235"/>
      <c r="G24" s="235"/>
      <c r="H24" s="235"/>
      <c r="I24" s="235"/>
      <c r="J24" s="235"/>
      <c r="K24" s="235"/>
      <c r="L24" s="235"/>
      <c r="M24" s="235"/>
      <c r="N24" s="235"/>
      <c r="O24" s="235"/>
      <c r="P24" s="235"/>
      <c r="Q24" s="235"/>
      <c r="R24" s="235"/>
      <c r="S24" s="235"/>
      <c r="T24" s="235"/>
      <c r="U24" s="235"/>
      <c r="V24" s="235"/>
    </row>
    <row r="25" spans="1:22" ht="18">
      <c r="A25" s="2240"/>
      <c r="B25" s="238" t="s">
        <v>464</v>
      </c>
      <c r="C25" s="797" t="s">
        <v>296</v>
      </c>
      <c r="D25" s="235"/>
      <c r="E25" s="235"/>
      <c r="F25" s="235"/>
      <c r="G25" s="235"/>
      <c r="H25" s="235"/>
      <c r="I25" s="235"/>
      <c r="J25" s="235"/>
      <c r="K25" s="235"/>
      <c r="L25" s="235"/>
      <c r="M25" s="235"/>
      <c r="N25" s="235"/>
      <c r="O25" s="235"/>
      <c r="P25" s="235"/>
      <c r="Q25" s="235"/>
      <c r="R25" s="235"/>
      <c r="S25" s="235"/>
      <c r="T25" s="235"/>
      <c r="U25" s="235"/>
      <c r="V25" s="235"/>
    </row>
    <row r="26" spans="1:22" ht="18">
      <c r="A26" s="2240"/>
      <c r="B26" s="238" t="s">
        <v>465</v>
      </c>
      <c r="C26" s="797" t="s">
        <v>267</v>
      </c>
      <c r="D26" s="235"/>
      <c r="E26" s="235"/>
      <c r="F26" s="235"/>
      <c r="G26" s="235"/>
      <c r="H26" s="235"/>
      <c r="I26" s="235"/>
      <c r="J26" s="235"/>
      <c r="K26" s="235"/>
      <c r="L26" s="235"/>
      <c r="M26" s="235"/>
      <c r="N26" s="235"/>
      <c r="O26" s="235"/>
      <c r="P26" s="235"/>
      <c r="Q26" s="235"/>
      <c r="R26" s="235"/>
      <c r="S26" s="235"/>
      <c r="T26" s="235"/>
      <c r="U26" s="235"/>
      <c r="V26" s="235"/>
    </row>
    <row r="27" spans="1:22" ht="18">
      <c r="A27" s="2240"/>
      <c r="B27" s="238" t="s">
        <v>466</v>
      </c>
      <c r="C27" s="797" t="s">
        <v>299</v>
      </c>
      <c r="D27" s="235"/>
      <c r="E27" s="235"/>
      <c r="F27" s="235"/>
      <c r="G27" s="235"/>
      <c r="H27" s="235"/>
      <c r="I27" s="235"/>
      <c r="J27" s="235"/>
      <c r="K27" s="235"/>
      <c r="L27" s="235"/>
      <c r="M27" s="235"/>
      <c r="N27" s="235"/>
      <c r="O27" s="235"/>
      <c r="P27" s="235"/>
      <c r="Q27" s="235"/>
      <c r="R27" s="235"/>
      <c r="S27" s="235"/>
      <c r="T27" s="235"/>
      <c r="U27" s="235"/>
      <c r="V27" s="235"/>
    </row>
    <row r="28" spans="1:22" ht="18">
      <c r="A28" s="2240"/>
      <c r="B28" s="238" t="s">
        <v>467</v>
      </c>
      <c r="C28" s="797" t="s">
        <v>301</v>
      </c>
      <c r="D28" s="235"/>
      <c r="E28" s="235"/>
      <c r="F28" s="235"/>
      <c r="G28" s="235"/>
      <c r="H28" s="235"/>
      <c r="I28" s="235"/>
      <c r="J28" s="235"/>
      <c r="K28" s="235"/>
      <c r="L28" s="235"/>
      <c r="M28" s="235"/>
      <c r="N28" s="235"/>
      <c r="O28" s="235"/>
      <c r="P28" s="235"/>
      <c r="Q28" s="235"/>
      <c r="R28" s="235"/>
      <c r="S28" s="235"/>
      <c r="T28" s="235"/>
      <c r="U28" s="235"/>
      <c r="V28" s="235"/>
    </row>
    <row r="29" spans="1:22" ht="48.6">
      <c r="A29" s="2240"/>
      <c r="B29" s="238" t="s">
        <v>468</v>
      </c>
      <c r="C29" s="797" t="s">
        <v>595</v>
      </c>
      <c r="D29" s="235"/>
      <c r="E29" s="235"/>
      <c r="F29" s="235"/>
      <c r="G29" s="235"/>
      <c r="H29" s="235"/>
      <c r="I29" s="235"/>
      <c r="J29" s="235"/>
      <c r="K29" s="235"/>
      <c r="L29" s="235"/>
      <c r="M29" s="235"/>
      <c r="N29" s="235"/>
      <c r="O29" s="235"/>
      <c r="P29" s="235"/>
      <c r="Q29" s="235"/>
      <c r="R29" s="235"/>
      <c r="S29" s="235"/>
      <c r="T29" s="235"/>
      <c r="U29" s="235"/>
      <c r="V29" s="235"/>
    </row>
    <row r="30" spans="1:22" ht="32.4">
      <c r="A30" s="2240"/>
      <c r="B30" s="238" t="s">
        <v>470</v>
      </c>
      <c r="C30" s="797" t="s">
        <v>471</v>
      </c>
      <c r="D30" s="235"/>
      <c r="E30" s="235"/>
      <c r="F30" s="235"/>
      <c r="G30" s="235"/>
      <c r="H30" s="235"/>
      <c r="I30" s="235"/>
      <c r="J30" s="235"/>
      <c r="K30" s="235"/>
      <c r="L30" s="235"/>
      <c r="M30" s="235"/>
      <c r="N30" s="235"/>
      <c r="O30" s="235"/>
      <c r="P30" s="235"/>
      <c r="Q30" s="235"/>
      <c r="R30" s="235"/>
      <c r="S30" s="235"/>
      <c r="T30" s="235"/>
      <c r="U30" s="235"/>
      <c r="V30" s="235"/>
    </row>
    <row r="31" spans="1:22" ht="18">
      <c r="A31" s="2240"/>
      <c r="B31" s="238" t="s">
        <v>472</v>
      </c>
      <c r="C31" s="797" t="s">
        <v>661</v>
      </c>
      <c r="D31" s="235"/>
      <c r="E31" s="235"/>
      <c r="F31" s="235"/>
      <c r="G31" s="235"/>
      <c r="H31" s="235"/>
      <c r="I31" s="235"/>
      <c r="J31" s="235"/>
      <c r="K31" s="235"/>
      <c r="L31" s="235"/>
      <c r="M31" s="235"/>
      <c r="N31" s="235"/>
      <c r="O31" s="235"/>
      <c r="P31" s="235"/>
      <c r="Q31" s="235"/>
      <c r="R31" s="235"/>
      <c r="S31" s="235"/>
      <c r="T31" s="235"/>
      <c r="U31" s="235"/>
      <c r="V31" s="235"/>
    </row>
    <row r="32" spans="1:22" ht="33" thickBot="1">
      <c r="A32" s="2241"/>
      <c r="B32" s="239" t="s">
        <v>308</v>
      </c>
      <c r="C32" s="798" t="s">
        <v>775</v>
      </c>
      <c r="D32" s="235"/>
      <c r="E32" s="235"/>
      <c r="F32" s="235"/>
      <c r="G32" s="235"/>
      <c r="H32" s="235"/>
      <c r="I32" s="235"/>
      <c r="J32" s="235"/>
      <c r="K32" s="235"/>
      <c r="L32" s="235"/>
      <c r="M32" s="235"/>
      <c r="N32" s="235"/>
      <c r="O32" s="235"/>
      <c r="P32" s="235"/>
      <c r="Q32" s="235"/>
      <c r="R32" s="235"/>
      <c r="S32" s="235"/>
      <c r="T32" s="235"/>
      <c r="U32" s="235"/>
      <c r="V32" s="235"/>
    </row>
    <row r="33" spans="1:22" ht="18">
      <c r="A33" s="2242" t="s">
        <v>475</v>
      </c>
      <c r="B33" s="237" t="s">
        <v>476</v>
      </c>
      <c r="C33" s="797" t="s">
        <v>2582</v>
      </c>
      <c r="D33" s="235"/>
      <c r="E33" s="235"/>
      <c r="F33" s="235"/>
      <c r="G33" s="235"/>
      <c r="H33" s="235"/>
      <c r="I33" s="235"/>
      <c r="J33" s="235"/>
      <c r="K33" s="235"/>
      <c r="L33" s="235"/>
      <c r="M33" s="235"/>
      <c r="N33" s="235"/>
      <c r="O33" s="235"/>
      <c r="P33" s="235"/>
      <c r="Q33" s="235"/>
      <c r="R33" s="235"/>
      <c r="S33" s="235"/>
      <c r="T33" s="235"/>
      <c r="U33" s="235"/>
      <c r="V33" s="235"/>
    </row>
    <row r="34" spans="1:22" ht="18">
      <c r="A34" s="2240"/>
      <c r="B34" s="238" t="s">
        <v>477</v>
      </c>
      <c r="C34" s="797" t="s">
        <v>2585</v>
      </c>
      <c r="D34" s="235"/>
      <c r="E34" s="235"/>
      <c r="F34" s="235"/>
      <c r="G34" s="235"/>
      <c r="H34" s="235"/>
      <c r="I34" s="235"/>
      <c r="J34" s="235"/>
      <c r="K34" s="235"/>
      <c r="L34" s="235"/>
      <c r="M34" s="235"/>
      <c r="N34" s="235"/>
      <c r="O34" s="235"/>
      <c r="P34" s="235"/>
      <c r="Q34" s="235"/>
      <c r="R34" s="235"/>
      <c r="S34" s="235"/>
      <c r="T34" s="235"/>
      <c r="U34" s="235"/>
      <c r="V34" s="235"/>
    </row>
    <row r="35" spans="1:22" ht="18">
      <c r="A35" s="2240"/>
      <c r="B35" s="238" t="s">
        <v>479</v>
      </c>
      <c r="C35" s="797" t="s">
        <v>314</v>
      </c>
      <c r="D35" s="235"/>
      <c r="E35" s="235"/>
      <c r="F35" s="235"/>
      <c r="G35" s="235"/>
      <c r="H35" s="235"/>
      <c r="I35" s="235"/>
      <c r="J35" s="235"/>
      <c r="K35" s="235"/>
      <c r="L35" s="235"/>
      <c r="M35" s="235"/>
      <c r="N35" s="235"/>
      <c r="O35" s="235"/>
      <c r="P35" s="235"/>
      <c r="Q35" s="235"/>
      <c r="R35" s="235"/>
      <c r="S35" s="235"/>
      <c r="T35" s="235"/>
      <c r="U35" s="235"/>
      <c r="V35" s="235"/>
    </row>
    <row r="36" spans="1:22" ht="18">
      <c r="A36" s="2240"/>
      <c r="B36" s="238" t="s">
        <v>480</v>
      </c>
      <c r="C36" s="797" t="s">
        <v>267</v>
      </c>
      <c r="D36" s="235"/>
      <c r="E36" s="235"/>
      <c r="F36" s="235"/>
      <c r="G36" s="235"/>
      <c r="H36" s="235"/>
      <c r="I36" s="235"/>
      <c r="J36" s="235"/>
      <c r="K36" s="235"/>
      <c r="L36" s="235"/>
      <c r="M36" s="235"/>
      <c r="N36" s="235"/>
      <c r="O36" s="235"/>
      <c r="P36" s="235"/>
      <c r="Q36" s="235"/>
      <c r="R36" s="235"/>
      <c r="S36" s="235"/>
      <c r="T36" s="235"/>
      <c r="U36" s="235"/>
      <c r="V36" s="235"/>
    </row>
    <row r="37" spans="1:22" ht="18">
      <c r="A37" s="2240"/>
      <c r="B37" s="238" t="s">
        <v>481</v>
      </c>
      <c r="C37" s="797" t="s">
        <v>267</v>
      </c>
      <c r="D37" s="235"/>
      <c r="E37" s="235"/>
      <c r="F37" s="235"/>
      <c r="G37" s="235"/>
      <c r="H37" s="235"/>
      <c r="I37" s="235"/>
      <c r="J37" s="235"/>
      <c r="K37" s="235"/>
      <c r="L37" s="235"/>
      <c r="M37" s="235"/>
      <c r="N37" s="235"/>
      <c r="O37" s="235"/>
      <c r="P37" s="235"/>
      <c r="Q37" s="235"/>
      <c r="R37" s="235"/>
      <c r="S37" s="235"/>
      <c r="T37" s="235"/>
      <c r="U37" s="235"/>
      <c r="V37" s="235"/>
    </row>
    <row r="38" spans="1:22" ht="18.600000000000001" thickBot="1">
      <c r="A38" s="2241"/>
      <c r="B38" s="240" t="s">
        <v>482</v>
      </c>
      <c r="C38" s="798" t="s">
        <v>277</v>
      </c>
      <c r="D38" s="235"/>
      <c r="E38" s="235"/>
      <c r="F38" s="235"/>
      <c r="G38" s="235"/>
      <c r="H38" s="235"/>
      <c r="I38" s="235"/>
      <c r="J38" s="235"/>
      <c r="K38" s="235"/>
      <c r="L38" s="235"/>
      <c r="M38" s="235"/>
      <c r="N38" s="235"/>
      <c r="O38" s="235"/>
      <c r="P38" s="235"/>
      <c r="Q38" s="235"/>
      <c r="R38" s="235"/>
      <c r="S38" s="235"/>
      <c r="T38" s="235"/>
      <c r="U38" s="235"/>
      <c r="V38" s="235"/>
    </row>
    <row r="39" spans="1:22" ht="18">
      <c r="A39" s="2242" t="s">
        <v>483</v>
      </c>
      <c r="B39" s="237" t="s">
        <v>484</v>
      </c>
      <c r="C39" s="797" t="s">
        <v>277</v>
      </c>
      <c r="D39" s="235"/>
      <c r="E39" s="235"/>
      <c r="F39" s="235"/>
      <c r="G39" s="235"/>
      <c r="H39" s="235"/>
      <c r="I39" s="235"/>
      <c r="J39" s="235"/>
      <c r="K39" s="235"/>
      <c r="L39" s="235"/>
      <c r="M39" s="235"/>
      <c r="N39" s="235"/>
      <c r="O39" s="235"/>
      <c r="P39" s="235"/>
      <c r="Q39" s="235"/>
      <c r="R39" s="235"/>
      <c r="S39" s="235"/>
      <c r="T39" s="235"/>
      <c r="U39" s="235"/>
      <c r="V39" s="235"/>
    </row>
    <row r="40" spans="1:22" ht="18">
      <c r="A40" s="2240"/>
      <c r="B40" s="238" t="s">
        <v>485</v>
      </c>
      <c r="C40" s="797" t="s">
        <v>267</v>
      </c>
      <c r="D40" s="235"/>
      <c r="E40" s="235"/>
      <c r="F40" s="235"/>
      <c r="G40" s="235"/>
      <c r="H40" s="235"/>
      <c r="I40" s="235"/>
      <c r="J40" s="235"/>
      <c r="K40" s="235"/>
      <c r="L40" s="235"/>
      <c r="M40" s="235"/>
      <c r="N40" s="235"/>
      <c r="O40" s="235"/>
      <c r="P40" s="235"/>
      <c r="Q40" s="235"/>
      <c r="R40" s="235"/>
      <c r="S40" s="235"/>
      <c r="T40" s="235"/>
      <c r="U40" s="235"/>
      <c r="V40" s="235"/>
    </row>
    <row r="41" spans="1:22" ht="18">
      <c r="A41" s="2240"/>
      <c r="B41" s="238" t="s">
        <v>486</v>
      </c>
      <c r="C41" s="797" t="s">
        <v>267</v>
      </c>
      <c r="D41" s="235"/>
      <c r="E41" s="235"/>
      <c r="F41" s="235"/>
      <c r="G41" s="235"/>
      <c r="H41" s="235"/>
      <c r="I41" s="235"/>
      <c r="J41" s="235"/>
      <c r="K41" s="235"/>
      <c r="L41" s="235"/>
      <c r="M41" s="235"/>
      <c r="N41" s="235"/>
      <c r="O41" s="235"/>
      <c r="P41" s="235"/>
      <c r="Q41" s="235"/>
      <c r="R41" s="235"/>
      <c r="S41" s="235"/>
      <c r="T41" s="235"/>
      <c r="U41" s="235"/>
      <c r="V41" s="235"/>
    </row>
    <row r="42" spans="1:22" ht="18">
      <c r="A42" s="2240"/>
      <c r="B42" s="238" t="s">
        <v>487</v>
      </c>
      <c r="C42" s="797" t="s">
        <v>267</v>
      </c>
      <c r="D42" s="235"/>
      <c r="E42" s="235"/>
      <c r="F42" s="235"/>
      <c r="G42" s="235"/>
      <c r="H42" s="235"/>
      <c r="I42" s="235"/>
      <c r="J42" s="235"/>
      <c r="K42" s="235"/>
      <c r="L42" s="235"/>
      <c r="M42" s="235"/>
      <c r="N42" s="235"/>
      <c r="O42" s="235"/>
      <c r="P42" s="235"/>
      <c r="Q42" s="235"/>
      <c r="R42" s="235"/>
      <c r="S42" s="235"/>
      <c r="T42" s="235"/>
      <c r="U42" s="235"/>
      <c r="V42" s="235"/>
    </row>
    <row r="43" spans="1:22" ht="18">
      <c r="A43" s="2240"/>
      <c r="B43" s="238" t="s">
        <v>488</v>
      </c>
      <c r="C43" s="797" t="s">
        <v>267</v>
      </c>
      <c r="D43" s="235"/>
      <c r="E43" s="235"/>
      <c r="F43" s="235"/>
      <c r="G43" s="235"/>
      <c r="H43" s="235"/>
      <c r="I43" s="235"/>
      <c r="J43" s="235"/>
      <c r="K43" s="235"/>
      <c r="L43" s="235"/>
      <c r="M43" s="235"/>
      <c r="N43" s="235"/>
      <c r="O43" s="235"/>
      <c r="P43" s="235"/>
      <c r="Q43" s="235"/>
      <c r="R43" s="235"/>
      <c r="S43" s="235"/>
      <c r="T43" s="235"/>
      <c r="U43" s="235"/>
      <c r="V43" s="235"/>
    </row>
    <row r="44" spans="1:22" ht="18.600000000000001" thickBot="1">
      <c r="A44" s="2241"/>
      <c r="B44" s="241" t="s">
        <v>489</v>
      </c>
      <c r="C44" s="798" t="s">
        <v>267</v>
      </c>
      <c r="D44" s="235"/>
      <c r="E44" s="235"/>
      <c r="F44" s="235"/>
      <c r="G44" s="235"/>
      <c r="H44" s="235"/>
      <c r="I44" s="235"/>
      <c r="J44" s="235"/>
      <c r="K44" s="235"/>
      <c r="L44" s="235"/>
      <c r="M44" s="235"/>
      <c r="N44" s="235"/>
      <c r="O44" s="235"/>
      <c r="P44" s="235"/>
      <c r="Q44" s="235"/>
      <c r="R44" s="235"/>
      <c r="S44" s="235"/>
      <c r="T44" s="235"/>
      <c r="U44" s="235"/>
      <c r="V44" s="235"/>
    </row>
    <row r="45" spans="1:22" ht="18">
      <c r="A45" s="2242" t="s">
        <v>490</v>
      </c>
      <c r="B45" s="237" t="s">
        <v>491</v>
      </c>
      <c r="C45" s="797" t="s">
        <v>277</v>
      </c>
      <c r="D45" s="235"/>
      <c r="E45" s="235"/>
      <c r="F45" s="235"/>
      <c r="G45" s="235"/>
      <c r="H45" s="235"/>
      <c r="I45" s="235"/>
      <c r="J45" s="235"/>
      <c r="K45" s="235"/>
      <c r="L45" s="235"/>
      <c r="M45" s="235"/>
      <c r="N45" s="235"/>
      <c r="O45" s="235"/>
      <c r="P45" s="235"/>
      <c r="Q45" s="235"/>
      <c r="R45" s="235"/>
      <c r="S45" s="235"/>
      <c r="T45" s="235"/>
      <c r="U45" s="235"/>
      <c r="V45" s="235"/>
    </row>
    <row r="46" spans="1:22" ht="18">
      <c r="A46" s="2240"/>
      <c r="B46" s="238" t="s">
        <v>492</v>
      </c>
      <c r="C46" s="797" t="s">
        <v>267</v>
      </c>
      <c r="D46" s="235"/>
      <c r="E46" s="235"/>
      <c r="F46" s="235"/>
      <c r="G46" s="235"/>
      <c r="H46" s="235"/>
      <c r="I46" s="235"/>
      <c r="J46" s="235"/>
      <c r="K46" s="235"/>
      <c r="L46" s="235"/>
      <c r="M46" s="235"/>
      <c r="N46" s="235"/>
      <c r="O46" s="235"/>
      <c r="P46" s="235"/>
      <c r="Q46" s="235"/>
      <c r="R46" s="235"/>
      <c r="S46" s="235"/>
      <c r="T46" s="235"/>
      <c r="U46" s="235"/>
      <c r="V46" s="235"/>
    </row>
    <row r="47" spans="1:22" ht="18.600000000000001" thickBot="1">
      <c r="A47" s="2241"/>
      <c r="B47" s="240" t="s">
        <v>494</v>
      </c>
      <c r="C47" s="798" t="s">
        <v>267</v>
      </c>
      <c r="D47" s="235"/>
      <c r="E47" s="235"/>
      <c r="F47" s="235"/>
      <c r="G47" s="235"/>
      <c r="H47" s="235"/>
      <c r="I47" s="235"/>
      <c r="J47" s="235"/>
      <c r="K47" s="235"/>
      <c r="L47" s="235"/>
      <c r="M47" s="235"/>
      <c r="N47" s="235"/>
      <c r="O47" s="235"/>
      <c r="P47" s="235"/>
      <c r="Q47" s="235"/>
      <c r="R47" s="235"/>
      <c r="S47" s="235"/>
      <c r="T47" s="235"/>
      <c r="U47" s="235"/>
      <c r="V47" s="235"/>
    </row>
    <row r="48" spans="1:22" ht="18">
      <c r="A48" s="2239" t="s">
        <v>496</v>
      </c>
      <c r="B48" s="239" t="s">
        <v>497</v>
      </c>
      <c r="C48" s="797" t="s">
        <v>279</v>
      </c>
      <c r="D48" s="235"/>
      <c r="E48" s="235"/>
      <c r="F48" s="235"/>
      <c r="G48" s="235"/>
      <c r="H48" s="235"/>
      <c r="I48" s="235"/>
      <c r="J48" s="235"/>
      <c r="K48" s="235"/>
      <c r="L48" s="235"/>
      <c r="M48" s="235"/>
      <c r="N48" s="235"/>
      <c r="O48" s="235"/>
      <c r="P48" s="235"/>
      <c r="Q48" s="235"/>
      <c r="R48" s="235"/>
      <c r="S48" s="235"/>
      <c r="T48" s="235"/>
      <c r="U48" s="235"/>
      <c r="V48" s="235"/>
    </row>
    <row r="49" spans="1:22" ht="18">
      <c r="A49" s="2240"/>
      <c r="B49" s="238" t="s">
        <v>498</v>
      </c>
      <c r="C49" s="797" t="s">
        <v>2586</v>
      </c>
      <c r="D49" s="235"/>
      <c r="E49" s="235"/>
      <c r="F49" s="235"/>
      <c r="G49" s="235"/>
      <c r="H49" s="235"/>
      <c r="I49" s="235"/>
      <c r="J49" s="235"/>
      <c r="K49" s="235"/>
      <c r="L49" s="235"/>
      <c r="M49" s="235"/>
      <c r="N49" s="235"/>
      <c r="O49" s="235"/>
      <c r="P49" s="235"/>
      <c r="Q49" s="235"/>
      <c r="R49" s="235"/>
      <c r="S49" s="235"/>
      <c r="T49" s="235"/>
      <c r="U49" s="235"/>
      <c r="V49" s="235"/>
    </row>
    <row r="50" spans="1:22" ht="18">
      <c r="A50" s="2240"/>
      <c r="B50" s="238" t="s">
        <v>500</v>
      </c>
      <c r="C50" s="797" t="s">
        <v>2587</v>
      </c>
      <c r="D50" s="235"/>
      <c r="E50" s="235"/>
      <c r="F50" s="235"/>
      <c r="G50" s="235"/>
      <c r="H50" s="235"/>
      <c r="I50" s="235"/>
      <c r="J50" s="235"/>
      <c r="K50" s="235"/>
      <c r="L50" s="235"/>
      <c r="M50" s="235"/>
      <c r="N50" s="235"/>
      <c r="O50" s="235"/>
      <c r="P50" s="235"/>
      <c r="Q50" s="235"/>
      <c r="R50" s="235"/>
      <c r="S50" s="235"/>
      <c r="T50" s="235"/>
      <c r="U50" s="235"/>
      <c r="V50" s="235"/>
    </row>
    <row r="51" spans="1:22" ht="18">
      <c r="A51" s="2240"/>
      <c r="B51" s="238" t="s">
        <v>502</v>
      </c>
      <c r="C51" s="797" t="s">
        <v>503</v>
      </c>
      <c r="D51" s="235"/>
      <c r="E51" s="235"/>
      <c r="F51" s="235"/>
      <c r="G51" s="235"/>
      <c r="H51" s="235"/>
      <c r="I51" s="235"/>
      <c r="J51" s="235"/>
      <c r="K51" s="235"/>
      <c r="L51" s="235"/>
      <c r="M51" s="235"/>
      <c r="N51" s="235"/>
      <c r="O51" s="235"/>
      <c r="P51" s="235"/>
      <c r="Q51" s="235"/>
      <c r="R51" s="235"/>
      <c r="S51" s="235"/>
      <c r="T51" s="235"/>
      <c r="U51" s="235"/>
      <c r="V51" s="235"/>
    </row>
    <row r="52" spans="1:22" ht="32.4">
      <c r="A52" s="2240"/>
      <c r="B52" s="238" t="s">
        <v>504</v>
      </c>
      <c r="C52" s="797" t="s">
        <v>2588</v>
      </c>
      <c r="D52" s="235"/>
      <c r="E52" s="235"/>
      <c r="F52" s="235"/>
      <c r="G52" s="235"/>
      <c r="H52" s="235"/>
      <c r="I52" s="235"/>
      <c r="J52" s="235"/>
      <c r="K52" s="235"/>
      <c r="L52" s="235"/>
      <c r="M52" s="235"/>
      <c r="N52" s="235"/>
      <c r="O52" s="235"/>
      <c r="P52" s="235"/>
      <c r="Q52" s="235"/>
      <c r="R52" s="235"/>
      <c r="S52" s="235"/>
      <c r="T52" s="235"/>
      <c r="U52" s="235"/>
      <c r="V52" s="235"/>
    </row>
    <row r="53" spans="1:22" ht="97.2">
      <c r="A53" s="2240"/>
      <c r="B53" s="238" t="s">
        <v>506</v>
      </c>
      <c r="C53" s="797" t="s">
        <v>2589</v>
      </c>
      <c r="D53" s="235"/>
      <c r="E53" s="235"/>
      <c r="F53" s="235"/>
      <c r="G53" s="235"/>
      <c r="H53" s="235"/>
      <c r="I53" s="235"/>
      <c r="J53" s="235"/>
      <c r="K53" s="235"/>
      <c r="L53" s="235"/>
      <c r="M53" s="235"/>
      <c r="N53" s="235"/>
      <c r="O53" s="235"/>
      <c r="P53" s="235"/>
      <c r="Q53" s="235"/>
      <c r="R53" s="235"/>
      <c r="S53" s="235"/>
      <c r="T53" s="235"/>
      <c r="U53" s="235"/>
      <c r="V53" s="235"/>
    </row>
    <row r="54" spans="1:22" ht="18">
      <c r="A54" s="2240"/>
      <c r="B54" s="238" t="s">
        <v>508</v>
      </c>
      <c r="C54" s="797" t="s">
        <v>607</v>
      </c>
      <c r="D54" s="235"/>
      <c r="E54" s="235"/>
      <c r="F54" s="235"/>
      <c r="G54" s="235"/>
      <c r="H54" s="235"/>
      <c r="I54" s="235"/>
      <c r="J54" s="235"/>
      <c r="K54" s="235"/>
      <c r="L54" s="235"/>
      <c r="M54" s="235"/>
      <c r="N54" s="235"/>
      <c r="O54" s="235"/>
      <c r="P54" s="235"/>
      <c r="Q54" s="235"/>
      <c r="R54" s="235"/>
      <c r="S54" s="235"/>
      <c r="T54" s="235"/>
      <c r="U54" s="235"/>
      <c r="V54" s="235"/>
    </row>
    <row r="55" spans="1:22" ht="18">
      <c r="A55" s="2240"/>
      <c r="B55" s="238" t="s">
        <v>510</v>
      </c>
      <c r="C55" s="797" t="s">
        <v>2590</v>
      </c>
      <c r="D55" s="235"/>
      <c r="E55" s="235"/>
      <c r="F55" s="235"/>
      <c r="G55" s="235"/>
      <c r="H55" s="235"/>
      <c r="I55" s="235"/>
      <c r="J55" s="235"/>
      <c r="K55" s="235"/>
      <c r="L55" s="235"/>
      <c r="M55" s="235"/>
      <c r="N55" s="235"/>
      <c r="O55" s="235"/>
      <c r="P55" s="235"/>
      <c r="Q55" s="235"/>
      <c r="R55" s="235"/>
      <c r="S55" s="235"/>
      <c r="T55" s="235"/>
      <c r="U55" s="235"/>
      <c r="V55" s="235"/>
    </row>
    <row r="56" spans="1:22" ht="18">
      <c r="A56" s="2240"/>
      <c r="B56" s="238" t="s">
        <v>512</v>
      </c>
      <c r="C56" s="797" t="s">
        <v>2591</v>
      </c>
      <c r="D56" s="235"/>
      <c r="E56" s="235"/>
      <c r="F56" s="235"/>
      <c r="G56" s="235"/>
      <c r="H56" s="235"/>
      <c r="I56" s="235"/>
      <c r="J56" s="235"/>
      <c r="K56" s="235"/>
      <c r="L56" s="235"/>
      <c r="M56" s="235"/>
      <c r="N56" s="235"/>
      <c r="O56" s="235"/>
      <c r="P56" s="235"/>
      <c r="Q56" s="235"/>
      <c r="R56" s="235"/>
      <c r="S56" s="235"/>
      <c r="T56" s="235"/>
      <c r="U56" s="235"/>
      <c r="V56" s="235"/>
    </row>
    <row r="57" spans="1:22" ht="32.4">
      <c r="A57" s="2240"/>
      <c r="B57" s="238" t="s">
        <v>513</v>
      </c>
      <c r="C57" s="797" t="s">
        <v>2592</v>
      </c>
      <c r="D57" s="235"/>
      <c r="E57" s="235"/>
      <c r="F57" s="235"/>
      <c r="G57" s="235"/>
      <c r="H57" s="235"/>
      <c r="I57" s="235"/>
      <c r="J57" s="235"/>
      <c r="K57" s="235"/>
      <c r="L57" s="235"/>
      <c r="M57" s="235"/>
      <c r="N57" s="235"/>
      <c r="O57" s="235"/>
      <c r="P57" s="235"/>
      <c r="Q57" s="235"/>
      <c r="R57" s="235"/>
      <c r="S57" s="235"/>
      <c r="T57" s="235"/>
      <c r="U57" s="235"/>
      <c r="V57" s="235"/>
    </row>
    <row r="58" spans="1:22" ht="64.8">
      <c r="A58" s="2240"/>
      <c r="B58" s="238" t="s">
        <v>514</v>
      </c>
      <c r="C58" s="799" t="s">
        <v>2593</v>
      </c>
      <c r="D58" s="235"/>
      <c r="E58" s="235"/>
      <c r="F58" s="235"/>
      <c r="G58" s="235"/>
      <c r="H58" s="235"/>
      <c r="I58" s="235"/>
      <c r="J58" s="235"/>
      <c r="K58" s="235"/>
      <c r="L58" s="235"/>
      <c r="M58" s="235"/>
      <c r="N58" s="235"/>
      <c r="O58" s="235"/>
      <c r="P58" s="235"/>
      <c r="Q58" s="235"/>
      <c r="R58" s="235"/>
      <c r="S58" s="235"/>
      <c r="T58" s="235"/>
      <c r="U58" s="235"/>
      <c r="V58" s="235"/>
    </row>
    <row r="59" spans="1:22" ht="18">
      <c r="A59" s="2240"/>
      <c r="B59" s="238" t="s">
        <v>515</v>
      </c>
      <c r="C59" s="800" t="s">
        <v>2594</v>
      </c>
      <c r="D59" s="235"/>
      <c r="E59" s="235"/>
      <c r="F59" s="235"/>
      <c r="G59" s="235"/>
      <c r="H59" s="235"/>
      <c r="I59" s="235"/>
      <c r="J59" s="235"/>
      <c r="K59" s="235"/>
      <c r="L59" s="235"/>
      <c r="M59" s="235"/>
      <c r="N59" s="235"/>
      <c r="O59" s="235"/>
      <c r="P59" s="235"/>
      <c r="Q59" s="235"/>
      <c r="R59" s="235"/>
      <c r="S59" s="235"/>
      <c r="T59" s="235"/>
      <c r="U59" s="235"/>
      <c r="V59" s="235"/>
    </row>
    <row r="60" spans="1:22" ht="32.4">
      <c r="A60" s="2240"/>
      <c r="B60" s="238" t="s">
        <v>516</v>
      </c>
      <c r="C60" s="1182" t="s">
        <v>2595</v>
      </c>
      <c r="D60" s="235"/>
      <c r="E60" s="235"/>
      <c r="F60" s="235"/>
      <c r="G60" s="235"/>
      <c r="H60" s="235"/>
      <c r="I60" s="235"/>
      <c r="J60" s="235"/>
      <c r="K60" s="235"/>
      <c r="L60" s="235"/>
      <c r="M60" s="235"/>
      <c r="N60" s="235"/>
      <c r="O60" s="235"/>
      <c r="P60" s="235"/>
      <c r="Q60" s="235"/>
      <c r="R60" s="235"/>
      <c r="S60" s="235"/>
      <c r="T60" s="235"/>
      <c r="U60" s="235"/>
      <c r="V60" s="235"/>
    </row>
    <row r="61" spans="1:22" ht="18">
      <c r="A61" s="2240"/>
      <c r="B61" s="238" t="s">
        <v>517</v>
      </c>
      <c r="C61" s="797" t="s">
        <v>2596</v>
      </c>
      <c r="D61" s="235"/>
      <c r="E61" s="235"/>
      <c r="F61" s="235"/>
      <c r="G61" s="235"/>
      <c r="H61" s="235"/>
      <c r="I61" s="235"/>
      <c r="J61" s="235"/>
      <c r="K61" s="235"/>
      <c r="L61" s="235"/>
      <c r="M61" s="235"/>
      <c r="N61" s="235"/>
      <c r="O61" s="235"/>
      <c r="P61" s="235"/>
      <c r="Q61" s="235"/>
      <c r="R61" s="235"/>
      <c r="S61" s="235"/>
      <c r="T61" s="235"/>
      <c r="U61" s="235"/>
      <c r="V61" s="235"/>
    </row>
    <row r="62" spans="1:22" ht="18">
      <c r="A62" s="2240"/>
      <c r="B62" s="238" t="s">
        <v>519</v>
      </c>
      <c r="C62" s="797" t="s">
        <v>2597</v>
      </c>
      <c r="D62" s="235"/>
      <c r="E62" s="235"/>
      <c r="F62" s="235"/>
      <c r="G62" s="235"/>
      <c r="H62" s="235"/>
      <c r="I62" s="235"/>
      <c r="J62" s="235"/>
      <c r="K62" s="235"/>
      <c r="L62" s="235"/>
      <c r="M62" s="235"/>
      <c r="N62" s="235"/>
      <c r="O62" s="235"/>
      <c r="P62" s="235"/>
      <c r="Q62" s="235"/>
      <c r="R62" s="235"/>
      <c r="S62" s="235"/>
      <c r="T62" s="235"/>
      <c r="U62" s="235"/>
      <c r="V62" s="235"/>
    </row>
    <row r="63" spans="1:22" ht="18">
      <c r="A63" s="2240"/>
      <c r="B63" s="238" t="s">
        <v>521</v>
      </c>
      <c r="C63" s="797" t="s">
        <v>267</v>
      </c>
      <c r="D63" s="235"/>
      <c r="E63" s="235"/>
      <c r="F63" s="235"/>
      <c r="G63" s="235"/>
      <c r="H63" s="235"/>
      <c r="I63" s="235"/>
      <c r="J63" s="235"/>
      <c r="K63" s="235"/>
      <c r="L63" s="235"/>
      <c r="M63" s="235"/>
      <c r="N63" s="235"/>
      <c r="O63" s="235"/>
      <c r="P63" s="235"/>
      <c r="Q63" s="235"/>
      <c r="R63" s="235"/>
      <c r="S63" s="235"/>
      <c r="T63" s="235"/>
      <c r="U63" s="235"/>
      <c r="V63" s="235"/>
    </row>
    <row r="64" spans="1:22" ht="18">
      <c r="A64" s="2240"/>
      <c r="B64" s="238" t="s">
        <v>523</v>
      </c>
      <c r="C64" s="797" t="s">
        <v>317</v>
      </c>
      <c r="D64" s="235"/>
      <c r="E64" s="235"/>
      <c r="F64" s="235"/>
      <c r="G64" s="235"/>
      <c r="H64" s="235"/>
      <c r="I64" s="235"/>
      <c r="J64" s="235"/>
      <c r="K64" s="235"/>
      <c r="L64" s="235"/>
      <c r="M64" s="235"/>
      <c r="N64" s="235"/>
      <c r="O64" s="235"/>
      <c r="P64" s="235"/>
      <c r="Q64" s="235"/>
      <c r="R64" s="235"/>
      <c r="S64" s="235"/>
      <c r="T64" s="235"/>
      <c r="U64" s="235"/>
      <c r="V64" s="235"/>
    </row>
    <row r="65" spans="1:22" ht="48.6">
      <c r="A65" s="2240"/>
      <c r="B65" s="238" t="s">
        <v>525</v>
      </c>
      <c r="C65" s="797" t="s">
        <v>2598</v>
      </c>
      <c r="D65" s="235"/>
      <c r="E65" s="235"/>
      <c r="F65" s="235"/>
      <c r="G65" s="235"/>
      <c r="H65" s="235"/>
      <c r="I65" s="235"/>
      <c r="J65" s="235"/>
      <c r="K65" s="235"/>
      <c r="L65" s="235"/>
      <c r="M65" s="235"/>
      <c r="N65" s="235"/>
      <c r="O65" s="235"/>
      <c r="P65" s="235"/>
      <c r="Q65" s="235"/>
      <c r="R65" s="235"/>
      <c r="S65" s="235"/>
      <c r="T65" s="235"/>
      <c r="U65" s="235"/>
      <c r="V65" s="235"/>
    </row>
    <row r="66" spans="1:22" ht="18">
      <c r="A66" s="2240"/>
      <c r="B66" s="238" t="s">
        <v>526</v>
      </c>
      <c r="C66" s="797" t="s">
        <v>267</v>
      </c>
      <c r="D66" s="235"/>
      <c r="E66" s="235"/>
      <c r="F66" s="235"/>
      <c r="G66" s="235"/>
      <c r="H66" s="235"/>
      <c r="I66" s="235"/>
      <c r="J66" s="235"/>
      <c r="K66" s="235"/>
      <c r="L66" s="235"/>
      <c r="M66" s="235"/>
      <c r="N66" s="235"/>
      <c r="O66" s="235"/>
      <c r="P66" s="235"/>
      <c r="Q66" s="235"/>
      <c r="R66" s="235"/>
      <c r="S66" s="235"/>
      <c r="T66" s="235"/>
      <c r="U66" s="235"/>
      <c r="V66" s="235"/>
    </row>
    <row r="67" spans="1:22" ht="18">
      <c r="A67" s="2240"/>
      <c r="B67" s="238" t="s">
        <v>528</v>
      </c>
      <c r="C67" s="797" t="s">
        <v>267</v>
      </c>
      <c r="D67" s="235"/>
      <c r="E67" s="235"/>
      <c r="F67" s="235"/>
      <c r="G67" s="235"/>
      <c r="H67" s="235"/>
      <c r="I67" s="235"/>
      <c r="J67" s="235"/>
      <c r="K67" s="235"/>
      <c r="L67" s="235"/>
      <c r="M67" s="235"/>
      <c r="N67" s="235"/>
      <c r="O67" s="235"/>
      <c r="P67" s="235"/>
      <c r="Q67" s="235"/>
      <c r="R67" s="235"/>
      <c r="S67" s="235"/>
      <c r="T67" s="235"/>
      <c r="U67" s="235"/>
      <c r="V67" s="235"/>
    </row>
    <row r="68" spans="1:22" ht="18.600000000000001" thickBot="1">
      <c r="A68" s="2241"/>
      <c r="B68" s="240" t="s">
        <v>530</v>
      </c>
      <c r="C68" s="798" t="s">
        <v>267</v>
      </c>
      <c r="D68" s="235"/>
      <c r="E68" s="235"/>
      <c r="F68" s="235"/>
      <c r="G68" s="235"/>
      <c r="H68" s="235"/>
      <c r="I68" s="235"/>
      <c r="J68" s="235"/>
      <c r="K68" s="235"/>
      <c r="L68" s="235"/>
      <c r="M68" s="235"/>
      <c r="N68" s="235"/>
      <c r="O68" s="235"/>
      <c r="P68" s="235"/>
      <c r="Q68" s="235"/>
      <c r="R68" s="235"/>
      <c r="S68" s="235"/>
      <c r="T68" s="235"/>
      <c r="U68" s="235"/>
      <c r="V68" s="235"/>
    </row>
    <row r="69" spans="1:22" ht="18">
      <c r="A69" s="2242" t="s">
        <v>532</v>
      </c>
      <c r="B69" s="237" t="s">
        <v>533</v>
      </c>
      <c r="C69" s="797" t="s">
        <v>279</v>
      </c>
      <c r="D69" s="235"/>
      <c r="E69" s="235"/>
      <c r="F69" s="235"/>
      <c r="G69" s="235"/>
      <c r="H69" s="235"/>
      <c r="I69" s="235"/>
      <c r="J69" s="235"/>
      <c r="K69" s="235"/>
      <c r="L69" s="235"/>
      <c r="M69" s="235"/>
      <c r="N69" s="235"/>
      <c r="O69" s="235"/>
      <c r="P69" s="235"/>
      <c r="Q69" s="235"/>
      <c r="R69" s="235"/>
      <c r="S69" s="235"/>
      <c r="T69" s="235"/>
      <c r="U69" s="235"/>
      <c r="V69" s="235"/>
    </row>
    <row r="70" spans="1:22" ht="18">
      <c r="A70" s="2240"/>
      <c r="B70" s="238" t="s">
        <v>534</v>
      </c>
      <c r="C70" s="797" t="s">
        <v>369</v>
      </c>
      <c r="D70" s="235"/>
      <c r="E70" s="235"/>
      <c r="F70" s="235"/>
      <c r="G70" s="235"/>
      <c r="H70" s="235"/>
      <c r="I70" s="235"/>
      <c r="J70" s="235"/>
      <c r="K70" s="235"/>
      <c r="L70" s="235"/>
      <c r="M70" s="235"/>
      <c r="N70" s="235"/>
      <c r="O70" s="235"/>
      <c r="P70" s="235"/>
      <c r="Q70" s="235"/>
      <c r="R70" s="235"/>
      <c r="S70" s="235"/>
      <c r="T70" s="235"/>
      <c r="U70" s="235"/>
      <c r="V70" s="235"/>
    </row>
    <row r="71" spans="1:22" ht="18">
      <c r="A71" s="2240"/>
      <c r="B71" s="238" t="s">
        <v>535</v>
      </c>
      <c r="C71" s="797" t="s">
        <v>267</v>
      </c>
      <c r="D71" s="235"/>
      <c r="E71" s="235"/>
      <c r="F71" s="235"/>
      <c r="G71" s="235"/>
      <c r="H71" s="235"/>
      <c r="I71" s="235"/>
      <c r="J71" s="235"/>
      <c r="K71" s="235"/>
      <c r="L71" s="235"/>
      <c r="M71" s="235"/>
      <c r="N71" s="235"/>
      <c r="O71" s="235"/>
      <c r="P71" s="235"/>
      <c r="Q71" s="235"/>
      <c r="R71" s="235"/>
      <c r="S71" s="235"/>
      <c r="T71" s="235"/>
      <c r="U71" s="235"/>
      <c r="V71" s="235"/>
    </row>
    <row r="72" spans="1:22" ht="18">
      <c r="A72" s="2240"/>
      <c r="B72" s="238" t="s">
        <v>536</v>
      </c>
      <c r="C72" s="797" t="s">
        <v>267</v>
      </c>
      <c r="D72" s="235"/>
      <c r="E72" s="235"/>
      <c r="F72" s="235"/>
      <c r="G72" s="235"/>
      <c r="H72" s="235"/>
      <c r="I72" s="235"/>
      <c r="J72" s="235"/>
      <c r="K72" s="235"/>
      <c r="L72" s="235"/>
      <c r="M72" s="235"/>
      <c r="N72" s="235"/>
      <c r="O72" s="235"/>
      <c r="P72" s="235"/>
      <c r="Q72" s="235"/>
      <c r="R72" s="235"/>
      <c r="S72" s="235"/>
      <c r="T72" s="235"/>
      <c r="U72" s="235"/>
      <c r="V72" s="235"/>
    </row>
    <row r="73" spans="1:22" ht="48.6">
      <c r="A73" s="2240"/>
      <c r="B73" s="238" t="s">
        <v>537</v>
      </c>
      <c r="C73" s="797" t="s">
        <v>538</v>
      </c>
      <c r="D73" s="235"/>
      <c r="E73" s="235"/>
      <c r="F73" s="235"/>
      <c r="G73" s="235"/>
      <c r="H73" s="235"/>
      <c r="I73" s="235"/>
      <c r="J73" s="235"/>
      <c r="K73" s="235"/>
      <c r="L73" s="235"/>
      <c r="M73" s="235"/>
      <c r="N73" s="235"/>
      <c r="O73" s="235"/>
      <c r="P73" s="235"/>
      <c r="Q73" s="235"/>
      <c r="R73" s="235"/>
      <c r="S73" s="235"/>
      <c r="T73" s="235"/>
      <c r="U73" s="235"/>
      <c r="V73" s="235"/>
    </row>
    <row r="74" spans="1:22" ht="18">
      <c r="A74" s="2240"/>
      <c r="B74" s="238" t="s">
        <v>539</v>
      </c>
      <c r="C74" s="797" t="s">
        <v>301</v>
      </c>
      <c r="D74" s="235"/>
      <c r="E74" s="235"/>
      <c r="F74" s="235"/>
      <c r="G74" s="235"/>
      <c r="H74" s="235"/>
      <c r="I74" s="235"/>
      <c r="J74" s="235"/>
      <c r="K74" s="235"/>
      <c r="L74" s="235"/>
      <c r="M74" s="235"/>
      <c r="N74" s="235"/>
      <c r="O74" s="235"/>
      <c r="P74" s="235"/>
      <c r="Q74" s="235"/>
      <c r="R74" s="235"/>
      <c r="S74" s="235"/>
      <c r="T74" s="235"/>
      <c r="U74" s="235"/>
      <c r="V74" s="235"/>
    </row>
    <row r="75" spans="1:22" ht="18">
      <c r="A75" s="2240"/>
      <c r="B75" s="238" t="s">
        <v>540</v>
      </c>
      <c r="C75" s="797" t="s">
        <v>277</v>
      </c>
      <c r="D75" s="235"/>
      <c r="E75" s="235"/>
      <c r="F75" s="235"/>
      <c r="G75" s="235"/>
      <c r="H75" s="235"/>
      <c r="I75" s="235"/>
      <c r="J75" s="235"/>
      <c r="K75" s="235"/>
      <c r="L75" s="235"/>
      <c r="M75" s="235"/>
      <c r="N75" s="235"/>
      <c r="O75" s="235"/>
      <c r="P75" s="235"/>
      <c r="Q75" s="235"/>
      <c r="R75" s="235"/>
      <c r="S75" s="235"/>
      <c r="T75" s="235"/>
      <c r="U75" s="235"/>
      <c r="V75" s="235"/>
    </row>
    <row r="76" spans="1:22" ht="18">
      <c r="A76" s="2240"/>
      <c r="B76" s="238" t="s">
        <v>541</v>
      </c>
      <c r="C76" s="797" t="s">
        <v>377</v>
      </c>
      <c r="D76" s="235"/>
      <c r="E76" s="235"/>
      <c r="F76" s="235"/>
      <c r="G76" s="235"/>
      <c r="H76" s="235"/>
      <c r="I76" s="235"/>
      <c r="J76" s="235"/>
      <c r="K76" s="235"/>
      <c r="L76" s="235"/>
      <c r="M76" s="235"/>
      <c r="N76" s="235"/>
      <c r="O76" s="235"/>
      <c r="P76" s="235"/>
      <c r="Q76" s="235"/>
      <c r="R76" s="235"/>
      <c r="S76" s="235"/>
      <c r="T76" s="235"/>
      <c r="U76" s="235"/>
      <c r="V76" s="235"/>
    </row>
    <row r="77" spans="1:22" ht="81.599999999999994" thickBot="1">
      <c r="A77" s="2241"/>
      <c r="B77" s="240" t="s">
        <v>542</v>
      </c>
      <c r="C77" s="801" t="s">
        <v>2599</v>
      </c>
      <c r="D77" s="235"/>
      <c r="E77" s="235"/>
      <c r="F77" s="235"/>
      <c r="G77" s="235"/>
      <c r="H77" s="235"/>
      <c r="I77" s="235"/>
      <c r="J77" s="235"/>
      <c r="K77" s="235"/>
      <c r="L77" s="235"/>
      <c r="M77" s="235"/>
      <c r="N77" s="235"/>
      <c r="O77" s="235"/>
      <c r="P77" s="235"/>
      <c r="Q77" s="235"/>
      <c r="R77" s="235"/>
      <c r="S77" s="235"/>
      <c r="T77" s="235"/>
      <c r="U77" s="235"/>
      <c r="V77" s="235"/>
    </row>
    <row r="78" spans="1:22" ht="32.4">
      <c r="A78" s="2242" t="s">
        <v>544</v>
      </c>
      <c r="B78" s="237" t="s">
        <v>545</v>
      </c>
      <c r="C78" s="770" t="s">
        <v>2600</v>
      </c>
      <c r="D78" s="235"/>
      <c r="E78" s="235"/>
      <c r="F78" s="235"/>
      <c r="G78" s="235"/>
      <c r="H78" s="235"/>
      <c r="I78" s="235"/>
      <c r="J78" s="235"/>
      <c r="K78" s="235"/>
      <c r="L78" s="235"/>
      <c r="M78" s="235"/>
      <c r="N78" s="235"/>
      <c r="O78" s="235"/>
      <c r="P78" s="235"/>
      <c r="Q78" s="235"/>
      <c r="R78" s="235"/>
      <c r="S78" s="235"/>
      <c r="T78" s="235"/>
      <c r="U78" s="235"/>
      <c r="V78" s="235"/>
    </row>
    <row r="79" spans="1:22" ht="162">
      <c r="A79" s="2240"/>
      <c r="B79" s="238" t="s">
        <v>547</v>
      </c>
      <c r="C79" s="1182" t="s">
        <v>2601</v>
      </c>
      <c r="D79" s="235"/>
      <c r="E79" s="235"/>
      <c r="F79" s="235"/>
      <c r="G79" s="235"/>
      <c r="H79" s="235"/>
      <c r="I79" s="235"/>
      <c r="J79" s="235"/>
      <c r="K79" s="235"/>
      <c r="L79" s="235"/>
      <c r="M79" s="235"/>
      <c r="N79" s="235"/>
      <c r="O79" s="235"/>
      <c r="P79" s="235"/>
      <c r="Q79" s="235"/>
      <c r="R79" s="235"/>
      <c r="S79" s="235"/>
      <c r="T79" s="235"/>
      <c r="U79" s="235"/>
      <c r="V79" s="235"/>
    </row>
    <row r="80" spans="1:22" ht="226.8">
      <c r="A80" s="2240"/>
      <c r="B80" s="238" t="s">
        <v>548</v>
      </c>
      <c r="C80" s="797" t="s">
        <v>2602</v>
      </c>
      <c r="D80" s="235"/>
      <c r="E80" s="235"/>
      <c r="F80" s="235"/>
      <c r="G80" s="235"/>
      <c r="H80" s="235"/>
      <c r="I80" s="235"/>
      <c r="J80" s="235"/>
      <c r="K80" s="235"/>
      <c r="L80" s="235"/>
      <c r="M80" s="235"/>
      <c r="N80" s="235"/>
      <c r="O80" s="235"/>
      <c r="P80" s="235"/>
      <c r="Q80" s="235"/>
      <c r="R80" s="235"/>
      <c r="S80" s="235"/>
      <c r="T80" s="235"/>
      <c r="U80" s="235"/>
      <c r="V80" s="235"/>
    </row>
    <row r="81" spans="1:22" ht="32.4">
      <c r="A81" s="2240"/>
      <c r="B81" s="238" t="s">
        <v>550</v>
      </c>
      <c r="C81" s="797" t="s">
        <v>388</v>
      </c>
      <c r="D81" s="235"/>
      <c r="E81" s="235"/>
      <c r="F81" s="235"/>
      <c r="G81" s="235"/>
      <c r="H81" s="235"/>
      <c r="I81" s="235"/>
      <c r="J81" s="235"/>
      <c r="K81" s="235"/>
      <c r="L81" s="235"/>
      <c r="M81" s="235"/>
      <c r="N81" s="235"/>
      <c r="O81" s="235"/>
      <c r="P81" s="235"/>
      <c r="Q81" s="235"/>
      <c r="R81" s="235"/>
      <c r="S81" s="235"/>
      <c r="T81" s="235"/>
      <c r="U81" s="235"/>
      <c r="V81" s="235"/>
    </row>
    <row r="82" spans="1:22" ht="145.80000000000001">
      <c r="A82" s="2240"/>
      <c r="B82" s="238" t="s">
        <v>552</v>
      </c>
      <c r="C82" s="797" t="s">
        <v>2603</v>
      </c>
      <c r="D82" s="235"/>
      <c r="E82" s="235"/>
      <c r="F82" s="235"/>
      <c r="G82" s="235"/>
      <c r="H82" s="235"/>
      <c r="I82" s="235"/>
      <c r="J82" s="235"/>
      <c r="K82" s="235"/>
      <c r="L82" s="235"/>
      <c r="M82" s="235"/>
      <c r="N82" s="235"/>
      <c r="O82" s="235"/>
      <c r="P82" s="235"/>
      <c r="Q82" s="235"/>
      <c r="R82" s="235"/>
      <c r="S82" s="235"/>
      <c r="T82" s="235"/>
      <c r="U82" s="235"/>
      <c r="V82" s="235"/>
    </row>
    <row r="83" spans="1:22" ht="18">
      <c r="A83" s="2240"/>
      <c r="B83" s="238" t="s">
        <v>554</v>
      </c>
      <c r="C83" s="797" t="s">
        <v>277</v>
      </c>
      <c r="D83" s="235"/>
      <c r="E83" s="235"/>
      <c r="F83" s="235"/>
      <c r="G83" s="235"/>
      <c r="H83" s="235"/>
      <c r="I83" s="235"/>
      <c r="J83" s="235"/>
      <c r="K83" s="235"/>
      <c r="L83" s="235"/>
      <c r="M83" s="235"/>
      <c r="N83" s="235"/>
      <c r="O83" s="235"/>
      <c r="P83" s="235"/>
      <c r="Q83" s="235"/>
      <c r="R83" s="235"/>
      <c r="S83" s="235"/>
      <c r="T83" s="235"/>
      <c r="U83" s="235"/>
      <c r="V83" s="235"/>
    </row>
    <row r="84" spans="1:22" ht="18">
      <c r="A84" s="2240"/>
      <c r="B84" s="238" t="s">
        <v>526</v>
      </c>
      <c r="C84" s="797" t="s">
        <v>824</v>
      </c>
      <c r="D84" s="235"/>
      <c r="E84" s="235"/>
      <c r="F84" s="235"/>
      <c r="G84" s="235"/>
      <c r="H84" s="235"/>
      <c r="I84" s="235"/>
      <c r="J84" s="235"/>
      <c r="K84" s="235"/>
      <c r="L84" s="235"/>
      <c r="M84" s="235"/>
      <c r="N84" s="235"/>
      <c r="O84" s="235"/>
      <c r="P84" s="235"/>
      <c r="Q84" s="235"/>
      <c r="R84" s="235"/>
      <c r="S84" s="235"/>
      <c r="T84" s="235"/>
      <c r="U84" s="235"/>
      <c r="V84" s="235"/>
    </row>
    <row r="85" spans="1:22" ht="18">
      <c r="A85" s="2240"/>
      <c r="B85" s="238" t="s">
        <v>528</v>
      </c>
      <c r="C85" s="797" t="s">
        <v>2604</v>
      </c>
      <c r="D85" s="235"/>
      <c r="E85" s="235"/>
      <c r="F85" s="235"/>
      <c r="G85" s="235"/>
      <c r="H85" s="235"/>
      <c r="I85" s="235"/>
      <c r="J85" s="235"/>
      <c r="K85" s="235"/>
      <c r="L85" s="235"/>
      <c r="M85" s="235"/>
      <c r="N85" s="235"/>
      <c r="O85" s="235"/>
      <c r="P85" s="235"/>
      <c r="Q85" s="235"/>
      <c r="R85" s="235"/>
      <c r="S85" s="235"/>
      <c r="T85" s="235"/>
      <c r="U85" s="235"/>
      <c r="V85" s="235"/>
    </row>
    <row r="86" spans="1:22" ht="32.4">
      <c r="A86" s="2240"/>
      <c r="B86" s="238" t="s">
        <v>555</v>
      </c>
      <c r="C86" s="797" t="s">
        <v>2605</v>
      </c>
      <c r="D86" s="235"/>
      <c r="E86" s="235"/>
      <c r="F86" s="235"/>
      <c r="G86" s="235"/>
      <c r="H86" s="235"/>
      <c r="I86" s="235"/>
      <c r="J86" s="235"/>
      <c r="K86" s="235"/>
      <c r="L86" s="235"/>
      <c r="M86" s="235"/>
      <c r="N86" s="235"/>
      <c r="O86" s="235"/>
      <c r="P86" s="235"/>
      <c r="Q86" s="235"/>
      <c r="R86" s="235"/>
      <c r="S86" s="235"/>
      <c r="T86" s="235"/>
      <c r="U86" s="235"/>
      <c r="V86" s="235"/>
    </row>
    <row r="87" spans="1:22" ht="18">
      <c r="A87" s="2240"/>
      <c r="B87" s="238" t="s">
        <v>556</v>
      </c>
      <c r="C87" s="797"/>
      <c r="D87" s="235"/>
      <c r="E87" s="235"/>
      <c r="F87" s="235"/>
      <c r="G87" s="235"/>
      <c r="H87" s="235"/>
      <c r="I87" s="235"/>
      <c r="J87" s="235"/>
      <c r="K87" s="235"/>
      <c r="L87" s="235"/>
      <c r="M87" s="235"/>
      <c r="N87" s="235"/>
      <c r="O87" s="235"/>
      <c r="P87" s="235"/>
      <c r="Q87" s="235"/>
      <c r="R87" s="235"/>
      <c r="S87" s="235"/>
      <c r="T87" s="235"/>
      <c r="U87" s="235"/>
      <c r="V87" s="235"/>
    </row>
    <row r="88" spans="1:22" ht="18">
      <c r="A88" s="2240"/>
      <c r="B88" s="238" t="s">
        <v>557</v>
      </c>
      <c r="C88" s="797" t="s">
        <v>277</v>
      </c>
      <c r="D88" s="235"/>
      <c r="E88" s="235"/>
      <c r="F88" s="235"/>
      <c r="G88" s="235"/>
      <c r="H88" s="235"/>
      <c r="I88" s="235"/>
      <c r="J88" s="235"/>
      <c r="K88" s="235"/>
      <c r="L88" s="235"/>
      <c r="M88" s="235"/>
      <c r="N88" s="235"/>
      <c r="O88" s="235"/>
      <c r="P88" s="235"/>
      <c r="Q88" s="235"/>
      <c r="R88" s="235"/>
      <c r="S88" s="235"/>
      <c r="T88" s="235"/>
      <c r="U88" s="235"/>
      <c r="V88" s="235"/>
    </row>
    <row r="89" spans="1:22" ht="18">
      <c r="A89" s="2240"/>
      <c r="B89" s="238" t="s">
        <v>558</v>
      </c>
      <c r="C89" s="797" t="s">
        <v>267</v>
      </c>
      <c r="D89" s="235"/>
      <c r="E89" s="235"/>
      <c r="F89" s="235"/>
      <c r="G89" s="235"/>
      <c r="H89" s="235"/>
      <c r="I89" s="235"/>
      <c r="J89" s="235"/>
      <c r="K89" s="235"/>
      <c r="L89" s="235"/>
      <c r="M89" s="235"/>
      <c r="N89" s="235"/>
      <c r="O89" s="235"/>
      <c r="P89" s="235"/>
      <c r="Q89" s="235"/>
      <c r="R89" s="235"/>
      <c r="S89" s="235"/>
      <c r="T89" s="235"/>
      <c r="U89" s="235"/>
      <c r="V89" s="235"/>
    </row>
    <row r="90" spans="1:22" ht="18">
      <c r="A90" s="2240"/>
      <c r="B90" s="238" t="s">
        <v>559</v>
      </c>
      <c r="C90" s="797" t="s">
        <v>267</v>
      </c>
      <c r="D90" s="235"/>
      <c r="E90" s="235"/>
      <c r="F90" s="235"/>
      <c r="G90" s="235"/>
      <c r="H90" s="235"/>
      <c r="I90" s="235"/>
      <c r="J90" s="235"/>
      <c r="K90" s="235"/>
      <c r="L90" s="235"/>
      <c r="M90" s="235"/>
      <c r="N90" s="235"/>
      <c r="O90" s="235"/>
      <c r="P90" s="235"/>
      <c r="Q90" s="235"/>
      <c r="R90" s="235"/>
      <c r="S90" s="235"/>
      <c r="T90" s="235"/>
      <c r="U90" s="235"/>
      <c r="V90" s="235"/>
    </row>
    <row r="91" spans="1:22" ht="18">
      <c r="A91" s="2240"/>
      <c r="B91" s="238" t="s">
        <v>560</v>
      </c>
      <c r="C91" s="797" t="s">
        <v>267</v>
      </c>
      <c r="D91" s="235"/>
      <c r="E91" s="235"/>
      <c r="F91" s="235"/>
      <c r="G91" s="235"/>
      <c r="H91" s="235"/>
      <c r="I91" s="235"/>
      <c r="J91" s="235"/>
      <c r="K91" s="235"/>
      <c r="L91" s="235"/>
      <c r="M91" s="235"/>
      <c r="N91" s="235"/>
      <c r="O91" s="235"/>
      <c r="P91" s="235"/>
      <c r="Q91" s="235"/>
      <c r="R91" s="235"/>
      <c r="S91" s="235"/>
      <c r="T91" s="235"/>
      <c r="U91" s="235"/>
      <c r="V91" s="235"/>
    </row>
    <row r="92" spans="1:22" ht="18.600000000000001" thickBot="1">
      <c r="A92" s="2241"/>
      <c r="B92" s="240" t="s">
        <v>561</v>
      </c>
      <c r="C92" s="798" t="s">
        <v>267</v>
      </c>
      <c r="D92" s="235"/>
      <c r="E92" s="235"/>
      <c r="F92" s="235"/>
      <c r="G92" s="235"/>
      <c r="H92" s="235"/>
      <c r="I92" s="235"/>
      <c r="J92" s="235"/>
      <c r="K92" s="235"/>
      <c r="L92" s="235"/>
      <c r="M92" s="235"/>
      <c r="N92" s="235"/>
      <c r="O92" s="235"/>
      <c r="P92" s="235"/>
      <c r="Q92" s="235"/>
      <c r="R92" s="235"/>
      <c r="S92" s="235"/>
      <c r="T92" s="235"/>
      <c r="U92" s="235"/>
      <c r="V92" s="235"/>
    </row>
    <row r="93" spans="1:22" ht="32.4">
      <c r="A93" s="2242" t="s">
        <v>562</v>
      </c>
      <c r="B93" s="237" t="s">
        <v>563</v>
      </c>
      <c r="C93" s="797" t="s">
        <v>566</v>
      </c>
      <c r="D93" s="235"/>
      <c r="E93" s="235"/>
      <c r="F93" s="235"/>
      <c r="G93" s="235"/>
      <c r="H93" s="235"/>
      <c r="I93" s="235"/>
      <c r="J93" s="235"/>
      <c r="K93" s="235"/>
      <c r="L93" s="235"/>
      <c r="M93" s="235"/>
      <c r="N93" s="235"/>
      <c r="O93" s="235"/>
      <c r="P93" s="235"/>
      <c r="Q93" s="235"/>
      <c r="R93" s="235"/>
      <c r="S93" s="235"/>
      <c r="T93" s="235"/>
      <c r="U93" s="235"/>
      <c r="V93" s="235"/>
    </row>
    <row r="94" spans="1:22" ht="32.4">
      <c r="A94" s="2240"/>
      <c r="B94" s="238" t="s">
        <v>565</v>
      </c>
      <c r="C94" s="797" t="s">
        <v>566</v>
      </c>
      <c r="D94" s="235"/>
      <c r="E94" s="235"/>
      <c r="F94" s="235"/>
      <c r="G94" s="235"/>
      <c r="H94" s="235"/>
      <c r="I94" s="235"/>
      <c r="J94" s="235"/>
      <c r="K94" s="235"/>
      <c r="L94" s="235"/>
      <c r="M94" s="235"/>
      <c r="N94" s="235"/>
      <c r="O94" s="235"/>
      <c r="P94" s="235"/>
      <c r="Q94" s="235"/>
      <c r="R94" s="235"/>
      <c r="S94" s="235"/>
      <c r="T94" s="235"/>
      <c r="U94" s="235"/>
      <c r="V94" s="235"/>
    </row>
    <row r="95" spans="1:22" ht="18">
      <c r="A95" s="2240"/>
      <c r="B95" s="238" t="s">
        <v>567</v>
      </c>
      <c r="C95" s="797" t="s">
        <v>267</v>
      </c>
      <c r="D95" s="235"/>
      <c r="E95" s="235"/>
      <c r="F95" s="235"/>
      <c r="G95" s="235"/>
      <c r="H95" s="235"/>
      <c r="I95" s="235"/>
      <c r="J95" s="235"/>
      <c r="K95" s="235"/>
      <c r="L95" s="235"/>
      <c r="M95" s="235"/>
      <c r="N95" s="235"/>
      <c r="O95" s="235"/>
      <c r="P95" s="235"/>
      <c r="Q95" s="235"/>
      <c r="R95" s="235"/>
      <c r="S95" s="235"/>
      <c r="T95" s="235"/>
      <c r="U95" s="235"/>
      <c r="V95" s="235"/>
    </row>
    <row r="96" spans="1:22" ht="81">
      <c r="A96" s="2240"/>
      <c r="B96" s="238" t="s">
        <v>568</v>
      </c>
      <c r="C96" s="797" t="s">
        <v>2606</v>
      </c>
      <c r="D96" s="235"/>
      <c r="E96" s="235"/>
      <c r="F96" s="235"/>
      <c r="G96" s="235"/>
      <c r="H96" s="235"/>
      <c r="I96" s="235"/>
      <c r="J96" s="235"/>
      <c r="K96" s="235"/>
      <c r="L96" s="235"/>
      <c r="M96" s="235"/>
      <c r="N96" s="235"/>
      <c r="O96" s="235"/>
      <c r="P96" s="235"/>
      <c r="Q96" s="235"/>
      <c r="R96" s="235"/>
      <c r="S96" s="235"/>
      <c r="T96" s="235"/>
      <c r="U96" s="235"/>
      <c r="V96" s="235"/>
    </row>
    <row r="97" spans="1:22" ht="32.4">
      <c r="A97" s="2240"/>
      <c r="B97" s="238" t="s">
        <v>570</v>
      </c>
      <c r="C97" s="797" t="s">
        <v>1630</v>
      </c>
      <c r="D97" s="235"/>
      <c r="E97" s="235"/>
      <c r="F97" s="235"/>
      <c r="G97" s="235"/>
      <c r="H97" s="235"/>
      <c r="I97" s="235"/>
      <c r="J97" s="235"/>
      <c r="K97" s="235"/>
      <c r="L97" s="235"/>
      <c r="M97" s="235"/>
      <c r="N97" s="235"/>
      <c r="O97" s="235"/>
      <c r="P97" s="235"/>
      <c r="Q97" s="235"/>
      <c r="R97" s="235"/>
      <c r="S97" s="235"/>
      <c r="T97" s="235"/>
      <c r="U97" s="235"/>
      <c r="V97" s="235"/>
    </row>
    <row r="98" spans="1:22" ht="48.6">
      <c r="A98" s="2240"/>
      <c r="B98" s="238" t="s">
        <v>572</v>
      </c>
      <c r="C98" s="797" t="s">
        <v>412</v>
      </c>
      <c r="D98" s="235"/>
      <c r="E98" s="235"/>
      <c r="F98" s="235"/>
      <c r="G98" s="235"/>
      <c r="H98" s="235"/>
      <c r="I98" s="235"/>
      <c r="J98" s="235"/>
      <c r="K98" s="235"/>
      <c r="L98" s="235"/>
      <c r="M98" s="235"/>
      <c r="N98" s="235"/>
      <c r="O98" s="235"/>
      <c r="P98" s="235"/>
      <c r="Q98" s="235"/>
      <c r="R98" s="235"/>
      <c r="S98" s="235"/>
      <c r="T98" s="235"/>
      <c r="U98" s="235"/>
      <c r="V98" s="235"/>
    </row>
    <row r="99" spans="1:22" ht="32.4">
      <c r="A99" s="2240"/>
      <c r="B99" s="238" t="s">
        <v>574</v>
      </c>
      <c r="C99" s="797" t="s">
        <v>267</v>
      </c>
      <c r="D99" s="235"/>
      <c r="E99" s="235"/>
      <c r="F99" s="235"/>
      <c r="G99" s="235"/>
      <c r="H99" s="235"/>
      <c r="I99" s="235"/>
      <c r="J99" s="235"/>
      <c r="K99" s="235"/>
      <c r="L99" s="235"/>
      <c r="M99" s="235"/>
      <c r="N99" s="235"/>
      <c r="O99" s="235"/>
      <c r="P99" s="235"/>
      <c r="Q99" s="235"/>
      <c r="R99" s="235"/>
      <c r="S99" s="235"/>
      <c r="T99" s="235"/>
      <c r="U99" s="235"/>
      <c r="V99" s="235"/>
    </row>
    <row r="100" spans="1:22" ht="18">
      <c r="A100" s="2240"/>
      <c r="B100" s="238" t="s">
        <v>575</v>
      </c>
      <c r="C100" s="797" t="s">
        <v>267</v>
      </c>
      <c r="D100" s="235"/>
      <c r="E100" s="235"/>
      <c r="F100" s="235"/>
      <c r="G100" s="235"/>
      <c r="H100" s="235"/>
      <c r="I100" s="235"/>
      <c r="J100" s="235"/>
      <c r="K100" s="235"/>
      <c r="L100" s="235"/>
      <c r="M100" s="235"/>
      <c r="N100" s="235"/>
      <c r="O100" s="235"/>
      <c r="P100" s="235"/>
      <c r="Q100" s="235"/>
      <c r="R100" s="235"/>
      <c r="S100" s="235"/>
      <c r="T100" s="235"/>
      <c r="U100" s="235"/>
      <c r="V100" s="235"/>
    </row>
    <row r="101" spans="1:22" ht="18">
      <c r="A101" s="2240"/>
      <c r="B101" s="238" t="s">
        <v>576</v>
      </c>
      <c r="C101" s="797" t="s">
        <v>267</v>
      </c>
      <c r="D101" s="235"/>
      <c r="E101" s="235"/>
      <c r="F101" s="235"/>
      <c r="G101" s="235"/>
      <c r="H101" s="235"/>
      <c r="I101" s="235"/>
      <c r="J101" s="235"/>
      <c r="K101" s="235"/>
      <c r="L101" s="235"/>
      <c r="M101" s="235"/>
      <c r="N101" s="235"/>
      <c r="O101" s="235"/>
      <c r="P101" s="235"/>
      <c r="Q101" s="235"/>
      <c r="R101" s="235"/>
      <c r="S101" s="235"/>
      <c r="T101" s="235"/>
      <c r="U101" s="235"/>
      <c r="V101" s="235"/>
    </row>
    <row r="102" spans="1:22" ht="18.600000000000001" thickBot="1">
      <c r="A102" s="2241"/>
      <c r="B102" s="241" t="s">
        <v>577</v>
      </c>
      <c r="C102" s="798" t="s">
        <v>267</v>
      </c>
      <c r="D102" s="235"/>
      <c r="E102" s="235"/>
      <c r="F102" s="235"/>
      <c r="G102" s="235"/>
      <c r="H102" s="235"/>
      <c r="I102" s="235"/>
      <c r="J102" s="235"/>
      <c r="K102" s="235"/>
      <c r="L102" s="235"/>
      <c r="M102" s="235"/>
      <c r="N102" s="235"/>
      <c r="O102" s="235"/>
      <c r="P102" s="235"/>
      <c r="Q102" s="235"/>
      <c r="R102" s="235"/>
      <c r="S102" s="235"/>
      <c r="T102" s="235"/>
      <c r="U102" s="235"/>
      <c r="V102" s="235"/>
    </row>
    <row r="103" spans="1:22" ht="32.4">
      <c r="A103" s="2239" t="s">
        <v>578</v>
      </c>
      <c r="B103" s="238" t="s">
        <v>579</v>
      </c>
      <c r="C103" s="802" t="s">
        <v>2607</v>
      </c>
      <c r="D103" s="235"/>
      <c r="E103" s="235"/>
      <c r="F103" s="235"/>
      <c r="G103" s="235"/>
      <c r="H103" s="235"/>
      <c r="I103" s="235"/>
      <c r="J103" s="235"/>
      <c r="K103" s="235"/>
      <c r="L103" s="235"/>
      <c r="M103" s="235"/>
      <c r="N103" s="235"/>
      <c r="O103" s="235"/>
      <c r="P103" s="235"/>
      <c r="Q103" s="235"/>
      <c r="R103" s="235"/>
      <c r="S103" s="235"/>
      <c r="T103" s="235"/>
      <c r="U103" s="235"/>
      <c r="V103" s="235"/>
    </row>
    <row r="104" spans="1:22" ht="18">
      <c r="A104" s="2240"/>
      <c r="B104" s="238" t="s">
        <v>581</v>
      </c>
      <c r="C104" s="1183">
        <v>1.3064830272676685E-2</v>
      </c>
      <c r="D104" s="235"/>
      <c r="E104" s="235"/>
      <c r="F104" s="235"/>
      <c r="G104" s="235"/>
      <c r="H104" s="235"/>
      <c r="I104" s="235"/>
      <c r="J104" s="235"/>
      <c r="K104" s="235"/>
      <c r="L104" s="235"/>
      <c r="M104" s="235"/>
      <c r="N104" s="235"/>
      <c r="O104" s="235"/>
      <c r="P104" s="235"/>
      <c r="Q104" s="235"/>
      <c r="R104" s="235"/>
      <c r="S104" s="235"/>
      <c r="T104" s="235"/>
      <c r="U104" s="235"/>
      <c r="V104" s="235"/>
    </row>
    <row r="105" spans="1:22" ht="18">
      <c r="A105" s="2240"/>
      <c r="B105" s="238" t="s">
        <v>583</v>
      </c>
      <c r="C105" s="773">
        <v>1.8782000000000001</v>
      </c>
      <c r="D105" s="235"/>
      <c r="E105" s="235"/>
      <c r="F105" s="235"/>
      <c r="G105" s="235"/>
      <c r="H105" s="235"/>
      <c r="I105" s="235"/>
      <c r="J105" s="235"/>
      <c r="K105" s="235"/>
      <c r="L105" s="235"/>
      <c r="M105" s="235"/>
      <c r="N105" s="235"/>
      <c r="O105" s="235"/>
      <c r="P105" s="235"/>
      <c r="Q105" s="235"/>
      <c r="R105" s="235"/>
      <c r="S105" s="235"/>
      <c r="T105" s="235"/>
      <c r="U105" s="235"/>
      <c r="V105" s="235"/>
    </row>
    <row r="106" spans="1:22" ht="18">
      <c r="A106" s="2240"/>
      <c r="B106" s="238" t="s">
        <v>584</v>
      </c>
      <c r="C106" s="1442">
        <v>143.76</v>
      </c>
      <c r="D106" s="235"/>
      <c r="E106" s="235"/>
      <c r="F106" s="235"/>
      <c r="G106" s="235"/>
      <c r="H106" s="235"/>
      <c r="I106" s="235"/>
      <c r="J106" s="235"/>
      <c r="K106" s="235"/>
      <c r="L106" s="235"/>
      <c r="M106" s="235"/>
      <c r="N106" s="235"/>
      <c r="O106" s="235"/>
      <c r="P106" s="235"/>
      <c r="Q106" s="235"/>
      <c r="R106" s="235"/>
      <c r="S106" s="235"/>
      <c r="T106" s="235"/>
      <c r="U106" s="235"/>
      <c r="V106" s="235"/>
    </row>
    <row r="107" spans="1:22" ht="18.600000000000001" thickBot="1">
      <c r="A107" s="2241"/>
      <c r="B107" s="242" t="s">
        <v>585</v>
      </c>
      <c r="C107" s="803" t="s">
        <v>267</v>
      </c>
      <c r="D107" s="235"/>
      <c r="E107" s="235"/>
      <c r="F107" s="235"/>
      <c r="G107" s="235"/>
      <c r="H107" s="235"/>
      <c r="I107" s="235"/>
      <c r="J107" s="235"/>
      <c r="K107" s="235"/>
      <c r="L107" s="235"/>
      <c r="M107" s="235"/>
      <c r="N107" s="235"/>
      <c r="O107" s="235"/>
      <c r="P107" s="235"/>
      <c r="Q107" s="235"/>
      <c r="R107" s="235"/>
      <c r="S107" s="235"/>
      <c r="T107" s="235"/>
      <c r="U107" s="235"/>
      <c r="V107" s="235"/>
    </row>
    <row r="108" spans="1:22" s="127" customFormat="1" ht="97.2">
      <c r="A108" s="1853" t="s">
        <v>427</v>
      </c>
      <c r="B108" s="935" t="s">
        <v>428</v>
      </c>
      <c r="C108" s="936" t="s">
        <v>2608</v>
      </c>
    </row>
    <row r="109" spans="1:22" s="127" customFormat="1" ht="69.599999999999994" customHeight="1" thickBot="1">
      <c r="A109" s="1854"/>
      <c r="B109" s="937" t="s">
        <v>430</v>
      </c>
      <c r="C109" s="938" t="s">
        <v>2609</v>
      </c>
    </row>
    <row r="110" spans="1:22" ht="18.600000000000001" thickBot="1">
      <c r="A110" s="2243" t="s">
        <v>587</v>
      </c>
      <c r="B110" s="2244"/>
      <c r="C110" s="804" t="s">
        <v>267</v>
      </c>
      <c r="D110" s="235"/>
      <c r="E110" s="235"/>
      <c r="F110" s="235"/>
      <c r="G110" s="235"/>
      <c r="H110" s="235"/>
      <c r="I110" s="235"/>
      <c r="J110" s="235"/>
      <c r="K110" s="235"/>
      <c r="L110" s="235"/>
      <c r="M110" s="235"/>
      <c r="N110" s="235"/>
      <c r="O110" s="235"/>
      <c r="P110" s="235"/>
      <c r="Q110" s="235"/>
      <c r="R110" s="235"/>
      <c r="S110" s="235"/>
      <c r="T110" s="235"/>
      <c r="U110" s="235"/>
      <c r="V110" s="235"/>
    </row>
    <row r="111" spans="1:22" ht="235.5" customHeight="1">
      <c r="A111" s="2237" t="s">
        <v>432</v>
      </c>
      <c r="B111" s="2238"/>
      <c r="C111" s="2238"/>
      <c r="D111" s="235"/>
      <c r="E111" s="235"/>
      <c r="F111" s="235"/>
      <c r="G111" s="235"/>
      <c r="H111" s="235"/>
      <c r="I111" s="235"/>
      <c r="J111" s="235"/>
      <c r="K111" s="235"/>
      <c r="L111" s="235"/>
      <c r="M111" s="235"/>
      <c r="N111" s="235"/>
      <c r="O111" s="235"/>
      <c r="P111" s="235"/>
      <c r="Q111" s="235"/>
      <c r="R111" s="235"/>
      <c r="S111" s="235"/>
      <c r="T111" s="235"/>
      <c r="U111" s="235"/>
      <c r="V111" s="235"/>
    </row>
    <row r="112" spans="1:22" ht="16.5" customHeight="1">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row>
    <row r="113" spans="1:22" ht="16.5" customHeight="1">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row>
    <row r="114" spans="1:22" ht="16.5" customHeight="1">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row>
    <row r="115" spans="1:22" ht="16.5" customHeight="1">
      <c r="A115" s="235"/>
      <c r="B115" s="235"/>
      <c r="C115" s="235"/>
      <c r="D115" s="235"/>
      <c r="E115" s="235"/>
      <c r="F115" s="235"/>
      <c r="G115" s="235"/>
      <c r="H115" s="235"/>
      <c r="I115" s="235"/>
      <c r="J115" s="235"/>
      <c r="K115" s="235"/>
      <c r="L115" s="235"/>
      <c r="M115" s="235"/>
      <c r="N115" s="235"/>
      <c r="O115" s="235"/>
      <c r="P115" s="235"/>
      <c r="Q115" s="235"/>
      <c r="R115" s="235"/>
      <c r="S115" s="235"/>
      <c r="T115" s="235"/>
      <c r="U115" s="235"/>
      <c r="V115" s="235"/>
    </row>
    <row r="116" spans="1:22" ht="16.5" customHeight="1">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5"/>
    </row>
    <row r="117" spans="1:22" ht="16.5" customHeight="1">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row>
    <row r="118" spans="1:22" ht="16.5" customHeight="1">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row>
    <row r="119" spans="1:22" ht="16.5" customHeight="1">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row>
    <row r="120" spans="1:22" ht="16.5" customHeight="1">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row>
    <row r="121" spans="1:22" ht="16.5" customHeight="1">
      <c r="A121" s="235"/>
      <c r="B121" s="235"/>
      <c r="C121" s="235"/>
      <c r="D121" s="235"/>
      <c r="E121" s="235"/>
      <c r="F121" s="235"/>
      <c r="G121" s="235"/>
      <c r="H121" s="235"/>
      <c r="I121" s="235"/>
      <c r="J121" s="235"/>
      <c r="K121" s="235"/>
      <c r="L121" s="235"/>
      <c r="M121" s="235"/>
      <c r="N121" s="235"/>
      <c r="O121" s="235"/>
      <c r="P121" s="235"/>
      <c r="Q121" s="235"/>
      <c r="R121" s="235"/>
      <c r="S121" s="235"/>
      <c r="T121" s="235"/>
      <c r="U121" s="235"/>
      <c r="V121" s="235"/>
    </row>
    <row r="122" spans="1:22" ht="16.5" customHeight="1">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row>
    <row r="123" spans="1:22" ht="16.5" customHeight="1">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row>
    <row r="124" spans="1:22" ht="16.5" customHeight="1">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row>
    <row r="125" spans="1:22" ht="16.5" customHeight="1">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row>
    <row r="126" spans="1:22" ht="16.5" customHeight="1">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row>
    <row r="127" spans="1:22" ht="16.5" customHeight="1">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row>
    <row r="128" spans="1:22" ht="16.5" customHeight="1">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row>
    <row r="129" spans="1:22" ht="16.5" customHeight="1">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row>
    <row r="130" spans="1:22" ht="16.5" customHeight="1">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row>
    <row r="131" spans="1:22" ht="16.5" customHeight="1">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row>
    <row r="132" spans="1:22" ht="16.5" customHeight="1">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row>
    <row r="133" spans="1:22" ht="16.5" customHeight="1">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row>
    <row r="134" spans="1:22" ht="16.5" customHeight="1">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row>
    <row r="135" spans="1:22" ht="16.5" customHeight="1">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row>
    <row r="136" spans="1:22" ht="16.5" customHeight="1">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row>
    <row r="137" spans="1:22" ht="16.5" customHeight="1">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row>
    <row r="138" spans="1:22" ht="16.5" customHeight="1">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row>
    <row r="139" spans="1:22" ht="16.5" customHeight="1">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row>
    <row r="140" spans="1:22" ht="16.5" customHeight="1">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row>
    <row r="141" spans="1:22" ht="16.5" customHeight="1">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row>
    <row r="142" spans="1:22" ht="16.5" customHeight="1">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row>
    <row r="143" spans="1:22" ht="16.5" customHeight="1">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row>
    <row r="144" spans="1:22" ht="16.5" customHeight="1">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row>
    <row r="145" spans="1:22" ht="16.5" customHeight="1">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row>
    <row r="146" spans="1:22" ht="16.5" customHeight="1">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row>
    <row r="147" spans="1:22" ht="16.5" customHeight="1">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row>
    <row r="148" spans="1:22" ht="16.5" customHeight="1">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row>
    <row r="149" spans="1:22" ht="16.5" customHeight="1">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row>
    <row r="150" spans="1:22" ht="16.5" customHeight="1">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row>
    <row r="151" spans="1:22" ht="16.5" customHeight="1">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row>
    <row r="152" spans="1:22" ht="16.5" customHeight="1">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row>
    <row r="153" spans="1:22" ht="16.5" customHeight="1">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row>
    <row r="154" spans="1:22" ht="16.5" customHeight="1">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row>
    <row r="155" spans="1:22" ht="16.5" customHeight="1">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row>
    <row r="156" spans="1:22" ht="16.5" customHeight="1">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row>
    <row r="157" spans="1:22" ht="16.5" customHeight="1">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row>
    <row r="158" spans="1:22" ht="16.5" customHeight="1">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row>
    <row r="159" spans="1:22" ht="16.5" customHeight="1">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row>
    <row r="160" spans="1:22" ht="16.5" customHeight="1">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row>
    <row r="161" spans="1:22" ht="16.5" customHeight="1">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row>
    <row r="162" spans="1:22" ht="16.5" customHeight="1">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row>
    <row r="163" spans="1:22" ht="16.5" customHeight="1">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row>
    <row r="164" spans="1:22" ht="16.5" customHeight="1">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row>
    <row r="165" spans="1:22" ht="16.5" customHeight="1">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row>
    <row r="166" spans="1:22" ht="16.5" customHeight="1">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row>
    <row r="167" spans="1:22" ht="16.5" customHeight="1">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row>
    <row r="168" spans="1:22" ht="16.5" customHeight="1">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row>
    <row r="169" spans="1:22" ht="16.5" customHeight="1">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row>
    <row r="170" spans="1:22" ht="16.5" customHeight="1">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row>
    <row r="171" spans="1:22" ht="16.5" customHeight="1">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row>
    <row r="172" spans="1:22" ht="16.5" customHeight="1">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row>
    <row r="173" spans="1:22" ht="16.5" customHeight="1">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row>
    <row r="174" spans="1:22" ht="16.5" customHeight="1">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row>
    <row r="175" spans="1:22" ht="16.5" customHeight="1">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row>
    <row r="176" spans="1:22" ht="16.5" customHeight="1">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row>
    <row r="177" spans="1:22" ht="16.5" customHeight="1">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row>
    <row r="178" spans="1:22" ht="16.5" customHeight="1">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row>
    <row r="179" spans="1:22" ht="16.5" customHeight="1">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row>
    <row r="180" spans="1:22" ht="16.5" customHeight="1">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row>
    <row r="181" spans="1:22" ht="16.5" customHeight="1">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row>
    <row r="182" spans="1:22" ht="16.5" customHeight="1">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row>
    <row r="183" spans="1:22" ht="16.5" customHeight="1">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row>
    <row r="184" spans="1:22" ht="16.5" customHeight="1">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row>
    <row r="185" spans="1:22" ht="16.5" customHeight="1">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row>
    <row r="186" spans="1:22" ht="16.5" customHeight="1">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row>
    <row r="187" spans="1:22" ht="16.5" customHeight="1">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row>
    <row r="188" spans="1:22" ht="16.5" customHeight="1">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row>
    <row r="189" spans="1:22" ht="16.5" customHeight="1">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row>
    <row r="190" spans="1:22" ht="16.5" customHeight="1">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row>
    <row r="191" spans="1:22" ht="16.5" customHeight="1">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row>
    <row r="192" spans="1:22" ht="16.5" customHeight="1">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row>
    <row r="193" spans="1:22" ht="16.5" customHeight="1">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row>
    <row r="194" spans="1:22" ht="16.5" customHeight="1">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row>
    <row r="195" spans="1:22" ht="16.5" customHeight="1">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row>
    <row r="196" spans="1:22" ht="16.5" customHeight="1">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row>
    <row r="197" spans="1:22" ht="16.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row>
    <row r="198" spans="1:22" ht="16.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row>
    <row r="199" spans="1:22" ht="16.5" customHeight="1">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row>
    <row r="200" spans="1:22" ht="16.5" customHeight="1">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row>
    <row r="201" spans="1:22" ht="16.5" customHeight="1">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row>
    <row r="202" spans="1:22" ht="16.5" customHeight="1">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row>
    <row r="203" spans="1:22" ht="16.5" customHeight="1">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row>
    <row r="204" spans="1:22" ht="16.5" customHeight="1">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row>
    <row r="205" spans="1:22" ht="16.5" customHeight="1">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row>
    <row r="206" spans="1:22" ht="16.5" customHeight="1">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row>
    <row r="207" spans="1:22" ht="16.5" customHeight="1">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row>
    <row r="208" spans="1:22" ht="16.5" customHeight="1">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row>
    <row r="209" spans="1:22" ht="16.5" customHeight="1">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row>
    <row r="210" spans="1:22" ht="16.5" customHeight="1">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row>
    <row r="211" spans="1:22" ht="16.5" customHeight="1">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row>
    <row r="212" spans="1:22" ht="16.5" customHeight="1">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row>
    <row r="213" spans="1:22" ht="16.5" customHeight="1">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row>
    <row r="214" spans="1:22" ht="16.5" customHeight="1">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row>
    <row r="215" spans="1:22" ht="16.5" customHeight="1">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row>
    <row r="216" spans="1:22" ht="16.5" customHeight="1">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row>
    <row r="217" spans="1:22" ht="16.5" customHeight="1">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row>
    <row r="218" spans="1:22" ht="16.5" customHeight="1">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row>
    <row r="219" spans="1:22" ht="16.5" customHeight="1">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row>
    <row r="220" spans="1:22" ht="16.5" customHeight="1">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row>
    <row r="221" spans="1:22" ht="16.5" customHeight="1">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row>
    <row r="222" spans="1:22" ht="16.5" customHeight="1">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row>
    <row r="223" spans="1:22" ht="16.5" customHeight="1">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row>
    <row r="224" spans="1:22" ht="16.5" customHeight="1">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row>
    <row r="225" spans="1:22" ht="16.5" customHeight="1">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row>
    <row r="226" spans="1:22" ht="16.5" customHeight="1">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row>
    <row r="227" spans="1:22" ht="16.5" customHeight="1">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row>
    <row r="228" spans="1:22" ht="16.5" customHeight="1">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row>
    <row r="229" spans="1:22" ht="16.5" customHeight="1">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row>
    <row r="230" spans="1:22" ht="16.5" customHeight="1">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row>
    <row r="231" spans="1:22" ht="16.5" customHeight="1">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row>
    <row r="232" spans="1:22" ht="16.5" customHeight="1">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row>
    <row r="233" spans="1:22" ht="16.5" customHeight="1">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row>
    <row r="234" spans="1:22" ht="16.5" customHeight="1">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row>
    <row r="235" spans="1:22" ht="16.5" customHeight="1">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row>
    <row r="236" spans="1:22" ht="16.5" customHeight="1">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row>
    <row r="237" spans="1:22" ht="16.5" customHeight="1">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ht="16.5" customHeight="1">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ht="16.5" customHeight="1">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ht="16.5" customHeight="1">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ht="16.5" customHeight="1">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ht="16.5" customHeight="1">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ht="16.5" customHeight="1">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ht="16.5" customHeight="1">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ht="16.5" customHeight="1">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ht="16.5" customHeight="1">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ht="16.5" customHeight="1">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ht="16.5" customHeight="1">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ht="16.5" customHeight="1">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ht="16.5" customHeight="1">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ht="16.5" customHeight="1">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ht="16.5" customHeight="1">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ht="16.5" customHeight="1">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ht="16.5" customHeight="1">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ht="16.5" customHeight="1">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ht="16.5" customHeight="1">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ht="16.5" customHeight="1">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ht="16.5" customHeight="1">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ht="16.5" customHeight="1">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ht="16.5" customHeight="1">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ht="16.5" customHeight="1">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ht="16.5" customHeight="1">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row r="263" spans="1:22" ht="16.5" customHeight="1">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row>
    <row r="264" spans="1:22" ht="16.5" customHeight="1">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row>
    <row r="265" spans="1:22" ht="16.5" customHeight="1">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row>
    <row r="266" spans="1:22" ht="16.5" customHeight="1">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row>
    <row r="267" spans="1:22" ht="16.5" customHeight="1">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row>
    <row r="268" spans="1:22" ht="16.5" customHeight="1">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row>
    <row r="269" spans="1:22" ht="16.5" customHeight="1">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row>
    <row r="270" spans="1:22" ht="16.5" customHeight="1">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row>
    <row r="271" spans="1:22" ht="16.5" customHeight="1">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row>
    <row r="272" spans="1:22" ht="16.5" customHeight="1">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row>
    <row r="273" spans="1:22" ht="16.5" customHeight="1">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row>
    <row r="274" spans="1:22" ht="16.5" customHeight="1">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row>
    <row r="275" spans="1:22" ht="16.5" customHeight="1">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row>
    <row r="276" spans="1:22" ht="16.5" customHeight="1">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row>
    <row r="277" spans="1:22" ht="16.5" customHeight="1">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row>
    <row r="278" spans="1:22" ht="16.5" customHeight="1">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row>
    <row r="279" spans="1:22" ht="16.5" customHeight="1">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row>
    <row r="280" spans="1:22" ht="16.5" customHeight="1">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row>
    <row r="281" spans="1:22" ht="16.5" customHeight="1">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row>
    <row r="282" spans="1:22" ht="16.5" customHeight="1">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row>
    <row r="283" spans="1:22" ht="16.5" customHeight="1">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row>
    <row r="284" spans="1:22" ht="16.5" customHeight="1">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row>
    <row r="285" spans="1:22" ht="16.5" customHeight="1">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row>
    <row r="286" spans="1:22" ht="16.5" customHeight="1">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row>
    <row r="287" spans="1:22" ht="16.5" customHeight="1">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row>
    <row r="288" spans="1:22" ht="16.5" customHeight="1">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row>
    <row r="289" spans="1:22" ht="16.5" customHeight="1">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row>
    <row r="290" spans="1:22" ht="16.5" customHeight="1">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row>
    <row r="291" spans="1:22" ht="16.5" customHeight="1">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row>
    <row r="292" spans="1:22" ht="16.5" customHeight="1">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row>
    <row r="293" spans="1:22" ht="16.5" customHeight="1">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row>
    <row r="294" spans="1:22" ht="16.5" customHeight="1">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row>
    <row r="295" spans="1:22" ht="16.5" customHeight="1">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row>
    <row r="296" spans="1:22" ht="16.5" customHeight="1">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row>
    <row r="297" spans="1:22" ht="16.5" customHeight="1">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row>
    <row r="298" spans="1:22" ht="16.5" customHeight="1">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row>
    <row r="299" spans="1:22" ht="16.5" customHeight="1">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row>
    <row r="300" spans="1:22" ht="16.5" customHeight="1">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row>
    <row r="301" spans="1:22" ht="16.5" customHeight="1">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row>
    <row r="302" spans="1:22" ht="16.5" customHeight="1">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row>
    <row r="303" spans="1:22" ht="16.5" customHeight="1">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row>
    <row r="304" spans="1:22" ht="16.5" customHeight="1">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row>
    <row r="305" spans="1:22" ht="16.5" customHeight="1">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row>
    <row r="306" spans="1:22" ht="16.5" customHeight="1">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row>
    <row r="307" spans="1:22" ht="16.5" customHeight="1">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row>
    <row r="308" spans="1:22" ht="16.5" customHeight="1">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row>
    <row r="309" spans="1:22" ht="16.5" customHeight="1">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row>
    <row r="310" spans="1:22" ht="16.5" customHeight="1">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row>
    <row r="311" spans="1:22" ht="16.5" customHeight="1">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row>
    <row r="312" spans="1:22" ht="16.5" customHeight="1">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row>
    <row r="313" spans="1:22" ht="16.5" customHeight="1">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row>
    <row r="314" spans="1:22" ht="16.5" customHeight="1">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row>
    <row r="315" spans="1:22" ht="16.5" customHeight="1">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row>
    <row r="316" spans="1:22" ht="16.5" customHeight="1">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row>
    <row r="317" spans="1:22" ht="16.5" customHeight="1">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row>
    <row r="318" spans="1:22" ht="16.5" customHeight="1">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row>
    <row r="319" spans="1:22" ht="16.5" customHeight="1">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row>
    <row r="320" spans="1:22" ht="16.5" customHeight="1">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row>
    <row r="321" spans="1:22" ht="16.5" customHeight="1">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row>
    <row r="322" spans="1:22" ht="16.5" customHeight="1">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row>
    <row r="323" spans="1:22" ht="16.5" customHeight="1">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row>
    <row r="324" spans="1:22" ht="16.5" customHeight="1">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row>
    <row r="325" spans="1:22" ht="16.5" customHeight="1">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row>
    <row r="326" spans="1:22" ht="16.5" customHeight="1">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row>
    <row r="327" spans="1:22" ht="16.5" customHeight="1">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row>
    <row r="328" spans="1:22" ht="16.5" customHeight="1">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row>
    <row r="329" spans="1:22" ht="16.5" customHeight="1">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row>
    <row r="330" spans="1:22" ht="16.5" customHeight="1">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row>
    <row r="331" spans="1:22" ht="16.5" customHeight="1">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row>
    <row r="332" spans="1:22" ht="16.5" customHeight="1">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row>
    <row r="333" spans="1:22" ht="16.5" customHeight="1">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row>
    <row r="334" spans="1:22" ht="16.5" customHeight="1">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row>
    <row r="335" spans="1:22" ht="16.5" customHeight="1">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row>
    <row r="336" spans="1:22" ht="16.5" customHeight="1">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row>
    <row r="337" spans="1:22" ht="16.5" customHeight="1">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row>
    <row r="338" spans="1:22" ht="16.5" customHeight="1">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row>
    <row r="339" spans="1:22" ht="16.5" customHeight="1">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row>
    <row r="340" spans="1:22" ht="16.5" customHeight="1">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row>
    <row r="341" spans="1:22" ht="16.5" customHeight="1">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row>
    <row r="342" spans="1:22" ht="16.5" customHeight="1">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row>
    <row r="343" spans="1:22" ht="16.5" customHeight="1">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row>
    <row r="344" spans="1:22" ht="16.5" customHeight="1">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row>
    <row r="345" spans="1:22" ht="16.5" customHeight="1">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row>
    <row r="346" spans="1:22" ht="16.5" customHeight="1">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row>
    <row r="347" spans="1:22" ht="16.5" customHeight="1">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row>
    <row r="348" spans="1:22" ht="16.5" customHeight="1">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row>
    <row r="349" spans="1:22" ht="16.5" customHeight="1">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row>
    <row r="350" spans="1:22" ht="16.5" customHeight="1">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row>
    <row r="351" spans="1:22" ht="16.5" customHeight="1">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row>
    <row r="352" spans="1:22" ht="16.5" customHeight="1">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row>
    <row r="353" spans="1:22" ht="16.5" customHeight="1">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row>
    <row r="354" spans="1:22" ht="16.5" customHeight="1">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row>
    <row r="355" spans="1:22" ht="16.5" customHeight="1">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row>
    <row r="356" spans="1:22" ht="16.5" customHeight="1">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row>
    <row r="357" spans="1:22" ht="16.5" customHeight="1">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row>
    <row r="358" spans="1:22" ht="16.5" customHeight="1">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row>
    <row r="359" spans="1:22" ht="16.5" customHeight="1">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row>
    <row r="360" spans="1:22" ht="16.5" customHeight="1">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row>
    <row r="361" spans="1:22" ht="16.5" customHeight="1">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row>
    <row r="362" spans="1:22" ht="16.5" customHeight="1">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row>
    <row r="363" spans="1:22" ht="16.5" customHeight="1">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row>
    <row r="364" spans="1:22" ht="16.5" customHeight="1">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row>
    <row r="365" spans="1:22" ht="16.5" customHeight="1">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row>
    <row r="366" spans="1:22" ht="16.5" customHeight="1">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row>
    <row r="367" spans="1:22" ht="16.5" customHeight="1">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row>
    <row r="368" spans="1:22" ht="16.5" customHeight="1">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row>
    <row r="369" spans="1:22" ht="16.5" customHeight="1">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row>
    <row r="370" spans="1:22" ht="16.5" customHeight="1">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row>
    <row r="371" spans="1:22" ht="16.5" customHeight="1">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row>
    <row r="372" spans="1:22" ht="16.5" customHeight="1">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row>
    <row r="373" spans="1:22" ht="16.5" customHeight="1">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row>
    <row r="374" spans="1:22" ht="16.5" customHeight="1">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row>
    <row r="375" spans="1:22" ht="16.5" customHeight="1">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row>
    <row r="376" spans="1:22" ht="16.5" customHeight="1">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row>
    <row r="377" spans="1:22" ht="16.5" customHeight="1">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row>
    <row r="378" spans="1:22" ht="16.5" customHeight="1">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row>
    <row r="379" spans="1:22" ht="16.5" customHeight="1">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row>
    <row r="380" spans="1:22" ht="16.5" customHeight="1">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row>
    <row r="381" spans="1:22" ht="16.5" customHeight="1">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row>
    <row r="382" spans="1:22" ht="16.5" customHeight="1">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row>
    <row r="383" spans="1:22" ht="16.5" customHeight="1">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row>
    <row r="384" spans="1:22" ht="16.5" customHeight="1">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row>
    <row r="385" spans="1:22" ht="16.5" customHeight="1">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row>
    <row r="386" spans="1:22" ht="16.5" customHeight="1">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row>
    <row r="387" spans="1:22" ht="16.5" customHeight="1">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row>
    <row r="388" spans="1:22" ht="16.5" customHeight="1">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row>
    <row r="389" spans="1:22" ht="16.5" customHeight="1">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row>
    <row r="390" spans="1:22" ht="16.5" customHeight="1">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row>
    <row r="391" spans="1:22" ht="16.5" customHeight="1">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row>
    <row r="392" spans="1:22" ht="16.5" customHeight="1">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row>
    <row r="393" spans="1:22" ht="16.5" customHeight="1">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row>
    <row r="394" spans="1:22" ht="16.5" customHeight="1">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row>
    <row r="395" spans="1:22" ht="16.5" customHeight="1">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row>
    <row r="396" spans="1:22" ht="16.5" customHeight="1">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row>
    <row r="397" spans="1:22" ht="16.5" customHeight="1">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row>
    <row r="398" spans="1:22" ht="16.5" customHeight="1">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row>
    <row r="399" spans="1:22" ht="16.5" customHeight="1">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row>
    <row r="400" spans="1:22" ht="16.5" customHeight="1">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row>
    <row r="401" spans="1:22" ht="16.5" customHeight="1">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row>
    <row r="402" spans="1:22" ht="16.5" customHeight="1">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row>
    <row r="403" spans="1:22" ht="16.5" customHeight="1">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row>
    <row r="404" spans="1:22" ht="16.5" customHeight="1">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row>
    <row r="405" spans="1:22" ht="16.5" customHeight="1">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row>
    <row r="406" spans="1:22" ht="16.5" customHeight="1">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row>
    <row r="407" spans="1:22" ht="16.5" customHeight="1">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row>
    <row r="408" spans="1:22" ht="16.5" customHeight="1">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row>
    <row r="409" spans="1:22" ht="16.5" customHeight="1">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row>
    <row r="410" spans="1:22" ht="16.5" customHeight="1">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row>
    <row r="411" spans="1:22" ht="16.5" customHeight="1">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row>
    <row r="412" spans="1:22" ht="16.5" customHeight="1">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row>
    <row r="413" spans="1:22" ht="16.5" customHeight="1">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row>
    <row r="414" spans="1:22" ht="16.5" customHeight="1">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row>
    <row r="415" spans="1:22" ht="16.5" customHeight="1">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row>
    <row r="416" spans="1:22" ht="16.5" customHeight="1">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row>
    <row r="417" spans="1:22" ht="16.5" customHeight="1">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row>
    <row r="418" spans="1:22" ht="16.5" customHeight="1">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row>
    <row r="419" spans="1:22" ht="16.5" customHeight="1">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row>
    <row r="420" spans="1:22" ht="16.5" customHeight="1">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row>
    <row r="421" spans="1:22" ht="16.5" customHeight="1">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row>
    <row r="422" spans="1:22" ht="16.5" customHeight="1">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row>
    <row r="423" spans="1:22" ht="16.5" customHeight="1">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row>
    <row r="424" spans="1:22" ht="16.5" customHeight="1">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row>
    <row r="425" spans="1:22" ht="16.5" customHeight="1">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row>
    <row r="426" spans="1:22" ht="16.5" customHeight="1">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row>
    <row r="427" spans="1:22" ht="16.5" customHeight="1">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row>
    <row r="428" spans="1:22" ht="16.5" customHeight="1">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row>
    <row r="429" spans="1:22" ht="16.5" customHeight="1">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row>
    <row r="430" spans="1:22" ht="16.5" customHeight="1">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row>
    <row r="431" spans="1:22" ht="16.5" customHeight="1">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row>
    <row r="432" spans="1:22" ht="16.5" customHeight="1">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row>
    <row r="433" spans="1:22" ht="16.5" customHeight="1">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row>
    <row r="434" spans="1:22" ht="16.5" customHeight="1">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row>
    <row r="435" spans="1:22" ht="16.5" customHeight="1">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row>
    <row r="436" spans="1:22" ht="16.5" customHeight="1">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row>
    <row r="437" spans="1:22" ht="16.5" customHeight="1">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row>
    <row r="438" spans="1:22" ht="16.5" customHeight="1">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row>
    <row r="439" spans="1:22" ht="16.5" customHeight="1">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row>
    <row r="440" spans="1:22" ht="16.5" customHeight="1">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row>
    <row r="441" spans="1:22" ht="16.5" customHeight="1">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row>
    <row r="442" spans="1:22" ht="16.5" customHeight="1">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row>
    <row r="443" spans="1:22" ht="16.5" customHeight="1">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row>
    <row r="444" spans="1:22" ht="16.5" customHeight="1">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row>
    <row r="445" spans="1:22" ht="16.5" customHeight="1">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row>
    <row r="446" spans="1:22" ht="16.5" customHeight="1">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row>
    <row r="447" spans="1:22" ht="16.5" customHeight="1">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row>
    <row r="448" spans="1:22" ht="16.5" customHeight="1">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row>
    <row r="449" spans="1:22" ht="16.5" customHeight="1">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row>
    <row r="450" spans="1:22" ht="16.5" customHeight="1">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row>
    <row r="451" spans="1:22" ht="16.5" customHeight="1">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row>
    <row r="452" spans="1:22" ht="16.5" customHeight="1">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row>
    <row r="453" spans="1:22" ht="16.5" customHeight="1">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row>
    <row r="454" spans="1:22" ht="16.5" customHeight="1">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row>
    <row r="455" spans="1:22" ht="16.5" customHeight="1">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row>
    <row r="456" spans="1:22" ht="16.5" customHeight="1">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row>
    <row r="457" spans="1:22" ht="16.5" customHeight="1">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row>
    <row r="458" spans="1:22" ht="16.5" customHeight="1">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row>
    <row r="459" spans="1:22" ht="16.5" customHeight="1">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row>
    <row r="460" spans="1:22" ht="16.5" customHeight="1">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row>
    <row r="461" spans="1:22" ht="16.5" customHeight="1">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row>
    <row r="462" spans="1:22" ht="16.5" customHeight="1">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row>
    <row r="463" spans="1:22" ht="16.5" customHeight="1">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row>
    <row r="464" spans="1:22" ht="16.5" customHeight="1">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row>
    <row r="465" spans="1:22" ht="16.5" customHeight="1">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row>
    <row r="466" spans="1:22" ht="16.5" customHeight="1">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row>
    <row r="467" spans="1:22" ht="16.5" customHeight="1">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row>
    <row r="468" spans="1:22" ht="16.5" customHeight="1">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row>
    <row r="469" spans="1:22" ht="16.5" customHeight="1">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row>
    <row r="470" spans="1:22" ht="16.5" customHeight="1">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row>
    <row r="471" spans="1:22" ht="16.5" customHeight="1">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row>
    <row r="472" spans="1:22" ht="16.5" customHeight="1">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row>
    <row r="473" spans="1:22" ht="16.5" customHeight="1">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row>
    <row r="474" spans="1:22" ht="16.5" customHeight="1">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row>
    <row r="475" spans="1:22" ht="16.5" customHeight="1">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row>
    <row r="476" spans="1:22" ht="16.5" customHeight="1">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row>
    <row r="477" spans="1:22" ht="16.5" customHeight="1">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row>
    <row r="478" spans="1:22" ht="16.5" customHeight="1">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row>
    <row r="479" spans="1:22" ht="16.5" customHeight="1">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row>
    <row r="480" spans="1:22" ht="16.5" customHeight="1">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row>
    <row r="481" spans="1:22" ht="16.5" customHeight="1">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row>
    <row r="482" spans="1:22" ht="16.5" customHeight="1">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row>
    <row r="483" spans="1:22" ht="16.5" customHeight="1">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row>
    <row r="484" spans="1:22" ht="16.5" customHeight="1">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row>
    <row r="485" spans="1:22" ht="16.5" customHeight="1">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row>
    <row r="486" spans="1:22" ht="16.5" customHeight="1">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row>
    <row r="487" spans="1:22" ht="16.5" customHeight="1">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row>
    <row r="488" spans="1:22" ht="16.5" customHeight="1">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row>
    <row r="489" spans="1:22" ht="16.5" customHeight="1">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row>
    <row r="490" spans="1:22" ht="16.5" customHeight="1">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row>
    <row r="491" spans="1:22" ht="16.5" customHeight="1">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row>
    <row r="492" spans="1:22" ht="16.5" customHeight="1">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row>
    <row r="493" spans="1:22" ht="16.5" customHeight="1">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row>
    <row r="494" spans="1:22" ht="16.5" customHeight="1">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row>
    <row r="495" spans="1:22" ht="16.5" customHeight="1">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row>
    <row r="496" spans="1:22" ht="16.5" customHeight="1">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row>
    <row r="497" spans="1:22" ht="16.5" customHeight="1">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row>
    <row r="498" spans="1:22" ht="16.5" customHeight="1">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row>
    <row r="499" spans="1:22" ht="16.5" customHeight="1">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row>
    <row r="500" spans="1:22" ht="16.5" customHeight="1">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row>
    <row r="501" spans="1:22" ht="16.5" customHeight="1">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row>
    <row r="502" spans="1:22" ht="16.5" customHeight="1">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row>
    <row r="503" spans="1:22" ht="16.5" customHeight="1">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row>
    <row r="504" spans="1:22" ht="16.5" customHeight="1">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row>
    <row r="505" spans="1:22" ht="16.5" customHeight="1">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row>
    <row r="506" spans="1:22" ht="16.5" customHeight="1">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row>
    <row r="507" spans="1:22" ht="16.5" customHeight="1">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row>
    <row r="508" spans="1:22" ht="16.5" customHeight="1">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row>
    <row r="509" spans="1:22" ht="16.5" customHeight="1">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row>
    <row r="510" spans="1:22" ht="16.5" customHeight="1">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row>
    <row r="511" spans="1:22" ht="16.5" customHeight="1">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row>
    <row r="512" spans="1:22" ht="16.5" customHeight="1">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row>
    <row r="513" spans="1:22" ht="16.5" customHeight="1">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row>
    <row r="514" spans="1:22" ht="16.5" customHeight="1">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row>
    <row r="515" spans="1:22" ht="16.5" customHeight="1">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row>
    <row r="516" spans="1:22" ht="16.5" customHeight="1">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row>
    <row r="517" spans="1:22" ht="16.5" customHeight="1">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row>
    <row r="518" spans="1:22" ht="16.5" customHeight="1">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row>
    <row r="519" spans="1:22" ht="16.5" customHeight="1">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row>
    <row r="520" spans="1:22" ht="16.5" customHeight="1">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row>
    <row r="521" spans="1:22" ht="16.5" customHeight="1">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row>
    <row r="522" spans="1:22" ht="16.5" customHeight="1">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row>
    <row r="523" spans="1:22" ht="16.5" customHeight="1">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row>
    <row r="524" spans="1:22" ht="16.5" customHeight="1">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row>
    <row r="525" spans="1:22" ht="16.5" customHeight="1">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row>
    <row r="526" spans="1:22" ht="16.5" customHeight="1">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row>
    <row r="527" spans="1:22" ht="16.5" customHeight="1">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row>
    <row r="528" spans="1:22" ht="16.5" customHeight="1">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row>
    <row r="529" spans="1:22" ht="16.5" customHeight="1">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row>
    <row r="530" spans="1:22" ht="16.5" customHeight="1">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row>
    <row r="531" spans="1:22" ht="16.5" customHeight="1">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row>
    <row r="532" spans="1:22" ht="16.5" customHeight="1">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row>
    <row r="533" spans="1:22" ht="16.5" customHeight="1">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row>
    <row r="534" spans="1:22" ht="16.5" customHeight="1">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row>
    <row r="535" spans="1:22" ht="16.5" customHeight="1">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row>
    <row r="536" spans="1:22" ht="16.5" customHeight="1">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row>
    <row r="537" spans="1:22" ht="16.5" customHeight="1">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row>
    <row r="538" spans="1:22" ht="16.5" customHeight="1">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row>
    <row r="539" spans="1:22" ht="16.5" customHeight="1">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row>
    <row r="540" spans="1:22" ht="16.5" customHeight="1">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row>
    <row r="541" spans="1:22" ht="16.5" customHeight="1">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row>
    <row r="542" spans="1:22" ht="16.5" customHeight="1">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row>
    <row r="543" spans="1:22" ht="16.5" customHeight="1">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row>
    <row r="544" spans="1:22" ht="16.5" customHeight="1">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row>
    <row r="545" spans="1:22" ht="16.5" customHeight="1">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row>
    <row r="546" spans="1:22" ht="16.5" customHeight="1">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row>
    <row r="547" spans="1:22" ht="16.5" customHeight="1">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row>
    <row r="548" spans="1:22" ht="16.5" customHeight="1">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row>
    <row r="549" spans="1:22" ht="16.5" customHeight="1">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row>
    <row r="550" spans="1:22" ht="16.5" customHeight="1">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row>
    <row r="551" spans="1:22" ht="16.5" customHeight="1">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row>
    <row r="552" spans="1:22" ht="16.5" customHeight="1">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row>
    <row r="553" spans="1:22" ht="16.5" customHeight="1">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row>
    <row r="554" spans="1:22" ht="16.5" customHeight="1">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row>
    <row r="555" spans="1:22" ht="16.5" customHeight="1">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row>
    <row r="556" spans="1:22" ht="16.5" customHeight="1">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row>
    <row r="557" spans="1:22" ht="16.5" customHeight="1">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row>
    <row r="558" spans="1:22" ht="16.5" customHeight="1">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row>
    <row r="559" spans="1:22" ht="16.5" customHeight="1">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row>
    <row r="560" spans="1:22" ht="16.5" customHeight="1">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row>
    <row r="561" spans="1:22" ht="16.5" customHeight="1">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row>
    <row r="562" spans="1:22" ht="16.5" customHeight="1">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row>
    <row r="563" spans="1:22" ht="16.5" customHeight="1">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row>
    <row r="564" spans="1:22" ht="16.5" customHeight="1">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row>
    <row r="565" spans="1:22" ht="16.5" customHeight="1">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row>
    <row r="566" spans="1:22" ht="16.5" customHeight="1">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row>
    <row r="567" spans="1:22" ht="16.5" customHeight="1">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row>
    <row r="568" spans="1:22" ht="16.5" customHeight="1">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row>
    <row r="569" spans="1:22" ht="16.5" customHeight="1">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row>
    <row r="570" spans="1:22" ht="16.5" customHeight="1">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row>
    <row r="571" spans="1:22" ht="16.5" customHeight="1">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row>
    <row r="572" spans="1:22" ht="16.5" customHeight="1">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row>
    <row r="573" spans="1:22" ht="16.5" customHeight="1">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row>
    <row r="574" spans="1:22" ht="16.5" customHeight="1">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row>
    <row r="575" spans="1:22" ht="16.5" customHeight="1">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row>
    <row r="576" spans="1:22" ht="16.5" customHeight="1">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row>
    <row r="577" spans="1:22" ht="16.5" customHeight="1">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row>
    <row r="578" spans="1:22" ht="16.5" customHeight="1">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row>
    <row r="579" spans="1:22" ht="16.5" customHeight="1">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row>
    <row r="580" spans="1:22" ht="16.5" customHeight="1">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row>
    <row r="581" spans="1:22" ht="16.5" customHeight="1">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row>
    <row r="582" spans="1:22" ht="16.5" customHeight="1">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row>
    <row r="583" spans="1:22" ht="16.5" customHeight="1">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row>
    <row r="584" spans="1:22" ht="16.5" customHeight="1">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row>
    <row r="585" spans="1:22" ht="16.5" customHeight="1">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row>
    <row r="586" spans="1:22" ht="16.5" customHeight="1">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row>
    <row r="587" spans="1:22" ht="16.5" customHeight="1">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row>
    <row r="588" spans="1:22" ht="16.5" customHeight="1">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row>
    <row r="589" spans="1:22" ht="16.5" customHeight="1">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row>
    <row r="590" spans="1:22" ht="16.5" customHeight="1">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row>
    <row r="591" spans="1:22" ht="16.5" customHeight="1">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row>
    <row r="592" spans="1:22" ht="16.5" customHeight="1">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row>
    <row r="593" spans="1:22" ht="16.5" customHeight="1">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row>
    <row r="594" spans="1:22" ht="16.5" customHeight="1">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row>
    <row r="595" spans="1:22" ht="16.5" customHeight="1">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row>
    <row r="596" spans="1:22" ht="16.5" customHeight="1">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row>
    <row r="597" spans="1:22" ht="16.5" customHeight="1">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row>
    <row r="598" spans="1:22" ht="16.5" customHeight="1">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row>
    <row r="599" spans="1:22" ht="16.5" customHeight="1">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row>
    <row r="600" spans="1:22" ht="16.5" customHeight="1">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row>
    <row r="601" spans="1:22" ht="16.5" customHeight="1">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row>
    <row r="602" spans="1:22" ht="16.5" customHeight="1">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row>
    <row r="603" spans="1:22" ht="16.5" customHeight="1">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row>
    <row r="604" spans="1:22" ht="16.5" customHeight="1">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row>
    <row r="605" spans="1:22" ht="16.5" customHeight="1">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row>
    <row r="606" spans="1:22" ht="16.5" customHeight="1">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row>
    <row r="607" spans="1:22" ht="16.5" customHeight="1">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row>
    <row r="608" spans="1:22" ht="16.5" customHeight="1">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row>
    <row r="609" spans="1:22" ht="16.5" customHeight="1">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row>
    <row r="610" spans="1:22" ht="16.5" customHeight="1">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row>
    <row r="611" spans="1:22" ht="16.5" customHeight="1">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row>
    <row r="612" spans="1:22" ht="16.5" customHeight="1">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row>
    <row r="613" spans="1:22" ht="16.5" customHeight="1">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row>
    <row r="614" spans="1:22" ht="16.5" customHeight="1">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row>
    <row r="615" spans="1:22" ht="16.5" customHeight="1">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row>
    <row r="616" spans="1:22" ht="16.5" customHeight="1">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row>
    <row r="617" spans="1:22" ht="16.5" customHeight="1">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row>
    <row r="618" spans="1:22" ht="16.5" customHeight="1">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row>
    <row r="619" spans="1:22" ht="16.5" customHeight="1">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row>
    <row r="620" spans="1:22" ht="16.5" customHeight="1">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row>
    <row r="621" spans="1:22" ht="16.5" customHeight="1">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row>
    <row r="622" spans="1:22" ht="16.5" customHeight="1">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row>
    <row r="623" spans="1:22" ht="16.5" customHeight="1">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row>
    <row r="624" spans="1:22" ht="16.5" customHeight="1">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row>
    <row r="625" spans="1:22" ht="16.5" customHeight="1">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row>
    <row r="626" spans="1:22" ht="16.5" customHeight="1">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row>
    <row r="627" spans="1:22" ht="16.5" customHeight="1">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row>
    <row r="628" spans="1:22" ht="16.5" customHeight="1">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row>
    <row r="629" spans="1:22" ht="16.5" customHeight="1">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row>
    <row r="630" spans="1:22" ht="16.5" customHeight="1">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row>
    <row r="631" spans="1:22" ht="16.5" customHeight="1">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row>
    <row r="632" spans="1:22" ht="16.5" customHeight="1">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row>
    <row r="633" spans="1:22" ht="16.5" customHeight="1">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row>
    <row r="634" spans="1:22" ht="16.5" customHeight="1">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row>
    <row r="635" spans="1:22" ht="16.5" customHeight="1">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row>
    <row r="636" spans="1:22" ht="16.5" customHeight="1">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row>
    <row r="637" spans="1:22" ht="16.5" customHeight="1">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row>
    <row r="638" spans="1:22" ht="16.5" customHeight="1">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row>
    <row r="639" spans="1:22" ht="16.5" customHeight="1">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row>
    <row r="640" spans="1:22" ht="16.5" customHeight="1">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row>
    <row r="641" spans="1:22" ht="16.5" customHeight="1">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row>
    <row r="642" spans="1:22" ht="16.5" customHeight="1">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row>
    <row r="643" spans="1:22" ht="16.5" customHeight="1">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row>
    <row r="644" spans="1:22" ht="16.5" customHeight="1">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row>
    <row r="645" spans="1:22" ht="16.5" customHeight="1">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row>
    <row r="646" spans="1:22" ht="16.5" customHeight="1">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row>
    <row r="647" spans="1:22" ht="16.5" customHeight="1">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row>
    <row r="648" spans="1:22" ht="16.5" customHeight="1">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row>
    <row r="649" spans="1:22" ht="16.5" customHeight="1">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row>
    <row r="650" spans="1:22" ht="16.5" customHeight="1">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row>
    <row r="651" spans="1:22" ht="16.5" customHeight="1">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row>
    <row r="652" spans="1:22" ht="16.5" customHeight="1">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row>
    <row r="653" spans="1:22" ht="16.5" customHeight="1">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row>
    <row r="654" spans="1:22" ht="16.5" customHeight="1">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row>
    <row r="655" spans="1:22" ht="16.5" customHeight="1">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row>
    <row r="656" spans="1:22" ht="16.5" customHeight="1">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row>
    <row r="657" spans="1:22" ht="16.5" customHeight="1">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row>
    <row r="658" spans="1:22" ht="16.5" customHeight="1">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row>
    <row r="659" spans="1:22" ht="16.5" customHeight="1">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row>
    <row r="660" spans="1:22" ht="16.5" customHeight="1">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row>
    <row r="661" spans="1:22" ht="16.5" customHeight="1">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row>
    <row r="662" spans="1:22" ht="16.5" customHeight="1">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row>
    <row r="663" spans="1:22" ht="16.5" customHeight="1">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row>
    <row r="664" spans="1:22" ht="16.5" customHeight="1">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row>
    <row r="665" spans="1:22" ht="16.5" customHeight="1">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row>
    <row r="666" spans="1:22" ht="16.5" customHeight="1">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row>
    <row r="667" spans="1:22" ht="16.5" customHeight="1">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row>
    <row r="668" spans="1:22" ht="16.5" customHeight="1">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row>
    <row r="669" spans="1:22" ht="16.5" customHeight="1">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row>
    <row r="670" spans="1:22" ht="16.5" customHeight="1">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row>
    <row r="671" spans="1:22" ht="16.5" customHeight="1">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row>
    <row r="672" spans="1:22" ht="16.5" customHeight="1">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row>
    <row r="673" spans="1:22" ht="16.5" customHeight="1">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row>
    <row r="674" spans="1:22" ht="16.5" customHeight="1">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row>
    <row r="675" spans="1:22" ht="16.5" customHeight="1">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row>
    <row r="676" spans="1:22" ht="16.5" customHeight="1">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row>
    <row r="677" spans="1:22" ht="16.5" customHeight="1">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row>
    <row r="678" spans="1:22" ht="16.5" customHeight="1">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row>
    <row r="679" spans="1:22" ht="16.5" customHeight="1">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row>
    <row r="680" spans="1:22" ht="16.5" customHeight="1">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row>
    <row r="681" spans="1:22" ht="16.5" customHeight="1">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row>
    <row r="682" spans="1:22" ht="16.5" customHeight="1">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row>
    <row r="683" spans="1:22" ht="16.5" customHeight="1">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row>
    <row r="684" spans="1:22" ht="16.5" customHeight="1">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row>
    <row r="685" spans="1:22" ht="16.5" customHeight="1">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row>
    <row r="686" spans="1:22" ht="16.5" customHeight="1">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row>
    <row r="687" spans="1:22" ht="16.5" customHeight="1">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row>
    <row r="688" spans="1:22" ht="16.5" customHeight="1">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row>
    <row r="689" spans="1:22" ht="16.5" customHeight="1">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row>
    <row r="690" spans="1:22" ht="16.5" customHeight="1">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row>
    <row r="691" spans="1:22" ht="16.5" customHeight="1">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row>
    <row r="692" spans="1:22" ht="16.5" customHeight="1">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row>
    <row r="693" spans="1:22" ht="16.5" customHeight="1">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row>
    <row r="694" spans="1:22" ht="16.5" customHeight="1">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row>
    <row r="695" spans="1:22" ht="16.5" customHeight="1">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row>
    <row r="696" spans="1:22" ht="16.5" customHeight="1">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row>
    <row r="697" spans="1:22" ht="16.5" customHeight="1">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row>
    <row r="698" spans="1:22" ht="16.5" customHeight="1">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row>
    <row r="699" spans="1:22" ht="16.5" customHeight="1">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row>
    <row r="700" spans="1:22" ht="16.5" customHeight="1">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row>
    <row r="701" spans="1:22" ht="16.5" customHeight="1">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row>
    <row r="702" spans="1:22" ht="16.5" customHeight="1">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row>
    <row r="703" spans="1:22" ht="16.5" customHeight="1">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row>
    <row r="704" spans="1:22" ht="16.5" customHeight="1">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row>
    <row r="705" spans="1:22" ht="16.5" customHeight="1">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row>
    <row r="706" spans="1:22" ht="16.5" customHeight="1">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row>
    <row r="707" spans="1:22" ht="16.5" customHeight="1">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row>
    <row r="708" spans="1:22" ht="16.5" customHeight="1">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row>
    <row r="709" spans="1:22" ht="16.5" customHeight="1">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row>
    <row r="710" spans="1:22" ht="16.5" customHeight="1">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row>
    <row r="711" spans="1:22" ht="16.5" customHeight="1">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row>
    <row r="712" spans="1:22" ht="16.5" customHeight="1">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row>
    <row r="713" spans="1:22" ht="16.5" customHeight="1">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row>
    <row r="714" spans="1:22" ht="16.5" customHeight="1">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row>
    <row r="715" spans="1:22" ht="16.5" customHeight="1">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row>
    <row r="716" spans="1:22" ht="16.5" customHeight="1">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row>
    <row r="717" spans="1:22" ht="16.5" customHeight="1">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row>
    <row r="718" spans="1:22" ht="16.5" customHeight="1">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row>
    <row r="719" spans="1:22" ht="16.5" customHeight="1">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row>
    <row r="720" spans="1:22" ht="16.5" customHeight="1">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row>
    <row r="721" spans="1:22" ht="16.5" customHeight="1">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row>
    <row r="722" spans="1:22" ht="16.5" customHeight="1">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row>
    <row r="723" spans="1:22" ht="16.5" customHeight="1">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row>
    <row r="724" spans="1:22" ht="16.5" customHeight="1">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row>
    <row r="725" spans="1:22" ht="16.5" customHeight="1">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row>
    <row r="726" spans="1:22" ht="16.5" customHeight="1">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row>
    <row r="727" spans="1:22" ht="16.5" customHeight="1">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row>
    <row r="728" spans="1:22" ht="16.5" customHeight="1">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row>
    <row r="729" spans="1:22" ht="16.5" customHeight="1">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row>
    <row r="730" spans="1:22" ht="16.5" customHeight="1">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row>
    <row r="731" spans="1:22" ht="16.5" customHeight="1">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row>
    <row r="732" spans="1:22" ht="16.5" customHeight="1">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row>
    <row r="733" spans="1:22" ht="16.5" customHeight="1">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row>
    <row r="734" spans="1:22" ht="16.5" customHeight="1">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row>
    <row r="735" spans="1:22" ht="16.5" customHeight="1">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row>
    <row r="736" spans="1:22" ht="16.5" customHeight="1">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row>
    <row r="737" spans="1:22" ht="16.5" customHeight="1">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row>
    <row r="738" spans="1:22" ht="16.5" customHeight="1">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row>
    <row r="739" spans="1:22" ht="16.5" customHeight="1">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row>
    <row r="740" spans="1:22" ht="16.5" customHeight="1">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row>
    <row r="741" spans="1:22" ht="16.5" customHeight="1">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row>
    <row r="742" spans="1:22" ht="16.5" customHeight="1">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row>
    <row r="743" spans="1:22" ht="16.5" customHeight="1">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row>
    <row r="744" spans="1:22" ht="16.5" customHeight="1">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row>
    <row r="745" spans="1:22" ht="16.5" customHeight="1">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row>
    <row r="746" spans="1:22" ht="16.5" customHeight="1">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row>
    <row r="747" spans="1:22" ht="16.5" customHeight="1">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row>
    <row r="748" spans="1:22" ht="16.5" customHeight="1">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row>
    <row r="749" spans="1:22" ht="16.5" customHeight="1">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row>
    <row r="750" spans="1:22" ht="16.5" customHeight="1">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row>
    <row r="751" spans="1:22" ht="16.5" customHeight="1">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row>
    <row r="752" spans="1:22" ht="16.5" customHeight="1">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row>
    <row r="753" spans="1:22" ht="16.5" customHeight="1">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row>
    <row r="754" spans="1:22" ht="16.5" customHeight="1">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row>
    <row r="755" spans="1:22" ht="16.5" customHeight="1">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row>
    <row r="756" spans="1:22" ht="16.5" customHeight="1">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row>
    <row r="757" spans="1:22" ht="16.5" customHeight="1">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row>
    <row r="758" spans="1:22" ht="16.5" customHeight="1">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row>
    <row r="759" spans="1:22" ht="16.5" customHeight="1">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row>
    <row r="760" spans="1:22" ht="16.5" customHeight="1">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row>
    <row r="761" spans="1:22" ht="16.5" customHeight="1">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row>
    <row r="762" spans="1:22" ht="16.5" customHeight="1">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row>
    <row r="763" spans="1:22" ht="16.5" customHeight="1">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row>
    <row r="764" spans="1:22" ht="16.5" customHeight="1">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row>
    <row r="765" spans="1:22" ht="16.5" customHeight="1">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row>
    <row r="766" spans="1:22" ht="16.5" customHeight="1">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row>
    <row r="767" spans="1:22" ht="16.5" customHeight="1">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row>
    <row r="768" spans="1:22" ht="16.5" customHeight="1">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row>
    <row r="769" spans="1:22" ht="16.5" customHeight="1">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row>
    <row r="770" spans="1:22" ht="16.5" customHeight="1">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row>
    <row r="771" spans="1:22" ht="16.5" customHeight="1">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row>
    <row r="772" spans="1:22" ht="16.5" customHeight="1">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row>
    <row r="773" spans="1:22" ht="16.5" customHeight="1">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row>
    <row r="774" spans="1:22" ht="16.5" customHeight="1">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row>
    <row r="775" spans="1:22" ht="16.5" customHeight="1">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row>
    <row r="776" spans="1:22" ht="16.5" customHeight="1">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row>
    <row r="777" spans="1:22" ht="16.5" customHeight="1">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row>
    <row r="778" spans="1:22" ht="16.5" customHeight="1">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row>
    <row r="779" spans="1:22" ht="16.5" customHeight="1">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row>
    <row r="780" spans="1:22" ht="16.5" customHeight="1">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row>
    <row r="781" spans="1:22" ht="16.5" customHeight="1">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row>
    <row r="782" spans="1:22" ht="16.5" customHeight="1">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row>
    <row r="783" spans="1:22" ht="16.5" customHeight="1">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row>
    <row r="784" spans="1:22" ht="16.5" customHeight="1">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row>
    <row r="785" spans="1:22" ht="16.5" customHeight="1">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row>
    <row r="786" spans="1:22" ht="16.5" customHeight="1">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row>
    <row r="787" spans="1:22" ht="16.5" customHeight="1">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row>
    <row r="788" spans="1:22" ht="16.5" customHeight="1">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row>
    <row r="789" spans="1:22" ht="16.5" customHeight="1">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row>
    <row r="790" spans="1:22" ht="16.5" customHeight="1">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row>
    <row r="791" spans="1:22" ht="16.5" customHeight="1">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row>
    <row r="792" spans="1:22" ht="16.5" customHeight="1">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row>
    <row r="793" spans="1:22" ht="16.5" customHeight="1">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row>
    <row r="794" spans="1:22" ht="16.5" customHeight="1">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row>
    <row r="795" spans="1:22" ht="16.5" customHeight="1">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row>
    <row r="796" spans="1:22" ht="16.5" customHeight="1">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row>
    <row r="797" spans="1:22" ht="16.5" customHeight="1">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row>
    <row r="798" spans="1:22" ht="16.5" customHeight="1">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row>
    <row r="799" spans="1:22" ht="16.5" customHeight="1">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row>
    <row r="800" spans="1:22" ht="16.5" customHeight="1">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row>
    <row r="801" spans="1:22" ht="16.5" customHeight="1">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row>
    <row r="802" spans="1:22" ht="16.5" customHeight="1">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row>
    <row r="803" spans="1:22" ht="16.5" customHeight="1">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row>
    <row r="804" spans="1:22" ht="16.5" customHeight="1">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row>
    <row r="805" spans="1:22" ht="16.5" customHeight="1">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row>
    <row r="806" spans="1:22" ht="16.5" customHeight="1">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row>
    <row r="807" spans="1:22" ht="16.5" customHeight="1">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row>
    <row r="808" spans="1:22" ht="16.5" customHeight="1">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row>
    <row r="809" spans="1:22" ht="16.5" customHeight="1">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row>
    <row r="810" spans="1:22" ht="16.5" customHeight="1">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row>
    <row r="811" spans="1:22" ht="16.5" customHeight="1">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row>
    <row r="812" spans="1:22" ht="16.5" customHeight="1">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row>
    <row r="813" spans="1:22" ht="16.5" customHeight="1">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row>
    <row r="814" spans="1:22" ht="16.5" customHeight="1">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row>
    <row r="815" spans="1:22" ht="16.5" customHeight="1">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row>
    <row r="816" spans="1:22" ht="16.5" customHeight="1">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row>
    <row r="817" spans="1:22" ht="16.5" customHeight="1">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row>
    <row r="818" spans="1:22" ht="16.5" customHeight="1">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row>
    <row r="819" spans="1:22" ht="16.5" customHeight="1">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row>
    <row r="820" spans="1:22" ht="16.5" customHeight="1">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row>
    <row r="821" spans="1:22" ht="16.5" customHeight="1">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row>
    <row r="822" spans="1:22" ht="16.5" customHeight="1">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row>
    <row r="823" spans="1:22" ht="16.5" customHeight="1">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row>
    <row r="824" spans="1:22" ht="16.5" customHeight="1">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row>
    <row r="825" spans="1:22" ht="16.5" customHeight="1">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row>
    <row r="826" spans="1:22" ht="16.5" customHeight="1">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row>
    <row r="827" spans="1:22" ht="16.5" customHeight="1">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row>
    <row r="828" spans="1:22" ht="16.5" customHeight="1">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row>
    <row r="829" spans="1:22" ht="16.5" customHeight="1">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row>
    <row r="830" spans="1:22" ht="16.5" customHeight="1">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row>
    <row r="831" spans="1:22" ht="16.5" customHeight="1">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row>
    <row r="832" spans="1:22" ht="16.5" customHeight="1">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row>
    <row r="833" spans="1:22" ht="16.5" customHeight="1">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row>
    <row r="834" spans="1:22" ht="16.5" customHeight="1">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row>
    <row r="835" spans="1:22" ht="16.5" customHeight="1">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row>
    <row r="836" spans="1:22" ht="16.5" customHeight="1">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row>
    <row r="837" spans="1:22" ht="16.5" customHeight="1">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row>
    <row r="838" spans="1:22" ht="16.5" customHeight="1">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row>
    <row r="839" spans="1:22" ht="16.5" customHeight="1">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row>
    <row r="840" spans="1:22" ht="16.5" customHeight="1">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row>
    <row r="841" spans="1:22" ht="16.5" customHeight="1">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row>
    <row r="842" spans="1:22" ht="16.5" customHeight="1">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row>
    <row r="843" spans="1:22" ht="16.5" customHeight="1">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row>
    <row r="844" spans="1:22" ht="16.5" customHeight="1">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row>
    <row r="845" spans="1:22" ht="16.5" customHeight="1">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row>
    <row r="846" spans="1:22" ht="16.5" customHeight="1">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row>
    <row r="847" spans="1:22" ht="16.5" customHeight="1">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row>
    <row r="848" spans="1:22" ht="16.5" customHeight="1">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row>
    <row r="849" spans="1:22" ht="16.5" customHeight="1">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row>
    <row r="850" spans="1:22" ht="16.5" customHeight="1">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row>
    <row r="851" spans="1:22" ht="16.5" customHeight="1">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row>
    <row r="852" spans="1:22" ht="16.5" customHeight="1">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row>
    <row r="853" spans="1:22" ht="16.5" customHeight="1">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row>
    <row r="854" spans="1:22" ht="16.5" customHeight="1">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row>
    <row r="855" spans="1:22" ht="16.5" customHeight="1">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row>
    <row r="856" spans="1:22" ht="16.5" customHeight="1">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row>
    <row r="857" spans="1:22" ht="16.5" customHeight="1">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row>
    <row r="858" spans="1:22" ht="16.5" customHeight="1">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row>
    <row r="859" spans="1:22" ht="16.5" customHeight="1">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row>
    <row r="860" spans="1:22" ht="16.5" customHeight="1">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row>
    <row r="861" spans="1:22" ht="16.5" customHeight="1">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row>
    <row r="862" spans="1:22" ht="16.5" customHeight="1">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row>
    <row r="863" spans="1:22" ht="16.5" customHeight="1">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row>
    <row r="864" spans="1:22" ht="16.5" customHeight="1">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row>
    <row r="865" spans="1:22" ht="16.5" customHeight="1">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row>
    <row r="866" spans="1:22" ht="16.5" customHeight="1">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row>
    <row r="867" spans="1:22" ht="16.5" customHeight="1">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row>
    <row r="868" spans="1:22" ht="16.5" customHeight="1">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row>
    <row r="869" spans="1:22" ht="16.5" customHeight="1">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row>
    <row r="870" spans="1:22" ht="16.5" customHeight="1">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row>
    <row r="871" spans="1:22" ht="16.5" customHeight="1">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row>
    <row r="872" spans="1:22" ht="16.5" customHeight="1">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row>
    <row r="873" spans="1:22" ht="16.5" customHeight="1">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row>
    <row r="874" spans="1:22" ht="16.5" customHeight="1">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row>
    <row r="875" spans="1:22" ht="16.5" customHeight="1">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row>
    <row r="876" spans="1:22" ht="16.5" customHeight="1">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row>
    <row r="877" spans="1:22" ht="16.5" customHeight="1">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row>
    <row r="878" spans="1:22" ht="16.5" customHeight="1">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row>
    <row r="879" spans="1:22" ht="16.5" customHeight="1">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row>
    <row r="880" spans="1:22" ht="16.5" customHeight="1">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row>
    <row r="881" spans="1:22" ht="16.5" customHeight="1">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row>
    <row r="882" spans="1:22" ht="16.5" customHeight="1">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row>
    <row r="883" spans="1:22" ht="16.5" customHeight="1">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row>
    <row r="884" spans="1:22" ht="16.5" customHeight="1">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row>
    <row r="885" spans="1:22" ht="16.5" customHeight="1">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row>
    <row r="886" spans="1:22" ht="16.5" customHeight="1">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row>
    <row r="887" spans="1:22" ht="16.5" customHeight="1">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row>
    <row r="888" spans="1:22" ht="16.5" customHeight="1">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row>
    <row r="889" spans="1:22" ht="16.5" customHeight="1">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row>
    <row r="890" spans="1:22" ht="16.5" customHeight="1">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row>
    <row r="891" spans="1:22" ht="16.5" customHeight="1">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row>
    <row r="892" spans="1:22" ht="16.5" customHeight="1">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row>
    <row r="893" spans="1:22" ht="16.5" customHeight="1">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row>
    <row r="894" spans="1:22" ht="16.5" customHeight="1">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row>
    <row r="895" spans="1:22" ht="16.5" customHeight="1">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row>
    <row r="896" spans="1:22" ht="16.5" customHeight="1">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row>
    <row r="897" spans="1:22" ht="16.5" customHeight="1">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row>
    <row r="898" spans="1:22" ht="16.5" customHeight="1">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row>
    <row r="899" spans="1:22" ht="16.5" customHeight="1">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row>
    <row r="900" spans="1:22" ht="16.5" customHeight="1">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row>
    <row r="901" spans="1:22" ht="16.5" customHeight="1">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row>
    <row r="902" spans="1:22" ht="16.5" customHeight="1">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row>
    <row r="903" spans="1:22" ht="16.5" customHeight="1">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row>
    <row r="904" spans="1:22" ht="16.5" customHeight="1">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row>
    <row r="905" spans="1:22" ht="16.5" customHeight="1">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row>
    <row r="906" spans="1:22" ht="16.5" customHeight="1">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row>
    <row r="907" spans="1:22" ht="16.5" customHeight="1">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row>
    <row r="908" spans="1:22" ht="16.5" customHeight="1">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row>
    <row r="909" spans="1:22" ht="16.5" customHeight="1">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row>
    <row r="910" spans="1:22" ht="16.5" customHeight="1">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row>
    <row r="911" spans="1:22" ht="16.5" customHeight="1">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row>
    <row r="912" spans="1:22" ht="16.5" customHeight="1">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row>
    <row r="913" spans="1:22" ht="16.5" customHeight="1">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row>
    <row r="914" spans="1:22" ht="16.5" customHeight="1">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row>
    <row r="915" spans="1:22" ht="16.5" customHeight="1">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row>
    <row r="916" spans="1:22" ht="16.5" customHeight="1">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row>
    <row r="917" spans="1:22" ht="16.5" customHeight="1">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row>
    <row r="918" spans="1:22" ht="16.5" customHeight="1">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row>
    <row r="919" spans="1:22" ht="16.5" customHeight="1">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row>
    <row r="920" spans="1:22" ht="16.5" customHeight="1">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row>
    <row r="921" spans="1:22" ht="16.5" customHeight="1">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row>
    <row r="922" spans="1:22" ht="16.5" customHeight="1">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row>
    <row r="923" spans="1:22" ht="16.5" customHeight="1">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row>
    <row r="924" spans="1:22" ht="16.5" customHeight="1">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row>
    <row r="925" spans="1:22" ht="16.5" customHeight="1">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row>
    <row r="926" spans="1:22" ht="16.5" customHeight="1">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row>
    <row r="927" spans="1:22" ht="16.5" customHeight="1">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row>
    <row r="928" spans="1:22" ht="16.5" customHeight="1">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row>
    <row r="929" spans="1:22" ht="16.5" customHeight="1">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row>
    <row r="930" spans="1:22" ht="16.5" customHeight="1">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row>
    <row r="931" spans="1:22" ht="16.5" customHeight="1">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row>
    <row r="932" spans="1:22" ht="16.5" customHeight="1">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row>
    <row r="933" spans="1:22" ht="16.5" customHeight="1">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row>
    <row r="934" spans="1:22" ht="16.5" customHeight="1">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row>
    <row r="935" spans="1:22" ht="16.5" customHeight="1">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row>
    <row r="936" spans="1:22" ht="16.5" customHeight="1">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row>
    <row r="937" spans="1:22" ht="16.5" customHeight="1">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row>
    <row r="938" spans="1:22" ht="16.5" customHeight="1">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row>
    <row r="939" spans="1:22" ht="16.5" customHeight="1">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row>
    <row r="940" spans="1:22" ht="16.5" customHeight="1">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row>
    <row r="941" spans="1:22" ht="16.5" customHeight="1">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row>
    <row r="942" spans="1:22" ht="16.5" customHeight="1">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row>
    <row r="943" spans="1:22" ht="16.5" customHeight="1">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row>
    <row r="944" spans="1:22" ht="16.5" customHeight="1">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row>
    <row r="945" spans="1:22" ht="16.5" customHeight="1">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row>
    <row r="946" spans="1:22" ht="16.5" customHeight="1">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row>
    <row r="947" spans="1:22" ht="16.5" customHeight="1">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row>
    <row r="948" spans="1:22" ht="16.5" customHeight="1">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row>
    <row r="949" spans="1:22" ht="16.5" customHeight="1">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row>
    <row r="950" spans="1:22" ht="16.5" customHeight="1">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row>
    <row r="951" spans="1:22" ht="16.5" customHeight="1">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row>
    <row r="952" spans="1:22" ht="16.5" customHeight="1">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row>
    <row r="953" spans="1:22" ht="16.5" customHeight="1">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row>
    <row r="954" spans="1:22" ht="16.5" customHeight="1">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row>
    <row r="955" spans="1:22" ht="16.5" customHeight="1">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row>
    <row r="956" spans="1:22" ht="16.5" customHeight="1">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row>
    <row r="957" spans="1:22" ht="16.5" customHeight="1">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row>
    <row r="958" spans="1:22" ht="16.5" customHeight="1">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row>
    <row r="959" spans="1:22" ht="16.5" customHeight="1">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row>
    <row r="960" spans="1:22" ht="16.5" customHeight="1">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row>
    <row r="961" spans="1:22" ht="16.5" customHeight="1">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row>
    <row r="962" spans="1:22" ht="16.5" customHeight="1">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row>
    <row r="963" spans="1:22" ht="16.5" customHeight="1">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row>
    <row r="964" spans="1:22" ht="16.5" customHeight="1">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row>
    <row r="965" spans="1:22" ht="16.5" customHeight="1">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row>
    <row r="966" spans="1:22" ht="16.5" customHeight="1">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row>
    <row r="967" spans="1:22" ht="16.5" customHeight="1">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row>
    <row r="968" spans="1:22" ht="16.5" customHeight="1">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row>
    <row r="969" spans="1:22" ht="16.5" customHeight="1">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row>
    <row r="970" spans="1:22" ht="16.5" customHeight="1">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row>
    <row r="971" spans="1:22" ht="16.5" customHeight="1">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row>
    <row r="972" spans="1:22" ht="16.5" customHeight="1">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row>
    <row r="973" spans="1:22" ht="16.5" customHeight="1">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row>
    <row r="974" spans="1:22" ht="16.5" customHeight="1">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row>
    <row r="975" spans="1:22" ht="16.5" customHeight="1">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row>
    <row r="976" spans="1:22" ht="16.5" customHeight="1">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row>
    <row r="977" spans="1:22" ht="16.5" customHeight="1">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row>
    <row r="978" spans="1:22" ht="16.5" customHeight="1">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row>
    <row r="979" spans="1:22" ht="16.5" customHeight="1">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row>
    <row r="980" spans="1:22" ht="16.5" customHeight="1">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row>
    <row r="981" spans="1:22" ht="16.5" customHeight="1">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row>
    <row r="982" spans="1:22" ht="16.5" customHeight="1">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row>
    <row r="983" spans="1:22" ht="16.5" customHeight="1">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row>
    <row r="984" spans="1:22" ht="16.5" customHeight="1">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row>
    <row r="985" spans="1:22" ht="16.5" customHeight="1">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row>
    <row r="986" spans="1:22" ht="16.5" customHeight="1">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row>
    <row r="987" spans="1:22" ht="16.5" customHeight="1">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row>
    <row r="988" spans="1:22" ht="16.5" customHeight="1">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row>
    <row r="989" spans="1:22" ht="16.5" customHeight="1">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row>
    <row r="990" spans="1:22" ht="16.5" customHeight="1">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row>
    <row r="991" spans="1:22" ht="16.5" customHeight="1">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row>
    <row r="992" spans="1:22" ht="16.5" customHeight="1">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row>
    <row r="993" spans="1:22" ht="16.5" customHeight="1">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row>
    <row r="994" spans="1:22" ht="16.5" customHeight="1">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row>
    <row r="995" spans="1:22" ht="16.5" customHeight="1">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row>
    <row r="996" spans="1:22" ht="16.5" customHeight="1">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row>
    <row r="997" spans="1:22" ht="16.5" customHeight="1">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row>
    <row r="998" spans="1:22" ht="16.5" customHeight="1">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row>
    <row r="999" spans="1:22" ht="16.5" customHeight="1">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row>
    <row r="1000" spans="1:22" ht="16.5" customHeight="1">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row>
    <row r="1001" spans="1:22" ht="16.5" customHeight="1">
      <c r="A1001" s="235"/>
      <c r="B1001" s="235"/>
      <c r="C1001" s="235"/>
      <c r="D1001" s="235"/>
      <c r="E1001" s="235"/>
      <c r="F1001" s="235"/>
      <c r="G1001" s="235"/>
      <c r="H1001" s="235"/>
      <c r="I1001" s="235"/>
      <c r="J1001" s="235"/>
      <c r="K1001" s="235"/>
      <c r="L1001" s="235"/>
      <c r="M1001" s="235"/>
      <c r="N1001" s="235"/>
      <c r="O1001" s="235"/>
      <c r="P1001" s="235"/>
      <c r="Q1001" s="235"/>
      <c r="R1001" s="235"/>
      <c r="S1001" s="235"/>
      <c r="T1001" s="235"/>
      <c r="U1001" s="235"/>
      <c r="V1001" s="235"/>
    </row>
    <row r="1002" spans="1:22" ht="16.5" customHeight="1">
      <c r="A1002" s="235"/>
      <c r="B1002" s="235"/>
      <c r="C1002" s="235"/>
      <c r="D1002" s="235"/>
      <c r="E1002" s="235"/>
      <c r="F1002" s="235"/>
      <c r="G1002" s="235"/>
      <c r="H1002" s="235"/>
      <c r="I1002" s="235"/>
      <c r="J1002" s="235"/>
      <c r="K1002" s="235"/>
      <c r="L1002" s="235"/>
      <c r="M1002" s="235"/>
      <c r="N1002" s="235"/>
      <c r="O1002" s="235"/>
      <c r="P1002" s="235"/>
      <c r="Q1002" s="235"/>
      <c r="R1002" s="235"/>
      <c r="S1002" s="235"/>
      <c r="T1002" s="235"/>
      <c r="U1002" s="235"/>
      <c r="V1002" s="23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51" t="s">
        <v>627</v>
      </c>
      <c r="B1" s="2251"/>
      <c r="C1" s="2251"/>
    </row>
    <row r="2" spans="1:3" ht="18.600000000000001" thickBot="1">
      <c r="A2" s="2252" t="s">
        <v>260</v>
      </c>
      <c r="B2" s="2253"/>
      <c r="C2" s="1563">
        <v>45810</v>
      </c>
    </row>
    <row r="3" spans="1:3">
      <c r="A3" s="1993" t="s">
        <v>261</v>
      </c>
      <c r="B3" s="10" t="s">
        <v>262</v>
      </c>
      <c r="C3" s="497" t="s">
        <v>2610</v>
      </c>
    </row>
    <row r="4" spans="1:3">
      <c r="A4" s="1994"/>
      <c r="B4" s="10" t="s">
        <v>264</v>
      </c>
      <c r="C4" s="498" t="s">
        <v>2611</v>
      </c>
    </row>
    <row r="5" spans="1:3">
      <c r="A5" s="1994"/>
      <c r="B5" s="10" t="s">
        <v>266</v>
      </c>
      <c r="C5" s="498" t="s">
        <v>317</v>
      </c>
    </row>
    <row r="6" spans="1:3">
      <c r="A6" s="1994"/>
      <c r="B6" s="10" t="s">
        <v>268</v>
      </c>
      <c r="C6" s="499" t="s">
        <v>2611</v>
      </c>
    </row>
    <row r="7" spans="1:3">
      <c r="A7" s="1994"/>
      <c r="B7" s="10" t="s">
        <v>270</v>
      </c>
      <c r="C7" s="500" t="s">
        <v>2612</v>
      </c>
    </row>
    <row r="8" spans="1:3">
      <c r="A8" s="1994"/>
      <c r="B8" s="10" t="s">
        <v>272</v>
      </c>
      <c r="C8" s="494">
        <v>2994034033</v>
      </c>
    </row>
    <row r="9" spans="1:3">
      <c r="A9" s="1994"/>
      <c r="B9" s="10" t="s">
        <v>273</v>
      </c>
      <c r="C9" s="492">
        <v>427697761628</v>
      </c>
    </row>
    <row r="10" spans="1:3">
      <c r="A10" s="1994"/>
      <c r="B10" s="10" t="s">
        <v>274</v>
      </c>
      <c r="C10" s="497" t="s">
        <v>275</v>
      </c>
    </row>
    <row r="11" spans="1:3">
      <c r="A11" s="1994"/>
      <c r="B11" s="10" t="s">
        <v>276</v>
      </c>
      <c r="C11" s="501" t="s">
        <v>277</v>
      </c>
    </row>
    <row r="12" spans="1:3">
      <c r="A12" s="1994"/>
      <c r="B12" s="10" t="s">
        <v>278</v>
      </c>
      <c r="C12" s="501" t="s">
        <v>279</v>
      </c>
    </row>
    <row r="13" spans="1:3">
      <c r="A13" s="1994"/>
      <c r="B13" s="10" t="s">
        <v>280</v>
      </c>
      <c r="C13" s="501" t="s">
        <v>279</v>
      </c>
    </row>
    <row r="14" spans="1:3">
      <c r="A14" s="1994"/>
      <c r="B14" s="10" t="s">
        <v>281</v>
      </c>
      <c r="C14" s="502" t="s">
        <v>277</v>
      </c>
    </row>
    <row r="15" spans="1:3">
      <c r="A15" s="1994"/>
      <c r="B15" s="10" t="s">
        <v>282</v>
      </c>
      <c r="C15" s="501" t="s">
        <v>317</v>
      </c>
    </row>
    <row r="16" spans="1:3">
      <c r="A16" s="1994"/>
      <c r="B16" s="10" t="s">
        <v>283</v>
      </c>
      <c r="C16" s="502" t="s">
        <v>317</v>
      </c>
    </row>
    <row r="17" spans="1:3" ht="97.2">
      <c r="A17" s="1994"/>
      <c r="B17" s="10" t="s">
        <v>284</v>
      </c>
      <c r="C17" s="503" t="s">
        <v>2613</v>
      </c>
    </row>
    <row r="18" spans="1:3" ht="32.4">
      <c r="A18" s="1994"/>
      <c r="B18" s="1548" t="s">
        <v>286</v>
      </c>
      <c r="C18" s="499" t="s">
        <v>287</v>
      </c>
    </row>
    <row r="19" spans="1:3">
      <c r="A19" s="1994"/>
      <c r="B19" s="10" t="s">
        <v>288</v>
      </c>
      <c r="C19" s="501" t="s">
        <v>317</v>
      </c>
    </row>
    <row r="20" spans="1:3" ht="32.4">
      <c r="A20" s="1994"/>
      <c r="B20" s="10" t="s">
        <v>289</v>
      </c>
      <c r="C20" s="501" t="s">
        <v>277</v>
      </c>
    </row>
    <row r="21" spans="1:3">
      <c r="A21" s="1994"/>
      <c r="B21" s="10" t="s">
        <v>290</v>
      </c>
      <c r="C21" s="501" t="s">
        <v>317</v>
      </c>
    </row>
    <row r="22" spans="1:3">
      <c r="A22" s="1994"/>
      <c r="B22" s="10" t="s">
        <v>292</v>
      </c>
      <c r="C22" s="501" t="s">
        <v>317</v>
      </c>
    </row>
    <row r="23" spans="1:3">
      <c r="A23" s="1994"/>
      <c r="B23" s="10" t="s">
        <v>293</v>
      </c>
      <c r="C23" s="501" t="s">
        <v>317</v>
      </c>
    </row>
    <row r="24" spans="1:3">
      <c r="A24" s="1994"/>
      <c r="B24" s="10" t="s">
        <v>294</v>
      </c>
      <c r="C24" s="501" t="s">
        <v>317</v>
      </c>
    </row>
    <row r="25" spans="1:3">
      <c r="A25" s="1994"/>
      <c r="B25" s="10" t="s">
        <v>295</v>
      </c>
      <c r="C25" s="503" t="s">
        <v>296</v>
      </c>
    </row>
    <row r="26" spans="1:3">
      <c r="A26" s="1994"/>
      <c r="B26" s="10" t="s">
        <v>297</v>
      </c>
      <c r="C26" s="501" t="s">
        <v>317</v>
      </c>
    </row>
    <row r="27" spans="1:3">
      <c r="A27" s="1994"/>
      <c r="B27" s="10" t="s">
        <v>298</v>
      </c>
      <c r="C27" s="499" t="s">
        <v>299</v>
      </c>
    </row>
    <row r="28" spans="1:3">
      <c r="A28" s="1994"/>
      <c r="B28" s="10" t="s">
        <v>300</v>
      </c>
      <c r="C28" s="499" t="s">
        <v>301</v>
      </c>
    </row>
    <row r="29" spans="1:3">
      <c r="A29" s="1994"/>
      <c r="B29" s="10" t="s">
        <v>302</v>
      </c>
      <c r="C29" s="503" t="s">
        <v>658</v>
      </c>
    </row>
    <row r="30" spans="1:3" ht="32.4">
      <c r="A30" s="1994"/>
      <c r="B30" s="10" t="s">
        <v>304</v>
      </c>
      <c r="C30" s="503" t="s">
        <v>1275</v>
      </c>
    </row>
    <row r="31" spans="1:3">
      <c r="A31" s="1994"/>
      <c r="B31" s="10" t="s">
        <v>306</v>
      </c>
      <c r="C31" s="89" t="s">
        <v>661</v>
      </c>
    </row>
    <row r="32" spans="1:3" ht="33" thickBot="1">
      <c r="A32" s="1995"/>
      <c r="B32" s="15" t="s">
        <v>308</v>
      </c>
      <c r="C32" s="504" t="s">
        <v>267</v>
      </c>
    </row>
    <row r="33" spans="1:3">
      <c r="A33" s="1988" t="s">
        <v>309</v>
      </c>
      <c r="B33" s="17" t="s">
        <v>310</v>
      </c>
      <c r="C33" s="1567" t="s">
        <v>2614</v>
      </c>
    </row>
    <row r="34" spans="1:3">
      <c r="A34" s="1989"/>
      <c r="B34" s="10" t="s">
        <v>311</v>
      </c>
      <c r="C34" s="1184" t="s">
        <v>2615</v>
      </c>
    </row>
    <row r="35" spans="1:3">
      <c r="A35" s="1989"/>
      <c r="B35" s="10" t="s">
        <v>313</v>
      </c>
      <c r="C35" s="1184" t="s">
        <v>314</v>
      </c>
    </row>
    <row r="36" spans="1:3">
      <c r="A36" s="1989"/>
      <c r="B36" s="10" t="s">
        <v>315</v>
      </c>
      <c r="C36" s="1185" t="s">
        <v>317</v>
      </c>
    </row>
    <row r="37" spans="1:3">
      <c r="A37" s="1989"/>
      <c r="B37" s="10" t="s">
        <v>316</v>
      </c>
      <c r="C37" s="1185" t="s">
        <v>317</v>
      </c>
    </row>
    <row r="38" spans="1:3" ht="18.600000000000001" thickBot="1">
      <c r="A38" s="1990"/>
      <c r="B38" s="19" t="s">
        <v>318</v>
      </c>
      <c r="C38" s="1568" t="s">
        <v>279</v>
      </c>
    </row>
    <row r="39" spans="1:3">
      <c r="A39" s="1988" t="s">
        <v>319</v>
      </c>
      <c r="B39" s="17" t="s">
        <v>320</v>
      </c>
      <c r="C39" s="505" t="s">
        <v>277</v>
      </c>
    </row>
    <row r="40" spans="1:3">
      <c r="A40" s="1989"/>
      <c r="B40" s="10" t="s">
        <v>321</v>
      </c>
      <c r="C40" s="506" t="s">
        <v>317</v>
      </c>
    </row>
    <row r="41" spans="1:3">
      <c r="A41" s="1989"/>
      <c r="B41" s="10" t="s">
        <v>322</v>
      </c>
      <c r="C41" s="506" t="s">
        <v>317</v>
      </c>
    </row>
    <row r="42" spans="1:3">
      <c r="A42" s="1989"/>
      <c r="B42" s="10" t="s">
        <v>323</v>
      </c>
      <c r="C42" s="506" t="s">
        <v>317</v>
      </c>
    </row>
    <row r="43" spans="1:3">
      <c r="A43" s="1989"/>
      <c r="B43" s="10" t="s">
        <v>324</v>
      </c>
      <c r="C43" s="506" t="s">
        <v>317</v>
      </c>
    </row>
    <row r="44" spans="1:3" ht="18.600000000000001" thickBot="1">
      <c r="A44" s="1990"/>
      <c r="B44" s="19" t="s">
        <v>325</v>
      </c>
      <c r="C44" s="507" t="s">
        <v>317</v>
      </c>
    </row>
    <row r="45" spans="1:3">
      <c r="A45" s="1988" t="s">
        <v>326</v>
      </c>
      <c r="B45" s="17" t="s">
        <v>327</v>
      </c>
      <c r="C45" s="1569" t="s">
        <v>279</v>
      </c>
    </row>
    <row r="46" spans="1:3" ht="81">
      <c r="A46" s="1989"/>
      <c r="B46" s="10" t="s">
        <v>328</v>
      </c>
      <c r="C46" s="1163" t="s">
        <v>2616</v>
      </c>
    </row>
    <row r="47" spans="1:3" ht="243.6" thickBot="1">
      <c r="A47" s="1990"/>
      <c r="B47" s="19" t="s">
        <v>330</v>
      </c>
      <c r="C47" s="89" t="s">
        <v>2617</v>
      </c>
    </row>
    <row r="48" spans="1:3">
      <c r="A48" s="1997" t="s">
        <v>332</v>
      </c>
      <c r="B48" s="21" t="s">
        <v>333</v>
      </c>
      <c r="C48" s="1570" t="s">
        <v>279</v>
      </c>
    </row>
    <row r="49" spans="1:3">
      <c r="A49" s="1998"/>
      <c r="B49" s="10" t="s">
        <v>334</v>
      </c>
      <c r="C49" s="1185" t="s">
        <v>2618</v>
      </c>
    </row>
    <row r="50" spans="1:3" ht="32.4">
      <c r="A50" s="1998"/>
      <c r="B50" s="10" t="s">
        <v>336</v>
      </c>
      <c r="C50" s="1185" t="s">
        <v>2619</v>
      </c>
    </row>
    <row r="51" spans="1:3">
      <c r="A51" s="1998"/>
      <c r="B51" s="10" t="s">
        <v>338</v>
      </c>
      <c r="C51" s="1185" t="s">
        <v>503</v>
      </c>
    </row>
    <row r="52" spans="1:3" ht="113.4">
      <c r="A52" s="1998"/>
      <c r="B52" s="10" t="s">
        <v>340</v>
      </c>
      <c r="C52" s="1185" t="s">
        <v>2620</v>
      </c>
    </row>
    <row r="53" spans="1:3" ht="64.8">
      <c r="A53" s="1998"/>
      <c r="B53" s="10" t="s">
        <v>342</v>
      </c>
      <c r="C53" s="1163" t="s">
        <v>2621</v>
      </c>
    </row>
    <row r="54" spans="1:3" ht="32.4">
      <c r="A54" s="1998"/>
      <c r="B54" s="10" t="s">
        <v>344</v>
      </c>
      <c r="C54" s="1184" t="s">
        <v>2622</v>
      </c>
    </row>
    <row r="55" spans="1:3">
      <c r="A55" s="1998"/>
      <c r="B55" s="10" t="s">
        <v>346</v>
      </c>
      <c r="C55" s="1186" t="s">
        <v>2623</v>
      </c>
    </row>
    <row r="56" spans="1:3">
      <c r="A56" s="1998"/>
      <c r="B56" s="10" t="s">
        <v>348</v>
      </c>
      <c r="C56" s="1185" t="s">
        <v>349</v>
      </c>
    </row>
    <row r="57" spans="1:3">
      <c r="A57" s="1998"/>
      <c r="B57" s="10" t="s">
        <v>350</v>
      </c>
      <c r="C57" s="1185" t="s">
        <v>317</v>
      </c>
    </row>
    <row r="58" spans="1:3">
      <c r="A58" s="1998"/>
      <c r="B58" s="10" t="s">
        <v>351</v>
      </c>
      <c r="C58" s="1062" t="s">
        <v>317</v>
      </c>
    </row>
    <row r="59" spans="1:3">
      <c r="A59" s="1998"/>
      <c r="B59" s="10" t="s">
        <v>352</v>
      </c>
      <c r="C59" s="509" t="s">
        <v>2624</v>
      </c>
    </row>
    <row r="60" spans="1:3">
      <c r="A60" s="1998"/>
      <c r="B60" s="10" t="s">
        <v>354</v>
      </c>
      <c r="C60" s="1187" t="s">
        <v>317</v>
      </c>
    </row>
    <row r="61" spans="1:3" ht="32.4">
      <c r="A61" s="1998"/>
      <c r="B61" s="10" t="s">
        <v>356</v>
      </c>
      <c r="C61" s="1185" t="s">
        <v>2625</v>
      </c>
    </row>
    <row r="62" spans="1:3" ht="81">
      <c r="A62" s="1998"/>
      <c r="B62" s="10" t="s">
        <v>358</v>
      </c>
      <c r="C62" s="1185" t="s">
        <v>2626</v>
      </c>
    </row>
    <row r="63" spans="1:3">
      <c r="A63" s="1998"/>
      <c r="B63" s="10" t="s">
        <v>360</v>
      </c>
      <c r="C63" s="1185" t="s">
        <v>279</v>
      </c>
    </row>
    <row r="64" spans="1:3" ht="48.6">
      <c r="A64" s="1998"/>
      <c r="B64" s="10" t="s">
        <v>361</v>
      </c>
      <c r="C64" s="1185" t="s">
        <v>2627</v>
      </c>
    </row>
    <row r="65" spans="1:3">
      <c r="A65" s="1998"/>
      <c r="B65" s="10" t="s">
        <v>362</v>
      </c>
      <c r="C65" s="1185" t="s">
        <v>277</v>
      </c>
    </row>
    <row r="66" spans="1:3">
      <c r="A66" s="1998"/>
      <c r="B66" s="10" t="s">
        <v>363</v>
      </c>
      <c r="C66" s="1185" t="s">
        <v>317</v>
      </c>
    </row>
    <row r="67" spans="1:3">
      <c r="A67" s="1998"/>
      <c r="B67" s="10" t="s">
        <v>364</v>
      </c>
      <c r="C67" s="1185" t="s">
        <v>317</v>
      </c>
    </row>
    <row r="68" spans="1:3" ht="18.600000000000001" thickBot="1">
      <c r="A68" s="1999"/>
      <c r="B68" s="19" t="s">
        <v>365</v>
      </c>
      <c r="C68" s="1062" t="s">
        <v>317</v>
      </c>
    </row>
    <row r="69" spans="1:3">
      <c r="A69" s="1988" t="s">
        <v>366</v>
      </c>
      <c r="B69" s="17" t="s">
        <v>367</v>
      </c>
      <c r="C69" s="1567" t="s">
        <v>279</v>
      </c>
    </row>
    <row r="70" spans="1:3">
      <c r="A70" s="1989"/>
      <c r="B70" s="10" t="s">
        <v>368</v>
      </c>
      <c r="C70" s="1163" t="s">
        <v>369</v>
      </c>
    </row>
    <row r="71" spans="1:3">
      <c r="A71" s="1989"/>
      <c r="B71" s="10" t="s">
        <v>370</v>
      </c>
      <c r="C71" s="1185" t="s">
        <v>317</v>
      </c>
    </row>
    <row r="72" spans="1:3">
      <c r="A72" s="1989"/>
      <c r="B72" s="10" t="s">
        <v>371</v>
      </c>
      <c r="C72" s="1185" t="s">
        <v>317</v>
      </c>
    </row>
    <row r="73" spans="1:3" ht="48.6">
      <c r="A73" s="1989"/>
      <c r="B73" s="10" t="s">
        <v>372</v>
      </c>
      <c r="C73" s="1184" t="s">
        <v>538</v>
      </c>
    </row>
    <row r="74" spans="1:3">
      <c r="A74" s="1989"/>
      <c r="B74" s="10" t="s">
        <v>374</v>
      </c>
      <c r="C74" s="1186" t="s">
        <v>301</v>
      </c>
    </row>
    <row r="75" spans="1:3">
      <c r="A75" s="1989"/>
      <c r="B75" s="10" t="s">
        <v>375</v>
      </c>
      <c r="C75" s="1184" t="s">
        <v>279</v>
      </c>
    </row>
    <row r="76" spans="1:3">
      <c r="A76" s="1989"/>
      <c r="B76" s="10" t="s">
        <v>376</v>
      </c>
      <c r="C76" s="1163" t="s">
        <v>377</v>
      </c>
    </row>
    <row r="77" spans="1:3" ht="81.599999999999994" thickBot="1">
      <c r="A77" s="1990"/>
      <c r="B77" s="19" t="s">
        <v>378</v>
      </c>
      <c r="C77" s="1568" t="s">
        <v>611</v>
      </c>
    </row>
    <row r="78" spans="1:3">
      <c r="A78" s="1988" t="s">
        <v>380</v>
      </c>
      <c r="B78" s="17" t="s">
        <v>381</v>
      </c>
      <c r="C78" s="1571" t="s">
        <v>2306</v>
      </c>
    </row>
    <row r="79" spans="1:3">
      <c r="A79" s="1989"/>
      <c r="B79" s="10" t="s">
        <v>383</v>
      </c>
      <c r="C79" s="1186" t="s">
        <v>384</v>
      </c>
    </row>
    <row r="80" spans="1:3">
      <c r="A80" s="1989"/>
      <c r="B80" s="10" t="s">
        <v>385</v>
      </c>
      <c r="C80" s="1163" t="s">
        <v>1290</v>
      </c>
    </row>
    <row r="81" spans="1:3">
      <c r="A81" s="1989"/>
      <c r="B81" s="10" t="s">
        <v>387</v>
      </c>
      <c r="C81" s="1163" t="s">
        <v>1078</v>
      </c>
    </row>
    <row r="82" spans="1:3" ht="64.8">
      <c r="A82" s="1989"/>
      <c r="B82" s="10" t="s">
        <v>389</v>
      </c>
      <c r="C82" s="1184" t="s">
        <v>736</v>
      </c>
    </row>
    <row r="83" spans="1:3">
      <c r="A83" s="1989"/>
      <c r="B83" s="10" t="s">
        <v>391</v>
      </c>
      <c r="C83" s="1185" t="s">
        <v>279</v>
      </c>
    </row>
    <row r="84" spans="1:3">
      <c r="A84" s="1989"/>
      <c r="B84" s="10" t="s">
        <v>363</v>
      </c>
      <c r="C84" s="1185" t="s">
        <v>1521</v>
      </c>
    </row>
    <row r="85" spans="1:3">
      <c r="A85" s="1989"/>
      <c r="B85" s="10" t="s">
        <v>364</v>
      </c>
      <c r="C85" s="1188">
        <v>44006</v>
      </c>
    </row>
    <row r="86" spans="1:3" ht="64.8">
      <c r="A86" s="1989"/>
      <c r="B86" s="10" t="s">
        <v>394</v>
      </c>
      <c r="C86" s="1185" t="s">
        <v>2628</v>
      </c>
    </row>
    <row r="87" spans="1:3">
      <c r="A87" s="1989"/>
      <c r="B87" s="10" t="s">
        <v>396</v>
      </c>
      <c r="C87" s="1185"/>
    </row>
    <row r="88" spans="1:3">
      <c r="A88" s="1989"/>
      <c r="B88" s="10" t="s">
        <v>397</v>
      </c>
      <c r="C88" s="1185" t="s">
        <v>277</v>
      </c>
    </row>
    <row r="89" spans="1:3">
      <c r="A89" s="1989"/>
      <c r="B89" s="10" t="s">
        <v>398</v>
      </c>
      <c r="C89" s="1185" t="s">
        <v>317</v>
      </c>
    </row>
    <row r="90" spans="1:3">
      <c r="A90" s="1989"/>
      <c r="B90" s="10" t="s">
        <v>399</v>
      </c>
      <c r="C90" s="1185" t="s">
        <v>317</v>
      </c>
    </row>
    <row r="91" spans="1:3">
      <c r="A91" s="1989"/>
      <c r="B91" s="10" t="s">
        <v>400</v>
      </c>
      <c r="C91" s="1185" t="s">
        <v>317</v>
      </c>
    </row>
    <row r="92" spans="1:3" ht="18.600000000000001" thickBot="1">
      <c r="A92" s="1990"/>
      <c r="B92" s="19" t="s">
        <v>401</v>
      </c>
      <c r="C92" s="1572" t="s">
        <v>317</v>
      </c>
    </row>
    <row r="93" spans="1:3" ht="48.6">
      <c r="A93" s="1988" t="s">
        <v>402</v>
      </c>
      <c r="B93" s="17" t="s">
        <v>403</v>
      </c>
      <c r="C93" s="1569" t="s">
        <v>1629</v>
      </c>
    </row>
    <row r="94" spans="1:3" ht="32.4">
      <c r="A94" s="1989"/>
      <c r="B94" s="10" t="s">
        <v>405</v>
      </c>
      <c r="C94" s="1189" t="s">
        <v>566</v>
      </c>
    </row>
    <row r="95" spans="1:3" ht="97.2">
      <c r="A95" s="1989"/>
      <c r="B95" s="10" t="s">
        <v>407</v>
      </c>
      <c r="C95" s="1184" t="s">
        <v>2629</v>
      </c>
    </row>
    <row r="96" spans="1:3" ht="81">
      <c r="A96" s="1989"/>
      <c r="B96" s="10" t="s">
        <v>408</v>
      </c>
      <c r="C96" s="1189" t="s">
        <v>2630</v>
      </c>
    </row>
    <row r="97" spans="1:3">
      <c r="A97" s="1989"/>
      <c r="B97" s="10" t="s">
        <v>409</v>
      </c>
      <c r="C97" s="1184" t="s">
        <v>317</v>
      </c>
    </row>
    <row r="98" spans="1:3" ht="48.6">
      <c r="A98" s="1989"/>
      <c r="B98" s="10" t="s">
        <v>411</v>
      </c>
      <c r="C98" s="1184" t="s">
        <v>619</v>
      </c>
    </row>
    <row r="99" spans="1:3" ht="81">
      <c r="A99" s="1989"/>
      <c r="B99" s="10" t="s">
        <v>413</v>
      </c>
      <c r="C99" s="1186" t="s">
        <v>2631</v>
      </c>
    </row>
    <row r="100" spans="1:3" ht="81">
      <c r="A100" s="1989"/>
      <c r="B100" s="10" t="s">
        <v>414</v>
      </c>
      <c r="C100" s="1186" t="s">
        <v>2632</v>
      </c>
    </row>
    <row r="101" spans="1:3" ht="32.4">
      <c r="A101" s="1989"/>
      <c r="B101" s="10" t="s">
        <v>416</v>
      </c>
      <c r="C101" s="1186" t="s">
        <v>2633</v>
      </c>
    </row>
    <row r="102" spans="1:3" ht="18.600000000000001" thickBot="1">
      <c r="A102" s="1990"/>
      <c r="B102" s="19" t="s">
        <v>417</v>
      </c>
      <c r="C102" s="1573" t="s">
        <v>317</v>
      </c>
    </row>
    <row r="103" spans="1:3" ht="32.4">
      <c r="A103" s="2000" t="s">
        <v>418</v>
      </c>
      <c r="B103" s="10" t="s">
        <v>419</v>
      </c>
      <c r="C103" s="805" t="s">
        <v>2634</v>
      </c>
    </row>
    <row r="104" spans="1:3">
      <c r="A104" s="2001"/>
      <c r="B104" s="1548" t="s">
        <v>421</v>
      </c>
      <c r="C104" s="1160">
        <v>49.89</v>
      </c>
    </row>
    <row r="105" spans="1:3">
      <c r="A105" s="2001"/>
      <c r="B105" s="1548" t="s">
        <v>423</v>
      </c>
      <c r="C105" s="773">
        <v>7126.96</v>
      </c>
    </row>
    <row r="106" spans="1:3">
      <c r="A106" s="2001"/>
      <c r="B106" s="1548" t="s">
        <v>424</v>
      </c>
      <c r="C106" s="806" t="s">
        <v>2635</v>
      </c>
    </row>
    <row r="107" spans="1:3" ht="18.600000000000001" thickBot="1">
      <c r="A107" s="2002"/>
      <c r="B107" s="25" t="s">
        <v>426</v>
      </c>
      <c r="C107" s="1574" t="s">
        <v>267</v>
      </c>
    </row>
    <row r="108" spans="1:3" s="127" customFormat="1" ht="65.099999999999994" customHeight="1">
      <c r="A108" s="1853" t="s">
        <v>427</v>
      </c>
      <c r="B108" s="935" t="s">
        <v>428</v>
      </c>
      <c r="C108" s="936" t="s">
        <v>2636</v>
      </c>
    </row>
    <row r="109" spans="1:3" s="127" customFormat="1" ht="65.099999999999994" customHeight="1" thickBot="1">
      <c r="A109" s="1854"/>
      <c r="B109" s="937" t="s">
        <v>430</v>
      </c>
      <c r="C109" s="938" t="s">
        <v>267</v>
      </c>
    </row>
    <row r="110" spans="1:3" ht="65.400000000000006" thickBot="1">
      <c r="A110" s="2003" t="s">
        <v>431</v>
      </c>
      <c r="B110" s="2004"/>
      <c r="C110" s="807" t="s">
        <v>2637</v>
      </c>
    </row>
    <row r="111" spans="1:3" ht="231" customHeight="1">
      <c r="A111" s="2250" t="s">
        <v>432</v>
      </c>
      <c r="B111" s="2250"/>
      <c r="C111" s="225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P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 width="6.19921875" style="9" customWidth="1"/>
    <col min="17" max="16384" width="12.59765625" style="9"/>
  </cols>
  <sheetData>
    <row r="1" spans="1:16" ht="20.399999999999999" thickBot="1">
      <c r="A1" s="2251" t="s">
        <v>627</v>
      </c>
      <c r="B1" s="2251"/>
      <c r="C1" s="2251"/>
      <c r="D1" s="8"/>
      <c r="E1" s="8"/>
      <c r="F1" s="8"/>
      <c r="G1" s="8"/>
      <c r="H1" s="8"/>
      <c r="I1" s="8"/>
      <c r="J1" s="8"/>
      <c r="K1" s="8"/>
      <c r="L1" s="8"/>
      <c r="M1" s="8"/>
      <c r="N1" s="8"/>
      <c r="O1" s="8"/>
      <c r="P1" s="8"/>
    </row>
    <row r="2" spans="1:16" ht="18.600000000000001" thickBot="1">
      <c r="A2" s="1932" t="s">
        <v>434</v>
      </c>
      <c r="B2" s="1930"/>
      <c r="C2" s="1575">
        <v>45805</v>
      </c>
      <c r="D2" s="8"/>
      <c r="E2" s="8"/>
      <c r="F2" s="8"/>
      <c r="G2" s="8"/>
      <c r="H2" s="8"/>
      <c r="I2" s="8"/>
      <c r="J2" s="8"/>
      <c r="K2" s="8"/>
      <c r="L2" s="8"/>
      <c r="M2" s="8"/>
      <c r="N2" s="8"/>
      <c r="O2" s="8"/>
      <c r="P2" s="8"/>
    </row>
    <row r="3" spans="1:16">
      <c r="A3" s="1933" t="s">
        <v>435</v>
      </c>
      <c r="B3" s="10" t="s">
        <v>262</v>
      </c>
      <c r="C3" s="808" t="s">
        <v>2638</v>
      </c>
      <c r="D3" s="8"/>
      <c r="E3" s="8"/>
      <c r="F3" s="8"/>
      <c r="G3" s="8"/>
      <c r="H3" s="8"/>
      <c r="I3" s="8"/>
      <c r="J3" s="8"/>
      <c r="K3" s="8"/>
      <c r="L3" s="8"/>
      <c r="M3" s="8"/>
      <c r="N3" s="8"/>
      <c r="O3" s="8"/>
      <c r="P3" s="8"/>
    </row>
    <row r="4" spans="1:16">
      <c r="A4" s="1927"/>
      <c r="B4" s="10" t="s">
        <v>438</v>
      </c>
      <c r="C4" s="755" t="s">
        <v>2639</v>
      </c>
      <c r="D4" s="8"/>
      <c r="E4" s="8"/>
      <c r="F4" s="8"/>
      <c r="G4" s="8"/>
      <c r="H4" s="8"/>
      <c r="I4" s="8"/>
      <c r="J4" s="8"/>
      <c r="K4" s="8"/>
      <c r="L4" s="8"/>
      <c r="M4" s="8"/>
      <c r="N4" s="8"/>
      <c r="O4" s="8"/>
      <c r="P4" s="8"/>
    </row>
    <row r="5" spans="1:16">
      <c r="A5" s="1927"/>
      <c r="B5" s="10" t="s">
        <v>266</v>
      </c>
      <c r="C5" s="714" t="s">
        <v>317</v>
      </c>
      <c r="D5" s="8"/>
      <c r="E5" s="8"/>
      <c r="F5" s="8"/>
      <c r="G5" s="8"/>
      <c r="H5" s="8"/>
      <c r="I5" s="8"/>
      <c r="J5" s="8"/>
      <c r="K5" s="8"/>
      <c r="L5" s="8"/>
      <c r="M5" s="8"/>
      <c r="N5" s="8"/>
      <c r="O5" s="8"/>
      <c r="P5" s="8"/>
    </row>
    <row r="6" spans="1:16">
      <c r="A6" s="1927"/>
      <c r="B6" s="10" t="s">
        <v>268</v>
      </c>
      <c r="C6" s="756" t="s">
        <v>2639</v>
      </c>
      <c r="D6" s="8"/>
      <c r="E6" s="8"/>
      <c r="F6" s="8"/>
      <c r="G6" s="8"/>
      <c r="H6" s="8"/>
      <c r="I6" s="8"/>
      <c r="J6" s="8"/>
      <c r="K6" s="8"/>
      <c r="L6" s="8"/>
      <c r="M6" s="8"/>
      <c r="N6" s="8"/>
      <c r="O6" s="8"/>
      <c r="P6" s="8"/>
    </row>
    <row r="7" spans="1:16">
      <c r="A7" s="1927"/>
      <c r="B7" s="10" t="s">
        <v>270</v>
      </c>
      <c r="C7" s="809" t="s">
        <v>2640</v>
      </c>
      <c r="D7" s="8"/>
      <c r="E7" s="8"/>
      <c r="F7" s="8"/>
      <c r="G7" s="8"/>
      <c r="H7" s="8"/>
      <c r="I7" s="8"/>
      <c r="J7" s="8"/>
      <c r="K7" s="8"/>
      <c r="L7" s="8"/>
      <c r="M7" s="8"/>
      <c r="N7" s="8"/>
      <c r="O7" s="8"/>
      <c r="P7" s="8"/>
    </row>
    <row r="8" spans="1:16">
      <c r="A8" s="1927"/>
      <c r="B8" s="10" t="s">
        <v>272</v>
      </c>
      <c r="C8" s="810">
        <v>28299570</v>
      </c>
      <c r="D8" s="8"/>
      <c r="E8" s="8"/>
      <c r="F8" s="8"/>
      <c r="G8" s="8"/>
      <c r="H8" s="8"/>
      <c r="I8" s="8"/>
      <c r="J8" s="8"/>
      <c r="K8" s="8"/>
      <c r="L8" s="8"/>
      <c r="M8" s="8"/>
      <c r="N8" s="8"/>
      <c r="O8" s="8"/>
      <c r="P8" s="8"/>
    </row>
    <row r="9" spans="1:16">
      <c r="A9" s="1927"/>
      <c r="B9" s="10" t="s">
        <v>273</v>
      </c>
      <c r="C9" s="1190">
        <v>4081830956.23</v>
      </c>
      <c r="D9" s="8"/>
      <c r="E9" s="8"/>
      <c r="F9" s="8"/>
      <c r="G9" s="8"/>
      <c r="H9" s="8"/>
      <c r="I9" s="8"/>
      <c r="J9" s="8"/>
      <c r="K9" s="8"/>
      <c r="L9" s="8"/>
      <c r="M9" s="8"/>
      <c r="N9" s="8"/>
      <c r="O9" s="8"/>
      <c r="P9" s="8"/>
    </row>
    <row r="10" spans="1:16">
      <c r="A10" s="1927"/>
      <c r="B10" s="10" t="s">
        <v>447</v>
      </c>
      <c r="C10" s="1191" t="s">
        <v>2641</v>
      </c>
      <c r="D10" s="8"/>
      <c r="E10" s="8"/>
      <c r="F10" s="8"/>
      <c r="G10" s="8"/>
      <c r="H10" s="8"/>
      <c r="I10" s="8"/>
      <c r="J10" s="8"/>
      <c r="K10" s="8"/>
      <c r="L10" s="8"/>
      <c r="M10" s="8"/>
      <c r="N10" s="8"/>
      <c r="O10" s="8"/>
      <c r="P10" s="8"/>
    </row>
    <row r="11" spans="1:16">
      <c r="A11" s="1927"/>
      <c r="B11" s="10" t="s">
        <v>449</v>
      </c>
      <c r="C11" s="714" t="s">
        <v>277</v>
      </c>
      <c r="D11" s="8"/>
      <c r="E11" s="8"/>
      <c r="F11" s="8"/>
      <c r="G11" s="8"/>
      <c r="H11" s="8"/>
      <c r="I11" s="8"/>
      <c r="J11" s="8"/>
      <c r="K11" s="8"/>
      <c r="L11" s="8"/>
      <c r="M11" s="8"/>
      <c r="N11" s="8"/>
      <c r="O11" s="8"/>
      <c r="P11" s="8"/>
    </row>
    <row r="12" spans="1:16">
      <c r="A12" s="1927"/>
      <c r="B12" s="10" t="s">
        <v>450</v>
      </c>
      <c r="C12" s="756" t="s">
        <v>279</v>
      </c>
      <c r="D12" s="8"/>
      <c r="E12" s="8"/>
      <c r="F12" s="8"/>
      <c r="G12" s="8"/>
      <c r="H12" s="8"/>
      <c r="I12" s="8"/>
      <c r="J12" s="8"/>
      <c r="K12" s="8"/>
      <c r="L12" s="8"/>
      <c r="M12" s="8"/>
      <c r="N12" s="8"/>
      <c r="O12" s="8"/>
      <c r="P12" s="8"/>
    </row>
    <row r="13" spans="1:16">
      <c r="A13" s="1927"/>
      <c r="B13" s="10" t="s">
        <v>451</v>
      </c>
      <c r="C13" s="756" t="s">
        <v>279</v>
      </c>
      <c r="D13" s="8"/>
      <c r="E13" s="8"/>
      <c r="F13" s="8"/>
      <c r="G13" s="8"/>
      <c r="H13" s="8"/>
      <c r="I13" s="8"/>
      <c r="J13" s="8"/>
      <c r="K13" s="8"/>
      <c r="L13" s="8"/>
      <c r="M13" s="8"/>
      <c r="N13" s="8"/>
      <c r="O13" s="8"/>
      <c r="P13" s="8"/>
    </row>
    <row r="14" spans="1:16">
      <c r="A14" s="1927"/>
      <c r="B14" s="10" t="s">
        <v>452</v>
      </c>
      <c r="C14" s="756" t="s">
        <v>277</v>
      </c>
      <c r="D14" s="8"/>
      <c r="E14" s="8"/>
      <c r="F14" s="8"/>
      <c r="G14" s="8"/>
      <c r="H14" s="8"/>
      <c r="I14" s="8"/>
      <c r="J14" s="8"/>
      <c r="K14" s="8"/>
      <c r="L14" s="8"/>
      <c r="M14" s="8"/>
      <c r="N14" s="8"/>
      <c r="O14" s="8"/>
      <c r="P14" s="8"/>
    </row>
    <row r="15" spans="1:16">
      <c r="A15" s="1927"/>
      <c r="B15" s="10" t="s">
        <v>453</v>
      </c>
      <c r="C15" s="756" t="s">
        <v>317</v>
      </c>
      <c r="D15" s="8"/>
      <c r="E15" s="8"/>
      <c r="F15" s="8"/>
      <c r="G15" s="8"/>
      <c r="H15" s="8"/>
      <c r="I15" s="8"/>
      <c r="J15" s="8"/>
      <c r="K15" s="8"/>
      <c r="L15" s="8"/>
      <c r="M15" s="8"/>
      <c r="N15" s="8"/>
      <c r="O15" s="8"/>
      <c r="P15" s="8"/>
    </row>
    <row r="16" spans="1:16">
      <c r="A16" s="1927"/>
      <c r="B16" s="10" t="s">
        <v>454</v>
      </c>
      <c r="C16" s="756" t="s">
        <v>317</v>
      </c>
      <c r="D16" s="8"/>
      <c r="E16" s="8"/>
      <c r="F16" s="8"/>
      <c r="G16" s="8"/>
      <c r="H16" s="8"/>
      <c r="I16" s="8"/>
      <c r="J16" s="8"/>
      <c r="K16" s="8"/>
      <c r="L16" s="8"/>
      <c r="M16" s="8"/>
      <c r="N16" s="8"/>
      <c r="O16" s="8"/>
      <c r="P16" s="8"/>
    </row>
    <row r="17" spans="1:16" ht="194.4">
      <c r="A17" s="1927"/>
      <c r="B17" s="10" t="s">
        <v>455</v>
      </c>
      <c r="C17" s="811" t="s">
        <v>2642</v>
      </c>
      <c r="D17" s="8"/>
      <c r="E17" s="8"/>
      <c r="F17" s="8"/>
      <c r="G17" s="8"/>
      <c r="H17" s="8"/>
      <c r="I17" s="8"/>
      <c r="J17" s="8"/>
      <c r="K17" s="8"/>
      <c r="L17" s="8"/>
      <c r="M17" s="8"/>
      <c r="N17" s="8"/>
      <c r="O17" s="8"/>
      <c r="P17" s="8"/>
    </row>
    <row r="18" spans="1:16" ht="32.4">
      <c r="A18" s="1927"/>
      <c r="B18" s="1548" t="s">
        <v>286</v>
      </c>
      <c r="C18" s="756" t="s">
        <v>287</v>
      </c>
      <c r="D18" s="8"/>
      <c r="E18" s="8"/>
      <c r="F18" s="8"/>
      <c r="G18" s="8"/>
      <c r="H18" s="8"/>
      <c r="I18" s="8"/>
      <c r="J18" s="8"/>
      <c r="K18" s="8"/>
      <c r="L18" s="8"/>
      <c r="M18" s="8"/>
      <c r="N18" s="8"/>
      <c r="O18" s="8"/>
      <c r="P18" s="8"/>
    </row>
    <row r="19" spans="1:16">
      <c r="A19" s="1927"/>
      <c r="B19" s="10" t="s">
        <v>457</v>
      </c>
      <c r="C19" s="756" t="s">
        <v>317</v>
      </c>
      <c r="D19" s="8"/>
      <c r="E19" s="8"/>
      <c r="F19" s="8"/>
      <c r="G19" s="8"/>
      <c r="H19" s="8"/>
      <c r="I19" s="8"/>
      <c r="J19" s="8"/>
      <c r="K19" s="8"/>
      <c r="L19" s="8"/>
      <c r="M19" s="8"/>
      <c r="N19" s="8"/>
      <c r="O19" s="8"/>
      <c r="P19" s="8"/>
    </row>
    <row r="20" spans="1:16" ht="32.4">
      <c r="A20" s="1927"/>
      <c r="B20" s="10" t="s">
        <v>955</v>
      </c>
      <c r="C20" s="756" t="s">
        <v>277</v>
      </c>
      <c r="D20" s="8"/>
      <c r="E20" s="8"/>
      <c r="F20" s="8"/>
      <c r="G20" s="8"/>
      <c r="H20" s="8"/>
      <c r="I20" s="8"/>
      <c r="J20" s="8"/>
      <c r="K20" s="8"/>
      <c r="L20" s="8"/>
      <c r="M20" s="8"/>
      <c r="N20" s="8"/>
      <c r="O20" s="8"/>
      <c r="P20" s="8"/>
    </row>
    <row r="21" spans="1:16">
      <c r="A21" s="1927"/>
      <c r="B21" s="10" t="s">
        <v>459</v>
      </c>
      <c r="C21" s="756" t="s">
        <v>317</v>
      </c>
      <c r="D21" s="8"/>
      <c r="E21" s="8"/>
      <c r="F21" s="8"/>
      <c r="G21" s="8"/>
      <c r="H21" s="8"/>
      <c r="I21" s="8"/>
      <c r="J21" s="8"/>
      <c r="K21" s="8"/>
      <c r="L21" s="8"/>
      <c r="M21" s="8"/>
      <c r="N21" s="8"/>
      <c r="O21" s="8"/>
      <c r="P21" s="8"/>
    </row>
    <row r="22" spans="1:16">
      <c r="A22" s="1927"/>
      <c r="B22" s="10" t="s">
        <v>460</v>
      </c>
      <c r="C22" s="756" t="s">
        <v>317</v>
      </c>
      <c r="D22" s="8"/>
      <c r="E22" s="8"/>
      <c r="F22" s="8"/>
      <c r="G22" s="8"/>
      <c r="H22" s="8"/>
      <c r="I22" s="8"/>
      <c r="J22" s="8"/>
      <c r="K22" s="8"/>
      <c r="L22" s="8"/>
      <c r="M22" s="8"/>
      <c r="N22" s="8"/>
      <c r="O22" s="8"/>
      <c r="P22" s="8"/>
    </row>
    <row r="23" spans="1:16">
      <c r="A23" s="1927"/>
      <c r="B23" s="10" t="s">
        <v>461</v>
      </c>
      <c r="C23" s="756" t="s">
        <v>317</v>
      </c>
      <c r="D23" s="8"/>
      <c r="E23" s="8"/>
      <c r="F23" s="8"/>
      <c r="G23" s="8"/>
      <c r="H23" s="8"/>
      <c r="I23" s="8"/>
      <c r="J23" s="8"/>
      <c r="K23" s="8"/>
      <c r="L23" s="8"/>
      <c r="M23" s="8"/>
      <c r="N23" s="8"/>
      <c r="O23" s="8"/>
      <c r="P23" s="8"/>
    </row>
    <row r="24" spans="1:16">
      <c r="A24" s="1927"/>
      <c r="B24" s="10" t="s">
        <v>463</v>
      </c>
      <c r="C24" s="756" t="s">
        <v>317</v>
      </c>
      <c r="D24" s="8"/>
      <c r="E24" s="8"/>
      <c r="F24" s="8"/>
      <c r="G24" s="8"/>
      <c r="H24" s="8"/>
      <c r="I24" s="8"/>
      <c r="J24" s="8"/>
      <c r="K24" s="8"/>
      <c r="L24" s="8"/>
      <c r="M24" s="8"/>
      <c r="N24" s="8"/>
      <c r="O24" s="8"/>
      <c r="P24" s="8"/>
    </row>
    <row r="25" spans="1:16">
      <c r="A25" s="1927"/>
      <c r="B25" s="10" t="s">
        <v>464</v>
      </c>
      <c r="C25" s="756" t="s">
        <v>296</v>
      </c>
      <c r="D25" s="8"/>
      <c r="E25" s="8"/>
      <c r="F25" s="8"/>
      <c r="G25" s="8"/>
      <c r="H25" s="8"/>
      <c r="I25" s="8"/>
      <c r="J25" s="8"/>
      <c r="K25" s="8"/>
      <c r="L25" s="8"/>
      <c r="M25" s="8"/>
      <c r="N25" s="8"/>
      <c r="O25" s="8"/>
      <c r="P25" s="8"/>
    </row>
    <row r="26" spans="1:16">
      <c r="A26" s="1927"/>
      <c r="B26" s="10" t="s">
        <v>465</v>
      </c>
      <c r="C26" s="756" t="s">
        <v>317</v>
      </c>
      <c r="D26" s="8"/>
      <c r="E26" s="8"/>
      <c r="F26" s="8"/>
      <c r="G26" s="8"/>
      <c r="H26" s="8"/>
      <c r="I26" s="8"/>
      <c r="J26" s="8"/>
      <c r="K26" s="8"/>
      <c r="L26" s="8"/>
      <c r="M26" s="8"/>
      <c r="N26" s="8"/>
      <c r="O26" s="8"/>
      <c r="P26" s="8"/>
    </row>
    <row r="27" spans="1:16">
      <c r="A27" s="1927"/>
      <c r="B27" s="10" t="s">
        <v>466</v>
      </c>
      <c r="C27" s="756" t="s">
        <v>299</v>
      </c>
      <c r="D27" s="8"/>
      <c r="E27" s="8"/>
      <c r="F27" s="8"/>
      <c r="G27" s="8"/>
      <c r="H27" s="8"/>
      <c r="I27" s="8"/>
      <c r="J27" s="8"/>
      <c r="K27" s="8"/>
      <c r="L27" s="8"/>
      <c r="M27" s="8"/>
      <c r="N27" s="8"/>
      <c r="O27" s="8"/>
      <c r="P27" s="8"/>
    </row>
    <row r="28" spans="1:16">
      <c r="A28" s="1927"/>
      <c r="B28" s="10" t="s">
        <v>467</v>
      </c>
      <c r="C28" s="756" t="s">
        <v>301</v>
      </c>
      <c r="D28" s="8"/>
      <c r="E28" s="8"/>
      <c r="F28" s="8"/>
      <c r="G28" s="8"/>
      <c r="H28" s="8"/>
      <c r="I28" s="8"/>
      <c r="J28" s="8"/>
      <c r="K28" s="8"/>
      <c r="L28" s="8"/>
      <c r="M28" s="8"/>
      <c r="N28" s="8"/>
      <c r="O28" s="8"/>
      <c r="P28" s="8"/>
    </row>
    <row r="29" spans="1:16" ht="48.6">
      <c r="A29" s="1927"/>
      <c r="B29" s="10" t="s">
        <v>468</v>
      </c>
      <c r="C29" s="756" t="s">
        <v>469</v>
      </c>
      <c r="D29" s="8"/>
      <c r="E29" s="8"/>
      <c r="F29" s="8"/>
      <c r="G29" s="8"/>
      <c r="H29" s="8"/>
      <c r="I29" s="8"/>
      <c r="J29" s="8"/>
      <c r="K29" s="8"/>
      <c r="L29" s="8"/>
      <c r="M29" s="8"/>
      <c r="N29" s="8"/>
      <c r="O29" s="8"/>
      <c r="P29" s="8"/>
    </row>
    <row r="30" spans="1:16" ht="113.4">
      <c r="A30" s="1927"/>
      <c r="B30" s="10" t="s">
        <v>470</v>
      </c>
      <c r="C30" s="756" t="s">
        <v>2643</v>
      </c>
      <c r="D30" s="8"/>
      <c r="E30" s="8"/>
      <c r="F30" s="8"/>
      <c r="G30" s="8"/>
      <c r="H30" s="8"/>
      <c r="I30" s="8"/>
      <c r="J30" s="8"/>
      <c r="K30" s="8"/>
      <c r="L30" s="8"/>
      <c r="M30" s="8"/>
      <c r="N30" s="8"/>
      <c r="O30" s="8"/>
      <c r="P30" s="8"/>
    </row>
    <row r="31" spans="1:16">
      <c r="A31" s="1927"/>
      <c r="B31" s="10" t="s">
        <v>472</v>
      </c>
      <c r="C31" s="756" t="s">
        <v>1976</v>
      </c>
      <c r="D31" s="8"/>
      <c r="E31" s="8"/>
      <c r="F31" s="8"/>
      <c r="G31" s="8"/>
      <c r="H31" s="8"/>
      <c r="I31" s="8"/>
      <c r="J31" s="8"/>
      <c r="K31" s="8"/>
      <c r="L31" s="8"/>
      <c r="M31" s="8"/>
      <c r="N31" s="8"/>
      <c r="O31" s="8"/>
      <c r="P31" s="8"/>
    </row>
    <row r="32" spans="1:16" ht="33" thickBot="1">
      <c r="A32" s="1928"/>
      <c r="B32" s="15" t="s">
        <v>308</v>
      </c>
      <c r="C32" s="812" t="s">
        <v>317</v>
      </c>
      <c r="D32" s="8"/>
      <c r="E32" s="8"/>
      <c r="F32" s="8"/>
      <c r="G32" s="8"/>
      <c r="H32" s="8"/>
      <c r="I32" s="8"/>
      <c r="J32" s="8"/>
      <c r="K32" s="8"/>
      <c r="L32" s="8"/>
      <c r="M32" s="8"/>
      <c r="N32" s="8"/>
      <c r="O32" s="8"/>
      <c r="P32" s="8"/>
    </row>
    <row r="33" spans="1:16">
      <c r="A33" s="1926" t="s">
        <v>475</v>
      </c>
      <c r="B33" s="17" t="s">
        <v>476</v>
      </c>
      <c r="C33" s="714" t="s">
        <v>2639</v>
      </c>
      <c r="D33" s="8"/>
      <c r="E33" s="8"/>
      <c r="F33" s="8"/>
      <c r="G33" s="8"/>
      <c r="H33" s="8"/>
      <c r="I33" s="8"/>
      <c r="J33" s="8"/>
      <c r="K33" s="8"/>
      <c r="L33" s="8"/>
      <c r="M33" s="8"/>
      <c r="N33" s="8"/>
      <c r="O33" s="8"/>
      <c r="P33" s="8"/>
    </row>
    <row r="34" spans="1:16">
      <c r="A34" s="1927"/>
      <c r="B34" s="10" t="s">
        <v>477</v>
      </c>
      <c r="C34" s="756" t="s">
        <v>2644</v>
      </c>
      <c r="D34" s="8"/>
      <c r="E34" s="8"/>
      <c r="F34" s="8"/>
      <c r="G34" s="8"/>
      <c r="H34" s="8"/>
      <c r="I34" s="8"/>
      <c r="J34" s="8"/>
      <c r="K34" s="8"/>
      <c r="L34" s="8"/>
      <c r="M34" s="8"/>
      <c r="N34" s="8"/>
      <c r="O34" s="8"/>
      <c r="P34" s="8"/>
    </row>
    <row r="35" spans="1:16">
      <c r="A35" s="1927"/>
      <c r="B35" s="10" t="s">
        <v>479</v>
      </c>
      <c r="C35" s="756" t="s">
        <v>314</v>
      </c>
      <c r="D35" s="8"/>
      <c r="E35" s="8"/>
      <c r="F35" s="8"/>
      <c r="G35" s="8"/>
      <c r="H35" s="8"/>
      <c r="I35" s="8"/>
      <c r="J35" s="8"/>
      <c r="K35" s="8"/>
      <c r="L35" s="8"/>
      <c r="M35" s="8"/>
      <c r="N35" s="8"/>
      <c r="O35" s="8"/>
      <c r="P35" s="8"/>
    </row>
    <row r="36" spans="1:16">
      <c r="A36" s="1927"/>
      <c r="B36" s="10" t="s">
        <v>480</v>
      </c>
      <c r="C36" s="756" t="s">
        <v>317</v>
      </c>
      <c r="D36" s="8"/>
      <c r="E36" s="8"/>
      <c r="F36" s="8"/>
      <c r="G36" s="8"/>
      <c r="H36" s="8"/>
      <c r="I36" s="8"/>
      <c r="J36" s="8"/>
      <c r="K36" s="8"/>
      <c r="L36" s="8"/>
      <c r="M36" s="8"/>
      <c r="N36" s="8"/>
      <c r="O36" s="8"/>
      <c r="P36" s="8"/>
    </row>
    <row r="37" spans="1:16">
      <c r="A37" s="1927"/>
      <c r="B37" s="10" t="s">
        <v>481</v>
      </c>
      <c r="C37" s="756" t="s">
        <v>317</v>
      </c>
      <c r="D37" s="8"/>
      <c r="E37" s="8"/>
      <c r="F37" s="8"/>
      <c r="G37" s="8"/>
      <c r="H37" s="8"/>
      <c r="I37" s="8"/>
      <c r="J37" s="8"/>
      <c r="K37" s="8"/>
      <c r="L37" s="8"/>
      <c r="M37" s="8"/>
      <c r="N37" s="8"/>
      <c r="O37" s="8"/>
      <c r="P37" s="8"/>
    </row>
    <row r="38" spans="1:16" ht="18.600000000000001" thickBot="1">
      <c r="A38" s="1928"/>
      <c r="B38" s="19" t="s">
        <v>482</v>
      </c>
      <c r="C38" s="716" t="s">
        <v>279</v>
      </c>
      <c r="D38" s="8"/>
      <c r="E38" s="8"/>
      <c r="F38" s="8"/>
      <c r="G38" s="8"/>
      <c r="H38" s="8"/>
      <c r="I38" s="8"/>
      <c r="J38" s="8"/>
      <c r="K38" s="8"/>
      <c r="L38" s="8"/>
      <c r="M38" s="8"/>
      <c r="N38" s="8"/>
      <c r="O38" s="8"/>
      <c r="P38" s="8"/>
    </row>
    <row r="39" spans="1:16">
      <c r="A39" s="1926" t="s">
        <v>483</v>
      </c>
      <c r="B39" s="17" t="s">
        <v>484</v>
      </c>
      <c r="C39" s="714" t="s">
        <v>277</v>
      </c>
      <c r="D39" s="8"/>
      <c r="E39" s="8"/>
      <c r="F39" s="8"/>
      <c r="G39" s="8"/>
      <c r="H39" s="8"/>
      <c r="I39" s="8"/>
      <c r="J39" s="8"/>
      <c r="K39" s="8"/>
      <c r="L39" s="8"/>
      <c r="M39" s="8"/>
      <c r="N39" s="8"/>
      <c r="O39" s="8"/>
      <c r="P39" s="8"/>
    </row>
    <row r="40" spans="1:16">
      <c r="A40" s="1927"/>
      <c r="B40" s="10" t="s">
        <v>485</v>
      </c>
      <c r="C40" s="756" t="s">
        <v>317</v>
      </c>
      <c r="D40" s="8"/>
      <c r="E40" s="8"/>
      <c r="F40" s="8"/>
      <c r="G40" s="8"/>
      <c r="H40" s="8"/>
      <c r="I40" s="8"/>
      <c r="J40" s="8"/>
      <c r="K40" s="8"/>
      <c r="L40" s="8"/>
      <c r="M40" s="8"/>
      <c r="N40" s="8"/>
      <c r="O40" s="8"/>
      <c r="P40" s="8"/>
    </row>
    <row r="41" spans="1:16">
      <c r="A41" s="1927"/>
      <c r="B41" s="10" t="s">
        <v>486</v>
      </c>
      <c r="C41" s="756" t="s">
        <v>317</v>
      </c>
      <c r="D41" s="8"/>
      <c r="E41" s="8"/>
      <c r="F41" s="8"/>
      <c r="G41" s="8"/>
      <c r="H41" s="8"/>
      <c r="I41" s="8"/>
      <c r="J41" s="8"/>
      <c r="K41" s="8"/>
      <c r="L41" s="8"/>
      <c r="M41" s="8"/>
      <c r="N41" s="8"/>
      <c r="O41" s="8"/>
      <c r="P41" s="8"/>
    </row>
    <row r="42" spans="1:16">
      <c r="A42" s="1927"/>
      <c r="B42" s="10" t="s">
        <v>487</v>
      </c>
      <c r="C42" s="756" t="s">
        <v>317</v>
      </c>
      <c r="D42" s="8"/>
      <c r="E42" s="8"/>
      <c r="F42" s="8"/>
      <c r="G42" s="8"/>
      <c r="H42" s="8"/>
      <c r="I42" s="8"/>
      <c r="J42" s="8"/>
      <c r="K42" s="8"/>
      <c r="L42" s="8"/>
      <c r="M42" s="8"/>
      <c r="N42" s="8"/>
      <c r="O42" s="8"/>
      <c r="P42" s="8"/>
    </row>
    <row r="43" spans="1:16">
      <c r="A43" s="1927"/>
      <c r="B43" s="10" t="s">
        <v>488</v>
      </c>
      <c r="C43" s="756" t="s">
        <v>317</v>
      </c>
      <c r="D43" s="8"/>
      <c r="E43" s="8"/>
      <c r="F43" s="8"/>
      <c r="G43" s="8"/>
      <c r="H43" s="8"/>
      <c r="I43" s="8"/>
      <c r="J43" s="8"/>
      <c r="K43" s="8"/>
      <c r="L43" s="8"/>
      <c r="M43" s="8"/>
      <c r="N43" s="8"/>
      <c r="O43" s="8"/>
      <c r="P43" s="8"/>
    </row>
    <row r="44" spans="1:16" ht="18.600000000000001" thickBot="1">
      <c r="A44" s="1928"/>
      <c r="B44" s="19" t="s">
        <v>489</v>
      </c>
      <c r="C44" s="716" t="s">
        <v>317</v>
      </c>
      <c r="D44" s="8"/>
      <c r="E44" s="8"/>
      <c r="F44" s="8"/>
      <c r="G44" s="8"/>
      <c r="H44" s="8"/>
      <c r="I44" s="8"/>
      <c r="J44" s="8"/>
      <c r="K44" s="8"/>
      <c r="L44" s="8"/>
      <c r="M44" s="8"/>
      <c r="N44" s="8"/>
      <c r="O44" s="8"/>
      <c r="P44" s="8"/>
    </row>
    <row r="45" spans="1:16">
      <c r="A45" s="1926" t="s">
        <v>490</v>
      </c>
      <c r="B45" s="17" t="s">
        <v>491</v>
      </c>
      <c r="C45" s="714" t="s">
        <v>277</v>
      </c>
      <c r="D45" s="8"/>
      <c r="E45" s="8"/>
      <c r="F45" s="8"/>
      <c r="G45" s="8"/>
      <c r="H45" s="8"/>
      <c r="I45" s="8"/>
      <c r="J45" s="8"/>
      <c r="K45" s="8"/>
      <c r="L45" s="8"/>
      <c r="M45" s="8"/>
      <c r="N45" s="8"/>
      <c r="O45" s="8"/>
      <c r="P45" s="8"/>
    </row>
    <row r="46" spans="1:16">
      <c r="A46" s="1927"/>
      <c r="B46" s="10" t="s">
        <v>492</v>
      </c>
      <c r="C46" s="811" t="s">
        <v>317</v>
      </c>
      <c r="D46" s="8"/>
      <c r="E46" s="8"/>
      <c r="F46" s="8"/>
      <c r="G46" s="8"/>
      <c r="H46" s="8"/>
      <c r="I46" s="8"/>
      <c r="J46" s="8"/>
      <c r="K46" s="8"/>
      <c r="L46" s="8"/>
      <c r="M46" s="8"/>
      <c r="N46" s="8"/>
      <c r="O46" s="8"/>
      <c r="P46" s="8"/>
    </row>
    <row r="47" spans="1:16" ht="18.600000000000001" thickBot="1">
      <c r="A47" s="1928"/>
      <c r="B47" s="19" t="s">
        <v>494</v>
      </c>
      <c r="C47" s="716" t="s">
        <v>317</v>
      </c>
      <c r="D47" s="8"/>
      <c r="E47" s="8"/>
      <c r="F47" s="8"/>
      <c r="G47" s="8"/>
      <c r="H47" s="8"/>
      <c r="I47" s="8"/>
      <c r="J47" s="8"/>
      <c r="K47" s="8"/>
      <c r="L47" s="8"/>
      <c r="M47" s="8"/>
      <c r="N47" s="8"/>
      <c r="O47" s="8"/>
      <c r="P47" s="8"/>
    </row>
    <row r="48" spans="1:16">
      <c r="A48" s="1924" t="s">
        <v>332</v>
      </c>
      <c r="B48" s="21" t="s">
        <v>497</v>
      </c>
      <c r="C48" s="808" t="s">
        <v>279</v>
      </c>
      <c r="D48" s="8"/>
      <c r="E48" s="8"/>
      <c r="F48" s="8"/>
      <c r="G48" s="8"/>
      <c r="H48" s="8"/>
      <c r="I48" s="8"/>
      <c r="J48" s="8"/>
      <c r="K48" s="8"/>
      <c r="L48" s="8"/>
      <c r="M48" s="8"/>
      <c r="N48" s="8"/>
      <c r="O48" s="8"/>
      <c r="P48" s="8"/>
    </row>
    <row r="49" spans="1:16">
      <c r="A49" s="1924"/>
      <c r="B49" s="10" t="s">
        <v>498</v>
      </c>
      <c r="C49" s="756" t="s">
        <v>2645</v>
      </c>
      <c r="D49" s="8"/>
      <c r="E49" s="8"/>
      <c r="F49" s="8"/>
      <c r="G49" s="8"/>
      <c r="H49" s="8"/>
      <c r="I49" s="8"/>
      <c r="J49" s="8"/>
      <c r="K49" s="8"/>
      <c r="L49" s="8"/>
      <c r="M49" s="8"/>
      <c r="N49" s="8"/>
      <c r="O49" s="8"/>
      <c r="P49" s="8"/>
    </row>
    <row r="50" spans="1:16">
      <c r="A50" s="1924"/>
      <c r="B50" s="10" t="s">
        <v>500</v>
      </c>
      <c r="C50" s="756" t="s">
        <v>1409</v>
      </c>
      <c r="D50" s="8"/>
      <c r="E50" s="8"/>
      <c r="F50" s="8"/>
      <c r="G50" s="8"/>
      <c r="H50" s="8"/>
      <c r="I50" s="8"/>
      <c r="J50" s="8"/>
      <c r="K50" s="8"/>
      <c r="L50" s="8"/>
      <c r="M50" s="8"/>
      <c r="N50" s="8"/>
      <c r="O50" s="8"/>
      <c r="P50" s="8"/>
    </row>
    <row r="51" spans="1:16">
      <c r="A51" s="1924"/>
      <c r="B51" s="10" t="s">
        <v>502</v>
      </c>
      <c r="C51" s="756" t="s">
        <v>1409</v>
      </c>
      <c r="D51" s="8"/>
      <c r="E51" s="8"/>
      <c r="F51" s="8"/>
      <c r="G51" s="8"/>
      <c r="H51" s="8"/>
      <c r="I51" s="8"/>
      <c r="J51" s="8"/>
      <c r="K51" s="8"/>
      <c r="L51" s="8"/>
      <c r="M51" s="8"/>
      <c r="N51" s="8"/>
      <c r="O51" s="8"/>
      <c r="P51" s="8"/>
    </row>
    <row r="52" spans="1:16" ht="64.8">
      <c r="A52" s="1924"/>
      <c r="B52" s="10" t="s">
        <v>504</v>
      </c>
      <c r="C52" s="756" t="s">
        <v>2646</v>
      </c>
      <c r="D52" s="8"/>
      <c r="E52" s="8"/>
      <c r="F52" s="8"/>
      <c r="G52" s="8"/>
      <c r="H52" s="8"/>
      <c r="I52" s="8"/>
      <c r="J52" s="8"/>
      <c r="K52" s="8"/>
      <c r="L52" s="8"/>
      <c r="M52" s="8"/>
      <c r="N52" s="8"/>
      <c r="O52" s="8"/>
      <c r="P52" s="8"/>
    </row>
    <row r="53" spans="1:16" ht="48.6">
      <c r="A53" s="1924"/>
      <c r="B53" s="10" t="s">
        <v>962</v>
      </c>
      <c r="C53" s="756" t="s">
        <v>2647</v>
      </c>
      <c r="D53" s="8"/>
      <c r="E53" s="8"/>
      <c r="F53" s="8"/>
      <c r="G53" s="8"/>
      <c r="H53" s="8"/>
      <c r="I53" s="8"/>
      <c r="J53" s="8"/>
      <c r="K53" s="8"/>
      <c r="L53" s="8"/>
      <c r="M53" s="8"/>
      <c r="N53" s="8"/>
      <c r="O53" s="8"/>
      <c r="P53" s="8"/>
    </row>
    <row r="54" spans="1:16" ht="32.4">
      <c r="A54" s="1924"/>
      <c r="B54" s="10" t="s">
        <v>508</v>
      </c>
      <c r="C54" s="756" t="s">
        <v>2648</v>
      </c>
      <c r="D54" s="8"/>
      <c r="E54" s="8"/>
      <c r="F54" s="8"/>
      <c r="G54" s="8"/>
      <c r="H54" s="8"/>
      <c r="I54" s="8"/>
      <c r="J54" s="8"/>
      <c r="K54" s="8"/>
      <c r="L54" s="8"/>
      <c r="M54" s="8"/>
      <c r="N54" s="8"/>
      <c r="O54" s="8"/>
      <c r="P54" s="8"/>
    </row>
    <row r="55" spans="1:16">
      <c r="A55" s="1924"/>
      <c r="B55" s="10" t="s">
        <v>510</v>
      </c>
      <c r="C55" s="756" t="s">
        <v>2649</v>
      </c>
      <c r="D55" s="8"/>
      <c r="E55" s="8"/>
      <c r="F55" s="8"/>
      <c r="G55" s="8"/>
      <c r="H55" s="8"/>
      <c r="I55" s="8"/>
      <c r="J55" s="8"/>
      <c r="K55" s="8"/>
      <c r="L55" s="8"/>
      <c r="M55" s="8"/>
      <c r="N55" s="8"/>
      <c r="O55" s="8"/>
      <c r="P55" s="8"/>
    </row>
    <row r="56" spans="1:16">
      <c r="A56" s="1924"/>
      <c r="B56" s="10" t="s">
        <v>512</v>
      </c>
      <c r="C56" s="756" t="s">
        <v>349</v>
      </c>
      <c r="D56" s="8"/>
      <c r="E56" s="8"/>
      <c r="F56" s="8"/>
      <c r="G56" s="8"/>
      <c r="H56" s="8"/>
      <c r="I56" s="8"/>
      <c r="J56" s="8"/>
      <c r="K56" s="8"/>
      <c r="L56" s="8"/>
      <c r="M56" s="8"/>
      <c r="N56" s="8"/>
      <c r="O56" s="8"/>
      <c r="P56" s="8"/>
    </row>
    <row r="57" spans="1:16">
      <c r="A57" s="1924"/>
      <c r="B57" s="10" t="s">
        <v>513</v>
      </c>
      <c r="C57" s="756" t="s">
        <v>317</v>
      </c>
      <c r="D57" s="8"/>
      <c r="E57" s="8"/>
      <c r="F57" s="8"/>
      <c r="G57" s="8"/>
      <c r="H57" s="8"/>
      <c r="I57" s="8"/>
      <c r="J57" s="8"/>
      <c r="K57" s="8"/>
      <c r="L57" s="8"/>
      <c r="M57" s="8"/>
      <c r="N57" s="8"/>
      <c r="O57" s="8"/>
      <c r="P57" s="8"/>
    </row>
    <row r="58" spans="1:16">
      <c r="A58" s="1924"/>
      <c r="B58" s="10" t="s">
        <v>514</v>
      </c>
      <c r="C58" s="806" t="s">
        <v>317</v>
      </c>
      <c r="D58" s="8"/>
      <c r="E58" s="8"/>
      <c r="F58" s="8"/>
      <c r="G58" s="8"/>
      <c r="H58" s="8"/>
      <c r="I58" s="8"/>
      <c r="J58" s="8"/>
      <c r="K58" s="8"/>
      <c r="L58" s="8"/>
      <c r="M58" s="8"/>
      <c r="N58" s="8"/>
      <c r="O58" s="8"/>
      <c r="P58" s="8"/>
    </row>
    <row r="59" spans="1:16">
      <c r="A59" s="1924"/>
      <c r="B59" s="10" t="s">
        <v>515</v>
      </c>
      <c r="C59" s="1191" t="s">
        <v>2649</v>
      </c>
      <c r="D59" s="8"/>
      <c r="E59" s="8"/>
      <c r="F59" s="8"/>
      <c r="G59" s="8"/>
      <c r="H59" s="8"/>
      <c r="I59" s="8"/>
      <c r="J59" s="8"/>
      <c r="K59" s="8"/>
      <c r="L59" s="8"/>
      <c r="M59" s="8"/>
      <c r="N59" s="8"/>
      <c r="O59" s="8"/>
      <c r="P59" s="8"/>
    </row>
    <row r="60" spans="1:16">
      <c r="A60" s="1924"/>
      <c r="B60" s="10" t="s">
        <v>516</v>
      </c>
      <c r="C60" s="1192" t="s">
        <v>291</v>
      </c>
      <c r="D60" s="8"/>
      <c r="E60" s="8"/>
      <c r="F60" s="8"/>
      <c r="G60" s="8"/>
      <c r="H60" s="8"/>
      <c r="I60" s="8"/>
      <c r="J60" s="8"/>
      <c r="K60" s="8"/>
      <c r="L60" s="8"/>
      <c r="M60" s="8"/>
      <c r="N60" s="8"/>
      <c r="O60" s="8"/>
      <c r="P60" s="8"/>
    </row>
    <row r="61" spans="1:16">
      <c r="A61" s="1924"/>
      <c r="B61" s="10" t="s">
        <v>517</v>
      </c>
      <c r="C61" s="756" t="s">
        <v>291</v>
      </c>
      <c r="D61" s="8"/>
      <c r="E61" s="8"/>
      <c r="F61" s="8"/>
      <c r="G61" s="8"/>
      <c r="H61" s="8"/>
      <c r="I61" s="8"/>
      <c r="J61" s="8"/>
      <c r="K61" s="8"/>
      <c r="L61" s="8"/>
      <c r="M61" s="8"/>
      <c r="N61" s="8"/>
      <c r="O61" s="8"/>
      <c r="P61" s="8"/>
    </row>
    <row r="62" spans="1:16">
      <c r="A62" s="1924"/>
      <c r="B62" s="10" t="s">
        <v>519</v>
      </c>
      <c r="C62" s="756" t="s">
        <v>317</v>
      </c>
      <c r="D62" s="8"/>
      <c r="E62" s="8"/>
      <c r="F62" s="8"/>
      <c r="G62" s="8"/>
      <c r="H62" s="8"/>
      <c r="I62" s="8"/>
      <c r="J62" s="8"/>
      <c r="K62" s="8"/>
      <c r="L62" s="8"/>
      <c r="M62" s="8"/>
      <c r="N62" s="8"/>
      <c r="O62" s="8"/>
      <c r="P62" s="8"/>
    </row>
    <row r="63" spans="1:16">
      <c r="A63" s="1924"/>
      <c r="B63" s="10" t="s">
        <v>521</v>
      </c>
      <c r="C63" s="756" t="s">
        <v>291</v>
      </c>
      <c r="D63" s="8"/>
      <c r="E63" s="8"/>
      <c r="F63" s="8"/>
      <c r="G63" s="8"/>
      <c r="H63" s="8"/>
      <c r="I63" s="8"/>
      <c r="J63" s="8"/>
      <c r="K63" s="8"/>
      <c r="L63" s="8"/>
      <c r="M63" s="8"/>
      <c r="N63" s="8"/>
      <c r="O63" s="8"/>
      <c r="P63" s="8"/>
    </row>
    <row r="64" spans="1:16">
      <c r="A64" s="1924"/>
      <c r="B64" s="10" t="s">
        <v>523</v>
      </c>
      <c r="C64" s="756" t="s">
        <v>317</v>
      </c>
      <c r="D64" s="8"/>
      <c r="E64" s="8"/>
      <c r="F64" s="8"/>
      <c r="G64" s="8"/>
      <c r="H64" s="8"/>
      <c r="I64" s="8"/>
      <c r="J64" s="8"/>
      <c r="K64" s="8"/>
      <c r="L64" s="8"/>
      <c r="M64" s="8"/>
      <c r="N64" s="8"/>
      <c r="O64" s="8"/>
      <c r="P64" s="8"/>
    </row>
    <row r="65" spans="1:16">
      <c r="A65" s="1924"/>
      <c r="B65" s="10" t="s">
        <v>525</v>
      </c>
      <c r="C65" s="756" t="s">
        <v>277</v>
      </c>
      <c r="D65" s="8"/>
      <c r="E65" s="8"/>
      <c r="F65" s="8"/>
      <c r="G65" s="8"/>
      <c r="H65" s="8"/>
      <c r="I65" s="8"/>
      <c r="J65" s="8"/>
      <c r="K65" s="8"/>
      <c r="L65" s="8"/>
      <c r="M65" s="8"/>
      <c r="N65" s="8"/>
      <c r="O65" s="8"/>
      <c r="P65" s="8"/>
    </row>
    <row r="66" spans="1:16">
      <c r="A66" s="1924"/>
      <c r="B66" s="10" t="s">
        <v>526</v>
      </c>
      <c r="C66" s="756" t="s">
        <v>317</v>
      </c>
      <c r="D66" s="8"/>
      <c r="E66" s="8"/>
      <c r="F66" s="8"/>
      <c r="G66" s="8"/>
      <c r="H66" s="8"/>
      <c r="I66" s="8"/>
      <c r="J66" s="8"/>
      <c r="K66" s="8"/>
      <c r="L66" s="8"/>
      <c r="M66" s="8"/>
      <c r="N66" s="8"/>
      <c r="O66" s="8"/>
      <c r="P66" s="8"/>
    </row>
    <row r="67" spans="1:16">
      <c r="A67" s="1924"/>
      <c r="B67" s="10" t="s">
        <v>528</v>
      </c>
      <c r="C67" s="813" t="s">
        <v>317</v>
      </c>
      <c r="D67" s="8"/>
      <c r="E67" s="8"/>
      <c r="F67" s="8"/>
      <c r="G67" s="8"/>
      <c r="H67" s="8"/>
      <c r="I67" s="8"/>
      <c r="J67" s="8"/>
      <c r="K67" s="8"/>
      <c r="L67" s="8"/>
      <c r="M67" s="8"/>
      <c r="N67" s="8"/>
      <c r="O67" s="8"/>
      <c r="P67" s="8"/>
    </row>
    <row r="68" spans="1:16" ht="18.600000000000001" thickBot="1">
      <c r="A68" s="1925"/>
      <c r="B68" s="19" t="s">
        <v>530</v>
      </c>
      <c r="C68" s="716" t="s">
        <v>317</v>
      </c>
      <c r="D68" s="8"/>
      <c r="E68" s="8"/>
      <c r="F68" s="8"/>
      <c r="G68" s="8"/>
      <c r="H68" s="8"/>
      <c r="I68" s="8"/>
      <c r="J68" s="8"/>
      <c r="K68" s="8"/>
      <c r="L68" s="8"/>
      <c r="M68" s="8"/>
      <c r="N68" s="8"/>
      <c r="O68" s="8"/>
      <c r="P68" s="8"/>
    </row>
    <row r="69" spans="1:16">
      <c r="A69" s="1926" t="s">
        <v>532</v>
      </c>
      <c r="B69" s="17" t="s">
        <v>533</v>
      </c>
      <c r="C69" s="714" t="s">
        <v>279</v>
      </c>
      <c r="D69" s="8"/>
      <c r="E69" s="8"/>
      <c r="F69" s="8"/>
      <c r="G69" s="8"/>
      <c r="H69" s="8"/>
      <c r="I69" s="8"/>
      <c r="J69" s="8"/>
      <c r="K69" s="8"/>
      <c r="L69" s="8"/>
      <c r="M69" s="8"/>
      <c r="N69" s="8"/>
      <c r="O69" s="8"/>
      <c r="P69" s="8"/>
    </row>
    <row r="70" spans="1:16">
      <c r="A70" s="1927"/>
      <c r="B70" s="10" t="s">
        <v>534</v>
      </c>
      <c r="C70" s="756" t="s">
        <v>369</v>
      </c>
      <c r="D70" s="8"/>
      <c r="E70" s="8"/>
      <c r="F70" s="8"/>
      <c r="G70" s="8"/>
      <c r="H70" s="8"/>
      <c r="I70" s="8"/>
      <c r="J70" s="8"/>
      <c r="K70" s="8"/>
      <c r="L70" s="8"/>
      <c r="M70" s="8"/>
      <c r="N70" s="8"/>
      <c r="O70" s="8"/>
      <c r="P70" s="8"/>
    </row>
    <row r="71" spans="1:16">
      <c r="A71" s="1927"/>
      <c r="B71" s="10" t="s">
        <v>535</v>
      </c>
      <c r="C71" s="756" t="s">
        <v>317</v>
      </c>
      <c r="D71" s="8"/>
      <c r="E71" s="8"/>
      <c r="F71" s="8"/>
      <c r="G71" s="8"/>
      <c r="H71" s="8"/>
      <c r="I71" s="8"/>
      <c r="J71" s="8"/>
      <c r="K71" s="8"/>
      <c r="L71" s="8"/>
      <c r="M71" s="8"/>
      <c r="N71" s="8"/>
      <c r="O71" s="8"/>
      <c r="P71" s="8"/>
    </row>
    <row r="72" spans="1:16">
      <c r="A72" s="1927"/>
      <c r="B72" s="10" t="s">
        <v>536</v>
      </c>
      <c r="C72" s="756" t="s">
        <v>317</v>
      </c>
      <c r="D72" s="8"/>
      <c r="E72" s="8"/>
      <c r="F72" s="8"/>
      <c r="G72" s="8"/>
      <c r="H72" s="8"/>
      <c r="I72" s="8"/>
      <c r="J72" s="8"/>
      <c r="K72" s="8"/>
      <c r="L72" s="8"/>
      <c r="M72" s="8"/>
      <c r="N72" s="8"/>
      <c r="O72" s="8"/>
      <c r="P72" s="8"/>
    </row>
    <row r="73" spans="1:16" ht="48.6">
      <c r="A73" s="1927"/>
      <c r="B73" s="10" t="s">
        <v>537</v>
      </c>
      <c r="C73" s="756" t="s">
        <v>538</v>
      </c>
      <c r="D73" s="8"/>
      <c r="E73" s="8"/>
      <c r="F73" s="8"/>
      <c r="G73" s="8"/>
      <c r="H73" s="8"/>
      <c r="I73" s="8"/>
      <c r="J73" s="8"/>
      <c r="K73" s="8"/>
      <c r="L73" s="8"/>
      <c r="M73" s="8"/>
      <c r="N73" s="8"/>
      <c r="O73" s="8"/>
      <c r="P73" s="8"/>
    </row>
    <row r="74" spans="1:16">
      <c r="A74" s="1927"/>
      <c r="B74" s="10" t="s">
        <v>972</v>
      </c>
      <c r="C74" s="756" t="s">
        <v>301</v>
      </c>
      <c r="D74" s="8"/>
      <c r="E74" s="8"/>
      <c r="F74" s="8"/>
      <c r="G74" s="8"/>
      <c r="H74" s="8"/>
      <c r="I74" s="8"/>
      <c r="J74" s="8"/>
      <c r="K74" s="8"/>
      <c r="L74" s="8"/>
      <c r="M74" s="8"/>
      <c r="N74" s="8"/>
      <c r="O74" s="8"/>
      <c r="P74" s="8"/>
    </row>
    <row r="75" spans="1:16">
      <c r="A75" s="1927"/>
      <c r="B75" s="10" t="s">
        <v>540</v>
      </c>
      <c r="C75" s="756" t="s">
        <v>279</v>
      </c>
      <c r="D75" s="8"/>
      <c r="E75" s="8"/>
      <c r="F75" s="8"/>
      <c r="G75" s="8"/>
      <c r="H75" s="8"/>
      <c r="I75" s="8"/>
      <c r="J75" s="8"/>
      <c r="K75" s="8"/>
      <c r="L75" s="8"/>
      <c r="M75" s="8"/>
      <c r="N75" s="8"/>
      <c r="O75" s="8"/>
      <c r="P75" s="8"/>
    </row>
    <row r="76" spans="1:16">
      <c r="A76" s="1927"/>
      <c r="B76" s="10" t="s">
        <v>541</v>
      </c>
      <c r="C76" s="756" t="s">
        <v>377</v>
      </c>
      <c r="D76" s="8"/>
      <c r="E76" s="8"/>
      <c r="F76" s="8"/>
      <c r="G76" s="8"/>
      <c r="H76" s="8"/>
      <c r="I76" s="8"/>
      <c r="J76" s="8"/>
      <c r="K76" s="8"/>
      <c r="L76" s="8"/>
      <c r="M76" s="8"/>
      <c r="N76" s="8"/>
      <c r="O76" s="8"/>
      <c r="P76" s="8"/>
    </row>
    <row r="77" spans="1:16" ht="146.4" thickBot="1">
      <c r="A77" s="1928"/>
      <c r="B77" s="19" t="s">
        <v>542</v>
      </c>
      <c r="C77" s="715" t="s">
        <v>2650</v>
      </c>
      <c r="D77" s="8"/>
      <c r="E77" s="8"/>
      <c r="F77" s="8"/>
      <c r="G77" s="8"/>
      <c r="H77" s="8"/>
      <c r="I77" s="8"/>
      <c r="J77" s="8"/>
      <c r="K77" s="8"/>
      <c r="L77" s="8"/>
      <c r="M77" s="8"/>
      <c r="N77" s="8"/>
      <c r="O77" s="8"/>
      <c r="P77" s="8"/>
    </row>
    <row r="78" spans="1:16" ht="81">
      <c r="A78" s="1926" t="s">
        <v>544</v>
      </c>
      <c r="B78" s="17" t="s">
        <v>545</v>
      </c>
      <c r="C78" s="753" t="s">
        <v>1861</v>
      </c>
      <c r="D78" s="8"/>
      <c r="E78" s="8"/>
      <c r="F78" s="8"/>
      <c r="G78" s="8"/>
      <c r="H78" s="8"/>
      <c r="I78" s="8"/>
      <c r="J78" s="8"/>
      <c r="K78" s="8"/>
      <c r="L78" s="8"/>
      <c r="M78" s="8"/>
      <c r="N78" s="8"/>
      <c r="O78" s="8"/>
      <c r="P78" s="8"/>
    </row>
    <row r="79" spans="1:16">
      <c r="A79" s="1927"/>
      <c r="B79" s="10" t="s">
        <v>547</v>
      </c>
      <c r="C79" s="737" t="s">
        <v>1990</v>
      </c>
      <c r="D79" s="8"/>
      <c r="E79" s="8"/>
      <c r="F79" s="8"/>
      <c r="G79" s="8"/>
      <c r="H79" s="8"/>
      <c r="I79" s="8"/>
      <c r="J79" s="8"/>
      <c r="K79" s="8"/>
      <c r="L79" s="8"/>
      <c r="M79" s="8"/>
      <c r="N79" s="8"/>
      <c r="O79" s="8"/>
      <c r="P79" s="8"/>
    </row>
    <row r="80" spans="1:16" ht="48.6">
      <c r="A80" s="1927"/>
      <c r="B80" s="10" t="s">
        <v>548</v>
      </c>
      <c r="C80" s="811" t="s">
        <v>2651</v>
      </c>
      <c r="D80" s="8"/>
      <c r="E80" s="8"/>
      <c r="F80" s="8"/>
      <c r="G80" s="8"/>
      <c r="H80" s="8"/>
      <c r="I80" s="8"/>
      <c r="J80" s="8"/>
      <c r="K80" s="8"/>
      <c r="L80" s="8"/>
      <c r="M80" s="8"/>
      <c r="N80" s="8"/>
      <c r="O80" s="8"/>
      <c r="P80" s="8"/>
    </row>
    <row r="81" spans="1:16" ht="32.4">
      <c r="A81" s="1927"/>
      <c r="B81" s="10" t="s">
        <v>550</v>
      </c>
      <c r="C81" s="756" t="s">
        <v>1753</v>
      </c>
      <c r="D81" s="8"/>
      <c r="E81" s="8"/>
      <c r="F81" s="8"/>
      <c r="G81" s="8"/>
      <c r="H81" s="8"/>
      <c r="I81" s="8"/>
      <c r="J81" s="8"/>
      <c r="K81" s="8"/>
      <c r="L81" s="8"/>
      <c r="M81" s="8"/>
      <c r="N81" s="8"/>
      <c r="O81" s="8"/>
      <c r="P81" s="8"/>
    </row>
    <row r="82" spans="1:16" ht="64.8">
      <c r="A82" s="1927"/>
      <c r="B82" s="10" t="s">
        <v>552</v>
      </c>
      <c r="C82" s="756" t="s">
        <v>1754</v>
      </c>
      <c r="D82" s="8"/>
      <c r="E82" s="8"/>
      <c r="F82" s="8"/>
      <c r="G82" s="8"/>
      <c r="H82" s="8"/>
      <c r="I82" s="8"/>
      <c r="J82" s="8"/>
      <c r="K82" s="8"/>
      <c r="L82" s="8"/>
      <c r="M82" s="8"/>
      <c r="N82" s="8"/>
      <c r="O82" s="8"/>
      <c r="P82" s="8"/>
    </row>
    <row r="83" spans="1:16">
      <c r="A83" s="1927"/>
      <c r="B83" s="10" t="s">
        <v>554</v>
      </c>
      <c r="C83" s="756" t="s">
        <v>279</v>
      </c>
      <c r="D83" s="8"/>
      <c r="E83" s="8"/>
      <c r="F83" s="8"/>
      <c r="G83" s="8"/>
      <c r="H83" s="8"/>
      <c r="I83" s="8"/>
      <c r="J83" s="8"/>
      <c r="K83" s="8"/>
      <c r="L83" s="8"/>
      <c r="M83" s="8"/>
      <c r="N83" s="8"/>
      <c r="O83" s="8"/>
      <c r="P83" s="8"/>
    </row>
    <row r="84" spans="1:16" ht="81">
      <c r="A84" s="1927"/>
      <c r="B84" s="10" t="s">
        <v>526</v>
      </c>
      <c r="C84" s="756" t="s">
        <v>1755</v>
      </c>
      <c r="D84" s="8"/>
      <c r="E84" s="8"/>
      <c r="F84" s="8"/>
      <c r="G84" s="8"/>
      <c r="H84" s="8"/>
      <c r="I84" s="8"/>
      <c r="J84" s="8"/>
      <c r="K84" s="8"/>
      <c r="L84" s="8"/>
      <c r="M84" s="8"/>
      <c r="N84" s="8"/>
      <c r="O84" s="8"/>
      <c r="P84" s="8"/>
    </row>
    <row r="85" spans="1:16" ht="81">
      <c r="A85" s="1927"/>
      <c r="B85" s="10" t="s">
        <v>528</v>
      </c>
      <c r="C85" s="756" t="s">
        <v>1756</v>
      </c>
      <c r="D85" s="8"/>
      <c r="E85" s="8"/>
      <c r="F85" s="8"/>
      <c r="G85" s="8"/>
      <c r="H85" s="8"/>
      <c r="I85" s="8"/>
      <c r="J85" s="8"/>
      <c r="K85" s="8"/>
      <c r="L85" s="8"/>
      <c r="M85" s="8"/>
      <c r="N85" s="8"/>
      <c r="O85" s="8"/>
      <c r="P85" s="8"/>
    </row>
    <row r="86" spans="1:16" ht="97.2">
      <c r="A86" s="1927"/>
      <c r="B86" s="10" t="s">
        <v>555</v>
      </c>
      <c r="C86" s="756" t="s">
        <v>1757</v>
      </c>
      <c r="D86" s="8"/>
      <c r="E86" s="8"/>
      <c r="F86" s="8"/>
      <c r="G86" s="8"/>
      <c r="H86" s="8"/>
      <c r="I86" s="8"/>
      <c r="J86" s="8"/>
      <c r="K86" s="8"/>
      <c r="L86" s="8"/>
      <c r="M86" s="8"/>
      <c r="N86" s="8"/>
      <c r="O86" s="8"/>
      <c r="P86" s="8"/>
    </row>
    <row r="87" spans="1:16">
      <c r="A87" s="1927"/>
      <c r="B87" s="10" t="s">
        <v>556</v>
      </c>
      <c r="C87" s="756"/>
      <c r="D87" s="8"/>
      <c r="E87" s="8"/>
      <c r="F87" s="8"/>
      <c r="G87" s="8"/>
      <c r="H87" s="8"/>
      <c r="I87" s="8"/>
      <c r="J87" s="8"/>
      <c r="K87" s="8"/>
      <c r="L87" s="8"/>
      <c r="M87" s="8"/>
      <c r="N87" s="8"/>
      <c r="O87" s="8"/>
      <c r="P87" s="8"/>
    </row>
    <row r="88" spans="1:16">
      <c r="A88" s="1927"/>
      <c r="B88" s="10" t="s">
        <v>557</v>
      </c>
      <c r="C88" s="756" t="s">
        <v>277</v>
      </c>
      <c r="D88" s="8"/>
      <c r="E88" s="8"/>
      <c r="F88" s="8"/>
      <c r="G88" s="8"/>
      <c r="H88" s="8"/>
      <c r="I88" s="8"/>
      <c r="J88" s="8"/>
      <c r="K88" s="8"/>
      <c r="L88" s="8"/>
      <c r="M88" s="8"/>
      <c r="N88" s="8"/>
      <c r="O88" s="8"/>
      <c r="P88" s="8"/>
    </row>
    <row r="89" spans="1:16">
      <c r="A89" s="1927"/>
      <c r="B89" s="10" t="s">
        <v>558</v>
      </c>
      <c r="C89" s="756" t="s">
        <v>317</v>
      </c>
      <c r="D89" s="8"/>
      <c r="E89" s="8"/>
      <c r="F89" s="8"/>
      <c r="G89" s="8"/>
      <c r="H89" s="8"/>
      <c r="I89" s="8"/>
      <c r="J89" s="8"/>
      <c r="K89" s="8"/>
      <c r="L89" s="8"/>
      <c r="M89" s="8"/>
      <c r="N89" s="8"/>
      <c r="O89" s="8"/>
      <c r="P89" s="8"/>
    </row>
    <row r="90" spans="1:16">
      <c r="A90" s="1927"/>
      <c r="B90" s="10" t="s">
        <v>559</v>
      </c>
      <c r="C90" s="756" t="s">
        <v>317</v>
      </c>
      <c r="D90" s="8"/>
      <c r="E90" s="8"/>
      <c r="F90" s="8"/>
      <c r="G90" s="8"/>
      <c r="H90" s="8"/>
      <c r="I90" s="8"/>
      <c r="J90" s="8"/>
      <c r="K90" s="8"/>
      <c r="L90" s="8"/>
      <c r="M90" s="8"/>
      <c r="N90" s="8"/>
      <c r="O90" s="8"/>
      <c r="P90" s="8"/>
    </row>
    <row r="91" spans="1:16">
      <c r="A91" s="1927"/>
      <c r="B91" s="10" t="s">
        <v>560</v>
      </c>
      <c r="C91" s="756" t="s">
        <v>317</v>
      </c>
      <c r="D91" s="8"/>
      <c r="E91" s="8"/>
      <c r="F91" s="8"/>
      <c r="G91" s="8"/>
      <c r="H91" s="8"/>
      <c r="I91" s="8"/>
      <c r="J91" s="8"/>
      <c r="K91" s="8"/>
      <c r="L91" s="8"/>
      <c r="M91" s="8"/>
      <c r="N91" s="8"/>
      <c r="O91" s="8"/>
      <c r="P91" s="8"/>
    </row>
    <row r="92" spans="1:16" ht="18.600000000000001" thickBot="1">
      <c r="A92" s="1928"/>
      <c r="B92" s="19" t="s">
        <v>561</v>
      </c>
      <c r="C92" s="716" t="s">
        <v>317</v>
      </c>
      <c r="D92" s="8"/>
      <c r="E92" s="8"/>
      <c r="F92" s="8"/>
      <c r="G92" s="8"/>
      <c r="H92" s="8"/>
      <c r="I92" s="8"/>
      <c r="J92" s="8"/>
      <c r="K92" s="8"/>
      <c r="L92" s="8"/>
      <c r="M92" s="8"/>
      <c r="N92" s="8"/>
      <c r="O92" s="8"/>
      <c r="P92" s="8"/>
    </row>
    <row r="93" spans="1:16" ht="81">
      <c r="A93" s="1926" t="s">
        <v>562</v>
      </c>
      <c r="B93" s="17" t="s">
        <v>563</v>
      </c>
      <c r="C93" s="714" t="s">
        <v>1758</v>
      </c>
      <c r="D93" s="8"/>
      <c r="E93" s="8"/>
      <c r="F93" s="8"/>
      <c r="G93" s="8"/>
      <c r="H93" s="8"/>
      <c r="I93" s="8"/>
      <c r="J93" s="8"/>
      <c r="K93" s="8"/>
      <c r="L93" s="8"/>
      <c r="M93" s="8"/>
      <c r="N93" s="8"/>
      <c r="O93" s="8"/>
      <c r="P93" s="8"/>
    </row>
    <row r="94" spans="1:16" ht="32.4">
      <c r="A94" s="1927"/>
      <c r="B94" s="10" t="s">
        <v>565</v>
      </c>
      <c r="C94" s="756" t="s">
        <v>566</v>
      </c>
      <c r="D94" s="8"/>
      <c r="E94" s="8"/>
      <c r="F94" s="8"/>
      <c r="G94" s="8"/>
      <c r="H94" s="8"/>
      <c r="I94" s="8"/>
      <c r="J94" s="8"/>
      <c r="K94" s="8"/>
      <c r="L94" s="8"/>
      <c r="M94" s="8"/>
      <c r="N94" s="8"/>
      <c r="O94" s="8"/>
      <c r="P94" s="8"/>
    </row>
    <row r="95" spans="1:16" ht="48.6">
      <c r="A95" s="1927"/>
      <c r="B95" s="10" t="s">
        <v>567</v>
      </c>
      <c r="C95" s="811" t="s">
        <v>2652</v>
      </c>
      <c r="D95" s="8"/>
      <c r="E95" s="8"/>
      <c r="F95" s="8"/>
      <c r="G95" s="8"/>
      <c r="H95" s="8"/>
      <c r="I95" s="8"/>
      <c r="J95" s="8"/>
      <c r="K95" s="8"/>
      <c r="L95" s="8"/>
      <c r="M95" s="8"/>
      <c r="N95" s="8"/>
      <c r="O95" s="8"/>
      <c r="P95" s="8"/>
    </row>
    <row r="96" spans="1:16" ht="81">
      <c r="A96" s="1927"/>
      <c r="B96" s="10" t="s">
        <v>568</v>
      </c>
      <c r="C96" s="756" t="s">
        <v>2653</v>
      </c>
      <c r="D96" s="8"/>
      <c r="E96" s="8"/>
      <c r="F96" s="8"/>
      <c r="G96" s="8"/>
      <c r="H96" s="8"/>
      <c r="I96" s="8"/>
      <c r="J96" s="8"/>
      <c r="K96" s="8"/>
      <c r="L96" s="8"/>
      <c r="M96" s="8"/>
      <c r="N96" s="8"/>
      <c r="O96" s="8"/>
      <c r="P96" s="8"/>
    </row>
    <row r="97" spans="1:16" ht="64.8">
      <c r="A97" s="1927"/>
      <c r="B97" s="10" t="s">
        <v>570</v>
      </c>
      <c r="C97" s="756" t="s">
        <v>2261</v>
      </c>
      <c r="D97" s="8"/>
      <c r="E97" s="8"/>
      <c r="F97" s="8"/>
      <c r="G97" s="8"/>
      <c r="H97" s="8"/>
      <c r="I97" s="8"/>
      <c r="J97" s="8"/>
      <c r="K97" s="8"/>
      <c r="L97" s="8"/>
      <c r="M97" s="8"/>
      <c r="N97" s="8"/>
      <c r="O97" s="8"/>
      <c r="P97" s="8"/>
    </row>
    <row r="98" spans="1:16" ht="81">
      <c r="A98" s="1927"/>
      <c r="B98" s="10" t="s">
        <v>572</v>
      </c>
      <c r="C98" s="756" t="s">
        <v>2654</v>
      </c>
      <c r="D98" s="8"/>
      <c r="E98" s="8"/>
      <c r="F98" s="8"/>
      <c r="G98" s="8"/>
      <c r="H98" s="8"/>
      <c r="I98" s="8"/>
      <c r="J98" s="8"/>
      <c r="K98" s="8"/>
      <c r="L98" s="8"/>
      <c r="M98" s="8"/>
      <c r="N98" s="8"/>
      <c r="O98" s="8"/>
      <c r="P98" s="8"/>
    </row>
    <row r="99" spans="1:16" ht="129.6">
      <c r="A99" s="1927"/>
      <c r="B99" s="10" t="s">
        <v>574</v>
      </c>
      <c r="C99" s="756" t="s">
        <v>2655</v>
      </c>
      <c r="D99" s="8"/>
      <c r="E99" s="8"/>
      <c r="F99" s="8"/>
      <c r="G99" s="8"/>
      <c r="H99" s="8"/>
      <c r="I99" s="8"/>
      <c r="J99" s="8"/>
      <c r="K99" s="8"/>
      <c r="L99" s="8"/>
      <c r="M99" s="8"/>
      <c r="N99" s="8"/>
      <c r="O99" s="8"/>
      <c r="P99" s="8"/>
    </row>
    <row r="100" spans="1:16" ht="113.4">
      <c r="A100" s="1927"/>
      <c r="B100" s="10" t="s">
        <v>621</v>
      </c>
      <c r="C100" s="756" t="s">
        <v>2656</v>
      </c>
      <c r="D100" s="8"/>
      <c r="E100" s="8"/>
      <c r="F100" s="8"/>
      <c r="G100" s="8"/>
      <c r="H100" s="8"/>
      <c r="I100" s="8"/>
      <c r="J100" s="8"/>
      <c r="K100" s="8"/>
      <c r="L100" s="8"/>
      <c r="M100" s="8"/>
      <c r="N100" s="8"/>
      <c r="O100" s="8"/>
      <c r="P100" s="8"/>
    </row>
    <row r="101" spans="1:16">
      <c r="A101" s="1927"/>
      <c r="B101" s="10" t="s">
        <v>576</v>
      </c>
      <c r="C101" s="756" t="s">
        <v>267</v>
      </c>
      <c r="D101" s="8"/>
      <c r="E101" s="8"/>
      <c r="F101" s="8"/>
      <c r="G101" s="8"/>
      <c r="H101" s="8"/>
      <c r="I101" s="8"/>
      <c r="J101" s="8"/>
      <c r="K101" s="8"/>
      <c r="L101" s="8"/>
      <c r="M101" s="8"/>
      <c r="N101" s="8"/>
      <c r="O101" s="8"/>
      <c r="P101" s="8"/>
    </row>
    <row r="102" spans="1:16" ht="18.600000000000001" thickBot="1">
      <c r="A102" s="1928"/>
      <c r="B102" s="19" t="s">
        <v>577</v>
      </c>
      <c r="C102" s="716" t="s">
        <v>291</v>
      </c>
      <c r="D102" s="8"/>
      <c r="E102" s="8"/>
      <c r="F102" s="8"/>
      <c r="G102" s="8"/>
      <c r="H102" s="8"/>
      <c r="I102" s="8"/>
      <c r="J102" s="8"/>
      <c r="K102" s="8"/>
      <c r="L102" s="8"/>
      <c r="M102" s="8"/>
      <c r="N102" s="8"/>
      <c r="O102" s="8"/>
      <c r="P102" s="8"/>
    </row>
    <row r="103" spans="1:16" ht="32.4">
      <c r="A103" s="1924" t="s">
        <v>418</v>
      </c>
      <c r="B103" s="10" t="s">
        <v>579</v>
      </c>
      <c r="C103" s="814" t="s">
        <v>2657</v>
      </c>
      <c r="D103" s="8"/>
      <c r="E103" s="8"/>
      <c r="F103" s="8"/>
      <c r="G103" s="8"/>
      <c r="H103" s="8"/>
      <c r="I103" s="8"/>
      <c r="J103" s="8"/>
      <c r="K103" s="8"/>
      <c r="L103" s="8"/>
      <c r="M103" s="8"/>
      <c r="N103" s="8"/>
      <c r="O103" s="8"/>
      <c r="P103" s="8"/>
    </row>
    <row r="104" spans="1:16">
      <c r="A104" s="1924"/>
      <c r="B104" s="1548" t="s">
        <v>421</v>
      </c>
      <c r="C104" s="1193">
        <v>0.2</v>
      </c>
      <c r="D104" s="8"/>
      <c r="E104" s="8"/>
      <c r="F104" s="8"/>
      <c r="G104" s="8"/>
      <c r="H104" s="8"/>
      <c r="I104" s="8"/>
      <c r="J104" s="8"/>
      <c r="K104" s="8"/>
      <c r="L104" s="8"/>
      <c r="M104" s="8"/>
      <c r="N104" s="8"/>
      <c r="O104" s="8"/>
      <c r="P104" s="8"/>
    </row>
    <row r="105" spans="1:16">
      <c r="A105" s="1924"/>
      <c r="B105" s="1548" t="s">
        <v>423</v>
      </c>
      <c r="C105" s="815">
        <v>29.07</v>
      </c>
      <c r="D105" s="8"/>
      <c r="E105" s="8"/>
      <c r="F105" s="8"/>
      <c r="G105" s="8"/>
      <c r="H105" s="8"/>
      <c r="I105" s="8"/>
      <c r="J105" s="8"/>
      <c r="K105" s="8"/>
      <c r="L105" s="8"/>
      <c r="M105" s="8"/>
      <c r="N105" s="8"/>
      <c r="O105" s="8"/>
      <c r="P105" s="8"/>
    </row>
    <row r="106" spans="1:16">
      <c r="A106" s="1924"/>
      <c r="B106" s="1548" t="s">
        <v>2658</v>
      </c>
      <c r="C106" s="806" t="s">
        <v>1869</v>
      </c>
      <c r="D106" s="8"/>
      <c r="E106" s="8"/>
      <c r="F106" s="8"/>
      <c r="G106" s="8"/>
      <c r="H106" s="8"/>
      <c r="I106" s="8"/>
      <c r="J106" s="8"/>
      <c r="K106" s="8"/>
      <c r="L106" s="8"/>
      <c r="M106" s="8"/>
      <c r="N106" s="8"/>
      <c r="O106" s="8"/>
      <c r="P106" s="8"/>
    </row>
    <row r="107" spans="1:16" ht="18.600000000000001" thickBot="1">
      <c r="A107" s="1925"/>
      <c r="B107" s="25" t="s">
        <v>984</v>
      </c>
      <c r="C107" s="1494" t="s">
        <v>317</v>
      </c>
      <c r="D107" s="8"/>
      <c r="E107" s="8"/>
      <c r="F107" s="8"/>
      <c r="G107" s="8"/>
      <c r="H107" s="8"/>
      <c r="I107" s="8"/>
      <c r="J107" s="8"/>
      <c r="K107" s="8"/>
      <c r="L107" s="8"/>
      <c r="M107" s="8"/>
      <c r="N107" s="8"/>
      <c r="O107" s="8"/>
      <c r="P107" s="8"/>
    </row>
    <row r="108" spans="1:16" s="127" customFormat="1" ht="65.099999999999994" customHeight="1">
      <c r="A108" s="1853" t="s">
        <v>427</v>
      </c>
      <c r="B108" s="935" t="s">
        <v>428</v>
      </c>
      <c r="C108" s="936" t="s">
        <v>267</v>
      </c>
    </row>
    <row r="109" spans="1:16" s="127" customFormat="1" ht="65.099999999999994" customHeight="1" thickBot="1">
      <c r="A109" s="1854"/>
      <c r="B109" s="937" t="s">
        <v>430</v>
      </c>
      <c r="C109" s="938" t="s">
        <v>267</v>
      </c>
    </row>
    <row r="110" spans="1:16" ht="18.600000000000001" thickBot="1">
      <c r="A110" s="1929" t="s">
        <v>587</v>
      </c>
      <c r="B110" s="2055"/>
      <c r="C110" s="328" t="s">
        <v>267</v>
      </c>
      <c r="D110" s="8"/>
      <c r="E110" s="8"/>
      <c r="F110" s="8"/>
      <c r="G110" s="8"/>
      <c r="H110" s="8"/>
      <c r="I110" s="8"/>
      <c r="J110" s="8"/>
      <c r="K110" s="8"/>
      <c r="L110" s="8"/>
      <c r="M110" s="8"/>
      <c r="N110" s="8"/>
      <c r="O110" s="8"/>
      <c r="P110" s="8"/>
    </row>
    <row r="111" spans="1:16" ht="234" customHeight="1">
      <c r="A111" s="1881" t="s">
        <v>432</v>
      </c>
      <c r="B111" s="1882"/>
      <c r="C111" s="1882"/>
      <c r="D111" s="8"/>
      <c r="E111" s="8"/>
      <c r="F111" s="8"/>
      <c r="G111" s="8"/>
      <c r="H111" s="8"/>
      <c r="I111" s="8"/>
      <c r="J111" s="8"/>
      <c r="K111" s="8"/>
      <c r="L111" s="8"/>
      <c r="M111" s="8"/>
      <c r="N111" s="8"/>
      <c r="O111" s="8"/>
      <c r="P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sheetPr codeName="Sheet84"/>
  <dimension ref="A1:C111"/>
  <sheetViews>
    <sheetView workbookViewId="0">
      <selection sqref="A1:C1"/>
    </sheetView>
  </sheetViews>
  <sheetFormatPr defaultColWidth="9" defaultRowHeight="18"/>
  <cols>
    <col min="1" max="1" width="3.59765625" style="517" customWidth="1"/>
    <col min="2" max="2" width="47.59765625" style="517" customWidth="1"/>
    <col min="3" max="3" width="47.59765625" style="518" customWidth="1"/>
    <col min="4" max="16384" width="9" style="517"/>
  </cols>
  <sheetData>
    <row r="1" spans="1:3" ht="20.399999999999999" thickBot="1">
      <c r="A1" s="2251" t="s">
        <v>627</v>
      </c>
      <c r="B1" s="2251"/>
      <c r="C1" s="2251"/>
    </row>
    <row r="2" spans="1:3" ht="18.600000000000001" thickBot="1">
      <c r="A2" s="2252" t="s">
        <v>260</v>
      </c>
      <c r="B2" s="2253"/>
      <c r="C2" s="1560">
        <v>45813</v>
      </c>
    </row>
    <row r="3" spans="1:3">
      <c r="A3" s="2265" t="s">
        <v>261</v>
      </c>
      <c r="B3" s="519" t="s">
        <v>262</v>
      </c>
      <c r="C3" s="520" t="s">
        <v>2659</v>
      </c>
    </row>
    <row r="4" spans="1:3">
      <c r="A4" s="2266"/>
      <c r="B4" s="519" t="s">
        <v>264</v>
      </c>
      <c r="C4" s="521" t="s">
        <v>2660</v>
      </c>
    </row>
    <row r="5" spans="1:3">
      <c r="A5" s="2266"/>
      <c r="B5" s="519" t="s">
        <v>266</v>
      </c>
      <c r="C5" s="521" t="s">
        <v>317</v>
      </c>
    </row>
    <row r="6" spans="1:3">
      <c r="A6" s="2266"/>
      <c r="B6" s="519" t="s">
        <v>268</v>
      </c>
      <c r="C6" s="522" t="s">
        <v>2661</v>
      </c>
    </row>
    <row r="7" spans="1:3">
      <c r="A7" s="2266"/>
      <c r="B7" s="519" t="s">
        <v>270</v>
      </c>
      <c r="C7" s="523" t="s">
        <v>2662</v>
      </c>
    </row>
    <row r="8" spans="1:3">
      <c r="A8" s="2266"/>
      <c r="B8" s="519" t="s">
        <v>272</v>
      </c>
      <c r="C8" s="524">
        <v>122145918.29000001</v>
      </c>
    </row>
    <row r="9" spans="1:3">
      <c r="A9" s="2266"/>
      <c r="B9" s="519" t="s">
        <v>273</v>
      </c>
      <c r="C9" s="525">
        <v>17488852580.762203</v>
      </c>
    </row>
    <row r="10" spans="1:3">
      <c r="A10" s="2266"/>
      <c r="B10" s="519" t="s">
        <v>274</v>
      </c>
      <c r="C10" s="401" t="s">
        <v>2663</v>
      </c>
    </row>
    <row r="11" spans="1:3">
      <c r="A11" s="2266"/>
      <c r="B11" s="519" t="s">
        <v>276</v>
      </c>
      <c r="C11" s="526" t="s">
        <v>277</v>
      </c>
    </row>
    <row r="12" spans="1:3">
      <c r="A12" s="2266"/>
      <c r="B12" s="519" t="s">
        <v>278</v>
      </c>
      <c r="C12" s="526" t="s">
        <v>279</v>
      </c>
    </row>
    <row r="13" spans="1:3">
      <c r="A13" s="2266"/>
      <c r="B13" s="519" t="s">
        <v>280</v>
      </c>
      <c r="C13" s="526" t="s">
        <v>279</v>
      </c>
    </row>
    <row r="14" spans="1:3">
      <c r="A14" s="2266"/>
      <c r="B14" s="519" t="s">
        <v>281</v>
      </c>
      <c r="C14" s="527" t="s">
        <v>277</v>
      </c>
    </row>
    <row r="15" spans="1:3">
      <c r="A15" s="2266"/>
      <c r="B15" s="519" t="s">
        <v>282</v>
      </c>
      <c r="C15" s="526" t="s">
        <v>317</v>
      </c>
    </row>
    <row r="16" spans="1:3">
      <c r="A16" s="2266"/>
      <c r="B16" s="519" t="s">
        <v>283</v>
      </c>
      <c r="C16" s="527" t="s">
        <v>317</v>
      </c>
    </row>
    <row r="17" spans="1:3" ht="48.6">
      <c r="A17" s="2266"/>
      <c r="B17" s="519" t="s">
        <v>284</v>
      </c>
      <c r="C17" s="125" t="s">
        <v>2664</v>
      </c>
    </row>
    <row r="18" spans="1:3" ht="32.4">
      <c r="A18" s="2266"/>
      <c r="B18" s="1548" t="s">
        <v>286</v>
      </c>
      <c r="C18" s="522" t="s">
        <v>287</v>
      </c>
    </row>
    <row r="19" spans="1:3">
      <c r="A19" s="2266"/>
      <c r="B19" s="519" t="s">
        <v>288</v>
      </c>
      <c r="C19" s="526" t="s">
        <v>317</v>
      </c>
    </row>
    <row r="20" spans="1:3" ht="32.4">
      <c r="A20" s="2266"/>
      <c r="B20" s="519" t="s">
        <v>289</v>
      </c>
      <c r="C20" s="526" t="s">
        <v>277</v>
      </c>
    </row>
    <row r="21" spans="1:3">
      <c r="A21" s="2266"/>
      <c r="B21" s="519" t="s">
        <v>290</v>
      </c>
      <c r="C21" s="526" t="s">
        <v>291</v>
      </c>
    </row>
    <row r="22" spans="1:3">
      <c r="A22" s="2266"/>
      <c r="B22" s="519" t="s">
        <v>292</v>
      </c>
      <c r="C22" s="526" t="s">
        <v>291</v>
      </c>
    </row>
    <row r="23" spans="1:3">
      <c r="A23" s="2266"/>
      <c r="B23" s="519" t="s">
        <v>293</v>
      </c>
      <c r="C23" s="526" t="s">
        <v>291</v>
      </c>
    </row>
    <row r="24" spans="1:3">
      <c r="A24" s="2266"/>
      <c r="B24" s="519" t="s">
        <v>294</v>
      </c>
      <c r="C24" s="526" t="s">
        <v>291</v>
      </c>
    </row>
    <row r="25" spans="1:3">
      <c r="A25" s="2266"/>
      <c r="B25" s="519" t="s">
        <v>295</v>
      </c>
      <c r="C25" s="125" t="s">
        <v>296</v>
      </c>
    </row>
    <row r="26" spans="1:3">
      <c r="A26" s="2266"/>
      <c r="B26" s="519" t="s">
        <v>297</v>
      </c>
      <c r="C26" s="526" t="s">
        <v>291</v>
      </c>
    </row>
    <row r="27" spans="1:3">
      <c r="A27" s="2266"/>
      <c r="B27" s="519" t="s">
        <v>298</v>
      </c>
      <c r="C27" s="522" t="s">
        <v>299</v>
      </c>
    </row>
    <row r="28" spans="1:3">
      <c r="A28" s="2266"/>
      <c r="B28" s="519" t="s">
        <v>300</v>
      </c>
      <c r="C28" s="522" t="s">
        <v>301</v>
      </c>
    </row>
    <row r="29" spans="1:3">
      <c r="A29" s="2266"/>
      <c r="B29" s="519" t="s">
        <v>302</v>
      </c>
      <c r="C29" s="125" t="s">
        <v>291</v>
      </c>
    </row>
    <row r="30" spans="1:3">
      <c r="A30" s="2266"/>
      <c r="B30" s="519" t="s">
        <v>304</v>
      </c>
      <c r="C30" s="125" t="s">
        <v>2665</v>
      </c>
    </row>
    <row r="31" spans="1:3" ht="97.2">
      <c r="A31" s="2266"/>
      <c r="B31" s="519" t="s">
        <v>306</v>
      </c>
      <c r="C31" s="521" t="s">
        <v>2666</v>
      </c>
    </row>
    <row r="32" spans="1:3" ht="33" thickBot="1">
      <c r="A32" s="2267"/>
      <c r="B32" s="528" t="s">
        <v>308</v>
      </c>
      <c r="C32" s="529" t="s">
        <v>291</v>
      </c>
    </row>
    <row r="33" spans="1:3">
      <c r="A33" s="2257" t="s">
        <v>309</v>
      </c>
      <c r="B33" s="530" t="s">
        <v>310</v>
      </c>
      <c r="C33" s="1576" t="s">
        <v>2667</v>
      </c>
    </row>
    <row r="34" spans="1:3">
      <c r="A34" s="2258"/>
      <c r="B34" s="519" t="s">
        <v>311</v>
      </c>
      <c r="C34" s="1194" t="s">
        <v>2667</v>
      </c>
    </row>
    <row r="35" spans="1:3">
      <c r="A35" s="2258"/>
      <c r="B35" s="519" t="s">
        <v>313</v>
      </c>
      <c r="C35" s="1194" t="s">
        <v>314</v>
      </c>
    </row>
    <row r="36" spans="1:3">
      <c r="A36" s="2258"/>
      <c r="B36" s="519" t="s">
        <v>315</v>
      </c>
      <c r="C36" s="1195" t="s">
        <v>317</v>
      </c>
    </row>
    <row r="37" spans="1:3">
      <c r="A37" s="2258"/>
      <c r="B37" s="519" t="s">
        <v>316</v>
      </c>
      <c r="C37" s="1195" t="s">
        <v>317</v>
      </c>
    </row>
    <row r="38" spans="1:3" ht="18.600000000000001" thickBot="1">
      <c r="A38" s="2259"/>
      <c r="B38" s="531" t="s">
        <v>318</v>
      </c>
      <c r="C38" s="1577" t="s">
        <v>279</v>
      </c>
    </row>
    <row r="39" spans="1:3">
      <c r="A39" s="2257" t="s">
        <v>319</v>
      </c>
      <c r="B39" s="530" t="s">
        <v>320</v>
      </c>
      <c r="C39" s="532" t="s">
        <v>277</v>
      </c>
    </row>
    <row r="40" spans="1:3">
      <c r="A40" s="2258"/>
      <c r="B40" s="519" t="s">
        <v>321</v>
      </c>
      <c r="C40" s="533" t="s">
        <v>317</v>
      </c>
    </row>
    <row r="41" spans="1:3">
      <c r="A41" s="2258"/>
      <c r="B41" s="519" t="s">
        <v>322</v>
      </c>
      <c r="C41" s="533" t="s">
        <v>317</v>
      </c>
    </row>
    <row r="42" spans="1:3">
      <c r="A42" s="2258"/>
      <c r="B42" s="519" t="s">
        <v>323</v>
      </c>
      <c r="C42" s="533" t="s">
        <v>317</v>
      </c>
    </row>
    <row r="43" spans="1:3">
      <c r="A43" s="2258"/>
      <c r="B43" s="519" t="s">
        <v>324</v>
      </c>
      <c r="C43" s="533" t="s">
        <v>317</v>
      </c>
    </row>
    <row r="44" spans="1:3" ht="18.600000000000001" thickBot="1">
      <c r="A44" s="2259"/>
      <c r="B44" s="531" t="s">
        <v>325</v>
      </c>
      <c r="C44" s="534" t="s">
        <v>317</v>
      </c>
    </row>
    <row r="45" spans="1:3">
      <c r="A45" s="2257" t="s">
        <v>326</v>
      </c>
      <c r="B45" s="530" t="s">
        <v>327</v>
      </c>
      <c r="C45" s="1578" t="s">
        <v>279</v>
      </c>
    </row>
    <row r="46" spans="1:3" ht="32.4">
      <c r="A46" s="2258"/>
      <c r="B46" s="519" t="s">
        <v>328</v>
      </c>
      <c r="C46" s="1087" t="s">
        <v>2668</v>
      </c>
    </row>
    <row r="47" spans="1:3" ht="18.600000000000001" thickBot="1">
      <c r="A47" s="2259"/>
      <c r="B47" s="531" t="s">
        <v>330</v>
      </c>
      <c r="C47" s="1579" t="s">
        <v>2669</v>
      </c>
    </row>
    <row r="48" spans="1:3">
      <c r="A48" s="2254" t="s">
        <v>332</v>
      </c>
      <c r="B48" s="535" t="s">
        <v>333</v>
      </c>
      <c r="C48" s="1580" t="s">
        <v>509</v>
      </c>
    </row>
    <row r="49" spans="1:3">
      <c r="A49" s="2255"/>
      <c r="B49" s="519" t="s">
        <v>334</v>
      </c>
      <c r="C49" s="1195" t="s">
        <v>2670</v>
      </c>
    </row>
    <row r="50" spans="1:3" ht="32.4">
      <c r="A50" s="2255"/>
      <c r="B50" s="519" t="s">
        <v>336</v>
      </c>
      <c r="C50" s="1195" t="s">
        <v>2671</v>
      </c>
    </row>
    <row r="51" spans="1:3">
      <c r="A51" s="2255"/>
      <c r="B51" s="519" t="s">
        <v>338</v>
      </c>
      <c r="C51" s="1195" t="s">
        <v>317</v>
      </c>
    </row>
    <row r="52" spans="1:3" ht="48.6">
      <c r="A52" s="2255"/>
      <c r="B52" s="519" t="s">
        <v>340</v>
      </c>
      <c r="C52" s="1195" t="s">
        <v>2672</v>
      </c>
    </row>
    <row r="53" spans="1:3" ht="32.4">
      <c r="A53" s="2255"/>
      <c r="B53" s="519" t="s">
        <v>342</v>
      </c>
      <c r="C53" s="1087" t="s">
        <v>2673</v>
      </c>
    </row>
    <row r="54" spans="1:3" ht="32.4">
      <c r="A54" s="2255"/>
      <c r="B54" s="519" t="s">
        <v>344</v>
      </c>
      <c r="C54" s="1194" t="s">
        <v>2674</v>
      </c>
    </row>
    <row r="55" spans="1:3">
      <c r="A55" s="2255"/>
      <c r="B55" s="519" t="s">
        <v>346</v>
      </c>
      <c r="C55" s="1196" t="s">
        <v>2675</v>
      </c>
    </row>
    <row r="56" spans="1:3">
      <c r="A56" s="2255"/>
      <c r="B56" s="519" t="s">
        <v>348</v>
      </c>
      <c r="C56" s="1195" t="s">
        <v>783</v>
      </c>
    </row>
    <row r="57" spans="1:3">
      <c r="A57" s="2255"/>
      <c r="B57" s="519" t="s">
        <v>350</v>
      </c>
      <c r="C57" s="1195" t="s">
        <v>2676</v>
      </c>
    </row>
    <row r="58" spans="1:3" ht="48.6">
      <c r="A58" s="2255"/>
      <c r="B58" s="519" t="s">
        <v>351</v>
      </c>
      <c r="C58" s="536" t="s">
        <v>2677</v>
      </c>
    </row>
    <row r="59" spans="1:3">
      <c r="A59" s="2255"/>
      <c r="B59" s="519" t="s">
        <v>352</v>
      </c>
      <c r="C59" s="537" t="s">
        <v>2675</v>
      </c>
    </row>
    <row r="60" spans="1:3">
      <c r="A60" s="2255"/>
      <c r="B60" s="519" t="s">
        <v>354</v>
      </c>
      <c r="C60" s="1063" t="s">
        <v>291</v>
      </c>
    </row>
    <row r="61" spans="1:3">
      <c r="A61" s="2255"/>
      <c r="B61" s="519" t="s">
        <v>356</v>
      </c>
      <c r="C61" s="1197" t="s">
        <v>2675</v>
      </c>
    </row>
    <row r="62" spans="1:3">
      <c r="A62" s="2255"/>
      <c r="B62" s="519" t="s">
        <v>358</v>
      </c>
      <c r="C62" s="1195" t="s">
        <v>317</v>
      </c>
    </row>
    <row r="63" spans="1:3">
      <c r="A63" s="2255"/>
      <c r="B63" s="519" t="s">
        <v>360</v>
      </c>
      <c r="C63" s="1195" t="s">
        <v>317</v>
      </c>
    </row>
    <row r="64" spans="1:3">
      <c r="A64" s="2255"/>
      <c r="B64" s="519" t="s">
        <v>361</v>
      </c>
      <c r="C64" s="1195" t="s">
        <v>317</v>
      </c>
    </row>
    <row r="65" spans="1:3">
      <c r="A65" s="2255"/>
      <c r="B65" s="519" t="s">
        <v>362</v>
      </c>
      <c r="C65" s="1195" t="s">
        <v>277</v>
      </c>
    </row>
    <row r="66" spans="1:3">
      <c r="A66" s="2255"/>
      <c r="B66" s="519" t="s">
        <v>363</v>
      </c>
      <c r="C66" s="1195" t="s">
        <v>317</v>
      </c>
    </row>
    <row r="67" spans="1:3">
      <c r="A67" s="2255"/>
      <c r="B67" s="519" t="s">
        <v>364</v>
      </c>
      <c r="C67" s="1195" t="s">
        <v>317</v>
      </c>
    </row>
    <row r="68" spans="1:3" ht="18.600000000000001" thickBot="1">
      <c r="A68" s="2256"/>
      <c r="B68" s="531" t="s">
        <v>365</v>
      </c>
      <c r="C68" s="536" t="s">
        <v>317</v>
      </c>
    </row>
    <row r="69" spans="1:3">
      <c r="A69" s="2257" t="s">
        <v>366</v>
      </c>
      <c r="B69" s="530" t="s">
        <v>367</v>
      </c>
      <c r="C69" s="1576" t="s">
        <v>279</v>
      </c>
    </row>
    <row r="70" spans="1:3" ht="32.4">
      <c r="A70" s="2258"/>
      <c r="B70" s="519" t="s">
        <v>368</v>
      </c>
      <c r="C70" s="1087" t="s">
        <v>2678</v>
      </c>
    </row>
    <row r="71" spans="1:3">
      <c r="A71" s="2258"/>
      <c r="B71" s="519" t="s">
        <v>370</v>
      </c>
      <c r="C71" s="1195" t="s">
        <v>317</v>
      </c>
    </row>
    <row r="72" spans="1:3">
      <c r="A72" s="2258"/>
      <c r="B72" s="519" t="s">
        <v>371</v>
      </c>
      <c r="C72" s="1195" t="s">
        <v>317</v>
      </c>
    </row>
    <row r="73" spans="1:3" ht="64.8">
      <c r="A73" s="2258"/>
      <c r="B73" s="519" t="s">
        <v>372</v>
      </c>
      <c r="C73" s="1194" t="s">
        <v>2679</v>
      </c>
    </row>
    <row r="74" spans="1:3">
      <c r="A74" s="2258"/>
      <c r="B74" s="519" t="s">
        <v>374</v>
      </c>
      <c r="C74" s="1196" t="s">
        <v>301</v>
      </c>
    </row>
    <row r="75" spans="1:3">
      <c r="A75" s="2258"/>
      <c r="B75" s="519" t="s">
        <v>375</v>
      </c>
      <c r="C75" s="1198" t="s">
        <v>279</v>
      </c>
    </row>
    <row r="76" spans="1:3">
      <c r="A76" s="2258"/>
      <c r="B76" s="519" t="s">
        <v>376</v>
      </c>
      <c r="C76" s="1087" t="s">
        <v>317</v>
      </c>
    </row>
    <row r="77" spans="1:3" ht="81.599999999999994" thickBot="1">
      <c r="A77" s="2259"/>
      <c r="B77" s="531" t="s">
        <v>378</v>
      </c>
      <c r="C77" s="1581" t="s">
        <v>2680</v>
      </c>
    </row>
    <row r="78" spans="1:3" ht="32.4">
      <c r="A78" s="2257" t="s">
        <v>380</v>
      </c>
      <c r="B78" s="530" t="s">
        <v>381</v>
      </c>
      <c r="C78" s="1582" t="s">
        <v>2681</v>
      </c>
    </row>
    <row r="79" spans="1:3">
      <c r="A79" s="2258"/>
      <c r="B79" s="519" t="s">
        <v>383</v>
      </c>
      <c r="C79" s="816" t="s">
        <v>1459</v>
      </c>
    </row>
    <row r="80" spans="1:3">
      <c r="A80" s="2258"/>
      <c r="B80" s="519" t="s">
        <v>385</v>
      </c>
      <c r="C80" s="1087" t="s">
        <v>2682</v>
      </c>
    </row>
    <row r="81" spans="1:3">
      <c r="A81" s="2258"/>
      <c r="B81" s="519" t="s">
        <v>387</v>
      </c>
      <c r="C81" s="1087" t="s">
        <v>1078</v>
      </c>
    </row>
    <row r="82" spans="1:3" ht="48.6">
      <c r="A82" s="2258"/>
      <c r="B82" s="519" t="s">
        <v>389</v>
      </c>
      <c r="C82" s="1194" t="s">
        <v>2683</v>
      </c>
    </row>
    <row r="83" spans="1:3">
      <c r="A83" s="2258"/>
      <c r="B83" s="519" t="s">
        <v>391</v>
      </c>
      <c r="C83" s="1199" t="s">
        <v>277</v>
      </c>
    </row>
    <row r="84" spans="1:3">
      <c r="A84" s="2258"/>
      <c r="B84" s="519" t="s">
        <v>363</v>
      </c>
      <c r="C84" s="1199" t="s">
        <v>317</v>
      </c>
    </row>
    <row r="85" spans="1:3">
      <c r="A85" s="2258"/>
      <c r="B85" s="519" t="s">
        <v>364</v>
      </c>
      <c r="C85" s="1200" t="s">
        <v>317</v>
      </c>
    </row>
    <row r="86" spans="1:3">
      <c r="A86" s="2258"/>
      <c r="B86" s="519" t="s">
        <v>394</v>
      </c>
      <c r="C86" s="1199" t="s">
        <v>317</v>
      </c>
    </row>
    <row r="87" spans="1:3">
      <c r="A87" s="2258"/>
      <c r="B87" s="519" t="s">
        <v>396</v>
      </c>
      <c r="C87" s="1199"/>
    </row>
    <row r="88" spans="1:3">
      <c r="A88" s="2258"/>
      <c r="B88" s="519" t="s">
        <v>397</v>
      </c>
      <c r="C88" s="1199" t="s">
        <v>279</v>
      </c>
    </row>
    <row r="89" spans="1:3">
      <c r="A89" s="2258"/>
      <c r="B89" s="519" t="s">
        <v>398</v>
      </c>
      <c r="C89" s="1199" t="s">
        <v>2670</v>
      </c>
    </row>
    <row r="90" spans="1:3" ht="32.4">
      <c r="A90" s="2258"/>
      <c r="B90" s="519" t="s">
        <v>399</v>
      </c>
      <c r="C90" s="1199" t="s">
        <v>2671</v>
      </c>
    </row>
    <row r="91" spans="1:3">
      <c r="A91" s="2258"/>
      <c r="B91" s="519" t="s">
        <v>400</v>
      </c>
      <c r="C91" s="1199" t="s">
        <v>317</v>
      </c>
    </row>
    <row r="92" spans="1:3" ht="49.2" thickBot="1">
      <c r="A92" s="2259"/>
      <c r="B92" s="531" t="s">
        <v>401</v>
      </c>
      <c r="C92" s="1583" t="s">
        <v>2684</v>
      </c>
    </row>
    <row r="93" spans="1:3" ht="113.4">
      <c r="A93" s="2257" t="s">
        <v>402</v>
      </c>
      <c r="B93" s="530" t="s">
        <v>403</v>
      </c>
      <c r="C93" s="1578" t="s">
        <v>2685</v>
      </c>
    </row>
    <row r="94" spans="1:3" ht="32.4">
      <c r="A94" s="2258"/>
      <c r="B94" s="519" t="s">
        <v>405</v>
      </c>
      <c r="C94" s="1201" t="s">
        <v>566</v>
      </c>
    </row>
    <row r="95" spans="1:3">
      <c r="A95" s="2258"/>
      <c r="B95" s="519" t="s">
        <v>407</v>
      </c>
      <c r="C95" s="1198" t="s">
        <v>291</v>
      </c>
    </row>
    <row r="96" spans="1:3" ht="32.4">
      <c r="A96" s="2258"/>
      <c r="B96" s="519" t="s">
        <v>408</v>
      </c>
      <c r="C96" s="1201" t="s">
        <v>317</v>
      </c>
    </row>
    <row r="97" spans="1:3">
      <c r="A97" s="2258"/>
      <c r="B97" s="519" t="s">
        <v>409</v>
      </c>
      <c r="C97" s="1194" t="s">
        <v>291</v>
      </c>
    </row>
    <row r="98" spans="1:3" ht="32.4">
      <c r="A98" s="2258"/>
      <c r="B98" s="519" t="s">
        <v>411</v>
      </c>
      <c r="C98" s="1194" t="s">
        <v>2686</v>
      </c>
    </row>
    <row r="99" spans="1:3" ht="32.4">
      <c r="A99" s="2258"/>
      <c r="B99" s="519" t="s">
        <v>413</v>
      </c>
      <c r="C99" s="1196" t="s">
        <v>317</v>
      </c>
    </row>
    <row r="100" spans="1:3">
      <c r="A100" s="2258"/>
      <c r="B100" s="519" t="s">
        <v>414</v>
      </c>
      <c r="C100" s="1196" t="s">
        <v>317</v>
      </c>
    </row>
    <row r="101" spans="1:3">
      <c r="A101" s="2258"/>
      <c r="B101" s="519" t="s">
        <v>416</v>
      </c>
      <c r="C101" s="1202" t="s">
        <v>317</v>
      </c>
    </row>
    <row r="102" spans="1:3" ht="18.600000000000001" thickBot="1">
      <c r="A102" s="2259"/>
      <c r="B102" s="531" t="s">
        <v>417</v>
      </c>
      <c r="C102" s="1584" t="s">
        <v>317</v>
      </c>
    </row>
    <row r="103" spans="1:3" ht="32.4">
      <c r="A103" s="2260" t="s">
        <v>418</v>
      </c>
      <c r="B103" s="519" t="s">
        <v>419</v>
      </c>
      <c r="C103" s="817" t="s">
        <v>1209</v>
      </c>
    </row>
    <row r="104" spans="1:3">
      <c r="A104" s="2261"/>
      <c r="B104" s="1548" t="s">
        <v>421</v>
      </c>
      <c r="C104" s="1203">
        <v>0.13400000000000001</v>
      </c>
    </row>
    <row r="105" spans="1:3">
      <c r="A105" s="2261"/>
      <c r="B105" s="1548" t="s">
        <v>423</v>
      </c>
      <c r="C105" s="710">
        <v>19.186120000000003</v>
      </c>
    </row>
    <row r="106" spans="1:3">
      <c r="A106" s="2261"/>
      <c r="B106" s="1548" t="s">
        <v>424</v>
      </c>
      <c r="C106" s="818">
        <v>143.18</v>
      </c>
    </row>
    <row r="107" spans="1:3" ht="18.600000000000001" thickBot="1">
      <c r="A107" s="2262"/>
      <c r="B107" s="538" t="s">
        <v>426</v>
      </c>
      <c r="C107" s="1585" t="s">
        <v>317</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8.600000000000001" thickBot="1">
      <c r="A110" s="2263" t="s">
        <v>431</v>
      </c>
      <c r="B110" s="2264"/>
      <c r="C110" s="539" t="s">
        <v>317</v>
      </c>
    </row>
    <row r="111" spans="1:3" ht="234"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sheetPr codeName="Sheet85"/>
  <dimension ref="A1:V1002"/>
  <sheetViews>
    <sheetView workbookViewId="0">
      <selection sqref="A1:C1"/>
    </sheetView>
  </sheetViews>
  <sheetFormatPr defaultColWidth="13.19921875" defaultRowHeight="15" customHeight="1"/>
  <cols>
    <col min="1" max="1" width="3.59765625" style="545" customWidth="1"/>
    <col min="2" max="2" width="47.59765625" style="545" customWidth="1"/>
    <col min="3" max="3" width="47.59765625" style="554" customWidth="1"/>
    <col min="4" max="22" width="6.59765625" style="545" customWidth="1"/>
    <col min="23" max="16384" width="13.19921875" style="545"/>
  </cols>
  <sheetData>
    <row r="1" spans="1:22" ht="20.399999999999999" thickBot="1">
      <c r="A1" s="2276" t="s">
        <v>433</v>
      </c>
      <c r="B1" s="2277"/>
      <c r="C1" s="2277"/>
      <c r="D1" s="544"/>
      <c r="E1" s="544"/>
      <c r="F1" s="544"/>
      <c r="G1" s="544"/>
      <c r="H1" s="544"/>
      <c r="I1" s="544"/>
      <c r="J1" s="544"/>
      <c r="K1" s="544"/>
      <c r="L1" s="544"/>
      <c r="M1" s="544"/>
      <c r="N1" s="544"/>
      <c r="O1" s="544"/>
      <c r="P1" s="544"/>
      <c r="Q1" s="544"/>
      <c r="R1" s="544"/>
      <c r="S1" s="544"/>
      <c r="T1" s="544"/>
      <c r="U1" s="544"/>
      <c r="V1" s="544"/>
    </row>
    <row r="2" spans="1:22" ht="18.600000000000001" thickBot="1">
      <c r="A2" s="2278" t="s">
        <v>434</v>
      </c>
      <c r="B2" s="2275"/>
      <c r="C2" s="546">
        <v>45806</v>
      </c>
      <c r="D2" s="544"/>
      <c r="E2" s="544"/>
      <c r="F2" s="544"/>
      <c r="G2" s="544"/>
      <c r="H2" s="544"/>
      <c r="I2" s="544"/>
      <c r="J2" s="544"/>
      <c r="K2" s="544"/>
      <c r="L2" s="544"/>
      <c r="M2" s="544"/>
      <c r="N2" s="544"/>
      <c r="O2" s="544"/>
      <c r="P2" s="544"/>
      <c r="Q2" s="544"/>
      <c r="R2" s="544"/>
      <c r="S2" s="544"/>
      <c r="T2" s="544"/>
      <c r="U2" s="544"/>
      <c r="V2" s="544"/>
    </row>
    <row r="3" spans="1:22" ht="18">
      <c r="A3" s="2279" t="s">
        <v>435</v>
      </c>
      <c r="B3" s="547" t="s">
        <v>436</v>
      </c>
      <c r="C3" s="1586" t="s">
        <v>2687</v>
      </c>
      <c r="D3" s="544"/>
      <c r="E3" s="544"/>
      <c r="F3" s="544"/>
      <c r="G3" s="544"/>
      <c r="H3" s="544"/>
      <c r="I3" s="544"/>
      <c r="J3" s="544"/>
      <c r="K3" s="544"/>
      <c r="L3" s="544"/>
      <c r="M3" s="544"/>
      <c r="N3" s="544"/>
      <c r="O3" s="544"/>
      <c r="P3" s="544"/>
      <c r="Q3" s="544"/>
      <c r="R3" s="544"/>
      <c r="S3" s="544"/>
      <c r="T3" s="544"/>
      <c r="U3" s="544"/>
      <c r="V3" s="544"/>
    </row>
    <row r="4" spans="1:22" ht="18">
      <c r="A4" s="2271"/>
      <c r="B4" s="548" t="s">
        <v>438</v>
      </c>
      <c r="C4" s="820" t="s">
        <v>2688</v>
      </c>
      <c r="D4" s="544"/>
      <c r="E4" s="544"/>
      <c r="F4" s="544"/>
      <c r="G4" s="544"/>
      <c r="H4" s="544"/>
      <c r="I4" s="544"/>
      <c r="J4" s="544"/>
      <c r="K4" s="544"/>
      <c r="L4" s="544"/>
      <c r="M4" s="544"/>
      <c r="N4" s="544"/>
      <c r="O4" s="544"/>
      <c r="P4" s="544"/>
      <c r="Q4" s="544"/>
      <c r="R4" s="544"/>
      <c r="S4" s="544"/>
      <c r="T4" s="544"/>
      <c r="U4" s="544"/>
      <c r="V4" s="544"/>
    </row>
    <row r="5" spans="1:22" ht="18">
      <c r="A5" s="2271"/>
      <c r="B5" s="548" t="s">
        <v>440</v>
      </c>
      <c r="C5" s="820" t="s">
        <v>267</v>
      </c>
      <c r="D5" s="544"/>
      <c r="E5" s="544"/>
      <c r="F5" s="544"/>
      <c r="G5" s="544"/>
      <c r="H5" s="544"/>
      <c r="I5" s="544"/>
      <c r="J5" s="544"/>
      <c r="K5" s="544"/>
      <c r="L5" s="544"/>
      <c r="M5" s="544"/>
      <c r="N5" s="544"/>
      <c r="O5" s="544"/>
      <c r="P5" s="544"/>
      <c r="Q5" s="544"/>
      <c r="R5" s="544"/>
      <c r="S5" s="544"/>
      <c r="T5" s="544"/>
      <c r="U5" s="544"/>
      <c r="V5" s="544"/>
    </row>
    <row r="6" spans="1:22" ht="18">
      <c r="A6" s="2271"/>
      <c r="B6" s="548" t="s">
        <v>268</v>
      </c>
      <c r="C6" s="820" t="s">
        <v>1377</v>
      </c>
      <c r="D6" s="544"/>
      <c r="E6" s="544"/>
      <c r="F6" s="544"/>
      <c r="G6" s="544"/>
      <c r="H6" s="544"/>
      <c r="I6" s="544"/>
      <c r="J6" s="544"/>
      <c r="K6" s="544"/>
      <c r="L6" s="544"/>
      <c r="M6" s="544"/>
      <c r="N6" s="544"/>
      <c r="O6" s="544"/>
      <c r="P6" s="544"/>
      <c r="Q6" s="544"/>
      <c r="R6" s="544"/>
      <c r="S6" s="544"/>
      <c r="T6" s="544"/>
      <c r="U6" s="544"/>
      <c r="V6" s="544"/>
    </row>
    <row r="7" spans="1:22" ht="18">
      <c r="A7" s="2271"/>
      <c r="B7" s="548" t="s">
        <v>442</v>
      </c>
      <c r="C7" s="821" t="s">
        <v>2689</v>
      </c>
      <c r="D7" s="544"/>
      <c r="E7" s="544"/>
      <c r="F7" s="544"/>
      <c r="G7" s="544"/>
      <c r="H7" s="544"/>
      <c r="I7" s="544"/>
      <c r="J7" s="544"/>
      <c r="K7" s="544"/>
      <c r="L7" s="544"/>
      <c r="M7" s="544"/>
      <c r="N7" s="544"/>
      <c r="O7" s="544"/>
      <c r="P7" s="544"/>
      <c r="Q7" s="544"/>
      <c r="R7" s="544"/>
      <c r="S7" s="544"/>
      <c r="T7" s="544"/>
      <c r="U7" s="544"/>
      <c r="V7" s="544"/>
    </row>
    <row r="8" spans="1:22" ht="18">
      <c r="A8" s="2271"/>
      <c r="B8" s="548" t="s">
        <v>444</v>
      </c>
      <c r="C8" s="1204">
        <v>1350225996</v>
      </c>
      <c r="D8" s="544"/>
      <c r="E8" s="544"/>
      <c r="F8" s="544"/>
      <c r="G8" s="544"/>
      <c r="H8" s="544"/>
      <c r="I8" s="544"/>
      <c r="J8" s="544"/>
      <c r="K8" s="544"/>
      <c r="L8" s="544"/>
      <c r="M8" s="544"/>
      <c r="N8" s="544"/>
      <c r="O8" s="544"/>
      <c r="P8" s="544"/>
      <c r="Q8" s="544"/>
      <c r="R8" s="544"/>
      <c r="S8" s="544"/>
      <c r="T8" s="544"/>
      <c r="U8" s="544"/>
      <c r="V8" s="544"/>
    </row>
    <row r="9" spans="1:22" ht="18">
      <c r="A9" s="2271"/>
      <c r="B9" s="548" t="s">
        <v>446</v>
      </c>
      <c r="C9" s="822">
        <v>196484886937</v>
      </c>
      <c r="D9" s="544"/>
      <c r="E9" s="544"/>
      <c r="F9" s="544"/>
      <c r="G9" s="544"/>
      <c r="H9" s="544"/>
      <c r="I9" s="544"/>
      <c r="J9" s="544"/>
      <c r="K9" s="544"/>
      <c r="L9" s="544"/>
      <c r="M9" s="544"/>
      <c r="N9" s="544"/>
      <c r="O9" s="544"/>
      <c r="P9" s="544"/>
      <c r="Q9" s="544"/>
      <c r="R9" s="544"/>
      <c r="S9" s="544"/>
      <c r="T9" s="544"/>
      <c r="U9" s="544"/>
      <c r="V9" s="544"/>
    </row>
    <row r="10" spans="1:22" ht="18">
      <c r="A10" s="2271"/>
      <c r="B10" s="548" t="s">
        <v>447</v>
      </c>
      <c r="C10" s="1205" t="s">
        <v>771</v>
      </c>
      <c r="D10" s="544"/>
      <c r="E10" s="544"/>
      <c r="F10" s="544"/>
      <c r="G10" s="544"/>
      <c r="H10" s="544"/>
      <c r="I10" s="544"/>
      <c r="J10" s="544"/>
      <c r="K10" s="544"/>
      <c r="L10" s="544"/>
      <c r="M10" s="544"/>
      <c r="N10" s="544"/>
      <c r="O10" s="544"/>
      <c r="P10" s="544"/>
      <c r="Q10" s="544"/>
      <c r="R10" s="544"/>
      <c r="S10" s="544"/>
      <c r="T10" s="544"/>
      <c r="U10" s="544"/>
      <c r="V10" s="544"/>
    </row>
    <row r="11" spans="1:22" ht="18">
      <c r="A11" s="2271"/>
      <c r="B11" s="548" t="s">
        <v>449</v>
      </c>
      <c r="C11" s="820" t="s">
        <v>277</v>
      </c>
      <c r="D11" s="544"/>
      <c r="E11" s="544"/>
      <c r="F11" s="544"/>
      <c r="G11" s="544"/>
      <c r="H11" s="544"/>
      <c r="I11" s="544"/>
      <c r="J11" s="544"/>
      <c r="K11" s="544"/>
      <c r="L11" s="544"/>
      <c r="M11" s="544"/>
      <c r="N11" s="544"/>
      <c r="O11" s="544"/>
      <c r="P11" s="544"/>
      <c r="Q11" s="544"/>
      <c r="R11" s="544"/>
      <c r="S11" s="544"/>
      <c r="T11" s="544"/>
      <c r="U11" s="544"/>
      <c r="V11" s="544"/>
    </row>
    <row r="12" spans="1:22" ht="18">
      <c r="A12" s="2271"/>
      <c r="B12" s="548" t="s">
        <v>450</v>
      </c>
      <c r="C12" s="820" t="s">
        <v>279</v>
      </c>
      <c r="D12" s="544"/>
      <c r="E12" s="544"/>
      <c r="F12" s="544"/>
      <c r="G12" s="544"/>
      <c r="H12" s="544"/>
      <c r="I12" s="544"/>
      <c r="J12" s="544"/>
      <c r="K12" s="544"/>
      <c r="L12" s="544"/>
      <c r="M12" s="544"/>
      <c r="N12" s="544"/>
      <c r="O12" s="544"/>
      <c r="P12" s="544"/>
      <c r="Q12" s="544"/>
      <c r="R12" s="544"/>
      <c r="S12" s="544"/>
      <c r="T12" s="544"/>
      <c r="U12" s="544"/>
      <c r="V12" s="544"/>
    </row>
    <row r="13" spans="1:22" ht="18">
      <c r="A13" s="2271"/>
      <c r="B13" s="548" t="s">
        <v>451</v>
      </c>
      <c r="C13" s="719" t="s">
        <v>279</v>
      </c>
      <c r="D13" s="544"/>
      <c r="E13" s="544"/>
      <c r="F13" s="544"/>
      <c r="G13" s="544"/>
      <c r="H13" s="544"/>
      <c r="I13" s="544"/>
      <c r="J13" s="544"/>
      <c r="K13" s="544"/>
      <c r="L13" s="544"/>
      <c r="M13" s="544"/>
      <c r="N13" s="544"/>
      <c r="O13" s="544"/>
      <c r="P13" s="544"/>
      <c r="Q13" s="544"/>
      <c r="R13" s="544"/>
      <c r="S13" s="544"/>
      <c r="T13" s="544"/>
      <c r="U13" s="544"/>
      <c r="V13" s="544"/>
    </row>
    <row r="14" spans="1:22" ht="18">
      <c r="A14" s="2271"/>
      <c r="B14" s="548" t="s">
        <v>452</v>
      </c>
      <c r="C14" s="820" t="s">
        <v>277</v>
      </c>
      <c r="D14" s="544"/>
      <c r="E14" s="544"/>
      <c r="F14" s="544"/>
      <c r="G14" s="544"/>
      <c r="H14" s="544"/>
      <c r="I14" s="544"/>
      <c r="J14" s="544"/>
      <c r="K14" s="544"/>
      <c r="L14" s="544"/>
      <c r="M14" s="544"/>
      <c r="N14" s="544"/>
      <c r="O14" s="544"/>
      <c r="P14" s="544"/>
      <c r="Q14" s="544"/>
      <c r="R14" s="544"/>
      <c r="S14" s="544"/>
      <c r="T14" s="544"/>
      <c r="U14" s="544"/>
      <c r="V14" s="544"/>
    </row>
    <row r="15" spans="1:22" ht="18">
      <c r="A15" s="2271"/>
      <c r="B15" s="548" t="s">
        <v>453</v>
      </c>
      <c r="C15" s="820" t="s">
        <v>267</v>
      </c>
      <c r="D15" s="544"/>
      <c r="E15" s="544"/>
      <c r="F15" s="544"/>
      <c r="G15" s="544"/>
      <c r="H15" s="544"/>
      <c r="I15" s="544"/>
      <c r="J15" s="544"/>
      <c r="K15" s="544"/>
      <c r="L15" s="544"/>
      <c r="M15" s="544"/>
      <c r="N15" s="544"/>
      <c r="O15" s="544"/>
      <c r="P15" s="544"/>
      <c r="Q15" s="544"/>
      <c r="R15" s="544"/>
      <c r="S15" s="544"/>
      <c r="T15" s="544"/>
      <c r="U15" s="544"/>
      <c r="V15" s="544"/>
    </row>
    <row r="16" spans="1:22" ht="18">
      <c r="A16" s="2271"/>
      <c r="B16" s="548" t="s">
        <v>454</v>
      </c>
      <c r="C16" s="820" t="s">
        <v>267</v>
      </c>
      <c r="D16" s="544"/>
      <c r="E16" s="544"/>
      <c r="F16" s="544"/>
      <c r="G16" s="544"/>
      <c r="H16" s="544"/>
      <c r="I16" s="544"/>
      <c r="J16" s="544"/>
      <c r="K16" s="544"/>
      <c r="L16" s="544"/>
      <c r="M16" s="544"/>
      <c r="N16" s="544"/>
      <c r="O16" s="544"/>
      <c r="P16" s="544"/>
      <c r="Q16" s="544"/>
      <c r="R16" s="544"/>
      <c r="S16" s="544"/>
      <c r="T16" s="544"/>
      <c r="U16" s="544"/>
      <c r="V16" s="544"/>
    </row>
    <row r="17" spans="1:22" ht="64.8">
      <c r="A17" s="2271"/>
      <c r="B17" s="548" t="s">
        <v>455</v>
      </c>
      <c r="C17" s="820" t="s">
        <v>2690</v>
      </c>
      <c r="D17" s="544"/>
      <c r="E17" s="544"/>
      <c r="F17" s="544"/>
      <c r="G17" s="544"/>
      <c r="H17" s="544"/>
      <c r="I17" s="544"/>
      <c r="J17" s="544"/>
      <c r="K17" s="544"/>
      <c r="L17" s="544"/>
      <c r="M17" s="544"/>
      <c r="N17" s="544"/>
      <c r="O17" s="544"/>
      <c r="P17" s="544"/>
      <c r="Q17" s="544"/>
      <c r="R17" s="544"/>
      <c r="S17" s="544"/>
      <c r="T17" s="544"/>
      <c r="U17" s="544"/>
      <c r="V17" s="544"/>
    </row>
    <row r="18" spans="1:22" ht="32.4">
      <c r="A18" s="2271"/>
      <c r="B18" s="548" t="s">
        <v>992</v>
      </c>
      <c r="C18" s="820" t="s">
        <v>287</v>
      </c>
      <c r="D18" s="544"/>
      <c r="E18" s="544"/>
      <c r="F18" s="544"/>
      <c r="G18" s="544"/>
      <c r="H18" s="544"/>
      <c r="I18" s="544"/>
      <c r="J18" s="544"/>
      <c r="K18" s="544"/>
      <c r="L18" s="544"/>
      <c r="M18" s="544"/>
      <c r="N18" s="544"/>
      <c r="O18" s="544"/>
      <c r="P18" s="544"/>
      <c r="Q18" s="544"/>
      <c r="R18" s="544"/>
      <c r="S18" s="544"/>
      <c r="T18" s="544"/>
      <c r="U18" s="544"/>
      <c r="V18" s="544"/>
    </row>
    <row r="19" spans="1:22" ht="18">
      <c r="A19" s="2271"/>
      <c r="B19" s="548" t="s">
        <v>457</v>
      </c>
      <c r="C19" s="820" t="s">
        <v>267</v>
      </c>
      <c r="D19" s="544"/>
      <c r="E19" s="544"/>
      <c r="F19" s="544"/>
      <c r="G19" s="544"/>
      <c r="H19" s="544"/>
      <c r="I19" s="544"/>
      <c r="J19" s="544"/>
      <c r="K19" s="544"/>
      <c r="L19" s="544"/>
      <c r="M19" s="544"/>
      <c r="N19" s="544"/>
      <c r="O19" s="544"/>
      <c r="P19" s="544"/>
      <c r="Q19" s="544"/>
      <c r="R19" s="544"/>
      <c r="S19" s="544"/>
      <c r="T19" s="544"/>
      <c r="U19" s="544"/>
      <c r="V19" s="544"/>
    </row>
    <row r="20" spans="1:22" ht="32.4">
      <c r="A20" s="2271"/>
      <c r="B20" s="548" t="s">
        <v>458</v>
      </c>
      <c r="C20" s="820" t="s">
        <v>277</v>
      </c>
      <c r="D20" s="544"/>
      <c r="E20" s="544"/>
      <c r="F20" s="544"/>
      <c r="G20" s="544"/>
      <c r="H20" s="544"/>
      <c r="I20" s="544"/>
      <c r="J20" s="544"/>
      <c r="K20" s="544"/>
      <c r="L20" s="544"/>
      <c r="M20" s="544"/>
      <c r="N20" s="544"/>
      <c r="O20" s="544"/>
      <c r="P20" s="544"/>
      <c r="Q20" s="544"/>
      <c r="R20" s="544"/>
      <c r="S20" s="544"/>
      <c r="T20" s="544"/>
      <c r="U20" s="544"/>
      <c r="V20" s="544"/>
    </row>
    <row r="21" spans="1:22" ht="18">
      <c r="A21" s="2271"/>
      <c r="B21" s="548" t="s">
        <v>459</v>
      </c>
      <c r="C21" s="820" t="s">
        <v>267</v>
      </c>
      <c r="D21" s="544"/>
      <c r="E21" s="544"/>
      <c r="F21" s="544"/>
      <c r="G21" s="544"/>
      <c r="H21" s="544"/>
      <c r="I21" s="544"/>
      <c r="J21" s="544"/>
      <c r="K21" s="544"/>
      <c r="L21" s="544"/>
      <c r="M21" s="544"/>
      <c r="N21" s="544"/>
      <c r="O21" s="544"/>
      <c r="P21" s="544"/>
      <c r="Q21" s="544"/>
      <c r="R21" s="544"/>
      <c r="S21" s="544"/>
      <c r="T21" s="544"/>
      <c r="U21" s="544"/>
      <c r="V21" s="544"/>
    </row>
    <row r="22" spans="1:22" ht="18">
      <c r="A22" s="2271"/>
      <c r="B22" s="548" t="s">
        <v>460</v>
      </c>
      <c r="C22" s="820" t="s">
        <v>267</v>
      </c>
      <c r="D22" s="544"/>
      <c r="E22" s="544"/>
      <c r="F22" s="544"/>
      <c r="G22" s="544"/>
      <c r="H22" s="544"/>
      <c r="I22" s="544"/>
      <c r="J22" s="544"/>
      <c r="K22" s="544"/>
      <c r="L22" s="544"/>
      <c r="M22" s="544"/>
      <c r="N22" s="544"/>
      <c r="O22" s="544"/>
      <c r="P22" s="544"/>
      <c r="Q22" s="544"/>
      <c r="R22" s="544"/>
      <c r="S22" s="544"/>
      <c r="T22" s="544"/>
      <c r="U22" s="544"/>
      <c r="V22" s="544"/>
    </row>
    <row r="23" spans="1:22" ht="18">
      <c r="A23" s="2271"/>
      <c r="B23" s="548" t="s">
        <v>461</v>
      </c>
      <c r="C23" s="820" t="s">
        <v>267</v>
      </c>
      <c r="D23" s="544"/>
      <c r="E23" s="544"/>
      <c r="F23" s="544"/>
      <c r="G23" s="544"/>
      <c r="H23" s="544"/>
      <c r="I23" s="544"/>
      <c r="J23" s="544"/>
      <c r="K23" s="544"/>
      <c r="L23" s="544"/>
      <c r="M23" s="544"/>
      <c r="N23" s="544"/>
      <c r="O23" s="544"/>
      <c r="P23" s="544"/>
      <c r="Q23" s="544"/>
      <c r="R23" s="544"/>
      <c r="S23" s="544"/>
      <c r="T23" s="544"/>
      <c r="U23" s="544"/>
      <c r="V23" s="544"/>
    </row>
    <row r="24" spans="1:22" ht="18">
      <c r="A24" s="2271"/>
      <c r="B24" s="548" t="s">
        <v>463</v>
      </c>
      <c r="C24" s="820" t="s">
        <v>267</v>
      </c>
      <c r="D24" s="544"/>
      <c r="E24" s="544"/>
      <c r="F24" s="544"/>
      <c r="G24" s="544"/>
      <c r="H24" s="544"/>
      <c r="I24" s="544"/>
      <c r="J24" s="544"/>
      <c r="K24" s="544"/>
      <c r="L24" s="544"/>
      <c r="M24" s="544"/>
      <c r="N24" s="544"/>
      <c r="O24" s="544"/>
      <c r="P24" s="544"/>
      <c r="Q24" s="544"/>
      <c r="R24" s="544"/>
      <c r="S24" s="544"/>
      <c r="T24" s="544"/>
      <c r="U24" s="544"/>
      <c r="V24" s="544"/>
    </row>
    <row r="25" spans="1:22" ht="18">
      <c r="A25" s="2271"/>
      <c r="B25" s="548" t="s">
        <v>464</v>
      </c>
      <c r="C25" s="820" t="s">
        <v>296</v>
      </c>
      <c r="D25" s="544"/>
      <c r="E25" s="544"/>
      <c r="F25" s="544"/>
      <c r="G25" s="544"/>
      <c r="H25" s="544"/>
      <c r="I25" s="544"/>
      <c r="J25" s="544"/>
      <c r="K25" s="544"/>
      <c r="L25" s="544"/>
      <c r="M25" s="544"/>
      <c r="N25" s="544"/>
      <c r="O25" s="544"/>
      <c r="P25" s="544"/>
      <c r="Q25" s="544"/>
      <c r="R25" s="544"/>
      <c r="S25" s="544"/>
      <c r="T25" s="544"/>
      <c r="U25" s="544"/>
      <c r="V25" s="544"/>
    </row>
    <row r="26" spans="1:22" ht="18">
      <c r="A26" s="2271"/>
      <c r="B26" s="548" t="s">
        <v>465</v>
      </c>
      <c r="C26" s="820" t="s">
        <v>267</v>
      </c>
      <c r="D26" s="544"/>
      <c r="E26" s="544"/>
      <c r="F26" s="544"/>
      <c r="G26" s="544"/>
      <c r="H26" s="544"/>
      <c r="I26" s="544"/>
      <c r="J26" s="544"/>
      <c r="K26" s="544"/>
      <c r="L26" s="544"/>
      <c r="M26" s="544"/>
      <c r="N26" s="544"/>
      <c r="O26" s="544"/>
      <c r="P26" s="544"/>
      <c r="Q26" s="544"/>
      <c r="R26" s="544"/>
      <c r="S26" s="544"/>
      <c r="T26" s="544"/>
      <c r="U26" s="544"/>
      <c r="V26" s="544"/>
    </row>
    <row r="27" spans="1:22" ht="18">
      <c r="A27" s="2271"/>
      <c r="B27" s="548" t="s">
        <v>466</v>
      </c>
      <c r="C27" s="820" t="s">
        <v>299</v>
      </c>
      <c r="D27" s="544"/>
      <c r="E27" s="544"/>
      <c r="F27" s="544"/>
      <c r="G27" s="544"/>
      <c r="H27" s="544"/>
      <c r="I27" s="544"/>
      <c r="J27" s="544"/>
      <c r="K27" s="544"/>
      <c r="L27" s="544"/>
      <c r="M27" s="544"/>
      <c r="N27" s="544"/>
      <c r="O27" s="544"/>
      <c r="P27" s="544"/>
      <c r="Q27" s="544"/>
      <c r="R27" s="544"/>
      <c r="S27" s="544"/>
      <c r="T27" s="544"/>
      <c r="U27" s="544"/>
      <c r="V27" s="544"/>
    </row>
    <row r="28" spans="1:22" ht="18">
      <c r="A28" s="2271"/>
      <c r="B28" s="548" t="s">
        <v>467</v>
      </c>
      <c r="C28" s="820" t="s">
        <v>301</v>
      </c>
      <c r="D28" s="544"/>
      <c r="E28" s="544"/>
      <c r="F28" s="544"/>
      <c r="G28" s="544"/>
      <c r="H28" s="544"/>
      <c r="I28" s="544"/>
      <c r="J28" s="544"/>
      <c r="K28" s="544"/>
      <c r="L28" s="544"/>
      <c r="M28" s="544"/>
      <c r="N28" s="544"/>
      <c r="O28" s="544"/>
      <c r="P28" s="544"/>
      <c r="Q28" s="544"/>
      <c r="R28" s="544"/>
      <c r="S28" s="544"/>
      <c r="T28" s="544"/>
      <c r="U28" s="544"/>
      <c r="V28" s="544"/>
    </row>
    <row r="29" spans="1:22" ht="48.6">
      <c r="A29" s="2271"/>
      <c r="B29" s="548" t="s">
        <v>468</v>
      </c>
      <c r="C29" s="820" t="s">
        <v>595</v>
      </c>
      <c r="D29" s="544"/>
      <c r="E29" s="544"/>
      <c r="F29" s="544"/>
      <c r="G29" s="544"/>
      <c r="H29" s="544"/>
      <c r="I29" s="544"/>
      <c r="J29" s="544"/>
      <c r="K29" s="544"/>
      <c r="L29" s="544"/>
      <c r="M29" s="544"/>
      <c r="N29" s="544"/>
      <c r="O29" s="544"/>
      <c r="P29" s="544"/>
      <c r="Q29" s="544"/>
      <c r="R29" s="544"/>
      <c r="S29" s="544"/>
      <c r="T29" s="544"/>
      <c r="U29" s="544"/>
      <c r="V29" s="544"/>
    </row>
    <row r="30" spans="1:22" ht="32.4">
      <c r="A30" s="2271"/>
      <c r="B30" s="548" t="s">
        <v>470</v>
      </c>
      <c r="C30" s="820" t="s">
        <v>471</v>
      </c>
      <c r="D30" s="544"/>
      <c r="E30" s="544"/>
      <c r="F30" s="544"/>
      <c r="G30" s="544"/>
      <c r="H30" s="544"/>
      <c r="I30" s="544"/>
      <c r="J30" s="544"/>
      <c r="K30" s="544"/>
      <c r="L30" s="544"/>
      <c r="M30" s="544"/>
      <c r="N30" s="544"/>
      <c r="O30" s="544"/>
      <c r="P30" s="544"/>
      <c r="Q30" s="544"/>
      <c r="R30" s="544"/>
      <c r="S30" s="544"/>
      <c r="T30" s="544"/>
      <c r="U30" s="544"/>
      <c r="V30" s="544"/>
    </row>
    <row r="31" spans="1:22" ht="162">
      <c r="A31" s="2271"/>
      <c r="B31" s="548" t="s">
        <v>472</v>
      </c>
      <c r="C31" s="820" t="s">
        <v>2691</v>
      </c>
      <c r="D31" s="544"/>
      <c r="E31" s="544"/>
      <c r="F31" s="544"/>
      <c r="G31" s="544"/>
      <c r="H31" s="544"/>
      <c r="I31" s="544"/>
      <c r="J31" s="544"/>
      <c r="K31" s="544"/>
      <c r="L31" s="544"/>
      <c r="M31" s="544"/>
      <c r="N31" s="544"/>
      <c r="O31" s="544"/>
      <c r="P31" s="544"/>
      <c r="Q31" s="544"/>
      <c r="R31" s="544"/>
      <c r="S31" s="544"/>
      <c r="T31" s="544"/>
      <c r="U31" s="544"/>
      <c r="V31" s="544"/>
    </row>
    <row r="32" spans="1:22" ht="33" thickBot="1">
      <c r="A32" s="2272"/>
      <c r="B32" s="549" t="s">
        <v>308</v>
      </c>
      <c r="C32" s="823" t="s">
        <v>775</v>
      </c>
      <c r="D32" s="544"/>
      <c r="E32" s="544"/>
      <c r="F32" s="544"/>
      <c r="G32" s="544"/>
      <c r="H32" s="544"/>
      <c r="I32" s="544"/>
      <c r="J32" s="544"/>
      <c r="K32" s="544"/>
      <c r="L32" s="544"/>
      <c r="M32" s="544"/>
      <c r="N32" s="544"/>
      <c r="O32" s="544"/>
      <c r="P32" s="544"/>
      <c r="Q32" s="544"/>
      <c r="R32" s="544"/>
      <c r="S32" s="544"/>
      <c r="T32" s="544"/>
      <c r="U32" s="544"/>
      <c r="V32" s="544"/>
    </row>
    <row r="33" spans="1:22" ht="18">
      <c r="A33" s="2273" t="s">
        <v>475</v>
      </c>
      <c r="B33" s="547" t="s">
        <v>476</v>
      </c>
      <c r="C33" s="824" t="s">
        <v>1377</v>
      </c>
      <c r="D33" s="544"/>
      <c r="E33" s="544"/>
      <c r="F33" s="544"/>
      <c r="G33" s="544"/>
      <c r="H33" s="544"/>
      <c r="I33" s="544"/>
      <c r="J33" s="544"/>
      <c r="K33" s="544"/>
      <c r="L33" s="544"/>
      <c r="M33" s="544"/>
      <c r="N33" s="544"/>
      <c r="O33" s="544"/>
      <c r="P33" s="544"/>
      <c r="Q33" s="544"/>
      <c r="R33" s="544"/>
      <c r="S33" s="544"/>
      <c r="T33" s="544"/>
      <c r="U33" s="544"/>
      <c r="V33" s="544"/>
    </row>
    <row r="34" spans="1:22" ht="18">
      <c r="A34" s="2271"/>
      <c r="B34" s="548" t="s">
        <v>477</v>
      </c>
      <c r="C34" s="820" t="s">
        <v>2692</v>
      </c>
      <c r="D34" s="544"/>
      <c r="E34" s="544"/>
      <c r="F34" s="544"/>
      <c r="G34" s="544"/>
      <c r="H34" s="544"/>
      <c r="I34" s="544"/>
      <c r="J34" s="544"/>
      <c r="K34" s="544"/>
      <c r="L34" s="544"/>
      <c r="M34" s="544"/>
      <c r="N34" s="544"/>
      <c r="O34" s="544"/>
      <c r="P34" s="544"/>
      <c r="Q34" s="544"/>
      <c r="R34" s="544"/>
      <c r="S34" s="544"/>
      <c r="T34" s="544"/>
      <c r="U34" s="544"/>
      <c r="V34" s="544"/>
    </row>
    <row r="35" spans="1:22" ht="18">
      <c r="A35" s="2271"/>
      <c r="B35" s="548" t="s">
        <v>479</v>
      </c>
      <c r="C35" s="820" t="s">
        <v>314</v>
      </c>
      <c r="D35" s="544"/>
      <c r="E35" s="544"/>
      <c r="F35" s="544"/>
      <c r="G35" s="544"/>
      <c r="H35" s="544"/>
      <c r="I35" s="544"/>
      <c r="J35" s="544"/>
      <c r="K35" s="544"/>
      <c r="L35" s="544"/>
      <c r="M35" s="544"/>
      <c r="N35" s="544"/>
      <c r="O35" s="544"/>
      <c r="P35" s="544"/>
      <c r="Q35" s="544"/>
      <c r="R35" s="544"/>
      <c r="S35" s="544"/>
      <c r="T35" s="544"/>
      <c r="U35" s="544"/>
      <c r="V35" s="544"/>
    </row>
    <row r="36" spans="1:22" ht="18">
      <c r="A36" s="2271"/>
      <c r="B36" s="548" t="s">
        <v>480</v>
      </c>
      <c r="C36" s="820" t="s">
        <v>267</v>
      </c>
      <c r="D36" s="544"/>
      <c r="E36" s="544"/>
      <c r="F36" s="544"/>
      <c r="G36" s="544"/>
      <c r="H36" s="544"/>
      <c r="I36" s="544"/>
      <c r="J36" s="544"/>
      <c r="K36" s="544"/>
      <c r="L36" s="544"/>
      <c r="M36" s="544"/>
      <c r="N36" s="544"/>
      <c r="O36" s="544"/>
      <c r="P36" s="544"/>
      <c r="Q36" s="544"/>
      <c r="R36" s="544"/>
      <c r="S36" s="544"/>
      <c r="T36" s="544"/>
      <c r="U36" s="544"/>
      <c r="V36" s="544"/>
    </row>
    <row r="37" spans="1:22" ht="18">
      <c r="A37" s="2271"/>
      <c r="B37" s="548" t="s">
        <v>481</v>
      </c>
      <c r="C37" s="820" t="s">
        <v>267</v>
      </c>
      <c r="D37" s="544"/>
      <c r="E37" s="544"/>
      <c r="F37" s="544"/>
      <c r="G37" s="544"/>
      <c r="H37" s="544"/>
      <c r="I37" s="544"/>
      <c r="J37" s="544"/>
      <c r="K37" s="544"/>
      <c r="L37" s="544"/>
      <c r="M37" s="544"/>
      <c r="N37" s="544"/>
      <c r="O37" s="544"/>
      <c r="P37" s="544"/>
      <c r="Q37" s="544"/>
      <c r="R37" s="544"/>
      <c r="S37" s="544"/>
      <c r="T37" s="544"/>
      <c r="U37" s="544"/>
      <c r="V37" s="544"/>
    </row>
    <row r="38" spans="1:22" ht="18.600000000000001" thickBot="1">
      <c r="A38" s="2272"/>
      <c r="B38" s="550" t="s">
        <v>482</v>
      </c>
      <c r="C38" s="823" t="s">
        <v>279</v>
      </c>
      <c r="D38" s="544"/>
      <c r="E38" s="544"/>
      <c r="F38" s="544"/>
      <c r="G38" s="544"/>
      <c r="H38" s="544"/>
      <c r="I38" s="544"/>
      <c r="J38" s="544"/>
      <c r="K38" s="544"/>
      <c r="L38" s="544"/>
      <c r="M38" s="544"/>
      <c r="N38" s="544"/>
      <c r="O38" s="544"/>
      <c r="P38" s="544"/>
      <c r="Q38" s="544"/>
      <c r="R38" s="544"/>
      <c r="S38" s="544"/>
      <c r="T38" s="544"/>
      <c r="U38" s="544"/>
      <c r="V38" s="544"/>
    </row>
    <row r="39" spans="1:22" ht="18">
      <c r="A39" s="2273" t="s">
        <v>483</v>
      </c>
      <c r="B39" s="547" t="s">
        <v>484</v>
      </c>
      <c r="C39" s="824" t="s">
        <v>277</v>
      </c>
      <c r="D39" s="544"/>
      <c r="E39" s="544"/>
      <c r="F39" s="544"/>
      <c r="G39" s="544"/>
      <c r="H39" s="544"/>
      <c r="I39" s="544"/>
      <c r="J39" s="544"/>
      <c r="K39" s="544"/>
      <c r="L39" s="544"/>
      <c r="M39" s="544"/>
      <c r="N39" s="544"/>
      <c r="O39" s="544"/>
      <c r="P39" s="544"/>
      <c r="Q39" s="544"/>
      <c r="R39" s="544"/>
      <c r="S39" s="544"/>
      <c r="T39" s="544"/>
      <c r="U39" s="544"/>
      <c r="V39" s="544"/>
    </row>
    <row r="40" spans="1:22" ht="18">
      <c r="A40" s="2271"/>
      <c r="B40" s="548" t="s">
        <v>485</v>
      </c>
      <c r="C40" s="820" t="s">
        <v>267</v>
      </c>
      <c r="D40" s="544"/>
      <c r="E40" s="544"/>
      <c r="F40" s="544"/>
      <c r="G40" s="544"/>
      <c r="H40" s="544"/>
      <c r="I40" s="544"/>
      <c r="J40" s="544"/>
      <c r="K40" s="544"/>
      <c r="L40" s="544"/>
      <c r="M40" s="544"/>
      <c r="N40" s="544"/>
      <c r="O40" s="544"/>
      <c r="P40" s="544"/>
      <c r="Q40" s="544"/>
      <c r="R40" s="544"/>
      <c r="S40" s="544"/>
      <c r="T40" s="544"/>
      <c r="U40" s="544"/>
      <c r="V40" s="544"/>
    </row>
    <row r="41" spans="1:22" ht="18">
      <c r="A41" s="2271"/>
      <c r="B41" s="548" t="s">
        <v>486</v>
      </c>
      <c r="C41" s="820" t="s">
        <v>267</v>
      </c>
      <c r="D41" s="544"/>
      <c r="E41" s="544"/>
      <c r="F41" s="544"/>
      <c r="G41" s="544"/>
      <c r="H41" s="544"/>
      <c r="I41" s="544"/>
      <c r="J41" s="544"/>
      <c r="K41" s="544"/>
      <c r="L41" s="544"/>
      <c r="M41" s="544"/>
      <c r="N41" s="544"/>
      <c r="O41" s="544"/>
      <c r="P41" s="544"/>
      <c r="Q41" s="544"/>
      <c r="R41" s="544"/>
      <c r="S41" s="544"/>
      <c r="T41" s="544"/>
      <c r="U41" s="544"/>
      <c r="V41" s="544"/>
    </row>
    <row r="42" spans="1:22" ht="18">
      <c r="A42" s="2271"/>
      <c r="B42" s="548" t="s">
        <v>487</v>
      </c>
      <c r="C42" s="820" t="s">
        <v>267</v>
      </c>
      <c r="D42" s="544"/>
      <c r="E42" s="544"/>
      <c r="F42" s="544"/>
      <c r="G42" s="544"/>
      <c r="H42" s="544"/>
      <c r="I42" s="544"/>
      <c r="J42" s="544"/>
      <c r="K42" s="544"/>
      <c r="L42" s="544"/>
      <c r="M42" s="544"/>
      <c r="N42" s="544"/>
      <c r="O42" s="544"/>
      <c r="P42" s="544"/>
      <c r="Q42" s="544"/>
      <c r="R42" s="544"/>
      <c r="S42" s="544"/>
      <c r="T42" s="544"/>
      <c r="U42" s="544"/>
      <c r="V42" s="544"/>
    </row>
    <row r="43" spans="1:22" ht="18">
      <c r="A43" s="2271"/>
      <c r="B43" s="548" t="s">
        <v>488</v>
      </c>
      <c r="C43" s="820" t="s">
        <v>267</v>
      </c>
      <c r="D43" s="544"/>
      <c r="E43" s="544"/>
      <c r="F43" s="544"/>
      <c r="G43" s="544"/>
      <c r="H43" s="544"/>
      <c r="I43" s="544"/>
      <c r="J43" s="544"/>
      <c r="K43" s="544"/>
      <c r="L43" s="544"/>
      <c r="M43" s="544"/>
      <c r="N43" s="544"/>
      <c r="O43" s="544"/>
      <c r="P43" s="544"/>
      <c r="Q43" s="544"/>
      <c r="R43" s="544"/>
      <c r="S43" s="544"/>
      <c r="T43" s="544"/>
      <c r="U43" s="544"/>
      <c r="V43" s="544"/>
    </row>
    <row r="44" spans="1:22" ht="18.600000000000001" thickBot="1">
      <c r="A44" s="2272"/>
      <c r="B44" s="551" t="s">
        <v>489</v>
      </c>
      <c r="C44" s="823" t="s">
        <v>267</v>
      </c>
      <c r="D44" s="544"/>
      <c r="E44" s="544"/>
      <c r="F44" s="544"/>
      <c r="G44" s="544"/>
      <c r="H44" s="544"/>
      <c r="I44" s="544"/>
      <c r="J44" s="544"/>
      <c r="K44" s="544"/>
      <c r="L44" s="544"/>
      <c r="M44" s="544"/>
      <c r="N44" s="544"/>
      <c r="O44" s="544"/>
      <c r="P44" s="544"/>
      <c r="Q44" s="544"/>
      <c r="R44" s="544"/>
      <c r="S44" s="544"/>
      <c r="T44" s="544"/>
      <c r="U44" s="544"/>
      <c r="V44" s="544"/>
    </row>
    <row r="45" spans="1:22" ht="18">
      <c r="A45" s="2273" t="s">
        <v>490</v>
      </c>
      <c r="B45" s="547" t="s">
        <v>491</v>
      </c>
      <c r="C45" s="824" t="s">
        <v>279</v>
      </c>
      <c r="D45" s="544"/>
      <c r="E45" s="544"/>
      <c r="F45" s="544"/>
      <c r="G45" s="544"/>
      <c r="H45" s="544"/>
      <c r="I45" s="544"/>
      <c r="J45" s="544"/>
      <c r="K45" s="544"/>
      <c r="L45" s="544"/>
      <c r="M45" s="544"/>
      <c r="N45" s="544"/>
      <c r="O45" s="544"/>
      <c r="P45" s="544"/>
      <c r="Q45" s="544"/>
      <c r="R45" s="544"/>
      <c r="S45" s="544"/>
      <c r="T45" s="544"/>
      <c r="U45" s="544"/>
      <c r="V45" s="544"/>
    </row>
    <row r="46" spans="1:22" ht="48.6">
      <c r="A46" s="2271"/>
      <c r="B46" s="548" t="s">
        <v>492</v>
      </c>
      <c r="C46" s="820" t="s">
        <v>2693</v>
      </c>
      <c r="D46" s="544"/>
      <c r="E46" s="544"/>
      <c r="F46" s="544"/>
      <c r="G46" s="544"/>
      <c r="H46" s="544"/>
      <c r="I46" s="544"/>
      <c r="J46" s="544"/>
      <c r="K46" s="544"/>
      <c r="L46" s="544"/>
      <c r="M46" s="544"/>
      <c r="N46" s="544"/>
      <c r="O46" s="544"/>
      <c r="P46" s="544"/>
      <c r="Q46" s="544"/>
      <c r="R46" s="544"/>
      <c r="S46" s="544"/>
      <c r="T46" s="544"/>
      <c r="U46" s="544"/>
      <c r="V46" s="544"/>
    </row>
    <row r="47" spans="1:22" ht="33" thickBot="1">
      <c r="A47" s="2272"/>
      <c r="B47" s="550" t="s">
        <v>494</v>
      </c>
      <c r="C47" s="823" t="s">
        <v>2694</v>
      </c>
      <c r="D47" s="544"/>
      <c r="E47" s="544"/>
      <c r="F47" s="544"/>
      <c r="G47" s="544"/>
      <c r="H47" s="544"/>
      <c r="I47" s="544"/>
      <c r="J47" s="544"/>
      <c r="K47" s="544"/>
      <c r="L47" s="544"/>
      <c r="M47" s="544"/>
      <c r="N47" s="544"/>
      <c r="O47" s="544"/>
      <c r="P47" s="544"/>
      <c r="Q47" s="544"/>
      <c r="R47" s="544"/>
      <c r="S47" s="544"/>
      <c r="T47" s="544"/>
      <c r="U47" s="544"/>
      <c r="V47" s="544"/>
    </row>
    <row r="48" spans="1:22" ht="18">
      <c r="A48" s="2270" t="s">
        <v>496</v>
      </c>
      <c r="B48" s="549" t="s">
        <v>497</v>
      </c>
      <c r="C48" s="824" t="s">
        <v>279</v>
      </c>
      <c r="D48" s="544"/>
      <c r="E48" s="544"/>
      <c r="F48" s="544"/>
      <c r="G48" s="544"/>
      <c r="H48" s="544"/>
      <c r="I48" s="544"/>
      <c r="J48" s="544"/>
      <c r="K48" s="544"/>
      <c r="L48" s="544"/>
      <c r="M48" s="544"/>
      <c r="N48" s="544"/>
      <c r="O48" s="544"/>
      <c r="P48" s="544"/>
      <c r="Q48" s="544"/>
      <c r="R48" s="544"/>
      <c r="S48" s="544"/>
      <c r="T48" s="544"/>
      <c r="U48" s="544"/>
      <c r="V48" s="544"/>
    </row>
    <row r="49" spans="1:22" ht="18">
      <c r="A49" s="2271"/>
      <c r="B49" s="548" t="s">
        <v>498</v>
      </c>
      <c r="C49" s="820" t="s">
        <v>2695</v>
      </c>
      <c r="D49" s="544"/>
      <c r="E49" s="544"/>
      <c r="F49" s="544"/>
      <c r="G49" s="544"/>
      <c r="H49" s="544"/>
      <c r="I49" s="544"/>
      <c r="J49" s="544"/>
      <c r="K49" s="544"/>
      <c r="L49" s="544"/>
      <c r="M49" s="544"/>
      <c r="N49" s="544"/>
      <c r="O49" s="544"/>
      <c r="P49" s="544"/>
      <c r="Q49" s="544"/>
      <c r="R49" s="544"/>
      <c r="S49" s="544"/>
      <c r="T49" s="544"/>
      <c r="U49" s="544"/>
      <c r="V49" s="544"/>
    </row>
    <row r="50" spans="1:22" ht="18">
      <c r="A50" s="2271"/>
      <c r="B50" s="548" t="s">
        <v>500</v>
      </c>
      <c r="C50" s="820" t="s">
        <v>2696</v>
      </c>
      <c r="D50" s="544"/>
      <c r="E50" s="544"/>
      <c r="F50" s="544"/>
      <c r="G50" s="544"/>
      <c r="H50" s="544"/>
      <c r="I50" s="544"/>
      <c r="J50" s="544"/>
      <c r="K50" s="544"/>
      <c r="L50" s="544"/>
      <c r="M50" s="544"/>
      <c r="N50" s="544"/>
      <c r="O50" s="544"/>
      <c r="P50" s="544"/>
      <c r="Q50" s="544"/>
      <c r="R50" s="544"/>
      <c r="S50" s="544"/>
      <c r="T50" s="544"/>
      <c r="U50" s="544"/>
      <c r="V50" s="544"/>
    </row>
    <row r="51" spans="1:22" ht="18">
      <c r="A51" s="2271"/>
      <c r="B51" s="548" t="s">
        <v>502</v>
      </c>
      <c r="C51" s="820" t="s">
        <v>503</v>
      </c>
      <c r="D51" s="544"/>
      <c r="E51" s="544"/>
      <c r="F51" s="544"/>
      <c r="G51" s="544"/>
      <c r="H51" s="544"/>
      <c r="I51" s="544"/>
      <c r="J51" s="544"/>
      <c r="K51" s="544"/>
      <c r="L51" s="544"/>
      <c r="M51" s="544"/>
      <c r="N51" s="544"/>
      <c r="O51" s="544"/>
      <c r="P51" s="544"/>
      <c r="Q51" s="544"/>
      <c r="R51" s="544"/>
      <c r="S51" s="544"/>
      <c r="T51" s="544"/>
      <c r="U51" s="544"/>
      <c r="V51" s="544"/>
    </row>
    <row r="52" spans="1:22" ht="18">
      <c r="A52" s="2271"/>
      <c r="B52" s="548" t="s">
        <v>504</v>
      </c>
      <c r="C52" s="820" t="s">
        <v>2697</v>
      </c>
      <c r="D52" s="544"/>
      <c r="E52" s="544"/>
      <c r="F52" s="544"/>
      <c r="G52" s="544"/>
      <c r="H52" s="544"/>
      <c r="I52" s="544"/>
      <c r="J52" s="544"/>
      <c r="K52" s="544"/>
      <c r="L52" s="544"/>
      <c r="M52" s="544"/>
      <c r="N52" s="544"/>
      <c r="O52" s="544"/>
      <c r="P52" s="544"/>
      <c r="Q52" s="544"/>
      <c r="R52" s="544"/>
      <c r="S52" s="544"/>
      <c r="T52" s="544"/>
      <c r="U52" s="544"/>
      <c r="V52" s="544"/>
    </row>
    <row r="53" spans="1:22" ht="97.2">
      <c r="A53" s="2271"/>
      <c r="B53" s="548" t="s">
        <v>506</v>
      </c>
      <c r="C53" s="820" t="s">
        <v>602</v>
      </c>
      <c r="D53" s="544"/>
      <c r="E53" s="544"/>
      <c r="F53" s="544"/>
      <c r="G53" s="544"/>
      <c r="H53" s="544"/>
      <c r="I53" s="544"/>
      <c r="J53" s="544"/>
      <c r="K53" s="544"/>
      <c r="L53" s="544"/>
      <c r="M53" s="544"/>
      <c r="N53" s="544"/>
      <c r="O53" s="544"/>
      <c r="P53" s="544"/>
      <c r="Q53" s="544"/>
      <c r="R53" s="544"/>
      <c r="S53" s="544"/>
      <c r="T53" s="544"/>
      <c r="U53" s="544"/>
      <c r="V53" s="544"/>
    </row>
    <row r="54" spans="1:22" ht="18">
      <c r="A54" s="2271"/>
      <c r="B54" s="548" t="s">
        <v>508</v>
      </c>
      <c r="C54" s="820" t="s">
        <v>607</v>
      </c>
      <c r="D54" s="544"/>
      <c r="E54" s="544"/>
      <c r="F54" s="544"/>
      <c r="G54" s="544"/>
      <c r="H54" s="544"/>
      <c r="I54" s="544"/>
      <c r="J54" s="544"/>
      <c r="K54" s="544"/>
      <c r="L54" s="544"/>
      <c r="M54" s="544"/>
      <c r="N54" s="544"/>
      <c r="O54" s="544"/>
      <c r="P54" s="544"/>
      <c r="Q54" s="544"/>
      <c r="R54" s="544"/>
      <c r="S54" s="544"/>
      <c r="T54" s="544"/>
      <c r="U54" s="544"/>
      <c r="V54" s="544"/>
    </row>
    <row r="55" spans="1:22" ht="18">
      <c r="A55" s="2271"/>
      <c r="B55" s="548" t="s">
        <v>510</v>
      </c>
      <c r="C55" s="820" t="s">
        <v>2698</v>
      </c>
      <c r="D55" s="544"/>
      <c r="E55" s="544"/>
      <c r="F55" s="544"/>
      <c r="G55" s="544"/>
      <c r="H55" s="544"/>
      <c r="I55" s="544"/>
      <c r="J55" s="544"/>
      <c r="K55" s="544"/>
      <c r="L55" s="544"/>
      <c r="M55" s="544"/>
      <c r="N55" s="544"/>
      <c r="O55" s="544"/>
      <c r="P55" s="544"/>
      <c r="Q55" s="544"/>
      <c r="R55" s="544"/>
      <c r="S55" s="544"/>
      <c r="T55" s="544"/>
      <c r="U55" s="544"/>
      <c r="V55" s="544"/>
    </row>
    <row r="56" spans="1:22" ht="18">
      <c r="A56" s="2271"/>
      <c r="B56" s="548" t="s">
        <v>512</v>
      </c>
      <c r="C56" s="820" t="s">
        <v>783</v>
      </c>
      <c r="D56" s="544"/>
      <c r="E56" s="544"/>
      <c r="F56" s="544"/>
      <c r="G56" s="544"/>
      <c r="H56" s="544"/>
      <c r="I56" s="544"/>
      <c r="J56" s="544"/>
      <c r="K56" s="544"/>
      <c r="L56" s="544"/>
      <c r="M56" s="544"/>
      <c r="N56" s="544"/>
      <c r="O56" s="544"/>
      <c r="P56" s="544"/>
      <c r="Q56" s="544"/>
      <c r="R56" s="544"/>
      <c r="S56" s="544"/>
      <c r="T56" s="544"/>
      <c r="U56" s="544"/>
      <c r="V56" s="544"/>
    </row>
    <row r="57" spans="1:22" ht="18">
      <c r="A57" s="2271"/>
      <c r="B57" s="548" t="s">
        <v>513</v>
      </c>
      <c r="C57" s="820" t="s">
        <v>784</v>
      </c>
      <c r="D57" s="544"/>
      <c r="E57" s="544"/>
      <c r="F57" s="544"/>
      <c r="G57" s="544"/>
      <c r="H57" s="544"/>
      <c r="I57" s="544"/>
      <c r="J57" s="544"/>
      <c r="K57" s="544"/>
      <c r="L57" s="544"/>
      <c r="M57" s="544"/>
      <c r="N57" s="544"/>
      <c r="O57" s="544"/>
      <c r="P57" s="544"/>
      <c r="Q57" s="544"/>
      <c r="R57" s="544"/>
      <c r="S57" s="544"/>
      <c r="T57" s="544"/>
      <c r="U57" s="544"/>
      <c r="V57" s="544"/>
    </row>
    <row r="58" spans="1:22" ht="18">
      <c r="A58" s="2271"/>
      <c r="B58" s="548" t="s">
        <v>514</v>
      </c>
      <c r="C58" s="823" t="s">
        <v>267</v>
      </c>
      <c r="D58" s="544"/>
      <c r="E58" s="544"/>
      <c r="F58" s="544"/>
      <c r="G58" s="544"/>
      <c r="H58" s="544"/>
      <c r="I58" s="544"/>
      <c r="J58" s="544"/>
      <c r="K58" s="544"/>
      <c r="L58" s="544"/>
      <c r="M58" s="544"/>
      <c r="N58" s="544"/>
      <c r="O58" s="544"/>
      <c r="P58" s="544"/>
      <c r="Q58" s="544"/>
      <c r="R58" s="544"/>
      <c r="S58" s="544"/>
      <c r="T58" s="544"/>
      <c r="U58" s="544"/>
      <c r="V58" s="544"/>
    </row>
    <row r="59" spans="1:22" ht="18">
      <c r="A59" s="2271"/>
      <c r="B59" s="548" t="s">
        <v>515</v>
      </c>
      <c r="C59" s="825" t="s">
        <v>2699</v>
      </c>
      <c r="D59" s="544"/>
      <c r="E59" s="544"/>
      <c r="F59" s="544"/>
      <c r="G59" s="544"/>
      <c r="H59" s="544"/>
      <c r="I59" s="544"/>
      <c r="J59" s="544"/>
      <c r="K59" s="544"/>
      <c r="L59" s="544"/>
      <c r="M59" s="544"/>
      <c r="N59" s="544"/>
      <c r="O59" s="544"/>
      <c r="P59" s="544"/>
      <c r="Q59" s="544"/>
      <c r="R59" s="544"/>
      <c r="S59" s="544"/>
      <c r="T59" s="544"/>
      <c r="U59" s="544"/>
      <c r="V59" s="544"/>
    </row>
    <row r="60" spans="1:22" ht="18">
      <c r="A60" s="2271"/>
      <c r="B60" s="548" t="s">
        <v>516</v>
      </c>
      <c r="C60" s="1205" t="s">
        <v>2700</v>
      </c>
      <c r="D60" s="544"/>
      <c r="E60" s="544"/>
      <c r="F60" s="544"/>
      <c r="G60" s="544"/>
      <c r="H60" s="544"/>
      <c r="I60" s="544"/>
      <c r="J60" s="544"/>
      <c r="K60" s="544"/>
      <c r="L60" s="544"/>
      <c r="M60" s="544"/>
      <c r="N60" s="544"/>
      <c r="O60" s="544"/>
      <c r="P60" s="544"/>
      <c r="Q60" s="544"/>
      <c r="R60" s="544"/>
      <c r="S60" s="544"/>
      <c r="T60" s="544"/>
      <c r="U60" s="544"/>
      <c r="V60" s="544"/>
    </row>
    <row r="61" spans="1:22" ht="18">
      <c r="A61" s="2271"/>
      <c r="B61" s="548" t="s">
        <v>517</v>
      </c>
      <c r="C61" s="820" t="s">
        <v>2701</v>
      </c>
      <c r="D61" s="544"/>
      <c r="E61" s="544"/>
      <c r="F61" s="544"/>
      <c r="G61" s="544"/>
      <c r="H61" s="544"/>
      <c r="I61" s="544"/>
      <c r="J61" s="544"/>
      <c r="K61" s="544"/>
      <c r="L61" s="544"/>
      <c r="M61" s="544"/>
      <c r="N61" s="544"/>
      <c r="O61" s="544"/>
      <c r="P61" s="544"/>
      <c r="Q61" s="544"/>
      <c r="R61" s="544"/>
      <c r="S61" s="544"/>
      <c r="T61" s="544"/>
      <c r="U61" s="544"/>
      <c r="V61" s="544"/>
    </row>
    <row r="62" spans="1:22" ht="18">
      <c r="A62" s="2271"/>
      <c r="B62" s="548" t="s">
        <v>519</v>
      </c>
      <c r="C62" s="820" t="s">
        <v>788</v>
      </c>
      <c r="D62" s="544"/>
      <c r="E62" s="544"/>
      <c r="F62" s="544"/>
      <c r="G62" s="544"/>
      <c r="H62" s="544"/>
      <c r="I62" s="544"/>
      <c r="J62" s="544"/>
      <c r="K62" s="544"/>
      <c r="L62" s="544"/>
      <c r="M62" s="544"/>
      <c r="N62" s="544"/>
      <c r="O62" s="544"/>
      <c r="P62" s="544"/>
      <c r="Q62" s="544"/>
      <c r="R62" s="544"/>
      <c r="S62" s="544"/>
      <c r="T62" s="544"/>
      <c r="U62" s="544"/>
      <c r="V62" s="544"/>
    </row>
    <row r="63" spans="1:22" ht="18">
      <c r="A63" s="2271"/>
      <c r="B63" s="548" t="s">
        <v>521</v>
      </c>
      <c r="C63" s="820" t="s">
        <v>267</v>
      </c>
      <c r="D63" s="544"/>
      <c r="E63" s="544"/>
      <c r="F63" s="544"/>
      <c r="G63" s="544"/>
      <c r="H63" s="544"/>
      <c r="I63" s="544"/>
      <c r="J63" s="544"/>
      <c r="K63" s="544"/>
      <c r="L63" s="544"/>
      <c r="M63" s="544"/>
      <c r="N63" s="544"/>
      <c r="O63" s="544"/>
      <c r="P63" s="544"/>
      <c r="Q63" s="544"/>
      <c r="R63" s="544"/>
      <c r="S63" s="544"/>
      <c r="T63" s="544"/>
      <c r="U63" s="544"/>
      <c r="V63" s="544"/>
    </row>
    <row r="64" spans="1:22" ht="18">
      <c r="A64" s="2271"/>
      <c r="B64" s="548" t="s">
        <v>523</v>
      </c>
      <c r="C64" s="820" t="s">
        <v>267</v>
      </c>
      <c r="D64" s="544"/>
      <c r="E64" s="544"/>
      <c r="F64" s="544"/>
      <c r="G64" s="544"/>
      <c r="H64" s="544"/>
      <c r="I64" s="544"/>
      <c r="J64" s="544"/>
      <c r="K64" s="544"/>
      <c r="L64" s="544"/>
      <c r="M64" s="544"/>
      <c r="N64" s="544"/>
      <c r="O64" s="544"/>
      <c r="P64" s="544"/>
      <c r="Q64" s="544"/>
      <c r="R64" s="544"/>
      <c r="S64" s="544"/>
      <c r="T64" s="544"/>
      <c r="U64" s="544"/>
      <c r="V64" s="544"/>
    </row>
    <row r="65" spans="1:22" ht="18">
      <c r="A65" s="2271"/>
      <c r="B65" s="548" t="s">
        <v>525</v>
      </c>
      <c r="C65" s="820" t="s">
        <v>279</v>
      </c>
      <c r="D65" s="544"/>
      <c r="E65" s="544"/>
      <c r="F65" s="544"/>
      <c r="G65" s="544"/>
      <c r="H65" s="544"/>
      <c r="I65" s="544"/>
      <c r="J65" s="544"/>
      <c r="K65" s="544"/>
      <c r="L65" s="544"/>
      <c r="M65" s="544"/>
      <c r="N65" s="544"/>
      <c r="O65" s="544"/>
      <c r="P65" s="544"/>
      <c r="Q65" s="544"/>
      <c r="R65" s="544"/>
      <c r="S65" s="544"/>
      <c r="T65" s="544"/>
      <c r="U65" s="544"/>
      <c r="V65" s="544"/>
    </row>
    <row r="66" spans="1:22" ht="18">
      <c r="A66" s="2271"/>
      <c r="B66" s="548" t="s">
        <v>526</v>
      </c>
      <c r="C66" s="820" t="s">
        <v>2329</v>
      </c>
      <c r="D66" s="544"/>
      <c r="E66" s="544"/>
      <c r="F66" s="544"/>
      <c r="G66" s="544"/>
      <c r="H66" s="544"/>
      <c r="I66" s="544"/>
      <c r="J66" s="544"/>
      <c r="K66" s="544"/>
      <c r="L66" s="544"/>
      <c r="M66" s="544"/>
      <c r="N66" s="544"/>
      <c r="O66" s="544"/>
      <c r="P66" s="544"/>
      <c r="Q66" s="544"/>
      <c r="R66" s="544"/>
      <c r="S66" s="544"/>
      <c r="T66" s="544"/>
      <c r="U66" s="544"/>
      <c r="V66" s="544"/>
    </row>
    <row r="67" spans="1:22" ht="18">
      <c r="A67" s="2271"/>
      <c r="B67" s="548" t="s">
        <v>528</v>
      </c>
      <c r="C67" s="820" t="s">
        <v>2702</v>
      </c>
      <c r="D67" s="544"/>
      <c r="E67" s="544"/>
      <c r="F67" s="544"/>
      <c r="G67" s="544"/>
      <c r="H67" s="544"/>
      <c r="I67" s="544"/>
      <c r="J67" s="544"/>
      <c r="K67" s="544"/>
      <c r="L67" s="544"/>
      <c r="M67" s="544"/>
      <c r="N67" s="544"/>
      <c r="O67" s="544"/>
      <c r="P67" s="544"/>
      <c r="Q67" s="544"/>
      <c r="R67" s="544"/>
      <c r="S67" s="544"/>
      <c r="T67" s="544"/>
      <c r="U67" s="544"/>
      <c r="V67" s="544"/>
    </row>
    <row r="68" spans="1:22" ht="33" thickBot="1">
      <c r="A68" s="2272"/>
      <c r="B68" s="550" t="s">
        <v>530</v>
      </c>
      <c r="C68" s="823" t="s">
        <v>1860</v>
      </c>
      <c r="D68" s="544"/>
      <c r="E68" s="544"/>
      <c r="F68" s="544"/>
      <c r="G68" s="544"/>
      <c r="H68" s="544"/>
      <c r="I68" s="544"/>
      <c r="J68" s="544"/>
      <c r="K68" s="544"/>
      <c r="L68" s="544"/>
      <c r="M68" s="544"/>
      <c r="N68" s="544"/>
      <c r="O68" s="544"/>
      <c r="P68" s="544"/>
      <c r="Q68" s="544"/>
      <c r="R68" s="544"/>
      <c r="S68" s="544"/>
      <c r="T68" s="544"/>
      <c r="U68" s="544"/>
      <c r="V68" s="544"/>
    </row>
    <row r="69" spans="1:22" ht="18">
      <c r="A69" s="2273" t="s">
        <v>532</v>
      </c>
      <c r="B69" s="547" t="s">
        <v>533</v>
      </c>
      <c r="C69" s="824" t="s">
        <v>279</v>
      </c>
      <c r="D69" s="544"/>
      <c r="E69" s="544"/>
      <c r="F69" s="544"/>
      <c r="G69" s="544"/>
      <c r="H69" s="544"/>
      <c r="I69" s="544"/>
      <c r="J69" s="544"/>
      <c r="K69" s="544"/>
      <c r="L69" s="544"/>
      <c r="M69" s="544"/>
      <c r="N69" s="544"/>
      <c r="O69" s="544"/>
      <c r="P69" s="544"/>
      <c r="Q69" s="544"/>
      <c r="R69" s="544"/>
      <c r="S69" s="544"/>
      <c r="T69" s="544"/>
      <c r="U69" s="544"/>
      <c r="V69" s="544"/>
    </row>
    <row r="70" spans="1:22" ht="18">
      <c r="A70" s="2271"/>
      <c r="B70" s="548" t="s">
        <v>534</v>
      </c>
      <c r="C70" s="820" t="s">
        <v>369</v>
      </c>
      <c r="D70" s="544"/>
      <c r="E70" s="544"/>
      <c r="F70" s="544"/>
      <c r="G70" s="544"/>
      <c r="H70" s="544"/>
      <c r="I70" s="544"/>
      <c r="J70" s="544"/>
      <c r="K70" s="544"/>
      <c r="L70" s="544"/>
      <c r="M70" s="544"/>
      <c r="N70" s="544"/>
      <c r="O70" s="544"/>
      <c r="P70" s="544"/>
      <c r="Q70" s="544"/>
      <c r="R70" s="544"/>
      <c r="S70" s="544"/>
      <c r="T70" s="544"/>
      <c r="U70" s="544"/>
      <c r="V70" s="544"/>
    </row>
    <row r="71" spans="1:22" ht="18">
      <c r="A71" s="2271"/>
      <c r="B71" s="548" t="s">
        <v>535</v>
      </c>
      <c r="C71" s="820" t="s">
        <v>267</v>
      </c>
      <c r="D71" s="544"/>
      <c r="E71" s="544"/>
      <c r="F71" s="544"/>
      <c r="G71" s="544"/>
      <c r="H71" s="544"/>
      <c r="I71" s="544"/>
      <c r="J71" s="544"/>
      <c r="K71" s="544"/>
      <c r="L71" s="544"/>
      <c r="M71" s="544"/>
      <c r="N71" s="544"/>
      <c r="O71" s="544"/>
      <c r="P71" s="544"/>
      <c r="Q71" s="544"/>
      <c r="R71" s="544"/>
      <c r="S71" s="544"/>
      <c r="T71" s="544"/>
      <c r="U71" s="544"/>
      <c r="V71" s="544"/>
    </row>
    <row r="72" spans="1:22" ht="18">
      <c r="A72" s="2271"/>
      <c r="B72" s="548" t="s">
        <v>536</v>
      </c>
      <c r="C72" s="820" t="s">
        <v>267</v>
      </c>
      <c r="D72" s="544"/>
      <c r="E72" s="544"/>
      <c r="F72" s="544"/>
      <c r="G72" s="544"/>
      <c r="H72" s="544"/>
      <c r="I72" s="544"/>
      <c r="J72" s="544"/>
      <c r="K72" s="544"/>
      <c r="L72" s="544"/>
      <c r="M72" s="544"/>
      <c r="N72" s="544"/>
      <c r="O72" s="544"/>
      <c r="P72" s="544"/>
      <c r="Q72" s="544"/>
      <c r="R72" s="544"/>
      <c r="S72" s="544"/>
      <c r="T72" s="544"/>
      <c r="U72" s="544"/>
      <c r="V72" s="544"/>
    </row>
    <row r="73" spans="1:22" ht="48.6">
      <c r="A73" s="2271"/>
      <c r="B73" s="548" t="s">
        <v>537</v>
      </c>
      <c r="C73" s="820" t="s">
        <v>538</v>
      </c>
      <c r="D73" s="544"/>
      <c r="E73" s="544"/>
      <c r="F73" s="544"/>
      <c r="G73" s="544"/>
      <c r="H73" s="544"/>
      <c r="I73" s="544"/>
      <c r="J73" s="544"/>
      <c r="K73" s="544"/>
      <c r="L73" s="544"/>
      <c r="M73" s="544"/>
      <c r="N73" s="544"/>
      <c r="O73" s="544"/>
      <c r="P73" s="544"/>
      <c r="Q73" s="544"/>
      <c r="R73" s="544"/>
      <c r="S73" s="544"/>
      <c r="T73" s="544"/>
      <c r="U73" s="544"/>
      <c r="V73" s="544"/>
    </row>
    <row r="74" spans="1:22" ht="18">
      <c r="A74" s="2271"/>
      <c r="B74" s="548" t="s">
        <v>539</v>
      </c>
      <c r="C74" s="820" t="s">
        <v>301</v>
      </c>
      <c r="D74" s="544"/>
      <c r="E74" s="544"/>
      <c r="F74" s="544"/>
      <c r="G74" s="544"/>
      <c r="H74" s="544"/>
      <c r="I74" s="544"/>
      <c r="J74" s="544"/>
      <c r="K74" s="544"/>
      <c r="L74" s="544"/>
      <c r="M74" s="544"/>
      <c r="N74" s="544"/>
      <c r="O74" s="544"/>
      <c r="P74" s="544"/>
      <c r="Q74" s="544"/>
      <c r="R74" s="544"/>
      <c r="S74" s="544"/>
      <c r="T74" s="544"/>
      <c r="U74" s="544"/>
      <c r="V74" s="544"/>
    </row>
    <row r="75" spans="1:22" ht="18">
      <c r="A75" s="2271"/>
      <c r="B75" s="548" t="s">
        <v>540</v>
      </c>
      <c r="C75" s="820" t="s">
        <v>277</v>
      </c>
      <c r="D75" s="544"/>
      <c r="E75" s="544"/>
      <c r="F75" s="544"/>
      <c r="G75" s="544"/>
      <c r="H75" s="544"/>
      <c r="I75" s="544"/>
      <c r="J75" s="544"/>
      <c r="K75" s="544"/>
      <c r="L75" s="544"/>
      <c r="M75" s="544"/>
      <c r="N75" s="544"/>
      <c r="O75" s="544"/>
      <c r="P75" s="544"/>
      <c r="Q75" s="544"/>
      <c r="R75" s="544"/>
      <c r="S75" s="544"/>
      <c r="T75" s="544"/>
      <c r="U75" s="544"/>
      <c r="V75" s="544"/>
    </row>
    <row r="76" spans="1:22" ht="18">
      <c r="A76" s="2271"/>
      <c r="B76" s="548" t="s">
        <v>541</v>
      </c>
      <c r="C76" s="820" t="s">
        <v>377</v>
      </c>
      <c r="D76" s="544"/>
      <c r="E76" s="544"/>
      <c r="F76" s="544"/>
      <c r="G76" s="544"/>
      <c r="H76" s="544"/>
      <c r="I76" s="544"/>
      <c r="J76" s="544"/>
      <c r="K76" s="544"/>
      <c r="L76" s="544"/>
      <c r="M76" s="544"/>
      <c r="N76" s="544"/>
      <c r="O76" s="544"/>
      <c r="P76" s="544"/>
      <c r="Q76" s="544"/>
      <c r="R76" s="544"/>
      <c r="S76" s="544"/>
      <c r="T76" s="544"/>
      <c r="U76" s="544"/>
      <c r="V76" s="544"/>
    </row>
    <row r="77" spans="1:22" ht="81.599999999999994" thickBot="1">
      <c r="A77" s="2272"/>
      <c r="B77" s="550" t="s">
        <v>542</v>
      </c>
      <c r="C77" s="826" t="s">
        <v>611</v>
      </c>
      <c r="D77" s="544"/>
      <c r="E77" s="544"/>
      <c r="F77" s="544"/>
      <c r="G77" s="544"/>
      <c r="H77" s="544"/>
      <c r="I77" s="544"/>
      <c r="J77" s="544"/>
      <c r="K77" s="544"/>
      <c r="L77" s="544"/>
      <c r="M77" s="544"/>
      <c r="N77" s="544"/>
      <c r="O77" s="544"/>
      <c r="P77" s="544"/>
      <c r="Q77" s="544"/>
      <c r="R77" s="544"/>
      <c r="S77" s="544"/>
      <c r="T77" s="544"/>
      <c r="U77" s="544"/>
      <c r="V77" s="544"/>
    </row>
    <row r="78" spans="1:22" ht="18">
      <c r="A78" s="2273" t="s">
        <v>544</v>
      </c>
      <c r="B78" s="547" t="s">
        <v>545</v>
      </c>
      <c r="C78" s="635" t="s">
        <v>2703</v>
      </c>
      <c r="D78" s="544"/>
      <c r="E78" s="544"/>
      <c r="F78" s="544"/>
      <c r="G78" s="544"/>
      <c r="H78" s="544"/>
      <c r="I78" s="544"/>
      <c r="J78" s="544"/>
      <c r="K78" s="544"/>
      <c r="L78" s="544"/>
      <c r="M78" s="544"/>
      <c r="N78" s="544"/>
      <c r="O78" s="544"/>
      <c r="P78" s="544"/>
      <c r="Q78" s="544"/>
      <c r="R78" s="544"/>
      <c r="S78" s="544"/>
      <c r="T78" s="544"/>
      <c r="U78" s="544"/>
      <c r="V78" s="544"/>
    </row>
    <row r="79" spans="1:22" ht="48.6">
      <c r="A79" s="2271"/>
      <c r="B79" s="548" t="s">
        <v>547</v>
      </c>
      <c r="C79" s="1205" t="s">
        <v>2704</v>
      </c>
      <c r="D79" s="544"/>
      <c r="E79" s="544"/>
      <c r="F79" s="544"/>
      <c r="G79" s="544"/>
      <c r="H79" s="544"/>
      <c r="I79" s="544"/>
      <c r="J79" s="544"/>
      <c r="K79" s="544"/>
      <c r="L79" s="544"/>
      <c r="M79" s="544"/>
      <c r="N79" s="544"/>
      <c r="O79" s="544"/>
      <c r="P79" s="544"/>
      <c r="Q79" s="544"/>
      <c r="R79" s="544"/>
      <c r="S79" s="544"/>
      <c r="T79" s="544"/>
      <c r="U79" s="544"/>
      <c r="V79" s="544"/>
    </row>
    <row r="80" spans="1:22" ht="32.4">
      <c r="A80" s="2271"/>
      <c r="B80" s="548" t="s">
        <v>548</v>
      </c>
      <c r="C80" s="820" t="s">
        <v>388</v>
      </c>
      <c r="D80" s="544"/>
      <c r="E80" s="544"/>
      <c r="F80" s="544"/>
      <c r="G80" s="544"/>
      <c r="H80" s="544"/>
      <c r="I80" s="544"/>
      <c r="J80" s="544"/>
      <c r="K80" s="544"/>
      <c r="L80" s="544"/>
      <c r="M80" s="544"/>
      <c r="N80" s="544"/>
      <c r="O80" s="544"/>
      <c r="P80" s="544"/>
      <c r="Q80" s="544"/>
      <c r="R80" s="544"/>
      <c r="S80" s="544"/>
      <c r="T80" s="544"/>
      <c r="U80" s="544"/>
      <c r="V80" s="544"/>
    </row>
    <row r="81" spans="1:22" ht="64.8">
      <c r="A81" s="2271"/>
      <c r="B81" s="548" t="s">
        <v>550</v>
      </c>
      <c r="C81" s="820" t="s">
        <v>736</v>
      </c>
      <c r="D81" s="544"/>
      <c r="E81" s="544"/>
      <c r="F81" s="544"/>
      <c r="G81" s="544"/>
      <c r="H81" s="544"/>
      <c r="I81" s="544"/>
      <c r="J81" s="544"/>
      <c r="K81" s="544"/>
      <c r="L81" s="544"/>
      <c r="M81" s="544"/>
      <c r="N81" s="544"/>
      <c r="O81" s="544"/>
      <c r="P81" s="544"/>
      <c r="Q81" s="544"/>
      <c r="R81" s="544"/>
      <c r="S81" s="544"/>
      <c r="T81" s="544"/>
      <c r="U81" s="544"/>
      <c r="V81" s="544"/>
    </row>
    <row r="82" spans="1:22" ht="18">
      <c r="A82" s="2271"/>
      <c r="B82" s="548" t="s">
        <v>552</v>
      </c>
      <c r="C82" s="820" t="s">
        <v>267</v>
      </c>
      <c r="D82" s="544"/>
      <c r="E82" s="544"/>
      <c r="F82" s="544"/>
      <c r="G82" s="544"/>
      <c r="H82" s="544"/>
      <c r="I82" s="544"/>
      <c r="J82" s="544"/>
      <c r="K82" s="544"/>
      <c r="L82" s="544"/>
      <c r="M82" s="544"/>
      <c r="N82" s="544"/>
      <c r="O82" s="544"/>
      <c r="P82" s="544"/>
      <c r="Q82" s="544"/>
      <c r="R82" s="544"/>
      <c r="S82" s="544"/>
      <c r="T82" s="544"/>
      <c r="U82" s="544"/>
      <c r="V82" s="544"/>
    </row>
    <row r="83" spans="1:22" ht="18">
      <c r="A83" s="2271"/>
      <c r="B83" s="548" t="s">
        <v>554</v>
      </c>
      <c r="C83" s="820" t="s">
        <v>277</v>
      </c>
      <c r="D83" s="544"/>
      <c r="E83" s="544"/>
      <c r="F83" s="544"/>
      <c r="G83" s="544"/>
      <c r="H83" s="544"/>
      <c r="I83" s="544"/>
      <c r="J83" s="544"/>
      <c r="K83" s="544"/>
      <c r="L83" s="544"/>
      <c r="M83" s="544"/>
      <c r="N83" s="544"/>
      <c r="O83" s="544"/>
      <c r="P83" s="544"/>
      <c r="Q83" s="544"/>
      <c r="R83" s="544"/>
      <c r="S83" s="544"/>
      <c r="T83" s="544"/>
      <c r="U83" s="544"/>
      <c r="V83" s="544"/>
    </row>
    <row r="84" spans="1:22" ht="18">
      <c r="A84" s="2271"/>
      <c r="B84" s="548" t="s">
        <v>526</v>
      </c>
      <c r="C84" s="820" t="s">
        <v>267</v>
      </c>
      <c r="D84" s="544"/>
      <c r="E84" s="544"/>
      <c r="F84" s="544"/>
      <c r="G84" s="544"/>
      <c r="H84" s="544"/>
      <c r="I84" s="544"/>
      <c r="J84" s="544"/>
      <c r="K84" s="544"/>
      <c r="L84" s="544"/>
      <c r="M84" s="544"/>
      <c r="N84" s="544"/>
      <c r="O84" s="544"/>
      <c r="P84" s="544"/>
      <c r="Q84" s="544"/>
      <c r="R84" s="544"/>
      <c r="S84" s="544"/>
      <c r="T84" s="544"/>
      <c r="U84" s="544"/>
      <c r="V84" s="544"/>
    </row>
    <row r="85" spans="1:22" ht="18">
      <c r="A85" s="2271"/>
      <c r="B85" s="548" t="s">
        <v>528</v>
      </c>
      <c r="C85" s="820" t="s">
        <v>267</v>
      </c>
      <c r="D85" s="544"/>
      <c r="E85" s="544"/>
      <c r="F85" s="544"/>
      <c r="G85" s="544"/>
      <c r="H85" s="544"/>
      <c r="I85" s="544"/>
      <c r="J85" s="544"/>
      <c r="K85" s="544"/>
      <c r="L85" s="544"/>
      <c r="M85" s="544"/>
      <c r="N85" s="544"/>
      <c r="O85" s="544"/>
      <c r="P85" s="544"/>
      <c r="Q85" s="544"/>
      <c r="R85" s="544"/>
      <c r="S85" s="544"/>
      <c r="T85" s="544"/>
      <c r="U85" s="544"/>
      <c r="V85" s="544"/>
    </row>
    <row r="86" spans="1:22" ht="18">
      <c r="A86" s="2271"/>
      <c r="B86" s="548" t="s">
        <v>555</v>
      </c>
      <c r="C86" s="820" t="s">
        <v>267</v>
      </c>
      <c r="D86" s="544"/>
      <c r="E86" s="544"/>
      <c r="F86" s="544"/>
      <c r="G86" s="544"/>
      <c r="H86" s="544"/>
      <c r="I86" s="544"/>
      <c r="J86" s="544"/>
      <c r="K86" s="544"/>
      <c r="L86" s="544"/>
      <c r="M86" s="544"/>
      <c r="N86" s="544"/>
      <c r="O86" s="544"/>
      <c r="P86" s="544"/>
      <c r="Q86" s="544"/>
      <c r="R86" s="544"/>
      <c r="S86" s="544"/>
      <c r="T86" s="544"/>
      <c r="U86" s="544"/>
      <c r="V86" s="544"/>
    </row>
    <row r="87" spans="1:22" ht="18">
      <c r="A87" s="2271"/>
      <c r="B87" s="548" t="s">
        <v>556</v>
      </c>
      <c r="C87" s="820"/>
      <c r="D87" s="544"/>
      <c r="E87" s="544"/>
      <c r="F87" s="544"/>
      <c r="G87" s="544"/>
      <c r="H87" s="544"/>
      <c r="I87" s="544"/>
      <c r="J87" s="544"/>
      <c r="K87" s="544"/>
      <c r="L87" s="544"/>
      <c r="M87" s="544"/>
      <c r="N87" s="544"/>
      <c r="O87" s="544"/>
      <c r="P87" s="544"/>
      <c r="Q87" s="544"/>
      <c r="R87" s="544"/>
      <c r="S87" s="544"/>
      <c r="T87" s="544"/>
      <c r="U87" s="544"/>
      <c r="V87" s="544"/>
    </row>
    <row r="88" spans="1:22" ht="18">
      <c r="A88" s="2271"/>
      <c r="B88" s="548" t="s">
        <v>557</v>
      </c>
      <c r="C88" s="820" t="s">
        <v>277</v>
      </c>
      <c r="D88" s="544"/>
      <c r="E88" s="544"/>
      <c r="F88" s="544"/>
      <c r="G88" s="544"/>
      <c r="H88" s="544"/>
      <c r="I88" s="544"/>
      <c r="J88" s="544"/>
      <c r="K88" s="544"/>
      <c r="L88" s="544"/>
      <c r="M88" s="544"/>
      <c r="N88" s="544"/>
      <c r="O88" s="544"/>
      <c r="P88" s="544"/>
      <c r="Q88" s="544"/>
      <c r="R88" s="544"/>
      <c r="S88" s="544"/>
      <c r="T88" s="544"/>
      <c r="U88" s="544"/>
      <c r="V88" s="544"/>
    </row>
    <row r="89" spans="1:22" ht="18">
      <c r="A89" s="2271"/>
      <c r="B89" s="548" t="s">
        <v>558</v>
      </c>
      <c r="C89" s="820" t="s">
        <v>267</v>
      </c>
      <c r="D89" s="544"/>
      <c r="E89" s="544"/>
      <c r="F89" s="544"/>
      <c r="G89" s="544"/>
      <c r="H89" s="544"/>
      <c r="I89" s="544"/>
      <c r="J89" s="544"/>
      <c r="K89" s="544"/>
      <c r="L89" s="544"/>
      <c r="M89" s="544"/>
      <c r="N89" s="544"/>
      <c r="O89" s="544"/>
      <c r="P89" s="544"/>
      <c r="Q89" s="544"/>
      <c r="R89" s="544"/>
      <c r="S89" s="544"/>
      <c r="T89" s="544"/>
      <c r="U89" s="544"/>
      <c r="V89" s="544"/>
    </row>
    <row r="90" spans="1:22" ht="18">
      <c r="A90" s="2271"/>
      <c r="B90" s="548" t="s">
        <v>559</v>
      </c>
      <c r="C90" s="820" t="s">
        <v>267</v>
      </c>
      <c r="D90" s="544"/>
      <c r="E90" s="544"/>
      <c r="F90" s="544"/>
      <c r="G90" s="544"/>
      <c r="H90" s="544"/>
      <c r="I90" s="544"/>
      <c r="J90" s="544"/>
      <c r="K90" s="544"/>
      <c r="L90" s="544"/>
      <c r="M90" s="544"/>
      <c r="N90" s="544"/>
      <c r="O90" s="544"/>
      <c r="P90" s="544"/>
      <c r="Q90" s="544"/>
      <c r="R90" s="544"/>
      <c r="S90" s="544"/>
      <c r="T90" s="544"/>
      <c r="U90" s="544"/>
      <c r="V90" s="544"/>
    </row>
    <row r="91" spans="1:22" ht="18">
      <c r="A91" s="2271"/>
      <c r="B91" s="548" t="s">
        <v>560</v>
      </c>
      <c r="C91" s="820" t="s">
        <v>267</v>
      </c>
      <c r="D91" s="544"/>
      <c r="E91" s="544"/>
      <c r="F91" s="544"/>
      <c r="G91" s="544"/>
      <c r="H91" s="544"/>
      <c r="I91" s="544"/>
      <c r="J91" s="544"/>
      <c r="K91" s="544"/>
      <c r="L91" s="544"/>
      <c r="M91" s="544"/>
      <c r="N91" s="544"/>
      <c r="O91" s="544"/>
      <c r="P91" s="544"/>
      <c r="Q91" s="544"/>
      <c r="R91" s="544"/>
      <c r="S91" s="544"/>
      <c r="T91" s="544"/>
      <c r="U91" s="544"/>
      <c r="V91" s="544"/>
    </row>
    <row r="92" spans="1:22" ht="18.600000000000001" thickBot="1">
      <c r="A92" s="2272"/>
      <c r="B92" s="550" t="s">
        <v>561</v>
      </c>
      <c r="C92" s="823" t="s">
        <v>267</v>
      </c>
      <c r="D92" s="544"/>
      <c r="E92" s="544"/>
      <c r="F92" s="544"/>
      <c r="G92" s="544"/>
      <c r="H92" s="544"/>
      <c r="I92" s="544"/>
      <c r="J92" s="544"/>
      <c r="K92" s="544"/>
      <c r="L92" s="544"/>
      <c r="M92" s="544"/>
      <c r="N92" s="544"/>
      <c r="O92" s="544"/>
      <c r="P92" s="544"/>
      <c r="Q92" s="544"/>
      <c r="R92" s="544"/>
      <c r="S92" s="544"/>
      <c r="T92" s="544"/>
      <c r="U92" s="544"/>
      <c r="V92" s="544"/>
    </row>
    <row r="93" spans="1:22" ht="48.6">
      <c r="A93" s="2273" t="s">
        <v>562</v>
      </c>
      <c r="B93" s="547" t="s">
        <v>563</v>
      </c>
      <c r="C93" s="824" t="s">
        <v>1602</v>
      </c>
      <c r="D93" s="544"/>
      <c r="E93" s="544"/>
      <c r="F93" s="544"/>
      <c r="G93" s="544"/>
      <c r="H93" s="544"/>
      <c r="I93" s="544"/>
      <c r="J93" s="544"/>
      <c r="K93" s="544"/>
      <c r="L93" s="544"/>
      <c r="M93" s="544"/>
      <c r="N93" s="544"/>
      <c r="O93" s="544"/>
      <c r="P93" s="544"/>
      <c r="Q93" s="544"/>
      <c r="R93" s="544"/>
      <c r="S93" s="544"/>
      <c r="T93" s="544"/>
      <c r="U93" s="544"/>
      <c r="V93" s="544"/>
    </row>
    <row r="94" spans="1:22" ht="32.4">
      <c r="A94" s="2271"/>
      <c r="B94" s="548" t="s">
        <v>565</v>
      </c>
      <c r="C94" s="820" t="s">
        <v>566</v>
      </c>
      <c r="D94" s="544"/>
      <c r="E94" s="544"/>
      <c r="F94" s="544"/>
      <c r="G94" s="544"/>
      <c r="H94" s="544"/>
      <c r="I94" s="544"/>
      <c r="J94" s="544"/>
      <c r="K94" s="544"/>
      <c r="L94" s="544"/>
      <c r="M94" s="544"/>
      <c r="N94" s="544"/>
      <c r="O94" s="544"/>
      <c r="P94" s="544"/>
      <c r="Q94" s="544"/>
      <c r="R94" s="544"/>
      <c r="S94" s="544"/>
      <c r="T94" s="544"/>
      <c r="U94" s="544"/>
      <c r="V94" s="544"/>
    </row>
    <row r="95" spans="1:22" ht="18">
      <c r="A95" s="2271"/>
      <c r="B95" s="548" t="s">
        <v>567</v>
      </c>
      <c r="C95" s="820" t="s">
        <v>267</v>
      </c>
      <c r="D95" s="544"/>
      <c r="E95" s="544"/>
      <c r="F95" s="544"/>
      <c r="G95" s="544"/>
      <c r="H95" s="544"/>
      <c r="I95" s="544"/>
      <c r="J95" s="544"/>
      <c r="K95" s="544"/>
      <c r="L95" s="544"/>
      <c r="M95" s="544"/>
      <c r="N95" s="544"/>
      <c r="O95" s="544"/>
      <c r="P95" s="544"/>
      <c r="Q95" s="544"/>
      <c r="R95" s="544"/>
      <c r="S95" s="544"/>
      <c r="T95" s="544"/>
      <c r="U95" s="544"/>
      <c r="V95" s="544"/>
    </row>
    <row r="96" spans="1:22" ht="32.4">
      <c r="A96" s="2271"/>
      <c r="B96" s="548" t="s">
        <v>568</v>
      </c>
      <c r="C96" s="820" t="s">
        <v>2705</v>
      </c>
      <c r="D96" s="544"/>
      <c r="E96" s="544"/>
      <c r="F96" s="544"/>
      <c r="G96" s="544"/>
      <c r="H96" s="544"/>
      <c r="I96" s="544"/>
      <c r="J96" s="544"/>
      <c r="K96" s="544"/>
      <c r="L96" s="544"/>
      <c r="M96" s="544"/>
      <c r="N96" s="544"/>
      <c r="O96" s="544"/>
      <c r="P96" s="544"/>
      <c r="Q96" s="544"/>
      <c r="R96" s="544"/>
      <c r="S96" s="544"/>
      <c r="T96" s="544"/>
      <c r="U96" s="544"/>
      <c r="V96" s="544"/>
    </row>
    <row r="97" spans="1:22" ht="48.6">
      <c r="A97" s="2271"/>
      <c r="B97" s="548" t="s">
        <v>570</v>
      </c>
      <c r="C97" s="820" t="s">
        <v>1392</v>
      </c>
      <c r="D97" s="544"/>
      <c r="E97" s="544"/>
      <c r="F97" s="544"/>
      <c r="G97" s="544"/>
      <c r="H97" s="544"/>
      <c r="I97" s="544"/>
      <c r="J97" s="544"/>
      <c r="K97" s="544"/>
      <c r="L97" s="544"/>
      <c r="M97" s="544"/>
      <c r="N97" s="544"/>
      <c r="O97" s="544"/>
      <c r="P97" s="544"/>
      <c r="Q97" s="544"/>
      <c r="R97" s="544"/>
      <c r="S97" s="544"/>
      <c r="T97" s="544"/>
      <c r="U97" s="544"/>
      <c r="V97" s="544"/>
    </row>
    <row r="98" spans="1:22" ht="48.6">
      <c r="A98" s="2271"/>
      <c r="B98" s="548" t="s">
        <v>572</v>
      </c>
      <c r="C98" s="820" t="s">
        <v>619</v>
      </c>
      <c r="D98" s="544"/>
      <c r="E98" s="544"/>
      <c r="F98" s="544"/>
      <c r="G98" s="544"/>
      <c r="H98" s="544"/>
      <c r="I98" s="544"/>
      <c r="J98" s="544"/>
      <c r="K98" s="544"/>
      <c r="L98" s="544"/>
      <c r="M98" s="544"/>
      <c r="N98" s="544"/>
      <c r="O98" s="544"/>
      <c r="P98" s="544"/>
      <c r="Q98" s="544"/>
      <c r="R98" s="544"/>
      <c r="S98" s="544"/>
      <c r="T98" s="544"/>
      <c r="U98" s="544"/>
      <c r="V98" s="544"/>
    </row>
    <row r="99" spans="1:22" ht="194.4">
      <c r="A99" s="2271"/>
      <c r="B99" s="548" t="s">
        <v>574</v>
      </c>
      <c r="C99" s="820" t="s">
        <v>2706</v>
      </c>
      <c r="D99" s="544"/>
      <c r="E99" s="544"/>
      <c r="F99" s="544"/>
      <c r="G99" s="544"/>
      <c r="H99" s="544"/>
      <c r="I99" s="544"/>
      <c r="J99" s="544"/>
      <c r="K99" s="544"/>
      <c r="L99" s="544"/>
      <c r="M99" s="544"/>
      <c r="N99" s="544"/>
      <c r="O99" s="544"/>
      <c r="P99" s="544"/>
      <c r="Q99" s="544"/>
      <c r="R99" s="544"/>
      <c r="S99" s="544"/>
      <c r="T99" s="544"/>
      <c r="U99" s="544"/>
      <c r="V99" s="544"/>
    </row>
    <row r="100" spans="1:22" ht="18">
      <c r="A100" s="2271"/>
      <c r="B100" s="548" t="s">
        <v>621</v>
      </c>
      <c r="C100" s="820" t="s">
        <v>267</v>
      </c>
      <c r="D100" s="544"/>
      <c r="E100" s="544"/>
      <c r="F100" s="544"/>
      <c r="G100" s="544"/>
      <c r="H100" s="544"/>
      <c r="I100" s="544"/>
      <c r="J100" s="544"/>
      <c r="K100" s="544"/>
      <c r="L100" s="544"/>
      <c r="M100" s="544"/>
      <c r="N100" s="544"/>
      <c r="O100" s="544"/>
      <c r="P100" s="544"/>
      <c r="Q100" s="544"/>
      <c r="R100" s="544"/>
      <c r="S100" s="544"/>
      <c r="T100" s="544"/>
      <c r="U100" s="544"/>
      <c r="V100" s="544"/>
    </row>
    <row r="101" spans="1:22" ht="18">
      <c r="A101" s="2271"/>
      <c r="B101" s="548" t="s">
        <v>576</v>
      </c>
      <c r="C101" s="820" t="s">
        <v>267</v>
      </c>
      <c r="D101" s="544"/>
      <c r="E101" s="544"/>
      <c r="F101" s="544"/>
      <c r="G101" s="544"/>
      <c r="H101" s="544"/>
      <c r="I101" s="544"/>
      <c r="J101" s="544"/>
      <c r="K101" s="544"/>
      <c r="L101" s="544"/>
      <c r="M101" s="544"/>
      <c r="N101" s="544"/>
      <c r="O101" s="544"/>
      <c r="P101" s="544"/>
      <c r="Q101" s="544"/>
      <c r="R101" s="544"/>
      <c r="S101" s="544"/>
      <c r="T101" s="544"/>
      <c r="U101" s="544"/>
      <c r="V101" s="544"/>
    </row>
    <row r="102" spans="1:22" ht="18.600000000000001" thickBot="1">
      <c r="A102" s="2272"/>
      <c r="B102" s="551" t="s">
        <v>577</v>
      </c>
      <c r="C102" s="823" t="s">
        <v>267</v>
      </c>
      <c r="D102" s="544"/>
      <c r="E102" s="544"/>
      <c r="F102" s="544"/>
      <c r="G102" s="544"/>
      <c r="H102" s="544"/>
      <c r="I102" s="544"/>
      <c r="J102" s="544"/>
      <c r="K102" s="544"/>
      <c r="L102" s="544"/>
      <c r="M102" s="544"/>
      <c r="N102" s="544"/>
      <c r="O102" s="544"/>
      <c r="P102" s="544"/>
      <c r="Q102" s="544"/>
      <c r="R102" s="544"/>
      <c r="S102" s="544"/>
      <c r="T102" s="544"/>
      <c r="U102" s="544"/>
      <c r="V102" s="544"/>
    </row>
    <row r="103" spans="1:22" ht="48.6">
      <c r="A103" s="2270" t="s">
        <v>578</v>
      </c>
      <c r="B103" s="548" t="s">
        <v>579</v>
      </c>
      <c r="C103" s="827" t="s">
        <v>2707</v>
      </c>
      <c r="D103" s="544"/>
      <c r="E103" s="544"/>
      <c r="F103" s="544"/>
      <c r="G103" s="544"/>
      <c r="H103" s="544"/>
      <c r="I103" s="544"/>
      <c r="J103" s="544"/>
      <c r="K103" s="544"/>
      <c r="L103" s="544"/>
      <c r="M103" s="544"/>
      <c r="N103" s="544"/>
      <c r="O103" s="544"/>
      <c r="P103" s="544"/>
      <c r="Q103" s="544"/>
      <c r="R103" s="544"/>
      <c r="S103" s="544"/>
      <c r="T103" s="544"/>
      <c r="U103" s="544"/>
      <c r="V103" s="544"/>
    </row>
    <row r="104" spans="1:22" ht="18">
      <c r="A104" s="2271"/>
      <c r="B104" s="548" t="s">
        <v>581</v>
      </c>
      <c r="C104" s="828">
        <v>0.78510000000000002</v>
      </c>
      <c r="D104" s="544"/>
      <c r="E104" s="544"/>
      <c r="F104" s="544"/>
      <c r="G104" s="544"/>
      <c r="H104" s="544"/>
      <c r="I104" s="544"/>
      <c r="J104" s="544"/>
      <c r="K104" s="544"/>
      <c r="L104" s="544"/>
      <c r="M104" s="544"/>
      <c r="N104" s="544"/>
      <c r="O104" s="544"/>
      <c r="P104" s="544"/>
      <c r="Q104" s="544"/>
      <c r="R104" s="544"/>
      <c r="S104" s="544"/>
      <c r="T104" s="544"/>
      <c r="U104" s="544"/>
      <c r="V104" s="544"/>
    </row>
    <row r="105" spans="1:22" ht="18">
      <c r="A105" s="2271"/>
      <c r="B105" s="548" t="s">
        <v>583</v>
      </c>
      <c r="C105" s="710">
        <v>114.25</v>
      </c>
      <c r="D105" s="544"/>
      <c r="E105" s="544"/>
      <c r="F105" s="544"/>
      <c r="G105" s="544"/>
      <c r="H105" s="544"/>
      <c r="I105" s="544"/>
      <c r="J105" s="544"/>
      <c r="K105" s="544"/>
      <c r="L105" s="544"/>
      <c r="M105" s="544"/>
      <c r="N105" s="544"/>
      <c r="O105" s="544"/>
      <c r="P105" s="544"/>
      <c r="Q105" s="544"/>
      <c r="R105" s="544"/>
      <c r="S105" s="544"/>
      <c r="T105" s="544"/>
      <c r="U105" s="544"/>
      <c r="V105" s="544"/>
    </row>
    <row r="106" spans="1:22" ht="18">
      <c r="A106" s="2271"/>
      <c r="B106" s="548" t="s">
        <v>584</v>
      </c>
      <c r="C106" s="818" t="s">
        <v>2708</v>
      </c>
      <c r="D106" s="544"/>
      <c r="E106" s="544"/>
      <c r="F106" s="544"/>
      <c r="G106" s="544"/>
      <c r="H106" s="544"/>
      <c r="I106" s="544"/>
      <c r="J106" s="544"/>
      <c r="K106" s="544"/>
      <c r="L106" s="544"/>
      <c r="M106" s="544"/>
      <c r="N106" s="544"/>
      <c r="O106" s="544"/>
      <c r="P106" s="544"/>
      <c r="Q106" s="544"/>
      <c r="R106" s="544"/>
      <c r="S106" s="544"/>
      <c r="T106" s="544"/>
      <c r="U106" s="544"/>
      <c r="V106" s="544"/>
    </row>
    <row r="107" spans="1:22" ht="18.600000000000001" thickBot="1">
      <c r="A107" s="2272"/>
      <c r="B107" s="552" t="s">
        <v>585</v>
      </c>
      <c r="C107" s="1587" t="s">
        <v>267</v>
      </c>
      <c r="D107" s="544"/>
      <c r="E107" s="544"/>
      <c r="F107" s="544"/>
      <c r="G107" s="544"/>
      <c r="H107" s="544"/>
      <c r="I107" s="544"/>
      <c r="J107" s="544"/>
      <c r="K107" s="544"/>
      <c r="L107" s="544"/>
      <c r="M107" s="544"/>
      <c r="N107" s="544"/>
      <c r="O107" s="544"/>
      <c r="P107" s="544"/>
      <c r="Q107" s="544"/>
      <c r="R107" s="544"/>
      <c r="S107" s="544"/>
      <c r="T107" s="544"/>
      <c r="U107" s="544"/>
      <c r="V107" s="544"/>
    </row>
    <row r="108" spans="1:22" s="127" customFormat="1" ht="64.8">
      <c r="A108" s="1853" t="s">
        <v>427</v>
      </c>
      <c r="B108" s="935" t="s">
        <v>428</v>
      </c>
      <c r="C108" s="936" t="s">
        <v>2709</v>
      </c>
    </row>
    <row r="109" spans="1:22" s="127" customFormat="1" ht="81.599999999999994" thickBot="1">
      <c r="A109" s="1854"/>
      <c r="B109" s="937" t="s">
        <v>430</v>
      </c>
      <c r="C109" s="938" t="s">
        <v>2710</v>
      </c>
    </row>
    <row r="110" spans="1:22" ht="18.600000000000001" thickBot="1">
      <c r="A110" s="2274" t="s">
        <v>587</v>
      </c>
      <c r="B110" s="2275"/>
      <c r="C110" s="819" t="s">
        <v>267</v>
      </c>
      <c r="D110" s="544"/>
      <c r="E110" s="544"/>
      <c r="F110" s="544"/>
      <c r="G110" s="544"/>
      <c r="H110" s="544"/>
      <c r="I110" s="544"/>
      <c r="J110" s="544"/>
      <c r="K110" s="544"/>
      <c r="L110" s="544"/>
      <c r="M110" s="544"/>
      <c r="N110" s="544"/>
      <c r="O110" s="544"/>
      <c r="P110" s="544"/>
      <c r="Q110" s="544"/>
      <c r="R110" s="544"/>
      <c r="S110" s="544"/>
      <c r="T110" s="544"/>
      <c r="U110" s="544"/>
      <c r="V110" s="544"/>
    </row>
    <row r="111" spans="1:22" ht="235.5" customHeight="1">
      <c r="A111" s="2268" t="s">
        <v>432</v>
      </c>
      <c r="B111" s="2269"/>
      <c r="C111" s="2269"/>
      <c r="D111" s="544"/>
      <c r="E111" s="544"/>
      <c r="F111" s="544"/>
      <c r="G111" s="544"/>
      <c r="H111" s="544"/>
      <c r="I111" s="544"/>
      <c r="J111" s="544"/>
      <c r="K111" s="544"/>
      <c r="L111" s="544"/>
      <c r="M111" s="544"/>
      <c r="N111" s="544"/>
      <c r="O111" s="544"/>
      <c r="P111" s="544"/>
      <c r="Q111" s="544"/>
      <c r="R111" s="544"/>
      <c r="S111" s="544"/>
      <c r="T111" s="544"/>
      <c r="U111" s="544"/>
      <c r="V111" s="544"/>
    </row>
    <row r="112" spans="1:22" ht="16.5" customHeight="1">
      <c r="A112" s="544"/>
      <c r="B112" s="544"/>
      <c r="C112" s="553"/>
      <c r="D112" s="544"/>
      <c r="E112" s="544"/>
      <c r="F112" s="544"/>
      <c r="G112" s="544"/>
      <c r="H112" s="544"/>
      <c r="I112" s="544"/>
      <c r="J112" s="544"/>
      <c r="K112" s="544"/>
      <c r="L112" s="544"/>
      <c r="M112" s="544"/>
      <c r="N112" s="544"/>
      <c r="O112" s="544"/>
      <c r="P112" s="544"/>
      <c r="Q112" s="544"/>
      <c r="R112" s="544"/>
      <c r="S112" s="544"/>
      <c r="T112" s="544"/>
      <c r="U112" s="544"/>
      <c r="V112" s="544"/>
    </row>
    <row r="113" spans="1:22" ht="16.5" customHeight="1">
      <c r="A113" s="544"/>
      <c r="B113" s="544"/>
      <c r="C113" s="553"/>
      <c r="D113" s="544"/>
      <c r="E113" s="544"/>
      <c r="F113" s="544"/>
      <c r="G113" s="544"/>
      <c r="H113" s="544"/>
      <c r="I113" s="544"/>
      <c r="J113" s="544"/>
      <c r="K113" s="544"/>
      <c r="L113" s="544"/>
      <c r="M113" s="544"/>
      <c r="N113" s="544"/>
      <c r="O113" s="544"/>
      <c r="P113" s="544"/>
      <c r="Q113" s="544"/>
      <c r="R113" s="544"/>
      <c r="S113" s="544"/>
      <c r="T113" s="544"/>
      <c r="U113" s="544"/>
      <c r="V113" s="544"/>
    </row>
    <row r="114" spans="1:22" ht="16.5" customHeight="1">
      <c r="A114" s="544"/>
      <c r="B114" s="544"/>
      <c r="C114" s="553"/>
      <c r="D114" s="544"/>
      <c r="E114" s="544"/>
      <c r="F114" s="544"/>
      <c r="G114" s="544"/>
      <c r="H114" s="544"/>
      <c r="I114" s="544"/>
      <c r="J114" s="544"/>
      <c r="K114" s="544"/>
      <c r="L114" s="544"/>
      <c r="M114" s="544"/>
      <c r="N114" s="544"/>
      <c r="O114" s="544"/>
      <c r="P114" s="544"/>
      <c r="Q114" s="544"/>
      <c r="R114" s="544"/>
      <c r="S114" s="544"/>
      <c r="T114" s="544"/>
      <c r="U114" s="544"/>
      <c r="V114" s="544"/>
    </row>
    <row r="115" spans="1:22" ht="16.5" customHeight="1">
      <c r="A115" s="544"/>
      <c r="B115" s="544"/>
      <c r="C115" s="553"/>
      <c r="D115" s="544"/>
      <c r="E115" s="544"/>
      <c r="F115" s="544"/>
      <c r="G115" s="544"/>
      <c r="H115" s="544"/>
      <c r="I115" s="544"/>
      <c r="J115" s="544"/>
      <c r="K115" s="544"/>
      <c r="L115" s="544"/>
      <c r="M115" s="544"/>
      <c r="N115" s="544"/>
      <c r="O115" s="544"/>
      <c r="P115" s="544"/>
      <c r="Q115" s="544"/>
      <c r="R115" s="544"/>
      <c r="S115" s="544"/>
      <c r="T115" s="544"/>
      <c r="U115" s="544"/>
      <c r="V115" s="544"/>
    </row>
    <row r="116" spans="1:22" ht="16.5" customHeight="1">
      <c r="A116" s="544"/>
      <c r="B116" s="544"/>
      <c r="C116" s="553"/>
      <c r="D116" s="544"/>
      <c r="E116" s="544"/>
      <c r="F116" s="544"/>
      <c r="G116" s="544"/>
      <c r="H116" s="544"/>
      <c r="I116" s="544"/>
      <c r="J116" s="544"/>
      <c r="K116" s="544"/>
      <c r="L116" s="544"/>
      <c r="M116" s="544"/>
      <c r="N116" s="544"/>
      <c r="O116" s="544"/>
      <c r="P116" s="544"/>
      <c r="Q116" s="544"/>
      <c r="R116" s="544"/>
      <c r="S116" s="544"/>
      <c r="T116" s="544"/>
      <c r="U116" s="544"/>
      <c r="V116" s="544"/>
    </row>
    <row r="117" spans="1:22" ht="16.5" customHeight="1">
      <c r="A117" s="544"/>
      <c r="B117" s="544"/>
      <c r="C117" s="553"/>
      <c r="D117" s="544"/>
      <c r="E117" s="544"/>
      <c r="F117" s="544"/>
      <c r="G117" s="544"/>
      <c r="H117" s="544"/>
      <c r="I117" s="544"/>
      <c r="J117" s="544"/>
      <c r="K117" s="544"/>
      <c r="L117" s="544"/>
      <c r="M117" s="544"/>
      <c r="N117" s="544"/>
      <c r="O117" s="544"/>
      <c r="P117" s="544"/>
      <c r="Q117" s="544"/>
      <c r="R117" s="544"/>
      <c r="S117" s="544"/>
      <c r="T117" s="544"/>
      <c r="U117" s="544"/>
      <c r="V117" s="544"/>
    </row>
    <row r="118" spans="1:22" ht="16.5" customHeight="1">
      <c r="A118" s="544"/>
      <c r="B118" s="544"/>
      <c r="C118" s="553"/>
      <c r="D118" s="544"/>
      <c r="E118" s="544"/>
      <c r="F118" s="544"/>
      <c r="G118" s="544"/>
      <c r="H118" s="544"/>
      <c r="I118" s="544"/>
      <c r="J118" s="544"/>
      <c r="K118" s="544"/>
      <c r="L118" s="544"/>
      <c r="M118" s="544"/>
      <c r="N118" s="544"/>
      <c r="O118" s="544"/>
      <c r="P118" s="544"/>
      <c r="Q118" s="544"/>
      <c r="R118" s="544"/>
      <c r="S118" s="544"/>
      <c r="T118" s="544"/>
      <c r="U118" s="544"/>
      <c r="V118" s="544"/>
    </row>
    <row r="119" spans="1:22" ht="16.5" customHeight="1">
      <c r="A119" s="544"/>
      <c r="B119" s="544"/>
      <c r="C119" s="553"/>
      <c r="D119" s="544"/>
      <c r="E119" s="544"/>
      <c r="F119" s="544"/>
      <c r="G119" s="544"/>
      <c r="H119" s="544"/>
      <c r="I119" s="544"/>
      <c r="J119" s="544"/>
      <c r="K119" s="544"/>
      <c r="L119" s="544"/>
      <c r="M119" s="544"/>
      <c r="N119" s="544"/>
      <c r="O119" s="544"/>
      <c r="P119" s="544"/>
      <c r="Q119" s="544"/>
      <c r="R119" s="544"/>
      <c r="S119" s="544"/>
      <c r="T119" s="544"/>
      <c r="U119" s="544"/>
      <c r="V119" s="544"/>
    </row>
    <row r="120" spans="1:22" ht="16.5" customHeight="1">
      <c r="A120" s="544"/>
      <c r="B120" s="544"/>
      <c r="C120" s="553"/>
      <c r="D120" s="544"/>
      <c r="E120" s="544"/>
      <c r="F120" s="544"/>
      <c r="G120" s="544"/>
      <c r="H120" s="544"/>
      <c r="I120" s="544"/>
      <c r="J120" s="544"/>
      <c r="K120" s="544"/>
      <c r="L120" s="544"/>
      <c r="M120" s="544"/>
      <c r="N120" s="544"/>
      <c r="O120" s="544"/>
      <c r="P120" s="544"/>
      <c r="Q120" s="544"/>
      <c r="R120" s="544"/>
      <c r="S120" s="544"/>
      <c r="T120" s="544"/>
      <c r="U120" s="544"/>
      <c r="V120" s="544"/>
    </row>
    <row r="121" spans="1:22" ht="16.5" customHeight="1">
      <c r="A121" s="544"/>
      <c r="B121" s="544"/>
      <c r="C121" s="553"/>
      <c r="D121" s="544"/>
      <c r="E121" s="544"/>
      <c r="F121" s="544"/>
      <c r="G121" s="544"/>
      <c r="H121" s="544"/>
      <c r="I121" s="544"/>
      <c r="J121" s="544"/>
      <c r="K121" s="544"/>
      <c r="L121" s="544"/>
      <c r="M121" s="544"/>
      <c r="N121" s="544"/>
      <c r="O121" s="544"/>
      <c r="P121" s="544"/>
      <c r="Q121" s="544"/>
      <c r="R121" s="544"/>
      <c r="S121" s="544"/>
      <c r="T121" s="544"/>
      <c r="U121" s="544"/>
      <c r="V121" s="544"/>
    </row>
    <row r="122" spans="1:22" ht="16.5" customHeight="1">
      <c r="A122" s="544"/>
      <c r="B122" s="544"/>
      <c r="C122" s="553"/>
      <c r="D122" s="544"/>
      <c r="E122" s="544"/>
      <c r="F122" s="544"/>
      <c r="G122" s="544"/>
      <c r="H122" s="544"/>
      <c r="I122" s="544"/>
      <c r="J122" s="544"/>
      <c r="K122" s="544"/>
      <c r="L122" s="544"/>
      <c r="M122" s="544"/>
      <c r="N122" s="544"/>
      <c r="O122" s="544"/>
      <c r="P122" s="544"/>
      <c r="Q122" s="544"/>
      <c r="R122" s="544"/>
      <c r="S122" s="544"/>
      <c r="T122" s="544"/>
      <c r="U122" s="544"/>
      <c r="V122" s="544"/>
    </row>
    <row r="123" spans="1:22" ht="16.5" customHeight="1">
      <c r="A123" s="544"/>
      <c r="B123" s="544"/>
      <c r="C123" s="553"/>
      <c r="D123" s="544"/>
      <c r="E123" s="544"/>
      <c r="F123" s="544"/>
      <c r="G123" s="544"/>
      <c r="H123" s="544"/>
      <c r="I123" s="544"/>
      <c r="J123" s="544"/>
      <c r="K123" s="544"/>
      <c r="L123" s="544"/>
      <c r="M123" s="544"/>
      <c r="N123" s="544"/>
      <c r="O123" s="544"/>
      <c r="P123" s="544"/>
      <c r="Q123" s="544"/>
      <c r="R123" s="544"/>
      <c r="S123" s="544"/>
      <c r="T123" s="544"/>
      <c r="U123" s="544"/>
      <c r="V123" s="544"/>
    </row>
    <row r="124" spans="1:22" ht="16.5" customHeight="1">
      <c r="A124" s="544"/>
      <c r="B124" s="544"/>
      <c r="C124" s="553"/>
      <c r="D124" s="544"/>
      <c r="E124" s="544"/>
      <c r="F124" s="544"/>
      <c r="G124" s="544"/>
      <c r="H124" s="544"/>
      <c r="I124" s="544"/>
      <c r="J124" s="544"/>
      <c r="K124" s="544"/>
      <c r="L124" s="544"/>
      <c r="M124" s="544"/>
      <c r="N124" s="544"/>
      <c r="O124" s="544"/>
      <c r="P124" s="544"/>
      <c r="Q124" s="544"/>
      <c r="R124" s="544"/>
      <c r="S124" s="544"/>
      <c r="T124" s="544"/>
      <c r="U124" s="544"/>
      <c r="V124" s="544"/>
    </row>
    <row r="125" spans="1:22" ht="16.5" customHeight="1">
      <c r="A125" s="544"/>
      <c r="B125" s="544"/>
      <c r="C125" s="553"/>
      <c r="D125" s="544"/>
      <c r="E125" s="544"/>
      <c r="F125" s="544"/>
      <c r="G125" s="544"/>
      <c r="H125" s="544"/>
      <c r="I125" s="544"/>
      <c r="J125" s="544"/>
      <c r="K125" s="544"/>
      <c r="L125" s="544"/>
      <c r="M125" s="544"/>
      <c r="N125" s="544"/>
      <c r="O125" s="544"/>
      <c r="P125" s="544"/>
      <c r="Q125" s="544"/>
      <c r="R125" s="544"/>
      <c r="S125" s="544"/>
      <c r="T125" s="544"/>
      <c r="U125" s="544"/>
      <c r="V125" s="544"/>
    </row>
    <row r="126" spans="1:22" ht="16.5" customHeight="1">
      <c r="A126" s="544"/>
      <c r="B126" s="544"/>
      <c r="C126" s="553"/>
      <c r="D126" s="544"/>
      <c r="E126" s="544"/>
      <c r="F126" s="544"/>
      <c r="G126" s="544"/>
      <c r="H126" s="544"/>
      <c r="I126" s="544"/>
      <c r="J126" s="544"/>
      <c r="K126" s="544"/>
      <c r="L126" s="544"/>
      <c r="M126" s="544"/>
      <c r="N126" s="544"/>
      <c r="O126" s="544"/>
      <c r="P126" s="544"/>
      <c r="Q126" s="544"/>
      <c r="R126" s="544"/>
      <c r="S126" s="544"/>
      <c r="T126" s="544"/>
      <c r="U126" s="544"/>
      <c r="V126" s="544"/>
    </row>
    <row r="127" spans="1:22" ht="16.5" customHeight="1">
      <c r="A127" s="544"/>
      <c r="B127" s="544"/>
      <c r="C127" s="553"/>
      <c r="D127" s="544"/>
      <c r="E127" s="544"/>
      <c r="F127" s="544"/>
      <c r="G127" s="544"/>
      <c r="H127" s="544"/>
      <c r="I127" s="544"/>
      <c r="J127" s="544"/>
      <c r="K127" s="544"/>
      <c r="L127" s="544"/>
      <c r="M127" s="544"/>
      <c r="N127" s="544"/>
      <c r="O127" s="544"/>
      <c r="P127" s="544"/>
      <c r="Q127" s="544"/>
      <c r="R127" s="544"/>
      <c r="S127" s="544"/>
      <c r="T127" s="544"/>
      <c r="U127" s="544"/>
      <c r="V127" s="544"/>
    </row>
    <row r="128" spans="1:22" ht="16.5" customHeight="1">
      <c r="A128" s="544"/>
      <c r="B128" s="544"/>
      <c r="C128" s="553"/>
      <c r="D128" s="544"/>
      <c r="E128" s="544"/>
      <c r="F128" s="544"/>
      <c r="G128" s="544"/>
      <c r="H128" s="544"/>
      <c r="I128" s="544"/>
      <c r="J128" s="544"/>
      <c r="K128" s="544"/>
      <c r="L128" s="544"/>
      <c r="M128" s="544"/>
      <c r="N128" s="544"/>
      <c r="O128" s="544"/>
      <c r="P128" s="544"/>
      <c r="Q128" s="544"/>
      <c r="R128" s="544"/>
      <c r="S128" s="544"/>
      <c r="T128" s="544"/>
      <c r="U128" s="544"/>
      <c r="V128" s="544"/>
    </row>
    <row r="129" spans="1:22" ht="16.5" customHeight="1">
      <c r="A129" s="544"/>
      <c r="B129" s="544"/>
      <c r="C129" s="553"/>
      <c r="D129" s="544"/>
      <c r="E129" s="544"/>
      <c r="F129" s="544"/>
      <c r="G129" s="544"/>
      <c r="H129" s="544"/>
      <c r="I129" s="544"/>
      <c r="J129" s="544"/>
      <c r="K129" s="544"/>
      <c r="L129" s="544"/>
      <c r="M129" s="544"/>
      <c r="N129" s="544"/>
      <c r="O129" s="544"/>
      <c r="P129" s="544"/>
      <c r="Q129" s="544"/>
      <c r="R129" s="544"/>
      <c r="S129" s="544"/>
      <c r="T129" s="544"/>
      <c r="U129" s="544"/>
      <c r="V129" s="544"/>
    </row>
    <row r="130" spans="1:22" ht="16.5" customHeight="1">
      <c r="A130" s="544"/>
      <c r="B130" s="544"/>
      <c r="C130" s="553"/>
      <c r="D130" s="544"/>
      <c r="E130" s="544"/>
      <c r="F130" s="544"/>
      <c r="G130" s="544"/>
      <c r="H130" s="544"/>
      <c r="I130" s="544"/>
      <c r="J130" s="544"/>
      <c r="K130" s="544"/>
      <c r="L130" s="544"/>
      <c r="M130" s="544"/>
      <c r="N130" s="544"/>
      <c r="O130" s="544"/>
      <c r="P130" s="544"/>
      <c r="Q130" s="544"/>
      <c r="R130" s="544"/>
      <c r="S130" s="544"/>
      <c r="T130" s="544"/>
      <c r="U130" s="544"/>
      <c r="V130" s="544"/>
    </row>
    <row r="131" spans="1:22" ht="16.5" customHeight="1">
      <c r="A131" s="544"/>
      <c r="B131" s="544"/>
      <c r="C131" s="553"/>
      <c r="D131" s="544"/>
      <c r="E131" s="544"/>
      <c r="F131" s="544"/>
      <c r="G131" s="544"/>
      <c r="H131" s="544"/>
      <c r="I131" s="544"/>
      <c r="J131" s="544"/>
      <c r="K131" s="544"/>
      <c r="L131" s="544"/>
      <c r="M131" s="544"/>
      <c r="N131" s="544"/>
      <c r="O131" s="544"/>
      <c r="P131" s="544"/>
      <c r="Q131" s="544"/>
      <c r="R131" s="544"/>
      <c r="S131" s="544"/>
      <c r="T131" s="544"/>
      <c r="U131" s="544"/>
      <c r="V131" s="544"/>
    </row>
    <row r="132" spans="1:22" ht="16.5" customHeight="1">
      <c r="A132" s="544"/>
      <c r="B132" s="544"/>
      <c r="C132" s="553"/>
      <c r="D132" s="544"/>
      <c r="E132" s="544"/>
      <c r="F132" s="544"/>
      <c r="G132" s="544"/>
      <c r="H132" s="544"/>
      <c r="I132" s="544"/>
      <c r="J132" s="544"/>
      <c r="K132" s="544"/>
      <c r="L132" s="544"/>
      <c r="M132" s="544"/>
      <c r="N132" s="544"/>
      <c r="O132" s="544"/>
      <c r="P132" s="544"/>
      <c r="Q132" s="544"/>
      <c r="R132" s="544"/>
      <c r="S132" s="544"/>
      <c r="T132" s="544"/>
      <c r="U132" s="544"/>
      <c r="V132" s="544"/>
    </row>
    <row r="133" spans="1:22" ht="16.5" customHeight="1">
      <c r="A133" s="544"/>
      <c r="B133" s="544"/>
      <c r="C133" s="553"/>
      <c r="D133" s="544"/>
      <c r="E133" s="544"/>
      <c r="F133" s="544"/>
      <c r="G133" s="544"/>
      <c r="H133" s="544"/>
      <c r="I133" s="544"/>
      <c r="J133" s="544"/>
      <c r="K133" s="544"/>
      <c r="L133" s="544"/>
      <c r="M133" s="544"/>
      <c r="N133" s="544"/>
      <c r="O133" s="544"/>
      <c r="P133" s="544"/>
      <c r="Q133" s="544"/>
      <c r="R133" s="544"/>
      <c r="S133" s="544"/>
      <c r="T133" s="544"/>
      <c r="U133" s="544"/>
      <c r="V133" s="544"/>
    </row>
    <row r="134" spans="1:22" ht="16.5" customHeight="1">
      <c r="A134" s="544"/>
      <c r="B134" s="544"/>
      <c r="C134" s="553"/>
      <c r="D134" s="544"/>
      <c r="E134" s="544"/>
      <c r="F134" s="544"/>
      <c r="G134" s="544"/>
      <c r="H134" s="544"/>
      <c r="I134" s="544"/>
      <c r="J134" s="544"/>
      <c r="K134" s="544"/>
      <c r="L134" s="544"/>
      <c r="M134" s="544"/>
      <c r="N134" s="544"/>
      <c r="O134" s="544"/>
      <c r="P134" s="544"/>
      <c r="Q134" s="544"/>
      <c r="R134" s="544"/>
      <c r="S134" s="544"/>
      <c r="T134" s="544"/>
      <c r="U134" s="544"/>
      <c r="V134" s="544"/>
    </row>
    <row r="135" spans="1:22" ht="16.5" customHeight="1">
      <c r="A135" s="544"/>
      <c r="B135" s="544"/>
      <c r="C135" s="553"/>
      <c r="D135" s="544"/>
      <c r="E135" s="544"/>
      <c r="F135" s="544"/>
      <c r="G135" s="544"/>
      <c r="H135" s="544"/>
      <c r="I135" s="544"/>
      <c r="J135" s="544"/>
      <c r="K135" s="544"/>
      <c r="L135" s="544"/>
      <c r="M135" s="544"/>
      <c r="N135" s="544"/>
      <c r="O135" s="544"/>
      <c r="P135" s="544"/>
      <c r="Q135" s="544"/>
      <c r="R135" s="544"/>
      <c r="S135" s="544"/>
      <c r="T135" s="544"/>
      <c r="U135" s="544"/>
      <c r="V135" s="544"/>
    </row>
    <row r="136" spans="1:22" ht="16.5" customHeight="1">
      <c r="A136" s="544"/>
      <c r="B136" s="544"/>
      <c r="C136" s="553"/>
      <c r="D136" s="544"/>
      <c r="E136" s="544"/>
      <c r="F136" s="544"/>
      <c r="G136" s="544"/>
      <c r="H136" s="544"/>
      <c r="I136" s="544"/>
      <c r="J136" s="544"/>
      <c r="K136" s="544"/>
      <c r="L136" s="544"/>
      <c r="M136" s="544"/>
      <c r="N136" s="544"/>
      <c r="O136" s="544"/>
      <c r="P136" s="544"/>
      <c r="Q136" s="544"/>
      <c r="R136" s="544"/>
      <c r="S136" s="544"/>
      <c r="T136" s="544"/>
      <c r="U136" s="544"/>
      <c r="V136" s="544"/>
    </row>
    <row r="137" spans="1:22" ht="16.5" customHeight="1">
      <c r="A137" s="544"/>
      <c r="B137" s="544"/>
      <c r="C137" s="553"/>
      <c r="D137" s="544"/>
      <c r="E137" s="544"/>
      <c r="F137" s="544"/>
      <c r="G137" s="544"/>
      <c r="H137" s="544"/>
      <c r="I137" s="544"/>
      <c r="J137" s="544"/>
      <c r="K137" s="544"/>
      <c r="L137" s="544"/>
      <c r="M137" s="544"/>
      <c r="N137" s="544"/>
      <c r="O137" s="544"/>
      <c r="P137" s="544"/>
      <c r="Q137" s="544"/>
      <c r="R137" s="544"/>
      <c r="S137" s="544"/>
      <c r="T137" s="544"/>
      <c r="U137" s="544"/>
      <c r="V137" s="544"/>
    </row>
    <row r="138" spans="1:22" ht="16.5" customHeight="1">
      <c r="A138" s="544"/>
      <c r="B138" s="544"/>
      <c r="C138" s="553"/>
      <c r="D138" s="544"/>
      <c r="E138" s="544"/>
      <c r="F138" s="544"/>
      <c r="G138" s="544"/>
      <c r="H138" s="544"/>
      <c r="I138" s="544"/>
      <c r="J138" s="544"/>
      <c r="K138" s="544"/>
      <c r="L138" s="544"/>
      <c r="M138" s="544"/>
      <c r="N138" s="544"/>
      <c r="O138" s="544"/>
      <c r="P138" s="544"/>
      <c r="Q138" s="544"/>
      <c r="R138" s="544"/>
      <c r="S138" s="544"/>
      <c r="T138" s="544"/>
      <c r="U138" s="544"/>
      <c r="V138" s="544"/>
    </row>
    <row r="139" spans="1:22" ht="16.5" customHeight="1">
      <c r="A139" s="544"/>
      <c r="B139" s="544"/>
      <c r="C139" s="553"/>
      <c r="D139" s="544"/>
      <c r="E139" s="544"/>
      <c r="F139" s="544"/>
      <c r="G139" s="544"/>
      <c r="H139" s="544"/>
      <c r="I139" s="544"/>
      <c r="J139" s="544"/>
      <c r="K139" s="544"/>
      <c r="L139" s="544"/>
      <c r="M139" s="544"/>
      <c r="N139" s="544"/>
      <c r="O139" s="544"/>
      <c r="P139" s="544"/>
      <c r="Q139" s="544"/>
      <c r="R139" s="544"/>
      <c r="S139" s="544"/>
      <c r="T139" s="544"/>
      <c r="U139" s="544"/>
      <c r="V139" s="544"/>
    </row>
    <row r="140" spans="1:22" ht="16.5" customHeight="1">
      <c r="A140" s="544"/>
      <c r="B140" s="544"/>
      <c r="C140" s="553"/>
      <c r="D140" s="544"/>
      <c r="E140" s="544"/>
      <c r="F140" s="544"/>
      <c r="G140" s="544"/>
      <c r="H140" s="544"/>
      <c r="I140" s="544"/>
      <c r="J140" s="544"/>
      <c r="K140" s="544"/>
      <c r="L140" s="544"/>
      <c r="M140" s="544"/>
      <c r="N140" s="544"/>
      <c r="O140" s="544"/>
      <c r="P140" s="544"/>
      <c r="Q140" s="544"/>
      <c r="R140" s="544"/>
      <c r="S140" s="544"/>
      <c r="T140" s="544"/>
      <c r="U140" s="544"/>
      <c r="V140" s="544"/>
    </row>
    <row r="141" spans="1:22" ht="16.5" customHeight="1">
      <c r="A141" s="544"/>
      <c r="B141" s="544"/>
      <c r="C141" s="553"/>
      <c r="D141" s="544"/>
      <c r="E141" s="544"/>
      <c r="F141" s="544"/>
      <c r="G141" s="544"/>
      <c r="H141" s="544"/>
      <c r="I141" s="544"/>
      <c r="J141" s="544"/>
      <c r="K141" s="544"/>
      <c r="L141" s="544"/>
      <c r="M141" s="544"/>
      <c r="N141" s="544"/>
      <c r="O141" s="544"/>
      <c r="P141" s="544"/>
      <c r="Q141" s="544"/>
      <c r="R141" s="544"/>
      <c r="S141" s="544"/>
      <c r="T141" s="544"/>
      <c r="U141" s="544"/>
      <c r="V141" s="544"/>
    </row>
    <row r="142" spans="1:22" ht="16.5" customHeight="1">
      <c r="A142" s="544"/>
      <c r="B142" s="544"/>
      <c r="C142" s="553"/>
      <c r="D142" s="544"/>
      <c r="E142" s="544"/>
      <c r="F142" s="544"/>
      <c r="G142" s="544"/>
      <c r="H142" s="544"/>
      <c r="I142" s="544"/>
      <c r="J142" s="544"/>
      <c r="K142" s="544"/>
      <c r="L142" s="544"/>
      <c r="M142" s="544"/>
      <c r="N142" s="544"/>
      <c r="O142" s="544"/>
      <c r="P142" s="544"/>
      <c r="Q142" s="544"/>
      <c r="R142" s="544"/>
      <c r="S142" s="544"/>
      <c r="T142" s="544"/>
      <c r="U142" s="544"/>
      <c r="V142" s="544"/>
    </row>
    <row r="143" spans="1:22" ht="16.5" customHeight="1">
      <c r="A143" s="544"/>
      <c r="B143" s="544"/>
      <c r="C143" s="553"/>
      <c r="D143" s="544"/>
      <c r="E143" s="544"/>
      <c r="F143" s="544"/>
      <c r="G143" s="544"/>
      <c r="H143" s="544"/>
      <c r="I143" s="544"/>
      <c r="J143" s="544"/>
      <c r="K143" s="544"/>
      <c r="L143" s="544"/>
      <c r="M143" s="544"/>
      <c r="N143" s="544"/>
      <c r="O143" s="544"/>
      <c r="P143" s="544"/>
      <c r="Q143" s="544"/>
      <c r="R143" s="544"/>
      <c r="S143" s="544"/>
      <c r="T143" s="544"/>
      <c r="U143" s="544"/>
      <c r="V143" s="544"/>
    </row>
    <row r="144" spans="1:22" ht="16.5" customHeight="1">
      <c r="A144" s="544"/>
      <c r="B144" s="544"/>
      <c r="C144" s="553"/>
      <c r="D144" s="544"/>
      <c r="E144" s="544"/>
      <c r="F144" s="544"/>
      <c r="G144" s="544"/>
      <c r="H144" s="544"/>
      <c r="I144" s="544"/>
      <c r="J144" s="544"/>
      <c r="K144" s="544"/>
      <c r="L144" s="544"/>
      <c r="M144" s="544"/>
      <c r="N144" s="544"/>
      <c r="O144" s="544"/>
      <c r="P144" s="544"/>
      <c r="Q144" s="544"/>
      <c r="R144" s="544"/>
      <c r="S144" s="544"/>
      <c r="T144" s="544"/>
      <c r="U144" s="544"/>
      <c r="V144" s="544"/>
    </row>
    <row r="145" spans="1:22" ht="16.5" customHeight="1">
      <c r="A145" s="544"/>
      <c r="B145" s="544"/>
      <c r="C145" s="553"/>
      <c r="D145" s="544"/>
      <c r="E145" s="544"/>
      <c r="F145" s="544"/>
      <c r="G145" s="544"/>
      <c r="H145" s="544"/>
      <c r="I145" s="544"/>
      <c r="J145" s="544"/>
      <c r="K145" s="544"/>
      <c r="L145" s="544"/>
      <c r="M145" s="544"/>
      <c r="N145" s="544"/>
      <c r="O145" s="544"/>
      <c r="P145" s="544"/>
      <c r="Q145" s="544"/>
      <c r="R145" s="544"/>
      <c r="S145" s="544"/>
      <c r="T145" s="544"/>
      <c r="U145" s="544"/>
      <c r="V145" s="544"/>
    </row>
    <row r="146" spans="1:22" ht="16.5" customHeight="1">
      <c r="A146" s="544"/>
      <c r="B146" s="544"/>
      <c r="C146" s="553"/>
      <c r="D146" s="544"/>
      <c r="E146" s="544"/>
      <c r="F146" s="544"/>
      <c r="G146" s="544"/>
      <c r="H146" s="544"/>
      <c r="I146" s="544"/>
      <c r="J146" s="544"/>
      <c r="K146" s="544"/>
      <c r="L146" s="544"/>
      <c r="M146" s="544"/>
      <c r="N146" s="544"/>
      <c r="O146" s="544"/>
      <c r="P146" s="544"/>
      <c r="Q146" s="544"/>
      <c r="R146" s="544"/>
      <c r="S146" s="544"/>
      <c r="T146" s="544"/>
      <c r="U146" s="544"/>
      <c r="V146" s="544"/>
    </row>
    <row r="147" spans="1:22" ht="16.5" customHeight="1">
      <c r="A147" s="544"/>
      <c r="B147" s="544"/>
      <c r="C147" s="553"/>
      <c r="D147" s="544"/>
      <c r="E147" s="544"/>
      <c r="F147" s="544"/>
      <c r="G147" s="544"/>
      <c r="H147" s="544"/>
      <c r="I147" s="544"/>
      <c r="J147" s="544"/>
      <c r="K147" s="544"/>
      <c r="L147" s="544"/>
      <c r="M147" s="544"/>
      <c r="N147" s="544"/>
      <c r="O147" s="544"/>
      <c r="P147" s="544"/>
      <c r="Q147" s="544"/>
      <c r="R147" s="544"/>
      <c r="S147" s="544"/>
      <c r="T147" s="544"/>
      <c r="U147" s="544"/>
      <c r="V147" s="544"/>
    </row>
    <row r="148" spans="1:22" ht="16.5" customHeight="1">
      <c r="A148" s="544"/>
      <c r="B148" s="544"/>
      <c r="C148" s="553"/>
      <c r="D148" s="544"/>
      <c r="E148" s="544"/>
      <c r="F148" s="544"/>
      <c r="G148" s="544"/>
      <c r="H148" s="544"/>
      <c r="I148" s="544"/>
      <c r="J148" s="544"/>
      <c r="K148" s="544"/>
      <c r="L148" s="544"/>
      <c r="M148" s="544"/>
      <c r="N148" s="544"/>
      <c r="O148" s="544"/>
      <c r="P148" s="544"/>
      <c r="Q148" s="544"/>
      <c r="R148" s="544"/>
      <c r="S148" s="544"/>
      <c r="T148" s="544"/>
      <c r="U148" s="544"/>
      <c r="V148" s="544"/>
    </row>
    <row r="149" spans="1:22" ht="16.5" customHeight="1">
      <c r="A149" s="544"/>
      <c r="B149" s="544"/>
      <c r="C149" s="553"/>
      <c r="D149" s="544"/>
      <c r="E149" s="544"/>
      <c r="F149" s="544"/>
      <c r="G149" s="544"/>
      <c r="H149" s="544"/>
      <c r="I149" s="544"/>
      <c r="J149" s="544"/>
      <c r="K149" s="544"/>
      <c r="L149" s="544"/>
      <c r="M149" s="544"/>
      <c r="N149" s="544"/>
      <c r="O149" s="544"/>
      <c r="P149" s="544"/>
      <c r="Q149" s="544"/>
      <c r="R149" s="544"/>
      <c r="S149" s="544"/>
      <c r="T149" s="544"/>
      <c r="U149" s="544"/>
      <c r="V149" s="544"/>
    </row>
    <row r="150" spans="1:22" ht="16.5" customHeight="1">
      <c r="A150" s="544"/>
      <c r="B150" s="544"/>
      <c r="C150" s="553"/>
      <c r="D150" s="544"/>
      <c r="E150" s="544"/>
      <c r="F150" s="544"/>
      <c r="G150" s="544"/>
      <c r="H150" s="544"/>
      <c r="I150" s="544"/>
      <c r="J150" s="544"/>
      <c r="K150" s="544"/>
      <c r="L150" s="544"/>
      <c r="M150" s="544"/>
      <c r="N150" s="544"/>
      <c r="O150" s="544"/>
      <c r="P150" s="544"/>
      <c r="Q150" s="544"/>
      <c r="R150" s="544"/>
      <c r="S150" s="544"/>
      <c r="T150" s="544"/>
      <c r="U150" s="544"/>
      <c r="V150" s="544"/>
    </row>
    <row r="151" spans="1:22" ht="16.5" customHeight="1">
      <c r="A151" s="544"/>
      <c r="B151" s="544"/>
      <c r="C151" s="553"/>
      <c r="D151" s="544"/>
      <c r="E151" s="544"/>
      <c r="F151" s="544"/>
      <c r="G151" s="544"/>
      <c r="H151" s="544"/>
      <c r="I151" s="544"/>
      <c r="J151" s="544"/>
      <c r="K151" s="544"/>
      <c r="L151" s="544"/>
      <c r="M151" s="544"/>
      <c r="N151" s="544"/>
      <c r="O151" s="544"/>
      <c r="P151" s="544"/>
      <c r="Q151" s="544"/>
      <c r="R151" s="544"/>
      <c r="S151" s="544"/>
      <c r="T151" s="544"/>
      <c r="U151" s="544"/>
      <c r="V151" s="544"/>
    </row>
    <row r="152" spans="1:22" ht="16.5" customHeight="1">
      <c r="A152" s="544"/>
      <c r="B152" s="544"/>
      <c r="C152" s="553"/>
      <c r="D152" s="544"/>
      <c r="E152" s="544"/>
      <c r="F152" s="544"/>
      <c r="G152" s="544"/>
      <c r="H152" s="544"/>
      <c r="I152" s="544"/>
      <c r="J152" s="544"/>
      <c r="K152" s="544"/>
      <c r="L152" s="544"/>
      <c r="M152" s="544"/>
      <c r="N152" s="544"/>
      <c r="O152" s="544"/>
      <c r="P152" s="544"/>
      <c r="Q152" s="544"/>
      <c r="R152" s="544"/>
      <c r="S152" s="544"/>
      <c r="T152" s="544"/>
      <c r="U152" s="544"/>
      <c r="V152" s="544"/>
    </row>
    <row r="153" spans="1:22" ht="16.5" customHeight="1">
      <c r="A153" s="544"/>
      <c r="B153" s="544"/>
      <c r="C153" s="553"/>
      <c r="D153" s="544"/>
      <c r="E153" s="544"/>
      <c r="F153" s="544"/>
      <c r="G153" s="544"/>
      <c r="H153" s="544"/>
      <c r="I153" s="544"/>
      <c r="J153" s="544"/>
      <c r="K153" s="544"/>
      <c r="L153" s="544"/>
      <c r="M153" s="544"/>
      <c r="N153" s="544"/>
      <c r="O153" s="544"/>
      <c r="P153" s="544"/>
      <c r="Q153" s="544"/>
      <c r="R153" s="544"/>
      <c r="S153" s="544"/>
      <c r="T153" s="544"/>
      <c r="U153" s="544"/>
      <c r="V153" s="544"/>
    </row>
    <row r="154" spans="1:22" ht="16.5" customHeight="1">
      <c r="A154" s="544"/>
      <c r="B154" s="544"/>
      <c r="C154" s="553"/>
      <c r="D154" s="544"/>
      <c r="E154" s="544"/>
      <c r="F154" s="544"/>
      <c r="G154" s="544"/>
      <c r="H154" s="544"/>
      <c r="I154" s="544"/>
      <c r="J154" s="544"/>
      <c r="K154" s="544"/>
      <c r="L154" s="544"/>
      <c r="M154" s="544"/>
      <c r="N154" s="544"/>
      <c r="O154" s="544"/>
      <c r="P154" s="544"/>
      <c r="Q154" s="544"/>
      <c r="R154" s="544"/>
      <c r="S154" s="544"/>
      <c r="T154" s="544"/>
      <c r="U154" s="544"/>
      <c r="V154" s="544"/>
    </row>
    <row r="155" spans="1:22" ht="16.5" customHeight="1">
      <c r="A155" s="544"/>
      <c r="B155" s="544"/>
      <c r="C155" s="553"/>
      <c r="D155" s="544"/>
      <c r="E155" s="544"/>
      <c r="F155" s="544"/>
      <c r="G155" s="544"/>
      <c r="H155" s="544"/>
      <c r="I155" s="544"/>
      <c r="J155" s="544"/>
      <c r="K155" s="544"/>
      <c r="L155" s="544"/>
      <c r="M155" s="544"/>
      <c r="N155" s="544"/>
      <c r="O155" s="544"/>
      <c r="P155" s="544"/>
      <c r="Q155" s="544"/>
      <c r="R155" s="544"/>
      <c r="S155" s="544"/>
      <c r="T155" s="544"/>
      <c r="U155" s="544"/>
      <c r="V155" s="544"/>
    </row>
    <row r="156" spans="1:22" ht="16.5" customHeight="1">
      <c r="A156" s="544"/>
      <c r="B156" s="544"/>
      <c r="C156" s="553"/>
      <c r="D156" s="544"/>
      <c r="E156" s="544"/>
      <c r="F156" s="544"/>
      <c r="G156" s="544"/>
      <c r="H156" s="544"/>
      <c r="I156" s="544"/>
      <c r="J156" s="544"/>
      <c r="K156" s="544"/>
      <c r="L156" s="544"/>
      <c r="M156" s="544"/>
      <c r="N156" s="544"/>
      <c r="O156" s="544"/>
      <c r="P156" s="544"/>
      <c r="Q156" s="544"/>
      <c r="R156" s="544"/>
      <c r="S156" s="544"/>
      <c r="T156" s="544"/>
      <c r="U156" s="544"/>
      <c r="V156" s="544"/>
    </row>
    <row r="157" spans="1:22" ht="16.5" customHeight="1">
      <c r="A157" s="544"/>
      <c r="B157" s="544"/>
      <c r="C157" s="553"/>
      <c r="D157" s="544"/>
      <c r="E157" s="544"/>
      <c r="F157" s="544"/>
      <c r="G157" s="544"/>
      <c r="H157" s="544"/>
      <c r="I157" s="544"/>
      <c r="J157" s="544"/>
      <c r="K157" s="544"/>
      <c r="L157" s="544"/>
      <c r="M157" s="544"/>
      <c r="N157" s="544"/>
      <c r="O157" s="544"/>
      <c r="P157" s="544"/>
      <c r="Q157" s="544"/>
      <c r="R157" s="544"/>
      <c r="S157" s="544"/>
      <c r="T157" s="544"/>
      <c r="U157" s="544"/>
      <c r="V157" s="544"/>
    </row>
    <row r="158" spans="1:22" ht="16.5" customHeight="1">
      <c r="A158" s="544"/>
      <c r="B158" s="544"/>
      <c r="C158" s="553"/>
      <c r="D158" s="544"/>
      <c r="E158" s="544"/>
      <c r="F158" s="544"/>
      <c r="G158" s="544"/>
      <c r="H158" s="544"/>
      <c r="I158" s="544"/>
      <c r="J158" s="544"/>
      <c r="K158" s="544"/>
      <c r="L158" s="544"/>
      <c r="M158" s="544"/>
      <c r="N158" s="544"/>
      <c r="O158" s="544"/>
      <c r="P158" s="544"/>
      <c r="Q158" s="544"/>
      <c r="R158" s="544"/>
      <c r="S158" s="544"/>
      <c r="T158" s="544"/>
      <c r="U158" s="544"/>
      <c r="V158" s="544"/>
    </row>
    <row r="159" spans="1:22" ht="16.5" customHeight="1">
      <c r="A159" s="544"/>
      <c r="B159" s="544"/>
      <c r="C159" s="553"/>
      <c r="D159" s="544"/>
      <c r="E159" s="544"/>
      <c r="F159" s="544"/>
      <c r="G159" s="544"/>
      <c r="H159" s="544"/>
      <c r="I159" s="544"/>
      <c r="J159" s="544"/>
      <c r="K159" s="544"/>
      <c r="L159" s="544"/>
      <c r="M159" s="544"/>
      <c r="N159" s="544"/>
      <c r="O159" s="544"/>
      <c r="P159" s="544"/>
      <c r="Q159" s="544"/>
      <c r="R159" s="544"/>
      <c r="S159" s="544"/>
      <c r="T159" s="544"/>
      <c r="U159" s="544"/>
      <c r="V159" s="544"/>
    </row>
    <row r="160" spans="1:22" ht="16.5" customHeight="1">
      <c r="A160" s="544"/>
      <c r="B160" s="544"/>
      <c r="C160" s="553"/>
      <c r="D160" s="544"/>
      <c r="E160" s="544"/>
      <c r="F160" s="544"/>
      <c r="G160" s="544"/>
      <c r="H160" s="544"/>
      <c r="I160" s="544"/>
      <c r="J160" s="544"/>
      <c r="K160" s="544"/>
      <c r="L160" s="544"/>
      <c r="M160" s="544"/>
      <c r="N160" s="544"/>
      <c r="O160" s="544"/>
      <c r="P160" s="544"/>
      <c r="Q160" s="544"/>
      <c r="R160" s="544"/>
      <c r="S160" s="544"/>
      <c r="T160" s="544"/>
      <c r="U160" s="544"/>
      <c r="V160" s="544"/>
    </row>
    <row r="161" spans="1:22" ht="16.5" customHeight="1">
      <c r="A161" s="544"/>
      <c r="B161" s="544"/>
      <c r="C161" s="553"/>
      <c r="D161" s="544"/>
      <c r="E161" s="544"/>
      <c r="F161" s="544"/>
      <c r="G161" s="544"/>
      <c r="H161" s="544"/>
      <c r="I161" s="544"/>
      <c r="J161" s="544"/>
      <c r="K161" s="544"/>
      <c r="L161" s="544"/>
      <c r="M161" s="544"/>
      <c r="N161" s="544"/>
      <c r="O161" s="544"/>
      <c r="P161" s="544"/>
      <c r="Q161" s="544"/>
      <c r="R161" s="544"/>
      <c r="S161" s="544"/>
      <c r="T161" s="544"/>
      <c r="U161" s="544"/>
      <c r="V161" s="544"/>
    </row>
    <row r="162" spans="1:22" ht="16.5" customHeight="1">
      <c r="A162" s="544"/>
      <c r="B162" s="544"/>
      <c r="C162" s="553"/>
      <c r="D162" s="544"/>
      <c r="E162" s="544"/>
      <c r="F162" s="544"/>
      <c r="G162" s="544"/>
      <c r="H162" s="544"/>
      <c r="I162" s="544"/>
      <c r="J162" s="544"/>
      <c r="K162" s="544"/>
      <c r="L162" s="544"/>
      <c r="M162" s="544"/>
      <c r="N162" s="544"/>
      <c r="O162" s="544"/>
      <c r="P162" s="544"/>
      <c r="Q162" s="544"/>
      <c r="R162" s="544"/>
      <c r="S162" s="544"/>
      <c r="T162" s="544"/>
      <c r="U162" s="544"/>
      <c r="V162" s="544"/>
    </row>
    <row r="163" spans="1:22" ht="16.5" customHeight="1">
      <c r="A163" s="544"/>
      <c r="B163" s="544"/>
      <c r="C163" s="553"/>
      <c r="D163" s="544"/>
      <c r="E163" s="544"/>
      <c r="F163" s="544"/>
      <c r="G163" s="544"/>
      <c r="H163" s="544"/>
      <c r="I163" s="544"/>
      <c r="J163" s="544"/>
      <c r="K163" s="544"/>
      <c r="L163" s="544"/>
      <c r="M163" s="544"/>
      <c r="N163" s="544"/>
      <c r="O163" s="544"/>
      <c r="P163" s="544"/>
      <c r="Q163" s="544"/>
      <c r="R163" s="544"/>
      <c r="S163" s="544"/>
      <c r="T163" s="544"/>
      <c r="U163" s="544"/>
      <c r="V163" s="544"/>
    </row>
    <row r="164" spans="1:22" ht="16.5" customHeight="1">
      <c r="A164" s="544"/>
      <c r="B164" s="544"/>
      <c r="C164" s="553"/>
      <c r="D164" s="544"/>
      <c r="E164" s="544"/>
      <c r="F164" s="544"/>
      <c r="G164" s="544"/>
      <c r="H164" s="544"/>
      <c r="I164" s="544"/>
      <c r="J164" s="544"/>
      <c r="K164" s="544"/>
      <c r="L164" s="544"/>
      <c r="M164" s="544"/>
      <c r="N164" s="544"/>
      <c r="O164" s="544"/>
      <c r="P164" s="544"/>
      <c r="Q164" s="544"/>
      <c r="R164" s="544"/>
      <c r="S164" s="544"/>
      <c r="T164" s="544"/>
      <c r="U164" s="544"/>
      <c r="V164" s="544"/>
    </row>
    <row r="165" spans="1:22" ht="16.5" customHeight="1">
      <c r="A165" s="544"/>
      <c r="B165" s="544"/>
      <c r="C165" s="553"/>
      <c r="D165" s="544"/>
      <c r="E165" s="544"/>
      <c r="F165" s="544"/>
      <c r="G165" s="544"/>
      <c r="H165" s="544"/>
      <c r="I165" s="544"/>
      <c r="J165" s="544"/>
      <c r="K165" s="544"/>
      <c r="L165" s="544"/>
      <c r="M165" s="544"/>
      <c r="N165" s="544"/>
      <c r="O165" s="544"/>
      <c r="P165" s="544"/>
      <c r="Q165" s="544"/>
      <c r="R165" s="544"/>
      <c r="S165" s="544"/>
      <c r="T165" s="544"/>
      <c r="U165" s="544"/>
      <c r="V165" s="544"/>
    </row>
    <row r="166" spans="1:22" ht="16.5" customHeight="1">
      <c r="A166" s="544"/>
      <c r="B166" s="544"/>
      <c r="C166" s="553"/>
      <c r="D166" s="544"/>
      <c r="E166" s="544"/>
      <c r="F166" s="544"/>
      <c r="G166" s="544"/>
      <c r="H166" s="544"/>
      <c r="I166" s="544"/>
      <c r="J166" s="544"/>
      <c r="K166" s="544"/>
      <c r="L166" s="544"/>
      <c r="M166" s="544"/>
      <c r="N166" s="544"/>
      <c r="O166" s="544"/>
      <c r="P166" s="544"/>
      <c r="Q166" s="544"/>
      <c r="R166" s="544"/>
      <c r="S166" s="544"/>
      <c r="T166" s="544"/>
      <c r="U166" s="544"/>
      <c r="V166" s="544"/>
    </row>
    <row r="167" spans="1:22" ht="16.5" customHeight="1">
      <c r="A167" s="544"/>
      <c r="B167" s="544"/>
      <c r="C167" s="553"/>
      <c r="D167" s="544"/>
      <c r="E167" s="544"/>
      <c r="F167" s="544"/>
      <c r="G167" s="544"/>
      <c r="H167" s="544"/>
      <c r="I167" s="544"/>
      <c r="J167" s="544"/>
      <c r="K167" s="544"/>
      <c r="L167" s="544"/>
      <c r="M167" s="544"/>
      <c r="N167" s="544"/>
      <c r="O167" s="544"/>
      <c r="P167" s="544"/>
      <c r="Q167" s="544"/>
      <c r="R167" s="544"/>
      <c r="S167" s="544"/>
      <c r="T167" s="544"/>
      <c r="U167" s="544"/>
      <c r="V167" s="544"/>
    </row>
    <row r="168" spans="1:22" ht="16.5" customHeight="1">
      <c r="A168" s="544"/>
      <c r="B168" s="544"/>
      <c r="C168" s="553"/>
      <c r="D168" s="544"/>
      <c r="E168" s="544"/>
      <c r="F168" s="544"/>
      <c r="G168" s="544"/>
      <c r="H168" s="544"/>
      <c r="I168" s="544"/>
      <c r="J168" s="544"/>
      <c r="K168" s="544"/>
      <c r="L168" s="544"/>
      <c r="M168" s="544"/>
      <c r="N168" s="544"/>
      <c r="O168" s="544"/>
      <c r="P168" s="544"/>
      <c r="Q168" s="544"/>
      <c r="R168" s="544"/>
      <c r="S168" s="544"/>
      <c r="T168" s="544"/>
      <c r="U168" s="544"/>
      <c r="V168" s="544"/>
    </row>
    <row r="169" spans="1:22" ht="16.5" customHeight="1">
      <c r="A169" s="544"/>
      <c r="B169" s="544"/>
      <c r="C169" s="553"/>
      <c r="D169" s="544"/>
      <c r="E169" s="544"/>
      <c r="F169" s="544"/>
      <c r="G169" s="544"/>
      <c r="H169" s="544"/>
      <c r="I169" s="544"/>
      <c r="J169" s="544"/>
      <c r="K169" s="544"/>
      <c r="L169" s="544"/>
      <c r="M169" s="544"/>
      <c r="N169" s="544"/>
      <c r="O169" s="544"/>
      <c r="P169" s="544"/>
      <c r="Q169" s="544"/>
      <c r="R169" s="544"/>
      <c r="S169" s="544"/>
      <c r="T169" s="544"/>
      <c r="U169" s="544"/>
      <c r="V169" s="544"/>
    </row>
    <row r="170" spans="1:22" ht="16.5" customHeight="1">
      <c r="A170" s="544"/>
      <c r="B170" s="544"/>
      <c r="C170" s="553"/>
      <c r="D170" s="544"/>
      <c r="E170" s="544"/>
      <c r="F170" s="544"/>
      <c r="G170" s="544"/>
      <c r="H170" s="544"/>
      <c r="I170" s="544"/>
      <c r="J170" s="544"/>
      <c r="K170" s="544"/>
      <c r="L170" s="544"/>
      <c r="M170" s="544"/>
      <c r="N170" s="544"/>
      <c r="O170" s="544"/>
      <c r="P170" s="544"/>
      <c r="Q170" s="544"/>
      <c r="R170" s="544"/>
      <c r="S170" s="544"/>
      <c r="T170" s="544"/>
      <c r="U170" s="544"/>
      <c r="V170" s="544"/>
    </row>
    <row r="171" spans="1:22" ht="16.5" customHeight="1">
      <c r="A171" s="544"/>
      <c r="B171" s="544"/>
      <c r="C171" s="553"/>
      <c r="D171" s="544"/>
      <c r="E171" s="544"/>
      <c r="F171" s="544"/>
      <c r="G171" s="544"/>
      <c r="H171" s="544"/>
      <c r="I171" s="544"/>
      <c r="J171" s="544"/>
      <c r="K171" s="544"/>
      <c r="L171" s="544"/>
      <c r="M171" s="544"/>
      <c r="N171" s="544"/>
      <c r="O171" s="544"/>
      <c r="P171" s="544"/>
      <c r="Q171" s="544"/>
      <c r="R171" s="544"/>
      <c r="S171" s="544"/>
      <c r="T171" s="544"/>
      <c r="U171" s="544"/>
      <c r="V171" s="544"/>
    </row>
    <row r="172" spans="1:22" ht="16.5" customHeight="1">
      <c r="A172" s="544"/>
      <c r="B172" s="544"/>
      <c r="C172" s="553"/>
      <c r="D172" s="544"/>
      <c r="E172" s="544"/>
      <c r="F172" s="544"/>
      <c r="G172" s="544"/>
      <c r="H172" s="544"/>
      <c r="I172" s="544"/>
      <c r="J172" s="544"/>
      <c r="K172" s="544"/>
      <c r="L172" s="544"/>
      <c r="M172" s="544"/>
      <c r="N172" s="544"/>
      <c r="O172" s="544"/>
      <c r="P172" s="544"/>
      <c r="Q172" s="544"/>
      <c r="R172" s="544"/>
      <c r="S172" s="544"/>
      <c r="T172" s="544"/>
      <c r="U172" s="544"/>
      <c r="V172" s="544"/>
    </row>
    <row r="173" spans="1:22" ht="16.5" customHeight="1">
      <c r="A173" s="544"/>
      <c r="B173" s="544"/>
      <c r="C173" s="553"/>
      <c r="D173" s="544"/>
      <c r="E173" s="544"/>
      <c r="F173" s="544"/>
      <c r="G173" s="544"/>
      <c r="H173" s="544"/>
      <c r="I173" s="544"/>
      <c r="J173" s="544"/>
      <c r="K173" s="544"/>
      <c r="L173" s="544"/>
      <c r="M173" s="544"/>
      <c r="N173" s="544"/>
      <c r="O173" s="544"/>
      <c r="P173" s="544"/>
      <c r="Q173" s="544"/>
      <c r="R173" s="544"/>
      <c r="S173" s="544"/>
      <c r="T173" s="544"/>
      <c r="U173" s="544"/>
      <c r="V173" s="544"/>
    </row>
    <row r="174" spans="1:22" ht="16.5" customHeight="1">
      <c r="A174" s="544"/>
      <c r="B174" s="544"/>
      <c r="C174" s="553"/>
      <c r="D174" s="544"/>
      <c r="E174" s="544"/>
      <c r="F174" s="544"/>
      <c r="G174" s="544"/>
      <c r="H174" s="544"/>
      <c r="I174" s="544"/>
      <c r="J174" s="544"/>
      <c r="K174" s="544"/>
      <c r="L174" s="544"/>
      <c r="M174" s="544"/>
      <c r="N174" s="544"/>
      <c r="O174" s="544"/>
      <c r="P174" s="544"/>
      <c r="Q174" s="544"/>
      <c r="R174" s="544"/>
      <c r="S174" s="544"/>
      <c r="T174" s="544"/>
      <c r="U174" s="544"/>
      <c r="V174" s="544"/>
    </row>
    <row r="175" spans="1:22" ht="16.5" customHeight="1">
      <c r="A175" s="544"/>
      <c r="B175" s="544"/>
      <c r="C175" s="553"/>
      <c r="D175" s="544"/>
      <c r="E175" s="544"/>
      <c r="F175" s="544"/>
      <c r="G175" s="544"/>
      <c r="H175" s="544"/>
      <c r="I175" s="544"/>
      <c r="J175" s="544"/>
      <c r="K175" s="544"/>
      <c r="L175" s="544"/>
      <c r="M175" s="544"/>
      <c r="N175" s="544"/>
      <c r="O175" s="544"/>
      <c r="P175" s="544"/>
      <c r="Q175" s="544"/>
      <c r="R175" s="544"/>
      <c r="S175" s="544"/>
      <c r="T175" s="544"/>
      <c r="U175" s="544"/>
      <c r="V175" s="544"/>
    </row>
    <row r="176" spans="1:22" ht="16.5" customHeight="1">
      <c r="A176" s="544"/>
      <c r="B176" s="544"/>
      <c r="C176" s="553"/>
      <c r="D176" s="544"/>
      <c r="E176" s="544"/>
      <c r="F176" s="544"/>
      <c r="G176" s="544"/>
      <c r="H176" s="544"/>
      <c r="I176" s="544"/>
      <c r="J176" s="544"/>
      <c r="K176" s="544"/>
      <c r="L176" s="544"/>
      <c r="M176" s="544"/>
      <c r="N176" s="544"/>
      <c r="O176" s="544"/>
      <c r="P176" s="544"/>
      <c r="Q176" s="544"/>
      <c r="R176" s="544"/>
      <c r="S176" s="544"/>
      <c r="T176" s="544"/>
      <c r="U176" s="544"/>
      <c r="V176" s="544"/>
    </row>
    <row r="177" spans="1:22" ht="16.5" customHeight="1">
      <c r="A177" s="544"/>
      <c r="B177" s="544"/>
      <c r="C177" s="553"/>
      <c r="D177" s="544"/>
      <c r="E177" s="544"/>
      <c r="F177" s="544"/>
      <c r="G177" s="544"/>
      <c r="H177" s="544"/>
      <c r="I177" s="544"/>
      <c r="J177" s="544"/>
      <c r="K177" s="544"/>
      <c r="L177" s="544"/>
      <c r="M177" s="544"/>
      <c r="N177" s="544"/>
      <c r="O177" s="544"/>
      <c r="P177" s="544"/>
      <c r="Q177" s="544"/>
      <c r="R177" s="544"/>
      <c r="S177" s="544"/>
      <c r="T177" s="544"/>
      <c r="U177" s="544"/>
      <c r="V177" s="544"/>
    </row>
    <row r="178" spans="1:22" ht="16.5" customHeight="1">
      <c r="A178" s="544"/>
      <c r="B178" s="544"/>
      <c r="C178" s="553"/>
      <c r="D178" s="544"/>
      <c r="E178" s="544"/>
      <c r="F178" s="544"/>
      <c r="G178" s="544"/>
      <c r="H178" s="544"/>
      <c r="I178" s="544"/>
      <c r="J178" s="544"/>
      <c r="K178" s="544"/>
      <c r="L178" s="544"/>
      <c r="M178" s="544"/>
      <c r="N178" s="544"/>
      <c r="O178" s="544"/>
      <c r="P178" s="544"/>
      <c r="Q178" s="544"/>
      <c r="R178" s="544"/>
      <c r="S178" s="544"/>
      <c r="T178" s="544"/>
      <c r="U178" s="544"/>
      <c r="V178" s="544"/>
    </row>
    <row r="179" spans="1:22" ht="16.5" customHeight="1">
      <c r="A179" s="544"/>
      <c r="B179" s="544"/>
      <c r="C179" s="553"/>
      <c r="D179" s="544"/>
      <c r="E179" s="544"/>
      <c r="F179" s="544"/>
      <c r="G179" s="544"/>
      <c r="H179" s="544"/>
      <c r="I179" s="544"/>
      <c r="J179" s="544"/>
      <c r="K179" s="544"/>
      <c r="L179" s="544"/>
      <c r="M179" s="544"/>
      <c r="N179" s="544"/>
      <c r="O179" s="544"/>
      <c r="P179" s="544"/>
      <c r="Q179" s="544"/>
      <c r="R179" s="544"/>
      <c r="S179" s="544"/>
      <c r="T179" s="544"/>
      <c r="U179" s="544"/>
      <c r="V179" s="544"/>
    </row>
    <row r="180" spans="1:22" ht="16.5" customHeight="1">
      <c r="A180" s="544"/>
      <c r="B180" s="544"/>
      <c r="C180" s="553"/>
      <c r="D180" s="544"/>
      <c r="E180" s="544"/>
      <c r="F180" s="544"/>
      <c r="G180" s="544"/>
      <c r="H180" s="544"/>
      <c r="I180" s="544"/>
      <c r="J180" s="544"/>
      <c r="K180" s="544"/>
      <c r="L180" s="544"/>
      <c r="M180" s="544"/>
      <c r="N180" s="544"/>
      <c r="O180" s="544"/>
      <c r="P180" s="544"/>
      <c r="Q180" s="544"/>
      <c r="R180" s="544"/>
      <c r="S180" s="544"/>
      <c r="T180" s="544"/>
      <c r="U180" s="544"/>
      <c r="V180" s="544"/>
    </row>
    <row r="181" spans="1:22" ht="16.5" customHeight="1">
      <c r="A181" s="544"/>
      <c r="B181" s="544"/>
      <c r="C181" s="553"/>
      <c r="D181" s="544"/>
      <c r="E181" s="544"/>
      <c r="F181" s="544"/>
      <c r="G181" s="544"/>
      <c r="H181" s="544"/>
      <c r="I181" s="544"/>
      <c r="J181" s="544"/>
      <c r="K181" s="544"/>
      <c r="L181" s="544"/>
      <c r="M181" s="544"/>
      <c r="N181" s="544"/>
      <c r="O181" s="544"/>
      <c r="P181" s="544"/>
      <c r="Q181" s="544"/>
      <c r="R181" s="544"/>
      <c r="S181" s="544"/>
      <c r="T181" s="544"/>
      <c r="U181" s="544"/>
      <c r="V181" s="544"/>
    </row>
    <row r="182" spans="1:22" ht="16.5" customHeight="1">
      <c r="A182" s="544"/>
      <c r="B182" s="544"/>
      <c r="C182" s="553"/>
      <c r="D182" s="544"/>
      <c r="E182" s="544"/>
      <c r="F182" s="544"/>
      <c r="G182" s="544"/>
      <c r="H182" s="544"/>
      <c r="I182" s="544"/>
      <c r="J182" s="544"/>
      <c r="K182" s="544"/>
      <c r="L182" s="544"/>
      <c r="M182" s="544"/>
      <c r="N182" s="544"/>
      <c r="O182" s="544"/>
      <c r="P182" s="544"/>
      <c r="Q182" s="544"/>
      <c r="R182" s="544"/>
      <c r="S182" s="544"/>
      <c r="T182" s="544"/>
      <c r="U182" s="544"/>
      <c r="V182" s="544"/>
    </row>
    <row r="183" spans="1:22" ht="16.5" customHeight="1">
      <c r="A183" s="544"/>
      <c r="B183" s="544"/>
      <c r="C183" s="553"/>
      <c r="D183" s="544"/>
      <c r="E183" s="544"/>
      <c r="F183" s="544"/>
      <c r="G183" s="544"/>
      <c r="H183" s="544"/>
      <c r="I183" s="544"/>
      <c r="J183" s="544"/>
      <c r="K183" s="544"/>
      <c r="L183" s="544"/>
      <c r="M183" s="544"/>
      <c r="N183" s="544"/>
      <c r="O183" s="544"/>
      <c r="P183" s="544"/>
      <c r="Q183" s="544"/>
      <c r="R183" s="544"/>
      <c r="S183" s="544"/>
      <c r="T183" s="544"/>
      <c r="U183" s="544"/>
      <c r="V183" s="544"/>
    </row>
    <row r="184" spans="1:22" ht="16.5" customHeight="1">
      <c r="A184" s="544"/>
      <c r="B184" s="544"/>
      <c r="C184" s="553"/>
      <c r="D184" s="544"/>
      <c r="E184" s="544"/>
      <c r="F184" s="544"/>
      <c r="G184" s="544"/>
      <c r="H184" s="544"/>
      <c r="I184" s="544"/>
      <c r="J184" s="544"/>
      <c r="K184" s="544"/>
      <c r="L184" s="544"/>
      <c r="M184" s="544"/>
      <c r="N184" s="544"/>
      <c r="O184" s="544"/>
      <c r="P184" s="544"/>
      <c r="Q184" s="544"/>
      <c r="R184" s="544"/>
      <c r="S184" s="544"/>
      <c r="T184" s="544"/>
      <c r="U184" s="544"/>
      <c r="V184" s="544"/>
    </row>
    <row r="185" spans="1:22" ht="16.5" customHeight="1">
      <c r="A185" s="544"/>
      <c r="B185" s="544"/>
      <c r="C185" s="553"/>
      <c r="D185" s="544"/>
      <c r="E185" s="544"/>
      <c r="F185" s="544"/>
      <c r="G185" s="544"/>
      <c r="H185" s="544"/>
      <c r="I185" s="544"/>
      <c r="J185" s="544"/>
      <c r="K185" s="544"/>
      <c r="L185" s="544"/>
      <c r="M185" s="544"/>
      <c r="N185" s="544"/>
      <c r="O185" s="544"/>
      <c r="P185" s="544"/>
      <c r="Q185" s="544"/>
      <c r="R185" s="544"/>
      <c r="S185" s="544"/>
      <c r="T185" s="544"/>
      <c r="U185" s="544"/>
      <c r="V185" s="544"/>
    </row>
    <row r="186" spans="1:22" ht="16.5" customHeight="1">
      <c r="A186" s="544"/>
      <c r="B186" s="544"/>
      <c r="C186" s="553"/>
      <c r="D186" s="544"/>
      <c r="E186" s="544"/>
      <c r="F186" s="544"/>
      <c r="G186" s="544"/>
      <c r="H186" s="544"/>
      <c r="I186" s="544"/>
      <c r="J186" s="544"/>
      <c r="K186" s="544"/>
      <c r="L186" s="544"/>
      <c r="M186" s="544"/>
      <c r="N186" s="544"/>
      <c r="O186" s="544"/>
      <c r="P186" s="544"/>
      <c r="Q186" s="544"/>
      <c r="R186" s="544"/>
      <c r="S186" s="544"/>
      <c r="T186" s="544"/>
      <c r="U186" s="544"/>
      <c r="V186" s="544"/>
    </row>
    <row r="187" spans="1:22" ht="16.5" customHeight="1">
      <c r="A187" s="544"/>
      <c r="B187" s="544"/>
      <c r="C187" s="553"/>
      <c r="D187" s="544"/>
      <c r="E187" s="544"/>
      <c r="F187" s="544"/>
      <c r="G187" s="544"/>
      <c r="H187" s="544"/>
      <c r="I187" s="544"/>
      <c r="J187" s="544"/>
      <c r="K187" s="544"/>
      <c r="L187" s="544"/>
      <c r="M187" s="544"/>
      <c r="N187" s="544"/>
      <c r="O187" s="544"/>
      <c r="P187" s="544"/>
      <c r="Q187" s="544"/>
      <c r="R187" s="544"/>
      <c r="S187" s="544"/>
      <c r="T187" s="544"/>
      <c r="U187" s="544"/>
      <c r="V187" s="544"/>
    </row>
    <row r="188" spans="1:22" ht="16.5" customHeight="1">
      <c r="A188" s="544"/>
      <c r="B188" s="544"/>
      <c r="C188" s="553"/>
      <c r="D188" s="544"/>
      <c r="E188" s="544"/>
      <c r="F188" s="544"/>
      <c r="G188" s="544"/>
      <c r="H188" s="544"/>
      <c r="I188" s="544"/>
      <c r="J188" s="544"/>
      <c r="K188" s="544"/>
      <c r="L188" s="544"/>
      <c r="M188" s="544"/>
      <c r="N188" s="544"/>
      <c r="O188" s="544"/>
      <c r="P188" s="544"/>
      <c r="Q188" s="544"/>
      <c r="R188" s="544"/>
      <c r="S188" s="544"/>
      <c r="T188" s="544"/>
      <c r="U188" s="544"/>
      <c r="V188" s="544"/>
    </row>
    <row r="189" spans="1:22" ht="16.5" customHeight="1">
      <c r="A189" s="544"/>
      <c r="B189" s="544"/>
      <c r="C189" s="553"/>
      <c r="D189" s="544"/>
      <c r="E189" s="544"/>
      <c r="F189" s="544"/>
      <c r="G189" s="544"/>
      <c r="H189" s="544"/>
      <c r="I189" s="544"/>
      <c r="J189" s="544"/>
      <c r="K189" s="544"/>
      <c r="L189" s="544"/>
      <c r="M189" s="544"/>
      <c r="N189" s="544"/>
      <c r="O189" s="544"/>
      <c r="P189" s="544"/>
      <c r="Q189" s="544"/>
      <c r="R189" s="544"/>
      <c r="S189" s="544"/>
      <c r="T189" s="544"/>
      <c r="U189" s="544"/>
      <c r="V189" s="544"/>
    </row>
    <row r="190" spans="1:22" ht="16.5" customHeight="1">
      <c r="A190" s="544"/>
      <c r="B190" s="544"/>
      <c r="C190" s="553"/>
      <c r="D190" s="544"/>
      <c r="E190" s="544"/>
      <c r="F190" s="544"/>
      <c r="G190" s="544"/>
      <c r="H190" s="544"/>
      <c r="I190" s="544"/>
      <c r="J190" s="544"/>
      <c r="K190" s="544"/>
      <c r="L190" s="544"/>
      <c r="M190" s="544"/>
      <c r="N190" s="544"/>
      <c r="O190" s="544"/>
      <c r="P190" s="544"/>
      <c r="Q190" s="544"/>
      <c r="R190" s="544"/>
      <c r="S190" s="544"/>
      <c r="T190" s="544"/>
      <c r="U190" s="544"/>
      <c r="V190" s="544"/>
    </row>
    <row r="191" spans="1:22" ht="16.5" customHeight="1">
      <c r="A191" s="544"/>
      <c r="B191" s="544"/>
      <c r="C191" s="553"/>
      <c r="D191" s="544"/>
      <c r="E191" s="544"/>
      <c r="F191" s="544"/>
      <c r="G191" s="544"/>
      <c r="H191" s="544"/>
      <c r="I191" s="544"/>
      <c r="J191" s="544"/>
      <c r="K191" s="544"/>
      <c r="L191" s="544"/>
      <c r="M191" s="544"/>
      <c r="N191" s="544"/>
      <c r="O191" s="544"/>
      <c r="P191" s="544"/>
      <c r="Q191" s="544"/>
      <c r="R191" s="544"/>
      <c r="S191" s="544"/>
      <c r="T191" s="544"/>
      <c r="U191" s="544"/>
      <c r="V191" s="544"/>
    </row>
    <row r="192" spans="1:22" ht="16.5" customHeight="1">
      <c r="A192" s="544"/>
      <c r="B192" s="544"/>
      <c r="C192" s="553"/>
      <c r="D192" s="544"/>
      <c r="E192" s="544"/>
      <c r="F192" s="544"/>
      <c r="G192" s="544"/>
      <c r="H192" s="544"/>
      <c r="I192" s="544"/>
      <c r="J192" s="544"/>
      <c r="K192" s="544"/>
      <c r="L192" s="544"/>
      <c r="M192" s="544"/>
      <c r="N192" s="544"/>
      <c r="O192" s="544"/>
      <c r="P192" s="544"/>
      <c r="Q192" s="544"/>
      <c r="R192" s="544"/>
      <c r="S192" s="544"/>
      <c r="T192" s="544"/>
      <c r="U192" s="544"/>
      <c r="V192" s="544"/>
    </row>
    <row r="193" spans="1:22" ht="16.5" customHeight="1">
      <c r="A193" s="544"/>
      <c r="B193" s="544"/>
      <c r="C193" s="553"/>
      <c r="D193" s="544"/>
      <c r="E193" s="544"/>
      <c r="F193" s="544"/>
      <c r="G193" s="544"/>
      <c r="H193" s="544"/>
      <c r="I193" s="544"/>
      <c r="J193" s="544"/>
      <c r="K193" s="544"/>
      <c r="L193" s="544"/>
      <c r="M193" s="544"/>
      <c r="N193" s="544"/>
      <c r="O193" s="544"/>
      <c r="P193" s="544"/>
      <c r="Q193" s="544"/>
      <c r="R193" s="544"/>
      <c r="S193" s="544"/>
      <c r="T193" s="544"/>
      <c r="U193" s="544"/>
      <c r="V193" s="544"/>
    </row>
    <row r="194" spans="1:22" ht="16.5" customHeight="1">
      <c r="A194" s="544"/>
      <c r="B194" s="544"/>
      <c r="C194" s="553"/>
      <c r="D194" s="544"/>
      <c r="E194" s="544"/>
      <c r="F194" s="544"/>
      <c r="G194" s="544"/>
      <c r="H194" s="544"/>
      <c r="I194" s="544"/>
      <c r="J194" s="544"/>
      <c r="K194" s="544"/>
      <c r="L194" s="544"/>
      <c r="M194" s="544"/>
      <c r="N194" s="544"/>
      <c r="O194" s="544"/>
      <c r="P194" s="544"/>
      <c r="Q194" s="544"/>
      <c r="R194" s="544"/>
      <c r="S194" s="544"/>
      <c r="T194" s="544"/>
      <c r="U194" s="544"/>
      <c r="V194" s="544"/>
    </row>
    <row r="195" spans="1:22" ht="16.5" customHeight="1">
      <c r="A195" s="544"/>
      <c r="B195" s="544"/>
      <c r="C195" s="553"/>
      <c r="D195" s="544"/>
      <c r="E195" s="544"/>
      <c r="F195" s="544"/>
      <c r="G195" s="544"/>
      <c r="H195" s="544"/>
      <c r="I195" s="544"/>
      <c r="J195" s="544"/>
      <c r="K195" s="544"/>
      <c r="L195" s="544"/>
      <c r="M195" s="544"/>
      <c r="N195" s="544"/>
      <c r="O195" s="544"/>
      <c r="P195" s="544"/>
      <c r="Q195" s="544"/>
      <c r="R195" s="544"/>
      <c r="S195" s="544"/>
      <c r="T195" s="544"/>
      <c r="U195" s="544"/>
      <c r="V195" s="544"/>
    </row>
    <row r="196" spans="1:22" ht="16.5" customHeight="1">
      <c r="A196" s="544"/>
      <c r="B196" s="544"/>
      <c r="C196" s="553"/>
      <c r="D196" s="544"/>
      <c r="E196" s="544"/>
      <c r="F196" s="544"/>
      <c r="G196" s="544"/>
      <c r="H196" s="544"/>
      <c r="I196" s="544"/>
      <c r="J196" s="544"/>
      <c r="K196" s="544"/>
      <c r="L196" s="544"/>
      <c r="M196" s="544"/>
      <c r="N196" s="544"/>
      <c r="O196" s="544"/>
      <c r="P196" s="544"/>
      <c r="Q196" s="544"/>
      <c r="R196" s="544"/>
      <c r="S196" s="544"/>
      <c r="T196" s="544"/>
      <c r="U196" s="544"/>
      <c r="V196" s="544"/>
    </row>
    <row r="197" spans="1:22" ht="16.5" customHeight="1">
      <c r="A197" s="544"/>
      <c r="B197" s="544"/>
      <c r="C197" s="553"/>
      <c r="D197" s="544"/>
      <c r="E197" s="544"/>
      <c r="F197" s="544"/>
      <c r="G197" s="544"/>
      <c r="H197" s="544"/>
      <c r="I197" s="544"/>
      <c r="J197" s="544"/>
      <c r="K197" s="544"/>
      <c r="L197" s="544"/>
      <c r="M197" s="544"/>
      <c r="N197" s="544"/>
      <c r="O197" s="544"/>
      <c r="P197" s="544"/>
      <c r="Q197" s="544"/>
      <c r="R197" s="544"/>
      <c r="S197" s="544"/>
      <c r="T197" s="544"/>
      <c r="U197" s="544"/>
      <c r="V197" s="544"/>
    </row>
    <row r="198" spans="1:22" ht="16.5" customHeight="1">
      <c r="A198" s="544"/>
      <c r="B198" s="544"/>
      <c r="C198" s="553"/>
      <c r="D198" s="544"/>
      <c r="E198" s="544"/>
      <c r="F198" s="544"/>
      <c r="G198" s="544"/>
      <c r="H198" s="544"/>
      <c r="I198" s="544"/>
      <c r="J198" s="544"/>
      <c r="K198" s="544"/>
      <c r="L198" s="544"/>
      <c r="M198" s="544"/>
      <c r="N198" s="544"/>
      <c r="O198" s="544"/>
      <c r="P198" s="544"/>
      <c r="Q198" s="544"/>
      <c r="R198" s="544"/>
      <c r="S198" s="544"/>
      <c r="T198" s="544"/>
      <c r="U198" s="544"/>
      <c r="V198" s="544"/>
    </row>
    <row r="199" spans="1:22" ht="16.5" customHeight="1">
      <c r="A199" s="544"/>
      <c r="B199" s="544"/>
      <c r="C199" s="553"/>
      <c r="D199" s="544"/>
      <c r="E199" s="544"/>
      <c r="F199" s="544"/>
      <c r="G199" s="544"/>
      <c r="H199" s="544"/>
      <c r="I199" s="544"/>
      <c r="J199" s="544"/>
      <c r="K199" s="544"/>
      <c r="L199" s="544"/>
      <c r="M199" s="544"/>
      <c r="N199" s="544"/>
      <c r="O199" s="544"/>
      <c r="P199" s="544"/>
      <c r="Q199" s="544"/>
      <c r="R199" s="544"/>
      <c r="S199" s="544"/>
      <c r="T199" s="544"/>
      <c r="U199" s="544"/>
      <c r="V199" s="544"/>
    </row>
    <row r="200" spans="1:22" ht="16.5" customHeight="1">
      <c r="A200" s="544"/>
      <c r="B200" s="544"/>
      <c r="C200" s="553"/>
      <c r="D200" s="544"/>
      <c r="E200" s="544"/>
      <c r="F200" s="544"/>
      <c r="G200" s="544"/>
      <c r="H200" s="544"/>
      <c r="I200" s="544"/>
      <c r="J200" s="544"/>
      <c r="K200" s="544"/>
      <c r="L200" s="544"/>
      <c r="M200" s="544"/>
      <c r="N200" s="544"/>
      <c r="O200" s="544"/>
      <c r="P200" s="544"/>
      <c r="Q200" s="544"/>
      <c r="R200" s="544"/>
      <c r="S200" s="544"/>
      <c r="T200" s="544"/>
      <c r="U200" s="544"/>
      <c r="V200" s="544"/>
    </row>
    <row r="201" spans="1:22" ht="16.5" customHeight="1">
      <c r="A201" s="544"/>
      <c r="B201" s="544"/>
      <c r="C201" s="553"/>
      <c r="D201" s="544"/>
      <c r="E201" s="544"/>
      <c r="F201" s="544"/>
      <c r="G201" s="544"/>
      <c r="H201" s="544"/>
      <c r="I201" s="544"/>
      <c r="J201" s="544"/>
      <c r="K201" s="544"/>
      <c r="L201" s="544"/>
      <c r="M201" s="544"/>
      <c r="N201" s="544"/>
      <c r="O201" s="544"/>
      <c r="P201" s="544"/>
      <c r="Q201" s="544"/>
      <c r="R201" s="544"/>
      <c r="S201" s="544"/>
      <c r="T201" s="544"/>
      <c r="U201" s="544"/>
      <c r="V201" s="544"/>
    </row>
    <row r="202" spans="1:22" ht="16.5" customHeight="1">
      <c r="A202" s="544"/>
      <c r="B202" s="544"/>
      <c r="C202" s="553"/>
      <c r="D202" s="544"/>
      <c r="E202" s="544"/>
      <c r="F202" s="544"/>
      <c r="G202" s="544"/>
      <c r="H202" s="544"/>
      <c r="I202" s="544"/>
      <c r="J202" s="544"/>
      <c r="K202" s="544"/>
      <c r="L202" s="544"/>
      <c r="M202" s="544"/>
      <c r="N202" s="544"/>
      <c r="O202" s="544"/>
      <c r="P202" s="544"/>
      <c r="Q202" s="544"/>
      <c r="R202" s="544"/>
      <c r="S202" s="544"/>
      <c r="T202" s="544"/>
      <c r="U202" s="544"/>
      <c r="V202" s="544"/>
    </row>
    <row r="203" spans="1:22" ht="16.5" customHeight="1">
      <c r="A203" s="544"/>
      <c r="B203" s="544"/>
      <c r="C203" s="553"/>
      <c r="D203" s="544"/>
      <c r="E203" s="544"/>
      <c r="F203" s="544"/>
      <c r="G203" s="544"/>
      <c r="H203" s="544"/>
      <c r="I203" s="544"/>
      <c r="J203" s="544"/>
      <c r="K203" s="544"/>
      <c r="L203" s="544"/>
      <c r="M203" s="544"/>
      <c r="N203" s="544"/>
      <c r="O203" s="544"/>
      <c r="P203" s="544"/>
      <c r="Q203" s="544"/>
      <c r="R203" s="544"/>
      <c r="S203" s="544"/>
      <c r="T203" s="544"/>
      <c r="U203" s="544"/>
      <c r="V203" s="544"/>
    </row>
    <row r="204" spans="1:22" ht="16.5" customHeight="1">
      <c r="A204" s="544"/>
      <c r="B204" s="544"/>
      <c r="C204" s="553"/>
      <c r="D204" s="544"/>
      <c r="E204" s="544"/>
      <c r="F204" s="544"/>
      <c r="G204" s="544"/>
      <c r="H204" s="544"/>
      <c r="I204" s="544"/>
      <c r="J204" s="544"/>
      <c r="K204" s="544"/>
      <c r="L204" s="544"/>
      <c r="M204" s="544"/>
      <c r="N204" s="544"/>
      <c r="O204" s="544"/>
      <c r="P204" s="544"/>
      <c r="Q204" s="544"/>
      <c r="R204" s="544"/>
      <c r="S204" s="544"/>
      <c r="T204" s="544"/>
      <c r="U204" s="544"/>
      <c r="V204" s="544"/>
    </row>
    <row r="205" spans="1:22" ht="16.5" customHeight="1">
      <c r="A205" s="544"/>
      <c r="B205" s="544"/>
      <c r="C205" s="553"/>
      <c r="D205" s="544"/>
      <c r="E205" s="544"/>
      <c r="F205" s="544"/>
      <c r="G205" s="544"/>
      <c r="H205" s="544"/>
      <c r="I205" s="544"/>
      <c r="J205" s="544"/>
      <c r="K205" s="544"/>
      <c r="L205" s="544"/>
      <c r="M205" s="544"/>
      <c r="N205" s="544"/>
      <c r="O205" s="544"/>
      <c r="P205" s="544"/>
      <c r="Q205" s="544"/>
      <c r="R205" s="544"/>
      <c r="S205" s="544"/>
      <c r="T205" s="544"/>
      <c r="U205" s="544"/>
      <c r="V205" s="544"/>
    </row>
    <row r="206" spans="1:22" ht="16.5" customHeight="1">
      <c r="A206" s="544"/>
      <c r="B206" s="544"/>
      <c r="C206" s="553"/>
      <c r="D206" s="544"/>
      <c r="E206" s="544"/>
      <c r="F206" s="544"/>
      <c r="G206" s="544"/>
      <c r="H206" s="544"/>
      <c r="I206" s="544"/>
      <c r="J206" s="544"/>
      <c r="K206" s="544"/>
      <c r="L206" s="544"/>
      <c r="M206" s="544"/>
      <c r="N206" s="544"/>
      <c r="O206" s="544"/>
      <c r="P206" s="544"/>
      <c r="Q206" s="544"/>
      <c r="R206" s="544"/>
      <c r="S206" s="544"/>
      <c r="T206" s="544"/>
      <c r="U206" s="544"/>
      <c r="V206" s="544"/>
    </row>
    <row r="207" spans="1:22" ht="16.5" customHeight="1">
      <c r="A207" s="544"/>
      <c r="B207" s="544"/>
      <c r="C207" s="553"/>
      <c r="D207" s="544"/>
      <c r="E207" s="544"/>
      <c r="F207" s="544"/>
      <c r="G207" s="544"/>
      <c r="H207" s="544"/>
      <c r="I207" s="544"/>
      <c r="J207" s="544"/>
      <c r="K207" s="544"/>
      <c r="L207" s="544"/>
      <c r="M207" s="544"/>
      <c r="N207" s="544"/>
      <c r="O207" s="544"/>
      <c r="P207" s="544"/>
      <c r="Q207" s="544"/>
      <c r="R207" s="544"/>
      <c r="S207" s="544"/>
      <c r="T207" s="544"/>
      <c r="U207" s="544"/>
      <c r="V207" s="544"/>
    </row>
    <row r="208" spans="1:22" ht="16.5" customHeight="1">
      <c r="A208" s="544"/>
      <c r="B208" s="544"/>
      <c r="C208" s="553"/>
      <c r="D208" s="544"/>
      <c r="E208" s="544"/>
      <c r="F208" s="544"/>
      <c r="G208" s="544"/>
      <c r="H208" s="544"/>
      <c r="I208" s="544"/>
      <c r="J208" s="544"/>
      <c r="K208" s="544"/>
      <c r="L208" s="544"/>
      <c r="M208" s="544"/>
      <c r="N208" s="544"/>
      <c r="O208" s="544"/>
      <c r="P208" s="544"/>
      <c r="Q208" s="544"/>
      <c r="R208" s="544"/>
      <c r="S208" s="544"/>
      <c r="T208" s="544"/>
      <c r="U208" s="544"/>
      <c r="V208" s="544"/>
    </row>
    <row r="209" spans="1:22" ht="16.5" customHeight="1">
      <c r="A209" s="544"/>
      <c r="B209" s="544"/>
      <c r="C209" s="553"/>
      <c r="D209" s="544"/>
      <c r="E209" s="544"/>
      <c r="F209" s="544"/>
      <c r="G209" s="544"/>
      <c r="H209" s="544"/>
      <c r="I209" s="544"/>
      <c r="J209" s="544"/>
      <c r="K209" s="544"/>
      <c r="L209" s="544"/>
      <c r="M209" s="544"/>
      <c r="N209" s="544"/>
      <c r="O209" s="544"/>
      <c r="P209" s="544"/>
      <c r="Q209" s="544"/>
      <c r="R209" s="544"/>
      <c r="S209" s="544"/>
      <c r="T209" s="544"/>
      <c r="U209" s="544"/>
      <c r="V209" s="544"/>
    </row>
    <row r="210" spans="1:22" ht="16.5" customHeight="1">
      <c r="A210" s="544"/>
      <c r="B210" s="544"/>
      <c r="C210" s="553"/>
      <c r="D210" s="544"/>
      <c r="E210" s="544"/>
      <c r="F210" s="544"/>
      <c r="G210" s="544"/>
      <c r="H210" s="544"/>
      <c r="I210" s="544"/>
      <c r="J210" s="544"/>
      <c r="K210" s="544"/>
      <c r="L210" s="544"/>
      <c r="M210" s="544"/>
      <c r="N210" s="544"/>
      <c r="O210" s="544"/>
      <c r="P210" s="544"/>
      <c r="Q210" s="544"/>
      <c r="R210" s="544"/>
      <c r="S210" s="544"/>
      <c r="T210" s="544"/>
      <c r="U210" s="544"/>
      <c r="V210" s="544"/>
    </row>
    <row r="211" spans="1:22" ht="16.5" customHeight="1">
      <c r="A211" s="544"/>
      <c r="B211" s="544"/>
      <c r="C211" s="553"/>
      <c r="D211" s="544"/>
      <c r="E211" s="544"/>
      <c r="F211" s="544"/>
      <c r="G211" s="544"/>
      <c r="H211" s="544"/>
      <c r="I211" s="544"/>
      <c r="J211" s="544"/>
      <c r="K211" s="544"/>
      <c r="L211" s="544"/>
      <c r="M211" s="544"/>
      <c r="N211" s="544"/>
      <c r="O211" s="544"/>
      <c r="P211" s="544"/>
      <c r="Q211" s="544"/>
      <c r="R211" s="544"/>
      <c r="S211" s="544"/>
      <c r="T211" s="544"/>
      <c r="U211" s="544"/>
      <c r="V211" s="544"/>
    </row>
    <row r="212" spans="1:22" ht="16.5" customHeight="1">
      <c r="A212" s="544"/>
      <c r="B212" s="544"/>
      <c r="C212" s="553"/>
      <c r="D212" s="544"/>
      <c r="E212" s="544"/>
      <c r="F212" s="544"/>
      <c r="G212" s="544"/>
      <c r="H212" s="544"/>
      <c r="I212" s="544"/>
      <c r="J212" s="544"/>
      <c r="K212" s="544"/>
      <c r="L212" s="544"/>
      <c r="M212" s="544"/>
      <c r="N212" s="544"/>
      <c r="O212" s="544"/>
      <c r="P212" s="544"/>
      <c r="Q212" s="544"/>
      <c r="R212" s="544"/>
      <c r="S212" s="544"/>
      <c r="T212" s="544"/>
      <c r="U212" s="544"/>
      <c r="V212" s="544"/>
    </row>
    <row r="213" spans="1:22" ht="16.5" customHeight="1">
      <c r="A213" s="544"/>
      <c r="B213" s="544"/>
      <c r="C213" s="553"/>
      <c r="D213" s="544"/>
      <c r="E213" s="544"/>
      <c r="F213" s="544"/>
      <c r="G213" s="544"/>
      <c r="H213" s="544"/>
      <c r="I213" s="544"/>
      <c r="J213" s="544"/>
      <c r="K213" s="544"/>
      <c r="L213" s="544"/>
      <c r="M213" s="544"/>
      <c r="N213" s="544"/>
      <c r="O213" s="544"/>
      <c r="P213" s="544"/>
      <c r="Q213" s="544"/>
      <c r="R213" s="544"/>
      <c r="S213" s="544"/>
      <c r="T213" s="544"/>
      <c r="U213" s="544"/>
      <c r="V213" s="544"/>
    </row>
    <row r="214" spans="1:22" ht="16.5" customHeight="1">
      <c r="A214" s="544"/>
      <c r="B214" s="544"/>
      <c r="C214" s="553"/>
      <c r="D214" s="544"/>
      <c r="E214" s="544"/>
      <c r="F214" s="544"/>
      <c r="G214" s="544"/>
      <c r="H214" s="544"/>
      <c r="I214" s="544"/>
      <c r="J214" s="544"/>
      <c r="K214" s="544"/>
      <c r="L214" s="544"/>
      <c r="M214" s="544"/>
      <c r="N214" s="544"/>
      <c r="O214" s="544"/>
      <c r="P214" s="544"/>
      <c r="Q214" s="544"/>
      <c r="R214" s="544"/>
      <c r="S214" s="544"/>
      <c r="T214" s="544"/>
      <c r="U214" s="544"/>
      <c r="V214" s="544"/>
    </row>
    <row r="215" spans="1:22" ht="16.5" customHeight="1">
      <c r="A215" s="544"/>
      <c r="B215" s="544"/>
      <c r="C215" s="553"/>
      <c r="D215" s="544"/>
      <c r="E215" s="544"/>
      <c r="F215" s="544"/>
      <c r="G215" s="544"/>
      <c r="H215" s="544"/>
      <c r="I215" s="544"/>
      <c r="J215" s="544"/>
      <c r="K215" s="544"/>
      <c r="L215" s="544"/>
      <c r="M215" s="544"/>
      <c r="N215" s="544"/>
      <c r="O215" s="544"/>
      <c r="P215" s="544"/>
      <c r="Q215" s="544"/>
      <c r="R215" s="544"/>
      <c r="S215" s="544"/>
      <c r="T215" s="544"/>
      <c r="U215" s="544"/>
      <c r="V215" s="544"/>
    </row>
    <row r="216" spans="1:22" ht="16.5" customHeight="1">
      <c r="A216" s="544"/>
      <c r="B216" s="544"/>
      <c r="C216" s="553"/>
      <c r="D216" s="544"/>
      <c r="E216" s="544"/>
      <c r="F216" s="544"/>
      <c r="G216" s="544"/>
      <c r="H216" s="544"/>
      <c r="I216" s="544"/>
      <c r="J216" s="544"/>
      <c r="K216" s="544"/>
      <c r="L216" s="544"/>
      <c r="M216" s="544"/>
      <c r="N216" s="544"/>
      <c r="O216" s="544"/>
      <c r="P216" s="544"/>
      <c r="Q216" s="544"/>
      <c r="R216" s="544"/>
      <c r="S216" s="544"/>
      <c r="T216" s="544"/>
      <c r="U216" s="544"/>
      <c r="V216" s="544"/>
    </row>
    <row r="217" spans="1:22" ht="16.5" customHeight="1">
      <c r="A217" s="544"/>
      <c r="B217" s="544"/>
      <c r="C217" s="553"/>
      <c r="D217" s="544"/>
      <c r="E217" s="544"/>
      <c r="F217" s="544"/>
      <c r="G217" s="544"/>
      <c r="H217" s="544"/>
      <c r="I217" s="544"/>
      <c r="J217" s="544"/>
      <c r="K217" s="544"/>
      <c r="L217" s="544"/>
      <c r="M217" s="544"/>
      <c r="N217" s="544"/>
      <c r="O217" s="544"/>
      <c r="P217" s="544"/>
      <c r="Q217" s="544"/>
      <c r="R217" s="544"/>
      <c r="S217" s="544"/>
      <c r="T217" s="544"/>
      <c r="U217" s="544"/>
      <c r="V217" s="544"/>
    </row>
    <row r="218" spans="1:22" ht="16.5" customHeight="1">
      <c r="A218" s="544"/>
      <c r="B218" s="544"/>
      <c r="C218" s="553"/>
      <c r="D218" s="544"/>
      <c r="E218" s="544"/>
      <c r="F218" s="544"/>
      <c r="G218" s="544"/>
      <c r="H218" s="544"/>
      <c r="I218" s="544"/>
      <c r="J218" s="544"/>
      <c r="K218" s="544"/>
      <c r="L218" s="544"/>
      <c r="M218" s="544"/>
      <c r="N218" s="544"/>
      <c r="O218" s="544"/>
      <c r="P218" s="544"/>
      <c r="Q218" s="544"/>
      <c r="R218" s="544"/>
      <c r="S218" s="544"/>
      <c r="T218" s="544"/>
      <c r="U218" s="544"/>
      <c r="V218" s="544"/>
    </row>
    <row r="219" spans="1:22" ht="16.5" customHeight="1">
      <c r="A219" s="544"/>
      <c r="B219" s="544"/>
      <c r="C219" s="553"/>
      <c r="D219" s="544"/>
      <c r="E219" s="544"/>
      <c r="F219" s="544"/>
      <c r="G219" s="544"/>
      <c r="H219" s="544"/>
      <c r="I219" s="544"/>
      <c r="J219" s="544"/>
      <c r="K219" s="544"/>
      <c r="L219" s="544"/>
      <c r="M219" s="544"/>
      <c r="N219" s="544"/>
      <c r="O219" s="544"/>
      <c r="P219" s="544"/>
      <c r="Q219" s="544"/>
      <c r="R219" s="544"/>
      <c r="S219" s="544"/>
      <c r="T219" s="544"/>
      <c r="U219" s="544"/>
      <c r="V219" s="544"/>
    </row>
    <row r="220" spans="1:22" ht="16.5" customHeight="1">
      <c r="A220" s="544"/>
      <c r="B220" s="544"/>
      <c r="C220" s="553"/>
      <c r="D220" s="544"/>
      <c r="E220" s="544"/>
      <c r="F220" s="544"/>
      <c r="G220" s="544"/>
      <c r="H220" s="544"/>
      <c r="I220" s="544"/>
      <c r="J220" s="544"/>
      <c r="K220" s="544"/>
      <c r="L220" s="544"/>
      <c r="M220" s="544"/>
      <c r="N220" s="544"/>
      <c r="O220" s="544"/>
      <c r="P220" s="544"/>
      <c r="Q220" s="544"/>
      <c r="R220" s="544"/>
      <c r="S220" s="544"/>
      <c r="T220" s="544"/>
      <c r="U220" s="544"/>
      <c r="V220" s="544"/>
    </row>
    <row r="221" spans="1:22" ht="16.5" customHeight="1">
      <c r="A221" s="544"/>
      <c r="B221" s="544"/>
      <c r="C221" s="553"/>
      <c r="D221" s="544"/>
      <c r="E221" s="544"/>
      <c r="F221" s="544"/>
      <c r="G221" s="544"/>
      <c r="H221" s="544"/>
      <c r="I221" s="544"/>
      <c r="J221" s="544"/>
      <c r="K221" s="544"/>
      <c r="L221" s="544"/>
      <c r="M221" s="544"/>
      <c r="N221" s="544"/>
      <c r="O221" s="544"/>
      <c r="P221" s="544"/>
      <c r="Q221" s="544"/>
      <c r="R221" s="544"/>
      <c r="S221" s="544"/>
      <c r="T221" s="544"/>
      <c r="U221" s="544"/>
      <c r="V221" s="544"/>
    </row>
    <row r="222" spans="1:22" ht="16.5" customHeight="1">
      <c r="A222" s="544"/>
      <c r="B222" s="544"/>
      <c r="C222" s="553"/>
      <c r="D222" s="544"/>
      <c r="E222" s="544"/>
      <c r="F222" s="544"/>
      <c r="G222" s="544"/>
      <c r="H222" s="544"/>
      <c r="I222" s="544"/>
      <c r="J222" s="544"/>
      <c r="K222" s="544"/>
      <c r="L222" s="544"/>
      <c r="M222" s="544"/>
      <c r="N222" s="544"/>
      <c r="O222" s="544"/>
      <c r="P222" s="544"/>
      <c r="Q222" s="544"/>
      <c r="R222" s="544"/>
      <c r="S222" s="544"/>
      <c r="T222" s="544"/>
      <c r="U222" s="544"/>
      <c r="V222" s="544"/>
    </row>
    <row r="223" spans="1:22" ht="16.5" customHeight="1">
      <c r="A223" s="544"/>
      <c r="B223" s="544"/>
      <c r="C223" s="553"/>
      <c r="D223" s="544"/>
      <c r="E223" s="544"/>
      <c r="F223" s="544"/>
      <c r="G223" s="544"/>
      <c r="H223" s="544"/>
      <c r="I223" s="544"/>
      <c r="J223" s="544"/>
      <c r="K223" s="544"/>
      <c r="L223" s="544"/>
      <c r="M223" s="544"/>
      <c r="N223" s="544"/>
      <c r="O223" s="544"/>
      <c r="P223" s="544"/>
      <c r="Q223" s="544"/>
      <c r="R223" s="544"/>
      <c r="S223" s="544"/>
      <c r="T223" s="544"/>
      <c r="U223" s="544"/>
      <c r="V223" s="544"/>
    </row>
    <row r="224" spans="1:22" ht="16.5" customHeight="1">
      <c r="A224" s="544"/>
      <c r="B224" s="544"/>
      <c r="C224" s="553"/>
      <c r="D224" s="544"/>
      <c r="E224" s="544"/>
      <c r="F224" s="544"/>
      <c r="G224" s="544"/>
      <c r="H224" s="544"/>
      <c r="I224" s="544"/>
      <c r="J224" s="544"/>
      <c r="K224" s="544"/>
      <c r="L224" s="544"/>
      <c r="M224" s="544"/>
      <c r="N224" s="544"/>
      <c r="O224" s="544"/>
      <c r="P224" s="544"/>
      <c r="Q224" s="544"/>
      <c r="R224" s="544"/>
      <c r="S224" s="544"/>
      <c r="T224" s="544"/>
      <c r="U224" s="544"/>
      <c r="V224" s="544"/>
    </row>
    <row r="225" spans="1:22" ht="16.5" customHeight="1">
      <c r="A225" s="544"/>
      <c r="B225" s="544"/>
      <c r="C225" s="553"/>
      <c r="D225" s="544"/>
      <c r="E225" s="544"/>
      <c r="F225" s="544"/>
      <c r="G225" s="544"/>
      <c r="H225" s="544"/>
      <c r="I225" s="544"/>
      <c r="J225" s="544"/>
      <c r="K225" s="544"/>
      <c r="L225" s="544"/>
      <c r="M225" s="544"/>
      <c r="N225" s="544"/>
      <c r="O225" s="544"/>
      <c r="P225" s="544"/>
      <c r="Q225" s="544"/>
      <c r="R225" s="544"/>
      <c r="S225" s="544"/>
      <c r="T225" s="544"/>
      <c r="U225" s="544"/>
      <c r="V225" s="544"/>
    </row>
    <row r="226" spans="1:22" ht="16.5" customHeight="1">
      <c r="A226" s="544"/>
      <c r="B226" s="544"/>
      <c r="C226" s="553"/>
      <c r="D226" s="544"/>
      <c r="E226" s="544"/>
      <c r="F226" s="544"/>
      <c r="G226" s="544"/>
      <c r="H226" s="544"/>
      <c r="I226" s="544"/>
      <c r="J226" s="544"/>
      <c r="K226" s="544"/>
      <c r="L226" s="544"/>
      <c r="M226" s="544"/>
      <c r="N226" s="544"/>
      <c r="O226" s="544"/>
      <c r="P226" s="544"/>
      <c r="Q226" s="544"/>
      <c r="R226" s="544"/>
      <c r="S226" s="544"/>
      <c r="T226" s="544"/>
      <c r="U226" s="544"/>
      <c r="V226" s="544"/>
    </row>
    <row r="227" spans="1:22" ht="16.5" customHeight="1">
      <c r="A227" s="544"/>
      <c r="B227" s="544"/>
      <c r="C227" s="553"/>
      <c r="D227" s="544"/>
      <c r="E227" s="544"/>
      <c r="F227" s="544"/>
      <c r="G227" s="544"/>
      <c r="H227" s="544"/>
      <c r="I227" s="544"/>
      <c r="J227" s="544"/>
      <c r="K227" s="544"/>
      <c r="L227" s="544"/>
      <c r="M227" s="544"/>
      <c r="N227" s="544"/>
      <c r="O227" s="544"/>
      <c r="P227" s="544"/>
      <c r="Q227" s="544"/>
      <c r="R227" s="544"/>
      <c r="S227" s="544"/>
      <c r="T227" s="544"/>
      <c r="U227" s="544"/>
      <c r="V227" s="544"/>
    </row>
    <row r="228" spans="1:22" ht="16.5" customHeight="1">
      <c r="A228" s="544"/>
      <c r="B228" s="544"/>
      <c r="C228" s="553"/>
      <c r="D228" s="544"/>
      <c r="E228" s="544"/>
      <c r="F228" s="544"/>
      <c r="G228" s="544"/>
      <c r="H228" s="544"/>
      <c r="I228" s="544"/>
      <c r="J228" s="544"/>
      <c r="K228" s="544"/>
      <c r="L228" s="544"/>
      <c r="M228" s="544"/>
      <c r="N228" s="544"/>
      <c r="O228" s="544"/>
      <c r="P228" s="544"/>
      <c r="Q228" s="544"/>
      <c r="R228" s="544"/>
      <c r="S228" s="544"/>
      <c r="T228" s="544"/>
      <c r="U228" s="544"/>
      <c r="V228" s="544"/>
    </row>
    <row r="229" spans="1:22" ht="16.5" customHeight="1">
      <c r="A229" s="544"/>
      <c r="B229" s="544"/>
      <c r="C229" s="553"/>
      <c r="D229" s="544"/>
      <c r="E229" s="544"/>
      <c r="F229" s="544"/>
      <c r="G229" s="544"/>
      <c r="H229" s="544"/>
      <c r="I229" s="544"/>
      <c r="J229" s="544"/>
      <c r="K229" s="544"/>
      <c r="L229" s="544"/>
      <c r="M229" s="544"/>
      <c r="N229" s="544"/>
      <c r="O229" s="544"/>
      <c r="P229" s="544"/>
      <c r="Q229" s="544"/>
      <c r="R229" s="544"/>
      <c r="S229" s="544"/>
      <c r="T229" s="544"/>
      <c r="U229" s="544"/>
      <c r="V229" s="544"/>
    </row>
    <row r="230" spans="1:22" ht="16.5" customHeight="1">
      <c r="A230" s="544"/>
      <c r="B230" s="544"/>
      <c r="C230" s="553"/>
      <c r="D230" s="544"/>
      <c r="E230" s="544"/>
      <c r="F230" s="544"/>
      <c r="G230" s="544"/>
      <c r="H230" s="544"/>
      <c r="I230" s="544"/>
      <c r="J230" s="544"/>
      <c r="K230" s="544"/>
      <c r="L230" s="544"/>
      <c r="M230" s="544"/>
      <c r="N230" s="544"/>
      <c r="O230" s="544"/>
      <c r="P230" s="544"/>
      <c r="Q230" s="544"/>
      <c r="R230" s="544"/>
      <c r="S230" s="544"/>
      <c r="T230" s="544"/>
      <c r="U230" s="544"/>
      <c r="V230" s="544"/>
    </row>
    <row r="231" spans="1:22" ht="16.5" customHeight="1">
      <c r="A231" s="544"/>
      <c r="B231" s="544"/>
      <c r="C231" s="553"/>
      <c r="D231" s="544"/>
      <c r="E231" s="544"/>
      <c r="F231" s="544"/>
      <c r="G231" s="544"/>
      <c r="H231" s="544"/>
      <c r="I231" s="544"/>
      <c r="J231" s="544"/>
      <c r="K231" s="544"/>
      <c r="L231" s="544"/>
      <c r="M231" s="544"/>
      <c r="N231" s="544"/>
      <c r="O231" s="544"/>
      <c r="P231" s="544"/>
      <c r="Q231" s="544"/>
      <c r="R231" s="544"/>
      <c r="S231" s="544"/>
      <c r="T231" s="544"/>
      <c r="U231" s="544"/>
      <c r="V231" s="544"/>
    </row>
    <row r="232" spans="1:22" ht="16.5" customHeight="1">
      <c r="A232" s="544"/>
      <c r="B232" s="544"/>
      <c r="C232" s="553"/>
      <c r="D232" s="544"/>
      <c r="E232" s="544"/>
      <c r="F232" s="544"/>
      <c r="G232" s="544"/>
      <c r="H232" s="544"/>
      <c r="I232" s="544"/>
      <c r="J232" s="544"/>
      <c r="K232" s="544"/>
      <c r="L232" s="544"/>
      <c r="M232" s="544"/>
      <c r="N232" s="544"/>
      <c r="O232" s="544"/>
      <c r="P232" s="544"/>
      <c r="Q232" s="544"/>
      <c r="R232" s="544"/>
      <c r="S232" s="544"/>
      <c r="T232" s="544"/>
      <c r="U232" s="544"/>
      <c r="V232" s="544"/>
    </row>
    <row r="233" spans="1:22" ht="16.5" customHeight="1">
      <c r="A233" s="544"/>
      <c r="B233" s="544"/>
      <c r="C233" s="553"/>
      <c r="D233" s="544"/>
      <c r="E233" s="544"/>
      <c r="F233" s="544"/>
      <c r="G233" s="544"/>
      <c r="H233" s="544"/>
      <c r="I233" s="544"/>
      <c r="J233" s="544"/>
      <c r="K233" s="544"/>
      <c r="L233" s="544"/>
      <c r="M233" s="544"/>
      <c r="N233" s="544"/>
      <c r="O233" s="544"/>
      <c r="P233" s="544"/>
      <c r="Q233" s="544"/>
      <c r="R233" s="544"/>
      <c r="S233" s="544"/>
      <c r="T233" s="544"/>
      <c r="U233" s="544"/>
      <c r="V233" s="544"/>
    </row>
    <row r="234" spans="1:22" ht="16.5" customHeight="1">
      <c r="A234" s="544"/>
      <c r="B234" s="544"/>
      <c r="C234" s="553"/>
      <c r="D234" s="544"/>
      <c r="E234" s="544"/>
      <c r="F234" s="544"/>
      <c r="G234" s="544"/>
      <c r="H234" s="544"/>
      <c r="I234" s="544"/>
      <c r="J234" s="544"/>
      <c r="K234" s="544"/>
      <c r="L234" s="544"/>
      <c r="M234" s="544"/>
      <c r="N234" s="544"/>
      <c r="O234" s="544"/>
      <c r="P234" s="544"/>
      <c r="Q234" s="544"/>
      <c r="R234" s="544"/>
      <c r="S234" s="544"/>
      <c r="T234" s="544"/>
      <c r="U234" s="544"/>
      <c r="V234" s="544"/>
    </row>
    <row r="235" spans="1:22" ht="16.5" customHeight="1">
      <c r="A235" s="544"/>
      <c r="B235" s="544"/>
      <c r="C235" s="553"/>
      <c r="D235" s="544"/>
      <c r="E235" s="544"/>
      <c r="F235" s="544"/>
      <c r="G235" s="544"/>
      <c r="H235" s="544"/>
      <c r="I235" s="544"/>
      <c r="J235" s="544"/>
      <c r="K235" s="544"/>
      <c r="L235" s="544"/>
      <c r="M235" s="544"/>
      <c r="N235" s="544"/>
      <c r="O235" s="544"/>
      <c r="P235" s="544"/>
      <c r="Q235" s="544"/>
      <c r="R235" s="544"/>
      <c r="S235" s="544"/>
      <c r="T235" s="544"/>
      <c r="U235" s="544"/>
      <c r="V235" s="544"/>
    </row>
    <row r="236" spans="1:22" ht="16.5" customHeight="1">
      <c r="A236" s="544"/>
      <c r="B236" s="544"/>
      <c r="C236" s="553"/>
      <c r="D236" s="544"/>
      <c r="E236" s="544"/>
      <c r="F236" s="544"/>
      <c r="G236" s="544"/>
      <c r="H236" s="544"/>
      <c r="I236" s="544"/>
      <c r="J236" s="544"/>
      <c r="K236" s="544"/>
      <c r="L236" s="544"/>
      <c r="M236" s="544"/>
      <c r="N236" s="544"/>
      <c r="O236" s="544"/>
      <c r="P236" s="544"/>
      <c r="Q236" s="544"/>
      <c r="R236" s="544"/>
      <c r="S236" s="544"/>
      <c r="T236" s="544"/>
      <c r="U236" s="544"/>
      <c r="V236" s="544"/>
    </row>
    <row r="237" spans="1:22" ht="16.5" customHeight="1">
      <c r="A237" s="544"/>
      <c r="B237" s="544"/>
      <c r="C237" s="553"/>
      <c r="D237" s="544"/>
      <c r="E237" s="544"/>
      <c r="F237" s="544"/>
      <c r="G237" s="544"/>
      <c r="H237" s="544"/>
      <c r="I237" s="544"/>
      <c r="J237" s="544"/>
      <c r="K237" s="544"/>
      <c r="L237" s="544"/>
      <c r="M237" s="544"/>
      <c r="N237" s="544"/>
      <c r="O237" s="544"/>
      <c r="P237" s="544"/>
      <c r="Q237" s="544"/>
      <c r="R237" s="544"/>
      <c r="S237" s="544"/>
      <c r="T237" s="544"/>
      <c r="U237" s="544"/>
      <c r="V237" s="544"/>
    </row>
    <row r="238" spans="1:22" ht="16.5" customHeight="1">
      <c r="A238" s="544"/>
      <c r="B238" s="544"/>
      <c r="C238" s="553"/>
      <c r="D238" s="544"/>
      <c r="E238" s="544"/>
      <c r="F238" s="544"/>
      <c r="G238" s="544"/>
      <c r="H238" s="544"/>
      <c r="I238" s="544"/>
      <c r="J238" s="544"/>
      <c r="K238" s="544"/>
      <c r="L238" s="544"/>
      <c r="M238" s="544"/>
      <c r="N238" s="544"/>
      <c r="O238" s="544"/>
      <c r="P238" s="544"/>
      <c r="Q238" s="544"/>
      <c r="R238" s="544"/>
      <c r="S238" s="544"/>
      <c r="T238" s="544"/>
      <c r="U238" s="544"/>
      <c r="V238" s="544"/>
    </row>
    <row r="239" spans="1:22" ht="16.5" customHeight="1">
      <c r="A239" s="544"/>
      <c r="B239" s="544"/>
      <c r="C239" s="553"/>
      <c r="D239" s="544"/>
      <c r="E239" s="544"/>
      <c r="F239" s="544"/>
      <c r="G239" s="544"/>
      <c r="H239" s="544"/>
      <c r="I239" s="544"/>
      <c r="J239" s="544"/>
      <c r="K239" s="544"/>
      <c r="L239" s="544"/>
      <c r="M239" s="544"/>
      <c r="N239" s="544"/>
      <c r="O239" s="544"/>
      <c r="P239" s="544"/>
      <c r="Q239" s="544"/>
      <c r="R239" s="544"/>
      <c r="S239" s="544"/>
      <c r="T239" s="544"/>
      <c r="U239" s="544"/>
      <c r="V239" s="544"/>
    </row>
    <row r="240" spans="1:22" ht="16.5" customHeight="1">
      <c r="A240" s="544"/>
      <c r="B240" s="544"/>
      <c r="C240" s="553"/>
      <c r="D240" s="544"/>
      <c r="E240" s="544"/>
      <c r="F240" s="544"/>
      <c r="G240" s="544"/>
      <c r="H240" s="544"/>
      <c r="I240" s="544"/>
      <c r="J240" s="544"/>
      <c r="K240" s="544"/>
      <c r="L240" s="544"/>
      <c r="M240" s="544"/>
      <c r="N240" s="544"/>
      <c r="O240" s="544"/>
      <c r="P240" s="544"/>
      <c r="Q240" s="544"/>
      <c r="R240" s="544"/>
      <c r="S240" s="544"/>
      <c r="T240" s="544"/>
      <c r="U240" s="544"/>
      <c r="V240" s="544"/>
    </row>
    <row r="241" spans="1:22" ht="16.5" customHeight="1">
      <c r="A241" s="544"/>
      <c r="B241" s="544"/>
      <c r="C241" s="553"/>
      <c r="D241" s="544"/>
      <c r="E241" s="544"/>
      <c r="F241" s="544"/>
      <c r="G241" s="544"/>
      <c r="H241" s="544"/>
      <c r="I241" s="544"/>
      <c r="J241" s="544"/>
      <c r="K241" s="544"/>
      <c r="L241" s="544"/>
      <c r="M241" s="544"/>
      <c r="N241" s="544"/>
      <c r="O241" s="544"/>
      <c r="P241" s="544"/>
      <c r="Q241" s="544"/>
      <c r="R241" s="544"/>
      <c r="S241" s="544"/>
      <c r="T241" s="544"/>
      <c r="U241" s="544"/>
      <c r="V241" s="544"/>
    </row>
    <row r="242" spans="1:22" ht="16.5" customHeight="1">
      <c r="A242" s="544"/>
      <c r="B242" s="544"/>
      <c r="C242" s="553"/>
      <c r="D242" s="544"/>
      <c r="E242" s="544"/>
      <c r="F242" s="544"/>
      <c r="G242" s="544"/>
      <c r="H242" s="544"/>
      <c r="I242" s="544"/>
      <c r="J242" s="544"/>
      <c r="K242" s="544"/>
      <c r="L242" s="544"/>
      <c r="M242" s="544"/>
      <c r="N242" s="544"/>
      <c r="O242" s="544"/>
      <c r="P242" s="544"/>
      <c r="Q242" s="544"/>
      <c r="R242" s="544"/>
      <c r="S242" s="544"/>
      <c r="T242" s="544"/>
      <c r="U242" s="544"/>
      <c r="V242" s="544"/>
    </row>
    <row r="243" spans="1:22" ht="16.5" customHeight="1">
      <c r="A243" s="544"/>
      <c r="B243" s="544"/>
      <c r="C243" s="553"/>
      <c r="D243" s="544"/>
      <c r="E243" s="544"/>
      <c r="F243" s="544"/>
      <c r="G243" s="544"/>
      <c r="H243" s="544"/>
      <c r="I243" s="544"/>
      <c r="J243" s="544"/>
      <c r="K243" s="544"/>
      <c r="L243" s="544"/>
      <c r="M243" s="544"/>
      <c r="N243" s="544"/>
      <c r="O243" s="544"/>
      <c r="P243" s="544"/>
      <c r="Q243" s="544"/>
      <c r="R243" s="544"/>
      <c r="S243" s="544"/>
      <c r="T243" s="544"/>
      <c r="U243" s="544"/>
      <c r="V243" s="544"/>
    </row>
    <row r="244" spans="1:22" ht="16.5" customHeight="1">
      <c r="A244" s="544"/>
      <c r="B244" s="544"/>
      <c r="C244" s="553"/>
      <c r="D244" s="544"/>
      <c r="E244" s="544"/>
      <c r="F244" s="544"/>
      <c r="G244" s="544"/>
      <c r="H244" s="544"/>
      <c r="I244" s="544"/>
      <c r="J244" s="544"/>
      <c r="K244" s="544"/>
      <c r="L244" s="544"/>
      <c r="M244" s="544"/>
      <c r="N244" s="544"/>
      <c r="O244" s="544"/>
      <c r="P244" s="544"/>
      <c r="Q244" s="544"/>
      <c r="R244" s="544"/>
      <c r="S244" s="544"/>
      <c r="T244" s="544"/>
      <c r="U244" s="544"/>
      <c r="V244" s="544"/>
    </row>
    <row r="245" spans="1:22" ht="16.5" customHeight="1">
      <c r="A245" s="544"/>
      <c r="B245" s="544"/>
      <c r="C245" s="553"/>
      <c r="D245" s="544"/>
      <c r="E245" s="544"/>
      <c r="F245" s="544"/>
      <c r="G245" s="544"/>
      <c r="H245" s="544"/>
      <c r="I245" s="544"/>
      <c r="J245" s="544"/>
      <c r="K245" s="544"/>
      <c r="L245" s="544"/>
      <c r="M245" s="544"/>
      <c r="N245" s="544"/>
      <c r="O245" s="544"/>
      <c r="P245" s="544"/>
      <c r="Q245" s="544"/>
      <c r="R245" s="544"/>
      <c r="S245" s="544"/>
      <c r="T245" s="544"/>
      <c r="U245" s="544"/>
      <c r="V245" s="544"/>
    </row>
    <row r="246" spans="1:22" ht="16.5" customHeight="1">
      <c r="A246" s="544"/>
      <c r="B246" s="544"/>
      <c r="C246" s="553"/>
      <c r="D246" s="544"/>
      <c r="E246" s="544"/>
      <c r="F246" s="544"/>
      <c r="G246" s="544"/>
      <c r="H246" s="544"/>
      <c r="I246" s="544"/>
      <c r="J246" s="544"/>
      <c r="K246" s="544"/>
      <c r="L246" s="544"/>
      <c r="M246" s="544"/>
      <c r="N246" s="544"/>
      <c r="O246" s="544"/>
      <c r="P246" s="544"/>
      <c r="Q246" s="544"/>
      <c r="R246" s="544"/>
      <c r="S246" s="544"/>
      <c r="T246" s="544"/>
      <c r="U246" s="544"/>
      <c r="V246" s="544"/>
    </row>
    <row r="247" spans="1:22" ht="16.5" customHeight="1">
      <c r="A247" s="544"/>
      <c r="B247" s="544"/>
      <c r="C247" s="553"/>
      <c r="D247" s="544"/>
      <c r="E247" s="544"/>
      <c r="F247" s="544"/>
      <c r="G247" s="544"/>
      <c r="H247" s="544"/>
      <c r="I247" s="544"/>
      <c r="J247" s="544"/>
      <c r="K247" s="544"/>
      <c r="L247" s="544"/>
      <c r="M247" s="544"/>
      <c r="N247" s="544"/>
      <c r="O247" s="544"/>
      <c r="P247" s="544"/>
      <c r="Q247" s="544"/>
      <c r="R247" s="544"/>
      <c r="S247" s="544"/>
      <c r="T247" s="544"/>
      <c r="U247" s="544"/>
      <c r="V247" s="544"/>
    </row>
    <row r="248" spans="1:22" ht="16.5" customHeight="1">
      <c r="A248" s="544"/>
      <c r="B248" s="544"/>
      <c r="C248" s="553"/>
      <c r="D248" s="544"/>
      <c r="E248" s="544"/>
      <c r="F248" s="544"/>
      <c r="G248" s="544"/>
      <c r="H248" s="544"/>
      <c r="I248" s="544"/>
      <c r="J248" s="544"/>
      <c r="K248" s="544"/>
      <c r="L248" s="544"/>
      <c r="M248" s="544"/>
      <c r="N248" s="544"/>
      <c r="O248" s="544"/>
      <c r="P248" s="544"/>
      <c r="Q248" s="544"/>
      <c r="R248" s="544"/>
      <c r="S248" s="544"/>
      <c r="T248" s="544"/>
      <c r="U248" s="544"/>
      <c r="V248" s="544"/>
    </row>
    <row r="249" spans="1:22" ht="16.5" customHeight="1">
      <c r="A249" s="544"/>
      <c r="B249" s="544"/>
      <c r="C249" s="553"/>
      <c r="D249" s="544"/>
      <c r="E249" s="544"/>
      <c r="F249" s="544"/>
      <c r="G249" s="544"/>
      <c r="H249" s="544"/>
      <c r="I249" s="544"/>
      <c r="J249" s="544"/>
      <c r="K249" s="544"/>
      <c r="L249" s="544"/>
      <c r="M249" s="544"/>
      <c r="N249" s="544"/>
      <c r="O249" s="544"/>
      <c r="P249" s="544"/>
      <c r="Q249" s="544"/>
      <c r="R249" s="544"/>
      <c r="S249" s="544"/>
      <c r="T249" s="544"/>
      <c r="U249" s="544"/>
      <c r="V249" s="544"/>
    </row>
    <row r="250" spans="1:22" ht="16.5" customHeight="1">
      <c r="A250" s="544"/>
      <c r="B250" s="544"/>
      <c r="C250" s="553"/>
      <c r="D250" s="544"/>
      <c r="E250" s="544"/>
      <c r="F250" s="544"/>
      <c r="G250" s="544"/>
      <c r="H250" s="544"/>
      <c r="I250" s="544"/>
      <c r="J250" s="544"/>
      <c r="K250" s="544"/>
      <c r="L250" s="544"/>
      <c r="M250" s="544"/>
      <c r="N250" s="544"/>
      <c r="O250" s="544"/>
      <c r="P250" s="544"/>
      <c r="Q250" s="544"/>
      <c r="R250" s="544"/>
      <c r="S250" s="544"/>
      <c r="T250" s="544"/>
      <c r="U250" s="544"/>
      <c r="V250" s="544"/>
    </row>
    <row r="251" spans="1:22" ht="16.5" customHeight="1">
      <c r="A251" s="544"/>
      <c r="B251" s="544"/>
      <c r="C251" s="553"/>
      <c r="D251" s="544"/>
      <c r="E251" s="544"/>
      <c r="F251" s="544"/>
      <c r="G251" s="544"/>
      <c r="H251" s="544"/>
      <c r="I251" s="544"/>
      <c r="J251" s="544"/>
      <c r="K251" s="544"/>
      <c r="L251" s="544"/>
      <c r="M251" s="544"/>
      <c r="N251" s="544"/>
      <c r="O251" s="544"/>
      <c r="P251" s="544"/>
      <c r="Q251" s="544"/>
      <c r="R251" s="544"/>
      <c r="S251" s="544"/>
      <c r="T251" s="544"/>
      <c r="U251" s="544"/>
      <c r="V251" s="544"/>
    </row>
    <row r="252" spans="1:22" ht="16.5" customHeight="1">
      <c r="A252" s="544"/>
      <c r="B252" s="544"/>
      <c r="C252" s="553"/>
      <c r="D252" s="544"/>
      <c r="E252" s="544"/>
      <c r="F252" s="544"/>
      <c r="G252" s="544"/>
      <c r="H252" s="544"/>
      <c r="I252" s="544"/>
      <c r="J252" s="544"/>
      <c r="K252" s="544"/>
      <c r="L252" s="544"/>
      <c r="M252" s="544"/>
      <c r="N252" s="544"/>
      <c r="O252" s="544"/>
      <c r="P252" s="544"/>
      <c r="Q252" s="544"/>
      <c r="R252" s="544"/>
      <c r="S252" s="544"/>
      <c r="T252" s="544"/>
      <c r="U252" s="544"/>
      <c r="V252" s="544"/>
    </row>
    <row r="253" spans="1:22" ht="16.5" customHeight="1">
      <c r="A253" s="544"/>
      <c r="B253" s="544"/>
      <c r="C253" s="553"/>
      <c r="D253" s="544"/>
      <c r="E253" s="544"/>
      <c r="F253" s="544"/>
      <c r="G253" s="544"/>
      <c r="H253" s="544"/>
      <c r="I253" s="544"/>
      <c r="J253" s="544"/>
      <c r="K253" s="544"/>
      <c r="L253" s="544"/>
      <c r="M253" s="544"/>
      <c r="N253" s="544"/>
      <c r="O253" s="544"/>
      <c r="P253" s="544"/>
      <c r="Q253" s="544"/>
      <c r="R253" s="544"/>
      <c r="S253" s="544"/>
      <c r="T253" s="544"/>
      <c r="U253" s="544"/>
      <c r="V253" s="544"/>
    </row>
    <row r="254" spans="1:22" ht="16.5" customHeight="1">
      <c r="A254" s="544"/>
      <c r="B254" s="544"/>
      <c r="C254" s="553"/>
      <c r="D254" s="544"/>
      <c r="E254" s="544"/>
      <c r="F254" s="544"/>
      <c r="G254" s="544"/>
      <c r="H254" s="544"/>
      <c r="I254" s="544"/>
      <c r="J254" s="544"/>
      <c r="K254" s="544"/>
      <c r="L254" s="544"/>
      <c r="M254" s="544"/>
      <c r="N254" s="544"/>
      <c r="O254" s="544"/>
      <c r="P254" s="544"/>
      <c r="Q254" s="544"/>
      <c r="R254" s="544"/>
      <c r="S254" s="544"/>
      <c r="T254" s="544"/>
      <c r="U254" s="544"/>
      <c r="V254" s="544"/>
    </row>
    <row r="255" spans="1:22" ht="16.5" customHeight="1">
      <c r="A255" s="544"/>
      <c r="B255" s="544"/>
      <c r="C255" s="553"/>
      <c r="D255" s="544"/>
      <c r="E255" s="544"/>
      <c r="F255" s="544"/>
      <c r="G255" s="544"/>
      <c r="H255" s="544"/>
      <c r="I255" s="544"/>
      <c r="J255" s="544"/>
      <c r="K255" s="544"/>
      <c r="L255" s="544"/>
      <c r="M255" s="544"/>
      <c r="N255" s="544"/>
      <c r="O255" s="544"/>
      <c r="P255" s="544"/>
      <c r="Q255" s="544"/>
      <c r="R255" s="544"/>
      <c r="S255" s="544"/>
      <c r="T255" s="544"/>
      <c r="U255" s="544"/>
      <c r="V255" s="544"/>
    </row>
    <row r="256" spans="1:22" ht="16.5" customHeight="1">
      <c r="A256" s="544"/>
      <c r="B256" s="544"/>
      <c r="C256" s="553"/>
      <c r="D256" s="544"/>
      <c r="E256" s="544"/>
      <c r="F256" s="544"/>
      <c r="G256" s="544"/>
      <c r="H256" s="544"/>
      <c r="I256" s="544"/>
      <c r="J256" s="544"/>
      <c r="K256" s="544"/>
      <c r="L256" s="544"/>
      <c r="M256" s="544"/>
      <c r="N256" s="544"/>
      <c r="O256" s="544"/>
      <c r="P256" s="544"/>
      <c r="Q256" s="544"/>
      <c r="R256" s="544"/>
      <c r="S256" s="544"/>
      <c r="T256" s="544"/>
      <c r="U256" s="544"/>
      <c r="V256" s="544"/>
    </row>
    <row r="257" spans="1:22" ht="16.5" customHeight="1">
      <c r="A257" s="544"/>
      <c r="B257" s="544"/>
      <c r="C257" s="553"/>
      <c r="D257" s="544"/>
      <c r="E257" s="544"/>
      <c r="F257" s="544"/>
      <c r="G257" s="544"/>
      <c r="H257" s="544"/>
      <c r="I257" s="544"/>
      <c r="J257" s="544"/>
      <c r="K257" s="544"/>
      <c r="L257" s="544"/>
      <c r="M257" s="544"/>
      <c r="N257" s="544"/>
      <c r="O257" s="544"/>
      <c r="P257" s="544"/>
      <c r="Q257" s="544"/>
      <c r="R257" s="544"/>
      <c r="S257" s="544"/>
      <c r="T257" s="544"/>
      <c r="U257" s="544"/>
      <c r="V257" s="544"/>
    </row>
    <row r="258" spans="1:22" ht="16.5" customHeight="1">
      <c r="A258" s="544"/>
      <c r="B258" s="544"/>
      <c r="C258" s="553"/>
      <c r="D258" s="544"/>
      <c r="E258" s="544"/>
      <c r="F258" s="544"/>
      <c r="G258" s="544"/>
      <c r="H258" s="544"/>
      <c r="I258" s="544"/>
      <c r="J258" s="544"/>
      <c r="K258" s="544"/>
      <c r="L258" s="544"/>
      <c r="M258" s="544"/>
      <c r="N258" s="544"/>
      <c r="O258" s="544"/>
      <c r="P258" s="544"/>
      <c r="Q258" s="544"/>
      <c r="R258" s="544"/>
      <c r="S258" s="544"/>
      <c r="T258" s="544"/>
      <c r="U258" s="544"/>
      <c r="V258" s="544"/>
    </row>
    <row r="259" spans="1:22" ht="16.5" customHeight="1">
      <c r="A259" s="544"/>
      <c r="B259" s="544"/>
      <c r="C259" s="553"/>
      <c r="D259" s="544"/>
      <c r="E259" s="544"/>
      <c r="F259" s="544"/>
      <c r="G259" s="544"/>
      <c r="H259" s="544"/>
      <c r="I259" s="544"/>
      <c r="J259" s="544"/>
      <c r="K259" s="544"/>
      <c r="L259" s="544"/>
      <c r="M259" s="544"/>
      <c r="N259" s="544"/>
      <c r="O259" s="544"/>
      <c r="P259" s="544"/>
      <c r="Q259" s="544"/>
      <c r="R259" s="544"/>
      <c r="S259" s="544"/>
      <c r="T259" s="544"/>
      <c r="U259" s="544"/>
      <c r="V259" s="544"/>
    </row>
    <row r="260" spans="1:22" ht="16.5" customHeight="1">
      <c r="A260" s="544"/>
      <c r="B260" s="544"/>
      <c r="C260" s="553"/>
      <c r="D260" s="544"/>
      <c r="E260" s="544"/>
      <c r="F260" s="544"/>
      <c r="G260" s="544"/>
      <c r="H260" s="544"/>
      <c r="I260" s="544"/>
      <c r="J260" s="544"/>
      <c r="K260" s="544"/>
      <c r="L260" s="544"/>
      <c r="M260" s="544"/>
      <c r="N260" s="544"/>
      <c r="O260" s="544"/>
      <c r="P260" s="544"/>
      <c r="Q260" s="544"/>
      <c r="R260" s="544"/>
      <c r="S260" s="544"/>
      <c r="T260" s="544"/>
      <c r="U260" s="544"/>
      <c r="V260" s="544"/>
    </row>
    <row r="261" spans="1:22" ht="16.5" customHeight="1">
      <c r="A261" s="544"/>
      <c r="B261" s="544"/>
      <c r="C261" s="553"/>
      <c r="D261" s="544"/>
      <c r="E261" s="544"/>
      <c r="F261" s="544"/>
      <c r="G261" s="544"/>
      <c r="H261" s="544"/>
      <c r="I261" s="544"/>
      <c r="J261" s="544"/>
      <c r="K261" s="544"/>
      <c r="L261" s="544"/>
      <c r="M261" s="544"/>
      <c r="N261" s="544"/>
      <c r="O261" s="544"/>
      <c r="P261" s="544"/>
      <c r="Q261" s="544"/>
      <c r="R261" s="544"/>
      <c r="S261" s="544"/>
      <c r="T261" s="544"/>
      <c r="U261" s="544"/>
      <c r="V261" s="544"/>
    </row>
    <row r="262" spans="1:22" ht="16.5" customHeight="1">
      <c r="A262" s="544"/>
      <c r="B262" s="544"/>
      <c r="C262" s="553"/>
      <c r="D262" s="544"/>
      <c r="E262" s="544"/>
      <c r="F262" s="544"/>
      <c r="G262" s="544"/>
      <c r="H262" s="544"/>
      <c r="I262" s="544"/>
      <c r="J262" s="544"/>
      <c r="K262" s="544"/>
      <c r="L262" s="544"/>
      <c r="M262" s="544"/>
      <c r="N262" s="544"/>
      <c r="O262" s="544"/>
      <c r="P262" s="544"/>
      <c r="Q262" s="544"/>
      <c r="R262" s="544"/>
      <c r="S262" s="544"/>
      <c r="T262" s="544"/>
      <c r="U262" s="544"/>
      <c r="V262" s="544"/>
    </row>
    <row r="263" spans="1:22" ht="16.5" customHeight="1">
      <c r="A263" s="544"/>
      <c r="B263" s="544"/>
      <c r="C263" s="553"/>
      <c r="D263" s="544"/>
      <c r="E263" s="544"/>
      <c r="F263" s="544"/>
      <c r="G263" s="544"/>
      <c r="H263" s="544"/>
      <c r="I263" s="544"/>
      <c r="J263" s="544"/>
      <c r="K263" s="544"/>
      <c r="L263" s="544"/>
      <c r="M263" s="544"/>
      <c r="N263" s="544"/>
      <c r="O263" s="544"/>
      <c r="P263" s="544"/>
      <c r="Q263" s="544"/>
      <c r="R263" s="544"/>
      <c r="S263" s="544"/>
      <c r="T263" s="544"/>
      <c r="U263" s="544"/>
      <c r="V263" s="544"/>
    </row>
    <row r="264" spans="1:22" ht="16.5" customHeight="1">
      <c r="A264" s="544"/>
      <c r="B264" s="544"/>
      <c r="C264" s="553"/>
      <c r="D264" s="544"/>
      <c r="E264" s="544"/>
      <c r="F264" s="544"/>
      <c r="G264" s="544"/>
      <c r="H264" s="544"/>
      <c r="I264" s="544"/>
      <c r="J264" s="544"/>
      <c r="K264" s="544"/>
      <c r="L264" s="544"/>
      <c r="M264" s="544"/>
      <c r="N264" s="544"/>
      <c r="O264" s="544"/>
      <c r="P264" s="544"/>
      <c r="Q264" s="544"/>
      <c r="R264" s="544"/>
      <c r="S264" s="544"/>
      <c r="T264" s="544"/>
      <c r="U264" s="544"/>
      <c r="V264" s="544"/>
    </row>
    <row r="265" spans="1:22" ht="16.5" customHeight="1">
      <c r="A265" s="544"/>
      <c r="B265" s="544"/>
      <c r="C265" s="553"/>
      <c r="D265" s="544"/>
      <c r="E265" s="544"/>
      <c r="F265" s="544"/>
      <c r="G265" s="544"/>
      <c r="H265" s="544"/>
      <c r="I265" s="544"/>
      <c r="J265" s="544"/>
      <c r="K265" s="544"/>
      <c r="L265" s="544"/>
      <c r="M265" s="544"/>
      <c r="N265" s="544"/>
      <c r="O265" s="544"/>
      <c r="P265" s="544"/>
      <c r="Q265" s="544"/>
      <c r="R265" s="544"/>
      <c r="S265" s="544"/>
      <c r="T265" s="544"/>
      <c r="U265" s="544"/>
      <c r="V265" s="544"/>
    </row>
    <row r="266" spans="1:22" ht="16.5" customHeight="1">
      <c r="A266" s="544"/>
      <c r="B266" s="544"/>
      <c r="C266" s="553"/>
      <c r="D266" s="544"/>
      <c r="E266" s="544"/>
      <c r="F266" s="544"/>
      <c r="G266" s="544"/>
      <c r="H266" s="544"/>
      <c r="I266" s="544"/>
      <c r="J266" s="544"/>
      <c r="K266" s="544"/>
      <c r="L266" s="544"/>
      <c r="M266" s="544"/>
      <c r="N266" s="544"/>
      <c r="O266" s="544"/>
      <c r="P266" s="544"/>
      <c r="Q266" s="544"/>
      <c r="R266" s="544"/>
      <c r="S266" s="544"/>
      <c r="T266" s="544"/>
      <c r="U266" s="544"/>
      <c r="V266" s="544"/>
    </row>
    <row r="267" spans="1:22" ht="16.5" customHeight="1">
      <c r="A267" s="544"/>
      <c r="B267" s="544"/>
      <c r="C267" s="553"/>
      <c r="D267" s="544"/>
      <c r="E267" s="544"/>
      <c r="F267" s="544"/>
      <c r="G267" s="544"/>
      <c r="H267" s="544"/>
      <c r="I267" s="544"/>
      <c r="J267" s="544"/>
      <c r="K267" s="544"/>
      <c r="L267" s="544"/>
      <c r="M267" s="544"/>
      <c r="N267" s="544"/>
      <c r="O267" s="544"/>
      <c r="P267" s="544"/>
      <c r="Q267" s="544"/>
      <c r="R267" s="544"/>
      <c r="S267" s="544"/>
      <c r="T267" s="544"/>
      <c r="U267" s="544"/>
      <c r="V267" s="544"/>
    </row>
    <row r="268" spans="1:22" ht="16.5" customHeight="1">
      <c r="A268" s="544"/>
      <c r="B268" s="544"/>
      <c r="C268" s="553"/>
      <c r="D268" s="544"/>
      <c r="E268" s="544"/>
      <c r="F268" s="544"/>
      <c r="G268" s="544"/>
      <c r="H268" s="544"/>
      <c r="I268" s="544"/>
      <c r="J268" s="544"/>
      <c r="K268" s="544"/>
      <c r="L268" s="544"/>
      <c r="M268" s="544"/>
      <c r="N268" s="544"/>
      <c r="O268" s="544"/>
      <c r="P268" s="544"/>
      <c r="Q268" s="544"/>
      <c r="R268" s="544"/>
      <c r="S268" s="544"/>
      <c r="T268" s="544"/>
      <c r="U268" s="544"/>
      <c r="V268" s="544"/>
    </row>
    <row r="269" spans="1:22" ht="16.5" customHeight="1">
      <c r="A269" s="544"/>
      <c r="B269" s="544"/>
      <c r="C269" s="553"/>
      <c r="D269" s="544"/>
      <c r="E269" s="544"/>
      <c r="F269" s="544"/>
      <c r="G269" s="544"/>
      <c r="H269" s="544"/>
      <c r="I269" s="544"/>
      <c r="J269" s="544"/>
      <c r="K269" s="544"/>
      <c r="L269" s="544"/>
      <c r="M269" s="544"/>
      <c r="N269" s="544"/>
      <c r="O269" s="544"/>
      <c r="P269" s="544"/>
      <c r="Q269" s="544"/>
      <c r="R269" s="544"/>
      <c r="S269" s="544"/>
      <c r="T269" s="544"/>
      <c r="U269" s="544"/>
      <c r="V269" s="544"/>
    </row>
    <row r="270" spans="1:22" ht="16.5" customHeight="1">
      <c r="A270" s="544"/>
      <c r="B270" s="544"/>
      <c r="C270" s="553"/>
      <c r="D270" s="544"/>
      <c r="E270" s="544"/>
      <c r="F270" s="544"/>
      <c r="G270" s="544"/>
      <c r="H270" s="544"/>
      <c r="I270" s="544"/>
      <c r="J270" s="544"/>
      <c r="K270" s="544"/>
      <c r="L270" s="544"/>
      <c r="M270" s="544"/>
      <c r="N270" s="544"/>
      <c r="O270" s="544"/>
      <c r="P270" s="544"/>
      <c r="Q270" s="544"/>
      <c r="R270" s="544"/>
      <c r="S270" s="544"/>
      <c r="T270" s="544"/>
      <c r="U270" s="544"/>
      <c r="V270" s="544"/>
    </row>
    <row r="271" spans="1:22" ht="16.5" customHeight="1">
      <c r="A271" s="544"/>
      <c r="B271" s="544"/>
      <c r="C271" s="553"/>
      <c r="D271" s="544"/>
      <c r="E271" s="544"/>
      <c r="F271" s="544"/>
      <c r="G271" s="544"/>
      <c r="H271" s="544"/>
      <c r="I271" s="544"/>
      <c r="J271" s="544"/>
      <c r="K271" s="544"/>
      <c r="L271" s="544"/>
      <c r="M271" s="544"/>
      <c r="N271" s="544"/>
      <c r="O271" s="544"/>
      <c r="P271" s="544"/>
      <c r="Q271" s="544"/>
      <c r="R271" s="544"/>
      <c r="S271" s="544"/>
      <c r="T271" s="544"/>
      <c r="U271" s="544"/>
      <c r="V271" s="544"/>
    </row>
    <row r="272" spans="1:22" ht="16.5" customHeight="1">
      <c r="A272" s="544"/>
      <c r="B272" s="544"/>
      <c r="C272" s="553"/>
      <c r="D272" s="544"/>
      <c r="E272" s="544"/>
      <c r="F272" s="544"/>
      <c r="G272" s="544"/>
      <c r="H272" s="544"/>
      <c r="I272" s="544"/>
      <c r="J272" s="544"/>
      <c r="K272" s="544"/>
      <c r="L272" s="544"/>
      <c r="M272" s="544"/>
      <c r="N272" s="544"/>
      <c r="O272" s="544"/>
      <c r="P272" s="544"/>
      <c r="Q272" s="544"/>
      <c r="R272" s="544"/>
      <c r="S272" s="544"/>
      <c r="T272" s="544"/>
      <c r="U272" s="544"/>
      <c r="V272" s="544"/>
    </row>
    <row r="273" spans="1:22" ht="16.5" customHeight="1">
      <c r="A273" s="544"/>
      <c r="B273" s="544"/>
      <c r="C273" s="553"/>
      <c r="D273" s="544"/>
      <c r="E273" s="544"/>
      <c r="F273" s="544"/>
      <c r="G273" s="544"/>
      <c r="H273" s="544"/>
      <c r="I273" s="544"/>
      <c r="J273" s="544"/>
      <c r="K273" s="544"/>
      <c r="L273" s="544"/>
      <c r="M273" s="544"/>
      <c r="N273" s="544"/>
      <c r="O273" s="544"/>
      <c r="P273" s="544"/>
      <c r="Q273" s="544"/>
      <c r="R273" s="544"/>
      <c r="S273" s="544"/>
      <c r="T273" s="544"/>
      <c r="U273" s="544"/>
      <c r="V273" s="544"/>
    </row>
    <row r="274" spans="1:22" ht="16.5" customHeight="1">
      <c r="A274" s="544"/>
      <c r="B274" s="544"/>
      <c r="C274" s="553"/>
      <c r="D274" s="544"/>
      <c r="E274" s="544"/>
      <c r="F274" s="544"/>
      <c r="G274" s="544"/>
      <c r="H274" s="544"/>
      <c r="I274" s="544"/>
      <c r="J274" s="544"/>
      <c r="K274" s="544"/>
      <c r="L274" s="544"/>
      <c r="M274" s="544"/>
      <c r="N274" s="544"/>
      <c r="O274" s="544"/>
      <c r="P274" s="544"/>
      <c r="Q274" s="544"/>
      <c r="R274" s="544"/>
      <c r="S274" s="544"/>
      <c r="T274" s="544"/>
      <c r="U274" s="544"/>
      <c r="V274" s="544"/>
    </row>
    <row r="275" spans="1:22" ht="16.5" customHeight="1">
      <c r="A275" s="544"/>
      <c r="B275" s="544"/>
      <c r="C275" s="553"/>
      <c r="D275" s="544"/>
      <c r="E275" s="544"/>
      <c r="F275" s="544"/>
      <c r="G275" s="544"/>
      <c r="H275" s="544"/>
      <c r="I275" s="544"/>
      <c r="J275" s="544"/>
      <c r="K275" s="544"/>
      <c r="L275" s="544"/>
      <c r="M275" s="544"/>
      <c r="N275" s="544"/>
      <c r="O275" s="544"/>
      <c r="P275" s="544"/>
      <c r="Q275" s="544"/>
      <c r="R275" s="544"/>
      <c r="S275" s="544"/>
      <c r="T275" s="544"/>
      <c r="U275" s="544"/>
      <c r="V275" s="544"/>
    </row>
    <row r="276" spans="1:22" ht="16.5" customHeight="1">
      <c r="A276" s="544"/>
      <c r="B276" s="544"/>
      <c r="C276" s="553"/>
      <c r="D276" s="544"/>
      <c r="E276" s="544"/>
      <c r="F276" s="544"/>
      <c r="G276" s="544"/>
      <c r="H276" s="544"/>
      <c r="I276" s="544"/>
      <c r="J276" s="544"/>
      <c r="K276" s="544"/>
      <c r="L276" s="544"/>
      <c r="M276" s="544"/>
      <c r="N276" s="544"/>
      <c r="O276" s="544"/>
      <c r="P276" s="544"/>
      <c r="Q276" s="544"/>
      <c r="R276" s="544"/>
      <c r="S276" s="544"/>
      <c r="T276" s="544"/>
      <c r="U276" s="544"/>
      <c r="V276" s="544"/>
    </row>
    <row r="277" spans="1:22" ht="16.5" customHeight="1">
      <c r="A277" s="544"/>
      <c r="B277" s="544"/>
      <c r="C277" s="553"/>
      <c r="D277" s="544"/>
      <c r="E277" s="544"/>
      <c r="F277" s="544"/>
      <c r="G277" s="544"/>
      <c r="H277" s="544"/>
      <c r="I277" s="544"/>
      <c r="J277" s="544"/>
      <c r="K277" s="544"/>
      <c r="L277" s="544"/>
      <c r="M277" s="544"/>
      <c r="N277" s="544"/>
      <c r="O277" s="544"/>
      <c r="P277" s="544"/>
      <c r="Q277" s="544"/>
      <c r="R277" s="544"/>
      <c r="S277" s="544"/>
      <c r="T277" s="544"/>
      <c r="U277" s="544"/>
      <c r="V277" s="544"/>
    </row>
    <row r="278" spans="1:22" ht="16.5" customHeight="1">
      <c r="A278" s="544"/>
      <c r="B278" s="544"/>
      <c r="C278" s="553"/>
      <c r="D278" s="544"/>
      <c r="E278" s="544"/>
      <c r="F278" s="544"/>
      <c r="G278" s="544"/>
      <c r="H278" s="544"/>
      <c r="I278" s="544"/>
      <c r="J278" s="544"/>
      <c r="K278" s="544"/>
      <c r="L278" s="544"/>
      <c r="M278" s="544"/>
      <c r="N278" s="544"/>
      <c r="O278" s="544"/>
      <c r="P278" s="544"/>
      <c r="Q278" s="544"/>
      <c r="R278" s="544"/>
      <c r="S278" s="544"/>
      <c r="T278" s="544"/>
      <c r="U278" s="544"/>
      <c r="V278" s="544"/>
    </row>
    <row r="279" spans="1:22" ht="16.5" customHeight="1">
      <c r="A279" s="544"/>
      <c r="B279" s="544"/>
      <c r="C279" s="553"/>
      <c r="D279" s="544"/>
      <c r="E279" s="544"/>
      <c r="F279" s="544"/>
      <c r="G279" s="544"/>
      <c r="H279" s="544"/>
      <c r="I279" s="544"/>
      <c r="J279" s="544"/>
      <c r="K279" s="544"/>
      <c r="L279" s="544"/>
      <c r="M279" s="544"/>
      <c r="N279" s="544"/>
      <c r="O279" s="544"/>
      <c r="P279" s="544"/>
      <c r="Q279" s="544"/>
      <c r="R279" s="544"/>
      <c r="S279" s="544"/>
      <c r="T279" s="544"/>
      <c r="U279" s="544"/>
      <c r="V279" s="544"/>
    </row>
    <row r="280" spans="1:22" ht="16.5" customHeight="1">
      <c r="A280" s="544"/>
      <c r="B280" s="544"/>
      <c r="C280" s="553"/>
      <c r="D280" s="544"/>
      <c r="E280" s="544"/>
      <c r="F280" s="544"/>
      <c r="G280" s="544"/>
      <c r="H280" s="544"/>
      <c r="I280" s="544"/>
      <c r="J280" s="544"/>
      <c r="K280" s="544"/>
      <c r="L280" s="544"/>
      <c r="M280" s="544"/>
      <c r="N280" s="544"/>
      <c r="O280" s="544"/>
      <c r="P280" s="544"/>
      <c r="Q280" s="544"/>
      <c r="R280" s="544"/>
      <c r="S280" s="544"/>
      <c r="T280" s="544"/>
      <c r="U280" s="544"/>
      <c r="V280" s="544"/>
    </row>
    <row r="281" spans="1:22" ht="16.5" customHeight="1">
      <c r="A281" s="544"/>
      <c r="B281" s="544"/>
      <c r="C281" s="553"/>
      <c r="D281" s="544"/>
      <c r="E281" s="544"/>
      <c r="F281" s="544"/>
      <c r="G281" s="544"/>
      <c r="H281" s="544"/>
      <c r="I281" s="544"/>
      <c r="J281" s="544"/>
      <c r="K281" s="544"/>
      <c r="L281" s="544"/>
      <c r="M281" s="544"/>
      <c r="N281" s="544"/>
      <c r="O281" s="544"/>
      <c r="P281" s="544"/>
      <c r="Q281" s="544"/>
      <c r="R281" s="544"/>
      <c r="S281" s="544"/>
      <c r="T281" s="544"/>
      <c r="U281" s="544"/>
      <c r="V281" s="544"/>
    </row>
    <row r="282" spans="1:22" ht="16.5" customHeight="1">
      <c r="A282" s="544"/>
      <c r="B282" s="544"/>
      <c r="C282" s="553"/>
      <c r="D282" s="544"/>
      <c r="E282" s="544"/>
      <c r="F282" s="544"/>
      <c r="G282" s="544"/>
      <c r="H282" s="544"/>
      <c r="I282" s="544"/>
      <c r="J282" s="544"/>
      <c r="K282" s="544"/>
      <c r="L282" s="544"/>
      <c r="M282" s="544"/>
      <c r="N282" s="544"/>
      <c r="O282" s="544"/>
      <c r="P282" s="544"/>
      <c r="Q282" s="544"/>
      <c r="R282" s="544"/>
      <c r="S282" s="544"/>
      <c r="T282" s="544"/>
      <c r="U282" s="544"/>
      <c r="V282" s="544"/>
    </row>
    <row r="283" spans="1:22" ht="16.5" customHeight="1">
      <c r="A283" s="544"/>
      <c r="B283" s="544"/>
      <c r="C283" s="553"/>
      <c r="D283" s="544"/>
      <c r="E283" s="544"/>
      <c r="F283" s="544"/>
      <c r="G283" s="544"/>
      <c r="H283" s="544"/>
      <c r="I283" s="544"/>
      <c r="J283" s="544"/>
      <c r="K283" s="544"/>
      <c r="L283" s="544"/>
      <c r="M283" s="544"/>
      <c r="N283" s="544"/>
      <c r="O283" s="544"/>
      <c r="P283" s="544"/>
      <c r="Q283" s="544"/>
      <c r="R283" s="544"/>
      <c r="S283" s="544"/>
      <c r="T283" s="544"/>
      <c r="U283" s="544"/>
      <c r="V283" s="544"/>
    </row>
    <row r="284" spans="1:22" ht="16.5" customHeight="1">
      <c r="A284" s="544"/>
      <c r="B284" s="544"/>
      <c r="C284" s="553"/>
      <c r="D284" s="544"/>
      <c r="E284" s="544"/>
      <c r="F284" s="544"/>
      <c r="G284" s="544"/>
      <c r="H284" s="544"/>
      <c r="I284" s="544"/>
      <c r="J284" s="544"/>
      <c r="K284" s="544"/>
      <c r="L284" s="544"/>
      <c r="M284" s="544"/>
      <c r="N284" s="544"/>
      <c r="O284" s="544"/>
      <c r="P284" s="544"/>
      <c r="Q284" s="544"/>
      <c r="R284" s="544"/>
      <c r="S284" s="544"/>
      <c r="T284" s="544"/>
      <c r="U284" s="544"/>
      <c r="V284" s="544"/>
    </row>
    <row r="285" spans="1:22" ht="16.5" customHeight="1">
      <c r="A285" s="544"/>
      <c r="B285" s="544"/>
      <c r="C285" s="553"/>
      <c r="D285" s="544"/>
      <c r="E285" s="544"/>
      <c r="F285" s="544"/>
      <c r="G285" s="544"/>
      <c r="H285" s="544"/>
      <c r="I285" s="544"/>
      <c r="J285" s="544"/>
      <c r="K285" s="544"/>
      <c r="L285" s="544"/>
      <c r="M285" s="544"/>
      <c r="N285" s="544"/>
      <c r="O285" s="544"/>
      <c r="P285" s="544"/>
      <c r="Q285" s="544"/>
      <c r="R285" s="544"/>
      <c r="S285" s="544"/>
      <c r="T285" s="544"/>
      <c r="U285" s="544"/>
      <c r="V285" s="544"/>
    </row>
    <row r="286" spans="1:22" ht="16.5" customHeight="1">
      <c r="A286" s="544"/>
      <c r="B286" s="544"/>
      <c r="C286" s="553"/>
      <c r="D286" s="544"/>
      <c r="E286" s="544"/>
      <c r="F286" s="544"/>
      <c r="G286" s="544"/>
      <c r="H286" s="544"/>
      <c r="I286" s="544"/>
      <c r="J286" s="544"/>
      <c r="K286" s="544"/>
      <c r="L286" s="544"/>
      <c r="M286" s="544"/>
      <c r="N286" s="544"/>
      <c r="O286" s="544"/>
      <c r="P286" s="544"/>
      <c r="Q286" s="544"/>
      <c r="R286" s="544"/>
      <c r="S286" s="544"/>
      <c r="T286" s="544"/>
      <c r="U286" s="544"/>
      <c r="V286" s="544"/>
    </row>
    <row r="287" spans="1:22" ht="16.5" customHeight="1">
      <c r="A287" s="544"/>
      <c r="B287" s="544"/>
      <c r="C287" s="553"/>
      <c r="D287" s="544"/>
      <c r="E287" s="544"/>
      <c r="F287" s="544"/>
      <c r="G287" s="544"/>
      <c r="H287" s="544"/>
      <c r="I287" s="544"/>
      <c r="J287" s="544"/>
      <c r="K287" s="544"/>
      <c r="L287" s="544"/>
      <c r="M287" s="544"/>
      <c r="N287" s="544"/>
      <c r="O287" s="544"/>
      <c r="P287" s="544"/>
      <c r="Q287" s="544"/>
      <c r="R287" s="544"/>
      <c r="S287" s="544"/>
      <c r="T287" s="544"/>
      <c r="U287" s="544"/>
      <c r="V287" s="544"/>
    </row>
    <row r="288" spans="1:22" ht="16.5" customHeight="1">
      <c r="A288" s="544"/>
      <c r="B288" s="544"/>
      <c r="C288" s="553"/>
      <c r="D288" s="544"/>
      <c r="E288" s="544"/>
      <c r="F288" s="544"/>
      <c r="G288" s="544"/>
      <c r="H288" s="544"/>
      <c r="I288" s="544"/>
      <c r="J288" s="544"/>
      <c r="K288" s="544"/>
      <c r="L288" s="544"/>
      <c r="M288" s="544"/>
      <c r="N288" s="544"/>
      <c r="O288" s="544"/>
      <c r="P288" s="544"/>
      <c r="Q288" s="544"/>
      <c r="R288" s="544"/>
      <c r="S288" s="544"/>
      <c r="T288" s="544"/>
      <c r="U288" s="544"/>
      <c r="V288" s="544"/>
    </row>
    <row r="289" spans="1:22" ht="16.5" customHeight="1">
      <c r="A289" s="544"/>
      <c r="B289" s="544"/>
      <c r="C289" s="553"/>
      <c r="D289" s="544"/>
      <c r="E289" s="544"/>
      <c r="F289" s="544"/>
      <c r="G289" s="544"/>
      <c r="H289" s="544"/>
      <c r="I289" s="544"/>
      <c r="J289" s="544"/>
      <c r="K289" s="544"/>
      <c r="L289" s="544"/>
      <c r="M289" s="544"/>
      <c r="N289" s="544"/>
      <c r="O289" s="544"/>
      <c r="P289" s="544"/>
      <c r="Q289" s="544"/>
      <c r="R289" s="544"/>
      <c r="S289" s="544"/>
      <c r="T289" s="544"/>
      <c r="U289" s="544"/>
      <c r="V289" s="544"/>
    </row>
    <row r="290" spans="1:22" ht="16.5" customHeight="1">
      <c r="A290" s="544"/>
      <c r="B290" s="544"/>
      <c r="C290" s="553"/>
      <c r="D290" s="544"/>
      <c r="E290" s="544"/>
      <c r="F290" s="544"/>
      <c r="G290" s="544"/>
      <c r="H290" s="544"/>
      <c r="I290" s="544"/>
      <c r="J290" s="544"/>
      <c r="K290" s="544"/>
      <c r="L290" s="544"/>
      <c r="M290" s="544"/>
      <c r="N290" s="544"/>
      <c r="O290" s="544"/>
      <c r="P290" s="544"/>
      <c r="Q290" s="544"/>
      <c r="R290" s="544"/>
      <c r="S290" s="544"/>
      <c r="T290" s="544"/>
      <c r="U290" s="544"/>
      <c r="V290" s="544"/>
    </row>
    <row r="291" spans="1:22" ht="16.5" customHeight="1">
      <c r="A291" s="544"/>
      <c r="B291" s="544"/>
      <c r="C291" s="553"/>
      <c r="D291" s="544"/>
      <c r="E291" s="544"/>
      <c r="F291" s="544"/>
      <c r="G291" s="544"/>
      <c r="H291" s="544"/>
      <c r="I291" s="544"/>
      <c r="J291" s="544"/>
      <c r="K291" s="544"/>
      <c r="L291" s="544"/>
      <c r="M291" s="544"/>
      <c r="N291" s="544"/>
      <c r="O291" s="544"/>
      <c r="P291" s="544"/>
      <c r="Q291" s="544"/>
      <c r="R291" s="544"/>
      <c r="S291" s="544"/>
      <c r="T291" s="544"/>
      <c r="U291" s="544"/>
      <c r="V291" s="544"/>
    </row>
    <row r="292" spans="1:22" ht="16.5" customHeight="1">
      <c r="A292" s="544"/>
      <c r="B292" s="544"/>
      <c r="C292" s="553"/>
      <c r="D292" s="544"/>
      <c r="E292" s="544"/>
      <c r="F292" s="544"/>
      <c r="G292" s="544"/>
      <c r="H292" s="544"/>
      <c r="I292" s="544"/>
      <c r="J292" s="544"/>
      <c r="K292" s="544"/>
      <c r="L292" s="544"/>
      <c r="M292" s="544"/>
      <c r="N292" s="544"/>
      <c r="O292" s="544"/>
      <c r="P292" s="544"/>
      <c r="Q292" s="544"/>
      <c r="R292" s="544"/>
      <c r="S292" s="544"/>
      <c r="T292" s="544"/>
      <c r="U292" s="544"/>
      <c r="V292" s="544"/>
    </row>
    <row r="293" spans="1:22" ht="16.5" customHeight="1">
      <c r="A293" s="544"/>
      <c r="B293" s="544"/>
      <c r="C293" s="553"/>
      <c r="D293" s="544"/>
      <c r="E293" s="544"/>
      <c r="F293" s="544"/>
      <c r="G293" s="544"/>
      <c r="H293" s="544"/>
      <c r="I293" s="544"/>
      <c r="J293" s="544"/>
      <c r="K293" s="544"/>
      <c r="L293" s="544"/>
      <c r="M293" s="544"/>
      <c r="N293" s="544"/>
      <c r="O293" s="544"/>
      <c r="P293" s="544"/>
      <c r="Q293" s="544"/>
      <c r="R293" s="544"/>
      <c r="S293" s="544"/>
      <c r="T293" s="544"/>
      <c r="U293" s="544"/>
      <c r="V293" s="544"/>
    </row>
    <row r="294" spans="1:22" ht="16.5" customHeight="1">
      <c r="A294" s="544"/>
      <c r="B294" s="544"/>
      <c r="C294" s="553"/>
      <c r="D294" s="544"/>
      <c r="E294" s="544"/>
      <c r="F294" s="544"/>
      <c r="G294" s="544"/>
      <c r="H294" s="544"/>
      <c r="I294" s="544"/>
      <c r="J294" s="544"/>
      <c r="K294" s="544"/>
      <c r="L294" s="544"/>
      <c r="M294" s="544"/>
      <c r="N294" s="544"/>
      <c r="O294" s="544"/>
      <c r="P294" s="544"/>
      <c r="Q294" s="544"/>
      <c r="R294" s="544"/>
      <c r="S294" s="544"/>
      <c r="T294" s="544"/>
      <c r="U294" s="544"/>
      <c r="V294" s="544"/>
    </row>
    <row r="295" spans="1:22" ht="16.5" customHeight="1">
      <c r="A295" s="544"/>
      <c r="B295" s="544"/>
      <c r="C295" s="553"/>
      <c r="D295" s="544"/>
      <c r="E295" s="544"/>
      <c r="F295" s="544"/>
      <c r="G295" s="544"/>
      <c r="H295" s="544"/>
      <c r="I295" s="544"/>
      <c r="J295" s="544"/>
      <c r="K295" s="544"/>
      <c r="L295" s="544"/>
      <c r="M295" s="544"/>
      <c r="N295" s="544"/>
      <c r="O295" s="544"/>
      <c r="P295" s="544"/>
      <c r="Q295" s="544"/>
      <c r="R295" s="544"/>
      <c r="S295" s="544"/>
      <c r="T295" s="544"/>
      <c r="U295" s="544"/>
      <c r="V295" s="544"/>
    </row>
    <row r="296" spans="1:22" ht="16.5" customHeight="1">
      <c r="A296" s="544"/>
      <c r="B296" s="544"/>
      <c r="C296" s="553"/>
      <c r="D296" s="544"/>
      <c r="E296" s="544"/>
      <c r="F296" s="544"/>
      <c r="G296" s="544"/>
      <c r="H296" s="544"/>
      <c r="I296" s="544"/>
      <c r="J296" s="544"/>
      <c r="K296" s="544"/>
      <c r="L296" s="544"/>
      <c r="M296" s="544"/>
      <c r="N296" s="544"/>
      <c r="O296" s="544"/>
      <c r="P296" s="544"/>
      <c r="Q296" s="544"/>
      <c r="R296" s="544"/>
      <c r="S296" s="544"/>
      <c r="T296" s="544"/>
      <c r="U296" s="544"/>
      <c r="V296" s="544"/>
    </row>
    <row r="297" spans="1:22" ht="16.5" customHeight="1">
      <c r="A297" s="544"/>
      <c r="B297" s="544"/>
      <c r="C297" s="553"/>
      <c r="D297" s="544"/>
      <c r="E297" s="544"/>
      <c r="F297" s="544"/>
      <c r="G297" s="544"/>
      <c r="H297" s="544"/>
      <c r="I297" s="544"/>
      <c r="J297" s="544"/>
      <c r="K297" s="544"/>
      <c r="L297" s="544"/>
      <c r="M297" s="544"/>
      <c r="N297" s="544"/>
      <c r="O297" s="544"/>
      <c r="P297" s="544"/>
      <c r="Q297" s="544"/>
      <c r="R297" s="544"/>
      <c r="S297" s="544"/>
      <c r="T297" s="544"/>
      <c r="U297" s="544"/>
      <c r="V297" s="544"/>
    </row>
    <row r="298" spans="1:22" ht="16.5" customHeight="1">
      <c r="A298" s="544"/>
      <c r="B298" s="544"/>
      <c r="C298" s="553"/>
      <c r="D298" s="544"/>
      <c r="E298" s="544"/>
      <c r="F298" s="544"/>
      <c r="G298" s="544"/>
      <c r="H298" s="544"/>
      <c r="I298" s="544"/>
      <c r="J298" s="544"/>
      <c r="K298" s="544"/>
      <c r="L298" s="544"/>
      <c r="M298" s="544"/>
      <c r="N298" s="544"/>
      <c r="O298" s="544"/>
      <c r="P298" s="544"/>
      <c r="Q298" s="544"/>
      <c r="R298" s="544"/>
      <c r="S298" s="544"/>
      <c r="T298" s="544"/>
      <c r="U298" s="544"/>
      <c r="V298" s="544"/>
    </row>
    <row r="299" spans="1:22" ht="16.5" customHeight="1">
      <c r="A299" s="544"/>
      <c r="B299" s="544"/>
      <c r="C299" s="553"/>
      <c r="D299" s="544"/>
      <c r="E299" s="544"/>
      <c r="F299" s="544"/>
      <c r="G299" s="544"/>
      <c r="H299" s="544"/>
      <c r="I299" s="544"/>
      <c r="J299" s="544"/>
      <c r="K299" s="544"/>
      <c r="L299" s="544"/>
      <c r="M299" s="544"/>
      <c r="N299" s="544"/>
      <c r="O299" s="544"/>
      <c r="P299" s="544"/>
      <c r="Q299" s="544"/>
      <c r="R299" s="544"/>
      <c r="S299" s="544"/>
      <c r="T299" s="544"/>
      <c r="U299" s="544"/>
      <c r="V299" s="544"/>
    </row>
    <row r="300" spans="1:22" ht="16.5" customHeight="1">
      <c r="A300" s="544"/>
      <c r="B300" s="544"/>
      <c r="C300" s="553"/>
      <c r="D300" s="544"/>
      <c r="E300" s="544"/>
      <c r="F300" s="544"/>
      <c r="G300" s="544"/>
      <c r="H300" s="544"/>
      <c r="I300" s="544"/>
      <c r="J300" s="544"/>
      <c r="K300" s="544"/>
      <c r="L300" s="544"/>
      <c r="M300" s="544"/>
      <c r="N300" s="544"/>
      <c r="O300" s="544"/>
      <c r="P300" s="544"/>
      <c r="Q300" s="544"/>
      <c r="R300" s="544"/>
      <c r="S300" s="544"/>
      <c r="T300" s="544"/>
      <c r="U300" s="544"/>
      <c r="V300" s="544"/>
    </row>
    <row r="301" spans="1:22" ht="16.5" customHeight="1">
      <c r="A301" s="544"/>
      <c r="B301" s="544"/>
      <c r="C301" s="553"/>
      <c r="D301" s="544"/>
      <c r="E301" s="544"/>
      <c r="F301" s="544"/>
      <c r="G301" s="544"/>
      <c r="H301" s="544"/>
      <c r="I301" s="544"/>
      <c r="J301" s="544"/>
      <c r="K301" s="544"/>
      <c r="L301" s="544"/>
      <c r="M301" s="544"/>
      <c r="N301" s="544"/>
      <c r="O301" s="544"/>
      <c r="P301" s="544"/>
      <c r="Q301" s="544"/>
      <c r="R301" s="544"/>
      <c r="S301" s="544"/>
      <c r="T301" s="544"/>
      <c r="U301" s="544"/>
      <c r="V301" s="544"/>
    </row>
    <row r="302" spans="1:22" ht="16.5" customHeight="1">
      <c r="A302" s="544"/>
      <c r="B302" s="544"/>
      <c r="C302" s="553"/>
      <c r="D302" s="544"/>
      <c r="E302" s="544"/>
      <c r="F302" s="544"/>
      <c r="G302" s="544"/>
      <c r="H302" s="544"/>
      <c r="I302" s="544"/>
      <c r="J302" s="544"/>
      <c r="K302" s="544"/>
      <c r="L302" s="544"/>
      <c r="M302" s="544"/>
      <c r="N302" s="544"/>
      <c r="O302" s="544"/>
      <c r="P302" s="544"/>
      <c r="Q302" s="544"/>
      <c r="R302" s="544"/>
      <c r="S302" s="544"/>
      <c r="T302" s="544"/>
      <c r="U302" s="544"/>
      <c r="V302" s="544"/>
    </row>
    <row r="303" spans="1:22" ht="16.5" customHeight="1">
      <c r="A303" s="544"/>
      <c r="B303" s="544"/>
      <c r="C303" s="553"/>
      <c r="D303" s="544"/>
      <c r="E303" s="544"/>
      <c r="F303" s="544"/>
      <c r="G303" s="544"/>
      <c r="H303" s="544"/>
      <c r="I303" s="544"/>
      <c r="J303" s="544"/>
      <c r="K303" s="544"/>
      <c r="L303" s="544"/>
      <c r="M303" s="544"/>
      <c r="N303" s="544"/>
      <c r="O303" s="544"/>
      <c r="P303" s="544"/>
      <c r="Q303" s="544"/>
      <c r="R303" s="544"/>
      <c r="S303" s="544"/>
      <c r="T303" s="544"/>
      <c r="U303" s="544"/>
      <c r="V303" s="544"/>
    </row>
    <row r="304" spans="1:22" ht="16.5" customHeight="1">
      <c r="A304" s="544"/>
      <c r="B304" s="544"/>
      <c r="C304" s="553"/>
      <c r="D304" s="544"/>
      <c r="E304" s="544"/>
      <c r="F304" s="544"/>
      <c r="G304" s="544"/>
      <c r="H304" s="544"/>
      <c r="I304" s="544"/>
      <c r="J304" s="544"/>
      <c r="K304" s="544"/>
      <c r="L304" s="544"/>
      <c r="M304" s="544"/>
      <c r="N304" s="544"/>
      <c r="O304" s="544"/>
      <c r="P304" s="544"/>
      <c r="Q304" s="544"/>
      <c r="R304" s="544"/>
      <c r="S304" s="544"/>
      <c r="T304" s="544"/>
      <c r="U304" s="544"/>
      <c r="V304" s="544"/>
    </row>
    <row r="305" spans="1:22" ht="16.5" customHeight="1">
      <c r="A305" s="544"/>
      <c r="B305" s="544"/>
      <c r="C305" s="553"/>
      <c r="D305" s="544"/>
      <c r="E305" s="544"/>
      <c r="F305" s="544"/>
      <c r="G305" s="544"/>
      <c r="H305" s="544"/>
      <c r="I305" s="544"/>
      <c r="J305" s="544"/>
      <c r="K305" s="544"/>
      <c r="L305" s="544"/>
      <c r="M305" s="544"/>
      <c r="N305" s="544"/>
      <c r="O305" s="544"/>
      <c r="P305" s="544"/>
      <c r="Q305" s="544"/>
      <c r="R305" s="544"/>
      <c r="S305" s="544"/>
      <c r="T305" s="544"/>
      <c r="U305" s="544"/>
      <c r="V305" s="544"/>
    </row>
    <row r="306" spans="1:22" ht="16.5" customHeight="1">
      <c r="A306" s="544"/>
      <c r="B306" s="544"/>
      <c r="C306" s="553"/>
      <c r="D306" s="544"/>
      <c r="E306" s="544"/>
      <c r="F306" s="544"/>
      <c r="G306" s="544"/>
      <c r="H306" s="544"/>
      <c r="I306" s="544"/>
      <c r="J306" s="544"/>
      <c r="K306" s="544"/>
      <c r="L306" s="544"/>
      <c r="M306" s="544"/>
      <c r="N306" s="544"/>
      <c r="O306" s="544"/>
      <c r="P306" s="544"/>
      <c r="Q306" s="544"/>
      <c r="R306" s="544"/>
      <c r="S306" s="544"/>
      <c r="T306" s="544"/>
      <c r="U306" s="544"/>
      <c r="V306" s="544"/>
    </row>
    <row r="307" spans="1:22" ht="16.5" customHeight="1">
      <c r="A307" s="544"/>
      <c r="B307" s="544"/>
      <c r="C307" s="553"/>
      <c r="D307" s="544"/>
      <c r="E307" s="544"/>
      <c r="F307" s="544"/>
      <c r="G307" s="544"/>
      <c r="H307" s="544"/>
      <c r="I307" s="544"/>
      <c r="J307" s="544"/>
      <c r="K307" s="544"/>
      <c r="L307" s="544"/>
      <c r="M307" s="544"/>
      <c r="N307" s="544"/>
      <c r="O307" s="544"/>
      <c r="P307" s="544"/>
      <c r="Q307" s="544"/>
      <c r="R307" s="544"/>
      <c r="S307" s="544"/>
      <c r="T307" s="544"/>
      <c r="U307" s="544"/>
      <c r="V307" s="544"/>
    </row>
    <row r="308" spans="1:22" ht="16.5" customHeight="1">
      <c r="A308" s="544"/>
      <c r="B308" s="544"/>
      <c r="C308" s="553"/>
      <c r="D308" s="544"/>
      <c r="E308" s="544"/>
      <c r="F308" s="544"/>
      <c r="G308" s="544"/>
      <c r="H308" s="544"/>
      <c r="I308" s="544"/>
      <c r="J308" s="544"/>
      <c r="K308" s="544"/>
      <c r="L308" s="544"/>
      <c r="M308" s="544"/>
      <c r="N308" s="544"/>
      <c r="O308" s="544"/>
      <c r="P308" s="544"/>
      <c r="Q308" s="544"/>
      <c r="R308" s="544"/>
      <c r="S308" s="544"/>
      <c r="T308" s="544"/>
      <c r="U308" s="544"/>
      <c r="V308" s="544"/>
    </row>
    <row r="309" spans="1:22" ht="16.5" customHeight="1">
      <c r="A309" s="544"/>
      <c r="B309" s="544"/>
      <c r="C309" s="553"/>
      <c r="D309" s="544"/>
      <c r="E309" s="544"/>
      <c r="F309" s="544"/>
      <c r="G309" s="544"/>
      <c r="H309" s="544"/>
      <c r="I309" s="544"/>
      <c r="J309" s="544"/>
      <c r="K309" s="544"/>
      <c r="L309" s="544"/>
      <c r="M309" s="544"/>
      <c r="N309" s="544"/>
      <c r="O309" s="544"/>
      <c r="P309" s="544"/>
      <c r="Q309" s="544"/>
      <c r="R309" s="544"/>
      <c r="S309" s="544"/>
      <c r="T309" s="544"/>
      <c r="U309" s="544"/>
      <c r="V309" s="544"/>
    </row>
    <row r="310" spans="1:22" ht="16.5" customHeight="1">
      <c r="A310" s="544"/>
      <c r="B310" s="544"/>
      <c r="C310" s="553"/>
      <c r="D310" s="544"/>
      <c r="E310" s="544"/>
      <c r="F310" s="544"/>
      <c r="G310" s="544"/>
      <c r="H310" s="544"/>
      <c r="I310" s="544"/>
      <c r="J310" s="544"/>
      <c r="K310" s="544"/>
      <c r="L310" s="544"/>
      <c r="M310" s="544"/>
      <c r="N310" s="544"/>
      <c r="O310" s="544"/>
      <c r="P310" s="544"/>
      <c r="Q310" s="544"/>
      <c r="R310" s="544"/>
      <c r="S310" s="544"/>
      <c r="T310" s="544"/>
      <c r="U310" s="544"/>
      <c r="V310" s="544"/>
    </row>
    <row r="311" spans="1:22" ht="16.5" customHeight="1">
      <c r="A311" s="544"/>
      <c r="B311" s="544"/>
      <c r="C311" s="553"/>
      <c r="D311" s="544"/>
      <c r="E311" s="544"/>
      <c r="F311" s="544"/>
      <c r="G311" s="544"/>
      <c r="H311" s="544"/>
      <c r="I311" s="544"/>
      <c r="J311" s="544"/>
      <c r="K311" s="544"/>
      <c r="L311" s="544"/>
      <c r="M311" s="544"/>
      <c r="N311" s="544"/>
      <c r="O311" s="544"/>
      <c r="P311" s="544"/>
      <c r="Q311" s="544"/>
      <c r="R311" s="544"/>
      <c r="S311" s="544"/>
      <c r="T311" s="544"/>
      <c r="U311" s="544"/>
      <c r="V311" s="544"/>
    </row>
    <row r="312" spans="1:22" ht="16.5" customHeight="1">
      <c r="A312" s="544"/>
      <c r="B312" s="544"/>
      <c r="C312" s="553"/>
      <c r="D312" s="544"/>
      <c r="E312" s="544"/>
      <c r="F312" s="544"/>
      <c r="G312" s="544"/>
      <c r="H312" s="544"/>
      <c r="I312" s="544"/>
      <c r="J312" s="544"/>
      <c r="K312" s="544"/>
      <c r="L312" s="544"/>
      <c r="M312" s="544"/>
      <c r="N312" s="544"/>
      <c r="O312" s="544"/>
      <c r="P312" s="544"/>
      <c r="Q312" s="544"/>
      <c r="R312" s="544"/>
      <c r="S312" s="544"/>
      <c r="T312" s="544"/>
      <c r="U312" s="544"/>
      <c r="V312" s="544"/>
    </row>
    <row r="313" spans="1:22" ht="16.5" customHeight="1">
      <c r="A313" s="544"/>
      <c r="B313" s="544"/>
      <c r="C313" s="553"/>
      <c r="D313" s="544"/>
      <c r="E313" s="544"/>
      <c r="F313" s="544"/>
      <c r="G313" s="544"/>
      <c r="H313" s="544"/>
      <c r="I313" s="544"/>
      <c r="J313" s="544"/>
      <c r="K313" s="544"/>
      <c r="L313" s="544"/>
      <c r="M313" s="544"/>
      <c r="N313" s="544"/>
      <c r="O313" s="544"/>
      <c r="P313" s="544"/>
      <c r="Q313" s="544"/>
      <c r="R313" s="544"/>
      <c r="S313" s="544"/>
      <c r="T313" s="544"/>
      <c r="U313" s="544"/>
      <c r="V313" s="544"/>
    </row>
    <row r="314" spans="1:22" ht="16.5" customHeight="1">
      <c r="A314" s="544"/>
      <c r="B314" s="544"/>
      <c r="C314" s="553"/>
      <c r="D314" s="544"/>
      <c r="E314" s="544"/>
      <c r="F314" s="544"/>
      <c r="G314" s="544"/>
      <c r="H314" s="544"/>
      <c r="I314" s="544"/>
      <c r="J314" s="544"/>
      <c r="K314" s="544"/>
      <c r="L314" s="544"/>
      <c r="M314" s="544"/>
      <c r="N314" s="544"/>
      <c r="O314" s="544"/>
      <c r="P314" s="544"/>
      <c r="Q314" s="544"/>
      <c r="R314" s="544"/>
      <c r="S314" s="544"/>
      <c r="T314" s="544"/>
      <c r="U314" s="544"/>
      <c r="V314" s="544"/>
    </row>
    <row r="315" spans="1:22" ht="16.5" customHeight="1">
      <c r="A315" s="544"/>
      <c r="B315" s="544"/>
      <c r="C315" s="553"/>
      <c r="D315" s="544"/>
      <c r="E315" s="544"/>
      <c r="F315" s="544"/>
      <c r="G315" s="544"/>
      <c r="H315" s="544"/>
      <c r="I315" s="544"/>
      <c r="J315" s="544"/>
      <c r="K315" s="544"/>
      <c r="L315" s="544"/>
      <c r="M315" s="544"/>
      <c r="N315" s="544"/>
      <c r="O315" s="544"/>
      <c r="P315" s="544"/>
      <c r="Q315" s="544"/>
      <c r="R315" s="544"/>
      <c r="S315" s="544"/>
      <c r="T315" s="544"/>
      <c r="U315" s="544"/>
      <c r="V315" s="544"/>
    </row>
    <row r="316" spans="1:22" ht="16.5" customHeight="1">
      <c r="A316" s="544"/>
      <c r="B316" s="544"/>
      <c r="C316" s="553"/>
      <c r="D316" s="544"/>
      <c r="E316" s="544"/>
      <c r="F316" s="544"/>
      <c r="G316" s="544"/>
      <c r="H316" s="544"/>
      <c r="I316" s="544"/>
      <c r="J316" s="544"/>
      <c r="K316" s="544"/>
      <c r="L316" s="544"/>
      <c r="M316" s="544"/>
      <c r="N316" s="544"/>
      <c r="O316" s="544"/>
      <c r="P316" s="544"/>
      <c r="Q316" s="544"/>
      <c r="R316" s="544"/>
      <c r="S316" s="544"/>
      <c r="T316" s="544"/>
      <c r="U316" s="544"/>
      <c r="V316" s="544"/>
    </row>
    <row r="317" spans="1:22" ht="16.5" customHeight="1">
      <c r="A317" s="544"/>
      <c r="B317" s="544"/>
      <c r="C317" s="553"/>
      <c r="D317" s="544"/>
      <c r="E317" s="544"/>
      <c r="F317" s="544"/>
      <c r="G317" s="544"/>
      <c r="H317" s="544"/>
      <c r="I317" s="544"/>
      <c r="J317" s="544"/>
      <c r="K317" s="544"/>
      <c r="L317" s="544"/>
      <c r="M317" s="544"/>
      <c r="N317" s="544"/>
      <c r="O317" s="544"/>
      <c r="P317" s="544"/>
      <c r="Q317" s="544"/>
      <c r="R317" s="544"/>
      <c r="S317" s="544"/>
      <c r="T317" s="544"/>
      <c r="U317" s="544"/>
      <c r="V317" s="544"/>
    </row>
    <row r="318" spans="1:22" ht="16.5" customHeight="1">
      <c r="A318" s="544"/>
      <c r="B318" s="544"/>
      <c r="C318" s="553"/>
      <c r="D318" s="544"/>
      <c r="E318" s="544"/>
      <c r="F318" s="544"/>
      <c r="G318" s="544"/>
      <c r="H318" s="544"/>
      <c r="I318" s="544"/>
      <c r="J318" s="544"/>
      <c r="K318" s="544"/>
      <c r="L318" s="544"/>
      <c r="M318" s="544"/>
      <c r="N318" s="544"/>
      <c r="O318" s="544"/>
      <c r="P318" s="544"/>
      <c r="Q318" s="544"/>
      <c r="R318" s="544"/>
      <c r="S318" s="544"/>
      <c r="T318" s="544"/>
      <c r="U318" s="544"/>
      <c r="V318" s="544"/>
    </row>
    <row r="319" spans="1:22" ht="16.5" customHeight="1">
      <c r="A319" s="544"/>
      <c r="B319" s="544"/>
      <c r="C319" s="553"/>
      <c r="D319" s="544"/>
      <c r="E319" s="544"/>
      <c r="F319" s="544"/>
      <c r="G319" s="544"/>
      <c r="H319" s="544"/>
      <c r="I319" s="544"/>
      <c r="J319" s="544"/>
      <c r="K319" s="544"/>
      <c r="L319" s="544"/>
      <c r="M319" s="544"/>
      <c r="N319" s="544"/>
      <c r="O319" s="544"/>
      <c r="P319" s="544"/>
      <c r="Q319" s="544"/>
      <c r="R319" s="544"/>
      <c r="S319" s="544"/>
      <c r="T319" s="544"/>
      <c r="U319" s="544"/>
      <c r="V319" s="544"/>
    </row>
    <row r="320" spans="1:22" ht="16.5" customHeight="1">
      <c r="A320" s="544"/>
      <c r="B320" s="544"/>
      <c r="C320" s="553"/>
      <c r="D320" s="544"/>
      <c r="E320" s="544"/>
      <c r="F320" s="544"/>
      <c r="G320" s="544"/>
      <c r="H320" s="544"/>
      <c r="I320" s="544"/>
      <c r="J320" s="544"/>
      <c r="K320" s="544"/>
      <c r="L320" s="544"/>
      <c r="M320" s="544"/>
      <c r="N320" s="544"/>
      <c r="O320" s="544"/>
      <c r="P320" s="544"/>
      <c r="Q320" s="544"/>
      <c r="R320" s="544"/>
      <c r="S320" s="544"/>
      <c r="T320" s="544"/>
      <c r="U320" s="544"/>
      <c r="V320" s="544"/>
    </row>
    <row r="321" spans="1:22" ht="16.5" customHeight="1">
      <c r="A321" s="544"/>
      <c r="B321" s="544"/>
      <c r="C321" s="553"/>
      <c r="D321" s="544"/>
      <c r="E321" s="544"/>
      <c r="F321" s="544"/>
      <c r="G321" s="544"/>
      <c r="H321" s="544"/>
      <c r="I321" s="544"/>
      <c r="J321" s="544"/>
      <c r="K321" s="544"/>
      <c r="L321" s="544"/>
      <c r="M321" s="544"/>
      <c r="N321" s="544"/>
      <c r="O321" s="544"/>
      <c r="P321" s="544"/>
      <c r="Q321" s="544"/>
      <c r="R321" s="544"/>
      <c r="S321" s="544"/>
      <c r="T321" s="544"/>
      <c r="U321" s="544"/>
      <c r="V321" s="544"/>
    </row>
    <row r="322" spans="1:22" ht="16.5" customHeight="1">
      <c r="A322" s="544"/>
      <c r="B322" s="544"/>
      <c r="C322" s="553"/>
      <c r="D322" s="544"/>
      <c r="E322" s="544"/>
      <c r="F322" s="544"/>
      <c r="G322" s="544"/>
      <c r="H322" s="544"/>
      <c r="I322" s="544"/>
      <c r="J322" s="544"/>
      <c r="K322" s="544"/>
      <c r="L322" s="544"/>
      <c r="M322" s="544"/>
      <c r="N322" s="544"/>
      <c r="O322" s="544"/>
      <c r="P322" s="544"/>
      <c r="Q322" s="544"/>
      <c r="R322" s="544"/>
      <c r="S322" s="544"/>
      <c r="T322" s="544"/>
      <c r="U322" s="544"/>
      <c r="V322" s="544"/>
    </row>
    <row r="323" spans="1:22" ht="16.5" customHeight="1">
      <c r="A323" s="544"/>
      <c r="B323" s="544"/>
      <c r="C323" s="553"/>
      <c r="D323" s="544"/>
      <c r="E323" s="544"/>
      <c r="F323" s="544"/>
      <c r="G323" s="544"/>
      <c r="H323" s="544"/>
      <c r="I323" s="544"/>
      <c r="J323" s="544"/>
      <c r="K323" s="544"/>
      <c r="L323" s="544"/>
      <c r="M323" s="544"/>
      <c r="N323" s="544"/>
      <c r="O323" s="544"/>
      <c r="P323" s="544"/>
      <c r="Q323" s="544"/>
      <c r="R323" s="544"/>
      <c r="S323" s="544"/>
      <c r="T323" s="544"/>
      <c r="U323" s="544"/>
      <c r="V323" s="544"/>
    </row>
    <row r="324" spans="1:22" ht="16.5" customHeight="1">
      <c r="A324" s="544"/>
      <c r="B324" s="544"/>
      <c r="C324" s="553"/>
      <c r="D324" s="544"/>
      <c r="E324" s="544"/>
      <c r="F324" s="544"/>
      <c r="G324" s="544"/>
      <c r="H324" s="544"/>
      <c r="I324" s="544"/>
      <c r="J324" s="544"/>
      <c r="K324" s="544"/>
      <c r="L324" s="544"/>
      <c r="M324" s="544"/>
      <c r="N324" s="544"/>
      <c r="O324" s="544"/>
      <c r="P324" s="544"/>
      <c r="Q324" s="544"/>
      <c r="R324" s="544"/>
      <c r="S324" s="544"/>
      <c r="T324" s="544"/>
      <c r="U324" s="544"/>
      <c r="V324" s="544"/>
    </row>
    <row r="325" spans="1:22" ht="16.5" customHeight="1">
      <c r="A325" s="544"/>
      <c r="B325" s="544"/>
      <c r="C325" s="553"/>
      <c r="D325" s="544"/>
      <c r="E325" s="544"/>
      <c r="F325" s="544"/>
      <c r="G325" s="544"/>
      <c r="H325" s="544"/>
      <c r="I325" s="544"/>
      <c r="J325" s="544"/>
      <c r="K325" s="544"/>
      <c r="L325" s="544"/>
      <c r="M325" s="544"/>
      <c r="N325" s="544"/>
      <c r="O325" s="544"/>
      <c r="P325" s="544"/>
      <c r="Q325" s="544"/>
      <c r="R325" s="544"/>
      <c r="S325" s="544"/>
      <c r="T325" s="544"/>
      <c r="U325" s="544"/>
      <c r="V325" s="544"/>
    </row>
    <row r="326" spans="1:22" ht="16.5" customHeight="1">
      <c r="A326" s="544"/>
      <c r="B326" s="544"/>
      <c r="C326" s="553"/>
      <c r="D326" s="544"/>
      <c r="E326" s="544"/>
      <c r="F326" s="544"/>
      <c r="G326" s="544"/>
      <c r="H326" s="544"/>
      <c r="I326" s="544"/>
      <c r="J326" s="544"/>
      <c r="K326" s="544"/>
      <c r="L326" s="544"/>
      <c r="M326" s="544"/>
      <c r="N326" s="544"/>
      <c r="O326" s="544"/>
      <c r="P326" s="544"/>
      <c r="Q326" s="544"/>
      <c r="R326" s="544"/>
      <c r="S326" s="544"/>
      <c r="T326" s="544"/>
      <c r="U326" s="544"/>
      <c r="V326" s="544"/>
    </row>
    <row r="327" spans="1:22" ht="16.5" customHeight="1">
      <c r="A327" s="544"/>
      <c r="B327" s="544"/>
      <c r="C327" s="553"/>
      <c r="D327" s="544"/>
      <c r="E327" s="544"/>
      <c r="F327" s="544"/>
      <c r="G327" s="544"/>
      <c r="H327" s="544"/>
      <c r="I327" s="544"/>
      <c r="J327" s="544"/>
      <c r="K327" s="544"/>
      <c r="L327" s="544"/>
      <c r="M327" s="544"/>
      <c r="N327" s="544"/>
      <c r="O327" s="544"/>
      <c r="P327" s="544"/>
      <c r="Q327" s="544"/>
      <c r="R327" s="544"/>
      <c r="S327" s="544"/>
      <c r="T327" s="544"/>
      <c r="U327" s="544"/>
      <c r="V327" s="544"/>
    </row>
    <row r="328" spans="1:22" ht="16.5" customHeight="1">
      <c r="A328" s="544"/>
      <c r="B328" s="544"/>
      <c r="C328" s="553"/>
      <c r="D328" s="544"/>
      <c r="E328" s="544"/>
      <c r="F328" s="544"/>
      <c r="G328" s="544"/>
      <c r="H328" s="544"/>
      <c r="I328" s="544"/>
      <c r="J328" s="544"/>
      <c r="K328" s="544"/>
      <c r="L328" s="544"/>
      <c r="M328" s="544"/>
      <c r="N328" s="544"/>
      <c r="O328" s="544"/>
      <c r="P328" s="544"/>
      <c r="Q328" s="544"/>
      <c r="R328" s="544"/>
      <c r="S328" s="544"/>
      <c r="T328" s="544"/>
      <c r="U328" s="544"/>
      <c r="V328" s="544"/>
    </row>
    <row r="329" spans="1:22" ht="16.5" customHeight="1">
      <c r="A329" s="544"/>
      <c r="B329" s="544"/>
      <c r="C329" s="553"/>
      <c r="D329" s="544"/>
      <c r="E329" s="544"/>
      <c r="F329" s="544"/>
      <c r="G329" s="544"/>
      <c r="H329" s="544"/>
      <c r="I329" s="544"/>
      <c r="J329" s="544"/>
      <c r="K329" s="544"/>
      <c r="L329" s="544"/>
      <c r="M329" s="544"/>
      <c r="N329" s="544"/>
      <c r="O329" s="544"/>
      <c r="P329" s="544"/>
      <c r="Q329" s="544"/>
      <c r="R329" s="544"/>
      <c r="S329" s="544"/>
      <c r="T329" s="544"/>
      <c r="U329" s="544"/>
      <c r="V329" s="544"/>
    </row>
    <row r="330" spans="1:22" ht="16.5" customHeight="1">
      <c r="A330" s="544"/>
      <c r="B330" s="544"/>
      <c r="C330" s="553"/>
      <c r="D330" s="544"/>
      <c r="E330" s="544"/>
      <c r="F330" s="544"/>
      <c r="G330" s="544"/>
      <c r="H330" s="544"/>
      <c r="I330" s="544"/>
      <c r="J330" s="544"/>
      <c r="K330" s="544"/>
      <c r="L330" s="544"/>
      <c r="M330" s="544"/>
      <c r="N330" s="544"/>
      <c r="O330" s="544"/>
      <c r="P330" s="544"/>
      <c r="Q330" s="544"/>
      <c r="R330" s="544"/>
      <c r="S330" s="544"/>
      <c r="T330" s="544"/>
      <c r="U330" s="544"/>
      <c r="V330" s="544"/>
    </row>
    <row r="331" spans="1:22" ht="16.5" customHeight="1">
      <c r="A331" s="544"/>
      <c r="B331" s="544"/>
      <c r="C331" s="553"/>
      <c r="D331" s="544"/>
      <c r="E331" s="544"/>
      <c r="F331" s="544"/>
      <c r="G331" s="544"/>
      <c r="H331" s="544"/>
      <c r="I331" s="544"/>
      <c r="J331" s="544"/>
      <c r="K331" s="544"/>
      <c r="L331" s="544"/>
      <c r="M331" s="544"/>
      <c r="N331" s="544"/>
      <c r="O331" s="544"/>
      <c r="P331" s="544"/>
      <c r="Q331" s="544"/>
      <c r="R331" s="544"/>
      <c r="S331" s="544"/>
      <c r="T331" s="544"/>
      <c r="U331" s="544"/>
      <c r="V331" s="544"/>
    </row>
    <row r="332" spans="1:22" ht="16.5" customHeight="1">
      <c r="A332" s="544"/>
      <c r="B332" s="544"/>
      <c r="C332" s="553"/>
      <c r="D332" s="544"/>
      <c r="E332" s="544"/>
      <c r="F332" s="544"/>
      <c r="G332" s="544"/>
      <c r="H332" s="544"/>
      <c r="I332" s="544"/>
      <c r="J332" s="544"/>
      <c r="K332" s="544"/>
      <c r="L332" s="544"/>
      <c r="M332" s="544"/>
      <c r="N332" s="544"/>
      <c r="O332" s="544"/>
      <c r="P332" s="544"/>
      <c r="Q332" s="544"/>
      <c r="R332" s="544"/>
      <c r="S332" s="544"/>
      <c r="T332" s="544"/>
      <c r="U332" s="544"/>
      <c r="V332" s="544"/>
    </row>
    <row r="333" spans="1:22" ht="16.5" customHeight="1">
      <c r="A333" s="544"/>
      <c r="B333" s="544"/>
      <c r="C333" s="553"/>
      <c r="D333" s="544"/>
      <c r="E333" s="544"/>
      <c r="F333" s="544"/>
      <c r="G333" s="544"/>
      <c r="H333" s="544"/>
      <c r="I333" s="544"/>
      <c r="J333" s="544"/>
      <c r="K333" s="544"/>
      <c r="L333" s="544"/>
      <c r="M333" s="544"/>
      <c r="N333" s="544"/>
      <c r="O333" s="544"/>
      <c r="P333" s="544"/>
      <c r="Q333" s="544"/>
      <c r="R333" s="544"/>
      <c r="S333" s="544"/>
      <c r="T333" s="544"/>
      <c r="U333" s="544"/>
      <c r="V333" s="544"/>
    </row>
    <row r="334" spans="1:22" ht="16.5" customHeight="1">
      <c r="A334" s="544"/>
      <c r="B334" s="544"/>
      <c r="C334" s="553"/>
      <c r="D334" s="544"/>
      <c r="E334" s="544"/>
      <c r="F334" s="544"/>
      <c r="G334" s="544"/>
      <c r="H334" s="544"/>
      <c r="I334" s="544"/>
      <c r="J334" s="544"/>
      <c r="K334" s="544"/>
      <c r="L334" s="544"/>
      <c r="M334" s="544"/>
      <c r="N334" s="544"/>
      <c r="O334" s="544"/>
      <c r="P334" s="544"/>
      <c r="Q334" s="544"/>
      <c r="R334" s="544"/>
      <c r="S334" s="544"/>
      <c r="T334" s="544"/>
      <c r="U334" s="544"/>
      <c r="V334" s="544"/>
    </row>
    <row r="335" spans="1:22" ht="16.5" customHeight="1">
      <c r="A335" s="544"/>
      <c r="B335" s="544"/>
      <c r="C335" s="553"/>
      <c r="D335" s="544"/>
      <c r="E335" s="544"/>
      <c r="F335" s="544"/>
      <c r="G335" s="544"/>
      <c r="H335" s="544"/>
      <c r="I335" s="544"/>
      <c r="J335" s="544"/>
      <c r="K335" s="544"/>
      <c r="L335" s="544"/>
      <c r="M335" s="544"/>
      <c r="N335" s="544"/>
      <c r="O335" s="544"/>
      <c r="P335" s="544"/>
      <c r="Q335" s="544"/>
      <c r="R335" s="544"/>
      <c r="S335" s="544"/>
      <c r="T335" s="544"/>
      <c r="U335" s="544"/>
      <c r="V335" s="544"/>
    </row>
    <row r="336" spans="1:22" ht="16.5" customHeight="1">
      <c r="A336" s="544"/>
      <c r="B336" s="544"/>
      <c r="C336" s="553"/>
      <c r="D336" s="544"/>
      <c r="E336" s="544"/>
      <c r="F336" s="544"/>
      <c r="G336" s="544"/>
      <c r="H336" s="544"/>
      <c r="I336" s="544"/>
      <c r="J336" s="544"/>
      <c r="K336" s="544"/>
      <c r="L336" s="544"/>
      <c r="M336" s="544"/>
      <c r="N336" s="544"/>
      <c r="O336" s="544"/>
      <c r="P336" s="544"/>
      <c r="Q336" s="544"/>
      <c r="R336" s="544"/>
      <c r="S336" s="544"/>
      <c r="T336" s="544"/>
      <c r="U336" s="544"/>
      <c r="V336" s="544"/>
    </row>
    <row r="337" spans="1:22" ht="16.5" customHeight="1">
      <c r="A337" s="544"/>
      <c r="B337" s="544"/>
      <c r="C337" s="553"/>
      <c r="D337" s="544"/>
      <c r="E337" s="544"/>
      <c r="F337" s="544"/>
      <c r="G337" s="544"/>
      <c r="H337" s="544"/>
      <c r="I337" s="544"/>
      <c r="J337" s="544"/>
      <c r="K337" s="544"/>
      <c r="L337" s="544"/>
      <c r="M337" s="544"/>
      <c r="N337" s="544"/>
      <c r="O337" s="544"/>
      <c r="P337" s="544"/>
      <c r="Q337" s="544"/>
      <c r="R337" s="544"/>
      <c r="S337" s="544"/>
      <c r="T337" s="544"/>
      <c r="U337" s="544"/>
      <c r="V337" s="544"/>
    </row>
    <row r="338" spans="1:22" ht="16.5" customHeight="1">
      <c r="A338" s="544"/>
      <c r="B338" s="544"/>
      <c r="C338" s="553"/>
      <c r="D338" s="544"/>
      <c r="E338" s="544"/>
      <c r="F338" s="544"/>
      <c r="G338" s="544"/>
      <c r="H338" s="544"/>
      <c r="I338" s="544"/>
      <c r="J338" s="544"/>
      <c r="K338" s="544"/>
      <c r="L338" s="544"/>
      <c r="M338" s="544"/>
      <c r="N338" s="544"/>
      <c r="O338" s="544"/>
      <c r="P338" s="544"/>
      <c r="Q338" s="544"/>
      <c r="R338" s="544"/>
      <c r="S338" s="544"/>
      <c r="T338" s="544"/>
      <c r="U338" s="544"/>
      <c r="V338" s="544"/>
    </row>
    <row r="339" spans="1:22" ht="16.5" customHeight="1">
      <c r="A339" s="544"/>
      <c r="B339" s="544"/>
      <c r="C339" s="553"/>
      <c r="D339" s="544"/>
      <c r="E339" s="544"/>
      <c r="F339" s="544"/>
      <c r="G339" s="544"/>
      <c r="H339" s="544"/>
      <c r="I339" s="544"/>
      <c r="J339" s="544"/>
      <c r="K339" s="544"/>
      <c r="L339" s="544"/>
      <c r="M339" s="544"/>
      <c r="N339" s="544"/>
      <c r="O339" s="544"/>
      <c r="P339" s="544"/>
      <c r="Q339" s="544"/>
      <c r="R339" s="544"/>
      <c r="S339" s="544"/>
      <c r="T339" s="544"/>
      <c r="U339" s="544"/>
      <c r="V339" s="544"/>
    </row>
    <row r="340" spans="1:22" ht="16.5" customHeight="1">
      <c r="A340" s="544"/>
      <c r="B340" s="544"/>
      <c r="C340" s="553"/>
      <c r="D340" s="544"/>
      <c r="E340" s="544"/>
      <c r="F340" s="544"/>
      <c r="G340" s="544"/>
      <c r="H340" s="544"/>
      <c r="I340" s="544"/>
      <c r="J340" s="544"/>
      <c r="K340" s="544"/>
      <c r="L340" s="544"/>
      <c r="M340" s="544"/>
      <c r="N340" s="544"/>
      <c r="O340" s="544"/>
      <c r="P340" s="544"/>
      <c r="Q340" s="544"/>
      <c r="R340" s="544"/>
      <c r="S340" s="544"/>
      <c r="T340" s="544"/>
      <c r="U340" s="544"/>
      <c r="V340" s="544"/>
    </row>
    <row r="341" spans="1:22" ht="16.5" customHeight="1">
      <c r="A341" s="544"/>
      <c r="B341" s="544"/>
      <c r="C341" s="553"/>
      <c r="D341" s="544"/>
      <c r="E341" s="544"/>
      <c r="F341" s="544"/>
      <c r="G341" s="544"/>
      <c r="H341" s="544"/>
      <c r="I341" s="544"/>
      <c r="J341" s="544"/>
      <c r="K341" s="544"/>
      <c r="L341" s="544"/>
      <c r="M341" s="544"/>
      <c r="N341" s="544"/>
      <c r="O341" s="544"/>
      <c r="P341" s="544"/>
      <c r="Q341" s="544"/>
      <c r="R341" s="544"/>
      <c r="S341" s="544"/>
      <c r="T341" s="544"/>
      <c r="U341" s="544"/>
      <c r="V341" s="544"/>
    </row>
    <row r="342" spans="1:22" ht="16.5" customHeight="1">
      <c r="A342" s="544"/>
      <c r="B342" s="544"/>
      <c r="C342" s="553"/>
      <c r="D342" s="544"/>
      <c r="E342" s="544"/>
      <c r="F342" s="544"/>
      <c r="G342" s="544"/>
      <c r="H342" s="544"/>
      <c r="I342" s="544"/>
      <c r="J342" s="544"/>
      <c r="K342" s="544"/>
      <c r="L342" s="544"/>
      <c r="M342" s="544"/>
      <c r="N342" s="544"/>
      <c r="O342" s="544"/>
      <c r="P342" s="544"/>
      <c r="Q342" s="544"/>
      <c r="R342" s="544"/>
      <c r="S342" s="544"/>
      <c r="T342" s="544"/>
      <c r="U342" s="544"/>
      <c r="V342" s="544"/>
    </row>
    <row r="343" spans="1:22" ht="16.5" customHeight="1">
      <c r="A343" s="544"/>
      <c r="B343" s="544"/>
      <c r="C343" s="553"/>
      <c r="D343" s="544"/>
      <c r="E343" s="544"/>
      <c r="F343" s="544"/>
      <c r="G343" s="544"/>
      <c r="H343" s="544"/>
      <c r="I343" s="544"/>
      <c r="J343" s="544"/>
      <c r="K343" s="544"/>
      <c r="L343" s="544"/>
      <c r="M343" s="544"/>
      <c r="N343" s="544"/>
      <c r="O343" s="544"/>
      <c r="P343" s="544"/>
      <c r="Q343" s="544"/>
      <c r="R343" s="544"/>
      <c r="S343" s="544"/>
      <c r="T343" s="544"/>
      <c r="U343" s="544"/>
      <c r="V343" s="544"/>
    </row>
    <row r="344" spans="1:22" ht="16.5" customHeight="1">
      <c r="A344" s="544"/>
      <c r="B344" s="544"/>
      <c r="C344" s="553"/>
      <c r="D344" s="544"/>
      <c r="E344" s="544"/>
      <c r="F344" s="544"/>
      <c r="G344" s="544"/>
      <c r="H344" s="544"/>
      <c r="I344" s="544"/>
      <c r="J344" s="544"/>
      <c r="K344" s="544"/>
      <c r="L344" s="544"/>
      <c r="M344" s="544"/>
      <c r="N344" s="544"/>
      <c r="O344" s="544"/>
      <c r="P344" s="544"/>
      <c r="Q344" s="544"/>
      <c r="R344" s="544"/>
      <c r="S344" s="544"/>
      <c r="T344" s="544"/>
      <c r="U344" s="544"/>
      <c r="V344" s="544"/>
    </row>
    <row r="345" spans="1:22" ht="16.5" customHeight="1">
      <c r="A345" s="544"/>
      <c r="B345" s="544"/>
      <c r="C345" s="553"/>
      <c r="D345" s="544"/>
      <c r="E345" s="544"/>
      <c r="F345" s="544"/>
      <c r="G345" s="544"/>
      <c r="H345" s="544"/>
      <c r="I345" s="544"/>
      <c r="J345" s="544"/>
      <c r="K345" s="544"/>
      <c r="L345" s="544"/>
      <c r="M345" s="544"/>
      <c r="N345" s="544"/>
      <c r="O345" s="544"/>
      <c r="P345" s="544"/>
      <c r="Q345" s="544"/>
      <c r="R345" s="544"/>
      <c r="S345" s="544"/>
      <c r="T345" s="544"/>
      <c r="U345" s="544"/>
      <c r="V345" s="544"/>
    </row>
    <row r="346" spans="1:22" ht="16.5" customHeight="1">
      <c r="A346" s="544"/>
      <c r="B346" s="544"/>
      <c r="C346" s="553"/>
      <c r="D346" s="544"/>
      <c r="E346" s="544"/>
      <c r="F346" s="544"/>
      <c r="G346" s="544"/>
      <c r="H346" s="544"/>
      <c r="I346" s="544"/>
      <c r="J346" s="544"/>
      <c r="K346" s="544"/>
      <c r="L346" s="544"/>
      <c r="M346" s="544"/>
      <c r="N346" s="544"/>
      <c r="O346" s="544"/>
      <c r="P346" s="544"/>
      <c r="Q346" s="544"/>
      <c r="R346" s="544"/>
      <c r="S346" s="544"/>
      <c r="T346" s="544"/>
      <c r="U346" s="544"/>
      <c r="V346" s="544"/>
    </row>
    <row r="347" spans="1:22" ht="16.5" customHeight="1">
      <c r="A347" s="544"/>
      <c r="B347" s="544"/>
      <c r="C347" s="553"/>
      <c r="D347" s="544"/>
      <c r="E347" s="544"/>
      <c r="F347" s="544"/>
      <c r="G347" s="544"/>
      <c r="H347" s="544"/>
      <c r="I347" s="544"/>
      <c r="J347" s="544"/>
      <c r="K347" s="544"/>
      <c r="L347" s="544"/>
      <c r="M347" s="544"/>
      <c r="N347" s="544"/>
      <c r="O347" s="544"/>
      <c r="P347" s="544"/>
      <c r="Q347" s="544"/>
      <c r="R347" s="544"/>
      <c r="S347" s="544"/>
      <c r="T347" s="544"/>
      <c r="U347" s="544"/>
      <c r="V347" s="544"/>
    </row>
    <row r="348" spans="1:22" ht="16.5" customHeight="1">
      <c r="A348" s="544"/>
      <c r="B348" s="544"/>
      <c r="C348" s="553"/>
      <c r="D348" s="544"/>
      <c r="E348" s="544"/>
      <c r="F348" s="544"/>
      <c r="G348" s="544"/>
      <c r="H348" s="544"/>
      <c r="I348" s="544"/>
      <c r="J348" s="544"/>
      <c r="K348" s="544"/>
      <c r="L348" s="544"/>
      <c r="M348" s="544"/>
      <c r="N348" s="544"/>
      <c r="O348" s="544"/>
      <c r="P348" s="544"/>
      <c r="Q348" s="544"/>
      <c r="R348" s="544"/>
      <c r="S348" s="544"/>
      <c r="T348" s="544"/>
      <c r="U348" s="544"/>
      <c r="V348" s="544"/>
    </row>
    <row r="349" spans="1:22" ht="16.5" customHeight="1">
      <c r="A349" s="544"/>
      <c r="B349" s="544"/>
      <c r="C349" s="553"/>
      <c r="D349" s="544"/>
      <c r="E349" s="544"/>
      <c r="F349" s="544"/>
      <c r="G349" s="544"/>
      <c r="H349" s="544"/>
      <c r="I349" s="544"/>
      <c r="J349" s="544"/>
      <c r="K349" s="544"/>
      <c r="L349" s="544"/>
      <c r="M349" s="544"/>
      <c r="N349" s="544"/>
      <c r="O349" s="544"/>
      <c r="P349" s="544"/>
      <c r="Q349" s="544"/>
      <c r="R349" s="544"/>
      <c r="S349" s="544"/>
      <c r="T349" s="544"/>
      <c r="U349" s="544"/>
      <c r="V349" s="544"/>
    </row>
    <row r="350" spans="1:22" ht="16.5" customHeight="1">
      <c r="A350" s="544"/>
      <c r="B350" s="544"/>
      <c r="C350" s="553"/>
      <c r="D350" s="544"/>
      <c r="E350" s="544"/>
      <c r="F350" s="544"/>
      <c r="G350" s="544"/>
      <c r="H350" s="544"/>
      <c r="I350" s="544"/>
      <c r="J350" s="544"/>
      <c r="K350" s="544"/>
      <c r="L350" s="544"/>
      <c r="M350" s="544"/>
      <c r="N350" s="544"/>
      <c r="O350" s="544"/>
      <c r="P350" s="544"/>
      <c r="Q350" s="544"/>
      <c r="R350" s="544"/>
      <c r="S350" s="544"/>
      <c r="T350" s="544"/>
      <c r="U350" s="544"/>
      <c r="V350" s="544"/>
    </row>
    <row r="351" spans="1:22" ht="16.5" customHeight="1">
      <c r="A351" s="544"/>
      <c r="B351" s="544"/>
      <c r="C351" s="553"/>
      <c r="D351" s="544"/>
      <c r="E351" s="544"/>
      <c r="F351" s="544"/>
      <c r="G351" s="544"/>
      <c r="H351" s="544"/>
      <c r="I351" s="544"/>
      <c r="J351" s="544"/>
      <c r="K351" s="544"/>
      <c r="L351" s="544"/>
      <c r="M351" s="544"/>
      <c r="N351" s="544"/>
      <c r="O351" s="544"/>
      <c r="P351" s="544"/>
      <c r="Q351" s="544"/>
      <c r="R351" s="544"/>
      <c r="S351" s="544"/>
      <c r="T351" s="544"/>
      <c r="U351" s="544"/>
      <c r="V351" s="544"/>
    </row>
    <row r="352" spans="1:22" ht="16.5" customHeight="1">
      <c r="A352" s="544"/>
      <c r="B352" s="544"/>
      <c r="C352" s="553"/>
      <c r="D352" s="544"/>
      <c r="E352" s="544"/>
      <c r="F352" s="544"/>
      <c r="G352" s="544"/>
      <c r="H352" s="544"/>
      <c r="I352" s="544"/>
      <c r="J352" s="544"/>
      <c r="K352" s="544"/>
      <c r="L352" s="544"/>
      <c r="M352" s="544"/>
      <c r="N352" s="544"/>
      <c r="O352" s="544"/>
      <c r="P352" s="544"/>
      <c r="Q352" s="544"/>
      <c r="R352" s="544"/>
      <c r="S352" s="544"/>
      <c r="T352" s="544"/>
      <c r="U352" s="544"/>
      <c r="V352" s="544"/>
    </row>
    <row r="353" spans="1:22" ht="16.5" customHeight="1">
      <c r="A353" s="544"/>
      <c r="B353" s="544"/>
      <c r="C353" s="553"/>
      <c r="D353" s="544"/>
      <c r="E353" s="544"/>
      <c r="F353" s="544"/>
      <c r="G353" s="544"/>
      <c r="H353" s="544"/>
      <c r="I353" s="544"/>
      <c r="J353" s="544"/>
      <c r="K353" s="544"/>
      <c r="L353" s="544"/>
      <c r="M353" s="544"/>
      <c r="N353" s="544"/>
      <c r="O353" s="544"/>
      <c r="P353" s="544"/>
      <c r="Q353" s="544"/>
      <c r="R353" s="544"/>
      <c r="S353" s="544"/>
      <c r="T353" s="544"/>
      <c r="U353" s="544"/>
      <c r="V353" s="544"/>
    </row>
    <row r="354" spans="1:22" ht="16.5" customHeight="1">
      <c r="A354" s="544"/>
      <c r="B354" s="544"/>
      <c r="C354" s="553"/>
      <c r="D354" s="544"/>
      <c r="E354" s="544"/>
      <c r="F354" s="544"/>
      <c r="G354" s="544"/>
      <c r="H354" s="544"/>
      <c r="I354" s="544"/>
      <c r="J354" s="544"/>
      <c r="K354" s="544"/>
      <c r="L354" s="544"/>
      <c r="M354" s="544"/>
      <c r="N354" s="544"/>
      <c r="O354" s="544"/>
      <c r="P354" s="544"/>
      <c r="Q354" s="544"/>
      <c r="R354" s="544"/>
      <c r="S354" s="544"/>
      <c r="T354" s="544"/>
      <c r="U354" s="544"/>
      <c r="V354" s="544"/>
    </row>
    <row r="355" spans="1:22" ht="16.5" customHeight="1">
      <c r="A355" s="544"/>
      <c r="B355" s="544"/>
      <c r="C355" s="553"/>
      <c r="D355" s="544"/>
      <c r="E355" s="544"/>
      <c r="F355" s="544"/>
      <c r="G355" s="544"/>
      <c r="H355" s="544"/>
      <c r="I355" s="544"/>
      <c r="J355" s="544"/>
      <c r="K355" s="544"/>
      <c r="L355" s="544"/>
      <c r="M355" s="544"/>
      <c r="N355" s="544"/>
      <c r="O355" s="544"/>
      <c r="P355" s="544"/>
      <c r="Q355" s="544"/>
      <c r="R355" s="544"/>
      <c r="S355" s="544"/>
      <c r="T355" s="544"/>
      <c r="U355" s="544"/>
      <c r="V355" s="544"/>
    </row>
    <row r="356" spans="1:22" ht="16.5" customHeight="1">
      <c r="A356" s="544"/>
      <c r="B356" s="544"/>
      <c r="C356" s="553"/>
      <c r="D356" s="544"/>
      <c r="E356" s="544"/>
      <c r="F356" s="544"/>
      <c r="G356" s="544"/>
      <c r="H356" s="544"/>
      <c r="I356" s="544"/>
      <c r="J356" s="544"/>
      <c r="K356" s="544"/>
      <c r="L356" s="544"/>
      <c r="M356" s="544"/>
      <c r="N356" s="544"/>
      <c r="O356" s="544"/>
      <c r="P356" s="544"/>
      <c r="Q356" s="544"/>
      <c r="R356" s="544"/>
      <c r="S356" s="544"/>
      <c r="T356" s="544"/>
      <c r="U356" s="544"/>
      <c r="V356" s="544"/>
    </row>
    <row r="357" spans="1:22" ht="16.5" customHeight="1">
      <c r="A357" s="544"/>
      <c r="B357" s="544"/>
      <c r="C357" s="553"/>
      <c r="D357" s="544"/>
      <c r="E357" s="544"/>
      <c r="F357" s="544"/>
      <c r="G357" s="544"/>
      <c r="H357" s="544"/>
      <c r="I357" s="544"/>
      <c r="J357" s="544"/>
      <c r="K357" s="544"/>
      <c r="L357" s="544"/>
      <c r="M357" s="544"/>
      <c r="N357" s="544"/>
      <c r="O357" s="544"/>
      <c r="P357" s="544"/>
      <c r="Q357" s="544"/>
      <c r="R357" s="544"/>
      <c r="S357" s="544"/>
      <c r="T357" s="544"/>
      <c r="U357" s="544"/>
      <c r="V357" s="544"/>
    </row>
    <row r="358" spans="1:22" ht="16.5" customHeight="1">
      <c r="A358" s="544"/>
      <c r="B358" s="544"/>
      <c r="C358" s="553"/>
      <c r="D358" s="544"/>
      <c r="E358" s="544"/>
      <c r="F358" s="544"/>
      <c r="G358" s="544"/>
      <c r="H358" s="544"/>
      <c r="I358" s="544"/>
      <c r="J358" s="544"/>
      <c r="K358" s="544"/>
      <c r="L358" s="544"/>
      <c r="M358" s="544"/>
      <c r="N358" s="544"/>
      <c r="O358" s="544"/>
      <c r="P358" s="544"/>
      <c r="Q358" s="544"/>
      <c r="R358" s="544"/>
      <c r="S358" s="544"/>
      <c r="T358" s="544"/>
      <c r="U358" s="544"/>
      <c r="V358" s="544"/>
    </row>
    <row r="359" spans="1:22" ht="16.5" customHeight="1">
      <c r="A359" s="544"/>
      <c r="B359" s="544"/>
      <c r="C359" s="553"/>
      <c r="D359" s="544"/>
      <c r="E359" s="544"/>
      <c r="F359" s="544"/>
      <c r="G359" s="544"/>
      <c r="H359" s="544"/>
      <c r="I359" s="544"/>
      <c r="J359" s="544"/>
      <c r="K359" s="544"/>
      <c r="L359" s="544"/>
      <c r="M359" s="544"/>
      <c r="N359" s="544"/>
      <c r="O359" s="544"/>
      <c r="P359" s="544"/>
      <c r="Q359" s="544"/>
      <c r="R359" s="544"/>
      <c r="S359" s="544"/>
      <c r="T359" s="544"/>
      <c r="U359" s="544"/>
      <c r="V359" s="544"/>
    </row>
    <row r="360" spans="1:22" ht="16.5" customHeight="1">
      <c r="A360" s="544"/>
      <c r="B360" s="544"/>
      <c r="C360" s="553"/>
      <c r="D360" s="544"/>
      <c r="E360" s="544"/>
      <c r="F360" s="544"/>
      <c r="G360" s="544"/>
      <c r="H360" s="544"/>
      <c r="I360" s="544"/>
      <c r="J360" s="544"/>
      <c r="K360" s="544"/>
      <c r="L360" s="544"/>
      <c r="M360" s="544"/>
      <c r="N360" s="544"/>
      <c r="O360" s="544"/>
      <c r="P360" s="544"/>
      <c r="Q360" s="544"/>
      <c r="R360" s="544"/>
      <c r="S360" s="544"/>
      <c r="T360" s="544"/>
      <c r="U360" s="544"/>
      <c r="V360" s="544"/>
    </row>
    <row r="361" spans="1:22" ht="16.5" customHeight="1">
      <c r="A361" s="544"/>
      <c r="B361" s="544"/>
      <c r="C361" s="553"/>
      <c r="D361" s="544"/>
      <c r="E361" s="544"/>
      <c r="F361" s="544"/>
      <c r="G361" s="544"/>
      <c r="H361" s="544"/>
      <c r="I361" s="544"/>
      <c r="J361" s="544"/>
      <c r="K361" s="544"/>
      <c r="L361" s="544"/>
      <c r="M361" s="544"/>
      <c r="N361" s="544"/>
      <c r="O361" s="544"/>
      <c r="P361" s="544"/>
      <c r="Q361" s="544"/>
      <c r="R361" s="544"/>
      <c r="S361" s="544"/>
      <c r="T361" s="544"/>
      <c r="U361" s="544"/>
      <c r="V361" s="544"/>
    </row>
    <row r="362" spans="1:22" ht="16.5" customHeight="1">
      <c r="A362" s="544"/>
      <c r="B362" s="544"/>
      <c r="C362" s="553"/>
      <c r="D362" s="544"/>
      <c r="E362" s="544"/>
      <c r="F362" s="544"/>
      <c r="G362" s="544"/>
      <c r="H362" s="544"/>
      <c r="I362" s="544"/>
      <c r="J362" s="544"/>
      <c r="K362" s="544"/>
      <c r="L362" s="544"/>
      <c r="M362" s="544"/>
      <c r="N362" s="544"/>
      <c r="O362" s="544"/>
      <c r="P362" s="544"/>
      <c r="Q362" s="544"/>
      <c r="R362" s="544"/>
      <c r="S362" s="544"/>
      <c r="T362" s="544"/>
      <c r="U362" s="544"/>
      <c r="V362" s="544"/>
    </row>
    <row r="363" spans="1:22" ht="16.5" customHeight="1">
      <c r="A363" s="544"/>
      <c r="B363" s="544"/>
      <c r="C363" s="553"/>
      <c r="D363" s="544"/>
      <c r="E363" s="544"/>
      <c r="F363" s="544"/>
      <c r="G363" s="544"/>
      <c r="H363" s="544"/>
      <c r="I363" s="544"/>
      <c r="J363" s="544"/>
      <c r="K363" s="544"/>
      <c r="L363" s="544"/>
      <c r="M363" s="544"/>
      <c r="N363" s="544"/>
      <c r="O363" s="544"/>
      <c r="P363" s="544"/>
      <c r="Q363" s="544"/>
      <c r="R363" s="544"/>
      <c r="S363" s="544"/>
      <c r="T363" s="544"/>
      <c r="U363" s="544"/>
      <c r="V363" s="544"/>
    </row>
    <row r="364" spans="1:22" ht="16.5" customHeight="1">
      <c r="A364" s="544"/>
      <c r="B364" s="544"/>
      <c r="C364" s="553"/>
      <c r="D364" s="544"/>
      <c r="E364" s="544"/>
      <c r="F364" s="544"/>
      <c r="G364" s="544"/>
      <c r="H364" s="544"/>
      <c r="I364" s="544"/>
      <c r="J364" s="544"/>
      <c r="K364" s="544"/>
      <c r="L364" s="544"/>
      <c r="M364" s="544"/>
      <c r="N364" s="544"/>
      <c r="O364" s="544"/>
      <c r="P364" s="544"/>
      <c r="Q364" s="544"/>
      <c r="R364" s="544"/>
      <c r="S364" s="544"/>
      <c r="T364" s="544"/>
      <c r="U364" s="544"/>
      <c r="V364" s="544"/>
    </row>
    <row r="365" spans="1:22" ht="16.5" customHeight="1">
      <c r="A365" s="544"/>
      <c r="B365" s="544"/>
      <c r="C365" s="553"/>
      <c r="D365" s="544"/>
      <c r="E365" s="544"/>
      <c r="F365" s="544"/>
      <c r="G365" s="544"/>
      <c r="H365" s="544"/>
      <c r="I365" s="544"/>
      <c r="J365" s="544"/>
      <c r="K365" s="544"/>
      <c r="L365" s="544"/>
      <c r="M365" s="544"/>
      <c r="N365" s="544"/>
      <c r="O365" s="544"/>
      <c r="P365" s="544"/>
      <c r="Q365" s="544"/>
      <c r="R365" s="544"/>
      <c r="S365" s="544"/>
      <c r="T365" s="544"/>
      <c r="U365" s="544"/>
      <c r="V365" s="544"/>
    </row>
    <row r="366" spans="1:22" ht="16.5" customHeight="1">
      <c r="A366" s="544"/>
      <c r="B366" s="544"/>
      <c r="C366" s="553"/>
      <c r="D366" s="544"/>
      <c r="E366" s="544"/>
      <c r="F366" s="544"/>
      <c r="G366" s="544"/>
      <c r="H366" s="544"/>
      <c r="I366" s="544"/>
      <c r="J366" s="544"/>
      <c r="K366" s="544"/>
      <c r="L366" s="544"/>
      <c r="M366" s="544"/>
      <c r="N366" s="544"/>
      <c r="O366" s="544"/>
      <c r="P366" s="544"/>
      <c r="Q366" s="544"/>
      <c r="R366" s="544"/>
      <c r="S366" s="544"/>
      <c r="T366" s="544"/>
      <c r="U366" s="544"/>
      <c r="V366" s="544"/>
    </row>
    <row r="367" spans="1:22" ht="16.5" customHeight="1">
      <c r="A367" s="544"/>
      <c r="B367" s="544"/>
      <c r="C367" s="553"/>
      <c r="D367" s="544"/>
      <c r="E367" s="544"/>
      <c r="F367" s="544"/>
      <c r="G367" s="544"/>
      <c r="H367" s="544"/>
      <c r="I367" s="544"/>
      <c r="J367" s="544"/>
      <c r="K367" s="544"/>
      <c r="L367" s="544"/>
      <c r="M367" s="544"/>
      <c r="N367" s="544"/>
      <c r="O367" s="544"/>
      <c r="P367" s="544"/>
      <c r="Q367" s="544"/>
      <c r="R367" s="544"/>
      <c r="S367" s="544"/>
      <c r="T367" s="544"/>
      <c r="U367" s="544"/>
      <c r="V367" s="544"/>
    </row>
    <row r="368" spans="1:22" ht="16.5" customHeight="1">
      <c r="A368" s="544"/>
      <c r="B368" s="544"/>
      <c r="C368" s="553"/>
      <c r="D368" s="544"/>
      <c r="E368" s="544"/>
      <c r="F368" s="544"/>
      <c r="G368" s="544"/>
      <c r="H368" s="544"/>
      <c r="I368" s="544"/>
      <c r="J368" s="544"/>
      <c r="K368" s="544"/>
      <c r="L368" s="544"/>
      <c r="M368" s="544"/>
      <c r="N368" s="544"/>
      <c r="O368" s="544"/>
      <c r="P368" s="544"/>
      <c r="Q368" s="544"/>
      <c r="R368" s="544"/>
      <c r="S368" s="544"/>
      <c r="T368" s="544"/>
      <c r="U368" s="544"/>
      <c r="V368" s="544"/>
    </row>
    <row r="369" spans="1:22" ht="16.5" customHeight="1">
      <c r="A369" s="544"/>
      <c r="B369" s="544"/>
      <c r="C369" s="553"/>
      <c r="D369" s="544"/>
      <c r="E369" s="544"/>
      <c r="F369" s="544"/>
      <c r="G369" s="544"/>
      <c r="H369" s="544"/>
      <c r="I369" s="544"/>
      <c r="J369" s="544"/>
      <c r="K369" s="544"/>
      <c r="L369" s="544"/>
      <c r="M369" s="544"/>
      <c r="N369" s="544"/>
      <c r="O369" s="544"/>
      <c r="P369" s="544"/>
      <c r="Q369" s="544"/>
      <c r="R369" s="544"/>
      <c r="S369" s="544"/>
      <c r="T369" s="544"/>
      <c r="U369" s="544"/>
      <c r="V369" s="544"/>
    </row>
    <row r="370" spans="1:22" ht="16.5" customHeight="1">
      <c r="A370" s="544"/>
      <c r="B370" s="544"/>
      <c r="C370" s="553"/>
      <c r="D370" s="544"/>
      <c r="E370" s="544"/>
      <c r="F370" s="544"/>
      <c r="G370" s="544"/>
      <c r="H370" s="544"/>
      <c r="I370" s="544"/>
      <c r="J370" s="544"/>
      <c r="K370" s="544"/>
      <c r="L370" s="544"/>
      <c r="M370" s="544"/>
      <c r="N370" s="544"/>
      <c r="O370" s="544"/>
      <c r="P370" s="544"/>
      <c r="Q370" s="544"/>
      <c r="R370" s="544"/>
      <c r="S370" s="544"/>
      <c r="T370" s="544"/>
      <c r="U370" s="544"/>
      <c r="V370" s="544"/>
    </row>
    <row r="371" spans="1:22" ht="16.5" customHeight="1">
      <c r="A371" s="544"/>
      <c r="B371" s="544"/>
      <c r="C371" s="553"/>
      <c r="D371" s="544"/>
      <c r="E371" s="544"/>
      <c r="F371" s="544"/>
      <c r="G371" s="544"/>
      <c r="H371" s="544"/>
      <c r="I371" s="544"/>
      <c r="J371" s="544"/>
      <c r="K371" s="544"/>
      <c r="L371" s="544"/>
      <c r="M371" s="544"/>
      <c r="N371" s="544"/>
      <c r="O371" s="544"/>
      <c r="P371" s="544"/>
      <c r="Q371" s="544"/>
      <c r="R371" s="544"/>
      <c r="S371" s="544"/>
      <c r="T371" s="544"/>
      <c r="U371" s="544"/>
      <c r="V371" s="544"/>
    </row>
    <row r="372" spans="1:22" ht="16.5" customHeight="1">
      <c r="A372" s="544"/>
      <c r="B372" s="544"/>
      <c r="C372" s="553"/>
      <c r="D372" s="544"/>
      <c r="E372" s="544"/>
      <c r="F372" s="544"/>
      <c r="G372" s="544"/>
      <c r="H372" s="544"/>
      <c r="I372" s="544"/>
      <c r="J372" s="544"/>
      <c r="K372" s="544"/>
      <c r="L372" s="544"/>
      <c r="M372" s="544"/>
      <c r="N372" s="544"/>
      <c r="O372" s="544"/>
      <c r="P372" s="544"/>
      <c r="Q372" s="544"/>
      <c r="R372" s="544"/>
      <c r="S372" s="544"/>
      <c r="T372" s="544"/>
      <c r="U372" s="544"/>
      <c r="V372" s="544"/>
    </row>
    <row r="373" spans="1:22" ht="16.5" customHeight="1">
      <c r="A373" s="544"/>
      <c r="B373" s="544"/>
      <c r="C373" s="553"/>
      <c r="D373" s="544"/>
      <c r="E373" s="544"/>
      <c r="F373" s="544"/>
      <c r="G373" s="544"/>
      <c r="H373" s="544"/>
      <c r="I373" s="544"/>
      <c r="J373" s="544"/>
      <c r="K373" s="544"/>
      <c r="L373" s="544"/>
      <c r="M373" s="544"/>
      <c r="N373" s="544"/>
      <c r="O373" s="544"/>
      <c r="P373" s="544"/>
      <c r="Q373" s="544"/>
      <c r="R373" s="544"/>
      <c r="S373" s="544"/>
      <c r="T373" s="544"/>
      <c r="U373" s="544"/>
      <c r="V373" s="544"/>
    </row>
    <row r="374" spans="1:22" ht="16.5" customHeight="1">
      <c r="A374" s="544"/>
      <c r="B374" s="544"/>
      <c r="C374" s="553"/>
      <c r="D374" s="544"/>
      <c r="E374" s="544"/>
      <c r="F374" s="544"/>
      <c r="G374" s="544"/>
      <c r="H374" s="544"/>
      <c r="I374" s="544"/>
      <c r="J374" s="544"/>
      <c r="K374" s="544"/>
      <c r="L374" s="544"/>
      <c r="M374" s="544"/>
      <c r="N374" s="544"/>
      <c r="O374" s="544"/>
      <c r="P374" s="544"/>
      <c r="Q374" s="544"/>
      <c r="R374" s="544"/>
      <c r="S374" s="544"/>
      <c r="T374" s="544"/>
      <c r="U374" s="544"/>
      <c r="V374" s="544"/>
    </row>
    <row r="375" spans="1:22" ht="16.5" customHeight="1">
      <c r="A375" s="544"/>
      <c r="B375" s="544"/>
      <c r="C375" s="553"/>
      <c r="D375" s="544"/>
      <c r="E375" s="544"/>
      <c r="F375" s="544"/>
      <c r="G375" s="544"/>
      <c r="H375" s="544"/>
      <c r="I375" s="544"/>
      <c r="J375" s="544"/>
      <c r="K375" s="544"/>
      <c r="L375" s="544"/>
      <c r="M375" s="544"/>
      <c r="N375" s="544"/>
      <c r="O375" s="544"/>
      <c r="P375" s="544"/>
      <c r="Q375" s="544"/>
      <c r="R375" s="544"/>
      <c r="S375" s="544"/>
      <c r="T375" s="544"/>
      <c r="U375" s="544"/>
      <c r="V375" s="544"/>
    </row>
    <row r="376" spans="1:22" ht="16.5" customHeight="1">
      <c r="A376" s="544"/>
      <c r="B376" s="544"/>
      <c r="C376" s="553"/>
      <c r="D376" s="544"/>
      <c r="E376" s="544"/>
      <c r="F376" s="544"/>
      <c r="G376" s="544"/>
      <c r="H376" s="544"/>
      <c r="I376" s="544"/>
      <c r="J376" s="544"/>
      <c r="K376" s="544"/>
      <c r="L376" s="544"/>
      <c r="M376" s="544"/>
      <c r="N376" s="544"/>
      <c r="O376" s="544"/>
      <c r="P376" s="544"/>
      <c r="Q376" s="544"/>
      <c r="R376" s="544"/>
      <c r="S376" s="544"/>
      <c r="T376" s="544"/>
      <c r="U376" s="544"/>
      <c r="V376" s="544"/>
    </row>
    <row r="377" spans="1:22" ht="16.5" customHeight="1">
      <c r="A377" s="544"/>
      <c r="B377" s="544"/>
      <c r="C377" s="553"/>
      <c r="D377" s="544"/>
      <c r="E377" s="544"/>
      <c r="F377" s="544"/>
      <c r="G377" s="544"/>
      <c r="H377" s="544"/>
      <c r="I377" s="544"/>
      <c r="J377" s="544"/>
      <c r="K377" s="544"/>
      <c r="L377" s="544"/>
      <c r="M377" s="544"/>
      <c r="N377" s="544"/>
      <c r="O377" s="544"/>
      <c r="P377" s="544"/>
      <c r="Q377" s="544"/>
      <c r="R377" s="544"/>
      <c r="S377" s="544"/>
      <c r="T377" s="544"/>
      <c r="U377" s="544"/>
      <c r="V377" s="544"/>
    </row>
    <row r="378" spans="1:22" ht="16.5" customHeight="1">
      <c r="A378" s="544"/>
      <c r="B378" s="544"/>
      <c r="C378" s="553"/>
      <c r="D378" s="544"/>
      <c r="E378" s="544"/>
      <c r="F378" s="544"/>
      <c r="G378" s="544"/>
      <c r="H378" s="544"/>
      <c r="I378" s="544"/>
      <c r="J378" s="544"/>
      <c r="K378" s="544"/>
      <c r="L378" s="544"/>
      <c r="M378" s="544"/>
      <c r="N378" s="544"/>
      <c r="O378" s="544"/>
      <c r="P378" s="544"/>
      <c r="Q378" s="544"/>
      <c r="R378" s="544"/>
      <c r="S378" s="544"/>
      <c r="T378" s="544"/>
      <c r="U378" s="544"/>
      <c r="V378" s="544"/>
    </row>
    <row r="379" spans="1:22" ht="16.5" customHeight="1">
      <c r="A379" s="544"/>
      <c r="B379" s="544"/>
      <c r="C379" s="553"/>
      <c r="D379" s="544"/>
      <c r="E379" s="544"/>
      <c r="F379" s="544"/>
      <c r="G379" s="544"/>
      <c r="H379" s="544"/>
      <c r="I379" s="544"/>
      <c r="J379" s="544"/>
      <c r="K379" s="544"/>
      <c r="L379" s="544"/>
      <c r="M379" s="544"/>
      <c r="N379" s="544"/>
      <c r="O379" s="544"/>
      <c r="P379" s="544"/>
      <c r="Q379" s="544"/>
      <c r="R379" s="544"/>
      <c r="S379" s="544"/>
      <c r="T379" s="544"/>
      <c r="U379" s="544"/>
      <c r="V379" s="544"/>
    </row>
    <row r="380" spans="1:22" ht="16.5" customHeight="1">
      <c r="A380" s="544"/>
      <c r="B380" s="544"/>
      <c r="C380" s="553"/>
      <c r="D380" s="544"/>
      <c r="E380" s="544"/>
      <c r="F380" s="544"/>
      <c r="G380" s="544"/>
      <c r="H380" s="544"/>
      <c r="I380" s="544"/>
      <c r="J380" s="544"/>
      <c r="K380" s="544"/>
      <c r="L380" s="544"/>
      <c r="M380" s="544"/>
      <c r="N380" s="544"/>
      <c r="O380" s="544"/>
      <c r="P380" s="544"/>
      <c r="Q380" s="544"/>
      <c r="R380" s="544"/>
      <c r="S380" s="544"/>
      <c r="T380" s="544"/>
      <c r="U380" s="544"/>
      <c r="V380" s="544"/>
    </row>
    <row r="381" spans="1:22" ht="16.5" customHeight="1">
      <c r="A381" s="544"/>
      <c r="B381" s="544"/>
      <c r="C381" s="553"/>
      <c r="D381" s="544"/>
      <c r="E381" s="544"/>
      <c r="F381" s="544"/>
      <c r="G381" s="544"/>
      <c r="H381" s="544"/>
      <c r="I381" s="544"/>
      <c r="J381" s="544"/>
      <c r="K381" s="544"/>
      <c r="L381" s="544"/>
      <c r="M381" s="544"/>
      <c r="N381" s="544"/>
      <c r="O381" s="544"/>
      <c r="P381" s="544"/>
      <c r="Q381" s="544"/>
      <c r="R381" s="544"/>
      <c r="S381" s="544"/>
      <c r="T381" s="544"/>
      <c r="U381" s="544"/>
      <c r="V381" s="544"/>
    </row>
    <row r="382" spans="1:22" ht="16.5" customHeight="1">
      <c r="A382" s="544"/>
      <c r="B382" s="544"/>
      <c r="C382" s="553"/>
      <c r="D382" s="544"/>
      <c r="E382" s="544"/>
      <c r="F382" s="544"/>
      <c r="G382" s="544"/>
      <c r="H382" s="544"/>
      <c r="I382" s="544"/>
      <c r="J382" s="544"/>
      <c r="K382" s="544"/>
      <c r="L382" s="544"/>
      <c r="M382" s="544"/>
      <c r="N382" s="544"/>
      <c r="O382" s="544"/>
      <c r="P382" s="544"/>
      <c r="Q382" s="544"/>
      <c r="R382" s="544"/>
      <c r="S382" s="544"/>
      <c r="T382" s="544"/>
      <c r="U382" s="544"/>
      <c r="V382" s="544"/>
    </row>
    <row r="383" spans="1:22" ht="16.5" customHeight="1">
      <c r="A383" s="544"/>
      <c r="B383" s="544"/>
      <c r="C383" s="553"/>
      <c r="D383" s="544"/>
      <c r="E383" s="544"/>
      <c r="F383" s="544"/>
      <c r="G383" s="544"/>
      <c r="H383" s="544"/>
      <c r="I383" s="544"/>
      <c r="J383" s="544"/>
      <c r="K383" s="544"/>
      <c r="L383" s="544"/>
      <c r="M383" s="544"/>
      <c r="N383" s="544"/>
      <c r="O383" s="544"/>
      <c r="P383" s="544"/>
      <c r="Q383" s="544"/>
      <c r="R383" s="544"/>
      <c r="S383" s="544"/>
      <c r="T383" s="544"/>
      <c r="U383" s="544"/>
      <c r="V383" s="544"/>
    </row>
    <row r="384" spans="1:22" ht="16.5" customHeight="1">
      <c r="A384" s="544"/>
      <c r="B384" s="544"/>
      <c r="C384" s="553"/>
      <c r="D384" s="544"/>
      <c r="E384" s="544"/>
      <c r="F384" s="544"/>
      <c r="G384" s="544"/>
      <c r="H384" s="544"/>
      <c r="I384" s="544"/>
      <c r="J384" s="544"/>
      <c r="K384" s="544"/>
      <c r="L384" s="544"/>
      <c r="M384" s="544"/>
      <c r="N384" s="544"/>
      <c r="O384" s="544"/>
      <c r="P384" s="544"/>
      <c r="Q384" s="544"/>
      <c r="R384" s="544"/>
      <c r="S384" s="544"/>
      <c r="T384" s="544"/>
      <c r="U384" s="544"/>
      <c r="V384" s="544"/>
    </row>
    <row r="385" spans="1:22" ht="16.5" customHeight="1">
      <c r="A385" s="544"/>
      <c r="B385" s="544"/>
      <c r="C385" s="553"/>
      <c r="D385" s="544"/>
      <c r="E385" s="544"/>
      <c r="F385" s="544"/>
      <c r="G385" s="544"/>
      <c r="H385" s="544"/>
      <c r="I385" s="544"/>
      <c r="J385" s="544"/>
      <c r="K385" s="544"/>
      <c r="L385" s="544"/>
      <c r="M385" s="544"/>
      <c r="N385" s="544"/>
      <c r="O385" s="544"/>
      <c r="P385" s="544"/>
      <c r="Q385" s="544"/>
      <c r="R385" s="544"/>
      <c r="S385" s="544"/>
      <c r="T385" s="544"/>
      <c r="U385" s="544"/>
      <c r="V385" s="544"/>
    </row>
    <row r="386" spans="1:22" ht="16.5" customHeight="1">
      <c r="A386" s="544"/>
      <c r="B386" s="544"/>
      <c r="C386" s="553"/>
      <c r="D386" s="544"/>
      <c r="E386" s="544"/>
      <c r="F386" s="544"/>
      <c r="G386" s="544"/>
      <c r="H386" s="544"/>
      <c r="I386" s="544"/>
      <c r="J386" s="544"/>
      <c r="K386" s="544"/>
      <c r="L386" s="544"/>
      <c r="M386" s="544"/>
      <c r="N386" s="544"/>
      <c r="O386" s="544"/>
      <c r="P386" s="544"/>
      <c r="Q386" s="544"/>
      <c r="R386" s="544"/>
      <c r="S386" s="544"/>
      <c r="T386" s="544"/>
      <c r="U386" s="544"/>
      <c r="V386" s="544"/>
    </row>
    <row r="387" spans="1:22" ht="16.5" customHeight="1">
      <c r="A387" s="544"/>
      <c r="B387" s="544"/>
      <c r="C387" s="553"/>
      <c r="D387" s="544"/>
      <c r="E387" s="544"/>
      <c r="F387" s="544"/>
      <c r="G387" s="544"/>
      <c r="H387" s="544"/>
      <c r="I387" s="544"/>
      <c r="J387" s="544"/>
      <c r="K387" s="544"/>
      <c r="L387" s="544"/>
      <c r="M387" s="544"/>
      <c r="N387" s="544"/>
      <c r="O387" s="544"/>
      <c r="P387" s="544"/>
      <c r="Q387" s="544"/>
      <c r="R387" s="544"/>
      <c r="S387" s="544"/>
      <c r="T387" s="544"/>
      <c r="U387" s="544"/>
      <c r="V387" s="544"/>
    </row>
    <row r="388" spans="1:22" ht="16.5" customHeight="1">
      <c r="A388" s="544"/>
      <c r="B388" s="544"/>
      <c r="C388" s="553"/>
      <c r="D388" s="544"/>
      <c r="E388" s="544"/>
      <c r="F388" s="544"/>
      <c r="G388" s="544"/>
      <c r="H388" s="544"/>
      <c r="I388" s="544"/>
      <c r="J388" s="544"/>
      <c r="K388" s="544"/>
      <c r="L388" s="544"/>
      <c r="M388" s="544"/>
      <c r="N388" s="544"/>
      <c r="O388" s="544"/>
      <c r="P388" s="544"/>
      <c r="Q388" s="544"/>
      <c r="R388" s="544"/>
      <c r="S388" s="544"/>
      <c r="T388" s="544"/>
      <c r="U388" s="544"/>
      <c r="V388" s="544"/>
    </row>
    <row r="389" spans="1:22" ht="16.5" customHeight="1">
      <c r="A389" s="544"/>
      <c r="B389" s="544"/>
      <c r="C389" s="553"/>
      <c r="D389" s="544"/>
      <c r="E389" s="544"/>
      <c r="F389" s="544"/>
      <c r="G389" s="544"/>
      <c r="H389" s="544"/>
      <c r="I389" s="544"/>
      <c r="J389" s="544"/>
      <c r="K389" s="544"/>
      <c r="L389" s="544"/>
      <c r="M389" s="544"/>
      <c r="N389" s="544"/>
      <c r="O389" s="544"/>
      <c r="P389" s="544"/>
      <c r="Q389" s="544"/>
      <c r="R389" s="544"/>
      <c r="S389" s="544"/>
      <c r="T389" s="544"/>
      <c r="U389" s="544"/>
      <c r="V389" s="544"/>
    </row>
    <row r="390" spans="1:22" ht="16.5" customHeight="1">
      <c r="A390" s="544"/>
      <c r="B390" s="544"/>
      <c r="C390" s="553"/>
      <c r="D390" s="544"/>
      <c r="E390" s="544"/>
      <c r="F390" s="544"/>
      <c r="G390" s="544"/>
      <c r="H390" s="544"/>
      <c r="I390" s="544"/>
      <c r="J390" s="544"/>
      <c r="K390" s="544"/>
      <c r="L390" s="544"/>
      <c r="M390" s="544"/>
      <c r="N390" s="544"/>
      <c r="O390" s="544"/>
      <c r="P390" s="544"/>
      <c r="Q390" s="544"/>
      <c r="R390" s="544"/>
      <c r="S390" s="544"/>
      <c r="T390" s="544"/>
      <c r="U390" s="544"/>
      <c r="V390" s="544"/>
    </row>
    <row r="391" spans="1:22" ht="16.5" customHeight="1">
      <c r="A391" s="544"/>
      <c r="B391" s="544"/>
      <c r="C391" s="553"/>
      <c r="D391" s="544"/>
      <c r="E391" s="544"/>
      <c r="F391" s="544"/>
      <c r="G391" s="544"/>
      <c r="H391" s="544"/>
      <c r="I391" s="544"/>
      <c r="J391" s="544"/>
      <c r="K391" s="544"/>
      <c r="L391" s="544"/>
      <c r="M391" s="544"/>
      <c r="N391" s="544"/>
      <c r="O391" s="544"/>
      <c r="P391" s="544"/>
      <c r="Q391" s="544"/>
      <c r="R391" s="544"/>
      <c r="S391" s="544"/>
      <c r="T391" s="544"/>
      <c r="U391" s="544"/>
      <c r="V391" s="544"/>
    </row>
    <row r="392" spans="1:22" ht="16.5" customHeight="1">
      <c r="A392" s="544"/>
      <c r="B392" s="544"/>
      <c r="C392" s="553"/>
      <c r="D392" s="544"/>
      <c r="E392" s="544"/>
      <c r="F392" s="544"/>
      <c r="G392" s="544"/>
      <c r="H392" s="544"/>
      <c r="I392" s="544"/>
      <c r="J392" s="544"/>
      <c r="K392" s="544"/>
      <c r="L392" s="544"/>
      <c r="M392" s="544"/>
      <c r="N392" s="544"/>
      <c r="O392" s="544"/>
      <c r="P392" s="544"/>
      <c r="Q392" s="544"/>
      <c r="R392" s="544"/>
      <c r="S392" s="544"/>
      <c r="T392" s="544"/>
      <c r="U392" s="544"/>
      <c r="V392" s="544"/>
    </row>
    <row r="393" spans="1:22" ht="16.5" customHeight="1">
      <c r="A393" s="544"/>
      <c r="B393" s="544"/>
      <c r="C393" s="553"/>
      <c r="D393" s="544"/>
      <c r="E393" s="544"/>
      <c r="F393" s="544"/>
      <c r="G393" s="544"/>
      <c r="H393" s="544"/>
      <c r="I393" s="544"/>
      <c r="J393" s="544"/>
      <c r="K393" s="544"/>
      <c r="L393" s="544"/>
      <c r="M393" s="544"/>
      <c r="N393" s="544"/>
      <c r="O393" s="544"/>
      <c r="P393" s="544"/>
      <c r="Q393" s="544"/>
      <c r="R393" s="544"/>
      <c r="S393" s="544"/>
      <c r="T393" s="544"/>
      <c r="U393" s="544"/>
      <c r="V393" s="544"/>
    </row>
    <row r="394" spans="1:22" ht="16.5" customHeight="1">
      <c r="A394" s="544"/>
      <c r="B394" s="544"/>
      <c r="C394" s="553"/>
      <c r="D394" s="544"/>
      <c r="E394" s="544"/>
      <c r="F394" s="544"/>
      <c r="G394" s="544"/>
      <c r="H394" s="544"/>
      <c r="I394" s="544"/>
      <c r="J394" s="544"/>
      <c r="K394" s="544"/>
      <c r="L394" s="544"/>
      <c r="M394" s="544"/>
      <c r="N394" s="544"/>
      <c r="O394" s="544"/>
      <c r="P394" s="544"/>
      <c r="Q394" s="544"/>
      <c r="R394" s="544"/>
      <c r="S394" s="544"/>
      <c r="T394" s="544"/>
      <c r="U394" s="544"/>
      <c r="V394" s="544"/>
    </row>
    <row r="395" spans="1:22" ht="16.5" customHeight="1">
      <c r="A395" s="544"/>
      <c r="B395" s="544"/>
      <c r="C395" s="553"/>
      <c r="D395" s="544"/>
      <c r="E395" s="544"/>
      <c r="F395" s="544"/>
      <c r="G395" s="544"/>
      <c r="H395" s="544"/>
      <c r="I395" s="544"/>
      <c r="J395" s="544"/>
      <c r="K395" s="544"/>
      <c r="L395" s="544"/>
      <c r="M395" s="544"/>
      <c r="N395" s="544"/>
      <c r="O395" s="544"/>
      <c r="P395" s="544"/>
      <c r="Q395" s="544"/>
      <c r="R395" s="544"/>
      <c r="S395" s="544"/>
      <c r="T395" s="544"/>
      <c r="U395" s="544"/>
      <c r="V395" s="544"/>
    </row>
    <row r="396" spans="1:22" ht="16.5" customHeight="1">
      <c r="A396" s="544"/>
      <c r="B396" s="544"/>
      <c r="C396" s="553"/>
      <c r="D396" s="544"/>
      <c r="E396" s="544"/>
      <c r="F396" s="544"/>
      <c r="G396" s="544"/>
      <c r="H396" s="544"/>
      <c r="I396" s="544"/>
      <c r="J396" s="544"/>
      <c r="K396" s="544"/>
      <c r="L396" s="544"/>
      <c r="M396" s="544"/>
      <c r="N396" s="544"/>
      <c r="O396" s="544"/>
      <c r="P396" s="544"/>
      <c r="Q396" s="544"/>
      <c r="R396" s="544"/>
      <c r="S396" s="544"/>
      <c r="T396" s="544"/>
      <c r="U396" s="544"/>
      <c r="V396" s="544"/>
    </row>
    <row r="397" spans="1:22" ht="16.5" customHeight="1">
      <c r="A397" s="544"/>
      <c r="B397" s="544"/>
      <c r="C397" s="553"/>
      <c r="D397" s="544"/>
      <c r="E397" s="544"/>
      <c r="F397" s="544"/>
      <c r="G397" s="544"/>
      <c r="H397" s="544"/>
      <c r="I397" s="544"/>
      <c r="J397" s="544"/>
      <c r="K397" s="544"/>
      <c r="L397" s="544"/>
      <c r="M397" s="544"/>
      <c r="N397" s="544"/>
      <c r="O397" s="544"/>
      <c r="P397" s="544"/>
      <c r="Q397" s="544"/>
      <c r="R397" s="544"/>
      <c r="S397" s="544"/>
      <c r="T397" s="544"/>
      <c r="U397" s="544"/>
      <c r="V397" s="544"/>
    </row>
    <row r="398" spans="1:22" ht="16.5" customHeight="1">
      <c r="A398" s="544"/>
      <c r="B398" s="544"/>
      <c r="C398" s="553"/>
      <c r="D398" s="544"/>
      <c r="E398" s="544"/>
      <c r="F398" s="544"/>
      <c r="G398" s="544"/>
      <c r="H398" s="544"/>
      <c r="I398" s="544"/>
      <c r="J398" s="544"/>
      <c r="K398" s="544"/>
      <c r="L398" s="544"/>
      <c r="M398" s="544"/>
      <c r="N398" s="544"/>
      <c r="O398" s="544"/>
      <c r="P398" s="544"/>
      <c r="Q398" s="544"/>
      <c r="R398" s="544"/>
      <c r="S398" s="544"/>
      <c r="T398" s="544"/>
      <c r="U398" s="544"/>
      <c r="V398" s="544"/>
    </row>
    <row r="399" spans="1:22" ht="16.5" customHeight="1">
      <c r="A399" s="544"/>
      <c r="B399" s="544"/>
      <c r="C399" s="553"/>
      <c r="D399" s="544"/>
      <c r="E399" s="544"/>
      <c r="F399" s="544"/>
      <c r="G399" s="544"/>
      <c r="H399" s="544"/>
      <c r="I399" s="544"/>
      <c r="J399" s="544"/>
      <c r="K399" s="544"/>
      <c r="L399" s="544"/>
      <c r="M399" s="544"/>
      <c r="N399" s="544"/>
      <c r="O399" s="544"/>
      <c r="P399" s="544"/>
      <c r="Q399" s="544"/>
      <c r="R399" s="544"/>
      <c r="S399" s="544"/>
      <c r="T399" s="544"/>
      <c r="U399" s="544"/>
      <c r="V399" s="544"/>
    </row>
    <row r="400" spans="1:22" ht="16.5" customHeight="1">
      <c r="A400" s="544"/>
      <c r="B400" s="544"/>
      <c r="C400" s="553"/>
      <c r="D400" s="544"/>
      <c r="E400" s="544"/>
      <c r="F400" s="544"/>
      <c r="G400" s="544"/>
      <c r="H400" s="544"/>
      <c r="I400" s="544"/>
      <c r="J400" s="544"/>
      <c r="K400" s="544"/>
      <c r="L400" s="544"/>
      <c r="M400" s="544"/>
      <c r="N400" s="544"/>
      <c r="O400" s="544"/>
      <c r="P400" s="544"/>
      <c r="Q400" s="544"/>
      <c r="R400" s="544"/>
      <c r="S400" s="544"/>
      <c r="T400" s="544"/>
      <c r="U400" s="544"/>
      <c r="V400" s="544"/>
    </row>
    <row r="401" spans="1:22" ht="16.5" customHeight="1">
      <c r="A401" s="544"/>
      <c r="B401" s="544"/>
      <c r="C401" s="553"/>
      <c r="D401" s="544"/>
      <c r="E401" s="544"/>
      <c r="F401" s="544"/>
      <c r="G401" s="544"/>
      <c r="H401" s="544"/>
      <c r="I401" s="544"/>
      <c r="J401" s="544"/>
      <c r="K401" s="544"/>
      <c r="L401" s="544"/>
      <c r="M401" s="544"/>
      <c r="N401" s="544"/>
      <c r="O401" s="544"/>
      <c r="P401" s="544"/>
      <c r="Q401" s="544"/>
      <c r="R401" s="544"/>
      <c r="S401" s="544"/>
      <c r="T401" s="544"/>
      <c r="U401" s="544"/>
      <c r="V401" s="544"/>
    </row>
    <row r="402" spans="1:22" ht="16.5" customHeight="1">
      <c r="A402" s="544"/>
      <c r="B402" s="544"/>
      <c r="C402" s="553"/>
      <c r="D402" s="544"/>
      <c r="E402" s="544"/>
      <c r="F402" s="544"/>
      <c r="G402" s="544"/>
      <c r="H402" s="544"/>
      <c r="I402" s="544"/>
      <c r="J402" s="544"/>
      <c r="K402" s="544"/>
      <c r="L402" s="544"/>
      <c r="M402" s="544"/>
      <c r="N402" s="544"/>
      <c r="O402" s="544"/>
      <c r="P402" s="544"/>
      <c r="Q402" s="544"/>
      <c r="R402" s="544"/>
      <c r="S402" s="544"/>
      <c r="T402" s="544"/>
      <c r="U402" s="544"/>
      <c r="V402" s="544"/>
    </row>
    <row r="403" spans="1:22" ht="16.5" customHeight="1">
      <c r="A403" s="544"/>
      <c r="B403" s="544"/>
      <c r="C403" s="553"/>
      <c r="D403" s="544"/>
      <c r="E403" s="544"/>
      <c r="F403" s="544"/>
      <c r="G403" s="544"/>
      <c r="H403" s="544"/>
      <c r="I403" s="544"/>
      <c r="J403" s="544"/>
      <c r="K403" s="544"/>
      <c r="L403" s="544"/>
      <c r="M403" s="544"/>
      <c r="N403" s="544"/>
      <c r="O403" s="544"/>
      <c r="P403" s="544"/>
      <c r="Q403" s="544"/>
      <c r="R403" s="544"/>
      <c r="S403" s="544"/>
      <c r="T403" s="544"/>
      <c r="U403" s="544"/>
      <c r="V403" s="544"/>
    </row>
    <row r="404" spans="1:22" ht="16.5" customHeight="1">
      <c r="A404" s="544"/>
      <c r="B404" s="544"/>
      <c r="C404" s="553"/>
      <c r="D404" s="544"/>
      <c r="E404" s="544"/>
      <c r="F404" s="544"/>
      <c r="G404" s="544"/>
      <c r="H404" s="544"/>
      <c r="I404" s="544"/>
      <c r="J404" s="544"/>
      <c r="K404" s="544"/>
      <c r="L404" s="544"/>
      <c r="M404" s="544"/>
      <c r="N404" s="544"/>
      <c r="O404" s="544"/>
      <c r="P404" s="544"/>
      <c r="Q404" s="544"/>
      <c r="R404" s="544"/>
      <c r="S404" s="544"/>
      <c r="T404" s="544"/>
      <c r="U404" s="544"/>
      <c r="V404" s="544"/>
    </row>
    <row r="405" spans="1:22" ht="16.5" customHeight="1">
      <c r="A405" s="544"/>
      <c r="B405" s="544"/>
      <c r="C405" s="553"/>
      <c r="D405" s="544"/>
      <c r="E405" s="544"/>
      <c r="F405" s="544"/>
      <c r="G405" s="544"/>
      <c r="H405" s="544"/>
      <c r="I405" s="544"/>
      <c r="J405" s="544"/>
      <c r="K405" s="544"/>
      <c r="L405" s="544"/>
      <c r="M405" s="544"/>
      <c r="N405" s="544"/>
      <c r="O405" s="544"/>
      <c r="P405" s="544"/>
      <c r="Q405" s="544"/>
      <c r="R405" s="544"/>
      <c r="S405" s="544"/>
      <c r="T405" s="544"/>
      <c r="U405" s="544"/>
      <c r="V405" s="544"/>
    </row>
    <row r="406" spans="1:22" ht="16.5" customHeight="1">
      <c r="A406" s="544"/>
      <c r="B406" s="544"/>
      <c r="C406" s="553"/>
      <c r="D406" s="544"/>
      <c r="E406" s="544"/>
      <c r="F406" s="544"/>
      <c r="G406" s="544"/>
      <c r="H406" s="544"/>
      <c r="I406" s="544"/>
      <c r="J406" s="544"/>
      <c r="K406" s="544"/>
      <c r="L406" s="544"/>
      <c r="M406" s="544"/>
      <c r="N406" s="544"/>
      <c r="O406" s="544"/>
      <c r="P406" s="544"/>
      <c r="Q406" s="544"/>
      <c r="R406" s="544"/>
      <c r="S406" s="544"/>
      <c r="T406" s="544"/>
      <c r="U406" s="544"/>
      <c r="V406" s="544"/>
    </row>
    <row r="407" spans="1:22" ht="16.5" customHeight="1">
      <c r="A407" s="544"/>
      <c r="B407" s="544"/>
      <c r="C407" s="553"/>
      <c r="D407" s="544"/>
      <c r="E407" s="544"/>
      <c r="F407" s="544"/>
      <c r="G407" s="544"/>
      <c r="H407" s="544"/>
      <c r="I407" s="544"/>
      <c r="J407" s="544"/>
      <c r="K407" s="544"/>
      <c r="L407" s="544"/>
      <c r="M407" s="544"/>
      <c r="N407" s="544"/>
      <c r="O407" s="544"/>
      <c r="P407" s="544"/>
      <c r="Q407" s="544"/>
      <c r="R407" s="544"/>
      <c r="S407" s="544"/>
      <c r="T407" s="544"/>
      <c r="U407" s="544"/>
      <c r="V407" s="544"/>
    </row>
    <row r="408" spans="1:22" ht="16.5" customHeight="1">
      <c r="A408" s="544"/>
      <c r="B408" s="544"/>
      <c r="C408" s="553"/>
      <c r="D408" s="544"/>
      <c r="E408" s="544"/>
      <c r="F408" s="544"/>
      <c r="G408" s="544"/>
      <c r="H408" s="544"/>
      <c r="I408" s="544"/>
      <c r="J408" s="544"/>
      <c r="K408" s="544"/>
      <c r="L408" s="544"/>
      <c r="M408" s="544"/>
      <c r="N408" s="544"/>
      <c r="O408" s="544"/>
      <c r="P408" s="544"/>
      <c r="Q408" s="544"/>
      <c r="R408" s="544"/>
      <c r="S408" s="544"/>
      <c r="T408" s="544"/>
      <c r="U408" s="544"/>
      <c r="V408" s="544"/>
    </row>
    <row r="409" spans="1:22" ht="16.5" customHeight="1">
      <c r="A409" s="544"/>
      <c r="B409" s="544"/>
      <c r="C409" s="553"/>
      <c r="D409" s="544"/>
      <c r="E409" s="544"/>
      <c r="F409" s="544"/>
      <c r="G409" s="544"/>
      <c r="H409" s="544"/>
      <c r="I409" s="544"/>
      <c r="J409" s="544"/>
      <c r="K409" s="544"/>
      <c r="L409" s="544"/>
      <c r="M409" s="544"/>
      <c r="N409" s="544"/>
      <c r="O409" s="544"/>
      <c r="P409" s="544"/>
      <c r="Q409" s="544"/>
      <c r="R409" s="544"/>
      <c r="S409" s="544"/>
      <c r="T409" s="544"/>
      <c r="U409" s="544"/>
      <c r="V409" s="544"/>
    </row>
    <row r="410" spans="1:22" ht="16.5" customHeight="1">
      <c r="A410" s="544"/>
      <c r="B410" s="544"/>
      <c r="C410" s="553"/>
      <c r="D410" s="544"/>
      <c r="E410" s="544"/>
      <c r="F410" s="544"/>
      <c r="G410" s="544"/>
      <c r="H410" s="544"/>
      <c r="I410" s="544"/>
      <c r="J410" s="544"/>
      <c r="K410" s="544"/>
      <c r="L410" s="544"/>
      <c r="M410" s="544"/>
      <c r="N410" s="544"/>
      <c r="O410" s="544"/>
      <c r="P410" s="544"/>
      <c r="Q410" s="544"/>
      <c r="R410" s="544"/>
      <c r="S410" s="544"/>
      <c r="T410" s="544"/>
      <c r="U410" s="544"/>
      <c r="V410" s="544"/>
    </row>
    <row r="411" spans="1:22" ht="16.5" customHeight="1">
      <c r="A411" s="544"/>
      <c r="B411" s="544"/>
      <c r="C411" s="553"/>
      <c r="D411" s="544"/>
      <c r="E411" s="544"/>
      <c r="F411" s="544"/>
      <c r="G411" s="544"/>
      <c r="H411" s="544"/>
      <c r="I411" s="544"/>
      <c r="J411" s="544"/>
      <c r="K411" s="544"/>
      <c r="L411" s="544"/>
      <c r="M411" s="544"/>
      <c r="N411" s="544"/>
      <c r="O411" s="544"/>
      <c r="P411" s="544"/>
      <c r="Q411" s="544"/>
      <c r="R411" s="544"/>
      <c r="S411" s="544"/>
      <c r="T411" s="544"/>
      <c r="U411" s="544"/>
      <c r="V411" s="544"/>
    </row>
    <row r="412" spans="1:22" ht="16.5" customHeight="1">
      <c r="A412" s="544"/>
      <c r="B412" s="544"/>
      <c r="C412" s="553"/>
      <c r="D412" s="544"/>
      <c r="E412" s="544"/>
      <c r="F412" s="544"/>
      <c r="G412" s="544"/>
      <c r="H412" s="544"/>
      <c r="I412" s="544"/>
      <c r="J412" s="544"/>
      <c r="K412" s="544"/>
      <c r="L412" s="544"/>
      <c r="M412" s="544"/>
      <c r="N412" s="544"/>
      <c r="O412" s="544"/>
      <c r="P412" s="544"/>
      <c r="Q412" s="544"/>
      <c r="R412" s="544"/>
      <c r="S412" s="544"/>
      <c r="T412" s="544"/>
      <c r="U412" s="544"/>
      <c r="V412" s="544"/>
    </row>
    <row r="413" spans="1:22" ht="16.5" customHeight="1">
      <c r="A413" s="544"/>
      <c r="B413" s="544"/>
      <c r="C413" s="553"/>
      <c r="D413" s="544"/>
      <c r="E413" s="544"/>
      <c r="F413" s="544"/>
      <c r="G413" s="544"/>
      <c r="H413" s="544"/>
      <c r="I413" s="544"/>
      <c r="J413" s="544"/>
      <c r="K413" s="544"/>
      <c r="L413" s="544"/>
      <c r="M413" s="544"/>
      <c r="N413" s="544"/>
      <c r="O413" s="544"/>
      <c r="P413" s="544"/>
      <c r="Q413" s="544"/>
      <c r="R413" s="544"/>
      <c r="S413" s="544"/>
      <c r="T413" s="544"/>
      <c r="U413" s="544"/>
      <c r="V413" s="544"/>
    </row>
    <row r="414" spans="1:22" ht="16.5" customHeight="1">
      <c r="A414" s="544"/>
      <c r="B414" s="544"/>
      <c r="C414" s="553"/>
      <c r="D414" s="544"/>
      <c r="E414" s="544"/>
      <c r="F414" s="544"/>
      <c r="G414" s="544"/>
      <c r="H414" s="544"/>
      <c r="I414" s="544"/>
      <c r="J414" s="544"/>
      <c r="K414" s="544"/>
      <c r="L414" s="544"/>
      <c r="M414" s="544"/>
      <c r="N414" s="544"/>
      <c r="O414" s="544"/>
      <c r="P414" s="544"/>
      <c r="Q414" s="544"/>
      <c r="R414" s="544"/>
      <c r="S414" s="544"/>
      <c r="T414" s="544"/>
      <c r="U414" s="544"/>
      <c r="V414" s="544"/>
    </row>
    <row r="415" spans="1:22" ht="16.5" customHeight="1">
      <c r="A415" s="544"/>
      <c r="B415" s="544"/>
      <c r="C415" s="553"/>
      <c r="D415" s="544"/>
      <c r="E415" s="544"/>
      <c r="F415" s="544"/>
      <c r="G415" s="544"/>
      <c r="H415" s="544"/>
      <c r="I415" s="544"/>
      <c r="J415" s="544"/>
      <c r="K415" s="544"/>
      <c r="L415" s="544"/>
      <c r="M415" s="544"/>
      <c r="N415" s="544"/>
      <c r="O415" s="544"/>
      <c r="P415" s="544"/>
      <c r="Q415" s="544"/>
      <c r="R415" s="544"/>
      <c r="S415" s="544"/>
      <c r="T415" s="544"/>
      <c r="U415" s="544"/>
      <c r="V415" s="544"/>
    </row>
    <row r="416" spans="1:22" ht="16.5" customHeight="1">
      <c r="A416" s="544"/>
      <c r="B416" s="544"/>
      <c r="C416" s="553"/>
      <c r="D416" s="544"/>
      <c r="E416" s="544"/>
      <c r="F416" s="544"/>
      <c r="G416" s="544"/>
      <c r="H416" s="544"/>
      <c r="I416" s="544"/>
      <c r="J416" s="544"/>
      <c r="K416" s="544"/>
      <c r="L416" s="544"/>
      <c r="M416" s="544"/>
      <c r="N416" s="544"/>
      <c r="O416" s="544"/>
      <c r="P416" s="544"/>
      <c r="Q416" s="544"/>
      <c r="R416" s="544"/>
      <c r="S416" s="544"/>
      <c r="T416" s="544"/>
      <c r="U416" s="544"/>
      <c r="V416" s="544"/>
    </row>
    <row r="417" spans="1:22" ht="16.5" customHeight="1">
      <c r="A417" s="544"/>
      <c r="B417" s="544"/>
      <c r="C417" s="553"/>
      <c r="D417" s="544"/>
      <c r="E417" s="544"/>
      <c r="F417" s="544"/>
      <c r="G417" s="544"/>
      <c r="H417" s="544"/>
      <c r="I417" s="544"/>
      <c r="J417" s="544"/>
      <c r="K417" s="544"/>
      <c r="L417" s="544"/>
      <c r="M417" s="544"/>
      <c r="N417" s="544"/>
      <c r="O417" s="544"/>
      <c r="P417" s="544"/>
      <c r="Q417" s="544"/>
      <c r="R417" s="544"/>
      <c r="S417" s="544"/>
      <c r="T417" s="544"/>
      <c r="U417" s="544"/>
      <c r="V417" s="544"/>
    </row>
    <row r="418" spans="1:22" ht="16.5" customHeight="1">
      <c r="A418" s="544"/>
      <c r="B418" s="544"/>
      <c r="C418" s="553"/>
      <c r="D418" s="544"/>
      <c r="E418" s="544"/>
      <c r="F418" s="544"/>
      <c r="G418" s="544"/>
      <c r="H418" s="544"/>
      <c r="I418" s="544"/>
      <c r="J418" s="544"/>
      <c r="K418" s="544"/>
      <c r="L418" s="544"/>
      <c r="M418" s="544"/>
      <c r="N418" s="544"/>
      <c r="O418" s="544"/>
      <c r="P418" s="544"/>
      <c r="Q418" s="544"/>
      <c r="R418" s="544"/>
      <c r="S418" s="544"/>
      <c r="T418" s="544"/>
      <c r="U418" s="544"/>
      <c r="V418" s="544"/>
    </row>
    <row r="419" spans="1:22" ht="16.5" customHeight="1">
      <c r="A419" s="544"/>
      <c r="B419" s="544"/>
      <c r="C419" s="553"/>
      <c r="D419" s="544"/>
      <c r="E419" s="544"/>
      <c r="F419" s="544"/>
      <c r="G419" s="544"/>
      <c r="H419" s="544"/>
      <c r="I419" s="544"/>
      <c r="J419" s="544"/>
      <c r="K419" s="544"/>
      <c r="L419" s="544"/>
      <c r="M419" s="544"/>
      <c r="N419" s="544"/>
      <c r="O419" s="544"/>
      <c r="P419" s="544"/>
      <c r="Q419" s="544"/>
      <c r="R419" s="544"/>
      <c r="S419" s="544"/>
      <c r="T419" s="544"/>
      <c r="U419" s="544"/>
      <c r="V419" s="544"/>
    </row>
    <row r="420" spans="1:22" ht="16.5" customHeight="1">
      <c r="A420" s="544"/>
      <c r="B420" s="544"/>
      <c r="C420" s="553"/>
      <c r="D420" s="544"/>
      <c r="E420" s="544"/>
      <c r="F420" s="544"/>
      <c r="G420" s="544"/>
      <c r="H420" s="544"/>
      <c r="I420" s="544"/>
      <c r="J420" s="544"/>
      <c r="K420" s="544"/>
      <c r="L420" s="544"/>
      <c r="M420" s="544"/>
      <c r="N420" s="544"/>
      <c r="O420" s="544"/>
      <c r="P420" s="544"/>
      <c r="Q420" s="544"/>
      <c r="R420" s="544"/>
      <c r="S420" s="544"/>
      <c r="T420" s="544"/>
      <c r="U420" s="544"/>
      <c r="V420" s="544"/>
    </row>
    <row r="421" spans="1:22" ht="16.5" customHeight="1">
      <c r="A421" s="544"/>
      <c r="B421" s="544"/>
      <c r="C421" s="553"/>
      <c r="D421" s="544"/>
      <c r="E421" s="544"/>
      <c r="F421" s="544"/>
      <c r="G421" s="544"/>
      <c r="H421" s="544"/>
      <c r="I421" s="544"/>
      <c r="J421" s="544"/>
      <c r="K421" s="544"/>
      <c r="L421" s="544"/>
      <c r="M421" s="544"/>
      <c r="N421" s="544"/>
      <c r="O421" s="544"/>
      <c r="P421" s="544"/>
      <c r="Q421" s="544"/>
      <c r="R421" s="544"/>
      <c r="S421" s="544"/>
      <c r="T421" s="544"/>
      <c r="U421" s="544"/>
      <c r="V421" s="544"/>
    </row>
    <row r="422" spans="1:22" ht="16.5" customHeight="1">
      <c r="A422" s="544"/>
      <c r="B422" s="544"/>
      <c r="C422" s="553"/>
      <c r="D422" s="544"/>
      <c r="E422" s="544"/>
      <c r="F422" s="544"/>
      <c r="G422" s="544"/>
      <c r="H422" s="544"/>
      <c r="I422" s="544"/>
      <c r="J422" s="544"/>
      <c r="K422" s="544"/>
      <c r="L422" s="544"/>
      <c r="M422" s="544"/>
      <c r="N422" s="544"/>
      <c r="O422" s="544"/>
      <c r="P422" s="544"/>
      <c r="Q422" s="544"/>
      <c r="R422" s="544"/>
      <c r="S422" s="544"/>
      <c r="T422" s="544"/>
      <c r="U422" s="544"/>
      <c r="V422" s="544"/>
    </row>
    <row r="423" spans="1:22" ht="16.5" customHeight="1">
      <c r="A423" s="544"/>
      <c r="B423" s="544"/>
      <c r="C423" s="553"/>
      <c r="D423" s="544"/>
      <c r="E423" s="544"/>
      <c r="F423" s="544"/>
      <c r="G423" s="544"/>
      <c r="H423" s="544"/>
      <c r="I423" s="544"/>
      <c r="J423" s="544"/>
      <c r="K423" s="544"/>
      <c r="L423" s="544"/>
      <c r="M423" s="544"/>
      <c r="N423" s="544"/>
      <c r="O423" s="544"/>
      <c r="P423" s="544"/>
      <c r="Q423" s="544"/>
      <c r="R423" s="544"/>
      <c r="S423" s="544"/>
      <c r="T423" s="544"/>
      <c r="U423" s="544"/>
      <c r="V423" s="544"/>
    </row>
    <row r="424" spans="1:22" ht="16.5" customHeight="1">
      <c r="A424" s="544"/>
      <c r="B424" s="544"/>
      <c r="C424" s="553"/>
      <c r="D424" s="544"/>
      <c r="E424" s="544"/>
      <c r="F424" s="544"/>
      <c r="G424" s="544"/>
      <c r="H424" s="544"/>
      <c r="I424" s="544"/>
      <c r="J424" s="544"/>
      <c r="K424" s="544"/>
      <c r="L424" s="544"/>
      <c r="M424" s="544"/>
      <c r="N424" s="544"/>
      <c r="O424" s="544"/>
      <c r="P424" s="544"/>
      <c r="Q424" s="544"/>
      <c r="R424" s="544"/>
      <c r="S424" s="544"/>
      <c r="T424" s="544"/>
      <c r="U424" s="544"/>
      <c r="V424" s="544"/>
    </row>
    <row r="425" spans="1:22" ht="16.5" customHeight="1">
      <c r="A425" s="544"/>
      <c r="B425" s="544"/>
      <c r="C425" s="553"/>
      <c r="D425" s="544"/>
      <c r="E425" s="544"/>
      <c r="F425" s="544"/>
      <c r="G425" s="544"/>
      <c r="H425" s="544"/>
      <c r="I425" s="544"/>
      <c r="J425" s="544"/>
      <c r="K425" s="544"/>
      <c r="L425" s="544"/>
      <c r="M425" s="544"/>
      <c r="N425" s="544"/>
      <c r="O425" s="544"/>
      <c r="P425" s="544"/>
      <c r="Q425" s="544"/>
      <c r="R425" s="544"/>
      <c r="S425" s="544"/>
      <c r="T425" s="544"/>
      <c r="U425" s="544"/>
      <c r="V425" s="544"/>
    </row>
    <row r="426" spans="1:22" ht="16.5" customHeight="1">
      <c r="A426" s="544"/>
      <c r="B426" s="544"/>
      <c r="C426" s="553"/>
      <c r="D426" s="544"/>
      <c r="E426" s="544"/>
      <c r="F426" s="544"/>
      <c r="G426" s="544"/>
      <c r="H426" s="544"/>
      <c r="I426" s="544"/>
      <c r="J426" s="544"/>
      <c r="K426" s="544"/>
      <c r="L426" s="544"/>
      <c r="M426" s="544"/>
      <c r="N426" s="544"/>
      <c r="O426" s="544"/>
      <c r="P426" s="544"/>
      <c r="Q426" s="544"/>
      <c r="R426" s="544"/>
      <c r="S426" s="544"/>
      <c r="T426" s="544"/>
      <c r="U426" s="544"/>
      <c r="V426" s="544"/>
    </row>
    <row r="427" spans="1:22" ht="16.5" customHeight="1">
      <c r="A427" s="544"/>
      <c r="B427" s="544"/>
      <c r="C427" s="553"/>
      <c r="D427" s="544"/>
      <c r="E427" s="544"/>
      <c r="F427" s="544"/>
      <c r="G427" s="544"/>
      <c r="H427" s="544"/>
      <c r="I427" s="544"/>
      <c r="J427" s="544"/>
      <c r="K427" s="544"/>
      <c r="L427" s="544"/>
      <c r="M427" s="544"/>
      <c r="N427" s="544"/>
      <c r="O427" s="544"/>
      <c r="P427" s="544"/>
      <c r="Q427" s="544"/>
      <c r="R427" s="544"/>
      <c r="S427" s="544"/>
      <c r="T427" s="544"/>
      <c r="U427" s="544"/>
      <c r="V427" s="544"/>
    </row>
    <row r="428" spans="1:22" ht="16.5" customHeight="1">
      <c r="A428" s="544"/>
      <c r="B428" s="544"/>
      <c r="C428" s="553"/>
      <c r="D428" s="544"/>
      <c r="E428" s="544"/>
      <c r="F428" s="544"/>
      <c r="G428" s="544"/>
      <c r="H428" s="544"/>
      <c r="I428" s="544"/>
      <c r="J428" s="544"/>
      <c r="K428" s="544"/>
      <c r="L428" s="544"/>
      <c r="M428" s="544"/>
      <c r="N428" s="544"/>
      <c r="O428" s="544"/>
      <c r="P428" s="544"/>
      <c r="Q428" s="544"/>
      <c r="R428" s="544"/>
      <c r="S428" s="544"/>
      <c r="T428" s="544"/>
      <c r="U428" s="544"/>
      <c r="V428" s="544"/>
    </row>
    <row r="429" spans="1:22" ht="16.5" customHeight="1">
      <c r="A429" s="544"/>
      <c r="B429" s="544"/>
      <c r="C429" s="553"/>
      <c r="D429" s="544"/>
      <c r="E429" s="544"/>
      <c r="F429" s="544"/>
      <c r="G429" s="544"/>
      <c r="H429" s="544"/>
      <c r="I429" s="544"/>
      <c r="J429" s="544"/>
      <c r="K429" s="544"/>
      <c r="L429" s="544"/>
      <c r="M429" s="544"/>
      <c r="N429" s="544"/>
      <c r="O429" s="544"/>
      <c r="P429" s="544"/>
      <c r="Q429" s="544"/>
      <c r="R429" s="544"/>
      <c r="S429" s="544"/>
      <c r="T429" s="544"/>
      <c r="U429" s="544"/>
      <c r="V429" s="544"/>
    </row>
    <row r="430" spans="1:22" ht="16.5" customHeight="1">
      <c r="A430" s="544"/>
      <c r="B430" s="544"/>
      <c r="C430" s="553"/>
      <c r="D430" s="544"/>
      <c r="E430" s="544"/>
      <c r="F430" s="544"/>
      <c r="G430" s="544"/>
      <c r="H430" s="544"/>
      <c r="I430" s="544"/>
      <c r="J430" s="544"/>
      <c r="K430" s="544"/>
      <c r="L430" s="544"/>
      <c r="M430" s="544"/>
      <c r="N430" s="544"/>
      <c r="O430" s="544"/>
      <c r="P430" s="544"/>
      <c r="Q430" s="544"/>
      <c r="R430" s="544"/>
      <c r="S430" s="544"/>
      <c r="T430" s="544"/>
      <c r="U430" s="544"/>
      <c r="V430" s="544"/>
    </row>
    <row r="431" spans="1:22" ht="16.5" customHeight="1">
      <c r="A431" s="544"/>
      <c r="B431" s="544"/>
      <c r="C431" s="553"/>
      <c r="D431" s="544"/>
      <c r="E431" s="544"/>
      <c r="F431" s="544"/>
      <c r="G431" s="544"/>
      <c r="H431" s="544"/>
      <c r="I431" s="544"/>
      <c r="J431" s="544"/>
      <c r="K431" s="544"/>
      <c r="L431" s="544"/>
      <c r="M431" s="544"/>
      <c r="N431" s="544"/>
      <c r="O431" s="544"/>
      <c r="P431" s="544"/>
      <c r="Q431" s="544"/>
      <c r="R431" s="544"/>
      <c r="S431" s="544"/>
      <c r="T431" s="544"/>
      <c r="U431" s="544"/>
      <c r="V431" s="544"/>
    </row>
    <row r="432" spans="1:22" ht="16.5" customHeight="1">
      <c r="A432" s="544"/>
      <c r="B432" s="544"/>
      <c r="C432" s="553"/>
      <c r="D432" s="544"/>
      <c r="E432" s="544"/>
      <c r="F432" s="544"/>
      <c r="G432" s="544"/>
      <c r="H432" s="544"/>
      <c r="I432" s="544"/>
      <c r="J432" s="544"/>
      <c r="K432" s="544"/>
      <c r="L432" s="544"/>
      <c r="M432" s="544"/>
      <c r="N432" s="544"/>
      <c r="O432" s="544"/>
      <c r="P432" s="544"/>
      <c r="Q432" s="544"/>
      <c r="R432" s="544"/>
      <c r="S432" s="544"/>
      <c r="T432" s="544"/>
      <c r="U432" s="544"/>
      <c r="V432" s="544"/>
    </row>
    <row r="433" spans="1:22" ht="16.5" customHeight="1">
      <c r="A433" s="544"/>
      <c r="B433" s="544"/>
      <c r="C433" s="553"/>
      <c r="D433" s="544"/>
      <c r="E433" s="544"/>
      <c r="F433" s="544"/>
      <c r="G433" s="544"/>
      <c r="H433" s="544"/>
      <c r="I433" s="544"/>
      <c r="J433" s="544"/>
      <c r="K433" s="544"/>
      <c r="L433" s="544"/>
      <c r="M433" s="544"/>
      <c r="N433" s="544"/>
      <c r="O433" s="544"/>
      <c r="P433" s="544"/>
      <c r="Q433" s="544"/>
      <c r="R433" s="544"/>
      <c r="S433" s="544"/>
      <c r="T433" s="544"/>
      <c r="U433" s="544"/>
      <c r="V433" s="544"/>
    </row>
    <row r="434" spans="1:22" ht="16.5" customHeight="1">
      <c r="A434" s="544"/>
      <c r="B434" s="544"/>
      <c r="C434" s="553"/>
      <c r="D434" s="544"/>
      <c r="E434" s="544"/>
      <c r="F434" s="544"/>
      <c r="G434" s="544"/>
      <c r="H434" s="544"/>
      <c r="I434" s="544"/>
      <c r="J434" s="544"/>
      <c r="K434" s="544"/>
      <c r="L434" s="544"/>
      <c r="M434" s="544"/>
      <c r="N434" s="544"/>
      <c r="O434" s="544"/>
      <c r="P434" s="544"/>
      <c r="Q434" s="544"/>
      <c r="R434" s="544"/>
      <c r="S434" s="544"/>
      <c r="T434" s="544"/>
      <c r="U434" s="544"/>
      <c r="V434" s="544"/>
    </row>
    <row r="435" spans="1:22" ht="16.5" customHeight="1">
      <c r="A435" s="544"/>
      <c r="B435" s="544"/>
      <c r="C435" s="553"/>
      <c r="D435" s="544"/>
      <c r="E435" s="544"/>
      <c r="F435" s="544"/>
      <c r="G435" s="544"/>
      <c r="H435" s="544"/>
      <c r="I435" s="544"/>
      <c r="J435" s="544"/>
      <c r="K435" s="544"/>
      <c r="L435" s="544"/>
      <c r="M435" s="544"/>
      <c r="N435" s="544"/>
      <c r="O435" s="544"/>
      <c r="P435" s="544"/>
      <c r="Q435" s="544"/>
      <c r="R435" s="544"/>
      <c r="S435" s="544"/>
      <c r="T435" s="544"/>
      <c r="U435" s="544"/>
      <c r="V435" s="544"/>
    </row>
    <row r="436" spans="1:22" ht="16.5" customHeight="1">
      <c r="A436" s="544"/>
      <c r="B436" s="544"/>
      <c r="C436" s="553"/>
      <c r="D436" s="544"/>
      <c r="E436" s="544"/>
      <c r="F436" s="544"/>
      <c r="G436" s="544"/>
      <c r="H436" s="544"/>
      <c r="I436" s="544"/>
      <c r="J436" s="544"/>
      <c r="K436" s="544"/>
      <c r="L436" s="544"/>
      <c r="M436" s="544"/>
      <c r="N436" s="544"/>
      <c r="O436" s="544"/>
      <c r="P436" s="544"/>
      <c r="Q436" s="544"/>
      <c r="R436" s="544"/>
      <c r="S436" s="544"/>
      <c r="T436" s="544"/>
      <c r="U436" s="544"/>
      <c r="V436" s="544"/>
    </row>
    <row r="437" spans="1:22" ht="16.5" customHeight="1">
      <c r="A437" s="544"/>
      <c r="B437" s="544"/>
      <c r="C437" s="553"/>
      <c r="D437" s="544"/>
      <c r="E437" s="544"/>
      <c r="F437" s="544"/>
      <c r="G437" s="544"/>
      <c r="H437" s="544"/>
      <c r="I437" s="544"/>
      <c r="J437" s="544"/>
      <c r="K437" s="544"/>
      <c r="L437" s="544"/>
      <c r="M437" s="544"/>
      <c r="N437" s="544"/>
      <c r="O437" s="544"/>
      <c r="P437" s="544"/>
      <c r="Q437" s="544"/>
      <c r="R437" s="544"/>
      <c r="S437" s="544"/>
      <c r="T437" s="544"/>
      <c r="U437" s="544"/>
      <c r="V437" s="544"/>
    </row>
    <row r="438" spans="1:22" ht="16.5" customHeight="1">
      <c r="A438" s="544"/>
      <c r="B438" s="544"/>
      <c r="C438" s="553"/>
      <c r="D438" s="544"/>
      <c r="E438" s="544"/>
      <c r="F438" s="544"/>
      <c r="G438" s="544"/>
      <c r="H438" s="544"/>
      <c r="I438" s="544"/>
      <c r="J438" s="544"/>
      <c r="K438" s="544"/>
      <c r="L438" s="544"/>
      <c r="M438" s="544"/>
      <c r="N438" s="544"/>
      <c r="O438" s="544"/>
      <c r="P438" s="544"/>
      <c r="Q438" s="544"/>
      <c r="R438" s="544"/>
      <c r="S438" s="544"/>
      <c r="T438" s="544"/>
      <c r="U438" s="544"/>
      <c r="V438" s="544"/>
    </row>
    <row r="439" spans="1:22" ht="16.5" customHeight="1">
      <c r="A439" s="544"/>
      <c r="B439" s="544"/>
      <c r="C439" s="553"/>
      <c r="D439" s="544"/>
      <c r="E439" s="544"/>
      <c r="F439" s="544"/>
      <c r="G439" s="544"/>
      <c r="H439" s="544"/>
      <c r="I439" s="544"/>
      <c r="J439" s="544"/>
      <c r="K439" s="544"/>
      <c r="L439" s="544"/>
      <c r="M439" s="544"/>
      <c r="N439" s="544"/>
      <c r="O439" s="544"/>
      <c r="P439" s="544"/>
      <c r="Q439" s="544"/>
      <c r="R439" s="544"/>
      <c r="S439" s="544"/>
      <c r="T439" s="544"/>
      <c r="U439" s="544"/>
      <c r="V439" s="544"/>
    </row>
    <row r="440" spans="1:22" ht="16.5" customHeight="1">
      <c r="A440" s="544"/>
      <c r="B440" s="544"/>
      <c r="C440" s="553"/>
      <c r="D440" s="544"/>
      <c r="E440" s="544"/>
      <c r="F440" s="544"/>
      <c r="G440" s="544"/>
      <c r="H440" s="544"/>
      <c r="I440" s="544"/>
      <c r="J440" s="544"/>
      <c r="K440" s="544"/>
      <c r="L440" s="544"/>
      <c r="M440" s="544"/>
      <c r="N440" s="544"/>
      <c r="O440" s="544"/>
      <c r="P440" s="544"/>
      <c r="Q440" s="544"/>
      <c r="R440" s="544"/>
      <c r="S440" s="544"/>
      <c r="T440" s="544"/>
      <c r="U440" s="544"/>
      <c r="V440" s="544"/>
    </row>
    <row r="441" spans="1:22" ht="16.5" customHeight="1">
      <c r="A441" s="544"/>
      <c r="B441" s="544"/>
      <c r="C441" s="553"/>
      <c r="D441" s="544"/>
      <c r="E441" s="544"/>
      <c r="F441" s="544"/>
      <c r="G441" s="544"/>
      <c r="H441" s="544"/>
      <c r="I441" s="544"/>
      <c r="J441" s="544"/>
      <c r="K441" s="544"/>
      <c r="L441" s="544"/>
      <c r="M441" s="544"/>
      <c r="N441" s="544"/>
      <c r="O441" s="544"/>
      <c r="P441" s="544"/>
      <c r="Q441" s="544"/>
      <c r="R441" s="544"/>
      <c r="S441" s="544"/>
      <c r="T441" s="544"/>
      <c r="U441" s="544"/>
      <c r="V441" s="544"/>
    </row>
    <row r="442" spans="1:22" ht="16.5" customHeight="1">
      <c r="A442" s="544"/>
      <c r="B442" s="544"/>
      <c r="C442" s="553"/>
      <c r="D442" s="544"/>
      <c r="E442" s="544"/>
      <c r="F442" s="544"/>
      <c r="G442" s="544"/>
      <c r="H442" s="544"/>
      <c r="I442" s="544"/>
      <c r="J442" s="544"/>
      <c r="K442" s="544"/>
      <c r="L442" s="544"/>
      <c r="M442" s="544"/>
      <c r="N442" s="544"/>
      <c r="O442" s="544"/>
      <c r="P442" s="544"/>
      <c r="Q442" s="544"/>
      <c r="R442" s="544"/>
      <c r="S442" s="544"/>
      <c r="T442" s="544"/>
      <c r="U442" s="544"/>
      <c r="V442" s="544"/>
    </row>
    <row r="443" spans="1:22" ht="16.5" customHeight="1">
      <c r="A443" s="544"/>
      <c r="B443" s="544"/>
      <c r="C443" s="553"/>
      <c r="D443" s="544"/>
      <c r="E443" s="544"/>
      <c r="F443" s="544"/>
      <c r="G443" s="544"/>
      <c r="H443" s="544"/>
      <c r="I443" s="544"/>
      <c r="J443" s="544"/>
      <c r="K443" s="544"/>
      <c r="L443" s="544"/>
      <c r="M443" s="544"/>
      <c r="N443" s="544"/>
      <c r="O443" s="544"/>
      <c r="P443" s="544"/>
      <c r="Q443" s="544"/>
      <c r="R443" s="544"/>
      <c r="S443" s="544"/>
      <c r="T443" s="544"/>
      <c r="U443" s="544"/>
      <c r="V443" s="544"/>
    </row>
    <row r="444" spans="1:22" ht="16.5" customHeight="1">
      <c r="A444" s="544"/>
      <c r="B444" s="544"/>
      <c r="C444" s="553"/>
      <c r="D444" s="544"/>
      <c r="E444" s="544"/>
      <c r="F444" s="544"/>
      <c r="G444" s="544"/>
      <c r="H444" s="544"/>
      <c r="I444" s="544"/>
      <c r="J444" s="544"/>
      <c r="K444" s="544"/>
      <c r="L444" s="544"/>
      <c r="M444" s="544"/>
      <c r="N444" s="544"/>
      <c r="O444" s="544"/>
      <c r="P444" s="544"/>
      <c r="Q444" s="544"/>
      <c r="R444" s="544"/>
      <c r="S444" s="544"/>
      <c r="T444" s="544"/>
      <c r="U444" s="544"/>
      <c r="V444" s="544"/>
    </row>
    <row r="445" spans="1:22" ht="16.5" customHeight="1">
      <c r="A445" s="544"/>
      <c r="B445" s="544"/>
      <c r="C445" s="553"/>
      <c r="D445" s="544"/>
      <c r="E445" s="544"/>
      <c r="F445" s="544"/>
      <c r="G445" s="544"/>
      <c r="H445" s="544"/>
      <c r="I445" s="544"/>
      <c r="J445" s="544"/>
      <c r="K445" s="544"/>
      <c r="L445" s="544"/>
      <c r="M445" s="544"/>
      <c r="N445" s="544"/>
      <c r="O445" s="544"/>
      <c r="P445" s="544"/>
      <c r="Q445" s="544"/>
      <c r="R445" s="544"/>
      <c r="S445" s="544"/>
      <c r="T445" s="544"/>
      <c r="U445" s="544"/>
      <c r="V445" s="544"/>
    </row>
    <row r="446" spans="1:22" ht="16.5" customHeight="1">
      <c r="A446" s="544"/>
      <c r="B446" s="544"/>
      <c r="C446" s="553"/>
      <c r="D446" s="544"/>
      <c r="E446" s="544"/>
      <c r="F446" s="544"/>
      <c r="G446" s="544"/>
      <c r="H446" s="544"/>
      <c r="I446" s="544"/>
      <c r="J446" s="544"/>
      <c r="K446" s="544"/>
      <c r="L446" s="544"/>
      <c r="M446" s="544"/>
      <c r="N446" s="544"/>
      <c r="O446" s="544"/>
      <c r="P446" s="544"/>
      <c r="Q446" s="544"/>
      <c r="R446" s="544"/>
      <c r="S446" s="544"/>
      <c r="T446" s="544"/>
      <c r="U446" s="544"/>
      <c r="V446" s="544"/>
    </row>
    <row r="447" spans="1:22" ht="16.5" customHeight="1">
      <c r="A447" s="544"/>
      <c r="B447" s="544"/>
      <c r="C447" s="553"/>
      <c r="D447" s="544"/>
      <c r="E447" s="544"/>
      <c r="F447" s="544"/>
      <c r="G447" s="544"/>
      <c r="H447" s="544"/>
      <c r="I447" s="544"/>
      <c r="J447" s="544"/>
      <c r="K447" s="544"/>
      <c r="L447" s="544"/>
      <c r="M447" s="544"/>
      <c r="N447" s="544"/>
      <c r="O447" s="544"/>
      <c r="P447" s="544"/>
      <c r="Q447" s="544"/>
      <c r="R447" s="544"/>
      <c r="S447" s="544"/>
      <c r="T447" s="544"/>
      <c r="U447" s="544"/>
      <c r="V447" s="544"/>
    </row>
    <row r="448" spans="1:22" ht="16.5" customHeight="1">
      <c r="A448" s="544"/>
      <c r="B448" s="544"/>
      <c r="C448" s="553"/>
      <c r="D448" s="544"/>
      <c r="E448" s="544"/>
      <c r="F448" s="544"/>
      <c r="G448" s="544"/>
      <c r="H448" s="544"/>
      <c r="I448" s="544"/>
      <c r="J448" s="544"/>
      <c r="K448" s="544"/>
      <c r="L448" s="544"/>
      <c r="M448" s="544"/>
      <c r="N448" s="544"/>
      <c r="O448" s="544"/>
      <c r="P448" s="544"/>
      <c r="Q448" s="544"/>
      <c r="R448" s="544"/>
      <c r="S448" s="544"/>
      <c r="T448" s="544"/>
      <c r="U448" s="544"/>
      <c r="V448" s="544"/>
    </row>
    <row r="449" spans="1:22" ht="16.5" customHeight="1">
      <c r="A449" s="544"/>
      <c r="B449" s="544"/>
      <c r="C449" s="553"/>
      <c r="D449" s="544"/>
      <c r="E449" s="544"/>
      <c r="F449" s="544"/>
      <c r="G449" s="544"/>
      <c r="H449" s="544"/>
      <c r="I449" s="544"/>
      <c r="J449" s="544"/>
      <c r="K449" s="544"/>
      <c r="L449" s="544"/>
      <c r="M449" s="544"/>
      <c r="N449" s="544"/>
      <c r="O449" s="544"/>
      <c r="P449" s="544"/>
      <c r="Q449" s="544"/>
      <c r="R449" s="544"/>
      <c r="S449" s="544"/>
      <c r="T449" s="544"/>
      <c r="U449" s="544"/>
      <c r="V449" s="544"/>
    </row>
    <row r="450" spans="1:22" ht="16.5" customHeight="1">
      <c r="A450" s="544"/>
      <c r="B450" s="544"/>
      <c r="C450" s="553"/>
      <c r="D450" s="544"/>
      <c r="E450" s="544"/>
      <c r="F450" s="544"/>
      <c r="G450" s="544"/>
      <c r="H450" s="544"/>
      <c r="I450" s="544"/>
      <c r="J450" s="544"/>
      <c r="K450" s="544"/>
      <c r="L450" s="544"/>
      <c r="M450" s="544"/>
      <c r="N450" s="544"/>
      <c r="O450" s="544"/>
      <c r="P450" s="544"/>
      <c r="Q450" s="544"/>
      <c r="R450" s="544"/>
      <c r="S450" s="544"/>
      <c r="T450" s="544"/>
      <c r="U450" s="544"/>
      <c r="V450" s="544"/>
    </row>
    <row r="451" spans="1:22" ht="16.5" customHeight="1">
      <c r="A451" s="544"/>
      <c r="B451" s="544"/>
      <c r="C451" s="553"/>
      <c r="D451" s="544"/>
      <c r="E451" s="544"/>
      <c r="F451" s="544"/>
      <c r="G451" s="544"/>
      <c r="H451" s="544"/>
      <c r="I451" s="544"/>
      <c r="J451" s="544"/>
      <c r="K451" s="544"/>
      <c r="L451" s="544"/>
      <c r="M451" s="544"/>
      <c r="N451" s="544"/>
      <c r="O451" s="544"/>
      <c r="P451" s="544"/>
      <c r="Q451" s="544"/>
      <c r="R451" s="544"/>
      <c r="S451" s="544"/>
      <c r="T451" s="544"/>
      <c r="U451" s="544"/>
      <c r="V451" s="544"/>
    </row>
    <row r="452" spans="1:22" ht="16.5" customHeight="1">
      <c r="A452" s="544"/>
      <c r="B452" s="544"/>
      <c r="C452" s="553"/>
      <c r="D452" s="544"/>
      <c r="E452" s="544"/>
      <c r="F452" s="544"/>
      <c r="G452" s="544"/>
      <c r="H452" s="544"/>
      <c r="I452" s="544"/>
      <c r="J452" s="544"/>
      <c r="K452" s="544"/>
      <c r="L452" s="544"/>
      <c r="M452" s="544"/>
      <c r="N452" s="544"/>
      <c r="O452" s="544"/>
      <c r="P452" s="544"/>
      <c r="Q452" s="544"/>
      <c r="R452" s="544"/>
      <c r="S452" s="544"/>
      <c r="T452" s="544"/>
      <c r="U452" s="544"/>
      <c r="V452" s="544"/>
    </row>
    <row r="453" spans="1:22" ht="16.5" customHeight="1">
      <c r="A453" s="544"/>
      <c r="B453" s="544"/>
      <c r="C453" s="553"/>
      <c r="D453" s="544"/>
      <c r="E453" s="544"/>
      <c r="F453" s="544"/>
      <c r="G453" s="544"/>
      <c r="H453" s="544"/>
      <c r="I453" s="544"/>
      <c r="J453" s="544"/>
      <c r="K453" s="544"/>
      <c r="L453" s="544"/>
      <c r="M453" s="544"/>
      <c r="N453" s="544"/>
      <c r="O453" s="544"/>
      <c r="P453" s="544"/>
      <c r="Q453" s="544"/>
      <c r="R453" s="544"/>
      <c r="S453" s="544"/>
      <c r="T453" s="544"/>
      <c r="U453" s="544"/>
      <c r="V453" s="544"/>
    </row>
    <row r="454" spans="1:22" ht="16.5" customHeight="1">
      <c r="A454" s="544"/>
      <c r="B454" s="544"/>
      <c r="C454" s="553"/>
      <c r="D454" s="544"/>
      <c r="E454" s="544"/>
      <c r="F454" s="544"/>
      <c r="G454" s="544"/>
      <c r="H454" s="544"/>
      <c r="I454" s="544"/>
      <c r="J454" s="544"/>
      <c r="K454" s="544"/>
      <c r="L454" s="544"/>
      <c r="M454" s="544"/>
      <c r="N454" s="544"/>
      <c r="O454" s="544"/>
      <c r="P454" s="544"/>
      <c r="Q454" s="544"/>
      <c r="R454" s="544"/>
      <c r="S454" s="544"/>
      <c r="T454" s="544"/>
      <c r="U454" s="544"/>
      <c r="V454" s="544"/>
    </row>
    <row r="455" spans="1:22" ht="16.5" customHeight="1">
      <c r="A455" s="544"/>
      <c r="B455" s="544"/>
      <c r="C455" s="553"/>
      <c r="D455" s="544"/>
      <c r="E455" s="544"/>
      <c r="F455" s="544"/>
      <c r="G455" s="544"/>
      <c r="H455" s="544"/>
      <c r="I455" s="544"/>
      <c r="J455" s="544"/>
      <c r="K455" s="544"/>
      <c r="L455" s="544"/>
      <c r="M455" s="544"/>
      <c r="N455" s="544"/>
      <c r="O455" s="544"/>
      <c r="P455" s="544"/>
      <c r="Q455" s="544"/>
      <c r="R455" s="544"/>
      <c r="S455" s="544"/>
      <c r="T455" s="544"/>
      <c r="U455" s="544"/>
      <c r="V455" s="544"/>
    </row>
    <row r="456" spans="1:22" ht="16.5" customHeight="1">
      <c r="A456" s="544"/>
      <c r="B456" s="544"/>
      <c r="C456" s="553"/>
      <c r="D456" s="544"/>
      <c r="E456" s="544"/>
      <c r="F456" s="544"/>
      <c r="G456" s="544"/>
      <c r="H456" s="544"/>
      <c r="I456" s="544"/>
      <c r="J456" s="544"/>
      <c r="K456" s="544"/>
      <c r="L456" s="544"/>
      <c r="M456" s="544"/>
      <c r="N456" s="544"/>
      <c r="O456" s="544"/>
      <c r="P456" s="544"/>
      <c r="Q456" s="544"/>
      <c r="R456" s="544"/>
      <c r="S456" s="544"/>
      <c r="T456" s="544"/>
      <c r="U456" s="544"/>
      <c r="V456" s="544"/>
    </row>
    <row r="457" spans="1:22" ht="16.5" customHeight="1">
      <c r="A457" s="544"/>
      <c r="B457" s="544"/>
      <c r="C457" s="553"/>
      <c r="D457" s="544"/>
      <c r="E457" s="544"/>
      <c r="F457" s="544"/>
      <c r="G457" s="544"/>
      <c r="H457" s="544"/>
      <c r="I457" s="544"/>
      <c r="J457" s="544"/>
      <c r="K457" s="544"/>
      <c r="L457" s="544"/>
      <c r="M457" s="544"/>
      <c r="N457" s="544"/>
      <c r="O457" s="544"/>
      <c r="P457" s="544"/>
      <c r="Q457" s="544"/>
      <c r="R457" s="544"/>
      <c r="S457" s="544"/>
      <c r="T457" s="544"/>
      <c r="U457" s="544"/>
      <c r="V457" s="544"/>
    </row>
    <row r="458" spans="1:22" ht="16.5" customHeight="1">
      <c r="A458" s="544"/>
      <c r="B458" s="544"/>
      <c r="C458" s="553"/>
      <c r="D458" s="544"/>
      <c r="E458" s="544"/>
      <c r="F458" s="544"/>
      <c r="G458" s="544"/>
      <c r="H458" s="544"/>
      <c r="I458" s="544"/>
      <c r="J458" s="544"/>
      <c r="K458" s="544"/>
      <c r="L458" s="544"/>
      <c r="M458" s="544"/>
      <c r="N458" s="544"/>
      <c r="O458" s="544"/>
      <c r="P458" s="544"/>
      <c r="Q458" s="544"/>
      <c r="R458" s="544"/>
      <c r="S458" s="544"/>
      <c r="T458" s="544"/>
      <c r="U458" s="544"/>
      <c r="V458" s="544"/>
    </row>
    <row r="459" spans="1:22" ht="16.5" customHeight="1">
      <c r="A459" s="544"/>
      <c r="B459" s="544"/>
      <c r="C459" s="553"/>
      <c r="D459" s="544"/>
      <c r="E459" s="544"/>
      <c r="F459" s="544"/>
      <c r="G459" s="544"/>
      <c r="H459" s="544"/>
      <c r="I459" s="544"/>
      <c r="J459" s="544"/>
      <c r="K459" s="544"/>
      <c r="L459" s="544"/>
      <c r="M459" s="544"/>
      <c r="N459" s="544"/>
      <c r="O459" s="544"/>
      <c r="P459" s="544"/>
      <c r="Q459" s="544"/>
      <c r="R459" s="544"/>
      <c r="S459" s="544"/>
      <c r="T459" s="544"/>
      <c r="U459" s="544"/>
      <c r="V459" s="544"/>
    </row>
    <row r="460" spans="1:22" ht="16.5" customHeight="1">
      <c r="A460" s="544"/>
      <c r="B460" s="544"/>
      <c r="C460" s="553"/>
      <c r="D460" s="544"/>
      <c r="E460" s="544"/>
      <c r="F460" s="544"/>
      <c r="G460" s="544"/>
      <c r="H460" s="544"/>
      <c r="I460" s="544"/>
      <c r="J460" s="544"/>
      <c r="K460" s="544"/>
      <c r="L460" s="544"/>
      <c r="M460" s="544"/>
      <c r="N460" s="544"/>
      <c r="O460" s="544"/>
      <c r="P460" s="544"/>
      <c r="Q460" s="544"/>
      <c r="R460" s="544"/>
      <c r="S460" s="544"/>
      <c r="T460" s="544"/>
      <c r="U460" s="544"/>
      <c r="V460" s="544"/>
    </row>
    <row r="461" spans="1:22" ht="16.5" customHeight="1">
      <c r="A461" s="544"/>
      <c r="B461" s="544"/>
      <c r="C461" s="553"/>
      <c r="D461" s="544"/>
      <c r="E461" s="544"/>
      <c r="F461" s="544"/>
      <c r="G461" s="544"/>
      <c r="H461" s="544"/>
      <c r="I461" s="544"/>
      <c r="J461" s="544"/>
      <c r="K461" s="544"/>
      <c r="L461" s="544"/>
      <c r="M461" s="544"/>
      <c r="N461" s="544"/>
      <c r="O461" s="544"/>
      <c r="P461" s="544"/>
      <c r="Q461" s="544"/>
      <c r="R461" s="544"/>
      <c r="S461" s="544"/>
      <c r="T461" s="544"/>
      <c r="U461" s="544"/>
      <c r="V461" s="544"/>
    </row>
    <row r="462" spans="1:22" ht="16.5" customHeight="1">
      <c r="A462" s="544"/>
      <c r="B462" s="544"/>
      <c r="C462" s="553"/>
      <c r="D462" s="544"/>
      <c r="E462" s="544"/>
      <c r="F462" s="544"/>
      <c r="G462" s="544"/>
      <c r="H462" s="544"/>
      <c r="I462" s="544"/>
      <c r="J462" s="544"/>
      <c r="K462" s="544"/>
      <c r="L462" s="544"/>
      <c r="M462" s="544"/>
      <c r="N462" s="544"/>
      <c r="O462" s="544"/>
      <c r="P462" s="544"/>
      <c r="Q462" s="544"/>
      <c r="R462" s="544"/>
      <c r="S462" s="544"/>
      <c r="T462" s="544"/>
      <c r="U462" s="544"/>
      <c r="V462" s="544"/>
    </row>
    <row r="463" spans="1:22" ht="16.5" customHeight="1">
      <c r="A463" s="544"/>
      <c r="B463" s="544"/>
      <c r="C463" s="553"/>
      <c r="D463" s="544"/>
      <c r="E463" s="544"/>
      <c r="F463" s="544"/>
      <c r="G463" s="544"/>
      <c r="H463" s="544"/>
      <c r="I463" s="544"/>
      <c r="J463" s="544"/>
      <c r="K463" s="544"/>
      <c r="L463" s="544"/>
      <c r="M463" s="544"/>
      <c r="N463" s="544"/>
      <c r="O463" s="544"/>
      <c r="P463" s="544"/>
      <c r="Q463" s="544"/>
      <c r="R463" s="544"/>
      <c r="S463" s="544"/>
      <c r="T463" s="544"/>
      <c r="U463" s="544"/>
      <c r="V463" s="544"/>
    </row>
    <row r="464" spans="1:22" ht="16.5" customHeight="1">
      <c r="A464" s="544"/>
      <c r="B464" s="544"/>
      <c r="C464" s="553"/>
      <c r="D464" s="544"/>
      <c r="E464" s="544"/>
      <c r="F464" s="544"/>
      <c r="G464" s="544"/>
      <c r="H464" s="544"/>
      <c r="I464" s="544"/>
      <c r="J464" s="544"/>
      <c r="K464" s="544"/>
      <c r="L464" s="544"/>
      <c r="M464" s="544"/>
      <c r="N464" s="544"/>
      <c r="O464" s="544"/>
      <c r="P464" s="544"/>
      <c r="Q464" s="544"/>
      <c r="R464" s="544"/>
      <c r="S464" s="544"/>
      <c r="T464" s="544"/>
      <c r="U464" s="544"/>
      <c r="V464" s="544"/>
    </row>
    <row r="465" spans="1:22" ht="16.5" customHeight="1">
      <c r="A465" s="544"/>
      <c r="B465" s="544"/>
      <c r="C465" s="553"/>
      <c r="D465" s="544"/>
      <c r="E465" s="544"/>
      <c r="F465" s="544"/>
      <c r="G465" s="544"/>
      <c r="H465" s="544"/>
      <c r="I465" s="544"/>
      <c r="J465" s="544"/>
      <c r="K465" s="544"/>
      <c r="L465" s="544"/>
      <c r="M465" s="544"/>
      <c r="N465" s="544"/>
      <c r="O465" s="544"/>
      <c r="P465" s="544"/>
      <c r="Q465" s="544"/>
      <c r="R465" s="544"/>
      <c r="S465" s="544"/>
      <c r="T465" s="544"/>
      <c r="U465" s="544"/>
      <c r="V465" s="544"/>
    </row>
    <row r="466" spans="1:22" ht="16.5" customHeight="1">
      <c r="A466" s="544"/>
      <c r="B466" s="544"/>
      <c r="C466" s="553"/>
      <c r="D466" s="544"/>
      <c r="E466" s="544"/>
      <c r="F466" s="544"/>
      <c r="G466" s="544"/>
      <c r="H466" s="544"/>
      <c r="I466" s="544"/>
      <c r="J466" s="544"/>
      <c r="K466" s="544"/>
      <c r="L466" s="544"/>
      <c r="M466" s="544"/>
      <c r="N466" s="544"/>
      <c r="O466" s="544"/>
      <c r="P466" s="544"/>
      <c r="Q466" s="544"/>
      <c r="R466" s="544"/>
      <c r="S466" s="544"/>
      <c r="T466" s="544"/>
      <c r="U466" s="544"/>
      <c r="V466" s="544"/>
    </row>
    <row r="467" spans="1:22" ht="16.5" customHeight="1">
      <c r="A467" s="544"/>
      <c r="B467" s="544"/>
      <c r="C467" s="553"/>
      <c r="D467" s="544"/>
      <c r="E467" s="544"/>
      <c r="F467" s="544"/>
      <c r="G467" s="544"/>
      <c r="H467" s="544"/>
      <c r="I467" s="544"/>
      <c r="J467" s="544"/>
      <c r="K467" s="544"/>
      <c r="L467" s="544"/>
      <c r="M467" s="544"/>
      <c r="N467" s="544"/>
      <c r="O467" s="544"/>
      <c r="P467" s="544"/>
      <c r="Q467" s="544"/>
      <c r="R467" s="544"/>
      <c r="S467" s="544"/>
      <c r="T467" s="544"/>
      <c r="U467" s="544"/>
      <c r="V467" s="544"/>
    </row>
    <row r="468" spans="1:22" ht="16.5" customHeight="1">
      <c r="A468" s="544"/>
      <c r="B468" s="544"/>
      <c r="C468" s="553"/>
      <c r="D468" s="544"/>
      <c r="E468" s="544"/>
      <c r="F468" s="544"/>
      <c r="G468" s="544"/>
      <c r="H468" s="544"/>
      <c r="I468" s="544"/>
      <c r="J468" s="544"/>
      <c r="K468" s="544"/>
      <c r="L468" s="544"/>
      <c r="M468" s="544"/>
      <c r="N468" s="544"/>
      <c r="O468" s="544"/>
      <c r="P468" s="544"/>
      <c r="Q468" s="544"/>
      <c r="R468" s="544"/>
      <c r="S468" s="544"/>
      <c r="T468" s="544"/>
      <c r="U468" s="544"/>
      <c r="V468" s="544"/>
    </row>
    <row r="469" spans="1:22" ht="16.5" customHeight="1">
      <c r="A469" s="544"/>
      <c r="B469" s="544"/>
      <c r="C469" s="553"/>
      <c r="D469" s="544"/>
      <c r="E469" s="544"/>
      <c r="F469" s="544"/>
      <c r="G469" s="544"/>
      <c r="H469" s="544"/>
      <c r="I469" s="544"/>
      <c r="J469" s="544"/>
      <c r="K469" s="544"/>
      <c r="L469" s="544"/>
      <c r="M469" s="544"/>
      <c r="N469" s="544"/>
      <c r="O469" s="544"/>
      <c r="P469" s="544"/>
      <c r="Q469" s="544"/>
      <c r="R469" s="544"/>
      <c r="S469" s="544"/>
      <c r="T469" s="544"/>
      <c r="U469" s="544"/>
      <c r="V469" s="544"/>
    </row>
    <row r="470" spans="1:22" ht="16.5" customHeight="1">
      <c r="A470" s="544"/>
      <c r="B470" s="544"/>
      <c r="C470" s="553"/>
      <c r="D470" s="544"/>
      <c r="E470" s="544"/>
      <c r="F470" s="544"/>
      <c r="G470" s="544"/>
      <c r="H470" s="544"/>
      <c r="I470" s="544"/>
      <c r="J470" s="544"/>
      <c r="K470" s="544"/>
      <c r="L470" s="544"/>
      <c r="M470" s="544"/>
      <c r="N470" s="544"/>
      <c r="O470" s="544"/>
      <c r="P470" s="544"/>
      <c r="Q470" s="544"/>
      <c r="R470" s="544"/>
      <c r="S470" s="544"/>
      <c r="T470" s="544"/>
      <c r="U470" s="544"/>
      <c r="V470" s="544"/>
    </row>
    <row r="471" spans="1:22" ht="16.5" customHeight="1">
      <c r="A471" s="544"/>
      <c r="B471" s="544"/>
      <c r="C471" s="553"/>
      <c r="D471" s="544"/>
      <c r="E471" s="544"/>
      <c r="F471" s="544"/>
      <c r="G471" s="544"/>
      <c r="H471" s="544"/>
      <c r="I471" s="544"/>
      <c r="J471" s="544"/>
      <c r="K471" s="544"/>
      <c r="L471" s="544"/>
      <c r="M471" s="544"/>
      <c r="N471" s="544"/>
      <c r="O471" s="544"/>
      <c r="P471" s="544"/>
      <c r="Q471" s="544"/>
      <c r="R471" s="544"/>
      <c r="S471" s="544"/>
      <c r="T471" s="544"/>
      <c r="U471" s="544"/>
      <c r="V471" s="544"/>
    </row>
    <row r="472" spans="1:22" ht="16.5" customHeight="1">
      <c r="A472" s="544"/>
      <c r="B472" s="544"/>
      <c r="C472" s="553"/>
      <c r="D472" s="544"/>
      <c r="E472" s="544"/>
      <c r="F472" s="544"/>
      <c r="G472" s="544"/>
      <c r="H472" s="544"/>
      <c r="I472" s="544"/>
      <c r="J472" s="544"/>
      <c r="K472" s="544"/>
      <c r="L472" s="544"/>
      <c r="M472" s="544"/>
      <c r="N472" s="544"/>
      <c r="O472" s="544"/>
      <c r="P472" s="544"/>
      <c r="Q472" s="544"/>
      <c r="R472" s="544"/>
      <c r="S472" s="544"/>
      <c r="T472" s="544"/>
      <c r="U472" s="544"/>
      <c r="V472" s="544"/>
    </row>
    <row r="473" spans="1:22" ht="16.5" customHeight="1">
      <c r="A473" s="544"/>
      <c r="B473" s="544"/>
      <c r="C473" s="553"/>
      <c r="D473" s="544"/>
      <c r="E473" s="544"/>
      <c r="F473" s="544"/>
      <c r="G473" s="544"/>
      <c r="H473" s="544"/>
      <c r="I473" s="544"/>
      <c r="J473" s="544"/>
      <c r="K473" s="544"/>
      <c r="L473" s="544"/>
      <c r="M473" s="544"/>
      <c r="N473" s="544"/>
      <c r="O473" s="544"/>
      <c r="P473" s="544"/>
      <c r="Q473" s="544"/>
      <c r="R473" s="544"/>
      <c r="S473" s="544"/>
      <c r="T473" s="544"/>
      <c r="U473" s="544"/>
      <c r="V473" s="544"/>
    </row>
    <row r="474" spans="1:22" ht="16.5" customHeight="1">
      <c r="A474" s="544"/>
      <c r="B474" s="544"/>
      <c r="C474" s="553"/>
      <c r="D474" s="544"/>
      <c r="E474" s="544"/>
      <c r="F474" s="544"/>
      <c r="G474" s="544"/>
      <c r="H474" s="544"/>
      <c r="I474" s="544"/>
      <c r="J474" s="544"/>
      <c r="K474" s="544"/>
      <c r="L474" s="544"/>
      <c r="M474" s="544"/>
      <c r="N474" s="544"/>
      <c r="O474" s="544"/>
      <c r="P474" s="544"/>
      <c r="Q474" s="544"/>
      <c r="R474" s="544"/>
      <c r="S474" s="544"/>
      <c r="T474" s="544"/>
      <c r="U474" s="544"/>
      <c r="V474" s="544"/>
    </row>
    <row r="475" spans="1:22" ht="16.5" customHeight="1">
      <c r="A475" s="544"/>
      <c r="B475" s="544"/>
      <c r="C475" s="553"/>
      <c r="D475" s="544"/>
      <c r="E475" s="544"/>
      <c r="F475" s="544"/>
      <c r="G475" s="544"/>
      <c r="H475" s="544"/>
      <c r="I475" s="544"/>
      <c r="J475" s="544"/>
      <c r="K475" s="544"/>
      <c r="L475" s="544"/>
      <c r="M475" s="544"/>
      <c r="N475" s="544"/>
      <c r="O475" s="544"/>
      <c r="P475" s="544"/>
      <c r="Q475" s="544"/>
      <c r="R475" s="544"/>
      <c r="S475" s="544"/>
      <c r="T475" s="544"/>
      <c r="U475" s="544"/>
      <c r="V475" s="544"/>
    </row>
    <row r="476" spans="1:22" ht="16.5" customHeight="1">
      <c r="A476" s="544"/>
      <c r="B476" s="544"/>
      <c r="C476" s="553"/>
      <c r="D476" s="544"/>
      <c r="E476" s="544"/>
      <c r="F476" s="544"/>
      <c r="G476" s="544"/>
      <c r="H476" s="544"/>
      <c r="I476" s="544"/>
      <c r="J476" s="544"/>
      <c r="K476" s="544"/>
      <c r="L476" s="544"/>
      <c r="M476" s="544"/>
      <c r="N476" s="544"/>
      <c r="O476" s="544"/>
      <c r="P476" s="544"/>
      <c r="Q476" s="544"/>
      <c r="R476" s="544"/>
      <c r="S476" s="544"/>
      <c r="T476" s="544"/>
      <c r="U476" s="544"/>
      <c r="V476" s="544"/>
    </row>
    <row r="477" spans="1:22" ht="16.5" customHeight="1">
      <c r="A477" s="544"/>
      <c r="B477" s="544"/>
      <c r="C477" s="553"/>
      <c r="D477" s="544"/>
      <c r="E477" s="544"/>
      <c r="F477" s="544"/>
      <c r="G477" s="544"/>
      <c r="H477" s="544"/>
      <c r="I477" s="544"/>
      <c r="J477" s="544"/>
      <c r="K477" s="544"/>
      <c r="L477" s="544"/>
      <c r="M477" s="544"/>
      <c r="N477" s="544"/>
      <c r="O477" s="544"/>
      <c r="P477" s="544"/>
      <c r="Q477" s="544"/>
      <c r="R477" s="544"/>
      <c r="S477" s="544"/>
      <c r="T477" s="544"/>
      <c r="U477" s="544"/>
      <c r="V477" s="544"/>
    </row>
    <row r="478" spans="1:22" ht="16.5" customHeight="1">
      <c r="A478" s="544"/>
      <c r="B478" s="544"/>
      <c r="C478" s="553"/>
      <c r="D478" s="544"/>
      <c r="E478" s="544"/>
      <c r="F478" s="544"/>
      <c r="G478" s="544"/>
      <c r="H478" s="544"/>
      <c r="I478" s="544"/>
      <c r="J478" s="544"/>
      <c r="K478" s="544"/>
      <c r="L478" s="544"/>
      <c r="M478" s="544"/>
      <c r="N478" s="544"/>
      <c r="O478" s="544"/>
      <c r="P478" s="544"/>
      <c r="Q478" s="544"/>
      <c r="R478" s="544"/>
      <c r="S478" s="544"/>
      <c r="T478" s="544"/>
      <c r="U478" s="544"/>
      <c r="V478" s="544"/>
    </row>
    <row r="479" spans="1:22" ht="16.5" customHeight="1">
      <c r="A479" s="544"/>
      <c r="B479" s="544"/>
      <c r="C479" s="553"/>
      <c r="D479" s="544"/>
      <c r="E479" s="544"/>
      <c r="F479" s="544"/>
      <c r="G479" s="544"/>
      <c r="H479" s="544"/>
      <c r="I479" s="544"/>
      <c r="J479" s="544"/>
      <c r="K479" s="544"/>
      <c r="L479" s="544"/>
      <c r="M479" s="544"/>
      <c r="N479" s="544"/>
      <c r="O479" s="544"/>
      <c r="P479" s="544"/>
      <c r="Q479" s="544"/>
      <c r="R479" s="544"/>
      <c r="S479" s="544"/>
      <c r="T479" s="544"/>
      <c r="U479" s="544"/>
      <c r="V479" s="544"/>
    </row>
    <row r="480" spans="1:22" ht="16.5" customHeight="1">
      <c r="A480" s="544"/>
      <c r="B480" s="544"/>
      <c r="C480" s="553"/>
      <c r="D480" s="544"/>
      <c r="E480" s="544"/>
      <c r="F480" s="544"/>
      <c r="G480" s="544"/>
      <c r="H480" s="544"/>
      <c r="I480" s="544"/>
      <c r="J480" s="544"/>
      <c r="K480" s="544"/>
      <c r="L480" s="544"/>
      <c r="M480" s="544"/>
      <c r="N480" s="544"/>
      <c r="O480" s="544"/>
      <c r="P480" s="544"/>
      <c r="Q480" s="544"/>
      <c r="R480" s="544"/>
      <c r="S480" s="544"/>
      <c r="T480" s="544"/>
      <c r="U480" s="544"/>
      <c r="V480" s="544"/>
    </row>
    <row r="481" spans="1:22" ht="16.5" customHeight="1">
      <c r="A481" s="544"/>
      <c r="B481" s="544"/>
      <c r="C481" s="553"/>
      <c r="D481" s="544"/>
      <c r="E481" s="544"/>
      <c r="F481" s="544"/>
      <c r="G481" s="544"/>
      <c r="H481" s="544"/>
      <c r="I481" s="544"/>
      <c r="J481" s="544"/>
      <c r="K481" s="544"/>
      <c r="L481" s="544"/>
      <c r="M481" s="544"/>
      <c r="N481" s="544"/>
      <c r="O481" s="544"/>
      <c r="P481" s="544"/>
      <c r="Q481" s="544"/>
      <c r="R481" s="544"/>
      <c r="S481" s="544"/>
      <c r="T481" s="544"/>
      <c r="U481" s="544"/>
      <c r="V481" s="544"/>
    </row>
    <row r="482" spans="1:22" ht="16.5" customHeight="1">
      <c r="A482" s="544"/>
      <c r="B482" s="544"/>
      <c r="C482" s="553"/>
      <c r="D482" s="544"/>
      <c r="E482" s="544"/>
      <c r="F482" s="544"/>
      <c r="G482" s="544"/>
      <c r="H482" s="544"/>
      <c r="I482" s="544"/>
      <c r="J482" s="544"/>
      <c r="K482" s="544"/>
      <c r="L482" s="544"/>
      <c r="M482" s="544"/>
      <c r="N482" s="544"/>
      <c r="O482" s="544"/>
      <c r="P482" s="544"/>
      <c r="Q482" s="544"/>
      <c r="R482" s="544"/>
      <c r="S482" s="544"/>
      <c r="T482" s="544"/>
      <c r="U482" s="544"/>
      <c r="V482" s="544"/>
    </row>
    <row r="483" spans="1:22" ht="16.5" customHeight="1">
      <c r="A483" s="544"/>
      <c r="B483" s="544"/>
      <c r="C483" s="553"/>
      <c r="D483" s="544"/>
      <c r="E483" s="544"/>
      <c r="F483" s="544"/>
      <c r="G483" s="544"/>
      <c r="H483" s="544"/>
      <c r="I483" s="544"/>
      <c r="J483" s="544"/>
      <c r="K483" s="544"/>
      <c r="L483" s="544"/>
      <c r="M483" s="544"/>
      <c r="N483" s="544"/>
      <c r="O483" s="544"/>
      <c r="P483" s="544"/>
      <c r="Q483" s="544"/>
      <c r="R483" s="544"/>
      <c r="S483" s="544"/>
      <c r="T483" s="544"/>
      <c r="U483" s="544"/>
      <c r="V483" s="544"/>
    </row>
    <row r="484" spans="1:22" ht="16.5" customHeight="1">
      <c r="A484" s="544"/>
      <c r="B484" s="544"/>
      <c r="C484" s="553"/>
      <c r="D484" s="544"/>
      <c r="E484" s="544"/>
      <c r="F484" s="544"/>
      <c r="G484" s="544"/>
      <c r="H484" s="544"/>
      <c r="I484" s="544"/>
      <c r="J484" s="544"/>
      <c r="K484" s="544"/>
      <c r="L484" s="544"/>
      <c r="M484" s="544"/>
      <c r="N484" s="544"/>
      <c r="O484" s="544"/>
      <c r="P484" s="544"/>
      <c r="Q484" s="544"/>
      <c r="R484" s="544"/>
      <c r="S484" s="544"/>
      <c r="T484" s="544"/>
      <c r="U484" s="544"/>
      <c r="V484" s="544"/>
    </row>
    <row r="485" spans="1:22" ht="16.5" customHeight="1">
      <c r="A485" s="544"/>
      <c r="B485" s="544"/>
      <c r="C485" s="553"/>
      <c r="D485" s="544"/>
      <c r="E485" s="544"/>
      <c r="F485" s="544"/>
      <c r="G485" s="544"/>
      <c r="H485" s="544"/>
      <c r="I485" s="544"/>
      <c r="J485" s="544"/>
      <c r="K485" s="544"/>
      <c r="L485" s="544"/>
      <c r="M485" s="544"/>
      <c r="N485" s="544"/>
      <c r="O485" s="544"/>
      <c r="P485" s="544"/>
      <c r="Q485" s="544"/>
      <c r="R485" s="544"/>
      <c r="S485" s="544"/>
      <c r="T485" s="544"/>
      <c r="U485" s="544"/>
      <c r="V485" s="544"/>
    </row>
    <row r="486" spans="1:22" ht="16.5" customHeight="1">
      <c r="A486" s="544"/>
      <c r="B486" s="544"/>
      <c r="C486" s="553"/>
      <c r="D486" s="544"/>
      <c r="E486" s="544"/>
      <c r="F486" s="544"/>
      <c r="G486" s="544"/>
      <c r="H486" s="544"/>
      <c r="I486" s="544"/>
      <c r="J486" s="544"/>
      <c r="K486" s="544"/>
      <c r="L486" s="544"/>
      <c r="M486" s="544"/>
      <c r="N486" s="544"/>
      <c r="O486" s="544"/>
      <c r="P486" s="544"/>
      <c r="Q486" s="544"/>
      <c r="R486" s="544"/>
      <c r="S486" s="544"/>
      <c r="T486" s="544"/>
      <c r="U486" s="544"/>
      <c r="V486" s="544"/>
    </row>
    <row r="487" spans="1:22" ht="16.5" customHeight="1">
      <c r="A487" s="544"/>
      <c r="B487" s="544"/>
      <c r="C487" s="553"/>
      <c r="D487" s="544"/>
      <c r="E487" s="544"/>
      <c r="F487" s="544"/>
      <c r="G487" s="544"/>
      <c r="H487" s="544"/>
      <c r="I487" s="544"/>
      <c r="J487" s="544"/>
      <c r="K487" s="544"/>
      <c r="L487" s="544"/>
      <c r="M487" s="544"/>
      <c r="N487" s="544"/>
      <c r="O487" s="544"/>
      <c r="P487" s="544"/>
      <c r="Q487" s="544"/>
      <c r="R487" s="544"/>
      <c r="S487" s="544"/>
      <c r="T487" s="544"/>
      <c r="U487" s="544"/>
      <c r="V487" s="544"/>
    </row>
    <row r="488" spans="1:22" ht="16.5" customHeight="1">
      <c r="A488" s="544"/>
      <c r="B488" s="544"/>
      <c r="C488" s="553"/>
      <c r="D488" s="544"/>
      <c r="E488" s="544"/>
      <c r="F488" s="544"/>
      <c r="G488" s="544"/>
      <c r="H488" s="544"/>
      <c r="I488" s="544"/>
      <c r="J488" s="544"/>
      <c r="K488" s="544"/>
      <c r="L488" s="544"/>
      <c r="M488" s="544"/>
      <c r="N488" s="544"/>
      <c r="O488" s="544"/>
      <c r="P488" s="544"/>
      <c r="Q488" s="544"/>
      <c r="R488" s="544"/>
      <c r="S488" s="544"/>
      <c r="T488" s="544"/>
      <c r="U488" s="544"/>
      <c r="V488" s="544"/>
    </row>
    <row r="489" spans="1:22" ht="16.5" customHeight="1">
      <c r="A489" s="544"/>
      <c r="B489" s="544"/>
      <c r="C489" s="553"/>
      <c r="D489" s="544"/>
      <c r="E489" s="544"/>
      <c r="F489" s="544"/>
      <c r="G489" s="544"/>
      <c r="H489" s="544"/>
      <c r="I489" s="544"/>
      <c r="J489" s="544"/>
      <c r="K489" s="544"/>
      <c r="L489" s="544"/>
      <c r="M489" s="544"/>
      <c r="N489" s="544"/>
      <c r="O489" s="544"/>
      <c r="P489" s="544"/>
      <c r="Q489" s="544"/>
      <c r="R489" s="544"/>
      <c r="S489" s="544"/>
      <c r="T489" s="544"/>
      <c r="U489" s="544"/>
      <c r="V489" s="544"/>
    </row>
    <row r="490" spans="1:22" ht="16.5" customHeight="1">
      <c r="A490" s="544"/>
      <c r="B490" s="544"/>
      <c r="C490" s="553"/>
      <c r="D490" s="544"/>
      <c r="E490" s="544"/>
      <c r="F490" s="544"/>
      <c r="G490" s="544"/>
      <c r="H490" s="544"/>
      <c r="I490" s="544"/>
      <c r="J490" s="544"/>
      <c r="K490" s="544"/>
      <c r="L490" s="544"/>
      <c r="M490" s="544"/>
      <c r="N490" s="544"/>
      <c r="O490" s="544"/>
      <c r="P490" s="544"/>
      <c r="Q490" s="544"/>
      <c r="R490" s="544"/>
      <c r="S490" s="544"/>
      <c r="T490" s="544"/>
      <c r="U490" s="544"/>
      <c r="V490" s="544"/>
    </row>
    <row r="491" spans="1:22" ht="16.5" customHeight="1">
      <c r="A491" s="544"/>
      <c r="B491" s="544"/>
      <c r="C491" s="553"/>
      <c r="D491" s="544"/>
      <c r="E491" s="544"/>
      <c r="F491" s="544"/>
      <c r="G491" s="544"/>
      <c r="H491" s="544"/>
      <c r="I491" s="544"/>
      <c r="J491" s="544"/>
      <c r="K491" s="544"/>
      <c r="L491" s="544"/>
      <c r="M491" s="544"/>
      <c r="N491" s="544"/>
      <c r="O491" s="544"/>
      <c r="P491" s="544"/>
      <c r="Q491" s="544"/>
      <c r="R491" s="544"/>
      <c r="S491" s="544"/>
      <c r="T491" s="544"/>
      <c r="U491" s="544"/>
      <c r="V491" s="544"/>
    </row>
    <row r="492" spans="1:22" ht="16.5" customHeight="1">
      <c r="A492" s="544"/>
      <c r="B492" s="544"/>
      <c r="C492" s="553"/>
      <c r="D492" s="544"/>
      <c r="E492" s="544"/>
      <c r="F492" s="544"/>
      <c r="G492" s="544"/>
      <c r="H492" s="544"/>
      <c r="I492" s="544"/>
      <c r="J492" s="544"/>
      <c r="K492" s="544"/>
      <c r="L492" s="544"/>
      <c r="M492" s="544"/>
      <c r="N492" s="544"/>
      <c r="O492" s="544"/>
      <c r="P492" s="544"/>
      <c r="Q492" s="544"/>
      <c r="R492" s="544"/>
      <c r="S492" s="544"/>
      <c r="T492" s="544"/>
      <c r="U492" s="544"/>
      <c r="V492" s="544"/>
    </row>
    <row r="493" spans="1:22" ht="16.5" customHeight="1">
      <c r="A493" s="544"/>
      <c r="B493" s="544"/>
      <c r="C493" s="553"/>
      <c r="D493" s="544"/>
      <c r="E493" s="544"/>
      <c r="F493" s="544"/>
      <c r="G493" s="544"/>
      <c r="H493" s="544"/>
      <c r="I493" s="544"/>
      <c r="J493" s="544"/>
      <c r="K493" s="544"/>
      <c r="L493" s="544"/>
      <c r="M493" s="544"/>
      <c r="N493" s="544"/>
      <c r="O493" s="544"/>
      <c r="P493" s="544"/>
      <c r="Q493" s="544"/>
      <c r="R493" s="544"/>
      <c r="S493" s="544"/>
      <c r="T493" s="544"/>
      <c r="U493" s="544"/>
      <c r="V493" s="544"/>
    </row>
    <row r="494" spans="1:22" ht="16.5" customHeight="1">
      <c r="A494" s="544"/>
      <c r="B494" s="544"/>
      <c r="C494" s="553"/>
      <c r="D494" s="544"/>
      <c r="E494" s="544"/>
      <c r="F494" s="544"/>
      <c r="G494" s="544"/>
      <c r="H494" s="544"/>
      <c r="I494" s="544"/>
      <c r="J494" s="544"/>
      <c r="K494" s="544"/>
      <c r="L494" s="544"/>
      <c r="M494" s="544"/>
      <c r="N494" s="544"/>
      <c r="O494" s="544"/>
      <c r="P494" s="544"/>
      <c r="Q494" s="544"/>
      <c r="R494" s="544"/>
      <c r="S494" s="544"/>
      <c r="T494" s="544"/>
      <c r="U494" s="544"/>
      <c r="V494" s="544"/>
    </row>
    <row r="495" spans="1:22" ht="16.5" customHeight="1">
      <c r="A495" s="544"/>
      <c r="B495" s="544"/>
      <c r="C495" s="553"/>
      <c r="D495" s="544"/>
      <c r="E495" s="544"/>
      <c r="F495" s="544"/>
      <c r="G495" s="544"/>
      <c r="H495" s="544"/>
      <c r="I495" s="544"/>
      <c r="J495" s="544"/>
      <c r="K495" s="544"/>
      <c r="L495" s="544"/>
      <c r="M495" s="544"/>
      <c r="N495" s="544"/>
      <c r="O495" s="544"/>
      <c r="P495" s="544"/>
      <c r="Q495" s="544"/>
      <c r="R495" s="544"/>
      <c r="S495" s="544"/>
      <c r="T495" s="544"/>
      <c r="U495" s="544"/>
      <c r="V495" s="544"/>
    </row>
    <row r="496" spans="1:22" ht="16.5" customHeight="1">
      <c r="A496" s="544"/>
      <c r="B496" s="544"/>
      <c r="C496" s="553"/>
      <c r="D496" s="544"/>
      <c r="E496" s="544"/>
      <c r="F496" s="544"/>
      <c r="G496" s="544"/>
      <c r="H496" s="544"/>
      <c r="I496" s="544"/>
      <c r="J496" s="544"/>
      <c r="K496" s="544"/>
      <c r="L496" s="544"/>
      <c r="M496" s="544"/>
      <c r="N496" s="544"/>
      <c r="O496" s="544"/>
      <c r="P496" s="544"/>
      <c r="Q496" s="544"/>
      <c r="R496" s="544"/>
      <c r="S496" s="544"/>
      <c r="T496" s="544"/>
      <c r="U496" s="544"/>
      <c r="V496" s="544"/>
    </row>
    <row r="497" spans="1:22" ht="16.5" customHeight="1">
      <c r="A497" s="544"/>
      <c r="B497" s="544"/>
      <c r="C497" s="553"/>
      <c r="D497" s="544"/>
      <c r="E497" s="544"/>
      <c r="F497" s="544"/>
      <c r="G497" s="544"/>
      <c r="H497" s="544"/>
      <c r="I497" s="544"/>
      <c r="J497" s="544"/>
      <c r="K497" s="544"/>
      <c r="L497" s="544"/>
      <c r="M497" s="544"/>
      <c r="N497" s="544"/>
      <c r="O497" s="544"/>
      <c r="P497" s="544"/>
      <c r="Q497" s="544"/>
      <c r="R497" s="544"/>
      <c r="S497" s="544"/>
      <c r="T497" s="544"/>
      <c r="U497" s="544"/>
      <c r="V497" s="544"/>
    </row>
    <row r="498" spans="1:22" ht="16.5" customHeight="1">
      <c r="A498" s="544"/>
      <c r="B498" s="544"/>
      <c r="C498" s="553"/>
      <c r="D498" s="544"/>
      <c r="E498" s="544"/>
      <c r="F498" s="544"/>
      <c r="G498" s="544"/>
      <c r="H498" s="544"/>
      <c r="I498" s="544"/>
      <c r="J498" s="544"/>
      <c r="K498" s="544"/>
      <c r="L498" s="544"/>
      <c r="M498" s="544"/>
      <c r="N498" s="544"/>
      <c r="O498" s="544"/>
      <c r="P498" s="544"/>
      <c r="Q498" s="544"/>
      <c r="R498" s="544"/>
      <c r="S498" s="544"/>
      <c r="T498" s="544"/>
      <c r="U498" s="544"/>
      <c r="V498" s="544"/>
    </row>
    <row r="499" spans="1:22" ht="16.5" customHeight="1">
      <c r="A499" s="544"/>
      <c r="B499" s="544"/>
      <c r="C499" s="553"/>
      <c r="D499" s="544"/>
      <c r="E499" s="544"/>
      <c r="F499" s="544"/>
      <c r="G499" s="544"/>
      <c r="H499" s="544"/>
      <c r="I499" s="544"/>
      <c r="J499" s="544"/>
      <c r="K499" s="544"/>
      <c r="L499" s="544"/>
      <c r="M499" s="544"/>
      <c r="N499" s="544"/>
      <c r="O499" s="544"/>
      <c r="P499" s="544"/>
      <c r="Q499" s="544"/>
      <c r="R499" s="544"/>
      <c r="S499" s="544"/>
      <c r="T499" s="544"/>
      <c r="U499" s="544"/>
      <c r="V499" s="544"/>
    </row>
    <row r="500" spans="1:22" ht="16.5" customHeight="1">
      <c r="A500" s="544"/>
      <c r="B500" s="544"/>
      <c r="C500" s="553"/>
      <c r="D500" s="544"/>
      <c r="E500" s="544"/>
      <c r="F500" s="544"/>
      <c r="G500" s="544"/>
      <c r="H500" s="544"/>
      <c r="I500" s="544"/>
      <c r="J500" s="544"/>
      <c r="K500" s="544"/>
      <c r="L500" s="544"/>
      <c r="M500" s="544"/>
      <c r="N500" s="544"/>
      <c r="O500" s="544"/>
      <c r="P500" s="544"/>
      <c r="Q500" s="544"/>
      <c r="R500" s="544"/>
      <c r="S500" s="544"/>
      <c r="T500" s="544"/>
      <c r="U500" s="544"/>
      <c r="V500" s="544"/>
    </row>
    <row r="501" spans="1:22" ht="16.5" customHeight="1">
      <c r="A501" s="544"/>
      <c r="B501" s="544"/>
      <c r="C501" s="553"/>
      <c r="D501" s="544"/>
      <c r="E501" s="544"/>
      <c r="F501" s="544"/>
      <c r="G501" s="544"/>
      <c r="H501" s="544"/>
      <c r="I501" s="544"/>
      <c r="J501" s="544"/>
      <c r="K501" s="544"/>
      <c r="L501" s="544"/>
      <c r="M501" s="544"/>
      <c r="N501" s="544"/>
      <c r="O501" s="544"/>
      <c r="P501" s="544"/>
      <c r="Q501" s="544"/>
      <c r="R501" s="544"/>
      <c r="S501" s="544"/>
      <c r="T501" s="544"/>
      <c r="U501" s="544"/>
      <c r="V501" s="544"/>
    </row>
    <row r="502" spans="1:22" ht="16.5" customHeight="1">
      <c r="A502" s="544"/>
      <c r="B502" s="544"/>
      <c r="C502" s="553"/>
      <c r="D502" s="544"/>
      <c r="E502" s="544"/>
      <c r="F502" s="544"/>
      <c r="G502" s="544"/>
      <c r="H502" s="544"/>
      <c r="I502" s="544"/>
      <c r="J502" s="544"/>
      <c r="K502" s="544"/>
      <c r="L502" s="544"/>
      <c r="M502" s="544"/>
      <c r="N502" s="544"/>
      <c r="O502" s="544"/>
      <c r="P502" s="544"/>
      <c r="Q502" s="544"/>
      <c r="R502" s="544"/>
      <c r="S502" s="544"/>
      <c r="T502" s="544"/>
      <c r="U502" s="544"/>
      <c r="V502" s="544"/>
    </row>
    <row r="503" spans="1:22" ht="16.5" customHeight="1">
      <c r="A503" s="544"/>
      <c r="B503" s="544"/>
      <c r="C503" s="553"/>
      <c r="D503" s="544"/>
      <c r="E503" s="544"/>
      <c r="F503" s="544"/>
      <c r="G503" s="544"/>
      <c r="H503" s="544"/>
      <c r="I503" s="544"/>
      <c r="J503" s="544"/>
      <c r="K503" s="544"/>
      <c r="L503" s="544"/>
      <c r="M503" s="544"/>
      <c r="N503" s="544"/>
      <c r="O503" s="544"/>
      <c r="P503" s="544"/>
      <c r="Q503" s="544"/>
      <c r="R503" s="544"/>
      <c r="S503" s="544"/>
      <c r="T503" s="544"/>
      <c r="U503" s="544"/>
      <c r="V503" s="544"/>
    </row>
    <row r="504" spans="1:22" ht="16.5" customHeight="1">
      <c r="A504" s="544"/>
      <c r="B504" s="544"/>
      <c r="C504" s="553"/>
      <c r="D504" s="544"/>
      <c r="E504" s="544"/>
      <c r="F504" s="544"/>
      <c r="G504" s="544"/>
      <c r="H504" s="544"/>
      <c r="I504" s="544"/>
      <c r="J504" s="544"/>
      <c r="K504" s="544"/>
      <c r="L504" s="544"/>
      <c r="M504" s="544"/>
      <c r="N504" s="544"/>
      <c r="O504" s="544"/>
      <c r="P504" s="544"/>
      <c r="Q504" s="544"/>
      <c r="R504" s="544"/>
      <c r="S504" s="544"/>
      <c r="T504" s="544"/>
      <c r="U504" s="544"/>
      <c r="V504" s="544"/>
    </row>
    <row r="505" spans="1:22" ht="16.5" customHeight="1">
      <c r="A505" s="544"/>
      <c r="B505" s="544"/>
      <c r="C505" s="553"/>
      <c r="D505" s="544"/>
      <c r="E505" s="544"/>
      <c r="F505" s="544"/>
      <c r="G505" s="544"/>
      <c r="H505" s="544"/>
      <c r="I505" s="544"/>
      <c r="J505" s="544"/>
      <c r="K505" s="544"/>
      <c r="L505" s="544"/>
      <c r="M505" s="544"/>
      <c r="N505" s="544"/>
      <c r="O505" s="544"/>
      <c r="P505" s="544"/>
      <c r="Q505" s="544"/>
      <c r="R505" s="544"/>
      <c r="S505" s="544"/>
      <c r="T505" s="544"/>
      <c r="U505" s="544"/>
      <c r="V505" s="544"/>
    </row>
    <row r="506" spans="1:22" ht="16.5" customHeight="1">
      <c r="A506" s="544"/>
      <c r="B506" s="544"/>
      <c r="C506" s="553"/>
      <c r="D506" s="544"/>
      <c r="E506" s="544"/>
      <c r="F506" s="544"/>
      <c r="G506" s="544"/>
      <c r="H506" s="544"/>
      <c r="I506" s="544"/>
      <c r="J506" s="544"/>
      <c r="K506" s="544"/>
      <c r="L506" s="544"/>
      <c r="M506" s="544"/>
      <c r="N506" s="544"/>
      <c r="O506" s="544"/>
      <c r="P506" s="544"/>
      <c r="Q506" s="544"/>
      <c r="R506" s="544"/>
      <c r="S506" s="544"/>
      <c r="T506" s="544"/>
      <c r="U506" s="544"/>
      <c r="V506" s="544"/>
    </row>
    <row r="507" spans="1:22" ht="16.5" customHeight="1">
      <c r="A507" s="544"/>
      <c r="B507" s="544"/>
      <c r="C507" s="553"/>
      <c r="D507" s="544"/>
      <c r="E507" s="544"/>
      <c r="F507" s="544"/>
      <c r="G507" s="544"/>
      <c r="H507" s="544"/>
      <c r="I507" s="544"/>
      <c r="J507" s="544"/>
      <c r="K507" s="544"/>
      <c r="L507" s="544"/>
      <c r="M507" s="544"/>
      <c r="N507" s="544"/>
      <c r="O507" s="544"/>
      <c r="P507" s="544"/>
      <c r="Q507" s="544"/>
      <c r="R507" s="544"/>
      <c r="S507" s="544"/>
      <c r="T507" s="544"/>
      <c r="U507" s="544"/>
      <c r="V507" s="544"/>
    </row>
    <row r="508" spans="1:22" ht="16.5" customHeight="1">
      <c r="A508" s="544"/>
      <c r="B508" s="544"/>
      <c r="C508" s="553"/>
      <c r="D508" s="544"/>
      <c r="E508" s="544"/>
      <c r="F508" s="544"/>
      <c r="G508" s="544"/>
      <c r="H508" s="544"/>
      <c r="I508" s="544"/>
      <c r="J508" s="544"/>
      <c r="K508" s="544"/>
      <c r="L508" s="544"/>
      <c r="M508" s="544"/>
      <c r="N508" s="544"/>
      <c r="O508" s="544"/>
      <c r="P508" s="544"/>
      <c r="Q508" s="544"/>
      <c r="R508" s="544"/>
      <c r="S508" s="544"/>
      <c r="T508" s="544"/>
      <c r="U508" s="544"/>
      <c r="V508" s="544"/>
    </row>
    <row r="509" spans="1:22" ht="16.5" customHeight="1">
      <c r="A509" s="544"/>
      <c r="B509" s="544"/>
      <c r="C509" s="553"/>
      <c r="D509" s="544"/>
      <c r="E509" s="544"/>
      <c r="F509" s="544"/>
      <c r="G509" s="544"/>
      <c r="H509" s="544"/>
      <c r="I509" s="544"/>
      <c r="J509" s="544"/>
      <c r="K509" s="544"/>
      <c r="L509" s="544"/>
      <c r="M509" s="544"/>
      <c r="N509" s="544"/>
      <c r="O509" s="544"/>
      <c r="P509" s="544"/>
      <c r="Q509" s="544"/>
      <c r="R509" s="544"/>
      <c r="S509" s="544"/>
      <c r="T509" s="544"/>
      <c r="U509" s="544"/>
      <c r="V509" s="544"/>
    </row>
    <row r="510" spans="1:22" ht="16.5" customHeight="1">
      <c r="A510" s="544"/>
      <c r="B510" s="544"/>
      <c r="C510" s="553"/>
      <c r="D510" s="544"/>
      <c r="E510" s="544"/>
      <c r="F510" s="544"/>
      <c r="G510" s="544"/>
      <c r="H510" s="544"/>
      <c r="I510" s="544"/>
      <c r="J510" s="544"/>
      <c r="K510" s="544"/>
      <c r="L510" s="544"/>
      <c r="M510" s="544"/>
      <c r="N510" s="544"/>
      <c r="O510" s="544"/>
      <c r="P510" s="544"/>
      <c r="Q510" s="544"/>
      <c r="R510" s="544"/>
      <c r="S510" s="544"/>
      <c r="T510" s="544"/>
      <c r="U510" s="544"/>
      <c r="V510" s="544"/>
    </row>
    <row r="511" spans="1:22" ht="16.5" customHeight="1">
      <c r="A511" s="544"/>
      <c r="B511" s="544"/>
      <c r="C511" s="553"/>
      <c r="D511" s="544"/>
      <c r="E511" s="544"/>
      <c r="F511" s="544"/>
      <c r="G511" s="544"/>
      <c r="H511" s="544"/>
      <c r="I511" s="544"/>
      <c r="J511" s="544"/>
      <c r="K511" s="544"/>
      <c r="L511" s="544"/>
      <c r="M511" s="544"/>
      <c r="N511" s="544"/>
      <c r="O511" s="544"/>
      <c r="P511" s="544"/>
      <c r="Q511" s="544"/>
      <c r="R511" s="544"/>
      <c r="S511" s="544"/>
      <c r="T511" s="544"/>
      <c r="U511" s="544"/>
      <c r="V511" s="544"/>
    </row>
    <row r="512" spans="1:22" ht="16.5" customHeight="1">
      <c r="A512" s="544"/>
      <c r="B512" s="544"/>
      <c r="C512" s="553"/>
      <c r="D512" s="544"/>
      <c r="E512" s="544"/>
      <c r="F512" s="544"/>
      <c r="G512" s="544"/>
      <c r="H512" s="544"/>
      <c r="I512" s="544"/>
      <c r="J512" s="544"/>
      <c r="K512" s="544"/>
      <c r="L512" s="544"/>
      <c r="M512" s="544"/>
      <c r="N512" s="544"/>
      <c r="O512" s="544"/>
      <c r="P512" s="544"/>
      <c r="Q512" s="544"/>
      <c r="R512" s="544"/>
      <c r="S512" s="544"/>
      <c r="T512" s="544"/>
      <c r="U512" s="544"/>
      <c r="V512" s="544"/>
    </row>
    <row r="513" spans="1:22" ht="16.5" customHeight="1">
      <c r="A513" s="544"/>
      <c r="B513" s="544"/>
      <c r="C513" s="553"/>
      <c r="D513" s="544"/>
      <c r="E513" s="544"/>
      <c r="F513" s="544"/>
      <c r="G513" s="544"/>
      <c r="H513" s="544"/>
      <c r="I513" s="544"/>
      <c r="J513" s="544"/>
      <c r="K513" s="544"/>
      <c r="L513" s="544"/>
      <c r="M513" s="544"/>
      <c r="N513" s="544"/>
      <c r="O513" s="544"/>
      <c r="P513" s="544"/>
      <c r="Q513" s="544"/>
      <c r="R513" s="544"/>
      <c r="S513" s="544"/>
      <c r="T513" s="544"/>
      <c r="U513" s="544"/>
      <c r="V513" s="544"/>
    </row>
    <row r="514" spans="1:22" ht="16.5" customHeight="1">
      <c r="A514" s="544"/>
      <c r="B514" s="544"/>
      <c r="C514" s="553"/>
      <c r="D514" s="544"/>
      <c r="E514" s="544"/>
      <c r="F514" s="544"/>
      <c r="G514" s="544"/>
      <c r="H514" s="544"/>
      <c r="I514" s="544"/>
      <c r="J514" s="544"/>
      <c r="K514" s="544"/>
      <c r="L514" s="544"/>
      <c r="M514" s="544"/>
      <c r="N514" s="544"/>
      <c r="O514" s="544"/>
      <c r="P514" s="544"/>
      <c r="Q514" s="544"/>
      <c r="R514" s="544"/>
      <c r="S514" s="544"/>
      <c r="T514" s="544"/>
      <c r="U514" s="544"/>
      <c r="V514" s="544"/>
    </row>
    <row r="515" spans="1:22" ht="16.5" customHeight="1">
      <c r="A515" s="544"/>
      <c r="B515" s="544"/>
      <c r="C515" s="553"/>
      <c r="D515" s="544"/>
      <c r="E515" s="544"/>
      <c r="F515" s="544"/>
      <c r="G515" s="544"/>
      <c r="H515" s="544"/>
      <c r="I515" s="544"/>
      <c r="J515" s="544"/>
      <c r="K515" s="544"/>
      <c r="L515" s="544"/>
      <c r="M515" s="544"/>
      <c r="N515" s="544"/>
      <c r="O515" s="544"/>
      <c r="P515" s="544"/>
      <c r="Q515" s="544"/>
      <c r="R515" s="544"/>
      <c r="S515" s="544"/>
      <c r="T515" s="544"/>
      <c r="U515" s="544"/>
      <c r="V515" s="544"/>
    </row>
    <row r="516" spans="1:22" ht="16.5" customHeight="1">
      <c r="A516" s="544"/>
      <c r="B516" s="544"/>
      <c r="C516" s="553"/>
      <c r="D516" s="544"/>
      <c r="E516" s="544"/>
      <c r="F516" s="544"/>
      <c r="G516" s="544"/>
      <c r="H516" s="544"/>
      <c r="I516" s="544"/>
      <c r="J516" s="544"/>
      <c r="K516" s="544"/>
      <c r="L516" s="544"/>
      <c r="M516" s="544"/>
      <c r="N516" s="544"/>
      <c r="O516" s="544"/>
      <c r="P516" s="544"/>
      <c r="Q516" s="544"/>
      <c r="R516" s="544"/>
      <c r="S516" s="544"/>
      <c r="T516" s="544"/>
      <c r="U516" s="544"/>
      <c r="V516" s="544"/>
    </row>
    <row r="517" spans="1:22" ht="16.5" customHeight="1">
      <c r="A517" s="544"/>
      <c r="B517" s="544"/>
      <c r="C517" s="553"/>
      <c r="D517" s="544"/>
      <c r="E517" s="544"/>
      <c r="F517" s="544"/>
      <c r="G517" s="544"/>
      <c r="H517" s="544"/>
      <c r="I517" s="544"/>
      <c r="J517" s="544"/>
      <c r="K517" s="544"/>
      <c r="L517" s="544"/>
      <c r="M517" s="544"/>
      <c r="N517" s="544"/>
      <c r="O517" s="544"/>
      <c r="P517" s="544"/>
      <c r="Q517" s="544"/>
      <c r="R517" s="544"/>
      <c r="S517" s="544"/>
      <c r="T517" s="544"/>
      <c r="U517" s="544"/>
      <c r="V517" s="544"/>
    </row>
    <row r="518" spans="1:22" ht="16.5" customHeight="1">
      <c r="A518" s="544"/>
      <c r="B518" s="544"/>
      <c r="C518" s="553"/>
      <c r="D518" s="544"/>
      <c r="E518" s="544"/>
      <c r="F518" s="544"/>
      <c r="G518" s="544"/>
      <c r="H518" s="544"/>
      <c r="I518" s="544"/>
      <c r="J518" s="544"/>
      <c r="K518" s="544"/>
      <c r="L518" s="544"/>
      <c r="M518" s="544"/>
      <c r="N518" s="544"/>
      <c r="O518" s="544"/>
      <c r="P518" s="544"/>
      <c r="Q518" s="544"/>
      <c r="R518" s="544"/>
      <c r="S518" s="544"/>
      <c r="T518" s="544"/>
      <c r="U518" s="544"/>
      <c r="V518" s="544"/>
    </row>
    <row r="519" spans="1:22" ht="16.5" customHeight="1">
      <c r="A519" s="544"/>
      <c r="B519" s="544"/>
      <c r="C519" s="553"/>
      <c r="D519" s="544"/>
      <c r="E519" s="544"/>
      <c r="F519" s="544"/>
      <c r="G519" s="544"/>
      <c r="H519" s="544"/>
      <c r="I519" s="544"/>
      <c r="J519" s="544"/>
      <c r="K519" s="544"/>
      <c r="L519" s="544"/>
      <c r="M519" s="544"/>
      <c r="N519" s="544"/>
      <c r="O519" s="544"/>
      <c r="P519" s="544"/>
      <c r="Q519" s="544"/>
      <c r="R519" s="544"/>
      <c r="S519" s="544"/>
      <c r="T519" s="544"/>
      <c r="U519" s="544"/>
      <c r="V519" s="544"/>
    </row>
    <row r="520" spans="1:22" ht="16.5" customHeight="1">
      <c r="A520" s="544"/>
      <c r="B520" s="544"/>
      <c r="C520" s="553"/>
      <c r="D520" s="544"/>
      <c r="E520" s="544"/>
      <c r="F520" s="544"/>
      <c r="G520" s="544"/>
      <c r="H520" s="544"/>
      <c r="I520" s="544"/>
      <c r="J520" s="544"/>
      <c r="K520" s="544"/>
      <c r="L520" s="544"/>
      <c r="M520" s="544"/>
      <c r="N520" s="544"/>
      <c r="O520" s="544"/>
      <c r="P520" s="544"/>
      <c r="Q520" s="544"/>
      <c r="R520" s="544"/>
      <c r="S520" s="544"/>
      <c r="T520" s="544"/>
      <c r="U520" s="544"/>
      <c r="V520" s="544"/>
    </row>
    <row r="521" spans="1:22" ht="16.5" customHeight="1">
      <c r="A521" s="544"/>
      <c r="B521" s="544"/>
      <c r="C521" s="553"/>
      <c r="D521" s="544"/>
      <c r="E521" s="544"/>
      <c r="F521" s="544"/>
      <c r="G521" s="544"/>
      <c r="H521" s="544"/>
      <c r="I521" s="544"/>
      <c r="J521" s="544"/>
      <c r="K521" s="544"/>
      <c r="L521" s="544"/>
      <c r="M521" s="544"/>
      <c r="N521" s="544"/>
      <c r="O521" s="544"/>
      <c r="P521" s="544"/>
      <c r="Q521" s="544"/>
      <c r="R521" s="544"/>
      <c r="S521" s="544"/>
      <c r="T521" s="544"/>
      <c r="U521" s="544"/>
      <c r="V521" s="544"/>
    </row>
    <row r="522" spans="1:22" ht="16.5" customHeight="1">
      <c r="A522" s="544"/>
      <c r="B522" s="544"/>
      <c r="C522" s="553"/>
      <c r="D522" s="544"/>
      <c r="E522" s="544"/>
      <c r="F522" s="544"/>
      <c r="G522" s="544"/>
      <c r="H522" s="544"/>
      <c r="I522" s="544"/>
      <c r="J522" s="544"/>
      <c r="K522" s="544"/>
      <c r="L522" s="544"/>
      <c r="M522" s="544"/>
      <c r="N522" s="544"/>
      <c r="O522" s="544"/>
      <c r="P522" s="544"/>
      <c r="Q522" s="544"/>
      <c r="R522" s="544"/>
      <c r="S522" s="544"/>
      <c r="T522" s="544"/>
      <c r="U522" s="544"/>
      <c r="V522" s="544"/>
    </row>
    <row r="523" spans="1:22" ht="16.5" customHeight="1">
      <c r="A523" s="544"/>
      <c r="B523" s="544"/>
      <c r="C523" s="553"/>
      <c r="D523" s="544"/>
      <c r="E523" s="544"/>
      <c r="F523" s="544"/>
      <c r="G523" s="544"/>
      <c r="H523" s="544"/>
      <c r="I523" s="544"/>
      <c r="J523" s="544"/>
      <c r="K523" s="544"/>
      <c r="L523" s="544"/>
      <c r="M523" s="544"/>
      <c r="N523" s="544"/>
      <c r="O523" s="544"/>
      <c r="P523" s="544"/>
      <c r="Q523" s="544"/>
      <c r="R523" s="544"/>
      <c r="S523" s="544"/>
      <c r="T523" s="544"/>
      <c r="U523" s="544"/>
      <c r="V523" s="544"/>
    </row>
    <row r="524" spans="1:22" ht="16.5" customHeight="1">
      <c r="A524" s="544"/>
      <c r="B524" s="544"/>
      <c r="C524" s="553"/>
      <c r="D524" s="544"/>
      <c r="E524" s="544"/>
      <c r="F524" s="544"/>
      <c r="G524" s="544"/>
      <c r="H524" s="544"/>
      <c r="I524" s="544"/>
      <c r="J524" s="544"/>
      <c r="K524" s="544"/>
      <c r="L524" s="544"/>
      <c r="M524" s="544"/>
      <c r="N524" s="544"/>
      <c r="O524" s="544"/>
      <c r="P524" s="544"/>
      <c r="Q524" s="544"/>
      <c r="R524" s="544"/>
      <c r="S524" s="544"/>
      <c r="T524" s="544"/>
      <c r="U524" s="544"/>
      <c r="V524" s="544"/>
    </row>
    <row r="525" spans="1:22" ht="16.5" customHeight="1">
      <c r="A525" s="544"/>
      <c r="B525" s="544"/>
      <c r="C525" s="553"/>
      <c r="D525" s="544"/>
      <c r="E525" s="544"/>
      <c r="F525" s="544"/>
      <c r="G525" s="544"/>
      <c r="H525" s="544"/>
      <c r="I525" s="544"/>
      <c r="J525" s="544"/>
      <c r="K525" s="544"/>
      <c r="L525" s="544"/>
      <c r="M525" s="544"/>
      <c r="N525" s="544"/>
      <c r="O525" s="544"/>
      <c r="P525" s="544"/>
      <c r="Q525" s="544"/>
      <c r="R525" s="544"/>
      <c r="S525" s="544"/>
      <c r="T525" s="544"/>
      <c r="U525" s="544"/>
      <c r="V525" s="544"/>
    </row>
    <row r="526" spans="1:22" ht="16.5" customHeight="1">
      <c r="A526" s="544"/>
      <c r="B526" s="544"/>
      <c r="C526" s="553"/>
      <c r="D526" s="544"/>
      <c r="E526" s="544"/>
      <c r="F526" s="544"/>
      <c r="G526" s="544"/>
      <c r="H526" s="544"/>
      <c r="I526" s="544"/>
      <c r="J526" s="544"/>
      <c r="K526" s="544"/>
      <c r="L526" s="544"/>
      <c r="M526" s="544"/>
      <c r="N526" s="544"/>
      <c r="O526" s="544"/>
      <c r="P526" s="544"/>
      <c r="Q526" s="544"/>
      <c r="R526" s="544"/>
      <c r="S526" s="544"/>
      <c r="T526" s="544"/>
      <c r="U526" s="544"/>
      <c r="V526" s="544"/>
    </row>
    <row r="527" spans="1:22" ht="16.5" customHeight="1">
      <c r="A527" s="544"/>
      <c r="B527" s="544"/>
      <c r="C527" s="553"/>
      <c r="D527" s="544"/>
      <c r="E527" s="544"/>
      <c r="F527" s="544"/>
      <c r="G527" s="544"/>
      <c r="H527" s="544"/>
      <c r="I527" s="544"/>
      <c r="J527" s="544"/>
      <c r="K527" s="544"/>
      <c r="L527" s="544"/>
      <c r="M527" s="544"/>
      <c r="N527" s="544"/>
      <c r="O527" s="544"/>
      <c r="P527" s="544"/>
      <c r="Q527" s="544"/>
      <c r="R527" s="544"/>
      <c r="S527" s="544"/>
      <c r="T527" s="544"/>
      <c r="U527" s="544"/>
      <c r="V527" s="544"/>
    </row>
    <row r="528" spans="1:22" ht="16.5" customHeight="1">
      <c r="A528" s="544"/>
      <c r="B528" s="544"/>
      <c r="C528" s="553"/>
      <c r="D528" s="544"/>
      <c r="E528" s="544"/>
      <c r="F528" s="544"/>
      <c r="G528" s="544"/>
      <c r="H528" s="544"/>
      <c r="I528" s="544"/>
      <c r="J528" s="544"/>
      <c r="K528" s="544"/>
      <c r="L528" s="544"/>
      <c r="M528" s="544"/>
      <c r="N528" s="544"/>
      <c r="O528" s="544"/>
      <c r="P528" s="544"/>
      <c r="Q528" s="544"/>
      <c r="R528" s="544"/>
      <c r="S528" s="544"/>
      <c r="T528" s="544"/>
      <c r="U528" s="544"/>
      <c r="V528" s="544"/>
    </row>
    <row r="529" spans="1:22" ht="16.5" customHeight="1">
      <c r="A529" s="544"/>
      <c r="B529" s="544"/>
      <c r="C529" s="553"/>
      <c r="D529" s="544"/>
      <c r="E529" s="544"/>
      <c r="F529" s="544"/>
      <c r="G529" s="544"/>
      <c r="H529" s="544"/>
      <c r="I529" s="544"/>
      <c r="J529" s="544"/>
      <c r="K529" s="544"/>
      <c r="L529" s="544"/>
      <c r="M529" s="544"/>
      <c r="N529" s="544"/>
      <c r="O529" s="544"/>
      <c r="P529" s="544"/>
      <c r="Q529" s="544"/>
      <c r="R529" s="544"/>
      <c r="S529" s="544"/>
      <c r="T529" s="544"/>
      <c r="U529" s="544"/>
      <c r="V529" s="544"/>
    </row>
    <row r="530" spans="1:22" ht="16.5" customHeight="1">
      <c r="A530" s="544"/>
      <c r="B530" s="544"/>
      <c r="C530" s="553"/>
      <c r="D530" s="544"/>
      <c r="E530" s="544"/>
      <c r="F530" s="544"/>
      <c r="G530" s="544"/>
      <c r="H530" s="544"/>
      <c r="I530" s="544"/>
      <c r="J530" s="544"/>
      <c r="K530" s="544"/>
      <c r="L530" s="544"/>
      <c r="M530" s="544"/>
      <c r="N530" s="544"/>
      <c r="O530" s="544"/>
      <c r="P530" s="544"/>
      <c r="Q530" s="544"/>
      <c r="R530" s="544"/>
      <c r="S530" s="544"/>
      <c r="T530" s="544"/>
      <c r="U530" s="544"/>
      <c r="V530" s="544"/>
    </row>
    <row r="531" spans="1:22" ht="16.5" customHeight="1">
      <c r="A531" s="544"/>
      <c r="B531" s="544"/>
      <c r="C531" s="553"/>
      <c r="D531" s="544"/>
      <c r="E531" s="544"/>
      <c r="F531" s="544"/>
      <c r="G531" s="544"/>
      <c r="H531" s="544"/>
      <c r="I531" s="544"/>
      <c r="J531" s="544"/>
      <c r="K531" s="544"/>
      <c r="L531" s="544"/>
      <c r="M531" s="544"/>
      <c r="N531" s="544"/>
      <c r="O531" s="544"/>
      <c r="P531" s="544"/>
      <c r="Q531" s="544"/>
      <c r="R531" s="544"/>
      <c r="S531" s="544"/>
      <c r="T531" s="544"/>
      <c r="U531" s="544"/>
      <c r="V531" s="544"/>
    </row>
    <row r="532" spans="1:22" ht="16.5" customHeight="1">
      <c r="A532" s="544"/>
      <c r="B532" s="544"/>
      <c r="C532" s="553"/>
      <c r="D532" s="544"/>
      <c r="E532" s="544"/>
      <c r="F532" s="544"/>
      <c r="G532" s="544"/>
      <c r="H532" s="544"/>
      <c r="I532" s="544"/>
      <c r="J532" s="544"/>
      <c r="K532" s="544"/>
      <c r="L532" s="544"/>
      <c r="M532" s="544"/>
      <c r="N532" s="544"/>
      <c r="O532" s="544"/>
      <c r="P532" s="544"/>
      <c r="Q532" s="544"/>
      <c r="R532" s="544"/>
      <c r="S532" s="544"/>
      <c r="T532" s="544"/>
      <c r="U532" s="544"/>
      <c r="V532" s="544"/>
    </row>
    <row r="533" spans="1:22" ht="16.5" customHeight="1">
      <c r="A533" s="544"/>
      <c r="B533" s="544"/>
      <c r="C533" s="553"/>
      <c r="D533" s="544"/>
      <c r="E533" s="544"/>
      <c r="F533" s="544"/>
      <c r="G533" s="544"/>
      <c r="H533" s="544"/>
      <c r="I533" s="544"/>
      <c r="J533" s="544"/>
      <c r="K533" s="544"/>
      <c r="L533" s="544"/>
      <c r="M533" s="544"/>
      <c r="N533" s="544"/>
      <c r="O533" s="544"/>
      <c r="P533" s="544"/>
      <c r="Q533" s="544"/>
      <c r="R533" s="544"/>
      <c r="S533" s="544"/>
      <c r="T533" s="544"/>
      <c r="U533" s="544"/>
      <c r="V533" s="544"/>
    </row>
    <row r="534" spans="1:22" ht="16.5" customHeight="1">
      <c r="A534" s="544"/>
      <c r="B534" s="544"/>
      <c r="C534" s="553"/>
      <c r="D534" s="544"/>
      <c r="E534" s="544"/>
      <c r="F534" s="544"/>
      <c r="G534" s="544"/>
      <c r="H534" s="544"/>
      <c r="I534" s="544"/>
      <c r="J534" s="544"/>
      <c r="K534" s="544"/>
      <c r="L534" s="544"/>
      <c r="M534" s="544"/>
      <c r="N534" s="544"/>
      <c r="O534" s="544"/>
      <c r="P534" s="544"/>
      <c r="Q534" s="544"/>
      <c r="R534" s="544"/>
      <c r="S534" s="544"/>
      <c r="T534" s="544"/>
      <c r="U534" s="544"/>
      <c r="V534" s="544"/>
    </row>
    <row r="535" spans="1:22" ht="16.5" customHeight="1">
      <c r="A535" s="544"/>
      <c r="B535" s="544"/>
      <c r="C535" s="553"/>
      <c r="D535" s="544"/>
      <c r="E535" s="544"/>
      <c r="F535" s="544"/>
      <c r="G535" s="544"/>
      <c r="H535" s="544"/>
      <c r="I535" s="544"/>
      <c r="J535" s="544"/>
      <c r="K535" s="544"/>
      <c r="L535" s="544"/>
      <c r="M535" s="544"/>
      <c r="N535" s="544"/>
      <c r="O535" s="544"/>
      <c r="P535" s="544"/>
      <c r="Q535" s="544"/>
      <c r="R535" s="544"/>
      <c r="S535" s="544"/>
      <c r="T535" s="544"/>
      <c r="U535" s="544"/>
      <c r="V535" s="544"/>
    </row>
    <row r="536" spans="1:22" ht="16.5" customHeight="1">
      <c r="A536" s="544"/>
      <c r="B536" s="544"/>
      <c r="C536" s="553"/>
      <c r="D536" s="544"/>
      <c r="E536" s="544"/>
      <c r="F536" s="544"/>
      <c r="G536" s="544"/>
      <c r="H536" s="544"/>
      <c r="I536" s="544"/>
      <c r="J536" s="544"/>
      <c r="K536" s="544"/>
      <c r="L536" s="544"/>
      <c r="M536" s="544"/>
      <c r="N536" s="544"/>
      <c r="O536" s="544"/>
      <c r="P536" s="544"/>
      <c r="Q536" s="544"/>
      <c r="R536" s="544"/>
      <c r="S536" s="544"/>
      <c r="T536" s="544"/>
      <c r="U536" s="544"/>
      <c r="V536" s="544"/>
    </row>
    <row r="537" spans="1:22" ht="16.5" customHeight="1">
      <c r="A537" s="544"/>
      <c r="B537" s="544"/>
      <c r="C537" s="553"/>
      <c r="D537" s="544"/>
      <c r="E537" s="544"/>
      <c r="F537" s="544"/>
      <c r="G537" s="544"/>
      <c r="H537" s="544"/>
      <c r="I537" s="544"/>
      <c r="J537" s="544"/>
      <c r="K537" s="544"/>
      <c r="L537" s="544"/>
      <c r="M537" s="544"/>
      <c r="N537" s="544"/>
      <c r="O537" s="544"/>
      <c r="P537" s="544"/>
      <c r="Q537" s="544"/>
      <c r="R537" s="544"/>
      <c r="S537" s="544"/>
      <c r="T537" s="544"/>
      <c r="U537" s="544"/>
      <c r="V537" s="544"/>
    </row>
    <row r="538" spans="1:22" ht="16.5" customHeight="1">
      <c r="A538" s="544"/>
      <c r="B538" s="544"/>
      <c r="C538" s="553"/>
      <c r="D538" s="544"/>
      <c r="E538" s="544"/>
      <c r="F538" s="544"/>
      <c r="G538" s="544"/>
      <c r="H538" s="544"/>
      <c r="I538" s="544"/>
      <c r="J538" s="544"/>
      <c r="K538" s="544"/>
      <c r="L538" s="544"/>
      <c r="M538" s="544"/>
      <c r="N538" s="544"/>
      <c r="O538" s="544"/>
      <c r="P538" s="544"/>
      <c r="Q538" s="544"/>
      <c r="R538" s="544"/>
      <c r="S538" s="544"/>
      <c r="T538" s="544"/>
      <c r="U538" s="544"/>
      <c r="V538" s="544"/>
    </row>
    <row r="539" spans="1:22" ht="16.5" customHeight="1">
      <c r="A539" s="544"/>
      <c r="B539" s="544"/>
      <c r="C539" s="553"/>
      <c r="D539" s="544"/>
      <c r="E539" s="544"/>
      <c r="F539" s="544"/>
      <c r="G539" s="544"/>
      <c r="H539" s="544"/>
      <c r="I539" s="544"/>
      <c r="J539" s="544"/>
      <c r="K539" s="544"/>
      <c r="L539" s="544"/>
      <c r="M539" s="544"/>
      <c r="N539" s="544"/>
      <c r="O539" s="544"/>
      <c r="P539" s="544"/>
      <c r="Q539" s="544"/>
      <c r="R539" s="544"/>
      <c r="S539" s="544"/>
      <c r="T539" s="544"/>
      <c r="U539" s="544"/>
      <c r="V539" s="544"/>
    </row>
    <row r="540" spans="1:22" ht="16.5" customHeight="1">
      <c r="A540" s="544"/>
      <c r="B540" s="544"/>
      <c r="C540" s="553"/>
      <c r="D540" s="544"/>
      <c r="E540" s="544"/>
      <c r="F540" s="544"/>
      <c r="G540" s="544"/>
      <c r="H540" s="544"/>
      <c r="I540" s="544"/>
      <c r="J540" s="544"/>
      <c r="K540" s="544"/>
      <c r="L540" s="544"/>
      <c r="M540" s="544"/>
      <c r="N540" s="544"/>
      <c r="O540" s="544"/>
      <c r="P540" s="544"/>
      <c r="Q540" s="544"/>
      <c r="R540" s="544"/>
      <c r="S540" s="544"/>
      <c r="T540" s="544"/>
      <c r="U540" s="544"/>
      <c r="V540" s="544"/>
    </row>
    <row r="541" spans="1:22" ht="16.5" customHeight="1">
      <c r="A541" s="544"/>
      <c r="B541" s="544"/>
      <c r="C541" s="553"/>
      <c r="D541" s="544"/>
      <c r="E541" s="544"/>
      <c r="F541" s="544"/>
      <c r="G541" s="544"/>
      <c r="H541" s="544"/>
      <c r="I541" s="544"/>
      <c r="J541" s="544"/>
      <c r="K541" s="544"/>
      <c r="L541" s="544"/>
      <c r="M541" s="544"/>
      <c r="N541" s="544"/>
      <c r="O541" s="544"/>
      <c r="P541" s="544"/>
      <c r="Q541" s="544"/>
      <c r="R541" s="544"/>
      <c r="S541" s="544"/>
      <c r="T541" s="544"/>
      <c r="U541" s="544"/>
      <c r="V541" s="544"/>
    </row>
    <row r="542" spans="1:22" ht="16.5" customHeight="1">
      <c r="A542" s="544"/>
      <c r="B542" s="544"/>
      <c r="C542" s="553"/>
      <c r="D542" s="544"/>
      <c r="E542" s="544"/>
      <c r="F542" s="544"/>
      <c r="G542" s="544"/>
      <c r="H542" s="544"/>
      <c r="I542" s="544"/>
      <c r="J542" s="544"/>
      <c r="K542" s="544"/>
      <c r="L542" s="544"/>
      <c r="M542" s="544"/>
      <c r="N542" s="544"/>
      <c r="O542" s="544"/>
      <c r="P542" s="544"/>
      <c r="Q542" s="544"/>
      <c r="R542" s="544"/>
      <c r="S542" s="544"/>
      <c r="T542" s="544"/>
      <c r="U542" s="544"/>
      <c r="V542" s="544"/>
    </row>
    <row r="543" spans="1:22" ht="16.5" customHeight="1">
      <c r="A543" s="544"/>
      <c r="B543" s="544"/>
      <c r="C543" s="553"/>
      <c r="D543" s="544"/>
      <c r="E543" s="544"/>
      <c r="F543" s="544"/>
      <c r="G543" s="544"/>
      <c r="H543" s="544"/>
      <c r="I543" s="544"/>
      <c r="J543" s="544"/>
      <c r="K543" s="544"/>
      <c r="L543" s="544"/>
      <c r="M543" s="544"/>
      <c r="N543" s="544"/>
      <c r="O543" s="544"/>
      <c r="P543" s="544"/>
      <c r="Q543" s="544"/>
      <c r="R543" s="544"/>
      <c r="S543" s="544"/>
      <c r="T543" s="544"/>
      <c r="U543" s="544"/>
      <c r="V543" s="544"/>
    </row>
    <row r="544" spans="1:22" ht="16.5" customHeight="1">
      <c r="A544" s="544"/>
      <c r="B544" s="544"/>
      <c r="C544" s="553"/>
      <c r="D544" s="544"/>
      <c r="E544" s="544"/>
      <c r="F544" s="544"/>
      <c r="G544" s="544"/>
      <c r="H544" s="544"/>
      <c r="I544" s="544"/>
      <c r="J544" s="544"/>
      <c r="K544" s="544"/>
      <c r="L544" s="544"/>
      <c r="M544" s="544"/>
      <c r="N544" s="544"/>
      <c r="O544" s="544"/>
      <c r="P544" s="544"/>
      <c r="Q544" s="544"/>
      <c r="R544" s="544"/>
      <c r="S544" s="544"/>
      <c r="T544" s="544"/>
      <c r="U544" s="544"/>
      <c r="V544" s="544"/>
    </row>
    <row r="545" spans="1:22" ht="16.5" customHeight="1">
      <c r="A545" s="544"/>
      <c r="B545" s="544"/>
      <c r="C545" s="553"/>
      <c r="D545" s="544"/>
      <c r="E545" s="544"/>
      <c r="F545" s="544"/>
      <c r="G545" s="544"/>
      <c r="H545" s="544"/>
      <c r="I545" s="544"/>
      <c r="J545" s="544"/>
      <c r="K545" s="544"/>
      <c r="L545" s="544"/>
      <c r="M545" s="544"/>
      <c r="N545" s="544"/>
      <c r="O545" s="544"/>
      <c r="P545" s="544"/>
      <c r="Q545" s="544"/>
      <c r="R545" s="544"/>
      <c r="S545" s="544"/>
      <c r="T545" s="544"/>
      <c r="U545" s="544"/>
      <c r="V545" s="544"/>
    </row>
    <row r="546" spans="1:22" ht="16.5" customHeight="1">
      <c r="A546" s="544"/>
      <c r="B546" s="544"/>
      <c r="C546" s="553"/>
      <c r="D546" s="544"/>
      <c r="E546" s="544"/>
      <c r="F546" s="544"/>
      <c r="G546" s="544"/>
      <c r="H546" s="544"/>
      <c r="I546" s="544"/>
      <c r="J546" s="544"/>
      <c r="K546" s="544"/>
      <c r="L546" s="544"/>
      <c r="M546" s="544"/>
      <c r="N546" s="544"/>
      <c r="O546" s="544"/>
      <c r="P546" s="544"/>
      <c r="Q546" s="544"/>
      <c r="R546" s="544"/>
      <c r="S546" s="544"/>
      <c r="T546" s="544"/>
      <c r="U546" s="544"/>
      <c r="V546" s="544"/>
    </row>
    <row r="547" spans="1:22" ht="16.5" customHeight="1">
      <c r="A547" s="544"/>
      <c r="B547" s="544"/>
      <c r="C547" s="553"/>
      <c r="D547" s="544"/>
      <c r="E547" s="544"/>
      <c r="F547" s="544"/>
      <c r="G547" s="544"/>
      <c r="H547" s="544"/>
      <c r="I547" s="544"/>
      <c r="J547" s="544"/>
      <c r="K547" s="544"/>
      <c r="L547" s="544"/>
      <c r="M547" s="544"/>
      <c r="N547" s="544"/>
      <c r="O547" s="544"/>
      <c r="P547" s="544"/>
      <c r="Q547" s="544"/>
      <c r="R547" s="544"/>
      <c r="S547" s="544"/>
      <c r="T547" s="544"/>
      <c r="U547" s="544"/>
      <c r="V547" s="544"/>
    </row>
    <row r="548" spans="1:22" ht="16.5" customHeight="1">
      <c r="A548" s="544"/>
      <c r="B548" s="544"/>
      <c r="C548" s="553"/>
      <c r="D548" s="544"/>
      <c r="E548" s="544"/>
      <c r="F548" s="544"/>
      <c r="G548" s="544"/>
      <c r="H548" s="544"/>
      <c r="I548" s="544"/>
      <c r="J548" s="544"/>
      <c r="K548" s="544"/>
      <c r="L548" s="544"/>
      <c r="M548" s="544"/>
      <c r="N548" s="544"/>
      <c r="O548" s="544"/>
      <c r="P548" s="544"/>
      <c r="Q548" s="544"/>
      <c r="R548" s="544"/>
      <c r="S548" s="544"/>
      <c r="T548" s="544"/>
      <c r="U548" s="544"/>
      <c r="V548" s="544"/>
    </row>
    <row r="549" spans="1:22" ht="16.5" customHeight="1">
      <c r="A549" s="544"/>
      <c r="B549" s="544"/>
      <c r="C549" s="553"/>
      <c r="D549" s="544"/>
      <c r="E549" s="544"/>
      <c r="F549" s="544"/>
      <c r="G549" s="544"/>
      <c r="H549" s="544"/>
      <c r="I549" s="544"/>
      <c r="J549" s="544"/>
      <c r="K549" s="544"/>
      <c r="L549" s="544"/>
      <c r="M549" s="544"/>
      <c r="N549" s="544"/>
      <c r="O549" s="544"/>
      <c r="P549" s="544"/>
      <c r="Q549" s="544"/>
      <c r="R549" s="544"/>
      <c r="S549" s="544"/>
      <c r="T549" s="544"/>
      <c r="U549" s="544"/>
      <c r="V549" s="544"/>
    </row>
    <row r="550" spans="1:22" ht="16.5" customHeight="1">
      <c r="A550" s="544"/>
      <c r="B550" s="544"/>
      <c r="C550" s="553"/>
      <c r="D550" s="544"/>
      <c r="E550" s="544"/>
      <c r="F550" s="544"/>
      <c r="G550" s="544"/>
      <c r="H550" s="544"/>
      <c r="I550" s="544"/>
      <c r="J550" s="544"/>
      <c r="K550" s="544"/>
      <c r="L550" s="544"/>
      <c r="M550" s="544"/>
      <c r="N550" s="544"/>
      <c r="O550" s="544"/>
      <c r="P550" s="544"/>
      <c r="Q550" s="544"/>
      <c r="R550" s="544"/>
      <c r="S550" s="544"/>
      <c r="T550" s="544"/>
      <c r="U550" s="544"/>
      <c r="V550" s="544"/>
    </row>
    <row r="551" spans="1:22" ht="16.5" customHeight="1">
      <c r="A551" s="544"/>
      <c r="B551" s="544"/>
      <c r="C551" s="553"/>
      <c r="D551" s="544"/>
      <c r="E551" s="544"/>
      <c r="F551" s="544"/>
      <c r="G551" s="544"/>
      <c r="H551" s="544"/>
      <c r="I551" s="544"/>
      <c r="J551" s="544"/>
      <c r="K551" s="544"/>
      <c r="L551" s="544"/>
      <c r="M551" s="544"/>
      <c r="N551" s="544"/>
      <c r="O551" s="544"/>
      <c r="P551" s="544"/>
      <c r="Q551" s="544"/>
      <c r="R551" s="544"/>
      <c r="S551" s="544"/>
      <c r="T551" s="544"/>
      <c r="U551" s="544"/>
      <c r="V551" s="544"/>
    </row>
    <row r="552" spans="1:22" ht="16.5" customHeight="1">
      <c r="A552" s="544"/>
      <c r="B552" s="544"/>
      <c r="C552" s="553"/>
      <c r="D552" s="544"/>
      <c r="E552" s="544"/>
      <c r="F552" s="544"/>
      <c r="G552" s="544"/>
      <c r="H552" s="544"/>
      <c r="I552" s="544"/>
      <c r="J552" s="544"/>
      <c r="K552" s="544"/>
      <c r="L552" s="544"/>
      <c r="M552" s="544"/>
      <c r="N552" s="544"/>
      <c r="O552" s="544"/>
      <c r="P552" s="544"/>
      <c r="Q552" s="544"/>
      <c r="R552" s="544"/>
      <c r="S552" s="544"/>
      <c r="T552" s="544"/>
      <c r="U552" s="544"/>
      <c r="V552" s="544"/>
    </row>
    <row r="553" spans="1:22" ht="16.5" customHeight="1">
      <c r="A553" s="544"/>
      <c r="B553" s="544"/>
      <c r="C553" s="553"/>
      <c r="D553" s="544"/>
      <c r="E553" s="544"/>
      <c r="F553" s="544"/>
      <c r="G553" s="544"/>
      <c r="H553" s="544"/>
      <c r="I553" s="544"/>
      <c r="J553" s="544"/>
      <c r="K553" s="544"/>
      <c r="L553" s="544"/>
      <c r="M553" s="544"/>
      <c r="N553" s="544"/>
      <c r="O553" s="544"/>
      <c r="P553" s="544"/>
      <c r="Q553" s="544"/>
      <c r="R553" s="544"/>
      <c r="S553" s="544"/>
      <c r="T553" s="544"/>
      <c r="U553" s="544"/>
      <c r="V553" s="544"/>
    </row>
    <row r="554" spans="1:22" ht="16.5" customHeight="1">
      <c r="A554" s="544"/>
      <c r="B554" s="544"/>
      <c r="C554" s="553"/>
      <c r="D554" s="544"/>
      <c r="E554" s="544"/>
      <c r="F554" s="544"/>
      <c r="G554" s="544"/>
      <c r="H554" s="544"/>
      <c r="I554" s="544"/>
      <c r="J554" s="544"/>
      <c r="K554" s="544"/>
      <c r="L554" s="544"/>
      <c r="M554" s="544"/>
      <c r="N554" s="544"/>
      <c r="O554" s="544"/>
      <c r="P554" s="544"/>
      <c r="Q554" s="544"/>
      <c r="R554" s="544"/>
      <c r="S554" s="544"/>
      <c r="T554" s="544"/>
      <c r="U554" s="544"/>
      <c r="V554" s="544"/>
    </row>
    <row r="555" spans="1:22" ht="16.5" customHeight="1">
      <c r="A555" s="544"/>
      <c r="B555" s="544"/>
      <c r="C555" s="553"/>
      <c r="D555" s="544"/>
      <c r="E555" s="544"/>
      <c r="F555" s="544"/>
      <c r="G555" s="544"/>
      <c r="H555" s="544"/>
      <c r="I555" s="544"/>
      <c r="J555" s="544"/>
      <c r="K555" s="544"/>
      <c r="L555" s="544"/>
      <c r="M555" s="544"/>
      <c r="N555" s="544"/>
      <c r="O555" s="544"/>
      <c r="P555" s="544"/>
      <c r="Q555" s="544"/>
      <c r="R555" s="544"/>
      <c r="S555" s="544"/>
      <c r="T555" s="544"/>
      <c r="U555" s="544"/>
      <c r="V555" s="544"/>
    </row>
    <row r="556" spans="1:22" ht="16.5" customHeight="1">
      <c r="A556" s="544"/>
      <c r="B556" s="544"/>
      <c r="C556" s="553"/>
      <c r="D556" s="544"/>
      <c r="E556" s="544"/>
      <c r="F556" s="544"/>
      <c r="G556" s="544"/>
      <c r="H556" s="544"/>
      <c r="I556" s="544"/>
      <c r="J556" s="544"/>
      <c r="K556" s="544"/>
      <c r="L556" s="544"/>
      <c r="M556" s="544"/>
      <c r="N556" s="544"/>
      <c r="O556" s="544"/>
      <c r="P556" s="544"/>
      <c r="Q556" s="544"/>
      <c r="R556" s="544"/>
      <c r="S556" s="544"/>
      <c r="T556" s="544"/>
      <c r="U556" s="544"/>
      <c r="V556" s="544"/>
    </row>
    <row r="557" spans="1:22" ht="16.5" customHeight="1">
      <c r="A557" s="544"/>
      <c r="B557" s="544"/>
      <c r="C557" s="553"/>
      <c r="D557" s="544"/>
      <c r="E557" s="544"/>
      <c r="F557" s="544"/>
      <c r="G557" s="544"/>
      <c r="H557" s="544"/>
      <c r="I557" s="544"/>
      <c r="J557" s="544"/>
      <c r="K557" s="544"/>
      <c r="L557" s="544"/>
      <c r="M557" s="544"/>
      <c r="N557" s="544"/>
      <c r="O557" s="544"/>
      <c r="P557" s="544"/>
      <c r="Q557" s="544"/>
      <c r="R557" s="544"/>
      <c r="S557" s="544"/>
      <c r="T557" s="544"/>
      <c r="U557" s="544"/>
      <c r="V557" s="544"/>
    </row>
    <row r="558" spans="1:22" ht="16.5" customHeight="1">
      <c r="A558" s="544"/>
      <c r="B558" s="544"/>
      <c r="C558" s="553"/>
      <c r="D558" s="544"/>
      <c r="E558" s="544"/>
      <c r="F558" s="544"/>
      <c r="G558" s="544"/>
      <c r="H558" s="544"/>
      <c r="I558" s="544"/>
      <c r="J558" s="544"/>
      <c r="K558" s="544"/>
      <c r="L558" s="544"/>
      <c r="M558" s="544"/>
      <c r="N558" s="544"/>
      <c r="O558" s="544"/>
      <c r="P558" s="544"/>
      <c r="Q558" s="544"/>
      <c r="R558" s="544"/>
      <c r="S558" s="544"/>
      <c r="T558" s="544"/>
      <c r="U558" s="544"/>
      <c r="V558" s="544"/>
    </row>
    <row r="559" spans="1:22" ht="16.5" customHeight="1">
      <c r="A559" s="544"/>
      <c r="B559" s="544"/>
      <c r="C559" s="553"/>
      <c r="D559" s="544"/>
      <c r="E559" s="544"/>
      <c r="F559" s="544"/>
      <c r="G559" s="544"/>
      <c r="H559" s="544"/>
      <c r="I559" s="544"/>
      <c r="J559" s="544"/>
      <c r="K559" s="544"/>
      <c r="L559" s="544"/>
      <c r="M559" s="544"/>
      <c r="N559" s="544"/>
      <c r="O559" s="544"/>
      <c r="P559" s="544"/>
      <c r="Q559" s="544"/>
      <c r="R559" s="544"/>
      <c r="S559" s="544"/>
      <c r="T559" s="544"/>
      <c r="U559" s="544"/>
      <c r="V559" s="544"/>
    </row>
    <row r="560" spans="1:22" ht="16.5" customHeight="1">
      <c r="A560" s="544"/>
      <c r="B560" s="544"/>
      <c r="C560" s="553"/>
      <c r="D560" s="544"/>
      <c r="E560" s="544"/>
      <c r="F560" s="544"/>
      <c r="G560" s="544"/>
      <c r="H560" s="544"/>
      <c r="I560" s="544"/>
      <c r="J560" s="544"/>
      <c r="K560" s="544"/>
      <c r="L560" s="544"/>
      <c r="M560" s="544"/>
      <c r="N560" s="544"/>
      <c r="O560" s="544"/>
      <c r="P560" s="544"/>
      <c r="Q560" s="544"/>
      <c r="R560" s="544"/>
      <c r="S560" s="544"/>
      <c r="T560" s="544"/>
      <c r="U560" s="544"/>
      <c r="V560" s="544"/>
    </row>
    <row r="561" spans="1:22" ht="16.5" customHeight="1">
      <c r="A561" s="544"/>
      <c r="B561" s="544"/>
      <c r="C561" s="553"/>
      <c r="D561" s="544"/>
      <c r="E561" s="544"/>
      <c r="F561" s="544"/>
      <c r="G561" s="544"/>
      <c r="H561" s="544"/>
      <c r="I561" s="544"/>
      <c r="J561" s="544"/>
      <c r="K561" s="544"/>
      <c r="L561" s="544"/>
      <c r="M561" s="544"/>
      <c r="N561" s="544"/>
      <c r="O561" s="544"/>
      <c r="P561" s="544"/>
      <c r="Q561" s="544"/>
      <c r="R561" s="544"/>
      <c r="S561" s="544"/>
      <c r="T561" s="544"/>
      <c r="U561" s="544"/>
      <c r="V561" s="544"/>
    </row>
    <row r="562" spans="1:22" ht="16.5" customHeight="1">
      <c r="A562" s="544"/>
      <c r="B562" s="544"/>
      <c r="C562" s="553"/>
      <c r="D562" s="544"/>
      <c r="E562" s="544"/>
      <c r="F562" s="544"/>
      <c r="G562" s="544"/>
      <c r="H562" s="544"/>
      <c r="I562" s="544"/>
      <c r="J562" s="544"/>
      <c r="K562" s="544"/>
      <c r="L562" s="544"/>
      <c r="M562" s="544"/>
      <c r="N562" s="544"/>
      <c r="O562" s="544"/>
      <c r="P562" s="544"/>
      <c r="Q562" s="544"/>
      <c r="R562" s="544"/>
      <c r="S562" s="544"/>
      <c r="T562" s="544"/>
      <c r="U562" s="544"/>
      <c r="V562" s="544"/>
    </row>
    <row r="563" spans="1:22" ht="16.5" customHeight="1">
      <c r="A563" s="544"/>
      <c r="B563" s="544"/>
      <c r="C563" s="553"/>
      <c r="D563" s="544"/>
      <c r="E563" s="544"/>
      <c r="F563" s="544"/>
      <c r="G563" s="544"/>
      <c r="H563" s="544"/>
      <c r="I563" s="544"/>
      <c r="J563" s="544"/>
      <c r="K563" s="544"/>
      <c r="L563" s="544"/>
      <c r="M563" s="544"/>
      <c r="N563" s="544"/>
      <c r="O563" s="544"/>
      <c r="P563" s="544"/>
      <c r="Q563" s="544"/>
      <c r="R563" s="544"/>
      <c r="S563" s="544"/>
      <c r="T563" s="544"/>
      <c r="U563" s="544"/>
      <c r="V563" s="544"/>
    </row>
    <row r="564" spans="1:22" ht="16.5" customHeight="1">
      <c r="A564" s="544"/>
      <c r="B564" s="544"/>
      <c r="C564" s="553"/>
      <c r="D564" s="544"/>
      <c r="E564" s="544"/>
      <c r="F564" s="544"/>
      <c r="G564" s="544"/>
      <c r="H564" s="544"/>
      <c r="I564" s="544"/>
      <c r="J564" s="544"/>
      <c r="K564" s="544"/>
      <c r="L564" s="544"/>
      <c r="M564" s="544"/>
      <c r="N564" s="544"/>
      <c r="O564" s="544"/>
      <c r="P564" s="544"/>
      <c r="Q564" s="544"/>
      <c r="R564" s="544"/>
      <c r="S564" s="544"/>
      <c r="T564" s="544"/>
      <c r="U564" s="544"/>
      <c r="V564" s="544"/>
    </row>
    <row r="565" spans="1:22" ht="16.5" customHeight="1">
      <c r="A565" s="544"/>
      <c r="B565" s="544"/>
      <c r="C565" s="553"/>
      <c r="D565" s="544"/>
      <c r="E565" s="544"/>
      <c r="F565" s="544"/>
      <c r="G565" s="544"/>
      <c r="H565" s="544"/>
      <c r="I565" s="544"/>
      <c r="J565" s="544"/>
      <c r="K565" s="544"/>
      <c r="L565" s="544"/>
      <c r="M565" s="544"/>
      <c r="N565" s="544"/>
      <c r="O565" s="544"/>
      <c r="P565" s="544"/>
      <c r="Q565" s="544"/>
      <c r="R565" s="544"/>
      <c r="S565" s="544"/>
      <c r="T565" s="544"/>
      <c r="U565" s="544"/>
      <c r="V565" s="544"/>
    </row>
    <row r="566" spans="1:22" ht="16.5" customHeight="1">
      <c r="A566" s="544"/>
      <c r="B566" s="544"/>
      <c r="C566" s="553"/>
      <c r="D566" s="544"/>
      <c r="E566" s="544"/>
      <c r="F566" s="544"/>
      <c r="G566" s="544"/>
      <c r="H566" s="544"/>
      <c r="I566" s="544"/>
      <c r="J566" s="544"/>
      <c r="K566" s="544"/>
      <c r="L566" s="544"/>
      <c r="M566" s="544"/>
      <c r="N566" s="544"/>
      <c r="O566" s="544"/>
      <c r="P566" s="544"/>
      <c r="Q566" s="544"/>
      <c r="R566" s="544"/>
      <c r="S566" s="544"/>
      <c r="T566" s="544"/>
      <c r="U566" s="544"/>
      <c r="V566" s="544"/>
    </row>
    <row r="567" spans="1:22" ht="16.5" customHeight="1">
      <c r="A567" s="544"/>
      <c r="B567" s="544"/>
      <c r="C567" s="553"/>
      <c r="D567" s="544"/>
      <c r="E567" s="544"/>
      <c r="F567" s="544"/>
      <c r="G567" s="544"/>
      <c r="H567" s="544"/>
      <c r="I567" s="544"/>
      <c r="J567" s="544"/>
      <c r="K567" s="544"/>
      <c r="L567" s="544"/>
      <c r="M567" s="544"/>
      <c r="N567" s="544"/>
      <c r="O567" s="544"/>
      <c r="P567" s="544"/>
      <c r="Q567" s="544"/>
      <c r="R567" s="544"/>
      <c r="S567" s="544"/>
      <c r="T567" s="544"/>
      <c r="U567" s="544"/>
      <c r="V567" s="544"/>
    </row>
    <row r="568" spans="1:22" ht="16.5" customHeight="1">
      <c r="A568" s="544"/>
      <c r="B568" s="544"/>
      <c r="C568" s="553"/>
      <c r="D568" s="544"/>
      <c r="E568" s="544"/>
      <c r="F568" s="544"/>
      <c r="G568" s="544"/>
      <c r="H568" s="544"/>
      <c r="I568" s="544"/>
      <c r="J568" s="544"/>
      <c r="K568" s="544"/>
      <c r="L568" s="544"/>
      <c r="M568" s="544"/>
      <c r="N568" s="544"/>
      <c r="O568" s="544"/>
      <c r="P568" s="544"/>
      <c r="Q568" s="544"/>
      <c r="R568" s="544"/>
      <c r="S568" s="544"/>
      <c r="T568" s="544"/>
      <c r="U568" s="544"/>
      <c r="V568" s="544"/>
    </row>
    <row r="569" spans="1:22" ht="16.5" customHeight="1">
      <c r="A569" s="544"/>
      <c r="B569" s="544"/>
      <c r="C569" s="553"/>
      <c r="D569" s="544"/>
      <c r="E569" s="544"/>
      <c r="F569" s="544"/>
      <c r="G569" s="544"/>
      <c r="H569" s="544"/>
      <c r="I569" s="544"/>
      <c r="J569" s="544"/>
      <c r="K569" s="544"/>
      <c r="L569" s="544"/>
      <c r="M569" s="544"/>
      <c r="N569" s="544"/>
      <c r="O569" s="544"/>
      <c r="P569" s="544"/>
      <c r="Q569" s="544"/>
      <c r="R569" s="544"/>
      <c r="S569" s="544"/>
      <c r="T569" s="544"/>
      <c r="U569" s="544"/>
      <c r="V569" s="544"/>
    </row>
    <row r="570" spans="1:22" ht="16.5" customHeight="1">
      <c r="A570" s="544"/>
      <c r="B570" s="544"/>
      <c r="C570" s="553"/>
      <c r="D570" s="544"/>
      <c r="E570" s="544"/>
      <c r="F570" s="544"/>
      <c r="G570" s="544"/>
      <c r="H570" s="544"/>
      <c r="I570" s="544"/>
      <c r="J570" s="544"/>
      <c r="K570" s="544"/>
      <c r="L570" s="544"/>
      <c r="M570" s="544"/>
      <c r="N570" s="544"/>
      <c r="O570" s="544"/>
      <c r="P570" s="544"/>
      <c r="Q570" s="544"/>
      <c r="R570" s="544"/>
      <c r="S570" s="544"/>
      <c r="T570" s="544"/>
      <c r="U570" s="544"/>
      <c r="V570" s="544"/>
    </row>
    <row r="571" spans="1:22" ht="16.5" customHeight="1">
      <c r="A571" s="544"/>
      <c r="B571" s="544"/>
      <c r="C571" s="553"/>
      <c r="D571" s="544"/>
      <c r="E571" s="544"/>
      <c r="F571" s="544"/>
      <c r="G571" s="544"/>
      <c r="H571" s="544"/>
      <c r="I571" s="544"/>
      <c r="J571" s="544"/>
      <c r="K571" s="544"/>
      <c r="L571" s="544"/>
      <c r="M571" s="544"/>
      <c r="N571" s="544"/>
      <c r="O571" s="544"/>
      <c r="P571" s="544"/>
      <c r="Q571" s="544"/>
      <c r="R571" s="544"/>
      <c r="S571" s="544"/>
      <c r="T571" s="544"/>
      <c r="U571" s="544"/>
      <c r="V571" s="544"/>
    </row>
    <row r="572" spans="1:22" ht="16.5" customHeight="1">
      <c r="A572" s="544"/>
      <c r="B572" s="544"/>
      <c r="C572" s="553"/>
      <c r="D572" s="544"/>
      <c r="E572" s="544"/>
      <c r="F572" s="544"/>
      <c r="G572" s="544"/>
      <c r="H572" s="544"/>
      <c r="I572" s="544"/>
      <c r="J572" s="544"/>
      <c r="K572" s="544"/>
      <c r="L572" s="544"/>
      <c r="M572" s="544"/>
      <c r="N572" s="544"/>
      <c r="O572" s="544"/>
      <c r="P572" s="544"/>
      <c r="Q572" s="544"/>
      <c r="R572" s="544"/>
      <c r="S572" s="544"/>
      <c r="T572" s="544"/>
      <c r="U572" s="544"/>
      <c r="V572" s="544"/>
    </row>
    <row r="573" spans="1:22" ht="16.5" customHeight="1">
      <c r="A573" s="544"/>
      <c r="B573" s="544"/>
      <c r="C573" s="553"/>
      <c r="D573" s="544"/>
      <c r="E573" s="544"/>
      <c r="F573" s="544"/>
      <c r="G573" s="544"/>
      <c r="H573" s="544"/>
      <c r="I573" s="544"/>
      <c r="J573" s="544"/>
      <c r="K573" s="544"/>
      <c r="L573" s="544"/>
      <c r="M573" s="544"/>
      <c r="N573" s="544"/>
      <c r="O573" s="544"/>
      <c r="P573" s="544"/>
      <c r="Q573" s="544"/>
      <c r="R573" s="544"/>
      <c r="S573" s="544"/>
      <c r="T573" s="544"/>
      <c r="U573" s="544"/>
      <c r="V573" s="544"/>
    </row>
    <row r="574" spans="1:22" ht="16.5" customHeight="1">
      <c r="A574" s="544"/>
      <c r="B574" s="544"/>
      <c r="C574" s="553"/>
      <c r="D574" s="544"/>
      <c r="E574" s="544"/>
      <c r="F574" s="544"/>
      <c r="G574" s="544"/>
      <c r="H574" s="544"/>
      <c r="I574" s="544"/>
      <c r="J574" s="544"/>
      <c r="K574" s="544"/>
      <c r="L574" s="544"/>
      <c r="M574" s="544"/>
      <c r="N574" s="544"/>
      <c r="O574" s="544"/>
      <c r="P574" s="544"/>
      <c r="Q574" s="544"/>
      <c r="R574" s="544"/>
      <c r="S574" s="544"/>
      <c r="T574" s="544"/>
      <c r="U574" s="544"/>
      <c r="V574" s="544"/>
    </row>
    <row r="575" spans="1:22" ht="16.5" customHeight="1">
      <c r="A575" s="544"/>
      <c r="B575" s="544"/>
      <c r="C575" s="553"/>
      <c r="D575" s="544"/>
      <c r="E575" s="544"/>
      <c r="F575" s="544"/>
      <c r="G575" s="544"/>
      <c r="H575" s="544"/>
      <c r="I575" s="544"/>
      <c r="J575" s="544"/>
      <c r="K575" s="544"/>
      <c r="L575" s="544"/>
      <c r="M575" s="544"/>
      <c r="N575" s="544"/>
      <c r="O575" s="544"/>
      <c r="P575" s="544"/>
      <c r="Q575" s="544"/>
      <c r="R575" s="544"/>
      <c r="S575" s="544"/>
      <c r="T575" s="544"/>
      <c r="U575" s="544"/>
      <c r="V575" s="544"/>
    </row>
    <row r="576" spans="1:22" ht="16.5" customHeight="1">
      <c r="A576" s="544"/>
      <c r="B576" s="544"/>
      <c r="C576" s="553"/>
      <c r="D576" s="544"/>
      <c r="E576" s="544"/>
      <c r="F576" s="544"/>
      <c r="G576" s="544"/>
      <c r="H576" s="544"/>
      <c r="I576" s="544"/>
      <c r="J576" s="544"/>
      <c r="K576" s="544"/>
      <c r="L576" s="544"/>
      <c r="M576" s="544"/>
      <c r="N576" s="544"/>
      <c r="O576" s="544"/>
      <c r="P576" s="544"/>
      <c r="Q576" s="544"/>
      <c r="R576" s="544"/>
      <c r="S576" s="544"/>
      <c r="T576" s="544"/>
      <c r="U576" s="544"/>
      <c r="V576" s="544"/>
    </row>
    <row r="577" spans="1:22" ht="16.5" customHeight="1">
      <c r="A577" s="544"/>
      <c r="B577" s="544"/>
      <c r="C577" s="553"/>
      <c r="D577" s="544"/>
      <c r="E577" s="544"/>
      <c r="F577" s="544"/>
      <c r="G577" s="544"/>
      <c r="H577" s="544"/>
      <c r="I577" s="544"/>
      <c r="J577" s="544"/>
      <c r="K577" s="544"/>
      <c r="L577" s="544"/>
      <c r="M577" s="544"/>
      <c r="N577" s="544"/>
      <c r="O577" s="544"/>
      <c r="P577" s="544"/>
      <c r="Q577" s="544"/>
      <c r="R577" s="544"/>
      <c r="S577" s="544"/>
      <c r="T577" s="544"/>
      <c r="U577" s="544"/>
      <c r="V577" s="544"/>
    </row>
    <row r="578" spans="1:22" ht="16.5" customHeight="1">
      <c r="A578" s="544"/>
      <c r="B578" s="544"/>
      <c r="C578" s="553"/>
      <c r="D578" s="544"/>
      <c r="E578" s="544"/>
      <c r="F578" s="544"/>
      <c r="G578" s="544"/>
      <c r="H578" s="544"/>
      <c r="I578" s="544"/>
      <c r="J578" s="544"/>
      <c r="K578" s="544"/>
      <c r="L578" s="544"/>
      <c r="M578" s="544"/>
      <c r="N578" s="544"/>
      <c r="O578" s="544"/>
      <c r="P578" s="544"/>
      <c r="Q578" s="544"/>
      <c r="R578" s="544"/>
      <c r="S578" s="544"/>
      <c r="T578" s="544"/>
      <c r="U578" s="544"/>
      <c r="V578" s="544"/>
    </row>
    <row r="579" spans="1:22" ht="16.5" customHeight="1">
      <c r="A579" s="544"/>
      <c r="B579" s="544"/>
      <c r="C579" s="553"/>
      <c r="D579" s="544"/>
      <c r="E579" s="544"/>
      <c r="F579" s="544"/>
      <c r="G579" s="544"/>
      <c r="H579" s="544"/>
      <c r="I579" s="544"/>
      <c r="J579" s="544"/>
      <c r="K579" s="544"/>
      <c r="L579" s="544"/>
      <c r="M579" s="544"/>
      <c r="N579" s="544"/>
      <c r="O579" s="544"/>
      <c r="P579" s="544"/>
      <c r="Q579" s="544"/>
      <c r="R579" s="544"/>
      <c r="S579" s="544"/>
      <c r="T579" s="544"/>
      <c r="U579" s="544"/>
      <c r="V579" s="544"/>
    </row>
    <row r="580" spans="1:22" ht="16.5" customHeight="1">
      <c r="A580" s="544"/>
      <c r="B580" s="544"/>
      <c r="C580" s="553"/>
      <c r="D580" s="544"/>
      <c r="E580" s="544"/>
      <c r="F580" s="544"/>
      <c r="G580" s="544"/>
      <c r="H580" s="544"/>
      <c r="I580" s="544"/>
      <c r="J580" s="544"/>
      <c r="K580" s="544"/>
      <c r="L580" s="544"/>
      <c r="M580" s="544"/>
      <c r="N580" s="544"/>
      <c r="O580" s="544"/>
      <c r="P580" s="544"/>
      <c r="Q580" s="544"/>
      <c r="R580" s="544"/>
      <c r="S580" s="544"/>
      <c r="T580" s="544"/>
      <c r="U580" s="544"/>
      <c r="V580" s="544"/>
    </row>
    <row r="581" spans="1:22" ht="16.5" customHeight="1">
      <c r="A581" s="544"/>
      <c r="B581" s="544"/>
      <c r="C581" s="553"/>
      <c r="D581" s="544"/>
      <c r="E581" s="544"/>
      <c r="F581" s="544"/>
      <c r="G581" s="544"/>
      <c r="H581" s="544"/>
      <c r="I581" s="544"/>
      <c r="J581" s="544"/>
      <c r="K581" s="544"/>
      <c r="L581" s="544"/>
      <c r="M581" s="544"/>
      <c r="N581" s="544"/>
      <c r="O581" s="544"/>
      <c r="P581" s="544"/>
      <c r="Q581" s="544"/>
      <c r="R581" s="544"/>
      <c r="S581" s="544"/>
      <c r="T581" s="544"/>
      <c r="U581" s="544"/>
      <c r="V581" s="544"/>
    </row>
    <row r="582" spans="1:22" ht="16.5" customHeight="1">
      <c r="A582" s="544"/>
      <c r="B582" s="544"/>
      <c r="C582" s="553"/>
      <c r="D582" s="544"/>
      <c r="E582" s="544"/>
      <c r="F582" s="544"/>
      <c r="G582" s="544"/>
      <c r="H582" s="544"/>
      <c r="I582" s="544"/>
      <c r="J582" s="544"/>
      <c r="K582" s="544"/>
      <c r="L582" s="544"/>
      <c r="M582" s="544"/>
      <c r="N582" s="544"/>
      <c r="O582" s="544"/>
      <c r="P582" s="544"/>
      <c r="Q582" s="544"/>
      <c r="R582" s="544"/>
      <c r="S582" s="544"/>
      <c r="T582" s="544"/>
      <c r="U582" s="544"/>
      <c r="V582" s="544"/>
    </row>
    <row r="583" spans="1:22" ht="16.5" customHeight="1">
      <c r="A583" s="544"/>
      <c r="B583" s="544"/>
      <c r="C583" s="553"/>
      <c r="D583" s="544"/>
      <c r="E583" s="544"/>
      <c r="F583" s="544"/>
      <c r="G583" s="544"/>
      <c r="H583" s="544"/>
      <c r="I583" s="544"/>
      <c r="J583" s="544"/>
      <c r="K583" s="544"/>
      <c r="L583" s="544"/>
      <c r="M583" s="544"/>
      <c r="N583" s="544"/>
      <c r="O583" s="544"/>
      <c r="P583" s="544"/>
      <c r="Q583" s="544"/>
      <c r="R583" s="544"/>
      <c r="S583" s="544"/>
      <c r="T583" s="544"/>
      <c r="U583" s="544"/>
      <c r="V583" s="544"/>
    </row>
    <row r="584" spans="1:22" ht="16.5" customHeight="1">
      <c r="A584" s="544"/>
      <c r="B584" s="544"/>
      <c r="C584" s="553"/>
      <c r="D584" s="544"/>
      <c r="E584" s="544"/>
      <c r="F584" s="544"/>
      <c r="G584" s="544"/>
      <c r="H584" s="544"/>
      <c r="I584" s="544"/>
      <c r="J584" s="544"/>
      <c r="K584" s="544"/>
      <c r="L584" s="544"/>
      <c r="M584" s="544"/>
      <c r="N584" s="544"/>
      <c r="O584" s="544"/>
      <c r="P584" s="544"/>
      <c r="Q584" s="544"/>
      <c r="R584" s="544"/>
      <c r="S584" s="544"/>
      <c r="T584" s="544"/>
      <c r="U584" s="544"/>
      <c r="V584" s="544"/>
    </row>
    <row r="585" spans="1:22" ht="16.5" customHeight="1">
      <c r="A585" s="544"/>
      <c r="B585" s="544"/>
      <c r="C585" s="553"/>
      <c r="D585" s="544"/>
      <c r="E585" s="544"/>
      <c r="F585" s="544"/>
      <c r="G585" s="544"/>
      <c r="H585" s="544"/>
      <c r="I585" s="544"/>
      <c r="J585" s="544"/>
      <c r="K585" s="544"/>
      <c r="L585" s="544"/>
      <c r="M585" s="544"/>
      <c r="N585" s="544"/>
      <c r="O585" s="544"/>
      <c r="P585" s="544"/>
      <c r="Q585" s="544"/>
      <c r="R585" s="544"/>
      <c r="S585" s="544"/>
      <c r="T585" s="544"/>
      <c r="U585" s="544"/>
      <c r="V585" s="544"/>
    </row>
    <row r="586" spans="1:22" ht="16.5" customHeight="1">
      <c r="A586" s="544"/>
      <c r="B586" s="544"/>
      <c r="C586" s="553"/>
      <c r="D586" s="544"/>
      <c r="E586" s="544"/>
      <c r="F586" s="544"/>
      <c r="G586" s="544"/>
      <c r="H586" s="544"/>
      <c r="I586" s="544"/>
      <c r="J586" s="544"/>
      <c r="K586" s="544"/>
      <c r="L586" s="544"/>
      <c r="M586" s="544"/>
      <c r="N586" s="544"/>
      <c r="O586" s="544"/>
      <c r="P586" s="544"/>
      <c r="Q586" s="544"/>
      <c r="R586" s="544"/>
      <c r="S586" s="544"/>
      <c r="T586" s="544"/>
      <c r="U586" s="544"/>
      <c r="V586" s="544"/>
    </row>
    <row r="587" spans="1:22" ht="16.5" customHeight="1">
      <c r="A587" s="544"/>
      <c r="B587" s="544"/>
      <c r="C587" s="553"/>
      <c r="D587" s="544"/>
      <c r="E587" s="544"/>
      <c r="F587" s="544"/>
      <c r="G587" s="544"/>
      <c r="H587" s="544"/>
      <c r="I587" s="544"/>
      <c r="J587" s="544"/>
      <c r="K587" s="544"/>
      <c r="L587" s="544"/>
      <c r="M587" s="544"/>
      <c r="N587" s="544"/>
      <c r="O587" s="544"/>
      <c r="P587" s="544"/>
      <c r="Q587" s="544"/>
      <c r="R587" s="544"/>
      <c r="S587" s="544"/>
      <c r="T587" s="544"/>
      <c r="U587" s="544"/>
      <c r="V587" s="544"/>
    </row>
    <row r="588" spans="1:22" ht="16.5" customHeight="1">
      <c r="A588" s="544"/>
      <c r="B588" s="544"/>
      <c r="C588" s="553"/>
      <c r="D588" s="544"/>
      <c r="E588" s="544"/>
      <c r="F588" s="544"/>
      <c r="G588" s="544"/>
      <c r="H588" s="544"/>
      <c r="I588" s="544"/>
      <c r="J588" s="544"/>
      <c r="K588" s="544"/>
      <c r="L588" s="544"/>
      <c r="M588" s="544"/>
      <c r="N588" s="544"/>
      <c r="O588" s="544"/>
      <c r="P588" s="544"/>
      <c r="Q588" s="544"/>
      <c r="R588" s="544"/>
      <c r="S588" s="544"/>
      <c r="T588" s="544"/>
      <c r="U588" s="544"/>
      <c r="V588" s="544"/>
    </row>
    <row r="589" spans="1:22" ht="16.5" customHeight="1">
      <c r="A589" s="544"/>
      <c r="B589" s="544"/>
      <c r="C589" s="553"/>
      <c r="D589" s="544"/>
      <c r="E589" s="544"/>
      <c r="F589" s="544"/>
      <c r="G589" s="544"/>
      <c r="H589" s="544"/>
      <c r="I589" s="544"/>
      <c r="J589" s="544"/>
      <c r="K589" s="544"/>
      <c r="L589" s="544"/>
      <c r="M589" s="544"/>
      <c r="N589" s="544"/>
      <c r="O589" s="544"/>
      <c r="P589" s="544"/>
      <c r="Q589" s="544"/>
      <c r="R589" s="544"/>
      <c r="S589" s="544"/>
      <c r="T589" s="544"/>
      <c r="U589" s="544"/>
      <c r="V589" s="544"/>
    </row>
    <row r="590" spans="1:22" ht="16.5" customHeight="1">
      <c r="A590" s="544"/>
      <c r="B590" s="544"/>
      <c r="C590" s="553"/>
      <c r="D590" s="544"/>
      <c r="E590" s="544"/>
      <c r="F590" s="544"/>
      <c r="G590" s="544"/>
      <c r="H590" s="544"/>
      <c r="I590" s="544"/>
      <c r="J590" s="544"/>
      <c r="K590" s="544"/>
      <c r="L590" s="544"/>
      <c r="M590" s="544"/>
      <c r="N590" s="544"/>
      <c r="O590" s="544"/>
      <c r="P590" s="544"/>
      <c r="Q590" s="544"/>
      <c r="R590" s="544"/>
      <c r="S590" s="544"/>
      <c r="T590" s="544"/>
      <c r="U590" s="544"/>
      <c r="V590" s="544"/>
    </row>
    <row r="591" spans="1:22" ht="16.5" customHeight="1">
      <c r="A591" s="544"/>
      <c r="B591" s="544"/>
      <c r="C591" s="553"/>
      <c r="D591" s="544"/>
      <c r="E591" s="544"/>
      <c r="F591" s="544"/>
      <c r="G591" s="544"/>
      <c r="H591" s="544"/>
      <c r="I591" s="544"/>
      <c r="J591" s="544"/>
      <c r="K591" s="544"/>
      <c r="L591" s="544"/>
      <c r="M591" s="544"/>
      <c r="N591" s="544"/>
      <c r="O591" s="544"/>
      <c r="P591" s="544"/>
      <c r="Q591" s="544"/>
      <c r="R591" s="544"/>
      <c r="S591" s="544"/>
      <c r="T591" s="544"/>
      <c r="U591" s="544"/>
      <c r="V591" s="544"/>
    </row>
    <row r="592" spans="1:22" ht="16.5" customHeight="1">
      <c r="A592" s="544"/>
      <c r="B592" s="544"/>
      <c r="C592" s="553"/>
      <c r="D592" s="544"/>
      <c r="E592" s="544"/>
      <c r="F592" s="544"/>
      <c r="G592" s="544"/>
      <c r="H592" s="544"/>
      <c r="I592" s="544"/>
      <c r="J592" s="544"/>
      <c r="K592" s="544"/>
      <c r="L592" s="544"/>
      <c r="M592" s="544"/>
      <c r="N592" s="544"/>
      <c r="O592" s="544"/>
      <c r="P592" s="544"/>
      <c r="Q592" s="544"/>
      <c r="R592" s="544"/>
      <c r="S592" s="544"/>
      <c r="T592" s="544"/>
      <c r="U592" s="544"/>
      <c r="V592" s="544"/>
    </row>
    <row r="593" spans="1:22" ht="16.5" customHeight="1">
      <c r="A593" s="544"/>
      <c r="B593" s="544"/>
      <c r="C593" s="553"/>
      <c r="D593" s="544"/>
      <c r="E593" s="544"/>
      <c r="F593" s="544"/>
      <c r="G593" s="544"/>
      <c r="H593" s="544"/>
      <c r="I593" s="544"/>
      <c r="J593" s="544"/>
      <c r="K593" s="544"/>
      <c r="L593" s="544"/>
      <c r="M593" s="544"/>
      <c r="N593" s="544"/>
      <c r="O593" s="544"/>
      <c r="P593" s="544"/>
      <c r="Q593" s="544"/>
      <c r="R593" s="544"/>
      <c r="S593" s="544"/>
      <c r="T593" s="544"/>
      <c r="U593" s="544"/>
      <c r="V593" s="544"/>
    </row>
    <row r="594" spans="1:22" ht="16.5" customHeight="1">
      <c r="A594" s="544"/>
      <c r="B594" s="544"/>
      <c r="C594" s="553"/>
      <c r="D594" s="544"/>
      <c r="E594" s="544"/>
      <c r="F594" s="544"/>
      <c r="G594" s="544"/>
      <c r="H594" s="544"/>
      <c r="I594" s="544"/>
      <c r="J594" s="544"/>
      <c r="K594" s="544"/>
      <c r="L594" s="544"/>
      <c r="M594" s="544"/>
      <c r="N594" s="544"/>
      <c r="O594" s="544"/>
      <c r="P594" s="544"/>
      <c r="Q594" s="544"/>
      <c r="R594" s="544"/>
      <c r="S594" s="544"/>
      <c r="T594" s="544"/>
      <c r="U594" s="544"/>
      <c r="V594" s="544"/>
    </row>
    <row r="595" spans="1:22" ht="16.5" customHeight="1">
      <c r="A595" s="544"/>
      <c r="B595" s="544"/>
      <c r="C595" s="553"/>
      <c r="D595" s="544"/>
      <c r="E595" s="544"/>
      <c r="F595" s="544"/>
      <c r="G595" s="544"/>
      <c r="H595" s="544"/>
      <c r="I595" s="544"/>
      <c r="J595" s="544"/>
      <c r="K595" s="544"/>
      <c r="L595" s="544"/>
      <c r="M595" s="544"/>
      <c r="N595" s="544"/>
      <c r="O595" s="544"/>
      <c r="P595" s="544"/>
      <c r="Q595" s="544"/>
      <c r="R595" s="544"/>
      <c r="S595" s="544"/>
      <c r="T595" s="544"/>
      <c r="U595" s="544"/>
      <c r="V595" s="544"/>
    </row>
    <row r="596" spans="1:22" ht="16.5" customHeight="1">
      <c r="A596" s="544"/>
      <c r="B596" s="544"/>
      <c r="C596" s="553"/>
      <c r="D596" s="544"/>
      <c r="E596" s="544"/>
      <c r="F596" s="544"/>
      <c r="G596" s="544"/>
      <c r="H596" s="544"/>
      <c r="I596" s="544"/>
      <c r="J596" s="544"/>
      <c r="K596" s="544"/>
      <c r="L596" s="544"/>
      <c r="M596" s="544"/>
      <c r="N596" s="544"/>
      <c r="O596" s="544"/>
      <c r="P596" s="544"/>
      <c r="Q596" s="544"/>
      <c r="R596" s="544"/>
      <c r="S596" s="544"/>
      <c r="T596" s="544"/>
      <c r="U596" s="544"/>
      <c r="V596" s="544"/>
    </row>
    <row r="597" spans="1:22" ht="16.5" customHeight="1">
      <c r="A597" s="544"/>
      <c r="B597" s="544"/>
      <c r="C597" s="553"/>
      <c r="D597" s="544"/>
      <c r="E597" s="544"/>
      <c r="F597" s="544"/>
      <c r="G597" s="544"/>
      <c r="H597" s="544"/>
      <c r="I597" s="544"/>
      <c r="J597" s="544"/>
      <c r="K597" s="544"/>
      <c r="L597" s="544"/>
      <c r="M597" s="544"/>
      <c r="N597" s="544"/>
      <c r="O597" s="544"/>
      <c r="P597" s="544"/>
      <c r="Q597" s="544"/>
      <c r="R597" s="544"/>
      <c r="S597" s="544"/>
      <c r="T597" s="544"/>
      <c r="U597" s="544"/>
      <c r="V597" s="544"/>
    </row>
    <row r="598" spans="1:22" ht="16.5" customHeight="1">
      <c r="A598" s="544"/>
      <c r="B598" s="544"/>
      <c r="C598" s="553"/>
      <c r="D598" s="544"/>
      <c r="E598" s="544"/>
      <c r="F598" s="544"/>
      <c r="G598" s="544"/>
      <c r="H598" s="544"/>
      <c r="I598" s="544"/>
      <c r="J598" s="544"/>
      <c r="K598" s="544"/>
      <c r="L598" s="544"/>
      <c r="M598" s="544"/>
      <c r="N598" s="544"/>
      <c r="O598" s="544"/>
      <c r="P598" s="544"/>
      <c r="Q598" s="544"/>
      <c r="R598" s="544"/>
      <c r="S598" s="544"/>
      <c r="T598" s="544"/>
      <c r="U598" s="544"/>
      <c r="V598" s="544"/>
    </row>
    <row r="599" spans="1:22" ht="16.5" customHeight="1">
      <c r="A599" s="544"/>
      <c r="B599" s="544"/>
      <c r="C599" s="553"/>
      <c r="D599" s="544"/>
      <c r="E599" s="544"/>
      <c r="F599" s="544"/>
      <c r="G599" s="544"/>
      <c r="H599" s="544"/>
      <c r="I599" s="544"/>
      <c r="J599" s="544"/>
      <c r="K599" s="544"/>
      <c r="L599" s="544"/>
      <c r="M599" s="544"/>
      <c r="N599" s="544"/>
      <c r="O599" s="544"/>
      <c r="P599" s="544"/>
      <c r="Q599" s="544"/>
      <c r="R599" s="544"/>
      <c r="S599" s="544"/>
      <c r="T599" s="544"/>
      <c r="U599" s="544"/>
      <c r="V599" s="544"/>
    </row>
    <row r="600" spans="1:22" ht="16.5" customHeight="1">
      <c r="A600" s="544"/>
      <c r="B600" s="544"/>
      <c r="C600" s="553"/>
      <c r="D600" s="544"/>
      <c r="E600" s="544"/>
      <c r="F600" s="544"/>
      <c r="G600" s="544"/>
      <c r="H600" s="544"/>
      <c r="I600" s="544"/>
      <c r="J600" s="544"/>
      <c r="K600" s="544"/>
      <c r="L600" s="544"/>
      <c r="M600" s="544"/>
      <c r="N600" s="544"/>
      <c r="O600" s="544"/>
      <c r="P600" s="544"/>
      <c r="Q600" s="544"/>
      <c r="R600" s="544"/>
      <c r="S600" s="544"/>
      <c r="T600" s="544"/>
      <c r="U600" s="544"/>
      <c r="V600" s="544"/>
    </row>
    <row r="601" spans="1:22" ht="16.5" customHeight="1">
      <c r="A601" s="544"/>
      <c r="B601" s="544"/>
      <c r="C601" s="553"/>
      <c r="D601" s="544"/>
      <c r="E601" s="544"/>
      <c r="F601" s="544"/>
      <c r="G601" s="544"/>
      <c r="H601" s="544"/>
      <c r="I601" s="544"/>
      <c r="J601" s="544"/>
      <c r="K601" s="544"/>
      <c r="L601" s="544"/>
      <c r="M601" s="544"/>
      <c r="N601" s="544"/>
      <c r="O601" s="544"/>
      <c r="P601" s="544"/>
      <c r="Q601" s="544"/>
      <c r="R601" s="544"/>
      <c r="S601" s="544"/>
      <c r="T601" s="544"/>
      <c r="U601" s="544"/>
      <c r="V601" s="544"/>
    </row>
    <row r="602" spans="1:22" ht="16.5" customHeight="1">
      <c r="A602" s="544"/>
      <c r="B602" s="544"/>
      <c r="C602" s="553"/>
      <c r="D602" s="544"/>
      <c r="E602" s="544"/>
      <c r="F602" s="544"/>
      <c r="G602" s="544"/>
      <c r="H602" s="544"/>
      <c r="I602" s="544"/>
      <c r="J602" s="544"/>
      <c r="K602" s="544"/>
      <c r="L602" s="544"/>
      <c r="M602" s="544"/>
      <c r="N602" s="544"/>
      <c r="O602" s="544"/>
      <c r="P602" s="544"/>
      <c r="Q602" s="544"/>
      <c r="R602" s="544"/>
      <c r="S602" s="544"/>
      <c r="T602" s="544"/>
      <c r="U602" s="544"/>
      <c r="V602" s="544"/>
    </row>
    <row r="603" spans="1:22" ht="16.5" customHeight="1">
      <c r="A603" s="544"/>
      <c r="B603" s="544"/>
      <c r="C603" s="553"/>
      <c r="D603" s="544"/>
      <c r="E603" s="544"/>
      <c r="F603" s="544"/>
      <c r="G603" s="544"/>
      <c r="H603" s="544"/>
      <c r="I603" s="544"/>
      <c r="J603" s="544"/>
      <c r="K603" s="544"/>
      <c r="L603" s="544"/>
      <c r="M603" s="544"/>
      <c r="N603" s="544"/>
      <c r="O603" s="544"/>
      <c r="P603" s="544"/>
      <c r="Q603" s="544"/>
      <c r="R603" s="544"/>
      <c r="S603" s="544"/>
      <c r="T603" s="544"/>
      <c r="U603" s="544"/>
      <c r="V603" s="544"/>
    </row>
    <row r="604" spans="1:22" ht="16.5" customHeight="1">
      <c r="A604" s="544"/>
      <c r="B604" s="544"/>
      <c r="C604" s="553"/>
      <c r="D604" s="544"/>
      <c r="E604" s="544"/>
      <c r="F604" s="544"/>
      <c r="G604" s="544"/>
      <c r="H604" s="544"/>
      <c r="I604" s="544"/>
      <c r="J604" s="544"/>
      <c r="K604" s="544"/>
      <c r="L604" s="544"/>
      <c r="M604" s="544"/>
      <c r="N604" s="544"/>
      <c r="O604" s="544"/>
      <c r="P604" s="544"/>
      <c r="Q604" s="544"/>
      <c r="R604" s="544"/>
      <c r="S604" s="544"/>
      <c r="T604" s="544"/>
      <c r="U604" s="544"/>
      <c r="V604" s="544"/>
    </row>
    <row r="605" spans="1:22" ht="16.5" customHeight="1">
      <c r="A605" s="544"/>
      <c r="B605" s="544"/>
      <c r="C605" s="553"/>
      <c r="D605" s="544"/>
      <c r="E605" s="544"/>
      <c r="F605" s="544"/>
      <c r="G605" s="544"/>
      <c r="H605" s="544"/>
      <c r="I605" s="544"/>
      <c r="J605" s="544"/>
      <c r="K605" s="544"/>
      <c r="L605" s="544"/>
      <c r="M605" s="544"/>
      <c r="N605" s="544"/>
      <c r="O605" s="544"/>
      <c r="P605" s="544"/>
      <c r="Q605" s="544"/>
      <c r="R605" s="544"/>
      <c r="S605" s="544"/>
      <c r="T605" s="544"/>
      <c r="U605" s="544"/>
      <c r="V605" s="544"/>
    </row>
    <row r="606" spans="1:22" ht="16.5" customHeight="1">
      <c r="A606" s="544"/>
      <c r="B606" s="544"/>
      <c r="C606" s="553"/>
      <c r="D606" s="544"/>
      <c r="E606" s="544"/>
      <c r="F606" s="544"/>
      <c r="G606" s="544"/>
      <c r="H606" s="544"/>
      <c r="I606" s="544"/>
      <c r="J606" s="544"/>
      <c r="K606" s="544"/>
      <c r="L606" s="544"/>
      <c r="M606" s="544"/>
      <c r="N606" s="544"/>
      <c r="O606" s="544"/>
      <c r="P606" s="544"/>
      <c r="Q606" s="544"/>
      <c r="R606" s="544"/>
      <c r="S606" s="544"/>
      <c r="T606" s="544"/>
      <c r="U606" s="544"/>
      <c r="V606" s="544"/>
    </row>
    <row r="607" spans="1:22" ht="16.5" customHeight="1">
      <c r="A607" s="544"/>
      <c r="B607" s="544"/>
      <c r="C607" s="553"/>
      <c r="D607" s="544"/>
      <c r="E607" s="544"/>
      <c r="F607" s="544"/>
      <c r="G607" s="544"/>
      <c r="H607" s="544"/>
      <c r="I607" s="544"/>
      <c r="J607" s="544"/>
      <c r="K607" s="544"/>
      <c r="L607" s="544"/>
      <c r="M607" s="544"/>
      <c r="N607" s="544"/>
      <c r="O607" s="544"/>
      <c r="P607" s="544"/>
      <c r="Q607" s="544"/>
      <c r="R607" s="544"/>
      <c r="S607" s="544"/>
      <c r="T607" s="544"/>
      <c r="U607" s="544"/>
      <c r="V607" s="544"/>
    </row>
    <row r="608" spans="1:22" ht="16.5" customHeight="1">
      <c r="A608" s="544"/>
      <c r="B608" s="544"/>
      <c r="C608" s="553"/>
      <c r="D608" s="544"/>
      <c r="E608" s="544"/>
      <c r="F608" s="544"/>
      <c r="G608" s="544"/>
      <c r="H608" s="544"/>
      <c r="I608" s="544"/>
      <c r="J608" s="544"/>
      <c r="K608" s="544"/>
      <c r="L608" s="544"/>
      <c r="M608" s="544"/>
      <c r="N608" s="544"/>
      <c r="O608" s="544"/>
      <c r="P608" s="544"/>
      <c r="Q608" s="544"/>
      <c r="R608" s="544"/>
      <c r="S608" s="544"/>
      <c r="T608" s="544"/>
      <c r="U608" s="544"/>
      <c r="V608" s="544"/>
    </row>
    <row r="609" spans="1:22" ht="16.5" customHeight="1">
      <c r="A609" s="544"/>
      <c r="B609" s="544"/>
      <c r="C609" s="553"/>
      <c r="D609" s="544"/>
      <c r="E609" s="544"/>
      <c r="F609" s="544"/>
      <c r="G609" s="544"/>
      <c r="H609" s="544"/>
      <c r="I609" s="544"/>
      <c r="J609" s="544"/>
      <c r="K609" s="544"/>
      <c r="L609" s="544"/>
      <c r="M609" s="544"/>
      <c r="N609" s="544"/>
      <c r="O609" s="544"/>
      <c r="P609" s="544"/>
      <c r="Q609" s="544"/>
      <c r="R609" s="544"/>
      <c r="S609" s="544"/>
      <c r="T609" s="544"/>
      <c r="U609" s="544"/>
      <c r="V609" s="544"/>
    </row>
    <row r="610" spans="1:22" ht="16.5" customHeight="1">
      <c r="A610" s="544"/>
      <c r="B610" s="544"/>
      <c r="C610" s="553"/>
      <c r="D610" s="544"/>
      <c r="E610" s="544"/>
      <c r="F610" s="544"/>
      <c r="G610" s="544"/>
      <c r="H610" s="544"/>
      <c r="I610" s="544"/>
      <c r="J610" s="544"/>
      <c r="K610" s="544"/>
      <c r="L610" s="544"/>
      <c r="M610" s="544"/>
      <c r="N610" s="544"/>
      <c r="O610" s="544"/>
      <c r="P610" s="544"/>
      <c r="Q610" s="544"/>
      <c r="R610" s="544"/>
      <c r="S610" s="544"/>
      <c r="T610" s="544"/>
      <c r="U610" s="544"/>
      <c r="V610" s="544"/>
    </row>
    <row r="611" spans="1:22" ht="16.5" customHeight="1">
      <c r="A611" s="544"/>
      <c r="B611" s="544"/>
      <c r="C611" s="553"/>
      <c r="D611" s="544"/>
      <c r="E611" s="544"/>
      <c r="F611" s="544"/>
      <c r="G611" s="544"/>
      <c r="H611" s="544"/>
      <c r="I611" s="544"/>
      <c r="J611" s="544"/>
      <c r="K611" s="544"/>
      <c r="L611" s="544"/>
      <c r="M611" s="544"/>
      <c r="N611" s="544"/>
      <c r="O611" s="544"/>
      <c r="P611" s="544"/>
      <c r="Q611" s="544"/>
      <c r="R611" s="544"/>
      <c r="S611" s="544"/>
      <c r="T611" s="544"/>
      <c r="U611" s="544"/>
      <c r="V611" s="544"/>
    </row>
    <row r="612" spans="1:22" ht="16.5" customHeight="1">
      <c r="A612" s="544"/>
      <c r="B612" s="544"/>
      <c r="C612" s="553"/>
      <c r="D612" s="544"/>
      <c r="E612" s="544"/>
      <c r="F612" s="544"/>
      <c r="G612" s="544"/>
      <c r="H612" s="544"/>
      <c r="I612" s="544"/>
      <c r="J612" s="544"/>
      <c r="K612" s="544"/>
      <c r="L612" s="544"/>
      <c r="M612" s="544"/>
      <c r="N612" s="544"/>
      <c r="O612" s="544"/>
      <c r="P612" s="544"/>
      <c r="Q612" s="544"/>
      <c r="R612" s="544"/>
      <c r="S612" s="544"/>
      <c r="T612" s="544"/>
      <c r="U612" s="544"/>
      <c r="V612" s="544"/>
    </row>
    <row r="613" spans="1:22" ht="16.5" customHeight="1">
      <c r="A613" s="544"/>
      <c r="B613" s="544"/>
      <c r="C613" s="553"/>
      <c r="D613" s="544"/>
      <c r="E613" s="544"/>
      <c r="F613" s="544"/>
      <c r="G613" s="544"/>
      <c r="H613" s="544"/>
      <c r="I613" s="544"/>
      <c r="J613" s="544"/>
      <c r="K613" s="544"/>
      <c r="L613" s="544"/>
      <c r="M613" s="544"/>
      <c r="N613" s="544"/>
      <c r="O613" s="544"/>
      <c r="P613" s="544"/>
      <c r="Q613" s="544"/>
      <c r="R613" s="544"/>
      <c r="S613" s="544"/>
      <c r="T613" s="544"/>
      <c r="U613" s="544"/>
      <c r="V613" s="544"/>
    </row>
    <row r="614" spans="1:22" ht="16.5" customHeight="1">
      <c r="A614" s="544"/>
      <c r="B614" s="544"/>
      <c r="C614" s="553"/>
      <c r="D614" s="544"/>
      <c r="E614" s="544"/>
      <c r="F614" s="544"/>
      <c r="G614" s="544"/>
      <c r="H614" s="544"/>
      <c r="I614" s="544"/>
      <c r="J614" s="544"/>
      <c r="K614" s="544"/>
      <c r="L614" s="544"/>
      <c r="M614" s="544"/>
      <c r="N614" s="544"/>
      <c r="O614" s="544"/>
      <c r="P614" s="544"/>
      <c r="Q614" s="544"/>
      <c r="R614" s="544"/>
      <c r="S614" s="544"/>
      <c r="T614" s="544"/>
      <c r="U614" s="544"/>
      <c r="V614" s="544"/>
    </row>
    <row r="615" spans="1:22" ht="16.5" customHeight="1">
      <c r="A615" s="544"/>
      <c r="B615" s="544"/>
      <c r="C615" s="553"/>
      <c r="D615" s="544"/>
      <c r="E615" s="544"/>
      <c r="F615" s="544"/>
      <c r="G615" s="544"/>
      <c r="H615" s="544"/>
      <c r="I615" s="544"/>
      <c r="J615" s="544"/>
      <c r="K615" s="544"/>
      <c r="L615" s="544"/>
      <c r="M615" s="544"/>
      <c r="N615" s="544"/>
      <c r="O615" s="544"/>
      <c r="P615" s="544"/>
      <c r="Q615" s="544"/>
      <c r="R615" s="544"/>
      <c r="S615" s="544"/>
      <c r="T615" s="544"/>
      <c r="U615" s="544"/>
      <c r="V615" s="544"/>
    </row>
    <row r="616" spans="1:22" ht="16.5" customHeight="1">
      <c r="A616" s="544"/>
      <c r="B616" s="544"/>
      <c r="C616" s="553"/>
      <c r="D616" s="544"/>
      <c r="E616" s="544"/>
      <c r="F616" s="544"/>
      <c r="G616" s="544"/>
      <c r="H616" s="544"/>
      <c r="I616" s="544"/>
      <c r="J616" s="544"/>
      <c r="K616" s="544"/>
      <c r="L616" s="544"/>
      <c r="M616" s="544"/>
      <c r="N616" s="544"/>
      <c r="O616" s="544"/>
      <c r="P616" s="544"/>
      <c r="Q616" s="544"/>
      <c r="R616" s="544"/>
      <c r="S616" s="544"/>
      <c r="T616" s="544"/>
      <c r="U616" s="544"/>
      <c r="V616" s="544"/>
    </row>
    <row r="617" spans="1:22" ht="16.5" customHeight="1">
      <c r="A617" s="544"/>
      <c r="B617" s="544"/>
      <c r="C617" s="553"/>
      <c r="D617" s="544"/>
      <c r="E617" s="544"/>
      <c r="F617" s="544"/>
      <c r="G617" s="544"/>
      <c r="H617" s="544"/>
      <c r="I617" s="544"/>
      <c r="J617" s="544"/>
      <c r="K617" s="544"/>
      <c r="L617" s="544"/>
      <c r="M617" s="544"/>
      <c r="N617" s="544"/>
      <c r="O617" s="544"/>
      <c r="P617" s="544"/>
      <c r="Q617" s="544"/>
      <c r="R617" s="544"/>
      <c r="S617" s="544"/>
      <c r="T617" s="544"/>
      <c r="U617" s="544"/>
      <c r="V617" s="544"/>
    </row>
    <row r="618" spans="1:22" ht="16.5" customHeight="1">
      <c r="A618" s="544"/>
      <c r="B618" s="544"/>
      <c r="C618" s="553"/>
      <c r="D618" s="544"/>
      <c r="E618" s="544"/>
      <c r="F618" s="544"/>
      <c r="G618" s="544"/>
      <c r="H618" s="544"/>
      <c r="I618" s="544"/>
      <c r="J618" s="544"/>
      <c r="K618" s="544"/>
      <c r="L618" s="544"/>
      <c r="M618" s="544"/>
      <c r="N618" s="544"/>
      <c r="O618" s="544"/>
      <c r="P618" s="544"/>
      <c r="Q618" s="544"/>
      <c r="R618" s="544"/>
      <c r="S618" s="544"/>
      <c r="T618" s="544"/>
      <c r="U618" s="544"/>
      <c r="V618" s="544"/>
    </row>
    <row r="619" spans="1:22" ht="16.5" customHeight="1">
      <c r="A619" s="544"/>
      <c r="B619" s="544"/>
      <c r="C619" s="553"/>
      <c r="D619" s="544"/>
      <c r="E619" s="544"/>
      <c r="F619" s="544"/>
      <c r="G619" s="544"/>
      <c r="H619" s="544"/>
      <c r="I619" s="544"/>
      <c r="J619" s="544"/>
      <c r="K619" s="544"/>
      <c r="L619" s="544"/>
      <c r="M619" s="544"/>
      <c r="N619" s="544"/>
      <c r="O619" s="544"/>
      <c r="P619" s="544"/>
      <c r="Q619" s="544"/>
      <c r="R619" s="544"/>
      <c r="S619" s="544"/>
      <c r="T619" s="544"/>
      <c r="U619" s="544"/>
      <c r="V619" s="544"/>
    </row>
    <row r="620" spans="1:22" ht="16.5" customHeight="1">
      <c r="A620" s="544"/>
      <c r="B620" s="544"/>
      <c r="C620" s="553"/>
      <c r="D620" s="544"/>
      <c r="E620" s="544"/>
      <c r="F620" s="544"/>
      <c r="G620" s="544"/>
      <c r="H620" s="544"/>
      <c r="I620" s="544"/>
      <c r="J620" s="544"/>
      <c r="K620" s="544"/>
      <c r="L620" s="544"/>
      <c r="M620" s="544"/>
      <c r="N620" s="544"/>
      <c r="O620" s="544"/>
      <c r="P620" s="544"/>
      <c r="Q620" s="544"/>
      <c r="R620" s="544"/>
      <c r="S620" s="544"/>
      <c r="T620" s="544"/>
      <c r="U620" s="544"/>
      <c r="V620" s="544"/>
    </row>
    <row r="621" spans="1:22" ht="16.5" customHeight="1">
      <c r="A621" s="544"/>
      <c r="B621" s="544"/>
      <c r="C621" s="553"/>
      <c r="D621" s="544"/>
      <c r="E621" s="544"/>
      <c r="F621" s="544"/>
      <c r="G621" s="544"/>
      <c r="H621" s="544"/>
      <c r="I621" s="544"/>
      <c r="J621" s="544"/>
      <c r="K621" s="544"/>
      <c r="L621" s="544"/>
      <c r="M621" s="544"/>
      <c r="N621" s="544"/>
      <c r="O621" s="544"/>
      <c r="P621" s="544"/>
      <c r="Q621" s="544"/>
      <c r="R621" s="544"/>
      <c r="S621" s="544"/>
      <c r="T621" s="544"/>
      <c r="U621" s="544"/>
      <c r="V621" s="544"/>
    </row>
    <row r="622" spans="1:22" ht="16.5" customHeight="1">
      <c r="A622" s="544"/>
      <c r="B622" s="544"/>
      <c r="C622" s="553"/>
      <c r="D622" s="544"/>
      <c r="E622" s="544"/>
      <c r="F622" s="544"/>
      <c r="G622" s="544"/>
      <c r="H622" s="544"/>
      <c r="I622" s="544"/>
      <c r="J622" s="544"/>
      <c r="K622" s="544"/>
      <c r="L622" s="544"/>
      <c r="M622" s="544"/>
      <c r="N622" s="544"/>
      <c r="O622" s="544"/>
      <c r="P622" s="544"/>
      <c r="Q622" s="544"/>
      <c r="R622" s="544"/>
      <c r="S622" s="544"/>
      <c r="T622" s="544"/>
      <c r="U622" s="544"/>
      <c r="V622" s="544"/>
    </row>
    <row r="623" spans="1:22" ht="16.5" customHeight="1">
      <c r="A623" s="544"/>
      <c r="B623" s="544"/>
      <c r="C623" s="553"/>
      <c r="D623" s="544"/>
      <c r="E623" s="544"/>
      <c r="F623" s="544"/>
      <c r="G623" s="544"/>
      <c r="H623" s="544"/>
      <c r="I623" s="544"/>
      <c r="J623" s="544"/>
      <c r="K623" s="544"/>
      <c r="L623" s="544"/>
      <c r="M623" s="544"/>
      <c r="N623" s="544"/>
      <c r="O623" s="544"/>
      <c r="P623" s="544"/>
      <c r="Q623" s="544"/>
      <c r="R623" s="544"/>
      <c r="S623" s="544"/>
      <c r="T623" s="544"/>
      <c r="U623" s="544"/>
      <c r="V623" s="544"/>
    </row>
    <row r="624" spans="1:22" ht="16.5" customHeight="1">
      <c r="A624" s="544"/>
      <c r="B624" s="544"/>
      <c r="C624" s="553"/>
      <c r="D624" s="544"/>
      <c r="E624" s="544"/>
      <c r="F624" s="544"/>
      <c r="G624" s="544"/>
      <c r="H624" s="544"/>
      <c r="I624" s="544"/>
      <c r="J624" s="544"/>
      <c r="K624" s="544"/>
      <c r="L624" s="544"/>
      <c r="M624" s="544"/>
      <c r="N624" s="544"/>
      <c r="O624" s="544"/>
      <c r="P624" s="544"/>
      <c r="Q624" s="544"/>
      <c r="R624" s="544"/>
      <c r="S624" s="544"/>
      <c r="T624" s="544"/>
      <c r="U624" s="544"/>
      <c r="V624" s="544"/>
    </row>
    <row r="625" spans="1:22" ht="16.5" customHeight="1">
      <c r="A625" s="544"/>
      <c r="B625" s="544"/>
      <c r="C625" s="553"/>
      <c r="D625" s="544"/>
      <c r="E625" s="544"/>
      <c r="F625" s="544"/>
      <c r="G625" s="544"/>
      <c r="H625" s="544"/>
      <c r="I625" s="544"/>
      <c r="J625" s="544"/>
      <c r="K625" s="544"/>
      <c r="L625" s="544"/>
      <c r="M625" s="544"/>
      <c r="N625" s="544"/>
      <c r="O625" s="544"/>
      <c r="P625" s="544"/>
      <c r="Q625" s="544"/>
      <c r="R625" s="544"/>
      <c r="S625" s="544"/>
      <c r="T625" s="544"/>
      <c r="U625" s="544"/>
      <c r="V625" s="544"/>
    </row>
    <row r="626" spans="1:22" ht="16.5" customHeight="1">
      <c r="A626" s="544"/>
      <c r="B626" s="544"/>
      <c r="C626" s="553"/>
      <c r="D626" s="544"/>
      <c r="E626" s="544"/>
      <c r="F626" s="544"/>
      <c r="G626" s="544"/>
      <c r="H626" s="544"/>
      <c r="I626" s="544"/>
      <c r="J626" s="544"/>
      <c r="K626" s="544"/>
      <c r="L626" s="544"/>
      <c r="M626" s="544"/>
      <c r="N626" s="544"/>
      <c r="O626" s="544"/>
      <c r="P626" s="544"/>
      <c r="Q626" s="544"/>
      <c r="R626" s="544"/>
      <c r="S626" s="544"/>
      <c r="T626" s="544"/>
      <c r="U626" s="544"/>
      <c r="V626" s="544"/>
    </row>
    <row r="627" spans="1:22" ht="16.5" customHeight="1">
      <c r="A627" s="544"/>
      <c r="B627" s="544"/>
      <c r="C627" s="553"/>
      <c r="D627" s="544"/>
      <c r="E627" s="544"/>
      <c r="F627" s="544"/>
      <c r="G627" s="544"/>
      <c r="H627" s="544"/>
      <c r="I627" s="544"/>
      <c r="J627" s="544"/>
      <c r="K627" s="544"/>
      <c r="L627" s="544"/>
      <c r="M627" s="544"/>
      <c r="N627" s="544"/>
      <c r="O627" s="544"/>
      <c r="P627" s="544"/>
      <c r="Q627" s="544"/>
      <c r="R627" s="544"/>
      <c r="S627" s="544"/>
      <c r="T627" s="544"/>
      <c r="U627" s="544"/>
      <c r="V627" s="544"/>
    </row>
    <row r="628" spans="1:22" ht="16.5" customHeight="1">
      <c r="A628" s="544"/>
      <c r="B628" s="544"/>
      <c r="C628" s="553"/>
      <c r="D628" s="544"/>
      <c r="E628" s="544"/>
      <c r="F628" s="544"/>
      <c r="G628" s="544"/>
      <c r="H628" s="544"/>
      <c r="I628" s="544"/>
      <c r="J628" s="544"/>
      <c r="K628" s="544"/>
      <c r="L628" s="544"/>
      <c r="M628" s="544"/>
      <c r="N628" s="544"/>
      <c r="O628" s="544"/>
      <c r="P628" s="544"/>
      <c r="Q628" s="544"/>
      <c r="R628" s="544"/>
      <c r="S628" s="544"/>
      <c r="T628" s="544"/>
      <c r="U628" s="544"/>
      <c r="V628" s="544"/>
    </row>
    <row r="629" spans="1:22" ht="16.5" customHeight="1">
      <c r="A629" s="544"/>
      <c r="B629" s="544"/>
      <c r="C629" s="553"/>
      <c r="D629" s="544"/>
      <c r="E629" s="544"/>
      <c r="F629" s="544"/>
      <c r="G629" s="544"/>
      <c r="H629" s="544"/>
      <c r="I629" s="544"/>
      <c r="J629" s="544"/>
      <c r="K629" s="544"/>
      <c r="L629" s="544"/>
      <c r="M629" s="544"/>
      <c r="N629" s="544"/>
      <c r="O629" s="544"/>
      <c r="P629" s="544"/>
      <c r="Q629" s="544"/>
      <c r="R629" s="544"/>
      <c r="S629" s="544"/>
      <c r="T629" s="544"/>
      <c r="U629" s="544"/>
      <c r="V629" s="544"/>
    </row>
    <row r="630" spans="1:22" ht="16.5" customHeight="1">
      <c r="A630" s="544"/>
      <c r="B630" s="544"/>
      <c r="C630" s="553"/>
      <c r="D630" s="544"/>
      <c r="E630" s="544"/>
      <c r="F630" s="544"/>
      <c r="G630" s="544"/>
      <c r="H630" s="544"/>
      <c r="I630" s="544"/>
      <c r="J630" s="544"/>
      <c r="K630" s="544"/>
      <c r="L630" s="544"/>
      <c r="M630" s="544"/>
      <c r="N630" s="544"/>
      <c r="O630" s="544"/>
      <c r="P630" s="544"/>
      <c r="Q630" s="544"/>
      <c r="R630" s="544"/>
      <c r="S630" s="544"/>
      <c r="T630" s="544"/>
      <c r="U630" s="544"/>
      <c r="V630" s="544"/>
    </row>
    <row r="631" spans="1:22" ht="16.5" customHeight="1">
      <c r="A631" s="544"/>
      <c r="B631" s="544"/>
      <c r="C631" s="553"/>
      <c r="D631" s="544"/>
      <c r="E631" s="544"/>
      <c r="F631" s="544"/>
      <c r="G631" s="544"/>
      <c r="H631" s="544"/>
      <c r="I631" s="544"/>
      <c r="J631" s="544"/>
      <c r="K631" s="544"/>
      <c r="L631" s="544"/>
      <c r="M631" s="544"/>
      <c r="N631" s="544"/>
      <c r="O631" s="544"/>
      <c r="P631" s="544"/>
      <c r="Q631" s="544"/>
      <c r="R631" s="544"/>
      <c r="S631" s="544"/>
      <c r="T631" s="544"/>
      <c r="U631" s="544"/>
      <c r="V631" s="544"/>
    </row>
    <row r="632" spans="1:22" ht="16.5" customHeight="1">
      <c r="A632" s="544"/>
      <c r="B632" s="544"/>
      <c r="C632" s="553"/>
      <c r="D632" s="544"/>
      <c r="E632" s="544"/>
      <c r="F632" s="544"/>
      <c r="G632" s="544"/>
      <c r="H632" s="544"/>
      <c r="I632" s="544"/>
      <c r="J632" s="544"/>
      <c r="K632" s="544"/>
      <c r="L632" s="544"/>
      <c r="M632" s="544"/>
      <c r="N632" s="544"/>
      <c r="O632" s="544"/>
      <c r="P632" s="544"/>
      <c r="Q632" s="544"/>
      <c r="R632" s="544"/>
      <c r="S632" s="544"/>
      <c r="T632" s="544"/>
      <c r="U632" s="544"/>
      <c r="V632" s="544"/>
    </row>
    <row r="633" spans="1:22" ht="16.5" customHeight="1">
      <c r="A633" s="544"/>
      <c r="B633" s="544"/>
      <c r="C633" s="553"/>
      <c r="D633" s="544"/>
      <c r="E633" s="544"/>
      <c r="F633" s="544"/>
      <c r="G633" s="544"/>
      <c r="H633" s="544"/>
      <c r="I633" s="544"/>
      <c r="J633" s="544"/>
      <c r="K633" s="544"/>
      <c r="L633" s="544"/>
      <c r="M633" s="544"/>
      <c r="N633" s="544"/>
      <c r="O633" s="544"/>
      <c r="P633" s="544"/>
      <c r="Q633" s="544"/>
      <c r="R633" s="544"/>
      <c r="S633" s="544"/>
      <c r="T633" s="544"/>
      <c r="U633" s="544"/>
      <c r="V633" s="544"/>
    </row>
    <row r="634" spans="1:22" ht="16.5" customHeight="1">
      <c r="A634" s="544"/>
      <c r="B634" s="544"/>
      <c r="C634" s="553"/>
      <c r="D634" s="544"/>
      <c r="E634" s="544"/>
      <c r="F634" s="544"/>
      <c r="G634" s="544"/>
      <c r="H634" s="544"/>
      <c r="I634" s="544"/>
      <c r="J634" s="544"/>
      <c r="K634" s="544"/>
      <c r="L634" s="544"/>
      <c r="M634" s="544"/>
      <c r="N634" s="544"/>
      <c r="O634" s="544"/>
      <c r="P634" s="544"/>
      <c r="Q634" s="544"/>
      <c r="R634" s="544"/>
      <c r="S634" s="544"/>
      <c r="T634" s="544"/>
      <c r="U634" s="544"/>
      <c r="V634" s="544"/>
    </row>
    <row r="635" spans="1:22" ht="16.5" customHeight="1">
      <c r="A635" s="544"/>
      <c r="B635" s="544"/>
      <c r="C635" s="553"/>
      <c r="D635" s="544"/>
      <c r="E635" s="544"/>
      <c r="F635" s="544"/>
      <c r="G635" s="544"/>
      <c r="H635" s="544"/>
      <c r="I635" s="544"/>
      <c r="J635" s="544"/>
      <c r="K635" s="544"/>
      <c r="L635" s="544"/>
      <c r="M635" s="544"/>
      <c r="N635" s="544"/>
      <c r="O635" s="544"/>
      <c r="P635" s="544"/>
      <c r="Q635" s="544"/>
      <c r="R635" s="544"/>
      <c r="S635" s="544"/>
      <c r="T635" s="544"/>
      <c r="U635" s="544"/>
      <c r="V635" s="544"/>
    </row>
    <row r="636" spans="1:22" ht="16.5" customHeight="1">
      <c r="A636" s="544"/>
      <c r="B636" s="544"/>
      <c r="C636" s="553"/>
      <c r="D636" s="544"/>
      <c r="E636" s="544"/>
      <c r="F636" s="544"/>
      <c r="G636" s="544"/>
      <c r="H636" s="544"/>
      <c r="I636" s="544"/>
      <c r="J636" s="544"/>
      <c r="K636" s="544"/>
      <c r="L636" s="544"/>
      <c r="M636" s="544"/>
      <c r="N636" s="544"/>
      <c r="O636" s="544"/>
      <c r="P636" s="544"/>
      <c r="Q636" s="544"/>
      <c r="R636" s="544"/>
      <c r="S636" s="544"/>
      <c r="T636" s="544"/>
      <c r="U636" s="544"/>
      <c r="V636" s="544"/>
    </row>
    <row r="637" spans="1:22" ht="16.5" customHeight="1">
      <c r="A637" s="544"/>
      <c r="B637" s="544"/>
      <c r="C637" s="553"/>
      <c r="D637" s="544"/>
      <c r="E637" s="544"/>
      <c r="F637" s="544"/>
      <c r="G637" s="544"/>
      <c r="H637" s="544"/>
      <c r="I637" s="544"/>
      <c r="J637" s="544"/>
      <c r="K637" s="544"/>
      <c r="L637" s="544"/>
      <c r="M637" s="544"/>
      <c r="N637" s="544"/>
      <c r="O637" s="544"/>
      <c r="P637" s="544"/>
      <c r="Q637" s="544"/>
      <c r="R637" s="544"/>
      <c r="S637" s="544"/>
      <c r="T637" s="544"/>
      <c r="U637" s="544"/>
      <c r="V637" s="544"/>
    </row>
    <row r="638" spans="1:22" ht="16.5" customHeight="1">
      <c r="A638" s="544"/>
      <c r="B638" s="544"/>
      <c r="C638" s="553"/>
      <c r="D638" s="544"/>
      <c r="E638" s="544"/>
      <c r="F638" s="544"/>
      <c r="G638" s="544"/>
      <c r="H638" s="544"/>
      <c r="I638" s="544"/>
      <c r="J638" s="544"/>
      <c r="K638" s="544"/>
      <c r="L638" s="544"/>
      <c r="M638" s="544"/>
      <c r="N638" s="544"/>
      <c r="O638" s="544"/>
      <c r="P638" s="544"/>
      <c r="Q638" s="544"/>
      <c r="R638" s="544"/>
      <c r="S638" s="544"/>
      <c r="T638" s="544"/>
      <c r="U638" s="544"/>
      <c r="V638" s="544"/>
    </row>
    <row r="639" spans="1:22" ht="16.5" customHeight="1">
      <c r="A639" s="544"/>
      <c r="B639" s="544"/>
      <c r="C639" s="553"/>
      <c r="D639" s="544"/>
      <c r="E639" s="544"/>
      <c r="F639" s="544"/>
      <c r="G639" s="544"/>
      <c r="H639" s="544"/>
      <c r="I639" s="544"/>
      <c r="J639" s="544"/>
      <c r="K639" s="544"/>
      <c r="L639" s="544"/>
      <c r="M639" s="544"/>
      <c r="N639" s="544"/>
      <c r="O639" s="544"/>
      <c r="P639" s="544"/>
      <c r="Q639" s="544"/>
      <c r="R639" s="544"/>
      <c r="S639" s="544"/>
      <c r="T639" s="544"/>
      <c r="U639" s="544"/>
      <c r="V639" s="544"/>
    </row>
    <row r="640" spans="1:22" ht="16.5" customHeight="1">
      <c r="A640" s="544"/>
      <c r="B640" s="544"/>
      <c r="C640" s="553"/>
      <c r="D640" s="544"/>
      <c r="E640" s="544"/>
      <c r="F640" s="544"/>
      <c r="G640" s="544"/>
      <c r="H640" s="544"/>
      <c r="I640" s="544"/>
      <c r="J640" s="544"/>
      <c r="K640" s="544"/>
      <c r="L640" s="544"/>
      <c r="M640" s="544"/>
      <c r="N640" s="544"/>
      <c r="O640" s="544"/>
      <c r="P640" s="544"/>
      <c r="Q640" s="544"/>
      <c r="R640" s="544"/>
      <c r="S640" s="544"/>
      <c r="T640" s="544"/>
      <c r="U640" s="544"/>
      <c r="V640" s="544"/>
    </row>
    <row r="641" spans="1:22" ht="16.5" customHeight="1">
      <c r="A641" s="544"/>
      <c r="B641" s="544"/>
      <c r="C641" s="553"/>
      <c r="D641" s="544"/>
      <c r="E641" s="544"/>
      <c r="F641" s="544"/>
      <c r="G641" s="544"/>
      <c r="H641" s="544"/>
      <c r="I641" s="544"/>
      <c r="J641" s="544"/>
      <c r="K641" s="544"/>
      <c r="L641" s="544"/>
      <c r="M641" s="544"/>
      <c r="N641" s="544"/>
      <c r="O641" s="544"/>
      <c r="P641" s="544"/>
      <c r="Q641" s="544"/>
      <c r="R641" s="544"/>
      <c r="S641" s="544"/>
      <c r="T641" s="544"/>
      <c r="U641" s="544"/>
      <c r="V641" s="544"/>
    </row>
    <row r="642" spans="1:22" ht="16.5" customHeight="1">
      <c r="A642" s="544"/>
      <c r="B642" s="544"/>
      <c r="C642" s="553"/>
      <c r="D642" s="544"/>
      <c r="E642" s="544"/>
      <c r="F642" s="544"/>
      <c r="G642" s="544"/>
      <c r="H642" s="544"/>
      <c r="I642" s="544"/>
      <c r="J642" s="544"/>
      <c r="K642" s="544"/>
      <c r="L642" s="544"/>
      <c r="M642" s="544"/>
      <c r="N642" s="544"/>
      <c r="O642" s="544"/>
      <c r="P642" s="544"/>
      <c r="Q642" s="544"/>
      <c r="R642" s="544"/>
      <c r="S642" s="544"/>
      <c r="T642" s="544"/>
      <c r="U642" s="544"/>
      <c r="V642" s="544"/>
    </row>
    <row r="643" spans="1:22" ht="16.5" customHeight="1">
      <c r="A643" s="544"/>
      <c r="B643" s="544"/>
      <c r="C643" s="553"/>
      <c r="D643" s="544"/>
      <c r="E643" s="544"/>
      <c r="F643" s="544"/>
      <c r="G643" s="544"/>
      <c r="H643" s="544"/>
      <c r="I643" s="544"/>
      <c r="J643" s="544"/>
      <c r="K643" s="544"/>
      <c r="L643" s="544"/>
      <c r="M643" s="544"/>
      <c r="N643" s="544"/>
      <c r="O643" s="544"/>
      <c r="P643" s="544"/>
      <c r="Q643" s="544"/>
      <c r="R643" s="544"/>
      <c r="S643" s="544"/>
      <c r="T643" s="544"/>
      <c r="U643" s="544"/>
      <c r="V643" s="544"/>
    </row>
    <row r="644" spans="1:22" ht="16.5" customHeight="1">
      <c r="A644" s="544"/>
      <c r="B644" s="544"/>
      <c r="C644" s="553"/>
      <c r="D644" s="544"/>
      <c r="E644" s="544"/>
      <c r="F644" s="544"/>
      <c r="G644" s="544"/>
      <c r="H644" s="544"/>
      <c r="I644" s="544"/>
      <c r="J644" s="544"/>
      <c r="K644" s="544"/>
      <c r="L644" s="544"/>
      <c r="M644" s="544"/>
      <c r="N644" s="544"/>
      <c r="O644" s="544"/>
      <c r="P644" s="544"/>
      <c r="Q644" s="544"/>
      <c r="R644" s="544"/>
      <c r="S644" s="544"/>
      <c r="T644" s="544"/>
      <c r="U644" s="544"/>
      <c r="V644" s="544"/>
    </row>
    <row r="645" spans="1:22" ht="16.5" customHeight="1">
      <c r="A645" s="544"/>
      <c r="B645" s="544"/>
      <c r="C645" s="553"/>
      <c r="D645" s="544"/>
      <c r="E645" s="544"/>
      <c r="F645" s="544"/>
      <c r="G645" s="544"/>
      <c r="H645" s="544"/>
      <c r="I645" s="544"/>
      <c r="J645" s="544"/>
      <c r="K645" s="544"/>
      <c r="L645" s="544"/>
      <c r="M645" s="544"/>
      <c r="N645" s="544"/>
      <c r="O645" s="544"/>
      <c r="P645" s="544"/>
      <c r="Q645" s="544"/>
      <c r="R645" s="544"/>
      <c r="S645" s="544"/>
      <c r="T645" s="544"/>
      <c r="U645" s="544"/>
      <c r="V645" s="544"/>
    </row>
    <row r="646" spans="1:22" ht="16.5" customHeight="1">
      <c r="A646" s="544"/>
      <c r="B646" s="544"/>
      <c r="C646" s="553"/>
      <c r="D646" s="544"/>
      <c r="E646" s="544"/>
      <c r="F646" s="544"/>
      <c r="G646" s="544"/>
      <c r="H646" s="544"/>
      <c r="I646" s="544"/>
      <c r="J646" s="544"/>
      <c r="K646" s="544"/>
      <c r="L646" s="544"/>
      <c r="M646" s="544"/>
      <c r="N646" s="544"/>
      <c r="O646" s="544"/>
      <c r="P646" s="544"/>
      <c r="Q646" s="544"/>
      <c r="R646" s="544"/>
      <c r="S646" s="544"/>
      <c r="T646" s="544"/>
      <c r="U646" s="544"/>
      <c r="V646" s="544"/>
    </row>
    <row r="647" spans="1:22" ht="16.5" customHeight="1">
      <c r="A647" s="544"/>
      <c r="B647" s="544"/>
      <c r="C647" s="553"/>
      <c r="D647" s="544"/>
      <c r="E647" s="544"/>
      <c r="F647" s="544"/>
      <c r="G647" s="544"/>
      <c r="H647" s="544"/>
      <c r="I647" s="544"/>
      <c r="J647" s="544"/>
      <c r="K647" s="544"/>
      <c r="L647" s="544"/>
      <c r="M647" s="544"/>
      <c r="N647" s="544"/>
      <c r="O647" s="544"/>
      <c r="P647" s="544"/>
      <c r="Q647" s="544"/>
      <c r="R647" s="544"/>
      <c r="S647" s="544"/>
      <c r="T647" s="544"/>
      <c r="U647" s="544"/>
      <c r="V647" s="544"/>
    </row>
    <row r="648" spans="1:22" ht="16.5" customHeight="1">
      <c r="A648" s="544"/>
      <c r="B648" s="544"/>
      <c r="C648" s="553"/>
      <c r="D648" s="544"/>
      <c r="E648" s="544"/>
      <c r="F648" s="544"/>
      <c r="G648" s="544"/>
      <c r="H648" s="544"/>
      <c r="I648" s="544"/>
      <c r="J648" s="544"/>
      <c r="K648" s="544"/>
      <c r="L648" s="544"/>
      <c r="M648" s="544"/>
      <c r="N648" s="544"/>
      <c r="O648" s="544"/>
      <c r="P648" s="544"/>
      <c r="Q648" s="544"/>
      <c r="R648" s="544"/>
      <c r="S648" s="544"/>
      <c r="T648" s="544"/>
      <c r="U648" s="544"/>
      <c r="V648" s="544"/>
    </row>
    <row r="649" spans="1:22" ht="16.5" customHeight="1">
      <c r="A649" s="544"/>
      <c r="B649" s="544"/>
      <c r="C649" s="553"/>
      <c r="D649" s="544"/>
      <c r="E649" s="544"/>
      <c r="F649" s="544"/>
      <c r="G649" s="544"/>
      <c r="H649" s="544"/>
      <c r="I649" s="544"/>
      <c r="J649" s="544"/>
      <c r="K649" s="544"/>
      <c r="L649" s="544"/>
      <c r="M649" s="544"/>
      <c r="N649" s="544"/>
      <c r="O649" s="544"/>
      <c r="P649" s="544"/>
      <c r="Q649" s="544"/>
      <c r="R649" s="544"/>
      <c r="S649" s="544"/>
      <c r="T649" s="544"/>
      <c r="U649" s="544"/>
      <c r="V649" s="544"/>
    </row>
    <row r="650" spans="1:22" ht="16.5" customHeight="1">
      <c r="A650" s="544"/>
      <c r="B650" s="544"/>
      <c r="C650" s="553"/>
      <c r="D650" s="544"/>
      <c r="E650" s="544"/>
      <c r="F650" s="544"/>
      <c r="G650" s="544"/>
      <c r="H650" s="544"/>
      <c r="I650" s="544"/>
      <c r="J650" s="544"/>
      <c r="K650" s="544"/>
      <c r="L650" s="544"/>
      <c r="M650" s="544"/>
      <c r="N650" s="544"/>
      <c r="O650" s="544"/>
      <c r="P650" s="544"/>
      <c r="Q650" s="544"/>
      <c r="R650" s="544"/>
      <c r="S650" s="544"/>
      <c r="T650" s="544"/>
      <c r="U650" s="544"/>
      <c r="V650" s="544"/>
    </row>
    <row r="651" spans="1:22" ht="16.5" customHeight="1">
      <c r="A651" s="544"/>
      <c r="B651" s="544"/>
      <c r="C651" s="553"/>
      <c r="D651" s="544"/>
      <c r="E651" s="544"/>
      <c r="F651" s="544"/>
      <c r="G651" s="544"/>
      <c r="H651" s="544"/>
      <c r="I651" s="544"/>
      <c r="J651" s="544"/>
      <c r="K651" s="544"/>
      <c r="L651" s="544"/>
      <c r="M651" s="544"/>
      <c r="N651" s="544"/>
      <c r="O651" s="544"/>
      <c r="P651" s="544"/>
      <c r="Q651" s="544"/>
      <c r="R651" s="544"/>
      <c r="S651" s="544"/>
      <c r="T651" s="544"/>
      <c r="U651" s="544"/>
      <c r="V651" s="544"/>
    </row>
    <row r="652" spans="1:22" ht="16.5" customHeight="1">
      <c r="A652" s="544"/>
      <c r="B652" s="544"/>
      <c r="C652" s="553"/>
      <c r="D652" s="544"/>
      <c r="E652" s="544"/>
      <c r="F652" s="544"/>
      <c r="G652" s="544"/>
      <c r="H652" s="544"/>
      <c r="I652" s="544"/>
      <c r="J652" s="544"/>
      <c r="K652" s="544"/>
      <c r="L652" s="544"/>
      <c r="M652" s="544"/>
      <c r="N652" s="544"/>
      <c r="O652" s="544"/>
      <c r="P652" s="544"/>
      <c r="Q652" s="544"/>
      <c r="R652" s="544"/>
      <c r="S652" s="544"/>
      <c r="T652" s="544"/>
      <c r="U652" s="544"/>
      <c r="V652" s="544"/>
    </row>
    <row r="653" spans="1:22" ht="16.5" customHeight="1">
      <c r="A653" s="544"/>
      <c r="B653" s="544"/>
      <c r="C653" s="553"/>
      <c r="D653" s="544"/>
      <c r="E653" s="544"/>
      <c r="F653" s="544"/>
      <c r="G653" s="544"/>
      <c r="H653" s="544"/>
      <c r="I653" s="544"/>
      <c r="J653" s="544"/>
      <c r="K653" s="544"/>
      <c r="L653" s="544"/>
      <c r="M653" s="544"/>
      <c r="N653" s="544"/>
      <c r="O653" s="544"/>
      <c r="P653" s="544"/>
      <c r="Q653" s="544"/>
      <c r="R653" s="544"/>
      <c r="S653" s="544"/>
      <c r="T653" s="544"/>
      <c r="U653" s="544"/>
      <c r="V653" s="544"/>
    </row>
    <row r="654" spans="1:22" ht="16.5" customHeight="1">
      <c r="A654" s="544"/>
      <c r="B654" s="544"/>
      <c r="C654" s="553"/>
      <c r="D654" s="544"/>
      <c r="E654" s="544"/>
      <c r="F654" s="544"/>
      <c r="G654" s="544"/>
      <c r="H654" s="544"/>
      <c r="I654" s="544"/>
      <c r="J654" s="544"/>
      <c r="K654" s="544"/>
      <c r="L654" s="544"/>
      <c r="M654" s="544"/>
      <c r="N654" s="544"/>
      <c r="O654" s="544"/>
      <c r="P654" s="544"/>
      <c r="Q654" s="544"/>
      <c r="R654" s="544"/>
      <c r="S654" s="544"/>
      <c r="T654" s="544"/>
      <c r="U654" s="544"/>
      <c r="V654" s="544"/>
    </row>
    <row r="655" spans="1:22" ht="16.5" customHeight="1">
      <c r="A655" s="544"/>
      <c r="B655" s="544"/>
      <c r="C655" s="553"/>
      <c r="D655" s="544"/>
      <c r="E655" s="544"/>
      <c r="F655" s="544"/>
      <c r="G655" s="544"/>
      <c r="H655" s="544"/>
      <c r="I655" s="544"/>
      <c r="J655" s="544"/>
      <c r="K655" s="544"/>
      <c r="L655" s="544"/>
      <c r="M655" s="544"/>
      <c r="N655" s="544"/>
      <c r="O655" s="544"/>
      <c r="P655" s="544"/>
      <c r="Q655" s="544"/>
      <c r="R655" s="544"/>
      <c r="S655" s="544"/>
      <c r="T655" s="544"/>
      <c r="U655" s="544"/>
      <c r="V655" s="544"/>
    </row>
    <row r="656" spans="1:22" ht="16.5" customHeight="1">
      <c r="A656" s="544"/>
      <c r="B656" s="544"/>
      <c r="C656" s="553"/>
      <c r="D656" s="544"/>
      <c r="E656" s="544"/>
      <c r="F656" s="544"/>
      <c r="G656" s="544"/>
      <c r="H656" s="544"/>
      <c r="I656" s="544"/>
      <c r="J656" s="544"/>
      <c r="K656" s="544"/>
      <c r="L656" s="544"/>
      <c r="M656" s="544"/>
      <c r="N656" s="544"/>
      <c r="O656" s="544"/>
      <c r="P656" s="544"/>
      <c r="Q656" s="544"/>
      <c r="R656" s="544"/>
      <c r="S656" s="544"/>
      <c r="T656" s="544"/>
      <c r="U656" s="544"/>
      <c r="V656" s="544"/>
    </row>
    <row r="657" spans="1:22" ht="16.5" customHeight="1">
      <c r="A657" s="544"/>
      <c r="B657" s="544"/>
      <c r="C657" s="553"/>
      <c r="D657" s="544"/>
      <c r="E657" s="544"/>
      <c r="F657" s="544"/>
      <c r="G657" s="544"/>
      <c r="H657" s="544"/>
      <c r="I657" s="544"/>
      <c r="J657" s="544"/>
      <c r="K657" s="544"/>
      <c r="L657" s="544"/>
      <c r="M657" s="544"/>
      <c r="N657" s="544"/>
      <c r="O657" s="544"/>
      <c r="P657" s="544"/>
      <c r="Q657" s="544"/>
      <c r="R657" s="544"/>
      <c r="S657" s="544"/>
      <c r="T657" s="544"/>
      <c r="U657" s="544"/>
      <c r="V657" s="544"/>
    </row>
    <row r="658" spans="1:22" ht="16.5" customHeight="1">
      <c r="A658" s="544"/>
      <c r="B658" s="544"/>
      <c r="C658" s="553"/>
      <c r="D658" s="544"/>
      <c r="E658" s="544"/>
      <c r="F658" s="544"/>
      <c r="G658" s="544"/>
      <c r="H658" s="544"/>
      <c r="I658" s="544"/>
      <c r="J658" s="544"/>
      <c r="K658" s="544"/>
      <c r="L658" s="544"/>
      <c r="M658" s="544"/>
      <c r="N658" s="544"/>
      <c r="O658" s="544"/>
      <c r="P658" s="544"/>
      <c r="Q658" s="544"/>
      <c r="R658" s="544"/>
      <c r="S658" s="544"/>
      <c r="T658" s="544"/>
      <c r="U658" s="544"/>
      <c r="V658" s="544"/>
    </row>
    <row r="659" spans="1:22" ht="16.5" customHeight="1">
      <c r="A659" s="544"/>
      <c r="B659" s="544"/>
      <c r="C659" s="553"/>
      <c r="D659" s="544"/>
      <c r="E659" s="544"/>
      <c r="F659" s="544"/>
      <c r="G659" s="544"/>
      <c r="H659" s="544"/>
      <c r="I659" s="544"/>
      <c r="J659" s="544"/>
      <c r="K659" s="544"/>
      <c r="L659" s="544"/>
      <c r="M659" s="544"/>
      <c r="N659" s="544"/>
      <c r="O659" s="544"/>
      <c r="P659" s="544"/>
      <c r="Q659" s="544"/>
      <c r="R659" s="544"/>
      <c r="S659" s="544"/>
      <c r="T659" s="544"/>
      <c r="U659" s="544"/>
      <c r="V659" s="544"/>
    </row>
    <row r="660" spans="1:22" ht="16.5" customHeight="1">
      <c r="A660" s="544"/>
      <c r="B660" s="544"/>
      <c r="C660" s="553"/>
      <c r="D660" s="544"/>
      <c r="E660" s="544"/>
      <c r="F660" s="544"/>
      <c r="G660" s="544"/>
      <c r="H660" s="544"/>
      <c r="I660" s="544"/>
      <c r="J660" s="544"/>
      <c r="K660" s="544"/>
      <c r="L660" s="544"/>
      <c r="M660" s="544"/>
      <c r="N660" s="544"/>
      <c r="O660" s="544"/>
      <c r="P660" s="544"/>
      <c r="Q660" s="544"/>
      <c r="R660" s="544"/>
      <c r="S660" s="544"/>
      <c r="T660" s="544"/>
      <c r="U660" s="544"/>
      <c r="V660" s="544"/>
    </row>
    <row r="661" spans="1:22" ht="16.5" customHeight="1">
      <c r="A661" s="544"/>
      <c r="B661" s="544"/>
      <c r="C661" s="553"/>
      <c r="D661" s="544"/>
      <c r="E661" s="544"/>
      <c r="F661" s="544"/>
      <c r="G661" s="544"/>
      <c r="H661" s="544"/>
      <c r="I661" s="544"/>
      <c r="J661" s="544"/>
      <c r="K661" s="544"/>
      <c r="L661" s="544"/>
      <c r="M661" s="544"/>
      <c r="N661" s="544"/>
      <c r="O661" s="544"/>
      <c r="P661" s="544"/>
      <c r="Q661" s="544"/>
      <c r="R661" s="544"/>
      <c r="S661" s="544"/>
      <c r="T661" s="544"/>
      <c r="U661" s="544"/>
      <c r="V661" s="544"/>
    </row>
    <row r="662" spans="1:22" ht="16.5" customHeight="1">
      <c r="A662" s="544"/>
      <c r="B662" s="544"/>
      <c r="C662" s="553"/>
      <c r="D662" s="544"/>
      <c r="E662" s="544"/>
      <c r="F662" s="544"/>
      <c r="G662" s="544"/>
      <c r="H662" s="544"/>
      <c r="I662" s="544"/>
      <c r="J662" s="544"/>
      <c r="K662" s="544"/>
      <c r="L662" s="544"/>
      <c r="M662" s="544"/>
      <c r="N662" s="544"/>
      <c r="O662" s="544"/>
      <c r="P662" s="544"/>
      <c r="Q662" s="544"/>
      <c r="R662" s="544"/>
      <c r="S662" s="544"/>
      <c r="T662" s="544"/>
      <c r="U662" s="544"/>
      <c r="V662" s="544"/>
    </row>
    <row r="663" spans="1:22" ht="16.5" customHeight="1">
      <c r="A663" s="544"/>
      <c r="B663" s="544"/>
      <c r="C663" s="553"/>
      <c r="D663" s="544"/>
      <c r="E663" s="544"/>
      <c r="F663" s="544"/>
      <c r="G663" s="544"/>
      <c r="H663" s="544"/>
      <c r="I663" s="544"/>
      <c r="J663" s="544"/>
      <c r="K663" s="544"/>
      <c r="L663" s="544"/>
      <c r="M663" s="544"/>
      <c r="N663" s="544"/>
      <c r="O663" s="544"/>
      <c r="P663" s="544"/>
      <c r="Q663" s="544"/>
      <c r="R663" s="544"/>
      <c r="S663" s="544"/>
      <c r="T663" s="544"/>
      <c r="U663" s="544"/>
      <c r="V663" s="544"/>
    </row>
    <row r="664" spans="1:22" ht="16.5" customHeight="1">
      <c r="A664" s="544"/>
      <c r="B664" s="544"/>
      <c r="C664" s="553"/>
      <c r="D664" s="544"/>
      <c r="E664" s="544"/>
      <c r="F664" s="544"/>
      <c r="G664" s="544"/>
      <c r="H664" s="544"/>
      <c r="I664" s="544"/>
      <c r="J664" s="544"/>
      <c r="K664" s="544"/>
      <c r="L664" s="544"/>
      <c r="M664" s="544"/>
      <c r="N664" s="544"/>
      <c r="O664" s="544"/>
      <c r="P664" s="544"/>
      <c r="Q664" s="544"/>
      <c r="R664" s="544"/>
      <c r="S664" s="544"/>
      <c r="T664" s="544"/>
      <c r="U664" s="544"/>
      <c r="V664" s="544"/>
    </row>
    <row r="665" spans="1:22" ht="16.5" customHeight="1">
      <c r="A665" s="544"/>
      <c r="B665" s="544"/>
      <c r="C665" s="553"/>
      <c r="D665" s="544"/>
      <c r="E665" s="544"/>
      <c r="F665" s="544"/>
      <c r="G665" s="544"/>
      <c r="H665" s="544"/>
      <c r="I665" s="544"/>
      <c r="J665" s="544"/>
      <c r="K665" s="544"/>
      <c r="L665" s="544"/>
      <c r="M665" s="544"/>
      <c r="N665" s="544"/>
      <c r="O665" s="544"/>
      <c r="P665" s="544"/>
      <c r="Q665" s="544"/>
      <c r="R665" s="544"/>
      <c r="S665" s="544"/>
      <c r="T665" s="544"/>
      <c r="U665" s="544"/>
      <c r="V665" s="544"/>
    </row>
    <row r="666" spans="1:22" ht="16.5" customHeight="1">
      <c r="A666" s="544"/>
      <c r="B666" s="544"/>
      <c r="C666" s="553"/>
      <c r="D666" s="544"/>
      <c r="E666" s="544"/>
      <c r="F666" s="544"/>
      <c r="G666" s="544"/>
      <c r="H666" s="544"/>
      <c r="I666" s="544"/>
      <c r="J666" s="544"/>
      <c r="K666" s="544"/>
      <c r="L666" s="544"/>
      <c r="M666" s="544"/>
      <c r="N666" s="544"/>
      <c r="O666" s="544"/>
      <c r="P666" s="544"/>
      <c r="Q666" s="544"/>
      <c r="R666" s="544"/>
      <c r="S666" s="544"/>
      <c r="T666" s="544"/>
      <c r="U666" s="544"/>
      <c r="V666" s="544"/>
    </row>
    <row r="667" spans="1:22" ht="16.5" customHeight="1">
      <c r="A667" s="544"/>
      <c r="B667" s="544"/>
      <c r="C667" s="553"/>
      <c r="D667" s="544"/>
      <c r="E667" s="544"/>
      <c r="F667" s="544"/>
      <c r="G667" s="544"/>
      <c r="H667" s="544"/>
      <c r="I667" s="544"/>
      <c r="J667" s="544"/>
      <c r="K667" s="544"/>
      <c r="L667" s="544"/>
      <c r="M667" s="544"/>
      <c r="N667" s="544"/>
      <c r="O667" s="544"/>
      <c r="P667" s="544"/>
      <c r="Q667" s="544"/>
      <c r="R667" s="544"/>
      <c r="S667" s="544"/>
      <c r="T667" s="544"/>
      <c r="U667" s="544"/>
      <c r="V667" s="544"/>
    </row>
    <row r="668" spans="1:22" ht="16.5" customHeight="1">
      <c r="A668" s="544"/>
      <c r="B668" s="544"/>
      <c r="C668" s="553"/>
      <c r="D668" s="544"/>
      <c r="E668" s="544"/>
      <c r="F668" s="544"/>
      <c r="G668" s="544"/>
      <c r="H668" s="544"/>
      <c r="I668" s="544"/>
      <c r="J668" s="544"/>
      <c r="K668" s="544"/>
      <c r="L668" s="544"/>
      <c r="M668" s="544"/>
      <c r="N668" s="544"/>
      <c r="O668" s="544"/>
      <c r="P668" s="544"/>
      <c r="Q668" s="544"/>
      <c r="R668" s="544"/>
      <c r="S668" s="544"/>
      <c r="T668" s="544"/>
      <c r="U668" s="544"/>
      <c r="V668" s="544"/>
    </row>
    <row r="669" spans="1:22" ht="16.5" customHeight="1">
      <c r="A669" s="544"/>
      <c r="B669" s="544"/>
      <c r="C669" s="553"/>
      <c r="D669" s="544"/>
      <c r="E669" s="544"/>
      <c r="F669" s="544"/>
      <c r="G669" s="544"/>
      <c r="H669" s="544"/>
      <c r="I669" s="544"/>
      <c r="J669" s="544"/>
      <c r="K669" s="544"/>
      <c r="L669" s="544"/>
      <c r="M669" s="544"/>
      <c r="N669" s="544"/>
      <c r="O669" s="544"/>
      <c r="P669" s="544"/>
      <c r="Q669" s="544"/>
      <c r="R669" s="544"/>
      <c r="S669" s="544"/>
      <c r="T669" s="544"/>
      <c r="U669" s="544"/>
      <c r="V669" s="544"/>
    </row>
    <row r="670" spans="1:22" ht="16.5" customHeight="1">
      <c r="A670" s="544"/>
      <c r="B670" s="544"/>
      <c r="C670" s="553"/>
      <c r="D670" s="544"/>
      <c r="E670" s="544"/>
      <c r="F670" s="544"/>
      <c r="G670" s="544"/>
      <c r="H670" s="544"/>
      <c r="I670" s="544"/>
      <c r="J670" s="544"/>
      <c r="K670" s="544"/>
      <c r="L670" s="544"/>
      <c r="M670" s="544"/>
      <c r="N670" s="544"/>
      <c r="O670" s="544"/>
      <c r="P670" s="544"/>
      <c r="Q670" s="544"/>
      <c r="R670" s="544"/>
      <c r="S670" s="544"/>
      <c r="T670" s="544"/>
      <c r="U670" s="544"/>
      <c r="V670" s="544"/>
    </row>
    <row r="671" spans="1:22" ht="16.5" customHeight="1">
      <c r="A671" s="544"/>
      <c r="B671" s="544"/>
      <c r="C671" s="553"/>
      <c r="D671" s="544"/>
      <c r="E671" s="544"/>
      <c r="F671" s="544"/>
      <c r="G671" s="544"/>
      <c r="H671" s="544"/>
      <c r="I671" s="544"/>
      <c r="J671" s="544"/>
      <c r="K671" s="544"/>
      <c r="L671" s="544"/>
      <c r="M671" s="544"/>
      <c r="N671" s="544"/>
      <c r="O671" s="544"/>
      <c r="P671" s="544"/>
      <c r="Q671" s="544"/>
      <c r="R671" s="544"/>
      <c r="S671" s="544"/>
      <c r="T671" s="544"/>
      <c r="U671" s="544"/>
      <c r="V671" s="544"/>
    </row>
    <row r="672" spans="1:22" ht="16.5" customHeight="1">
      <c r="A672" s="544"/>
      <c r="B672" s="544"/>
      <c r="C672" s="553"/>
      <c r="D672" s="544"/>
      <c r="E672" s="544"/>
      <c r="F672" s="544"/>
      <c r="G672" s="544"/>
      <c r="H672" s="544"/>
      <c r="I672" s="544"/>
      <c r="J672" s="544"/>
      <c r="K672" s="544"/>
      <c r="L672" s="544"/>
      <c r="M672" s="544"/>
      <c r="N672" s="544"/>
      <c r="O672" s="544"/>
      <c r="P672" s="544"/>
      <c r="Q672" s="544"/>
      <c r="R672" s="544"/>
      <c r="S672" s="544"/>
      <c r="T672" s="544"/>
      <c r="U672" s="544"/>
      <c r="V672" s="544"/>
    </row>
    <row r="673" spans="1:22" ht="16.5" customHeight="1">
      <c r="A673" s="544"/>
      <c r="B673" s="544"/>
      <c r="C673" s="553"/>
      <c r="D673" s="544"/>
      <c r="E673" s="544"/>
      <c r="F673" s="544"/>
      <c r="G673" s="544"/>
      <c r="H673" s="544"/>
      <c r="I673" s="544"/>
      <c r="J673" s="544"/>
      <c r="K673" s="544"/>
      <c r="L673" s="544"/>
      <c r="M673" s="544"/>
      <c r="N673" s="544"/>
      <c r="O673" s="544"/>
      <c r="P673" s="544"/>
      <c r="Q673" s="544"/>
      <c r="R673" s="544"/>
      <c r="S673" s="544"/>
      <c r="T673" s="544"/>
      <c r="U673" s="544"/>
      <c r="V673" s="544"/>
    </row>
    <row r="674" spans="1:22" ht="16.5" customHeight="1">
      <c r="A674" s="544"/>
      <c r="B674" s="544"/>
      <c r="C674" s="553"/>
      <c r="D674" s="544"/>
      <c r="E674" s="544"/>
      <c r="F674" s="544"/>
      <c r="G674" s="544"/>
      <c r="H674" s="544"/>
      <c r="I674" s="544"/>
      <c r="J674" s="544"/>
      <c r="K674" s="544"/>
      <c r="L674" s="544"/>
      <c r="M674" s="544"/>
      <c r="N674" s="544"/>
      <c r="O674" s="544"/>
      <c r="P674" s="544"/>
      <c r="Q674" s="544"/>
      <c r="R674" s="544"/>
      <c r="S674" s="544"/>
      <c r="T674" s="544"/>
      <c r="U674" s="544"/>
      <c r="V674" s="544"/>
    </row>
    <row r="675" spans="1:22" ht="16.5" customHeight="1">
      <c r="A675" s="544"/>
      <c r="B675" s="544"/>
      <c r="C675" s="553"/>
      <c r="D675" s="544"/>
      <c r="E675" s="544"/>
      <c r="F675" s="544"/>
      <c r="G675" s="544"/>
      <c r="H675" s="544"/>
      <c r="I675" s="544"/>
      <c r="J675" s="544"/>
      <c r="K675" s="544"/>
      <c r="L675" s="544"/>
      <c r="M675" s="544"/>
      <c r="N675" s="544"/>
      <c r="O675" s="544"/>
      <c r="P675" s="544"/>
      <c r="Q675" s="544"/>
      <c r="R675" s="544"/>
      <c r="S675" s="544"/>
      <c r="T675" s="544"/>
      <c r="U675" s="544"/>
      <c r="V675" s="544"/>
    </row>
    <row r="676" spans="1:22" ht="16.5" customHeight="1">
      <c r="A676" s="544"/>
      <c r="B676" s="544"/>
      <c r="C676" s="553"/>
      <c r="D676" s="544"/>
      <c r="E676" s="544"/>
      <c r="F676" s="544"/>
      <c r="G676" s="544"/>
      <c r="H676" s="544"/>
      <c r="I676" s="544"/>
      <c r="J676" s="544"/>
      <c r="K676" s="544"/>
      <c r="L676" s="544"/>
      <c r="M676" s="544"/>
      <c r="N676" s="544"/>
      <c r="O676" s="544"/>
      <c r="P676" s="544"/>
      <c r="Q676" s="544"/>
      <c r="R676" s="544"/>
      <c r="S676" s="544"/>
      <c r="T676" s="544"/>
      <c r="U676" s="544"/>
      <c r="V676" s="544"/>
    </row>
    <row r="677" spans="1:22" ht="16.5" customHeight="1">
      <c r="A677" s="544"/>
      <c r="B677" s="544"/>
      <c r="C677" s="553"/>
      <c r="D677" s="544"/>
      <c r="E677" s="544"/>
      <c r="F677" s="544"/>
      <c r="G677" s="544"/>
      <c r="H677" s="544"/>
      <c r="I677" s="544"/>
      <c r="J677" s="544"/>
      <c r="K677" s="544"/>
      <c r="L677" s="544"/>
      <c r="M677" s="544"/>
      <c r="N677" s="544"/>
      <c r="O677" s="544"/>
      <c r="P677" s="544"/>
      <c r="Q677" s="544"/>
      <c r="R677" s="544"/>
      <c r="S677" s="544"/>
      <c r="T677" s="544"/>
      <c r="U677" s="544"/>
      <c r="V677" s="544"/>
    </row>
    <row r="678" spans="1:22" ht="16.5" customHeight="1">
      <c r="A678" s="544"/>
      <c r="B678" s="544"/>
      <c r="C678" s="553"/>
      <c r="D678" s="544"/>
      <c r="E678" s="544"/>
      <c r="F678" s="544"/>
      <c r="G678" s="544"/>
      <c r="H678" s="544"/>
      <c r="I678" s="544"/>
      <c r="J678" s="544"/>
      <c r="K678" s="544"/>
      <c r="L678" s="544"/>
      <c r="M678" s="544"/>
      <c r="N678" s="544"/>
      <c r="O678" s="544"/>
      <c r="P678" s="544"/>
      <c r="Q678" s="544"/>
      <c r="R678" s="544"/>
      <c r="S678" s="544"/>
      <c r="T678" s="544"/>
      <c r="U678" s="544"/>
      <c r="V678" s="544"/>
    </row>
    <row r="679" spans="1:22" ht="16.5" customHeight="1">
      <c r="A679" s="544"/>
      <c r="B679" s="544"/>
      <c r="C679" s="553"/>
      <c r="D679" s="544"/>
      <c r="E679" s="544"/>
      <c r="F679" s="544"/>
      <c r="G679" s="544"/>
      <c r="H679" s="544"/>
      <c r="I679" s="544"/>
      <c r="J679" s="544"/>
      <c r="K679" s="544"/>
      <c r="L679" s="544"/>
      <c r="M679" s="544"/>
      <c r="N679" s="544"/>
      <c r="O679" s="544"/>
      <c r="P679" s="544"/>
      <c r="Q679" s="544"/>
      <c r="R679" s="544"/>
      <c r="S679" s="544"/>
      <c r="T679" s="544"/>
      <c r="U679" s="544"/>
      <c r="V679" s="544"/>
    </row>
    <row r="680" spans="1:22" ht="16.5" customHeight="1">
      <c r="A680" s="544"/>
      <c r="B680" s="544"/>
      <c r="C680" s="553"/>
      <c r="D680" s="544"/>
      <c r="E680" s="544"/>
      <c r="F680" s="544"/>
      <c r="G680" s="544"/>
      <c r="H680" s="544"/>
      <c r="I680" s="544"/>
      <c r="J680" s="544"/>
      <c r="K680" s="544"/>
      <c r="L680" s="544"/>
      <c r="M680" s="544"/>
      <c r="N680" s="544"/>
      <c r="O680" s="544"/>
      <c r="P680" s="544"/>
      <c r="Q680" s="544"/>
      <c r="R680" s="544"/>
      <c r="S680" s="544"/>
      <c r="T680" s="544"/>
      <c r="U680" s="544"/>
      <c r="V680" s="544"/>
    </row>
    <row r="681" spans="1:22" ht="16.5" customHeight="1">
      <c r="A681" s="544"/>
      <c r="B681" s="544"/>
      <c r="C681" s="553"/>
      <c r="D681" s="544"/>
      <c r="E681" s="544"/>
      <c r="F681" s="544"/>
      <c r="G681" s="544"/>
      <c r="H681" s="544"/>
      <c r="I681" s="544"/>
      <c r="J681" s="544"/>
      <c r="K681" s="544"/>
      <c r="L681" s="544"/>
      <c r="M681" s="544"/>
      <c r="N681" s="544"/>
      <c r="O681" s="544"/>
      <c r="P681" s="544"/>
      <c r="Q681" s="544"/>
      <c r="R681" s="544"/>
      <c r="S681" s="544"/>
      <c r="T681" s="544"/>
      <c r="U681" s="544"/>
      <c r="V681" s="544"/>
    </row>
    <row r="682" spans="1:22" ht="16.5" customHeight="1">
      <c r="A682" s="544"/>
      <c r="B682" s="544"/>
      <c r="C682" s="553"/>
      <c r="D682" s="544"/>
      <c r="E682" s="544"/>
      <c r="F682" s="544"/>
      <c r="G682" s="544"/>
      <c r="H682" s="544"/>
      <c r="I682" s="544"/>
      <c r="J682" s="544"/>
      <c r="K682" s="544"/>
      <c r="L682" s="544"/>
      <c r="M682" s="544"/>
      <c r="N682" s="544"/>
      <c r="O682" s="544"/>
      <c r="P682" s="544"/>
      <c r="Q682" s="544"/>
      <c r="R682" s="544"/>
      <c r="S682" s="544"/>
      <c r="T682" s="544"/>
      <c r="U682" s="544"/>
      <c r="V682" s="544"/>
    </row>
    <row r="683" spans="1:22" ht="16.5" customHeight="1">
      <c r="A683" s="544"/>
      <c r="B683" s="544"/>
      <c r="C683" s="553"/>
      <c r="D683" s="544"/>
      <c r="E683" s="544"/>
      <c r="F683" s="544"/>
      <c r="G683" s="544"/>
      <c r="H683" s="544"/>
      <c r="I683" s="544"/>
      <c r="J683" s="544"/>
      <c r="K683" s="544"/>
      <c r="L683" s="544"/>
      <c r="M683" s="544"/>
      <c r="N683" s="544"/>
      <c r="O683" s="544"/>
      <c r="P683" s="544"/>
      <c r="Q683" s="544"/>
      <c r="R683" s="544"/>
      <c r="S683" s="544"/>
      <c r="T683" s="544"/>
      <c r="U683" s="544"/>
      <c r="V683" s="544"/>
    </row>
    <row r="684" spans="1:22" ht="16.5" customHeight="1">
      <c r="A684" s="544"/>
      <c r="B684" s="544"/>
      <c r="C684" s="553"/>
      <c r="D684" s="544"/>
      <c r="E684" s="544"/>
      <c r="F684" s="544"/>
      <c r="G684" s="544"/>
      <c r="H684" s="544"/>
      <c r="I684" s="544"/>
      <c r="J684" s="544"/>
      <c r="K684" s="544"/>
      <c r="L684" s="544"/>
      <c r="M684" s="544"/>
      <c r="N684" s="544"/>
      <c r="O684" s="544"/>
      <c r="P684" s="544"/>
      <c r="Q684" s="544"/>
      <c r="R684" s="544"/>
      <c r="S684" s="544"/>
      <c r="T684" s="544"/>
      <c r="U684" s="544"/>
      <c r="V684" s="544"/>
    </row>
    <row r="685" spans="1:22" ht="16.5" customHeight="1">
      <c r="A685" s="544"/>
      <c r="B685" s="544"/>
      <c r="C685" s="553"/>
      <c r="D685" s="544"/>
      <c r="E685" s="544"/>
      <c r="F685" s="544"/>
      <c r="G685" s="544"/>
      <c r="H685" s="544"/>
      <c r="I685" s="544"/>
      <c r="J685" s="544"/>
      <c r="K685" s="544"/>
      <c r="L685" s="544"/>
      <c r="M685" s="544"/>
      <c r="N685" s="544"/>
      <c r="O685" s="544"/>
      <c r="P685" s="544"/>
      <c r="Q685" s="544"/>
      <c r="R685" s="544"/>
      <c r="S685" s="544"/>
      <c r="T685" s="544"/>
      <c r="U685" s="544"/>
      <c r="V685" s="544"/>
    </row>
    <row r="686" spans="1:22" ht="16.5" customHeight="1">
      <c r="A686" s="544"/>
      <c r="B686" s="544"/>
      <c r="C686" s="553"/>
      <c r="D686" s="544"/>
      <c r="E686" s="544"/>
      <c r="F686" s="544"/>
      <c r="G686" s="544"/>
      <c r="H686" s="544"/>
      <c r="I686" s="544"/>
      <c r="J686" s="544"/>
      <c r="K686" s="544"/>
      <c r="L686" s="544"/>
      <c r="M686" s="544"/>
      <c r="N686" s="544"/>
      <c r="O686" s="544"/>
      <c r="P686" s="544"/>
      <c r="Q686" s="544"/>
      <c r="R686" s="544"/>
      <c r="S686" s="544"/>
      <c r="T686" s="544"/>
      <c r="U686" s="544"/>
      <c r="V686" s="544"/>
    </row>
    <row r="687" spans="1:22" ht="16.5" customHeight="1">
      <c r="A687" s="544"/>
      <c r="B687" s="544"/>
      <c r="C687" s="553"/>
      <c r="D687" s="544"/>
      <c r="E687" s="544"/>
      <c r="F687" s="544"/>
      <c r="G687" s="544"/>
      <c r="H687" s="544"/>
      <c r="I687" s="544"/>
      <c r="J687" s="544"/>
      <c r="K687" s="544"/>
      <c r="L687" s="544"/>
      <c r="M687" s="544"/>
      <c r="N687" s="544"/>
      <c r="O687" s="544"/>
      <c r="P687" s="544"/>
      <c r="Q687" s="544"/>
      <c r="R687" s="544"/>
      <c r="S687" s="544"/>
      <c r="T687" s="544"/>
      <c r="U687" s="544"/>
      <c r="V687" s="544"/>
    </row>
    <row r="688" spans="1:22" ht="16.5" customHeight="1">
      <c r="A688" s="544"/>
      <c r="B688" s="544"/>
      <c r="C688" s="553"/>
      <c r="D688" s="544"/>
      <c r="E688" s="544"/>
      <c r="F688" s="544"/>
      <c r="G688" s="544"/>
      <c r="H688" s="544"/>
      <c r="I688" s="544"/>
      <c r="J688" s="544"/>
      <c r="K688" s="544"/>
      <c r="L688" s="544"/>
      <c r="M688" s="544"/>
      <c r="N688" s="544"/>
      <c r="O688" s="544"/>
      <c r="P688" s="544"/>
      <c r="Q688" s="544"/>
      <c r="R688" s="544"/>
      <c r="S688" s="544"/>
      <c r="T688" s="544"/>
      <c r="U688" s="544"/>
      <c r="V688" s="544"/>
    </row>
    <row r="689" spans="1:22" ht="16.5" customHeight="1">
      <c r="A689" s="544"/>
      <c r="B689" s="544"/>
      <c r="C689" s="553"/>
      <c r="D689" s="544"/>
      <c r="E689" s="544"/>
      <c r="F689" s="544"/>
      <c r="G689" s="544"/>
      <c r="H689" s="544"/>
      <c r="I689" s="544"/>
      <c r="J689" s="544"/>
      <c r="K689" s="544"/>
      <c r="L689" s="544"/>
      <c r="M689" s="544"/>
      <c r="N689" s="544"/>
      <c r="O689" s="544"/>
      <c r="P689" s="544"/>
      <c r="Q689" s="544"/>
      <c r="R689" s="544"/>
      <c r="S689" s="544"/>
      <c r="T689" s="544"/>
      <c r="U689" s="544"/>
      <c r="V689" s="544"/>
    </row>
    <row r="690" spans="1:22" ht="16.5" customHeight="1">
      <c r="A690" s="544"/>
      <c r="B690" s="544"/>
      <c r="C690" s="553"/>
      <c r="D690" s="544"/>
      <c r="E690" s="544"/>
      <c r="F690" s="544"/>
      <c r="G690" s="544"/>
      <c r="H690" s="544"/>
      <c r="I690" s="544"/>
      <c r="J690" s="544"/>
      <c r="K690" s="544"/>
      <c r="L690" s="544"/>
      <c r="M690" s="544"/>
      <c r="N690" s="544"/>
      <c r="O690" s="544"/>
      <c r="P690" s="544"/>
      <c r="Q690" s="544"/>
      <c r="R690" s="544"/>
      <c r="S690" s="544"/>
      <c r="T690" s="544"/>
      <c r="U690" s="544"/>
      <c r="V690" s="544"/>
    </row>
    <row r="691" spans="1:22" ht="16.5" customHeight="1">
      <c r="A691" s="544"/>
      <c r="B691" s="544"/>
      <c r="C691" s="553"/>
      <c r="D691" s="544"/>
      <c r="E691" s="544"/>
      <c r="F691" s="544"/>
      <c r="G691" s="544"/>
      <c r="H691" s="544"/>
      <c r="I691" s="544"/>
      <c r="J691" s="544"/>
      <c r="K691" s="544"/>
      <c r="L691" s="544"/>
      <c r="M691" s="544"/>
      <c r="N691" s="544"/>
      <c r="O691" s="544"/>
      <c r="P691" s="544"/>
      <c r="Q691" s="544"/>
      <c r="R691" s="544"/>
      <c r="S691" s="544"/>
      <c r="T691" s="544"/>
      <c r="U691" s="544"/>
      <c r="V691" s="544"/>
    </row>
    <row r="692" spans="1:22" ht="16.5" customHeight="1">
      <c r="A692" s="544"/>
      <c r="B692" s="544"/>
      <c r="C692" s="553"/>
      <c r="D692" s="544"/>
      <c r="E692" s="544"/>
      <c r="F692" s="544"/>
      <c r="G692" s="544"/>
      <c r="H692" s="544"/>
      <c r="I692" s="544"/>
      <c r="J692" s="544"/>
      <c r="K692" s="544"/>
      <c r="L692" s="544"/>
      <c r="M692" s="544"/>
      <c r="N692" s="544"/>
      <c r="O692" s="544"/>
      <c r="P692" s="544"/>
      <c r="Q692" s="544"/>
      <c r="R692" s="544"/>
      <c r="S692" s="544"/>
      <c r="T692" s="544"/>
      <c r="U692" s="544"/>
      <c r="V692" s="544"/>
    </row>
    <row r="693" spans="1:22" ht="16.5" customHeight="1">
      <c r="A693" s="544"/>
      <c r="B693" s="544"/>
      <c r="C693" s="553"/>
      <c r="D693" s="544"/>
      <c r="E693" s="544"/>
      <c r="F693" s="544"/>
      <c r="G693" s="544"/>
      <c r="H693" s="544"/>
      <c r="I693" s="544"/>
      <c r="J693" s="544"/>
      <c r="K693" s="544"/>
      <c r="L693" s="544"/>
      <c r="M693" s="544"/>
      <c r="N693" s="544"/>
      <c r="O693" s="544"/>
      <c r="P693" s="544"/>
      <c r="Q693" s="544"/>
      <c r="R693" s="544"/>
      <c r="S693" s="544"/>
      <c r="T693" s="544"/>
      <c r="U693" s="544"/>
      <c r="V693" s="544"/>
    </row>
    <row r="694" spans="1:22" ht="16.5" customHeight="1">
      <c r="A694" s="544"/>
      <c r="B694" s="544"/>
      <c r="C694" s="553"/>
      <c r="D694" s="544"/>
      <c r="E694" s="544"/>
      <c r="F694" s="544"/>
      <c r="G694" s="544"/>
      <c r="H694" s="544"/>
      <c r="I694" s="544"/>
      <c r="J694" s="544"/>
      <c r="K694" s="544"/>
      <c r="L694" s="544"/>
      <c r="M694" s="544"/>
      <c r="N694" s="544"/>
      <c r="O694" s="544"/>
      <c r="P694" s="544"/>
      <c r="Q694" s="544"/>
      <c r="R694" s="544"/>
      <c r="S694" s="544"/>
      <c r="T694" s="544"/>
      <c r="U694" s="544"/>
      <c r="V694" s="544"/>
    </row>
    <row r="695" spans="1:22" ht="16.5" customHeight="1">
      <c r="A695" s="544"/>
      <c r="B695" s="544"/>
      <c r="C695" s="553"/>
      <c r="D695" s="544"/>
      <c r="E695" s="544"/>
      <c r="F695" s="544"/>
      <c r="G695" s="544"/>
      <c r="H695" s="544"/>
      <c r="I695" s="544"/>
      <c r="J695" s="544"/>
      <c r="K695" s="544"/>
      <c r="L695" s="544"/>
      <c r="M695" s="544"/>
      <c r="N695" s="544"/>
      <c r="O695" s="544"/>
      <c r="P695" s="544"/>
      <c r="Q695" s="544"/>
      <c r="R695" s="544"/>
      <c r="S695" s="544"/>
      <c r="T695" s="544"/>
      <c r="U695" s="544"/>
      <c r="V695" s="544"/>
    </row>
    <row r="696" spans="1:22" ht="16.5" customHeight="1">
      <c r="A696" s="544"/>
      <c r="B696" s="544"/>
      <c r="C696" s="553"/>
      <c r="D696" s="544"/>
      <c r="E696" s="544"/>
      <c r="F696" s="544"/>
      <c r="G696" s="544"/>
      <c r="H696" s="544"/>
      <c r="I696" s="544"/>
      <c r="J696" s="544"/>
      <c r="K696" s="544"/>
      <c r="L696" s="544"/>
      <c r="M696" s="544"/>
      <c r="N696" s="544"/>
      <c r="O696" s="544"/>
      <c r="P696" s="544"/>
      <c r="Q696" s="544"/>
      <c r="R696" s="544"/>
      <c r="S696" s="544"/>
      <c r="T696" s="544"/>
      <c r="U696" s="544"/>
      <c r="V696" s="544"/>
    </row>
    <row r="697" spans="1:22" ht="16.5" customHeight="1">
      <c r="A697" s="544"/>
      <c r="B697" s="544"/>
      <c r="C697" s="553"/>
      <c r="D697" s="544"/>
      <c r="E697" s="544"/>
      <c r="F697" s="544"/>
      <c r="G697" s="544"/>
      <c r="H697" s="544"/>
      <c r="I697" s="544"/>
      <c r="J697" s="544"/>
      <c r="K697" s="544"/>
      <c r="L697" s="544"/>
      <c r="M697" s="544"/>
      <c r="N697" s="544"/>
      <c r="O697" s="544"/>
      <c r="P697" s="544"/>
      <c r="Q697" s="544"/>
      <c r="R697" s="544"/>
      <c r="S697" s="544"/>
      <c r="T697" s="544"/>
      <c r="U697" s="544"/>
      <c r="V697" s="544"/>
    </row>
    <row r="698" spans="1:22" ht="16.5" customHeight="1">
      <c r="A698" s="544"/>
      <c r="B698" s="544"/>
      <c r="C698" s="553"/>
      <c r="D698" s="544"/>
      <c r="E698" s="544"/>
      <c r="F698" s="544"/>
      <c r="G698" s="544"/>
      <c r="H698" s="544"/>
      <c r="I698" s="544"/>
      <c r="J698" s="544"/>
      <c r="K698" s="544"/>
      <c r="L698" s="544"/>
      <c r="M698" s="544"/>
      <c r="N698" s="544"/>
      <c r="O698" s="544"/>
      <c r="P698" s="544"/>
      <c r="Q698" s="544"/>
      <c r="R698" s="544"/>
      <c r="S698" s="544"/>
      <c r="T698" s="544"/>
      <c r="U698" s="544"/>
      <c r="V698" s="544"/>
    </row>
    <row r="699" spans="1:22" ht="16.5" customHeight="1">
      <c r="A699" s="544"/>
      <c r="B699" s="544"/>
      <c r="C699" s="553"/>
      <c r="D699" s="544"/>
      <c r="E699" s="544"/>
      <c r="F699" s="544"/>
      <c r="G699" s="544"/>
      <c r="H699" s="544"/>
      <c r="I699" s="544"/>
      <c r="J699" s="544"/>
      <c r="K699" s="544"/>
      <c r="L699" s="544"/>
      <c r="M699" s="544"/>
      <c r="N699" s="544"/>
      <c r="O699" s="544"/>
      <c r="P699" s="544"/>
      <c r="Q699" s="544"/>
      <c r="R699" s="544"/>
      <c r="S699" s="544"/>
      <c r="T699" s="544"/>
      <c r="U699" s="544"/>
      <c r="V699" s="544"/>
    </row>
    <row r="700" spans="1:22" ht="16.5" customHeight="1">
      <c r="A700" s="544"/>
      <c r="B700" s="544"/>
      <c r="C700" s="553"/>
      <c r="D700" s="544"/>
      <c r="E700" s="544"/>
      <c r="F700" s="544"/>
      <c r="G700" s="544"/>
      <c r="H700" s="544"/>
      <c r="I700" s="544"/>
      <c r="J700" s="544"/>
      <c r="K700" s="544"/>
      <c r="L700" s="544"/>
      <c r="M700" s="544"/>
      <c r="N700" s="544"/>
      <c r="O700" s="544"/>
      <c r="P700" s="544"/>
      <c r="Q700" s="544"/>
      <c r="R700" s="544"/>
      <c r="S700" s="544"/>
      <c r="T700" s="544"/>
      <c r="U700" s="544"/>
      <c r="V700" s="544"/>
    </row>
    <row r="701" spans="1:22" ht="16.5" customHeight="1">
      <c r="A701" s="544"/>
      <c r="B701" s="544"/>
      <c r="C701" s="553"/>
      <c r="D701" s="544"/>
      <c r="E701" s="544"/>
      <c r="F701" s="544"/>
      <c r="G701" s="544"/>
      <c r="H701" s="544"/>
      <c r="I701" s="544"/>
      <c r="J701" s="544"/>
      <c r="K701" s="544"/>
      <c r="L701" s="544"/>
      <c r="M701" s="544"/>
      <c r="N701" s="544"/>
      <c r="O701" s="544"/>
      <c r="P701" s="544"/>
      <c r="Q701" s="544"/>
      <c r="R701" s="544"/>
      <c r="S701" s="544"/>
      <c r="T701" s="544"/>
      <c r="U701" s="544"/>
      <c r="V701" s="544"/>
    </row>
    <row r="702" spans="1:22" ht="16.5" customHeight="1">
      <c r="A702" s="544"/>
      <c r="B702" s="544"/>
      <c r="C702" s="553"/>
      <c r="D702" s="544"/>
      <c r="E702" s="544"/>
      <c r="F702" s="544"/>
      <c r="G702" s="544"/>
      <c r="H702" s="544"/>
      <c r="I702" s="544"/>
      <c r="J702" s="544"/>
      <c r="K702" s="544"/>
      <c r="L702" s="544"/>
      <c r="M702" s="544"/>
      <c r="N702" s="544"/>
      <c r="O702" s="544"/>
      <c r="P702" s="544"/>
      <c r="Q702" s="544"/>
      <c r="R702" s="544"/>
      <c r="S702" s="544"/>
      <c r="T702" s="544"/>
      <c r="U702" s="544"/>
      <c r="V702" s="544"/>
    </row>
    <row r="703" spans="1:22" ht="16.5" customHeight="1">
      <c r="A703" s="544"/>
      <c r="B703" s="544"/>
      <c r="C703" s="553"/>
      <c r="D703" s="544"/>
      <c r="E703" s="544"/>
      <c r="F703" s="544"/>
      <c r="G703" s="544"/>
      <c r="H703" s="544"/>
      <c r="I703" s="544"/>
      <c r="J703" s="544"/>
      <c r="K703" s="544"/>
      <c r="L703" s="544"/>
      <c r="M703" s="544"/>
      <c r="N703" s="544"/>
      <c r="O703" s="544"/>
      <c r="P703" s="544"/>
      <c r="Q703" s="544"/>
      <c r="R703" s="544"/>
      <c r="S703" s="544"/>
      <c r="T703" s="544"/>
      <c r="U703" s="544"/>
      <c r="V703" s="544"/>
    </row>
    <row r="704" spans="1:22" ht="16.5" customHeight="1">
      <c r="A704" s="544"/>
      <c r="B704" s="544"/>
      <c r="C704" s="553"/>
      <c r="D704" s="544"/>
      <c r="E704" s="544"/>
      <c r="F704" s="544"/>
      <c r="G704" s="544"/>
      <c r="H704" s="544"/>
      <c r="I704" s="544"/>
      <c r="J704" s="544"/>
      <c r="K704" s="544"/>
      <c r="L704" s="544"/>
      <c r="M704" s="544"/>
      <c r="N704" s="544"/>
      <c r="O704" s="544"/>
      <c r="P704" s="544"/>
      <c r="Q704" s="544"/>
      <c r="R704" s="544"/>
      <c r="S704" s="544"/>
      <c r="T704" s="544"/>
      <c r="U704" s="544"/>
      <c r="V704" s="544"/>
    </row>
    <row r="705" spans="1:22" ht="16.5" customHeight="1">
      <c r="A705" s="544"/>
      <c r="B705" s="544"/>
      <c r="C705" s="553"/>
      <c r="D705" s="544"/>
      <c r="E705" s="544"/>
      <c r="F705" s="544"/>
      <c r="G705" s="544"/>
      <c r="H705" s="544"/>
      <c r="I705" s="544"/>
      <c r="J705" s="544"/>
      <c r="K705" s="544"/>
      <c r="L705" s="544"/>
      <c r="M705" s="544"/>
      <c r="N705" s="544"/>
      <c r="O705" s="544"/>
      <c r="P705" s="544"/>
      <c r="Q705" s="544"/>
      <c r="R705" s="544"/>
      <c r="S705" s="544"/>
      <c r="T705" s="544"/>
      <c r="U705" s="544"/>
      <c r="V705" s="544"/>
    </row>
    <row r="706" spans="1:22" ht="16.5" customHeight="1">
      <c r="A706" s="544"/>
      <c r="B706" s="544"/>
      <c r="C706" s="553"/>
      <c r="D706" s="544"/>
      <c r="E706" s="544"/>
      <c r="F706" s="544"/>
      <c r="G706" s="544"/>
      <c r="H706" s="544"/>
      <c r="I706" s="544"/>
      <c r="J706" s="544"/>
      <c r="K706" s="544"/>
      <c r="L706" s="544"/>
      <c r="M706" s="544"/>
      <c r="N706" s="544"/>
      <c r="O706" s="544"/>
      <c r="P706" s="544"/>
      <c r="Q706" s="544"/>
      <c r="R706" s="544"/>
      <c r="S706" s="544"/>
      <c r="T706" s="544"/>
      <c r="U706" s="544"/>
      <c r="V706" s="544"/>
    </row>
    <row r="707" spans="1:22" ht="16.5" customHeight="1">
      <c r="A707" s="544"/>
      <c r="B707" s="544"/>
      <c r="C707" s="553"/>
      <c r="D707" s="544"/>
      <c r="E707" s="544"/>
      <c r="F707" s="544"/>
      <c r="G707" s="544"/>
      <c r="H707" s="544"/>
      <c r="I707" s="544"/>
      <c r="J707" s="544"/>
      <c r="K707" s="544"/>
      <c r="L707" s="544"/>
      <c r="M707" s="544"/>
      <c r="N707" s="544"/>
      <c r="O707" s="544"/>
      <c r="P707" s="544"/>
      <c r="Q707" s="544"/>
      <c r="R707" s="544"/>
      <c r="S707" s="544"/>
      <c r="T707" s="544"/>
      <c r="U707" s="544"/>
      <c r="V707" s="544"/>
    </row>
    <row r="708" spans="1:22" ht="16.5" customHeight="1">
      <c r="A708" s="544"/>
      <c r="B708" s="544"/>
      <c r="C708" s="553"/>
      <c r="D708" s="544"/>
      <c r="E708" s="544"/>
      <c r="F708" s="544"/>
      <c r="G708" s="544"/>
      <c r="H708" s="544"/>
      <c r="I708" s="544"/>
      <c r="J708" s="544"/>
      <c r="K708" s="544"/>
      <c r="L708" s="544"/>
      <c r="M708" s="544"/>
      <c r="N708" s="544"/>
      <c r="O708" s="544"/>
      <c r="P708" s="544"/>
      <c r="Q708" s="544"/>
      <c r="R708" s="544"/>
      <c r="S708" s="544"/>
      <c r="T708" s="544"/>
      <c r="U708" s="544"/>
      <c r="V708" s="544"/>
    </row>
    <row r="709" spans="1:22" ht="16.5" customHeight="1">
      <c r="A709" s="544"/>
      <c r="B709" s="544"/>
      <c r="C709" s="553"/>
      <c r="D709" s="544"/>
      <c r="E709" s="544"/>
      <c r="F709" s="544"/>
      <c r="G709" s="544"/>
      <c r="H709" s="544"/>
      <c r="I709" s="544"/>
      <c r="J709" s="544"/>
      <c r="K709" s="544"/>
      <c r="L709" s="544"/>
      <c r="M709" s="544"/>
      <c r="N709" s="544"/>
      <c r="O709" s="544"/>
      <c r="P709" s="544"/>
      <c r="Q709" s="544"/>
      <c r="R709" s="544"/>
      <c r="S709" s="544"/>
      <c r="T709" s="544"/>
      <c r="U709" s="544"/>
      <c r="V709" s="544"/>
    </row>
    <row r="710" spans="1:22" ht="16.5" customHeight="1">
      <c r="A710" s="544"/>
      <c r="B710" s="544"/>
      <c r="C710" s="553"/>
      <c r="D710" s="544"/>
      <c r="E710" s="544"/>
      <c r="F710" s="544"/>
      <c r="G710" s="544"/>
      <c r="H710" s="544"/>
      <c r="I710" s="544"/>
      <c r="J710" s="544"/>
      <c r="K710" s="544"/>
      <c r="L710" s="544"/>
      <c r="M710" s="544"/>
      <c r="N710" s="544"/>
      <c r="O710" s="544"/>
      <c r="P710" s="544"/>
      <c r="Q710" s="544"/>
      <c r="R710" s="544"/>
      <c r="S710" s="544"/>
      <c r="T710" s="544"/>
      <c r="U710" s="544"/>
      <c r="V710" s="544"/>
    </row>
    <row r="711" spans="1:22" ht="16.5" customHeight="1">
      <c r="A711" s="544"/>
      <c r="B711" s="544"/>
      <c r="C711" s="553"/>
      <c r="D711" s="544"/>
      <c r="E711" s="544"/>
      <c r="F711" s="544"/>
      <c r="G711" s="544"/>
      <c r="H711" s="544"/>
      <c r="I711" s="544"/>
      <c r="J711" s="544"/>
      <c r="K711" s="544"/>
      <c r="L711" s="544"/>
      <c r="M711" s="544"/>
      <c r="N711" s="544"/>
      <c r="O711" s="544"/>
      <c r="P711" s="544"/>
      <c r="Q711" s="544"/>
      <c r="R711" s="544"/>
      <c r="S711" s="544"/>
      <c r="T711" s="544"/>
      <c r="U711" s="544"/>
      <c r="V711" s="544"/>
    </row>
    <row r="712" spans="1:22" ht="16.5" customHeight="1">
      <c r="A712" s="544"/>
      <c r="B712" s="544"/>
      <c r="C712" s="553"/>
      <c r="D712" s="544"/>
      <c r="E712" s="544"/>
      <c r="F712" s="544"/>
      <c r="G712" s="544"/>
      <c r="H712" s="544"/>
      <c r="I712" s="544"/>
      <c r="J712" s="544"/>
      <c r="K712" s="544"/>
      <c r="L712" s="544"/>
      <c r="M712" s="544"/>
      <c r="N712" s="544"/>
      <c r="O712" s="544"/>
      <c r="P712" s="544"/>
      <c r="Q712" s="544"/>
      <c r="R712" s="544"/>
      <c r="S712" s="544"/>
      <c r="T712" s="544"/>
      <c r="U712" s="544"/>
      <c r="V712" s="544"/>
    </row>
    <row r="713" spans="1:22" ht="16.5" customHeight="1">
      <c r="A713" s="544"/>
      <c r="B713" s="544"/>
      <c r="C713" s="553"/>
      <c r="D713" s="544"/>
      <c r="E713" s="544"/>
      <c r="F713" s="544"/>
      <c r="G713" s="544"/>
      <c r="H713" s="544"/>
      <c r="I713" s="544"/>
      <c r="J713" s="544"/>
      <c r="K713" s="544"/>
      <c r="L713" s="544"/>
      <c r="M713" s="544"/>
      <c r="N713" s="544"/>
      <c r="O713" s="544"/>
      <c r="P713" s="544"/>
      <c r="Q713" s="544"/>
      <c r="R713" s="544"/>
      <c r="S713" s="544"/>
      <c r="T713" s="544"/>
      <c r="U713" s="544"/>
      <c r="V713" s="544"/>
    </row>
    <row r="714" spans="1:22" ht="16.5" customHeight="1">
      <c r="A714" s="544"/>
      <c r="B714" s="544"/>
      <c r="C714" s="553"/>
      <c r="D714" s="544"/>
      <c r="E714" s="544"/>
      <c r="F714" s="544"/>
      <c r="G714" s="544"/>
      <c r="H714" s="544"/>
      <c r="I714" s="544"/>
      <c r="J714" s="544"/>
      <c r="K714" s="544"/>
      <c r="L714" s="544"/>
      <c r="M714" s="544"/>
      <c r="N714" s="544"/>
      <c r="O714" s="544"/>
      <c r="P714" s="544"/>
      <c r="Q714" s="544"/>
      <c r="R714" s="544"/>
      <c r="S714" s="544"/>
      <c r="T714" s="544"/>
      <c r="U714" s="544"/>
      <c r="V714" s="544"/>
    </row>
    <row r="715" spans="1:22" ht="16.5" customHeight="1">
      <c r="A715" s="544"/>
      <c r="B715" s="544"/>
      <c r="C715" s="553"/>
      <c r="D715" s="544"/>
      <c r="E715" s="544"/>
      <c r="F715" s="544"/>
      <c r="G715" s="544"/>
      <c r="H715" s="544"/>
      <c r="I715" s="544"/>
      <c r="J715" s="544"/>
      <c r="K715" s="544"/>
      <c r="L715" s="544"/>
      <c r="M715" s="544"/>
      <c r="N715" s="544"/>
      <c r="O715" s="544"/>
      <c r="P715" s="544"/>
      <c r="Q715" s="544"/>
      <c r="R715" s="544"/>
      <c r="S715" s="544"/>
      <c r="T715" s="544"/>
      <c r="U715" s="544"/>
      <c r="V715" s="544"/>
    </row>
    <row r="716" spans="1:22" ht="16.5" customHeight="1">
      <c r="A716" s="544"/>
      <c r="B716" s="544"/>
      <c r="C716" s="553"/>
      <c r="D716" s="544"/>
      <c r="E716" s="544"/>
      <c r="F716" s="544"/>
      <c r="G716" s="544"/>
      <c r="H716" s="544"/>
      <c r="I716" s="544"/>
      <c r="J716" s="544"/>
      <c r="K716" s="544"/>
      <c r="L716" s="544"/>
      <c r="M716" s="544"/>
      <c r="N716" s="544"/>
      <c r="O716" s="544"/>
      <c r="P716" s="544"/>
      <c r="Q716" s="544"/>
      <c r="R716" s="544"/>
      <c r="S716" s="544"/>
      <c r="T716" s="544"/>
      <c r="U716" s="544"/>
      <c r="V716" s="544"/>
    </row>
    <row r="717" spans="1:22" ht="16.5" customHeight="1">
      <c r="A717" s="544"/>
      <c r="B717" s="544"/>
      <c r="C717" s="553"/>
      <c r="D717" s="544"/>
      <c r="E717" s="544"/>
      <c r="F717" s="544"/>
      <c r="G717" s="544"/>
      <c r="H717" s="544"/>
      <c r="I717" s="544"/>
      <c r="J717" s="544"/>
      <c r="K717" s="544"/>
      <c r="L717" s="544"/>
      <c r="M717" s="544"/>
      <c r="N717" s="544"/>
      <c r="O717" s="544"/>
      <c r="P717" s="544"/>
      <c r="Q717" s="544"/>
      <c r="R717" s="544"/>
      <c r="S717" s="544"/>
      <c r="T717" s="544"/>
      <c r="U717" s="544"/>
      <c r="V717" s="544"/>
    </row>
    <row r="718" spans="1:22" ht="16.5" customHeight="1">
      <c r="A718" s="544"/>
      <c r="B718" s="544"/>
      <c r="C718" s="553"/>
      <c r="D718" s="544"/>
      <c r="E718" s="544"/>
      <c r="F718" s="544"/>
      <c r="G718" s="544"/>
      <c r="H718" s="544"/>
      <c r="I718" s="544"/>
      <c r="J718" s="544"/>
      <c r="K718" s="544"/>
      <c r="L718" s="544"/>
      <c r="M718" s="544"/>
      <c r="N718" s="544"/>
      <c r="O718" s="544"/>
      <c r="P718" s="544"/>
      <c r="Q718" s="544"/>
      <c r="R718" s="544"/>
      <c r="S718" s="544"/>
      <c r="T718" s="544"/>
      <c r="U718" s="544"/>
      <c r="V718" s="544"/>
    </row>
    <row r="719" spans="1:22" ht="16.5" customHeight="1">
      <c r="A719" s="544"/>
      <c r="B719" s="544"/>
      <c r="C719" s="553"/>
      <c r="D719" s="544"/>
      <c r="E719" s="544"/>
      <c r="F719" s="544"/>
      <c r="G719" s="544"/>
      <c r="H719" s="544"/>
      <c r="I719" s="544"/>
      <c r="J719" s="544"/>
      <c r="K719" s="544"/>
      <c r="L719" s="544"/>
      <c r="M719" s="544"/>
      <c r="N719" s="544"/>
      <c r="O719" s="544"/>
      <c r="P719" s="544"/>
      <c r="Q719" s="544"/>
      <c r="R719" s="544"/>
      <c r="S719" s="544"/>
      <c r="T719" s="544"/>
      <c r="U719" s="544"/>
      <c r="V719" s="544"/>
    </row>
    <row r="720" spans="1:22" ht="16.5" customHeight="1">
      <c r="A720" s="544"/>
      <c r="B720" s="544"/>
      <c r="C720" s="553"/>
      <c r="D720" s="544"/>
      <c r="E720" s="544"/>
      <c r="F720" s="544"/>
      <c r="G720" s="544"/>
      <c r="H720" s="544"/>
      <c r="I720" s="544"/>
      <c r="J720" s="544"/>
      <c r="K720" s="544"/>
      <c r="L720" s="544"/>
      <c r="M720" s="544"/>
      <c r="N720" s="544"/>
      <c r="O720" s="544"/>
      <c r="P720" s="544"/>
      <c r="Q720" s="544"/>
      <c r="R720" s="544"/>
      <c r="S720" s="544"/>
      <c r="T720" s="544"/>
      <c r="U720" s="544"/>
      <c r="V720" s="544"/>
    </row>
    <row r="721" spans="1:22" ht="16.5" customHeight="1">
      <c r="A721" s="544"/>
      <c r="B721" s="544"/>
      <c r="C721" s="553"/>
      <c r="D721" s="544"/>
      <c r="E721" s="544"/>
      <c r="F721" s="544"/>
      <c r="G721" s="544"/>
      <c r="H721" s="544"/>
      <c r="I721" s="544"/>
      <c r="J721" s="544"/>
      <c r="K721" s="544"/>
      <c r="L721" s="544"/>
      <c r="M721" s="544"/>
      <c r="N721" s="544"/>
      <c r="O721" s="544"/>
      <c r="P721" s="544"/>
      <c r="Q721" s="544"/>
      <c r="R721" s="544"/>
      <c r="S721" s="544"/>
      <c r="T721" s="544"/>
      <c r="U721" s="544"/>
      <c r="V721" s="544"/>
    </row>
    <row r="722" spans="1:22" ht="16.5" customHeight="1">
      <c r="A722" s="544"/>
      <c r="B722" s="544"/>
      <c r="C722" s="553"/>
      <c r="D722" s="544"/>
      <c r="E722" s="544"/>
      <c r="F722" s="544"/>
      <c r="G722" s="544"/>
      <c r="H722" s="544"/>
      <c r="I722" s="544"/>
      <c r="J722" s="544"/>
      <c r="K722" s="544"/>
      <c r="L722" s="544"/>
      <c r="M722" s="544"/>
      <c r="N722" s="544"/>
      <c r="O722" s="544"/>
      <c r="P722" s="544"/>
      <c r="Q722" s="544"/>
      <c r="R722" s="544"/>
      <c r="S722" s="544"/>
      <c r="T722" s="544"/>
      <c r="U722" s="544"/>
      <c r="V722" s="544"/>
    </row>
    <row r="723" spans="1:22" ht="16.5" customHeight="1">
      <c r="A723" s="544"/>
      <c r="B723" s="544"/>
      <c r="C723" s="553"/>
      <c r="D723" s="544"/>
      <c r="E723" s="544"/>
      <c r="F723" s="544"/>
      <c r="G723" s="544"/>
      <c r="H723" s="544"/>
      <c r="I723" s="544"/>
      <c r="J723" s="544"/>
      <c r="K723" s="544"/>
      <c r="L723" s="544"/>
      <c r="M723" s="544"/>
      <c r="N723" s="544"/>
      <c r="O723" s="544"/>
      <c r="P723" s="544"/>
      <c r="Q723" s="544"/>
      <c r="R723" s="544"/>
      <c r="S723" s="544"/>
      <c r="T723" s="544"/>
      <c r="U723" s="544"/>
      <c r="V723" s="544"/>
    </row>
    <row r="724" spans="1:22" ht="16.5" customHeight="1">
      <c r="A724" s="544"/>
      <c r="B724" s="544"/>
      <c r="C724" s="553"/>
      <c r="D724" s="544"/>
      <c r="E724" s="544"/>
      <c r="F724" s="544"/>
      <c r="G724" s="544"/>
      <c r="H724" s="544"/>
      <c r="I724" s="544"/>
      <c r="J724" s="544"/>
      <c r="K724" s="544"/>
      <c r="L724" s="544"/>
      <c r="M724" s="544"/>
      <c r="N724" s="544"/>
      <c r="O724" s="544"/>
      <c r="P724" s="544"/>
      <c r="Q724" s="544"/>
      <c r="R724" s="544"/>
      <c r="S724" s="544"/>
      <c r="T724" s="544"/>
      <c r="U724" s="544"/>
      <c r="V724" s="544"/>
    </row>
    <row r="725" spans="1:22" ht="16.5" customHeight="1">
      <c r="A725" s="544"/>
      <c r="B725" s="544"/>
      <c r="C725" s="553"/>
      <c r="D725" s="544"/>
      <c r="E725" s="544"/>
      <c r="F725" s="544"/>
      <c r="G725" s="544"/>
      <c r="H725" s="544"/>
      <c r="I725" s="544"/>
      <c r="J725" s="544"/>
      <c r="K725" s="544"/>
      <c r="L725" s="544"/>
      <c r="M725" s="544"/>
      <c r="N725" s="544"/>
      <c r="O725" s="544"/>
      <c r="P725" s="544"/>
      <c r="Q725" s="544"/>
      <c r="R725" s="544"/>
      <c r="S725" s="544"/>
      <c r="T725" s="544"/>
      <c r="U725" s="544"/>
      <c r="V725" s="544"/>
    </row>
    <row r="726" spans="1:22" ht="16.5" customHeight="1">
      <c r="A726" s="544"/>
      <c r="B726" s="544"/>
      <c r="C726" s="553"/>
      <c r="D726" s="544"/>
      <c r="E726" s="544"/>
      <c r="F726" s="544"/>
      <c r="G726" s="544"/>
      <c r="H726" s="544"/>
      <c r="I726" s="544"/>
      <c r="J726" s="544"/>
      <c r="K726" s="544"/>
      <c r="L726" s="544"/>
      <c r="M726" s="544"/>
      <c r="N726" s="544"/>
      <c r="O726" s="544"/>
      <c r="P726" s="544"/>
      <c r="Q726" s="544"/>
      <c r="R726" s="544"/>
      <c r="S726" s="544"/>
      <c r="T726" s="544"/>
      <c r="U726" s="544"/>
      <c r="V726" s="544"/>
    </row>
    <row r="727" spans="1:22" ht="16.5" customHeight="1">
      <c r="A727" s="544"/>
      <c r="B727" s="544"/>
      <c r="C727" s="553"/>
      <c r="D727" s="544"/>
      <c r="E727" s="544"/>
      <c r="F727" s="544"/>
      <c r="G727" s="544"/>
      <c r="H727" s="544"/>
      <c r="I727" s="544"/>
      <c r="J727" s="544"/>
      <c r="K727" s="544"/>
      <c r="L727" s="544"/>
      <c r="M727" s="544"/>
      <c r="N727" s="544"/>
      <c r="O727" s="544"/>
      <c r="P727" s="544"/>
      <c r="Q727" s="544"/>
      <c r="R727" s="544"/>
      <c r="S727" s="544"/>
      <c r="T727" s="544"/>
      <c r="U727" s="544"/>
      <c r="V727" s="544"/>
    </row>
    <row r="728" spans="1:22" ht="16.5" customHeight="1">
      <c r="A728" s="544"/>
      <c r="B728" s="544"/>
      <c r="C728" s="553"/>
      <c r="D728" s="544"/>
      <c r="E728" s="544"/>
      <c r="F728" s="544"/>
      <c r="G728" s="544"/>
      <c r="H728" s="544"/>
      <c r="I728" s="544"/>
      <c r="J728" s="544"/>
      <c r="K728" s="544"/>
      <c r="L728" s="544"/>
      <c r="M728" s="544"/>
      <c r="N728" s="544"/>
      <c r="O728" s="544"/>
      <c r="P728" s="544"/>
      <c r="Q728" s="544"/>
      <c r="R728" s="544"/>
      <c r="S728" s="544"/>
      <c r="T728" s="544"/>
      <c r="U728" s="544"/>
      <c r="V728" s="544"/>
    </row>
    <row r="729" spans="1:22" ht="16.5" customHeight="1">
      <c r="A729" s="544"/>
      <c r="B729" s="544"/>
      <c r="C729" s="553"/>
      <c r="D729" s="544"/>
      <c r="E729" s="544"/>
      <c r="F729" s="544"/>
      <c r="G729" s="544"/>
      <c r="H729" s="544"/>
      <c r="I729" s="544"/>
      <c r="J729" s="544"/>
      <c r="K729" s="544"/>
      <c r="L729" s="544"/>
      <c r="M729" s="544"/>
      <c r="N729" s="544"/>
      <c r="O729" s="544"/>
      <c r="P729" s="544"/>
      <c r="Q729" s="544"/>
      <c r="R729" s="544"/>
      <c r="S729" s="544"/>
      <c r="T729" s="544"/>
      <c r="U729" s="544"/>
      <c r="V729" s="544"/>
    </row>
    <row r="730" spans="1:22" ht="16.5" customHeight="1">
      <c r="A730" s="544"/>
      <c r="B730" s="544"/>
      <c r="C730" s="553"/>
      <c r="D730" s="544"/>
      <c r="E730" s="544"/>
      <c r="F730" s="544"/>
      <c r="G730" s="544"/>
      <c r="H730" s="544"/>
      <c r="I730" s="544"/>
      <c r="J730" s="544"/>
      <c r="K730" s="544"/>
      <c r="L730" s="544"/>
      <c r="M730" s="544"/>
      <c r="N730" s="544"/>
      <c r="O730" s="544"/>
      <c r="P730" s="544"/>
      <c r="Q730" s="544"/>
      <c r="R730" s="544"/>
      <c r="S730" s="544"/>
      <c r="T730" s="544"/>
      <c r="U730" s="544"/>
      <c r="V730" s="544"/>
    </row>
    <row r="731" spans="1:22" ht="16.5" customHeight="1">
      <c r="A731" s="544"/>
      <c r="B731" s="544"/>
      <c r="C731" s="553"/>
      <c r="D731" s="544"/>
      <c r="E731" s="544"/>
      <c r="F731" s="544"/>
      <c r="G731" s="544"/>
      <c r="H731" s="544"/>
      <c r="I731" s="544"/>
      <c r="J731" s="544"/>
      <c r="K731" s="544"/>
      <c r="L731" s="544"/>
      <c r="M731" s="544"/>
      <c r="N731" s="544"/>
      <c r="O731" s="544"/>
      <c r="P731" s="544"/>
      <c r="Q731" s="544"/>
      <c r="R731" s="544"/>
      <c r="S731" s="544"/>
      <c r="T731" s="544"/>
      <c r="U731" s="544"/>
      <c r="V731" s="544"/>
    </row>
    <row r="732" spans="1:22" ht="16.5" customHeight="1">
      <c r="A732" s="544"/>
      <c r="B732" s="544"/>
      <c r="C732" s="553"/>
      <c r="D732" s="544"/>
      <c r="E732" s="544"/>
      <c r="F732" s="544"/>
      <c r="G732" s="544"/>
      <c r="H732" s="544"/>
      <c r="I732" s="544"/>
      <c r="J732" s="544"/>
      <c r="K732" s="544"/>
      <c r="L732" s="544"/>
      <c r="M732" s="544"/>
      <c r="N732" s="544"/>
      <c r="O732" s="544"/>
      <c r="P732" s="544"/>
      <c r="Q732" s="544"/>
      <c r="R732" s="544"/>
      <c r="S732" s="544"/>
      <c r="T732" s="544"/>
      <c r="U732" s="544"/>
      <c r="V732" s="544"/>
    </row>
    <row r="733" spans="1:22" ht="16.5" customHeight="1">
      <c r="A733" s="544"/>
      <c r="B733" s="544"/>
      <c r="C733" s="553"/>
      <c r="D733" s="544"/>
      <c r="E733" s="544"/>
      <c r="F733" s="544"/>
      <c r="G733" s="544"/>
      <c r="H733" s="544"/>
      <c r="I733" s="544"/>
      <c r="J733" s="544"/>
      <c r="K733" s="544"/>
      <c r="L733" s="544"/>
      <c r="M733" s="544"/>
      <c r="N733" s="544"/>
      <c r="O733" s="544"/>
      <c r="P733" s="544"/>
      <c r="Q733" s="544"/>
      <c r="R733" s="544"/>
      <c r="S733" s="544"/>
      <c r="T733" s="544"/>
      <c r="U733" s="544"/>
      <c r="V733" s="544"/>
    </row>
    <row r="734" spans="1:22" ht="16.5" customHeight="1">
      <c r="A734" s="544"/>
      <c r="B734" s="544"/>
      <c r="C734" s="553"/>
      <c r="D734" s="544"/>
      <c r="E734" s="544"/>
      <c r="F734" s="544"/>
      <c r="G734" s="544"/>
      <c r="H734" s="544"/>
      <c r="I734" s="544"/>
      <c r="J734" s="544"/>
      <c r="K734" s="544"/>
      <c r="L734" s="544"/>
      <c r="M734" s="544"/>
      <c r="N734" s="544"/>
      <c r="O734" s="544"/>
      <c r="P734" s="544"/>
      <c r="Q734" s="544"/>
      <c r="R734" s="544"/>
      <c r="S734" s="544"/>
      <c r="T734" s="544"/>
      <c r="U734" s="544"/>
      <c r="V734" s="544"/>
    </row>
    <row r="735" spans="1:22" ht="16.5" customHeight="1">
      <c r="A735" s="544"/>
      <c r="B735" s="544"/>
      <c r="C735" s="553"/>
      <c r="D735" s="544"/>
      <c r="E735" s="544"/>
      <c r="F735" s="544"/>
      <c r="G735" s="544"/>
      <c r="H735" s="544"/>
      <c r="I735" s="544"/>
      <c r="J735" s="544"/>
      <c r="K735" s="544"/>
      <c r="L735" s="544"/>
      <c r="M735" s="544"/>
      <c r="N735" s="544"/>
      <c r="O735" s="544"/>
      <c r="P735" s="544"/>
      <c r="Q735" s="544"/>
      <c r="R735" s="544"/>
      <c r="S735" s="544"/>
      <c r="T735" s="544"/>
      <c r="U735" s="544"/>
      <c r="V735" s="544"/>
    </row>
    <row r="736" spans="1:22" ht="16.5" customHeight="1">
      <c r="A736" s="544"/>
      <c r="B736" s="544"/>
      <c r="C736" s="553"/>
      <c r="D736" s="544"/>
      <c r="E736" s="544"/>
      <c r="F736" s="544"/>
      <c r="G736" s="544"/>
      <c r="H736" s="544"/>
      <c r="I736" s="544"/>
      <c r="J736" s="544"/>
      <c r="K736" s="544"/>
      <c r="L736" s="544"/>
      <c r="M736" s="544"/>
      <c r="N736" s="544"/>
      <c r="O736" s="544"/>
      <c r="P736" s="544"/>
      <c r="Q736" s="544"/>
      <c r="R736" s="544"/>
      <c r="S736" s="544"/>
      <c r="T736" s="544"/>
      <c r="U736" s="544"/>
      <c r="V736" s="544"/>
    </row>
    <row r="737" spans="1:22" ht="16.5" customHeight="1">
      <c r="A737" s="544"/>
      <c r="B737" s="544"/>
      <c r="C737" s="553"/>
      <c r="D737" s="544"/>
      <c r="E737" s="544"/>
      <c r="F737" s="544"/>
      <c r="G737" s="544"/>
      <c r="H737" s="544"/>
      <c r="I737" s="544"/>
      <c r="J737" s="544"/>
      <c r="K737" s="544"/>
      <c r="L737" s="544"/>
      <c r="M737" s="544"/>
      <c r="N737" s="544"/>
      <c r="O737" s="544"/>
      <c r="P737" s="544"/>
      <c r="Q737" s="544"/>
      <c r="R737" s="544"/>
      <c r="S737" s="544"/>
      <c r="T737" s="544"/>
      <c r="U737" s="544"/>
      <c r="V737" s="544"/>
    </row>
    <row r="738" spans="1:22" ht="16.5" customHeight="1">
      <c r="A738" s="544"/>
      <c r="B738" s="544"/>
      <c r="C738" s="553"/>
      <c r="D738" s="544"/>
      <c r="E738" s="544"/>
      <c r="F738" s="544"/>
      <c r="G738" s="544"/>
      <c r="H738" s="544"/>
      <c r="I738" s="544"/>
      <c r="J738" s="544"/>
      <c r="K738" s="544"/>
      <c r="L738" s="544"/>
      <c r="M738" s="544"/>
      <c r="N738" s="544"/>
      <c r="O738" s="544"/>
      <c r="P738" s="544"/>
      <c r="Q738" s="544"/>
      <c r="R738" s="544"/>
      <c r="S738" s="544"/>
      <c r="T738" s="544"/>
      <c r="U738" s="544"/>
      <c r="V738" s="544"/>
    </row>
    <row r="739" spans="1:22" ht="16.5" customHeight="1">
      <c r="A739" s="544"/>
      <c r="B739" s="544"/>
      <c r="C739" s="553"/>
      <c r="D739" s="544"/>
      <c r="E739" s="544"/>
      <c r="F739" s="544"/>
      <c r="G739" s="544"/>
      <c r="H739" s="544"/>
      <c r="I739" s="544"/>
      <c r="J739" s="544"/>
      <c r="K739" s="544"/>
      <c r="L739" s="544"/>
      <c r="M739" s="544"/>
      <c r="N739" s="544"/>
      <c r="O739" s="544"/>
      <c r="P739" s="544"/>
      <c r="Q739" s="544"/>
      <c r="R739" s="544"/>
      <c r="S739" s="544"/>
      <c r="T739" s="544"/>
      <c r="U739" s="544"/>
      <c r="V739" s="544"/>
    </row>
    <row r="740" spans="1:22" ht="16.5" customHeight="1">
      <c r="A740" s="544"/>
      <c r="B740" s="544"/>
      <c r="C740" s="553"/>
      <c r="D740" s="544"/>
      <c r="E740" s="544"/>
      <c r="F740" s="544"/>
      <c r="G740" s="544"/>
      <c r="H740" s="544"/>
      <c r="I740" s="544"/>
      <c r="J740" s="544"/>
      <c r="K740" s="544"/>
      <c r="L740" s="544"/>
      <c r="M740" s="544"/>
      <c r="N740" s="544"/>
      <c r="O740" s="544"/>
      <c r="P740" s="544"/>
      <c r="Q740" s="544"/>
      <c r="R740" s="544"/>
      <c r="S740" s="544"/>
      <c r="T740" s="544"/>
      <c r="U740" s="544"/>
      <c r="V740" s="544"/>
    </row>
    <row r="741" spans="1:22" ht="16.5" customHeight="1">
      <c r="A741" s="544"/>
      <c r="B741" s="544"/>
      <c r="C741" s="553"/>
      <c r="D741" s="544"/>
      <c r="E741" s="544"/>
      <c r="F741" s="544"/>
      <c r="G741" s="544"/>
      <c r="H741" s="544"/>
      <c r="I741" s="544"/>
      <c r="J741" s="544"/>
      <c r="K741" s="544"/>
      <c r="L741" s="544"/>
      <c r="M741" s="544"/>
      <c r="N741" s="544"/>
      <c r="O741" s="544"/>
      <c r="P741" s="544"/>
      <c r="Q741" s="544"/>
      <c r="R741" s="544"/>
      <c r="S741" s="544"/>
      <c r="T741" s="544"/>
      <c r="U741" s="544"/>
      <c r="V741" s="544"/>
    </row>
    <row r="742" spans="1:22" ht="16.5" customHeight="1">
      <c r="A742" s="544"/>
      <c r="B742" s="544"/>
      <c r="C742" s="553"/>
      <c r="D742" s="544"/>
      <c r="E742" s="544"/>
      <c r="F742" s="544"/>
      <c r="G742" s="544"/>
      <c r="H742" s="544"/>
      <c r="I742" s="544"/>
      <c r="J742" s="544"/>
      <c r="K742" s="544"/>
      <c r="L742" s="544"/>
      <c r="M742" s="544"/>
      <c r="N742" s="544"/>
      <c r="O742" s="544"/>
      <c r="P742" s="544"/>
      <c r="Q742" s="544"/>
      <c r="R742" s="544"/>
      <c r="S742" s="544"/>
      <c r="T742" s="544"/>
      <c r="U742" s="544"/>
      <c r="V742" s="544"/>
    </row>
    <row r="743" spans="1:22" ht="16.5" customHeight="1">
      <c r="A743" s="544"/>
      <c r="B743" s="544"/>
      <c r="C743" s="553"/>
      <c r="D743" s="544"/>
      <c r="E743" s="544"/>
      <c r="F743" s="544"/>
      <c r="G743" s="544"/>
      <c r="H743" s="544"/>
      <c r="I743" s="544"/>
      <c r="J743" s="544"/>
      <c r="K743" s="544"/>
      <c r="L743" s="544"/>
      <c r="M743" s="544"/>
      <c r="N743" s="544"/>
      <c r="O743" s="544"/>
      <c r="P743" s="544"/>
      <c r="Q743" s="544"/>
      <c r="R743" s="544"/>
      <c r="S743" s="544"/>
      <c r="T743" s="544"/>
      <c r="U743" s="544"/>
      <c r="V743" s="544"/>
    </row>
    <row r="744" spans="1:22" ht="16.5" customHeight="1">
      <c r="A744" s="544"/>
      <c r="B744" s="544"/>
      <c r="C744" s="553"/>
      <c r="D744" s="544"/>
      <c r="E744" s="544"/>
      <c r="F744" s="544"/>
      <c r="G744" s="544"/>
      <c r="H744" s="544"/>
      <c r="I744" s="544"/>
      <c r="J744" s="544"/>
      <c r="K744" s="544"/>
      <c r="L744" s="544"/>
      <c r="M744" s="544"/>
      <c r="N744" s="544"/>
      <c r="O744" s="544"/>
      <c r="P744" s="544"/>
      <c r="Q744" s="544"/>
      <c r="R744" s="544"/>
      <c r="S744" s="544"/>
      <c r="T744" s="544"/>
      <c r="U744" s="544"/>
      <c r="V744" s="544"/>
    </row>
    <row r="745" spans="1:22" ht="16.5" customHeight="1">
      <c r="A745" s="544"/>
      <c r="B745" s="544"/>
      <c r="C745" s="553"/>
      <c r="D745" s="544"/>
      <c r="E745" s="544"/>
      <c r="F745" s="544"/>
      <c r="G745" s="544"/>
      <c r="H745" s="544"/>
      <c r="I745" s="544"/>
      <c r="J745" s="544"/>
      <c r="K745" s="544"/>
      <c r="L745" s="544"/>
      <c r="M745" s="544"/>
      <c r="N745" s="544"/>
      <c r="O745" s="544"/>
      <c r="P745" s="544"/>
      <c r="Q745" s="544"/>
      <c r="R745" s="544"/>
      <c r="S745" s="544"/>
      <c r="T745" s="544"/>
      <c r="U745" s="544"/>
      <c r="V745" s="544"/>
    </row>
    <row r="746" spans="1:22" ht="16.5" customHeight="1">
      <c r="A746" s="544"/>
      <c r="B746" s="544"/>
      <c r="C746" s="553"/>
      <c r="D746" s="544"/>
      <c r="E746" s="544"/>
      <c r="F746" s="544"/>
      <c r="G746" s="544"/>
      <c r="H746" s="544"/>
      <c r="I746" s="544"/>
      <c r="J746" s="544"/>
      <c r="K746" s="544"/>
      <c r="L746" s="544"/>
      <c r="M746" s="544"/>
      <c r="N746" s="544"/>
      <c r="O746" s="544"/>
      <c r="P746" s="544"/>
      <c r="Q746" s="544"/>
      <c r="R746" s="544"/>
      <c r="S746" s="544"/>
      <c r="T746" s="544"/>
      <c r="U746" s="544"/>
      <c r="V746" s="544"/>
    </row>
    <row r="747" spans="1:22" ht="16.5" customHeight="1">
      <c r="A747" s="544"/>
      <c r="B747" s="544"/>
      <c r="C747" s="553"/>
      <c r="D747" s="544"/>
      <c r="E747" s="544"/>
      <c r="F747" s="544"/>
      <c r="G747" s="544"/>
      <c r="H747" s="544"/>
      <c r="I747" s="544"/>
      <c r="J747" s="544"/>
      <c r="K747" s="544"/>
      <c r="L747" s="544"/>
      <c r="M747" s="544"/>
      <c r="N747" s="544"/>
      <c r="O747" s="544"/>
      <c r="P747" s="544"/>
      <c r="Q747" s="544"/>
      <c r="R747" s="544"/>
      <c r="S747" s="544"/>
      <c r="T747" s="544"/>
      <c r="U747" s="544"/>
      <c r="V747" s="544"/>
    </row>
    <row r="748" spans="1:22" ht="16.5" customHeight="1">
      <c r="A748" s="544"/>
      <c r="B748" s="544"/>
      <c r="C748" s="553"/>
      <c r="D748" s="544"/>
      <c r="E748" s="544"/>
      <c r="F748" s="544"/>
      <c r="G748" s="544"/>
      <c r="H748" s="544"/>
      <c r="I748" s="544"/>
      <c r="J748" s="544"/>
      <c r="K748" s="544"/>
      <c r="L748" s="544"/>
      <c r="M748" s="544"/>
      <c r="N748" s="544"/>
      <c r="O748" s="544"/>
      <c r="P748" s="544"/>
      <c r="Q748" s="544"/>
      <c r="R748" s="544"/>
      <c r="S748" s="544"/>
      <c r="T748" s="544"/>
      <c r="U748" s="544"/>
      <c r="V748" s="544"/>
    </row>
    <row r="749" spans="1:22" ht="16.5" customHeight="1">
      <c r="A749" s="544"/>
      <c r="B749" s="544"/>
      <c r="C749" s="553"/>
      <c r="D749" s="544"/>
      <c r="E749" s="544"/>
      <c r="F749" s="544"/>
      <c r="G749" s="544"/>
      <c r="H749" s="544"/>
      <c r="I749" s="544"/>
      <c r="J749" s="544"/>
      <c r="K749" s="544"/>
      <c r="L749" s="544"/>
      <c r="M749" s="544"/>
      <c r="N749" s="544"/>
      <c r="O749" s="544"/>
      <c r="P749" s="544"/>
      <c r="Q749" s="544"/>
      <c r="R749" s="544"/>
      <c r="S749" s="544"/>
      <c r="T749" s="544"/>
      <c r="U749" s="544"/>
      <c r="V749" s="544"/>
    </row>
    <row r="750" spans="1:22" ht="16.5" customHeight="1">
      <c r="A750" s="544"/>
      <c r="B750" s="544"/>
      <c r="C750" s="553"/>
      <c r="D750" s="544"/>
      <c r="E750" s="544"/>
      <c r="F750" s="544"/>
      <c r="G750" s="544"/>
      <c r="H750" s="544"/>
      <c r="I750" s="544"/>
      <c r="J750" s="544"/>
      <c r="K750" s="544"/>
      <c r="L750" s="544"/>
      <c r="M750" s="544"/>
      <c r="N750" s="544"/>
      <c r="O750" s="544"/>
      <c r="P750" s="544"/>
      <c r="Q750" s="544"/>
      <c r="R750" s="544"/>
      <c r="S750" s="544"/>
      <c r="T750" s="544"/>
      <c r="U750" s="544"/>
      <c r="V750" s="544"/>
    </row>
    <row r="751" spans="1:22" ht="16.5" customHeight="1">
      <c r="A751" s="544"/>
      <c r="B751" s="544"/>
      <c r="C751" s="553"/>
      <c r="D751" s="544"/>
      <c r="E751" s="544"/>
      <c r="F751" s="544"/>
      <c r="G751" s="544"/>
      <c r="H751" s="544"/>
      <c r="I751" s="544"/>
      <c r="J751" s="544"/>
      <c r="K751" s="544"/>
      <c r="L751" s="544"/>
      <c r="M751" s="544"/>
      <c r="N751" s="544"/>
      <c r="O751" s="544"/>
      <c r="P751" s="544"/>
      <c r="Q751" s="544"/>
      <c r="R751" s="544"/>
      <c r="S751" s="544"/>
      <c r="T751" s="544"/>
      <c r="U751" s="544"/>
      <c r="V751" s="544"/>
    </row>
    <row r="752" spans="1:22" ht="16.5" customHeight="1">
      <c r="A752" s="544"/>
      <c r="B752" s="544"/>
      <c r="C752" s="553"/>
      <c r="D752" s="544"/>
      <c r="E752" s="544"/>
      <c r="F752" s="544"/>
      <c r="G752" s="544"/>
      <c r="H752" s="544"/>
      <c r="I752" s="544"/>
      <c r="J752" s="544"/>
      <c r="K752" s="544"/>
      <c r="L752" s="544"/>
      <c r="M752" s="544"/>
      <c r="N752" s="544"/>
      <c r="O752" s="544"/>
      <c r="P752" s="544"/>
      <c r="Q752" s="544"/>
      <c r="R752" s="544"/>
      <c r="S752" s="544"/>
      <c r="T752" s="544"/>
      <c r="U752" s="544"/>
      <c r="V752" s="544"/>
    </row>
    <row r="753" spans="1:22" ht="16.5" customHeight="1">
      <c r="A753" s="544"/>
      <c r="B753" s="544"/>
      <c r="C753" s="553"/>
      <c r="D753" s="544"/>
      <c r="E753" s="544"/>
      <c r="F753" s="544"/>
      <c r="G753" s="544"/>
      <c r="H753" s="544"/>
      <c r="I753" s="544"/>
      <c r="J753" s="544"/>
      <c r="K753" s="544"/>
      <c r="L753" s="544"/>
      <c r="M753" s="544"/>
      <c r="N753" s="544"/>
      <c r="O753" s="544"/>
      <c r="P753" s="544"/>
      <c r="Q753" s="544"/>
      <c r="R753" s="544"/>
      <c r="S753" s="544"/>
      <c r="T753" s="544"/>
      <c r="U753" s="544"/>
      <c r="V753" s="544"/>
    </row>
    <row r="754" spans="1:22" ht="16.5" customHeight="1">
      <c r="A754" s="544"/>
      <c r="B754" s="544"/>
      <c r="C754" s="553"/>
      <c r="D754" s="544"/>
      <c r="E754" s="544"/>
      <c r="F754" s="544"/>
      <c r="G754" s="544"/>
      <c r="H754" s="544"/>
      <c r="I754" s="544"/>
      <c r="J754" s="544"/>
      <c r="K754" s="544"/>
      <c r="L754" s="544"/>
      <c r="M754" s="544"/>
      <c r="N754" s="544"/>
      <c r="O754" s="544"/>
      <c r="P754" s="544"/>
      <c r="Q754" s="544"/>
      <c r="R754" s="544"/>
      <c r="S754" s="544"/>
      <c r="T754" s="544"/>
      <c r="U754" s="544"/>
      <c r="V754" s="544"/>
    </row>
    <row r="755" spans="1:22" ht="16.5" customHeight="1">
      <c r="A755" s="544"/>
      <c r="B755" s="544"/>
      <c r="C755" s="553"/>
      <c r="D755" s="544"/>
      <c r="E755" s="544"/>
      <c r="F755" s="544"/>
      <c r="G755" s="544"/>
      <c r="H755" s="544"/>
      <c r="I755" s="544"/>
      <c r="J755" s="544"/>
      <c r="K755" s="544"/>
      <c r="L755" s="544"/>
      <c r="M755" s="544"/>
      <c r="N755" s="544"/>
      <c r="O755" s="544"/>
      <c r="P755" s="544"/>
      <c r="Q755" s="544"/>
      <c r="R755" s="544"/>
      <c r="S755" s="544"/>
      <c r="T755" s="544"/>
      <c r="U755" s="544"/>
      <c r="V755" s="544"/>
    </row>
    <row r="756" spans="1:22" ht="16.5" customHeight="1">
      <c r="A756" s="544"/>
      <c r="B756" s="544"/>
      <c r="C756" s="553"/>
      <c r="D756" s="544"/>
      <c r="E756" s="544"/>
      <c r="F756" s="544"/>
      <c r="G756" s="544"/>
      <c r="H756" s="544"/>
      <c r="I756" s="544"/>
      <c r="J756" s="544"/>
      <c r="K756" s="544"/>
      <c r="L756" s="544"/>
      <c r="M756" s="544"/>
      <c r="N756" s="544"/>
      <c r="O756" s="544"/>
      <c r="P756" s="544"/>
      <c r="Q756" s="544"/>
      <c r="R756" s="544"/>
      <c r="S756" s="544"/>
      <c r="T756" s="544"/>
      <c r="U756" s="544"/>
      <c r="V756" s="544"/>
    </row>
    <row r="757" spans="1:22" ht="16.5" customHeight="1">
      <c r="A757" s="544"/>
      <c r="B757" s="544"/>
      <c r="C757" s="553"/>
      <c r="D757" s="544"/>
      <c r="E757" s="544"/>
      <c r="F757" s="544"/>
      <c r="G757" s="544"/>
      <c r="H757" s="544"/>
      <c r="I757" s="544"/>
      <c r="J757" s="544"/>
      <c r="K757" s="544"/>
      <c r="L757" s="544"/>
      <c r="M757" s="544"/>
      <c r="N757" s="544"/>
      <c r="O757" s="544"/>
      <c r="P757" s="544"/>
      <c r="Q757" s="544"/>
      <c r="R757" s="544"/>
      <c r="S757" s="544"/>
      <c r="T757" s="544"/>
      <c r="U757" s="544"/>
      <c r="V757" s="544"/>
    </row>
    <row r="758" spans="1:22" ht="16.5" customHeight="1">
      <c r="A758" s="544"/>
      <c r="B758" s="544"/>
      <c r="C758" s="553"/>
      <c r="D758" s="544"/>
      <c r="E758" s="544"/>
      <c r="F758" s="544"/>
      <c r="G758" s="544"/>
      <c r="H758" s="544"/>
      <c r="I758" s="544"/>
      <c r="J758" s="544"/>
      <c r="K758" s="544"/>
      <c r="L758" s="544"/>
      <c r="M758" s="544"/>
      <c r="N758" s="544"/>
      <c r="O758" s="544"/>
      <c r="P758" s="544"/>
      <c r="Q758" s="544"/>
      <c r="R758" s="544"/>
      <c r="S758" s="544"/>
      <c r="T758" s="544"/>
      <c r="U758" s="544"/>
      <c r="V758" s="544"/>
    </row>
    <row r="759" spans="1:22" ht="16.5" customHeight="1">
      <c r="A759" s="544"/>
      <c r="B759" s="544"/>
      <c r="C759" s="553"/>
      <c r="D759" s="544"/>
      <c r="E759" s="544"/>
      <c r="F759" s="544"/>
      <c r="G759" s="544"/>
      <c r="H759" s="544"/>
      <c r="I759" s="544"/>
      <c r="J759" s="544"/>
      <c r="K759" s="544"/>
      <c r="L759" s="544"/>
      <c r="M759" s="544"/>
      <c r="N759" s="544"/>
      <c r="O759" s="544"/>
      <c r="P759" s="544"/>
      <c r="Q759" s="544"/>
      <c r="R759" s="544"/>
      <c r="S759" s="544"/>
      <c r="T759" s="544"/>
      <c r="U759" s="544"/>
      <c r="V759" s="544"/>
    </row>
    <row r="760" spans="1:22" ht="16.5" customHeight="1">
      <c r="A760" s="544"/>
      <c r="B760" s="544"/>
      <c r="C760" s="553"/>
      <c r="D760" s="544"/>
      <c r="E760" s="544"/>
      <c r="F760" s="544"/>
      <c r="G760" s="544"/>
      <c r="H760" s="544"/>
      <c r="I760" s="544"/>
      <c r="J760" s="544"/>
      <c r="K760" s="544"/>
      <c r="L760" s="544"/>
      <c r="M760" s="544"/>
      <c r="N760" s="544"/>
      <c r="O760" s="544"/>
      <c r="P760" s="544"/>
      <c r="Q760" s="544"/>
      <c r="R760" s="544"/>
      <c r="S760" s="544"/>
      <c r="T760" s="544"/>
      <c r="U760" s="544"/>
      <c r="V760" s="544"/>
    </row>
    <row r="761" spans="1:22" ht="16.5" customHeight="1">
      <c r="A761" s="544"/>
      <c r="B761" s="544"/>
      <c r="C761" s="553"/>
      <c r="D761" s="544"/>
      <c r="E761" s="544"/>
      <c r="F761" s="544"/>
      <c r="G761" s="544"/>
      <c r="H761" s="544"/>
      <c r="I761" s="544"/>
      <c r="J761" s="544"/>
      <c r="K761" s="544"/>
      <c r="L761" s="544"/>
      <c r="M761" s="544"/>
      <c r="N761" s="544"/>
      <c r="O761" s="544"/>
      <c r="P761" s="544"/>
      <c r="Q761" s="544"/>
      <c r="R761" s="544"/>
      <c r="S761" s="544"/>
      <c r="T761" s="544"/>
      <c r="U761" s="544"/>
      <c r="V761" s="544"/>
    </row>
    <row r="762" spans="1:22" ht="16.5" customHeight="1">
      <c r="A762" s="544"/>
      <c r="B762" s="544"/>
      <c r="C762" s="553"/>
      <c r="D762" s="544"/>
      <c r="E762" s="544"/>
      <c r="F762" s="544"/>
      <c r="G762" s="544"/>
      <c r="H762" s="544"/>
      <c r="I762" s="544"/>
      <c r="J762" s="544"/>
      <c r="K762" s="544"/>
      <c r="L762" s="544"/>
      <c r="M762" s="544"/>
      <c r="N762" s="544"/>
      <c r="O762" s="544"/>
      <c r="P762" s="544"/>
      <c r="Q762" s="544"/>
      <c r="R762" s="544"/>
      <c r="S762" s="544"/>
      <c r="T762" s="544"/>
      <c r="U762" s="544"/>
      <c r="V762" s="544"/>
    </row>
    <row r="763" spans="1:22" ht="16.5" customHeight="1">
      <c r="A763" s="544"/>
      <c r="B763" s="544"/>
      <c r="C763" s="553"/>
      <c r="D763" s="544"/>
      <c r="E763" s="544"/>
      <c r="F763" s="544"/>
      <c r="G763" s="544"/>
      <c r="H763" s="544"/>
      <c r="I763" s="544"/>
      <c r="J763" s="544"/>
      <c r="K763" s="544"/>
      <c r="L763" s="544"/>
      <c r="M763" s="544"/>
      <c r="N763" s="544"/>
      <c r="O763" s="544"/>
      <c r="P763" s="544"/>
      <c r="Q763" s="544"/>
      <c r="R763" s="544"/>
      <c r="S763" s="544"/>
      <c r="T763" s="544"/>
      <c r="U763" s="544"/>
      <c r="V763" s="544"/>
    </row>
    <row r="764" spans="1:22" ht="16.5" customHeight="1">
      <c r="A764" s="544"/>
      <c r="B764" s="544"/>
      <c r="C764" s="553"/>
      <c r="D764" s="544"/>
      <c r="E764" s="544"/>
      <c r="F764" s="544"/>
      <c r="G764" s="544"/>
      <c r="H764" s="544"/>
      <c r="I764" s="544"/>
      <c r="J764" s="544"/>
      <c r="K764" s="544"/>
      <c r="L764" s="544"/>
      <c r="M764" s="544"/>
      <c r="N764" s="544"/>
      <c r="O764" s="544"/>
      <c r="P764" s="544"/>
      <c r="Q764" s="544"/>
      <c r="R764" s="544"/>
      <c r="S764" s="544"/>
      <c r="T764" s="544"/>
      <c r="U764" s="544"/>
      <c r="V764" s="544"/>
    </row>
    <row r="765" spans="1:22" ht="16.5" customHeight="1">
      <c r="A765" s="544"/>
      <c r="B765" s="544"/>
      <c r="C765" s="553"/>
      <c r="D765" s="544"/>
      <c r="E765" s="544"/>
      <c r="F765" s="544"/>
      <c r="G765" s="544"/>
      <c r="H765" s="544"/>
      <c r="I765" s="544"/>
      <c r="J765" s="544"/>
      <c r="K765" s="544"/>
      <c r="L765" s="544"/>
      <c r="M765" s="544"/>
      <c r="N765" s="544"/>
      <c r="O765" s="544"/>
      <c r="P765" s="544"/>
      <c r="Q765" s="544"/>
      <c r="R765" s="544"/>
      <c r="S765" s="544"/>
      <c r="T765" s="544"/>
      <c r="U765" s="544"/>
      <c r="V765" s="544"/>
    </row>
    <row r="766" spans="1:22" ht="16.5" customHeight="1">
      <c r="A766" s="544"/>
      <c r="B766" s="544"/>
      <c r="C766" s="553"/>
      <c r="D766" s="544"/>
      <c r="E766" s="544"/>
      <c r="F766" s="544"/>
      <c r="G766" s="544"/>
      <c r="H766" s="544"/>
      <c r="I766" s="544"/>
      <c r="J766" s="544"/>
      <c r="K766" s="544"/>
      <c r="L766" s="544"/>
      <c r="M766" s="544"/>
      <c r="N766" s="544"/>
      <c r="O766" s="544"/>
      <c r="P766" s="544"/>
      <c r="Q766" s="544"/>
      <c r="R766" s="544"/>
      <c r="S766" s="544"/>
      <c r="T766" s="544"/>
      <c r="U766" s="544"/>
      <c r="V766" s="544"/>
    </row>
    <row r="767" spans="1:22" ht="16.5" customHeight="1">
      <c r="A767" s="544"/>
      <c r="B767" s="544"/>
      <c r="C767" s="553"/>
      <c r="D767" s="544"/>
      <c r="E767" s="544"/>
      <c r="F767" s="544"/>
      <c r="G767" s="544"/>
      <c r="H767" s="544"/>
      <c r="I767" s="544"/>
      <c r="J767" s="544"/>
      <c r="K767" s="544"/>
      <c r="L767" s="544"/>
      <c r="M767" s="544"/>
      <c r="N767" s="544"/>
      <c r="O767" s="544"/>
      <c r="P767" s="544"/>
      <c r="Q767" s="544"/>
      <c r="R767" s="544"/>
      <c r="S767" s="544"/>
      <c r="T767" s="544"/>
      <c r="U767" s="544"/>
      <c r="V767" s="544"/>
    </row>
    <row r="768" spans="1:22" ht="16.5" customHeight="1">
      <c r="A768" s="544"/>
      <c r="B768" s="544"/>
      <c r="C768" s="553"/>
      <c r="D768" s="544"/>
      <c r="E768" s="544"/>
      <c r="F768" s="544"/>
      <c r="G768" s="544"/>
      <c r="H768" s="544"/>
      <c r="I768" s="544"/>
      <c r="J768" s="544"/>
      <c r="K768" s="544"/>
      <c r="L768" s="544"/>
      <c r="M768" s="544"/>
      <c r="N768" s="544"/>
      <c r="O768" s="544"/>
      <c r="P768" s="544"/>
      <c r="Q768" s="544"/>
      <c r="R768" s="544"/>
      <c r="S768" s="544"/>
      <c r="T768" s="544"/>
      <c r="U768" s="544"/>
      <c r="V768" s="544"/>
    </row>
    <row r="769" spans="1:22" ht="16.5" customHeight="1">
      <c r="A769" s="544"/>
      <c r="B769" s="544"/>
      <c r="C769" s="553"/>
      <c r="D769" s="544"/>
      <c r="E769" s="544"/>
      <c r="F769" s="544"/>
      <c r="G769" s="544"/>
      <c r="H769" s="544"/>
      <c r="I769" s="544"/>
      <c r="J769" s="544"/>
      <c r="K769" s="544"/>
      <c r="L769" s="544"/>
      <c r="M769" s="544"/>
      <c r="N769" s="544"/>
      <c r="O769" s="544"/>
      <c r="P769" s="544"/>
      <c r="Q769" s="544"/>
      <c r="R769" s="544"/>
      <c r="S769" s="544"/>
      <c r="T769" s="544"/>
      <c r="U769" s="544"/>
      <c r="V769" s="544"/>
    </row>
    <row r="770" spans="1:22" ht="16.5" customHeight="1">
      <c r="A770" s="544"/>
      <c r="B770" s="544"/>
      <c r="C770" s="553"/>
      <c r="D770" s="544"/>
      <c r="E770" s="544"/>
      <c r="F770" s="544"/>
      <c r="G770" s="544"/>
      <c r="H770" s="544"/>
      <c r="I770" s="544"/>
      <c r="J770" s="544"/>
      <c r="K770" s="544"/>
      <c r="L770" s="544"/>
      <c r="M770" s="544"/>
      <c r="N770" s="544"/>
      <c r="O770" s="544"/>
      <c r="P770" s="544"/>
      <c r="Q770" s="544"/>
      <c r="R770" s="544"/>
      <c r="S770" s="544"/>
      <c r="T770" s="544"/>
      <c r="U770" s="544"/>
      <c r="V770" s="544"/>
    </row>
    <row r="771" spans="1:22" ht="16.5" customHeight="1">
      <c r="A771" s="544"/>
      <c r="B771" s="544"/>
      <c r="C771" s="553"/>
      <c r="D771" s="544"/>
      <c r="E771" s="544"/>
      <c r="F771" s="544"/>
      <c r="G771" s="544"/>
      <c r="H771" s="544"/>
      <c r="I771" s="544"/>
      <c r="J771" s="544"/>
      <c r="K771" s="544"/>
      <c r="L771" s="544"/>
      <c r="M771" s="544"/>
      <c r="N771" s="544"/>
      <c r="O771" s="544"/>
      <c r="P771" s="544"/>
      <c r="Q771" s="544"/>
      <c r="R771" s="544"/>
      <c r="S771" s="544"/>
      <c r="T771" s="544"/>
      <c r="U771" s="544"/>
      <c r="V771" s="544"/>
    </row>
    <row r="772" spans="1:22" ht="16.5" customHeight="1">
      <c r="A772" s="544"/>
      <c r="B772" s="544"/>
      <c r="C772" s="553"/>
      <c r="D772" s="544"/>
      <c r="E772" s="544"/>
      <c r="F772" s="544"/>
      <c r="G772" s="544"/>
      <c r="H772" s="544"/>
      <c r="I772" s="544"/>
      <c r="J772" s="544"/>
      <c r="K772" s="544"/>
      <c r="L772" s="544"/>
      <c r="M772" s="544"/>
      <c r="N772" s="544"/>
      <c r="O772" s="544"/>
      <c r="P772" s="544"/>
      <c r="Q772" s="544"/>
      <c r="R772" s="544"/>
      <c r="S772" s="544"/>
      <c r="T772" s="544"/>
      <c r="U772" s="544"/>
      <c r="V772" s="544"/>
    </row>
    <row r="773" spans="1:22" ht="16.5" customHeight="1">
      <c r="A773" s="544"/>
      <c r="B773" s="544"/>
      <c r="C773" s="553"/>
      <c r="D773" s="544"/>
      <c r="E773" s="544"/>
      <c r="F773" s="544"/>
      <c r="G773" s="544"/>
      <c r="H773" s="544"/>
      <c r="I773" s="544"/>
      <c r="J773" s="544"/>
      <c r="K773" s="544"/>
      <c r="L773" s="544"/>
      <c r="M773" s="544"/>
      <c r="N773" s="544"/>
      <c r="O773" s="544"/>
      <c r="P773" s="544"/>
      <c r="Q773" s="544"/>
      <c r="R773" s="544"/>
      <c r="S773" s="544"/>
      <c r="T773" s="544"/>
      <c r="U773" s="544"/>
      <c r="V773" s="544"/>
    </row>
    <row r="774" spans="1:22" ht="16.5" customHeight="1">
      <c r="A774" s="544"/>
      <c r="B774" s="544"/>
      <c r="C774" s="553"/>
      <c r="D774" s="544"/>
      <c r="E774" s="544"/>
      <c r="F774" s="544"/>
      <c r="G774" s="544"/>
      <c r="H774" s="544"/>
      <c r="I774" s="544"/>
      <c r="J774" s="544"/>
      <c r="K774" s="544"/>
      <c r="L774" s="544"/>
      <c r="M774" s="544"/>
      <c r="N774" s="544"/>
      <c r="O774" s="544"/>
      <c r="P774" s="544"/>
      <c r="Q774" s="544"/>
      <c r="R774" s="544"/>
      <c r="S774" s="544"/>
      <c r="T774" s="544"/>
      <c r="U774" s="544"/>
      <c r="V774" s="544"/>
    </row>
    <row r="775" spans="1:22" ht="16.5" customHeight="1">
      <c r="A775" s="544"/>
      <c r="B775" s="544"/>
      <c r="C775" s="553"/>
      <c r="D775" s="544"/>
      <c r="E775" s="544"/>
      <c r="F775" s="544"/>
      <c r="G775" s="544"/>
      <c r="H775" s="544"/>
      <c r="I775" s="544"/>
      <c r="J775" s="544"/>
      <c r="K775" s="544"/>
      <c r="L775" s="544"/>
      <c r="M775" s="544"/>
      <c r="N775" s="544"/>
      <c r="O775" s="544"/>
      <c r="P775" s="544"/>
      <c r="Q775" s="544"/>
      <c r="R775" s="544"/>
      <c r="S775" s="544"/>
      <c r="T775" s="544"/>
      <c r="U775" s="544"/>
      <c r="V775" s="544"/>
    </row>
    <row r="776" spans="1:22" ht="16.5" customHeight="1">
      <c r="A776" s="544"/>
      <c r="B776" s="544"/>
      <c r="C776" s="553"/>
      <c r="D776" s="544"/>
      <c r="E776" s="544"/>
      <c r="F776" s="544"/>
      <c r="G776" s="544"/>
      <c r="H776" s="544"/>
      <c r="I776" s="544"/>
      <c r="J776" s="544"/>
      <c r="K776" s="544"/>
      <c r="L776" s="544"/>
      <c r="M776" s="544"/>
      <c r="N776" s="544"/>
      <c r="O776" s="544"/>
      <c r="P776" s="544"/>
      <c r="Q776" s="544"/>
      <c r="R776" s="544"/>
      <c r="S776" s="544"/>
      <c r="T776" s="544"/>
      <c r="U776" s="544"/>
      <c r="V776" s="544"/>
    </row>
    <row r="777" spans="1:22" ht="16.5" customHeight="1">
      <c r="A777" s="544"/>
      <c r="B777" s="544"/>
      <c r="C777" s="553"/>
      <c r="D777" s="544"/>
      <c r="E777" s="544"/>
      <c r="F777" s="544"/>
      <c r="G777" s="544"/>
      <c r="H777" s="544"/>
      <c r="I777" s="544"/>
      <c r="J777" s="544"/>
      <c r="K777" s="544"/>
      <c r="L777" s="544"/>
      <c r="M777" s="544"/>
      <c r="N777" s="544"/>
      <c r="O777" s="544"/>
      <c r="P777" s="544"/>
      <c r="Q777" s="544"/>
      <c r="R777" s="544"/>
      <c r="S777" s="544"/>
      <c r="T777" s="544"/>
      <c r="U777" s="544"/>
      <c r="V777" s="544"/>
    </row>
    <row r="778" spans="1:22" ht="16.5" customHeight="1">
      <c r="A778" s="544"/>
      <c r="B778" s="544"/>
      <c r="C778" s="553"/>
      <c r="D778" s="544"/>
      <c r="E778" s="544"/>
      <c r="F778" s="544"/>
      <c r="G778" s="544"/>
      <c r="H778" s="544"/>
      <c r="I778" s="544"/>
      <c r="J778" s="544"/>
      <c r="K778" s="544"/>
      <c r="L778" s="544"/>
      <c r="M778" s="544"/>
      <c r="N778" s="544"/>
      <c r="O778" s="544"/>
      <c r="P778" s="544"/>
      <c r="Q778" s="544"/>
      <c r="R778" s="544"/>
      <c r="S778" s="544"/>
      <c r="T778" s="544"/>
      <c r="U778" s="544"/>
      <c r="V778" s="544"/>
    </row>
    <row r="779" spans="1:22" ht="16.5" customHeight="1">
      <c r="A779" s="544"/>
      <c r="B779" s="544"/>
      <c r="C779" s="553"/>
      <c r="D779" s="544"/>
      <c r="E779" s="544"/>
      <c r="F779" s="544"/>
      <c r="G779" s="544"/>
      <c r="H779" s="544"/>
      <c r="I779" s="544"/>
      <c r="J779" s="544"/>
      <c r="K779" s="544"/>
      <c r="L779" s="544"/>
      <c r="M779" s="544"/>
      <c r="N779" s="544"/>
      <c r="O779" s="544"/>
      <c r="P779" s="544"/>
      <c r="Q779" s="544"/>
      <c r="R779" s="544"/>
      <c r="S779" s="544"/>
      <c r="T779" s="544"/>
      <c r="U779" s="544"/>
      <c r="V779" s="544"/>
    </row>
    <row r="780" spans="1:22" ht="16.5" customHeight="1">
      <c r="A780" s="544"/>
      <c r="B780" s="544"/>
      <c r="C780" s="553"/>
      <c r="D780" s="544"/>
      <c r="E780" s="544"/>
      <c r="F780" s="544"/>
      <c r="G780" s="544"/>
      <c r="H780" s="544"/>
      <c r="I780" s="544"/>
      <c r="J780" s="544"/>
      <c r="K780" s="544"/>
      <c r="L780" s="544"/>
      <c r="M780" s="544"/>
      <c r="N780" s="544"/>
      <c r="O780" s="544"/>
      <c r="P780" s="544"/>
      <c r="Q780" s="544"/>
      <c r="R780" s="544"/>
      <c r="S780" s="544"/>
      <c r="T780" s="544"/>
      <c r="U780" s="544"/>
      <c r="V780" s="544"/>
    </row>
    <row r="781" spans="1:22" ht="16.5" customHeight="1">
      <c r="A781" s="544"/>
      <c r="B781" s="544"/>
      <c r="C781" s="553"/>
      <c r="D781" s="544"/>
      <c r="E781" s="544"/>
      <c r="F781" s="544"/>
      <c r="G781" s="544"/>
      <c r="H781" s="544"/>
      <c r="I781" s="544"/>
      <c r="J781" s="544"/>
      <c r="K781" s="544"/>
      <c r="L781" s="544"/>
      <c r="M781" s="544"/>
      <c r="N781" s="544"/>
      <c r="O781" s="544"/>
      <c r="P781" s="544"/>
      <c r="Q781" s="544"/>
      <c r="R781" s="544"/>
      <c r="S781" s="544"/>
      <c r="T781" s="544"/>
      <c r="U781" s="544"/>
      <c r="V781" s="544"/>
    </row>
    <row r="782" spans="1:22" ht="16.5" customHeight="1">
      <c r="A782" s="544"/>
      <c r="B782" s="544"/>
      <c r="C782" s="553"/>
      <c r="D782" s="544"/>
      <c r="E782" s="544"/>
      <c r="F782" s="544"/>
      <c r="G782" s="544"/>
      <c r="H782" s="544"/>
      <c r="I782" s="544"/>
      <c r="J782" s="544"/>
      <c r="K782" s="544"/>
      <c r="L782" s="544"/>
      <c r="M782" s="544"/>
      <c r="N782" s="544"/>
      <c r="O782" s="544"/>
      <c r="P782" s="544"/>
      <c r="Q782" s="544"/>
      <c r="R782" s="544"/>
      <c r="S782" s="544"/>
      <c r="T782" s="544"/>
      <c r="U782" s="544"/>
      <c r="V782" s="544"/>
    </row>
    <row r="783" spans="1:22" ht="16.5" customHeight="1">
      <c r="A783" s="544"/>
      <c r="B783" s="544"/>
      <c r="C783" s="553"/>
      <c r="D783" s="544"/>
      <c r="E783" s="544"/>
      <c r="F783" s="544"/>
      <c r="G783" s="544"/>
      <c r="H783" s="544"/>
      <c r="I783" s="544"/>
      <c r="J783" s="544"/>
      <c r="K783" s="544"/>
      <c r="L783" s="544"/>
      <c r="M783" s="544"/>
      <c r="N783" s="544"/>
      <c r="O783" s="544"/>
      <c r="P783" s="544"/>
      <c r="Q783" s="544"/>
      <c r="R783" s="544"/>
      <c r="S783" s="544"/>
      <c r="T783" s="544"/>
      <c r="U783" s="544"/>
      <c r="V783" s="544"/>
    </row>
    <row r="784" spans="1:22" ht="16.5" customHeight="1">
      <c r="A784" s="544"/>
      <c r="B784" s="544"/>
      <c r="C784" s="553"/>
      <c r="D784" s="544"/>
      <c r="E784" s="544"/>
      <c r="F784" s="544"/>
      <c r="G784" s="544"/>
      <c r="H784" s="544"/>
      <c r="I784" s="544"/>
      <c r="J784" s="544"/>
      <c r="K784" s="544"/>
      <c r="L784" s="544"/>
      <c r="M784" s="544"/>
      <c r="N784" s="544"/>
      <c r="O784" s="544"/>
      <c r="P784" s="544"/>
      <c r="Q784" s="544"/>
      <c r="R784" s="544"/>
      <c r="S784" s="544"/>
      <c r="T784" s="544"/>
      <c r="U784" s="544"/>
      <c r="V784" s="544"/>
    </row>
    <row r="785" spans="1:22" ht="16.5" customHeight="1">
      <c r="A785" s="544"/>
      <c r="B785" s="544"/>
      <c r="C785" s="553"/>
      <c r="D785" s="544"/>
      <c r="E785" s="544"/>
      <c r="F785" s="544"/>
      <c r="G785" s="544"/>
      <c r="H785" s="544"/>
      <c r="I785" s="544"/>
      <c r="J785" s="544"/>
      <c r="K785" s="544"/>
      <c r="L785" s="544"/>
      <c r="M785" s="544"/>
      <c r="N785" s="544"/>
      <c r="O785" s="544"/>
      <c r="P785" s="544"/>
      <c r="Q785" s="544"/>
      <c r="R785" s="544"/>
      <c r="S785" s="544"/>
      <c r="T785" s="544"/>
      <c r="U785" s="544"/>
      <c r="V785" s="544"/>
    </row>
    <row r="786" spans="1:22" ht="16.5" customHeight="1">
      <c r="A786" s="544"/>
      <c r="B786" s="544"/>
      <c r="C786" s="553"/>
      <c r="D786" s="544"/>
      <c r="E786" s="544"/>
      <c r="F786" s="544"/>
      <c r="G786" s="544"/>
      <c r="H786" s="544"/>
      <c r="I786" s="544"/>
      <c r="J786" s="544"/>
      <c r="K786" s="544"/>
      <c r="L786" s="544"/>
      <c r="M786" s="544"/>
      <c r="N786" s="544"/>
      <c r="O786" s="544"/>
      <c r="P786" s="544"/>
      <c r="Q786" s="544"/>
      <c r="R786" s="544"/>
      <c r="S786" s="544"/>
      <c r="T786" s="544"/>
      <c r="U786" s="544"/>
      <c r="V786" s="544"/>
    </row>
    <row r="787" spans="1:22" ht="16.5" customHeight="1">
      <c r="A787" s="544"/>
      <c r="B787" s="544"/>
      <c r="C787" s="553"/>
      <c r="D787" s="544"/>
      <c r="E787" s="544"/>
      <c r="F787" s="544"/>
      <c r="G787" s="544"/>
      <c r="H787" s="544"/>
      <c r="I787" s="544"/>
      <c r="J787" s="544"/>
      <c r="K787" s="544"/>
      <c r="L787" s="544"/>
      <c r="M787" s="544"/>
      <c r="N787" s="544"/>
      <c r="O787" s="544"/>
      <c r="P787" s="544"/>
      <c r="Q787" s="544"/>
      <c r="R787" s="544"/>
      <c r="S787" s="544"/>
      <c r="T787" s="544"/>
      <c r="U787" s="544"/>
      <c r="V787" s="544"/>
    </row>
    <row r="788" spans="1:22" ht="16.5" customHeight="1">
      <c r="A788" s="544"/>
      <c r="B788" s="544"/>
      <c r="C788" s="553"/>
      <c r="D788" s="544"/>
      <c r="E788" s="544"/>
      <c r="F788" s="544"/>
      <c r="G788" s="544"/>
      <c r="H788" s="544"/>
      <c r="I788" s="544"/>
      <c r="J788" s="544"/>
      <c r="K788" s="544"/>
      <c r="L788" s="544"/>
      <c r="M788" s="544"/>
      <c r="N788" s="544"/>
      <c r="O788" s="544"/>
      <c r="P788" s="544"/>
      <c r="Q788" s="544"/>
      <c r="R788" s="544"/>
      <c r="S788" s="544"/>
      <c r="T788" s="544"/>
      <c r="U788" s="544"/>
      <c r="V788" s="544"/>
    </row>
    <row r="789" spans="1:22" ht="16.5" customHeight="1">
      <c r="A789" s="544"/>
      <c r="B789" s="544"/>
      <c r="C789" s="553"/>
      <c r="D789" s="544"/>
      <c r="E789" s="544"/>
      <c r="F789" s="544"/>
      <c r="G789" s="544"/>
      <c r="H789" s="544"/>
      <c r="I789" s="544"/>
      <c r="J789" s="544"/>
      <c r="K789" s="544"/>
      <c r="L789" s="544"/>
      <c r="M789" s="544"/>
      <c r="N789" s="544"/>
      <c r="O789" s="544"/>
      <c r="P789" s="544"/>
      <c r="Q789" s="544"/>
      <c r="R789" s="544"/>
      <c r="S789" s="544"/>
      <c r="T789" s="544"/>
      <c r="U789" s="544"/>
      <c r="V789" s="544"/>
    </row>
    <row r="790" spans="1:22" ht="16.5" customHeight="1">
      <c r="A790" s="544"/>
      <c r="B790" s="544"/>
      <c r="C790" s="553"/>
      <c r="D790" s="544"/>
      <c r="E790" s="544"/>
      <c r="F790" s="544"/>
      <c r="G790" s="544"/>
      <c r="H790" s="544"/>
      <c r="I790" s="544"/>
      <c r="J790" s="544"/>
      <c r="K790" s="544"/>
      <c r="L790" s="544"/>
      <c r="M790" s="544"/>
      <c r="N790" s="544"/>
      <c r="O790" s="544"/>
      <c r="P790" s="544"/>
      <c r="Q790" s="544"/>
      <c r="R790" s="544"/>
      <c r="S790" s="544"/>
      <c r="T790" s="544"/>
      <c r="U790" s="544"/>
      <c r="V790" s="544"/>
    </row>
    <row r="791" spans="1:22" ht="16.5" customHeight="1">
      <c r="A791" s="544"/>
      <c r="B791" s="544"/>
      <c r="C791" s="553"/>
      <c r="D791" s="544"/>
      <c r="E791" s="544"/>
      <c r="F791" s="544"/>
      <c r="G791" s="544"/>
      <c r="H791" s="544"/>
      <c r="I791" s="544"/>
      <c r="J791" s="544"/>
      <c r="K791" s="544"/>
      <c r="L791" s="544"/>
      <c r="M791" s="544"/>
      <c r="N791" s="544"/>
      <c r="O791" s="544"/>
      <c r="P791" s="544"/>
      <c r="Q791" s="544"/>
      <c r="R791" s="544"/>
      <c r="S791" s="544"/>
      <c r="T791" s="544"/>
      <c r="U791" s="544"/>
      <c r="V791" s="544"/>
    </row>
    <row r="792" spans="1:22" ht="16.5" customHeight="1">
      <c r="A792" s="544"/>
      <c r="B792" s="544"/>
      <c r="C792" s="553"/>
      <c r="D792" s="544"/>
      <c r="E792" s="544"/>
      <c r="F792" s="544"/>
      <c r="G792" s="544"/>
      <c r="H792" s="544"/>
      <c r="I792" s="544"/>
      <c r="J792" s="544"/>
      <c r="K792" s="544"/>
      <c r="L792" s="544"/>
      <c r="M792" s="544"/>
      <c r="N792" s="544"/>
      <c r="O792" s="544"/>
      <c r="P792" s="544"/>
      <c r="Q792" s="544"/>
      <c r="R792" s="544"/>
      <c r="S792" s="544"/>
      <c r="T792" s="544"/>
      <c r="U792" s="544"/>
      <c r="V792" s="544"/>
    </row>
    <row r="793" spans="1:22" ht="16.5" customHeight="1">
      <c r="A793" s="544"/>
      <c r="B793" s="544"/>
      <c r="C793" s="553"/>
      <c r="D793" s="544"/>
      <c r="E793" s="544"/>
      <c r="F793" s="544"/>
      <c r="G793" s="544"/>
      <c r="H793" s="544"/>
      <c r="I793" s="544"/>
      <c r="J793" s="544"/>
      <c r="K793" s="544"/>
      <c r="L793" s="544"/>
      <c r="M793" s="544"/>
      <c r="N793" s="544"/>
      <c r="O793" s="544"/>
      <c r="P793" s="544"/>
      <c r="Q793" s="544"/>
      <c r="R793" s="544"/>
      <c r="S793" s="544"/>
      <c r="T793" s="544"/>
      <c r="U793" s="544"/>
      <c r="V793" s="544"/>
    </row>
    <row r="794" spans="1:22" ht="16.5" customHeight="1">
      <c r="A794" s="544"/>
      <c r="B794" s="544"/>
      <c r="C794" s="553"/>
      <c r="D794" s="544"/>
      <c r="E794" s="544"/>
      <c r="F794" s="544"/>
      <c r="G794" s="544"/>
      <c r="H794" s="544"/>
      <c r="I794" s="544"/>
      <c r="J794" s="544"/>
      <c r="K794" s="544"/>
      <c r="L794" s="544"/>
      <c r="M794" s="544"/>
      <c r="N794" s="544"/>
      <c r="O794" s="544"/>
      <c r="P794" s="544"/>
      <c r="Q794" s="544"/>
      <c r="R794" s="544"/>
      <c r="S794" s="544"/>
      <c r="T794" s="544"/>
      <c r="U794" s="544"/>
      <c r="V794" s="544"/>
    </row>
    <row r="795" spans="1:22" ht="16.5" customHeight="1">
      <c r="A795" s="544"/>
      <c r="B795" s="544"/>
      <c r="C795" s="553"/>
      <c r="D795" s="544"/>
      <c r="E795" s="544"/>
      <c r="F795" s="544"/>
      <c r="G795" s="544"/>
      <c r="H795" s="544"/>
      <c r="I795" s="544"/>
      <c r="J795" s="544"/>
      <c r="K795" s="544"/>
      <c r="L795" s="544"/>
      <c r="M795" s="544"/>
      <c r="N795" s="544"/>
      <c r="O795" s="544"/>
      <c r="P795" s="544"/>
      <c r="Q795" s="544"/>
      <c r="R795" s="544"/>
      <c r="S795" s="544"/>
      <c r="T795" s="544"/>
      <c r="U795" s="544"/>
      <c r="V795" s="544"/>
    </row>
    <row r="796" spans="1:22" ht="16.5" customHeight="1">
      <c r="A796" s="544"/>
      <c r="B796" s="544"/>
      <c r="C796" s="553"/>
      <c r="D796" s="544"/>
      <c r="E796" s="544"/>
      <c r="F796" s="544"/>
      <c r="G796" s="544"/>
      <c r="H796" s="544"/>
      <c r="I796" s="544"/>
      <c r="J796" s="544"/>
      <c r="K796" s="544"/>
      <c r="L796" s="544"/>
      <c r="M796" s="544"/>
      <c r="N796" s="544"/>
      <c r="O796" s="544"/>
      <c r="P796" s="544"/>
      <c r="Q796" s="544"/>
      <c r="R796" s="544"/>
      <c r="S796" s="544"/>
      <c r="T796" s="544"/>
      <c r="U796" s="544"/>
      <c r="V796" s="544"/>
    </row>
    <row r="797" spans="1:22" ht="16.5" customHeight="1">
      <c r="A797" s="544"/>
      <c r="B797" s="544"/>
      <c r="C797" s="553"/>
      <c r="D797" s="544"/>
      <c r="E797" s="544"/>
      <c r="F797" s="544"/>
      <c r="G797" s="544"/>
      <c r="H797" s="544"/>
      <c r="I797" s="544"/>
      <c r="J797" s="544"/>
      <c r="K797" s="544"/>
      <c r="L797" s="544"/>
      <c r="M797" s="544"/>
      <c r="N797" s="544"/>
      <c r="O797" s="544"/>
      <c r="P797" s="544"/>
      <c r="Q797" s="544"/>
      <c r="R797" s="544"/>
      <c r="S797" s="544"/>
      <c r="T797" s="544"/>
      <c r="U797" s="544"/>
      <c r="V797" s="544"/>
    </row>
    <row r="798" spans="1:22" ht="16.5" customHeight="1">
      <c r="A798" s="544"/>
      <c r="B798" s="544"/>
      <c r="C798" s="553"/>
      <c r="D798" s="544"/>
      <c r="E798" s="544"/>
      <c r="F798" s="544"/>
      <c r="G798" s="544"/>
      <c r="H798" s="544"/>
      <c r="I798" s="544"/>
      <c r="J798" s="544"/>
      <c r="K798" s="544"/>
      <c r="L798" s="544"/>
      <c r="M798" s="544"/>
      <c r="N798" s="544"/>
      <c r="O798" s="544"/>
      <c r="P798" s="544"/>
      <c r="Q798" s="544"/>
      <c r="R798" s="544"/>
      <c r="S798" s="544"/>
      <c r="T798" s="544"/>
      <c r="U798" s="544"/>
      <c r="V798" s="544"/>
    </row>
    <row r="799" spans="1:22" ht="16.5" customHeight="1">
      <c r="A799" s="544"/>
      <c r="B799" s="544"/>
      <c r="C799" s="553"/>
      <c r="D799" s="544"/>
      <c r="E799" s="544"/>
      <c r="F799" s="544"/>
      <c r="G799" s="544"/>
      <c r="H799" s="544"/>
      <c r="I799" s="544"/>
      <c r="J799" s="544"/>
      <c r="K799" s="544"/>
      <c r="L799" s="544"/>
      <c r="M799" s="544"/>
      <c r="N799" s="544"/>
      <c r="O799" s="544"/>
      <c r="P799" s="544"/>
      <c r="Q799" s="544"/>
      <c r="R799" s="544"/>
      <c r="S799" s="544"/>
      <c r="T799" s="544"/>
      <c r="U799" s="544"/>
      <c r="V799" s="544"/>
    </row>
    <row r="800" spans="1:22" ht="16.5" customHeight="1">
      <c r="A800" s="544"/>
      <c r="B800" s="544"/>
      <c r="C800" s="553"/>
      <c r="D800" s="544"/>
      <c r="E800" s="544"/>
      <c r="F800" s="544"/>
      <c r="G800" s="544"/>
      <c r="H800" s="544"/>
      <c r="I800" s="544"/>
      <c r="J800" s="544"/>
      <c r="K800" s="544"/>
      <c r="L800" s="544"/>
      <c r="M800" s="544"/>
      <c r="N800" s="544"/>
      <c r="O800" s="544"/>
      <c r="P800" s="544"/>
      <c r="Q800" s="544"/>
      <c r="R800" s="544"/>
      <c r="S800" s="544"/>
      <c r="T800" s="544"/>
      <c r="U800" s="544"/>
      <c r="V800" s="544"/>
    </row>
    <row r="801" spans="1:22" ht="16.5" customHeight="1">
      <c r="A801" s="544"/>
      <c r="B801" s="544"/>
      <c r="C801" s="553"/>
      <c r="D801" s="544"/>
      <c r="E801" s="544"/>
      <c r="F801" s="544"/>
      <c r="G801" s="544"/>
      <c r="H801" s="544"/>
      <c r="I801" s="544"/>
      <c r="J801" s="544"/>
      <c r="K801" s="544"/>
      <c r="L801" s="544"/>
      <c r="M801" s="544"/>
      <c r="N801" s="544"/>
      <c r="O801" s="544"/>
      <c r="P801" s="544"/>
      <c r="Q801" s="544"/>
      <c r="R801" s="544"/>
      <c r="S801" s="544"/>
      <c r="T801" s="544"/>
      <c r="U801" s="544"/>
      <c r="V801" s="544"/>
    </row>
    <row r="802" spans="1:22" ht="16.5" customHeight="1">
      <c r="A802" s="544"/>
      <c r="B802" s="544"/>
      <c r="C802" s="553"/>
      <c r="D802" s="544"/>
      <c r="E802" s="544"/>
      <c r="F802" s="544"/>
      <c r="G802" s="544"/>
      <c r="H802" s="544"/>
      <c r="I802" s="544"/>
      <c r="J802" s="544"/>
      <c r="K802" s="544"/>
      <c r="L802" s="544"/>
      <c r="M802" s="544"/>
      <c r="N802" s="544"/>
      <c r="O802" s="544"/>
      <c r="P802" s="544"/>
      <c r="Q802" s="544"/>
      <c r="R802" s="544"/>
      <c r="S802" s="544"/>
      <c r="T802" s="544"/>
      <c r="U802" s="544"/>
      <c r="V802" s="544"/>
    </row>
    <row r="803" spans="1:22" ht="16.5" customHeight="1">
      <c r="A803" s="544"/>
      <c r="B803" s="544"/>
      <c r="C803" s="553"/>
      <c r="D803" s="544"/>
      <c r="E803" s="544"/>
      <c r="F803" s="544"/>
      <c r="G803" s="544"/>
      <c r="H803" s="544"/>
      <c r="I803" s="544"/>
      <c r="J803" s="544"/>
      <c r="K803" s="544"/>
      <c r="L803" s="544"/>
      <c r="M803" s="544"/>
      <c r="N803" s="544"/>
      <c r="O803" s="544"/>
      <c r="P803" s="544"/>
      <c r="Q803" s="544"/>
      <c r="R803" s="544"/>
      <c r="S803" s="544"/>
      <c r="T803" s="544"/>
      <c r="U803" s="544"/>
      <c r="V803" s="544"/>
    </row>
    <row r="804" spans="1:22" ht="16.5" customHeight="1">
      <c r="A804" s="544"/>
      <c r="B804" s="544"/>
      <c r="C804" s="553"/>
      <c r="D804" s="544"/>
      <c r="E804" s="544"/>
      <c r="F804" s="544"/>
      <c r="G804" s="544"/>
      <c r="H804" s="544"/>
      <c r="I804" s="544"/>
      <c r="J804" s="544"/>
      <c r="K804" s="544"/>
      <c r="L804" s="544"/>
      <c r="M804" s="544"/>
      <c r="N804" s="544"/>
      <c r="O804" s="544"/>
      <c r="P804" s="544"/>
      <c r="Q804" s="544"/>
      <c r="R804" s="544"/>
      <c r="S804" s="544"/>
      <c r="T804" s="544"/>
      <c r="U804" s="544"/>
      <c r="V804" s="544"/>
    </row>
    <row r="805" spans="1:22" ht="16.5" customHeight="1">
      <c r="A805" s="544"/>
      <c r="B805" s="544"/>
      <c r="C805" s="553"/>
      <c r="D805" s="544"/>
      <c r="E805" s="544"/>
      <c r="F805" s="544"/>
      <c r="G805" s="544"/>
      <c r="H805" s="544"/>
      <c r="I805" s="544"/>
      <c r="J805" s="544"/>
      <c r="K805" s="544"/>
      <c r="L805" s="544"/>
      <c r="M805" s="544"/>
      <c r="N805" s="544"/>
      <c r="O805" s="544"/>
      <c r="P805" s="544"/>
      <c r="Q805" s="544"/>
      <c r="R805" s="544"/>
      <c r="S805" s="544"/>
      <c r="T805" s="544"/>
      <c r="U805" s="544"/>
      <c r="V805" s="544"/>
    </row>
    <row r="806" spans="1:22" ht="16.5" customHeight="1">
      <c r="A806" s="544"/>
      <c r="B806" s="544"/>
      <c r="C806" s="553"/>
      <c r="D806" s="544"/>
      <c r="E806" s="544"/>
      <c r="F806" s="544"/>
      <c r="G806" s="544"/>
      <c r="H806" s="544"/>
      <c r="I806" s="544"/>
      <c r="J806" s="544"/>
      <c r="K806" s="544"/>
      <c r="L806" s="544"/>
      <c r="M806" s="544"/>
      <c r="N806" s="544"/>
      <c r="O806" s="544"/>
      <c r="P806" s="544"/>
      <c r="Q806" s="544"/>
      <c r="R806" s="544"/>
      <c r="S806" s="544"/>
      <c r="T806" s="544"/>
      <c r="U806" s="544"/>
      <c r="V806" s="544"/>
    </row>
    <row r="807" spans="1:22" ht="16.5" customHeight="1">
      <c r="A807" s="544"/>
      <c r="B807" s="544"/>
      <c r="C807" s="553"/>
      <c r="D807" s="544"/>
      <c r="E807" s="544"/>
      <c r="F807" s="544"/>
      <c r="G807" s="544"/>
      <c r="H807" s="544"/>
      <c r="I807" s="544"/>
      <c r="J807" s="544"/>
      <c r="K807" s="544"/>
      <c r="L807" s="544"/>
      <c r="M807" s="544"/>
      <c r="N807" s="544"/>
      <c r="O807" s="544"/>
      <c r="P807" s="544"/>
      <c r="Q807" s="544"/>
      <c r="R807" s="544"/>
      <c r="S807" s="544"/>
      <c r="T807" s="544"/>
      <c r="U807" s="544"/>
      <c r="V807" s="544"/>
    </row>
    <row r="808" spans="1:22" ht="16.5" customHeight="1">
      <c r="A808" s="544"/>
      <c r="B808" s="544"/>
      <c r="C808" s="553"/>
      <c r="D808" s="544"/>
      <c r="E808" s="544"/>
      <c r="F808" s="544"/>
      <c r="G808" s="544"/>
      <c r="H808" s="544"/>
      <c r="I808" s="544"/>
      <c r="J808" s="544"/>
      <c r="K808" s="544"/>
      <c r="L808" s="544"/>
      <c r="M808" s="544"/>
      <c r="N808" s="544"/>
      <c r="O808" s="544"/>
      <c r="P808" s="544"/>
      <c r="Q808" s="544"/>
      <c r="R808" s="544"/>
      <c r="S808" s="544"/>
      <c r="T808" s="544"/>
      <c r="U808" s="544"/>
      <c r="V808" s="544"/>
    </row>
    <row r="809" spans="1:22" ht="16.5" customHeight="1">
      <c r="A809" s="544"/>
      <c r="B809" s="544"/>
      <c r="C809" s="553"/>
      <c r="D809" s="544"/>
      <c r="E809" s="544"/>
      <c r="F809" s="544"/>
      <c r="G809" s="544"/>
      <c r="H809" s="544"/>
      <c r="I809" s="544"/>
      <c r="J809" s="544"/>
      <c r="K809" s="544"/>
      <c r="L809" s="544"/>
      <c r="M809" s="544"/>
      <c r="N809" s="544"/>
      <c r="O809" s="544"/>
      <c r="P809" s="544"/>
      <c r="Q809" s="544"/>
      <c r="R809" s="544"/>
      <c r="S809" s="544"/>
      <c r="T809" s="544"/>
      <c r="U809" s="544"/>
      <c r="V809" s="544"/>
    </row>
    <row r="810" spans="1:22" ht="16.5" customHeight="1">
      <c r="A810" s="544"/>
      <c r="B810" s="544"/>
      <c r="C810" s="553"/>
      <c r="D810" s="544"/>
      <c r="E810" s="544"/>
      <c r="F810" s="544"/>
      <c r="G810" s="544"/>
      <c r="H810" s="544"/>
      <c r="I810" s="544"/>
      <c r="J810" s="544"/>
      <c r="K810" s="544"/>
      <c r="L810" s="544"/>
      <c r="M810" s="544"/>
      <c r="N810" s="544"/>
      <c r="O810" s="544"/>
      <c r="P810" s="544"/>
      <c r="Q810" s="544"/>
      <c r="R810" s="544"/>
      <c r="S810" s="544"/>
      <c r="T810" s="544"/>
      <c r="U810" s="544"/>
      <c r="V810" s="544"/>
    </row>
    <row r="811" spans="1:22" ht="16.5" customHeight="1">
      <c r="A811" s="544"/>
      <c r="B811" s="544"/>
      <c r="C811" s="553"/>
      <c r="D811" s="544"/>
      <c r="E811" s="544"/>
      <c r="F811" s="544"/>
      <c r="G811" s="544"/>
      <c r="H811" s="544"/>
      <c r="I811" s="544"/>
      <c r="J811" s="544"/>
      <c r="K811" s="544"/>
      <c r="L811" s="544"/>
      <c r="M811" s="544"/>
      <c r="N811" s="544"/>
      <c r="O811" s="544"/>
      <c r="P811" s="544"/>
      <c r="Q811" s="544"/>
      <c r="R811" s="544"/>
      <c r="S811" s="544"/>
      <c r="T811" s="544"/>
      <c r="U811" s="544"/>
      <c r="V811" s="544"/>
    </row>
    <row r="812" spans="1:22" ht="16.5" customHeight="1">
      <c r="A812" s="544"/>
      <c r="B812" s="544"/>
      <c r="C812" s="553"/>
      <c r="D812" s="544"/>
      <c r="E812" s="544"/>
      <c r="F812" s="544"/>
      <c r="G812" s="544"/>
      <c r="H812" s="544"/>
      <c r="I812" s="544"/>
      <c r="J812" s="544"/>
      <c r="K812" s="544"/>
      <c r="L812" s="544"/>
      <c r="M812" s="544"/>
      <c r="N812" s="544"/>
      <c r="O812" s="544"/>
      <c r="P812" s="544"/>
      <c r="Q812" s="544"/>
      <c r="R812" s="544"/>
      <c r="S812" s="544"/>
      <c r="T812" s="544"/>
      <c r="U812" s="544"/>
      <c r="V812" s="544"/>
    </row>
    <row r="813" spans="1:22" ht="16.5" customHeight="1">
      <c r="A813" s="544"/>
      <c r="B813" s="544"/>
      <c r="C813" s="553"/>
      <c r="D813" s="544"/>
      <c r="E813" s="544"/>
      <c r="F813" s="544"/>
      <c r="G813" s="544"/>
      <c r="H813" s="544"/>
      <c r="I813" s="544"/>
      <c r="J813" s="544"/>
      <c r="K813" s="544"/>
      <c r="L813" s="544"/>
      <c r="M813" s="544"/>
      <c r="N813" s="544"/>
      <c r="O813" s="544"/>
      <c r="P813" s="544"/>
      <c r="Q813" s="544"/>
      <c r="R813" s="544"/>
      <c r="S813" s="544"/>
      <c r="T813" s="544"/>
      <c r="U813" s="544"/>
      <c r="V813" s="544"/>
    </row>
    <row r="814" spans="1:22" ht="16.5" customHeight="1">
      <c r="A814" s="544"/>
      <c r="B814" s="544"/>
      <c r="C814" s="553"/>
      <c r="D814" s="544"/>
      <c r="E814" s="544"/>
      <c r="F814" s="544"/>
      <c r="G814" s="544"/>
      <c r="H814" s="544"/>
      <c r="I814" s="544"/>
      <c r="J814" s="544"/>
      <c r="K814" s="544"/>
      <c r="L814" s="544"/>
      <c r="M814" s="544"/>
      <c r="N814" s="544"/>
      <c r="O814" s="544"/>
      <c r="P814" s="544"/>
      <c r="Q814" s="544"/>
      <c r="R814" s="544"/>
      <c r="S814" s="544"/>
      <c r="T814" s="544"/>
      <c r="U814" s="544"/>
      <c r="V814" s="544"/>
    </row>
    <row r="815" spans="1:22" ht="16.5" customHeight="1">
      <c r="A815" s="544"/>
      <c r="B815" s="544"/>
      <c r="C815" s="553"/>
      <c r="D815" s="544"/>
      <c r="E815" s="544"/>
      <c r="F815" s="544"/>
      <c r="G815" s="544"/>
      <c r="H815" s="544"/>
      <c r="I815" s="544"/>
      <c r="J815" s="544"/>
      <c r="K815" s="544"/>
      <c r="L815" s="544"/>
      <c r="M815" s="544"/>
      <c r="N815" s="544"/>
      <c r="O815" s="544"/>
      <c r="P815" s="544"/>
      <c r="Q815" s="544"/>
      <c r="R815" s="544"/>
      <c r="S815" s="544"/>
      <c r="T815" s="544"/>
      <c r="U815" s="544"/>
      <c r="V815" s="544"/>
    </row>
    <row r="816" spans="1:22" ht="16.5" customHeight="1">
      <c r="A816" s="544"/>
      <c r="B816" s="544"/>
      <c r="C816" s="553"/>
      <c r="D816" s="544"/>
      <c r="E816" s="544"/>
      <c r="F816" s="544"/>
      <c r="G816" s="544"/>
      <c r="H816" s="544"/>
      <c r="I816" s="544"/>
      <c r="J816" s="544"/>
      <c r="K816" s="544"/>
      <c r="L816" s="544"/>
      <c r="M816" s="544"/>
      <c r="N816" s="544"/>
      <c r="O816" s="544"/>
      <c r="P816" s="544"/>
      <c r="Q816" s="544"/>
      <c r="R816" s="544"/>
      <c r="S816" s="544"/>
      <c r="T816" s="544"/>
      <c r="U816" s="544"/>
      <c r="V816" s="544"/>
    </row>
    <row r="817" spans="1:22" ht="16.5" customHeight="1">
      <c r="A817" s="544"/>
      <c r="B817" s="544"/>
      <c r="C817" s="553"/>
      <c r="D817" s="544"/>
      <c r="E817" s="544"/>
      <c r="F817" s="544"/>
      <c r="G817" s="544"/>
      <c r="H817" s="544"/>
      <c r="I817" s="544"/>
      <c r="J817" s="544"/>
      <c r="K817" s="544"/>
      <c r="L817" s="544"/>
      <c r="M817" s="544"/>
      <c r="N817" s="544"/>
      <c r="O817" s="544"/>
      <c r="P817" s="544"/>
      <c r="Q817" s="544"/>
      <c r="R817" s="544"/>
      <c r="S817" s="544"/>
      <c r="T817" s="544"/>
      <c r="U817" s="544"/>
      <c r="V817" s="544"/>
    </row>
    <row r="818" spans="1:22" ht="16.5" customHeight="1">
      <c r="A818" s="544"/>
      <c r="B818" s="544"/>
      <c r="C818" s="553"/>
      <c r="D818" s="544"/>
      <c r="E818" s="544"/>
      <c r="F818" s="544"/>
      <c r="G818" s="544"/>
      <c r="H818" s="544"/>
      <c r="I818" s="544"/>
      <c r="J818" s="544"/>
      <c r="K818" s="544"/>
      <c r="L818" s="544"/>
      <c r="M818" s="544"/>
      <c r="N818" s="544"/>
      <c r="O818" s="544"/>
      <c r="P818" s="544"/>
      <c r="Q818" s="544"/>
      <c r="R818" s="544"/>
      <c r="S818" s="544"/>
      <c r="T818" s="544"/>
      <c r="U818" s="544"/>
      <c r="V818" s="544"/>
    </row>
    <row r="819" spans="1:22" ht="16.5" customHeight="1">
      <c r="A819" s="544"/>
      <c r="B819" s="544"/>
      <c r="C819" s="553"/>
      <c r="D819" s="544"/>
      <c r="E819" s="544"/>
      <c r="F819" s="544"/>
      <c r="G819" s="544"/>
      <c r="H819" s="544"/>
      <c r="I819" s="544"/>
      <c r="J819" s="544"/>
      <c r="K819" s="544"/>
      <c r="L819" s="544"/>
      <c r="M819" s="544"/>
      <c r="N819" s="544"/>
      <c r="O819" s="544"/>
      <c r="P819" s="544"/>
      <c r="Q819" s="544"/>
      <c r="R819" s="544"/>
      <c r="S819" s="544"/>
      <c r="T819" s="544"/>
      <c r="U819" s="544"/>
      <c r="V819" s="544"/>
    </row>
    <row r="820" spans="1:22" ht="16.5" customHeight="1">
      <c r="A820" s="544"/>
      <c r="B820" s="544"/>
      <c r="C820" s="553"/>
      <c r="D820" s="544"/>
      <c r="E820" s="544"/>
      <c r="F820" s="544"/>
      <c r="G820" s="544"/>
      <c r="H820" s="544"/>
      <c r="I820" s="544"/>
      <c r="J820" s="544"/>
      <c r="K820" s="544"/>
      <c r="L820" s="544"/>
      <c r="M820" s="544"/>
      <c r="N820" s="544"/>
      <c r="O820" s="544"/>
      <c r="P820" s="544"/>
      <c r="Q820" s="544"/>
      <c r="R820" s="544"/>
      <c r="S820" s="544"/>
      <c r="T820" s="544"/>
      <c r="U820" s="544"/>
      <c r="V820" s="544"/>
    </row>
    <row r="821" spans="1:22" ht="16.5" customHeight="1">
      <c r="A821" s="544"/>
      <c r="B821" s="544"/>
      <c r="C821" s="553"/>
      <c r="D821" s="544"/>
      <c r="E821" s="544"/>
      <c r="F821" s="544"/>
      <c r="G821" s="544"/>
      <c r="H821" s="544"/>
      <c r="I821" s="544"/>
      <c r="J821" s="544"/>
      <c r="K821" s="544"/>
      <c r="L821" s="544"/>
      <c r="M821" s="544"/>
      <c r="N821" s="544"/>
      <c r="O821" s="544"/>
      <c r="P821" s="544"/>
      <c r="Q821" s="544"/>
      <c r="R821" s="544"/>
      <c r="S821" s="544"/>
      <c r="T821" s="544"/>
      <c r="U821" s="544"/>
      <c r="V821" s="544"/>
    </row>
    <row r="822" spans="1:22" ht="16.5" customHeight="1">
      <c r="A822" s="544"/>
      <c r="B822" s="544"/>
      <c r="C822" s="553"/>
      <c r="D822" s="544"/>
      <c r="E822" s="544"/>
      <c r="F822" s="544"/>
      <c r="G822" s="544"/>
      <c r="H822" s="544"/>
      <c r="I822" s="544"/>
      <c r="J822" s="544"/>
      <c r="K822" s="544"/>
      <c r="L822" s="544"/>
      <c r="M822" s="544"/>
      <c r="N822" s="544"/>
      <c r="O822" s="544"/>
      <c r="P822" s="544"/>
      <c r="Q822" s="544"/>
      <c r="R822" s="544"/>
      <c r="S822" s="544"/>
      <c r="T822" s="544"/>
      <c r="U822" s="544"/>
      <c r="V822" s="544"/>
    </row>
    <row r="823" spans="1:22" ht="16.5" customHeight="1">
      <c r="A823" s="544"/>
      <c r="B823" s="544"/>
      <c r="C823" s="553"/>
      <c r="D823" s="544"/>
      <c r="E823" s="544"/>
      <c r="F823" s="544"/>
      <c r="G823" s="544"/>
      <c r="H823" s="544"/>
      <c r="I823" s="544"/>
      <c r="J823" s="544"/>
      <c r="K823" s="544"/>
      <c r="L823" s="544"/>
      <c r="M823" s="544"/>
      <c r="N823" s="544"/>
      <c r="O823" s="544"/>
      <c r="P823" s="544"/>
      <c r="Q823" s="544"/>
      <c r="R823" s="544"/>
      <c r="S823" s="544"/>
      <c r="T823" s="544"/>
      <c r="U823" s="544"/>
      <c r="V823" s="544"/>
    </row>
    <row r="824" spans="1:22" ht="16.5" customHeight="1">
      <c r="A824" s="544"/>
      <c r="B824" s="544"/>
      <c r="C824" s="553"/>
      <c r="D824" s="544"/>
      <c r="E824" s="544"/>
      <c r="F824" s="544"/>
      <c r="G824" s="544"/>
      <c r="H824" s="544"/>
      <c r="I824" s="544"/>
      <c r="J824" s="544"/>
      <c r="K824" s="544"/>
      <c r="L824" s="544"/>
      <c r="M824" s="544"/>
      <c r="N824" s="544"/>
      <c r="O824" s="544"/>
      <c r="P824" s="544"/>
      <c r="Q824" s="544"/>
      <c r="R824" s="544"/>
      <c r="S824" s="544"/>
      <c r="T824" s="544"/>
      <c r="U824" s="544"/>
      <c r="V824" s="544"/>
    </row>
    <row r="825" spans="1:22" ht="16.5" customHeight="1">
      <c r="A825" s="544"/>
      <c r="B825" s="544"/>
      <c r="C825" s="553"/>
      <c r="D825" s="544"/>
      <c r="E825" s="544"/>
      <c r="F825" s="544"/>
      <c r="G825" s="544"/>
      <c r="H825" s="544"/>
      <c r="I825" s="544"/>
      <c r="J825" s="544"/>
      <c r="K825" s="544"/>
      <c r="L825" s="544"/>
      <c r="M825" s="544"/>
      <c r="N825" s="544"/>
      <c r="O825" s="544"/>
      <c r="P825" s="544"/>
      <c r="Q825" s="544"/>
      <c r="R825" s="544"/>
      <c r="S825" s="544"/>
      <c r="T825" s="544"/>
      <c r="U825" s="544"/>
      <c r="V825" s="544"/>
    </row>
    <row r="826" spans="1:22" ht="16.5" customHeight="1">
      <c r="A826" s="544"/>
      <c r="B826" s="544"/>
      <c r="C826" s="553"/>
      <c r="D826" s="544"/>
      <c r="E826" s="544"/>
      <c r="F826" s="544"/>
      <c r="G826" s="544"/>
      <c r="H826" s="544"/>
      <c r="I826" s="544"/>
      <c r="J826" s="544"/>
      <c r="K826" s="544"/>
      <c r="L826" s="544"/>
      <c r="M826" s="544"/>
      <c r="N826" s="544"/>
      <c r="O826" s="544"/>
      <c r="P826" s="544"/>
      <c r="Q826" s="544"/>
      <c r="R826" s="544"/>
      <c r="S826" s="544"/>
      <c r="T826" s="544"/>
      <c r="U826" s="544"/>
      <c r="V826" s="544"/>
    </row>
    <row r="827" spans="1:22" ht="16.5" customHeight="1">
      <c r="A827" s="544"/>
      <c r="B827" s="544"/>
      <c r="C827" s="553"/>
      <c r="D827" s="544"/>
      <c r="E827" s="544"/>
      <c r="F827" s="544"/>
      <c r="G827" s="544"/>
      <c r="H827" s="544"/>
      <c r="I827" s="544"/>
      <c r="J827" s="544"/>
      <c r="K827" s="544"/>
      <c r="L827" s="544"/>
      <c r="M827" s="544"/>
      <c r="N827" s="544"/>
      <c r="O827" s="544"/>
      <c r="P827" s="544"/>
      <c r="Q827" s="544"/>
      <c r="R827" s="544"/>
      <c r="S827" s="544"/>
      <c r="T827" s="544"/>
      <c r="U827" s="544"/>
      <c r="V827" s="544"/>
    </row>
    <row r="828" spans="1:22" ht="16.5" customHeight="1">
      <c r="A828" s="544"/>
      <c r="B828" s="544"/>
      <c r="C828" s="553"/>
      <c r="D828" s="544"/>
      <c r="E828" s="544"/>
      <c r="F828" s="544"/>
      <c r="G828" s="544"/>
      <c r="H828" s="544"/>
      <c r="I828" s="544"/>
      <c r="J828" s="544"/>
      <c r="K828" s="544"/>
      <c r="L828" s="544"/>
      <c r="M828" s="544"/>
      <c r="N828" s="544"/>
      <c r="O828" s="544"/>
      <c r="P828" s="544"/>
      <c r="Q828" s="544"/>
      <c r="R828" s="544"/>
      <c r="S828" s="544"/>
      <c r="T828" s="544"/>
      <c r="U828" s="544"/>
      <c r="V828" s="544"/>
    </row>
    <row r="829" spans="1:22" ht="16.5" customHeight="1">
      <c r="A829" s="544"/>
      <c r="B829" s="544"/>
      <c r="C829" s="553"/>
      <c r="D829" s="544"/>
      <c r="E829" s="544"/>
      <c r="F829" s="544"/>
      <c r="G829" s="544"/>
      <c r="H829" s="544"/>
      <c r="I829" s="544"/>
      <c r="J829" s="544"/>
      <c r="K829" s="544"/>
      <c r="L829" s="544"/>
      <c r="M829" s="544"/>
      <c r="N829" s="544"/>
      <c r="O829" s="544"/>
      <c r="P829" s="544"/>
      <c r="Q829" s="544"/>
      <c r="R829" s="544"/>
      <c r="S829" s="544"/>
      <c r="T829" s="544"/>
      <c r="U829" s="544"/>
      <c r="V829" s="544"/>
    </row>
    <row r="830" spans="1:22" ht="16.5" customHeight="1">
      <c r="A830" s="544"/>
      <c r="B830" s="544"/>
      <c r="C830" s="553"/>
      <c r="D830" s="544"/>
      <c r="E830" s="544"/>
      <c r="F830" s="544"/>
      <c r="G830" s="544"/>
      <c r="H830" s="544"/>
      <c r="I830" s="544"/>
      <c r="J830" s="544"/>
      <c r="K830" s="544"/>
      <c r="L830" s="544"/>
      <c r="M830" s="544"/>
      <c r="N830" s="544"/>
      <c r="O830" s="544"/>
      <c r="P830" s="544"/>
      <c r="Q830" s="544"/>
      <c r="R830" s="544"/>
      <c r="S830" s="544"/>
      <c r="T830" s="544"/>
      <c r="U830" s="544"/>
      <c r="V830" s="544"/>
    </row>
    <row r="831" spans="1:22" ht="16.5" customHeight="1">
      <c r="A831" s="544"/>
      <c r="B831" s="544"/>
      <c r="C831" s="553"/>
      <c r="D831" s="544"/>
      <c r="E831" s="544"/>
      <c r="F831" s="544"/>
      <c r="G831" s="544"/>
      <c r="H831" s="544"/>
      <c r="I831" s="544"/>
      <c r="J831" s="544"/>
      <c r="K831" s="544"/>
      <c r="L831" s="544"/>
      <c r="M831" s="544"/>
      <c r="N831" s="544"/>
      <c r="O831" s="544"/>
      <c r="P831" s="544"/>
      <c r="Q831" s="544"/>
      <c r="R831" s="544"/>
      <c r="S831" s="544"/>
      <c r="T831" s="544"/>
      <c r="U831" s="544"/>
      <c r="V831" s="544"/>
    </row>
    <row r="832" spans="1:22" ht="16.5" customHeight="1">
      <c r="A832" s="544"/>
      <c r="B832" s="544"/>
      <c r="C832" s="553"/>
      <c r="D832" s="544"/>
      <c r="E832" s="544"/>
      <c r="F832" s="544"/>
      <c r="G832" s="544"/>
      <c r="H832" s="544"/>
      <c r="I832" s="544"/>
      <c r="J832" s="544"/>
      <c r="K832" s="544"/>
      <c r="L832" s="544"/>
      <c r="M832" s="544"/>
      <c r="N832" s="544"/>
      <c r="O832" s="544"/>
      <c r="P832" s="544"/>
      <c r="Q832" s="544"/>
      <c r="R832" s="544"/>
      <c r="S832" s="544"/>
      <c r="T832" s="544"/>
      <c r="U832" s="544"/>
      <c r="V832" s="544"/>
    </row>
    <row r="833" spans="1:22" ht="16.5" customHeight="1">
      <c r="A833" s="544"/>
      <c r="B833" s="544"/>
      <c r="C833" s="553"/>
      <c r="D833" s="544"/>
      <c r="E833" s="544"/>
      <c r="F833" s="544"/>
      <c r="G833" s="544"/>
      <c r="H833" s="544"/>
      <c r="I833" s="544"/>
      <c r="J833" s="544"/>
      <c r="K833" s="544"/>
      <c r="L833" s="544"/>
      <c r="M833" s="544"/>
      <c r="N833" s="544"/>
      <c r="O833" s="544"/>
      <c r="P833" s="544"/>
      <c r="Q833" s="544"/>
      <c r="R833" s="544"/>
      <c r="S833" s="544"/>
      <c r="T833" s="544"/>
      <c r="U833" s="544"/>
      <c r="V833" s="544"/>
    </row>
    <row r="834" spans="1:22" ht="16.5" customHeight="1">
      <c r="A834" s="544"/>
      <c r="B834" s="544"/>
      <c r="C834" s="553"/>
      <c r="D834" s="544"/>
      <c r="E834" s="544"/>
      <c r="F834" s="544"/>
      <c r="G834" s="544"/>
      <c r="H834" s="544"/>
      <c r="I834" s="544"/>
      <c r="J834" s="544"/>
      <c r="K834" s="544"/>
      <c r="L834" s="544"/>
      <c r="M834" s="544"/>
      <c r="N834" s="544"/>
      <c r="O834" s="544"/>
      <c r="P834" s="544"/>
      <c r="Q834" s="544"/>
      <c r="R834" s="544"/>
      <c r="S834" s="544"/>
      <c r="T834" s="544"/>
      <c r="U834" s="544"/>
      <c r="V834" s="544"/>
    </row>
    <row r="835" spans="1:22" ht="16.5" customHeight="1">
      <c r="A835" s="544"/>
      <c r="B835" s="544"/>
      <c r="C835" s="553"/>
      <c r="D835" s="544"/>
      <c r="E835" s="544"/>
      <c r="F835" s="544"/>
      <c r="G835" s="544"/>
      <c r="H835" s="544"/>
      <c r="I835" s="544"/>
      <c r="J835" s="544"/>
      <c r="K835" s="544"/>
      <c r="L835" s="544"/>
      <c r="M835" s="544"/>
      <c r="N835" s="544"/>
      <c r="O835" s="544"/>
      <c r="P835" s="544"/>
      <c r="Q835" s="544"/>
      <c r="R835" s="544"/>
      <c r="S835" s="544"/>
      <c r="T835" s="544"/>
      <c r="U835" s="544"/>
      <c r="V835" s="544"/>
    </row>
    <row r="836" spans="1:22" ht="16.5" customHeight="1">
      <c r="A836" s="544"/>
      <c r="B836" s="544"/>
      <c r="C836" s="553"/>
      <c r="D836" s="544"/>
      <c r="E836" s="544"/>
      <c r="F836" s="544"/>
      <c r="G836" s="544"/>
      <c r="H836" s="544"/>
      <c r="I836" s="544"/>
      <c r="J836" s="544"/>
      <c r="K836" s="544"/>
      <c r="L836" s="544"/>
      <c r="M836" s="544"/>
      <c r="N836" s="544"/>
      <c r="O836" s="544"/>
      <c r="P836" s="544"/>
      <c r="Q836" s="544"/>
      <c r="R836" s="544"/>
      <c r="S836" s="544"/>
      <c r="T836" s="544"/>
      <c r="U836" s="544"/>
      <c r="V836" s="544"/>
    </row>
    <row r="837" spans="1:22" ht="16.5" customHeight="1">
      <c r="A837" s="544"/>
      <c r="B837" s="544"/>
      <c r="C837" s="553"/>
      <c r="D837" s="544"/>
      <c r="E837" s="544"/>
      <c r="F837" s="544"/>
      <c r="G837" s="544"/>
      <c r="H837" s="544"/>
      <c r="I837" s="544"/>
      <c r="J837" s="544"/>
      <c r="K837" s="544"/>
      <c r="L837" s="544"/>
      <c r="M837" s="544"/>
      <c r="N837" s="544"/>
      <c r="O837" s="544"/>
      <c r="P837" s="544"/>
      <c r="Q837" s="544"/>
      <c r="R837" s="544"/>
      <c r="S837" s="544"/>
      <c r="T837" s="544"/>
      <c r="U837" s="544"/>
      <c r="V837" s="544"/>
    </row>
    <row r="838" spans="1:22" ht="16.5" customHeight="1">
      <c r="A838" s="544"/>
      <c r="B838" s="544"/>
      <c r="C838" s="553"/>
      <c r="D838" s="544"/>
      <c r="E838" s="544"/>
      <c r="F838" s="544"/>
      <c r="G838" s="544"/>
      <c r="H838" s="544"/>
      <c r="I838" s="544"/>
      <c r="J838" s="544"/>
      <c r="K838" s="544"/>
      <c r="L838" s="544"/>
      <c r="M838" s="544"/>
      <c r="N838" s="544"/>
      <c r="O838" s="544"/>
      <c r="P838" s="544"/>
      <c r="Q838" s="544"/>
      <c r="R838" s="544"/>
      <c r="S838" s="544"/>
      <c r="T838" s="544"/>
      <c r="U838" s="544"/>
      <c r="V838" s="544"/>
    </row>
    <row r="839" spans="1:22" ht="16.5" customHeight="1">
      <c r="A839" s="544"/>
      <c r="B839" s="544"/>
      <c r="C839" s="553"/>
      <c r="D839" s="544"/>
      <c r="E839" s="544"/>
      <c r="F839" s="544"/>
      <c r="G839" s="544"/>
      <c r="H839" s="544"/>
      <c r="I839" s="544"/>
      <c r="J839" s="544"/>
      <c r="K839" s="544"/>
      <c r="L839" s="544"/>
      <c r="M839" s="544"/>
      <c r="N839" s="544"/>
      <c r="O839" s="544"/>
      <c r="P839" s="544"/>
      <c r="Q839" s="544"/>
      <c r="R839" s="544"/>
      <c r="S839" s="544"/>
      <c r="T839" s="544"/>
      <c r="U839" s="544"/>
      <c r="V839" s="544"/>
    </row>
    <row r="840" spans="1:22" ht="16.5" customHeight="1">
      <c r="A840" s="544"/>
      <c r="B840" s="544"/>
      <c r="C840" s="553"/>
      <c r="D840" s="544"/>
      <c r="E840" s="544"/>
      <c r="F840" s="544"/>
      <c r="G840" s="544"/>
      <c r="H840" s="544"/>
      <c r="I840" s="544"/>
      <c r="J840" s="544"/>
      <c r="K840" s="544"/>
      <c r="L840" s="544"/>
      <c r="M840" s="544"/>
      <c r="N840" s="544"/>
      <c r="O840" s="544"/>
      <c r="P840" s="544"/>
      <c r="Q840" s="544"/>
      <c r="R840" s="544"/>
      <c r="S840" s="544"/>
      <c r="T840" s="544"/>
      <c r="U840" s="544"/>
      <c r="V840" s="544"/>
    </row>
    <row r="841" spans="1:22" ht="16.5" customHeight="1">
      <c r="A841" s="544"/>
      <c r="B841" s="544"/>
      <c r="C841" s="553"/>
      <c r="D841" s="544"/>
      <c r="E841" s="544"/>
      <c r="F841" s="544"/>
      <c r="G841" s="544"/>
      <c r="H841" s="544"/>
      <c r="I841" s="544"/>
      <c r="J841" s="544"/>
      <c r="K841" s="544"/>
      <c r="L841" s="544"/>
      <c r="M841" s="544"/>
      <c r="N841" s="544"/>
      <c r="O841" s="544"/>
      <c r="P841" s="544"/>
      <c r="Q841" s="544"/>
      <c r="R841" s="544"/>
      <c r="S841" s="544"/>
      <c r="T841" s="544"/>
      <c r="U841" s="544"/>
      <c r="V841" s="544"/>
    </row>
    <row r="842" spans="1:22" ht="16.5" customHeight="1">
      <c r="A842" s="544"/>
      <c r="B842" s="544"/>
      <c r="C842" s="553"/>
      <c r="D842" s="544"/>
      <c r="E842" s="544"/>
      <c r="F842" s="544"/>
      <c r="G842" s="544"/>
      <c r="H842" s="544"/>
      <c r="I842" s="544"/>
      <c r="J842" s="544"/>
      <c r="K842" s="544"/>
      <c r="L842" s="544"/>
      <c r="M842" s="544"/>
      <c r="N842" s="544"/>
      <c r="O842" s="544"/>
      <c r="P842" s="544"/>
      <c r="Q842" s="544"/>
      <c r="R842" s="544"/>
      <c r="S842" s="544"/>
      <c r="T842" s="544"/>
      <c r="U842" s="544"/>
      <c r="V842" s="544"/>
    </row>
    <row r="843" spans="1:22" ht="16.5" customHeight="1">
      <c r="A843" s="544"/>
      <c r="B843" s="544"/>
      <c r="C843" s="553"/>
      <c r="D843" s="544"/>
      <c r="E843" s="544"/>
      <c r="F843" s="544"/>
      <c r="G843" s="544"/>
      <c r="H843" s="544"/>
      <c r="I843" s="544"/>
      <c r="J843" s="544"/>
      <c r="K843" s="544"/>
      <c r="L843" s="544"/>
      <c r="M843" s="544"/>
      <c r="N843" s="544"/>
      <c r="O843" s="544"/>
      <c r="P843" s="544"/>
      <c r="Q843" s="544"/>
      <c r="R843" s="544"/>
      <c r="S843" s="544"/>
      <c r="T843" s="544"/>
      <c r="U843" s="544"/>
      <c r="V843" s="544"/>
    </row>
    <row r="844" spans="1:22" ht="16.5" customHeight="1">
      <c r="A844" s="544"/>
      <c r="B844" s="544"/>
      <c r="C844" s="553"/>
      <c r="D844" s="544"/>
      <c r="E844" s="544"/>
      <c r="F844" s="544"/>
      <c r="G844" s="544"/>
      <c r="H844" s="544"/>
      <c r="I844" s="544"/>
      <c r="J844" s="544"/>
      <c r="K844" s="544"/>
      <c r="L844" s="544"/>
      <c r="M844" s="544"/>
      <c r="N844" s="544"/>
      <c r="O844" s="544"/>
      <c r="P844" s="544"/>
      <c r="Q844" s="544"/>
      <c r="R844" s="544"/>
      <c r="S844" s="544"/>
      <c r="T844" s="544"/>
      <c r="U844" s="544"/>
      <c r="V844" s="544"/>
    </row>
    <row r="845" spans="1:22" ht="16.5" customHeight="1">
      <c r="A845" s="544"/>
      <c r="B845" s="544"/>
      <c r="C845" s="553"/>
      <c r="D845" s="544"/>
      <c r="E845" s="544"/>
      <c r="F845" s="544"/>
      <c r="G845" s="544"/>
      <c r="H845" s="544"/>
      <c r="I845" s="544"/>
      <c r="J845" s="544"/>
      <c r="K845" s="544"/>
      <c r="L845" s="544"/>
      <c r="M845" s="544"/>
      <c r="N845" s="544"/>
      <c r="O845" s="544"/>
      <c r="P845" s="544"/>
      <c r="Q845" s="544"/>
      <c r="R845" s="544"/>
      <c r="S845" s="544"/>
      <c r="T845" s="544"/>
      <c r="U845" s="544"/>
      <c r="V845" s="544"/>
    </row>
    <row r="846" spans="1:22" ht="16.5" customHeight="1">
      <c r="A846" s="544"/>
      <c r="B846" s="544"/>
      <c r="C846" s="553"/>
      <c r="D846" s="544"/>
      <c r="E846" s="544"/>
      <c r="F846" s="544"/>
      <c r="G846" s="544"/>
      <c r="H846" s="544"/>
      <c r="I846" s="544"/>
      <c r="J846" s="544"/>
      <c r="K846" s="544"/>
      <c r="L846" s="544"/>
      <c r="M846" s="544"/>
      <c r="N846" s="544"/>
      <c r="O846" s="544"/>
      <c r="P846" s="544"/>
      <c r="Q846" s="544"/>
      <c r="R846" s="544"/>
      <c r="S846" s="544"/>
      <c r="T846" s="544"/>
      <c r="U846" s="544"/>
      <c r="V846" s="544"/>
    </row>
    <row r="847" spans="1:22" ht="16.5" customHeight="1">
      <c r="A847" s="544"/>
      <c r="B847" s="544"/>
      <c r="C847" s="553"/>
      <c r="D847" s="544"/>
      <c r="E847" s="544"/>
      <c r="F847" s="544"/>
      <c r="G847" s="544"/>
      <c r="H847" s="544"/>
      <c r="I847" s="544"/>
      <c r="J847" s="544"/>
      <c r="K847" s="544"/>
      <c r="L847" s="544"/>
      <c r="M847" s="544"/>
      <c r="N847" s="544"/>
      <c r="O847" s="544"/>
      <c r="P847" s="544"/>
      <c r="Q847" s="544"/>
      <c r="R847" s="544"/>
      <c r="S847" s="544"/>
      <c r="T847" s="544"/>
      <c r="U847" s="544"/>
      <c r="V847" s="544"/>
    </row>
    <row r="848" spans="1:22" ht="16.5" customHeight="1">
      <c r="A848" s="544"/>
      <c r="B848" s="544"/>
      <c r="C848" s="553"/>
      <c r="D848" s="544"/>
      <c r="E848" s="544"/>
      <c r="F848" s="544"/>
      <c r="G848" s="544"/>
      <c r="H848" s="544"/>
      <c r="I848" s="544"/>
      <c r="J848" s="544"/>
      <c r="K848" s="544"/>
      <c r="L848" s="544"/>
      <c r="M848" s="544"/>
      <c r="N848" s="544"/>
      <c r="O848" s="544"/>
      <c r="P848" s="544"/>
      <c r="Q848" s="544"/>
      <c r="R848" s="544"/>
      <c r="S848" s="544"/>
      <c r="T848" s="544"/>
      <c r="U848" s="544"/>
      <c r="V848" s="544"/>
    </row>
    <row r="849" spans="1:22" ht="16.5" customHeight="1">
      <c r="A849" s="544"/>
      <c r="B849" s="544"/>
      <c r="C849" s="553"/>
      <c r="D849" s="544"/>
      <c r="E849" s="544"/>
      <c r="F849" s="544"/>
      <c r="G849" s="544"/>
      <c r="H849" s="544"/>
      <c r="I849" s="544"/>
      <c r="J849" s="544"/>
      <c r="K849" s="544"/>
      <c r="L849" s="544"/>
      <c r="M849" s="544"/>
      <c r="N849" s="544"/>
      <c r="O849" s="544"/>
      <c r="P849" s="544"/>
      <c r="Q849" s="544"/>
      <c r="R849" s="544"/>
      <c r="S849" s="544"/>
      <c r="T849" s="544"/>
      <c r="U849" s="544"/>
      <c r="V849" s="544"/>
    </row>
    <row r="850" spans="1:22" ht="16.5" customHeight="1">
      <c r="A850" s="544"/>
      <c r="B850" s="544"/>
      <c r="C850" s="553"/>
      <c r="D850" s="544"/>
      <c r="E850" s="544"/>
      <c r="F850" s="544"/>
      <c r="G850" s="544"/>
      <c r="H850" s="544"/>
      <c r="I850" s="544"/>
      <c r="J850" s="544"/>
      <c r="K850" s="544"/>
      <c r="L850" s="544"/>
      <c r="M850" s="544"/>
      <c r="N850" s="544"/>
      <c r="O850" s="544"/>
      <c r="P850" s="544"/>
      <c r="Q850" s="544"/>
      <c r="R850" s="544"/>
      <c r="S850" s="544"/>
      <c r="T850" s="544"/>
      <c r="U850" s="544"/>
      <c r="V850" s="544"/>
    </row>
    <row r="851" spans="1:22" ht="16.5" customHeight="1">
      <c r="A851" s="544"/>
      <c r="B851" s="544"/>
      <c r="C851" s="553"/>
      <c r="D851" s="544"/>
      <c r="E851" s="544"/>
      <c r="F851" s="544"/>
      <c r="G851" s="544"/>
      <c r="H851" s="544"/>
      <c r="I851" s="544"/>
      <c r="J851" s="544"/>
      <c r="K851" s="544"/>
      <c r="L851" s="544"/>
      <c r="M851" s="544"/>
      <c r="N851" s="544"/>
      <c r="O851" s="544"/>
      <c r="P851" s="544"/>
      <c r="Q851" s="544"/>
      <c r="R851" s="544"/>
      <c r="S851" s="544"/>
      <c r="T851" s="544"/>
      <c r="U851" s="544"/>
      <c r="V851" s="544"/>
    </row>
    <row r="852" spans="1:22" ht="16.5" customHeight="1">
      <c r="A852" s="544"/>
      <c r="B852" s="544"/>
      <c r="C852" s="553"/>
      <c r="D852" s="544"/>
      <c r="E852" s="544"/>
      <c r="F852" s="544"/>
      <c r="G852" s="544"/>
      <c r="H852" s="544"/>
      <c r="I852" s="544"/>
      <c r="J852" s="544"/>
      <c r="K852" s="544"/>
      <c r="L852" s="544"/>
      <c r="M852" s="544"/>
      <c r="N852" s="544"/>
      <c r="O852" s="544"/>
      <c r="P852" s="544"/>
      <c r="Q852" s="544"/>
      <c r="R852" s="544"/>
      <c r="S852" s="544"/>
      <c r="T852" s="544"/>
      <c r="U852" s="544"/>
      <c r="V852" s="544"/>
    </row>
    <row r="853" spans="1:22" ht="16.5" customHeight="1">
      <c r="A853" s="544"/>
      <c r="B853" s="544"/>
      <c r="C853" s="553"/>
      <c r="D853" s="544"/>
      <c r="E853" s="544"/>
      <c r="F853" s="544"/>
      <c r="G853" s="544"/>
      <c r="H853" s="544"/>
      <c r="I853" s="544"/>
      <c r="J853" s="544"/>
      <c r="K853" s="544"/>
      <c r="L853" s="544"/>
      <c r="M853" s="544"/>
      <c r="N853" s="544"/>
      <c r="O853" s="544"/>
      <c r="P853" s="544"/>
      <c r="Q853" s="544"/>
      <c r="R853" s="544"/>
      <c r="S853" s="544"/>
      <c r="T853" s="544"/>
      <c r="U853" s="544"/>
      <c r="V853" s="544"/>
    </row>
    <row r="854" spans="1:22" ht="16.5" customHeight="1">
      <c r="A854" s="544"/>
      <c r="B854" s="544"/>
      <c r="C854" s="553"/>
      <c r="D854" s="544"/>
      <c r="E854" s="544"/>
      <c r="F854" s="544"/>
      <c r="G854" s="544"/>
      <c r="H854" s="544"/>
      <c r="I854" s="544"/>
      <c r="J854" s="544"/>
      <c r="K854" s="544"/>
      <c r="L854" s="544"/>
      <c r="M854" s="544"/>
      <c r="N854" s="544"/>
      <c r="O854" s="544"/>
      <c r="P854" s="544"/>
      <c r="Q854" s="544"/>
      <c r="R854" s="544"/>
      <c r="S854" s="544"/>
      <c r="T854" s="544"/>
      <c r="U854" s="544"/>
      <c r="V854" s="544"/>
    </row>
    <row r="855" spans="1:22" ht="16.5" customHeight="1">
      <c r="A855" s="544"/>
      <c r="B855" s="544"/>
      <c r="C855" s="553"/>
      <c r="D855" s="544"/>
      <c r="E855" s="544"/>
      <c r="F855" s="544"/>
      <c r="G855" s="544"/>
      <c r="H855" s="544"/>
      <c r="I855" s="544"/>
      <c r="J855" s="544"/>
      <c r="K855" s="544"/>
      <c r="L855" s="544"/>
      <c r="M855" s="544"/>
      <c r="N855" s="544"/>
      <c r="O855" s="544"/>
      <c r="P855" s="544"/>
      <c r="Q855" s="544"/>
      <c r="R855" s="544"/>
      <c r="S855" s="544"/>
      <c r="T855" s="544"/>
      <c r="U855" s="544"/>
      <c r="V855" s="544"/>
    </row>
    <row r="856" spans="1:22" ht="16.5" customHeight="1">
      <c r="A856" s="544"/>
      <c r="B856" s="544"/>
      <c r="C856" s="553"/>
      <c r="D856" s="544"/>
      <c r="E856" s="544"/>
      <c r="F856" s="544"/>
      <c r="G856" s="544"/>
      <c r="H856" s="544"/>
      <c r="I856" s="544"/>
      <c r="J856" s="544"/>
      <c r="K856" s="544"/>
      <c r="L856" s="544"/>
      <c r="M856" s="544"/>
      <c r="N856" s="544"/>
      <c r="O856" s="544"/>
      <c r="P856" s="544"/>
      <c r="Q856" s="544"/>
      <c r="R856" s="544"/>
      <c r="S856" s="544"/>
      <c r="T856" s="544"/>
      <c r="U856" s="544"/>
      <c r="V856" s="544"/>
    </row>
    <row r="857" spans="1:22" ht="16.5" customHeight="1">
      <c r="A857" s="544"/>
      <c r="B857" s="544"/>
      <c r="C857" s="553"/>
      <c r="D857" s="544"/>
      <c r="E857" s="544"/>
      <c r="F857" s="544"/>
      <c r="G857" s="544"/>
      <c r="H857" s="544"/>
      <c r="I857" s="544"/>
      <c r="J857" s="544"/>
      <c r="K857" s="544"/>
      <c r="L857" s="544"/>
      <c r="M857" s="544"/>
      <c r="N857" s="544"/>
      <c r="O857" s="544"/>
      <c r="P857" s="544"/>
      <c r="Q857" s="544"/>
      <c r="R857" s="544"/>
      <c r="S857" s="544"/>
      <c r="T857" s="544"/>
      <c r="U857" s="544"/>
      <c r="V857" s="544"/>
    </row>
    <row r="858" spans="1:22" ht="16.5" customHeight="1">
      <c r="A858" s="544"/>
      <c r="B858" s="544"/>
      <c r="C858" s="553"/>
      <c r="D858" s="544"/>
      <c r="E858" s="544"/>
      <c r="F858" s="544"/>
      <c r="G858" s="544"/>
      <c r="H858" s="544"/>
      <c r="I858" s="544"/>
      <c r="J858" s="544"/>
      <c r="K858" s="544"/>
      <c r="L858" s="544"/>
      <c r="M858" s="544"/>
      <c r="N858" s="544"/>
      <c r="O858" s="544"/>
      <c r="P858" s="544"/>
      <c r="Q858" s="544"/>
      <c r="R858" s="544"/>
      <c r="S858" s="544"/>
      <c r="T858" s="544"/>
      <c r="U858" s="544"/>
      <c r="V858" s="544"/>
    </row>
    <row r="859" spans="1:22" ht="16.5" customHeight="1">
      <c r="A859" s="544"/>
      <c r="B859" s="544"/>
      <c r="C859" s="553"/>
      <c r="D859" s="544"/>
      <c r="E859" s="544"/>
      <c r="F859" s="544"/>
      <c r="G859" s="544"/>
      <c r="H859" s="544"/>
      <c r="I859" s="544"/>
      <c r="J859" s="544"/>
      <c r="K859" s="544"/>
      <c r="L859" s="544"/>
      <c r="M859" s="544"/>
      <c r="N859" s="544"/>
      <c r="O859" s="544"/>
      <c r="P859" s="544"/>
      <c r="Q859" s="544"/>
      <c r="R859" s="544"/>
      <c r="S859" s="544"/>
      <c r="T859" s="544"/>
      <c r="U859" s="544"/>
      <c r="V859" s="544"/>
    </row>
    <row r="860" spans="1:22" ht="16.5" customHeight="1">
      <c r="A860" s="544"/>
      <c r="B860" s="544"/>
      <c r="C860" s="553"/>
      <c r="D860" s="544"/>
      <c r="E860" s="544"/>
      <c r="F860" s="544"/>
      <c r="G860" s="544"/>
      <c r="H860" s="544"/>
      <c r="I860" s="544"/>
      <c r="J860" s="544"/>
      <c r="K860" s="544"/>
      <c r="L860" s="544"/>
      <c r="M860" s="544"/>
      <c r="N860" s="544"/>
      <c r="O860" s="544"/>
      <c r="P860" s="544"/>
      <c r="Q860" s="544"/>
      <c r="R860" s="544"/>
      <c r="S860" s="544"/>
      <c r="T860" s="544"/>
      <c r="U860" s="544"/>
      <c r="V860" s="544"/>
    </row>
    <row r="861" spans="1:22" ht="16.5" customHeight="1">
      <c r="A861" s="544"/>
      <c r="B861" s="544"/>
      <c r="C861" s="553"/>
      <c r="D861" s="544"/>
      <c r="E861" s="544"/>
      <c r="F861" s="544"/>
      <c r="G861" s="544"/>
      <c r="H861" s="544"/>
      <c r="I861" s="544"/>
      <c r="J861" s="544"/>
      <c r="K861" s="544"/>
      <c r="L861" s="544"/>
      <c r="M861" s="544"/>
      <c r="N861" s="544"/>
      <c r="O861" s="544"/>
      <c r="P861" s="544"/>
      <c r="Q861" s="544"/>
      <c r="R861" s="544"/>
      <c r="S861" s="544"/>
      <c r="T861" s="544"/>
      <c r="U861" s="544"/>
      <c r="V861" s="544"/>
    </row>
    <row r="862" spans="1:22" ht="16.5" customHeight="1">
      <c r="A862" s="544"/>
      <c r="B862" s="544"/>
      <c r="C862" s="553"/>
      <c r="D862" s="544"/>
      <c r="E862" s="544"/>
      <c r="F862" s="544"/>
      <c r="G862" s="544"/>
      <c r="H862" s="544"/>
      <c r="I862" s="544"/>
      <c r="J862" s="544"/>
      <c r="K862" s="544"/>
      <c r="L862" s="544"/>
      <c r="M862" s="544"/>
      <c r="N862" s="544"/>
      <c r="O862" s="544"/>
      <c r="P862" s="544"/>
      <c r="Q862" s="544"/>
      <c r="R862" s="544"/>
      <c r="S862" s="544"/>
      <c r="T862" s="544"/>
      <c r="U862" s="544"/>
      <c r="V862" s="544"/>
    </row>
    <row r="863" spans="1:22" ht="16.5" customHeight="1">
      <c r="A863" s="544"/>
      <c r="B863" s="544"/>
      <c r="C863" s="553"/>
      <c r="D863" s="544"/>
      <c r="E863" s="544"/>
      <c r="F863" s="544"/>
      <c r="G863" s="544"/>
      <c r="H863" s="544"/>
      <c r="I863" s="544"/>
      <c r="J863" s="544"/>
      <c r="K863" s="544"/>
      <c r="L863" s="544"/>
      <c r="M863" s="544"/>
      <c r="N863" s="544"/>
      <c r="O863" s="544"/>
      <c r="P863" s="544"/>
      <c r="Q863" s="544"/>
      <c r="R863" s="544"/>
      <c r="S863" s="544"/>
      <c r="T863" s="544"/>
      <c r="U863" s="544"/>
      <c r="V863" s="544"/>
    </row>
    <row r="864" spans="1:22" ht="16.5" customHeight="1">
      <c r="A864" s="544"/>
      <c r="B864" s="544"/>
      <c r="C864" s="553"/>
      <c r="D864" s="544"/>
      <c r="E864" s="544"/>
      <c r="F864" s="544"/>
      <c r="G864" s="544"/>
      <c r="H864" s="544"/>
      <c r="I864" s="544"/>
      <c r="J864" s="544"/>
      <c r="K864" s="544"/>
      <c r="L864" s="544"/>
      <c r="M864" s="544"/>
      <c r="N864" s="544"/>
      <c r="O864" s="544"/>
      <c r="P864" s="544"/>
      <c r="Q864" s="544"/>
      <c r="R864" s="544"/>
      <c r="S864" s="544"/>
      <c r="T864" s="544"/>
      <c r="U864" s="544"/>
      <c r="V864" s="544"/>
    </row>
    <row r="865" spans="1:22" ht="16.5" customHeight="1">
      <c r="A865" s="544"/>
      <c r="B865" s="544"/>
      <c r="C865" s="553"/>
      <c r="D865" s="544"/>
      <c r="E865" s="544"/>
      <c r="F865" s="544"/>
      <c r="G865" s="544"/>
      <c r="H865" s="544"/>
      <c r="I865" s="544"/>
      <c r="J865" s="544"/>
      <c r="K865" s="544"/>
      <c r="L865" s="544"/>
      <c r="M865" s="544"/>
      <c r="N865" s="544"/>
      <c r="O865" s="544"/>
      <c r="P865" s="544"/>
      <c r="Q865" s="544"/>
      <c r="R865" s="544"/>
      <c r="S865" s="544"/>
      <c r="T865" s="544"/>
      <c r="U865" s="544"/>
      <c r="V865" s="544"/>
    </row>
    <row r="866" spans="1:22" ht="16.5" customHeight="1">
      <c r="A866" s="544"/>
      <c r="B866" s="544"/>
      <c r="C866" s="553"/>
      <c r="D866" s="544"/>
      <c r="E866" s="544"/>
      <c r="F866" s="544"/>
      <c r="G866" s="544"/>
      <c r="H866" s="544"/>
      <c r="I866" s="544"/>
      <c r="J866" s="544"/>
      <c r="K866" s="544"/>
      <c r="L866" s="544"/>
      <c r="M866" s="544"/>
      <c r="N866" s="544"/>
      <c r="O866" s="544"/>
      <c r="P866" s="544"/>
      <c r="Q866" s="544"/>
      <c r="R866" s="544"/>
      <c r="S866" s="544"/>
      <c r="T866" s="544"/>
      <c r="U866" s="544"/>
      <c r="V866" s="544"/>
    </row>
    <row r="867" spans="1:22" ht="16.5" customHeight="1">
      <c r="A867" s="544"/>
      <c r="B867" s="544"/>
      <c r="C867" s="553"/>
      <c r="D867" s="544"/>
      <c r="E867" s="544"/>
      <c r="F867" s="544"/>
      <c r="G867" s="544"/>
      <c r="H867" s="544"/>
      <c r="I867" s="544"/>
      <c r="J867" s="544"/>
      <c r="K867" s="544"/>
      <c r="L867" s="544"/>
      <c r="M867" s="544"/>
      <c r="N867" s="544"/>
      <c r="O867" s="544"/>
      <c r="P867" s="544"/>
      <c r="Q867" s="544"/>
      <c r="R867" s="544"/>
      <c r="S867" s="544"/>
      <c r="T867" s="544"/>
      <c r="U867" s="544"/>
      <c r="V867" s="544"/>
    </row>
    <row r="868" spans="1:22" ht="16.5" customHeight="1">
      <c r="A868" s="544"/>
      <c r="B868" s="544"/>
      <c r="C868" s="553"/>
      <c r="D868" s="544"/>
      <c r="E868" s="544"/>
      <c r="F868" s="544"/>
      <c r="G868" s="544"/>
      <c r="H868" s="544"/>
      <c r="I868" s="544"/>
      <c r="J868" s="544"/>
      <c r="K868" s="544"/>
      <c r="L868" s="544"/>
      <c r="M868" s="544"/>
      <c r="N868" s="544"/>
      <c r="O868" s="544"/>
      <c r="P868" s="544"/>
      <c r="Q868" s="544"/>
      <c r="R868" s="544"/>
      <c r="S868" s="544"/>
      <c r="T868" s="544"/>
      <c r="U868" s="544"/>
      <c r="V868" s="544"/>
    </row>
    <row r="869" spans="1:22" ht="16.5" customHeight="1">
      <c r="A869" s="544"/>
      <c r="B869" s="544"/>
      <c r="C869" s="553"/>
      <c r="D869" s="544"/>
      <c r="E869" s="544"/>
      <c r="F869" s="544"/>
      <c r="G869" s="544"/>
      <c r="H869" s="544"/>
      <c r="I869" s="544"/>
      <c r="J869" s="544"/>
      <c r="K869" s="544"/>
      <c r="L869" s="544"/>
      <c r="M869" s="544"/>
      <c r="N869" s="544"/>
      <c r="O869" s="544"/>
      <c r="P869" s="544"/>
      <c r="Q869" s="544"/>
      <c r="R869" s="544"/>
      <c r="S869" s="544"/>
      <c r="T869" s="544"/>
      <c r="U869" s="544"/>
      <c r="V869" s="544"/>
    </row>
    <row r="870" spans="1:22" ht="16.5" customHeight="1">
      <c r="A870" s="544"/>
      <c r="B870" s="544"/>
      <c r="C870" s="553"/>
      <c r="D870" s="544"/>
      <c r="E870" s="544"/>
      <c r="F870" s="544"/>
      <c r="G870" s="544"/>
      <c r="H870" s="544"/>
      <c r="I870" s="544"/>
      <c r="J870" s="544"/>
      <c r="K870" s="544"/>
      <c r="L870" s="544"/>
      <c r="M870" s="544"/>
      <c r="N870" s="544"/>
      <c r="O870" s="544"/>
      <c r="P870" s="544"/>
      <c r="Q870" s="544"/>
      <c r="R870" s="544"/>
      <c r="S870" s="544"/>
      <c r="T870" s="544"/>
      <c r="U870" s="544"/>
      <c r="V870" s="544"/>
    </row>
    <row r="871" spans="1:22" ht="16.5" customHeight="1">
      <c r="A871" s="544"/>
      <c r="B871" s="544"/>
      <c r="C871" s="553"/>
      <c r="D871" s="544"/>
      <c r="E871" s="544"/>
      <c r="F871" s="544"/>
      <c r="G871" s="544"/>
      <c r="H871" s="544"/>
      <c r="I871" s="544"/>
      <c r="J871" s="544"/>
      <c r="K871" s="544"/>
      <c r="L871" s="544"/>
      <c r="M871" s="544"/>
      <c r="N871" s="544"/>
      <c r="O871" s="544"/>
      <c r="P871" s="544"/>
      <c r="Q871" s="544"/>
      <c r="R871" s="544"/>
      <c r="S871" s="544"/>
      <c r="T871" s="544"/>
      <c r="U871" s="544"/>
      <c r="V871" s="544"/>
    </row>
    <row r="872" spans="1:22" ht="16.5" customHeight="1">
      <c r="A872" s="544"/>
      <c r="B872" s="544"/>
      <c r="C872" s="553"/>
      <c r="D872" s="544"/>
      <c r="E872" s="544"/>
      <c r="F872" s="544"/>
      <c r="G872" s="544"/>
      <c r="H872" s="544"/>
      <c r="I872" s="544"/>
      <c r="J872" s="544"/>
      <c r="K872" s="544"/>
      <c r="L872" s="544"/>
      <c r="M872" s="544"/>
      <c r="N872" s="544"/>
      <c r="O872" s="544"/>
      <c r="P872" s="544"/>
      <c r="Q872" s="544"/>
      <c r="R872" s="544"/>
      <c r="S872" s="544"/>
      <c r="T872" s="544"/>
      <c r="U872" s="544"/>
      <c r="V872" s="544"/>
    </row>
    <row r="873" spans="1:22" ht="16.5" customHeight="1">
      <c r="A873" s="544"/>
      <c r="B873" s="544"/>
      <c r="C873" s="553"/>
      <c r="D873" s="544"/>
      <c r="E873" s="544"/>
      <c r="F873" s="544"/>
      <c r="G873" s="544"/>
      <c r="H873" s="544"/>
      <c r="I873" s="544"/>
      <c r="J873" s="544"/>
      <c r="K873" s="544"/>
      <c r="L873" s="544"/>
      <c r="M873" s="544"/>
      <c r="N873" s="544"/>
      <c r="O873" s="544"/>
      <c r="P873" s="544"/>
      <c r="Q873" s="544"/>
      <c r="R873" s="544"/>
      <c r="S873" s="544"/>
      <c r="T873" s="544"/>
      <c r="U873" s="544"/>
      <c r="V873" s="544"/>
    </row>
    <row r="874" spans="1:22" ht="16.5" customHeight="1">
      <c r="A874" s="544"/>
      <c r="B874" s="544"/>
      <c r="C874" s="553"/>
      <c r="D874" s="544"/>
      <c r="E874" s="544"/>
      <c r="F874" s="544"/>
      <c r="G874" s="544"/>
      <c r="H874" s="544"/>
      <c r="I874" s="544"/>
      <c r="J874" s="544"/>
      <c r="K874" s="544"/>
      <c r="L874" s="544"/>
      <c r="M874" s="544"/>
      <c r="N874" s="544"/>
      <c r="O874" s="544"/>
      <c r="P874" s="544"/>
      <c r="Q874" s="544"/>
      <c r="R874" s="544"/>
      <c r="S874" s="544"/>
      <c r="T874" s="544"/>
      <c r="U874" s="544"/>
      <c r="V874" s="544"/>
    </row>
    <row r="875" spans="1:22" ht="16.5" customHeight="1">
      <c r="A875" s="544"/>
      <c r="B875" s="544"/>
      <c r="C875" s="553"/>
      <c r="D875" s="544"/>
      <c r="E875" s="544"/>
      <c r="F875" s="544"/>
      <c r="G875" s="544"/>
      <c r="H875" s="544"/>
      <c r="I875" s="544"/>
      <c r="J875" s="544"/>
      <c r="K875" s="544"/>
      <c r="L875" s="544"/>
      <c r="M875" s="544"/>
      <c r="N875" s="544"/>
      <c r="O875" s="544"/>
      <c r="P875" s="544"/>
      <c r="Q875" s="544"/>
      <c r="R875" s="544"/>
      <c r="S875" s="544"/>
      <c r="T875" s="544"/>
      <c r="U875" s="544"/>
      <c r="V875" s="544"/>
    </row>
    <row r="876" spans="1:22" ht="16.5" customHeight="1">
      <c r="A876" s="544"/>
      <c r="B876" s="544"/>
      <c r="C876" s="553"/>
      <c r="D876" s="544"/>
      <c r="E876" s="544"/>
      <c r="F876" s="544"/>
      <c r="G876" s="544"/>
      <c r="H876" s="544"/>
      <c r="I876" s="544"/>
      <c r="J876" s="544"/>
      <c r="K876" s="544"/>
      <c r="L876" s="544"/>
      <c r="M876" s="544"/>
      <c r="N876" s="544"/>
      <c r="O876" s="544"/>
      <c r="P876" s="544"/>
      <c r="Q876" s="544"/>
      <c r="R876" s="544"/>
      <c r="S876" s="544"/>
      <c r="T876" s="544"/>
      <c r="U876" s="544"/>
      <c r="V876" s="544"/>
    </row>
    <row r="877" spans="1:22" ht="16.5" customHeight="1">
      <c r="A877" s="544"/>
      <c r="B877" s="544"/>
      <c r="C877" s="553"/>
      <c r="D877" s="544"/>
      <c r="E877" s="544"/>
      <c r="F877" s="544"/>
      <c r="G877" s="544"/>
      <c r="H877" s="544"/>
      <c r="I877" s="544"/>
      <c r="J877" s="544"/>
      <c r="K877" s="544"/>
      <c r="L877" s="544"/>
      <c r="M877" s="544"/>
      <c r="N877" s="544"/>
      <c r="O877" s="544"/>
      <c r="P877" s="544"/>
      <c r="Q877" s="544"/>
      <c r="R877" s="544"/>
      <c r="S877" s="544"/>
      <c r="T877" s="544"/>
      <c r="U877" s="544"/>
      <c r="V877" s="544"/>
    </row>
    <row r="878" spans="1:22" ht="16.5" customHeight="1">
      <c r="A878" s="544"/>
      <c r="B878" s="544"/>
      <c r="C878" s="553"/>
      <c r="D878" s="544"/>
      <c r="E878" s="544"/>
      <c r="F878" s="544"/>
      <c r="G878" s="544"/>
      <c r="H878" s="544"/>
      <c r="I878" s="544"/>
      <c r="J878" s="544"/>
      <c r="K878" s="544"/>
      <c r="L878" s="544"/>
      <c r="M878" s="544"/>
      <c r="N878" s="544"/>
      <c r="O878" s="544"/>
      <c r="P878" s="544"/>
      <c r="Q878" s="544"/>
      <c r="R878" s="544"/>
      <c r="S878" s="544"/>
      <c r="T878" s="544"/>
      <c r="U878" s="544"/>
      <c r="V878" s="544"/>
    </row>
    <row r="879" spans="1:22" ht="16.5" customHeight="1">
      <c r="A879" s="544"/>
      <c r="B879" s="544"/>
      <c r="C879" s="553"/>
      <c r="D879" s="544"/>
      <c r="E879" s="544"/>
      <c r="F879" s="544"/>
      <c r="G879" s="544"/>
      <c r="H879" s="544"/>
      <c r="I879" s="544"/>
      <c r="J879" s="544"/>
      <c r="K879" s="544"/>
      <c r="L879" s="544"/>
      <c r="M879" s="544"/>
      <c r="N879" s="544"/>
      <c r="O879" s="544"/>
      <c r="P879" s="544"/>
      <c r="Q879" s="544"/>
      <c r="R879" s="544"/>
      <c r="S879" s="544"/>
      <c r="T879" s="544"/>
      <c r="U879" s="544"/>
      <c r="V879" s="544"/>
    </row>
    <row r="880" spans="1:22" ht="16.5" customHeight="1">
      <c r="A880" s="544"/>
      <c r="B880" s="544"/>
      <c r="C880" s="553"/>
      <c r="D880" s="544"/>
      <c r="E880" s="544"/>
      <c r="F880" s="544"/>
      <c r="G880" s="544"/>
      <c r="H880" s="544"/>
      <c r="I880" s="544"/>
      <c r="J880" s="544"/>
      <c r="K880" s="544"/>
      <c r="L880" s="544"/>
      <c r="M880" s="544"/>
      <c r="N880" s="544"/>
      <c r="O880" s="544"/>
      <c r="P880" s="544"/>
      <c r="Q880" s="544"/>
      <c r="R880" s="544"/>
      <c r="S880" s="544"/>
      <c r="T880" s="544"/>
      <c r="U880" s="544"/>
      <c r="V880" s="544"/>
    </row>
    <row r="881" spans="1:22" ht="16.5" customHeight="1">
      <c r="A881" s="544"/>
      <c r="B881" s="544"/>
      <c r="C881" s="553"/>
      <c r="D881" s="544"/>
      <c r="E881" s="544"/>
      <c r="F881" s="544"/>
      <c r="G881" s="544"/>
      <c r="H881" s="544"/>
      <c r="I881" s="544"/>
      <c r="J881" s="544"/>
      <c r="K881" s="544"/>
      <c r="L881" s="544"/>
      <c r="M881" s="544"/>
      <c r="N881" s="544"/>
      <c r="O881" s="544"/>
      <c r="P881" s="544"/>
      <c r="Q881" s="544"/>
      <c r="R881" s="544"/>
      <c r="S881" s="544"/>
      <c r="T881" s="544"/>
      <c r="U881" s="544"/>
      <c r="V881" s="544"/>
    </row>
    <row r="882" spans="1:22" ht="16.5" customHeight="1">
      <c r="A882" s="544"/>
      <c r="B882" s="544"/>
      <c r="C882" s="553"/>
      <c r="D882" s="544"/>
      <c r="E882" s="544"/>
      <c r="F882" s="544"/>
      <c r="G882" s="544"/>
      <c r="H882" s="544"/>
      <c r="I882" s="544"/>
      <c r="J882" s="544"/>
      <c r="K882" s="544"/>
      <c r="L882" s="544"/>
      <c r="M882" s="544"/>
      <c r="N882" s="544"/>
      <c r="O882" s="544"/>
      <c r="P882" s="544"/>
      <c r="Q882" s="544"/>
      <c r="R882" s="544"/>
      <c r="S882" s="544"/>
      <c r="T882" s="544"/>
      <c r="U882" s="544"/>
      <c r="V882" s="544"/>
    </row>
    <row r="883" spans="1:22" ht="16.5" customHeight="1">
      <c r="A883" s="544"/>
      <c r="B883" s="544"/>
      <c r="C883" s="553"/>
      <c r="D883" s="544"/>
      <c r="E883" s="544"/>
      <c r="F883" s="544"/>
      <c r="G883" s="544"/>
      <c r="H883" s="544"/>
      <c r="I883" s="544"/>
      <c r="J883" s="544"/>
      <c r="K883" s="544"/>
      <c r="L883" s="544"/>
      <c r="M883" s="544"/>
      <c r="N883" s="544"/>
      <c r="O883" s="544"/>
      <c r="P883" s="544"/>
      <c r="Q883" s="544"/>
      <c r="R883" s="544"/>
      <c r="S883" s="544"/>
      <c r="T883" s="544"/>
      <c r="U883" s="544"/>
      <c r="V883" s="544"/>
    </row>
    <row r="884" spans="1:22" ht="16.5" customHeight="1">
      <c r="A884" s="544"/>
      <c r="B884" s="544"/>
      <c r="C884" s="553"/>
      <c r="D884" s="544"/>
      <c r="E884" s="544"/>
      <c r="F884" s="544"/>
      <c r="G884" s="544"/>
      <c r="H884" s="544"/>
      <c r="I884" s="544"/>
      <c r="J884" s="544"/>
      <c r="K884" s="544"/>
      <c r="L884" s="544"/>
      <c r="M884" s="544"/>
      <c r="N884" s="544"/>
      <c r="O884" s="544"/>
      <c r="P884" s="544"/>
      <c r="Q884" s="544"/>
      <c r="R884" s="544"/>
      <c r="S884" s="544"/>
      <c r="T884" s="544"/>
      <c r="U884" s="544"/>
      <c r="V884" s="544"/>
    </row>
    <row r="885" spans="1:22" ht="16.5" customHeight="1">
      <c r="A885" s="544"/>
      <c r="B885" s="544"/>
      <c r="C885" s="553"/>
      <c r="D885" s="544"/>
      <c r="E885" s="544"/>
      <c r="F885" s="544"/>
      <c r="G885" s="544"/>
      <c r="H885" s="544"/>
      <c r="I885" s="544"/>
      <c r="J885" s="544"/>
      <c r="K885" s="544"/>
      <c r="L885" s="544"/>
      <c r="M885" s="544"/>
      <c r="N885" s="544"/>
      <c r="O885" s="544"/>
      <c r="P885" s="544"/>
      <c r="Q885" s="544"/>
      <c r="R885" s="544"/>
      <c r="S885" s="544"/>
      <c r="T885" s="544"/>
      <c r="U885" s="544"/>
      <c r="V885" s="544"/>
    </row>
    <row r="886" spans="1:22" ht="16.5" customHeight="1">
      <c r="A886" s="544"/>
      <c r="B886" s="544"/>
      <c r="C886" s="553"/>
      <c r="D886" s="544"/>
      <c r="E886" s="544"/>
      <c r="F886" s="544"/>
      <c r="G886" s="544"/>
      <c r="H886" s="544"/>
      <c r="I886" s="544"/>
      <c r="J886" s="544"/>
      <c r="K886" s="544"/>
      <c r="L886" s="544"/>
      <c r="M886" s="544"/>
      <c r="N886" s="544"/>
      <c r="O886" s="544"/>
      <c r="P886" s="544"/>
      <c r="Q886" s="544"/>
      <c r="R886" s="544"/>
      <c r="S886" s="544"/>
      <c r="T886" s="544"/>
      <c r="U886" s="544"/>
      <c r="V886" s="544"/>
    </row>
    <row r="887" spans="1:22" ht="16.5" customHeight="1">
      <c r="A887" s="544"/>
      <c r="B887" s="544"/>
      <c r="C887" s="553"/>
      <c r="D887" s="544"/>
      <c r="E887" s="544"/>
      <c r="F887" s="544"/>
      <c r="G887" s="544"/>
      <c r="H887" s="544"/>
      <c r="I887" s="544"/>
      <c r="J887" s="544"/>
      <c r="K887" s="544"/>
      <c r="L887" s="544"/>
      <c r="M887" s="544"/>
      <c r="N887" s="544"/>
      <c r="O887" s="544"/>
      <c r="P887" s="544"/>
      <c r="Q887" s="544"/>
      <c r="R887" s="544"/>
      <c r="S887" s="544"/>
      <c r="T887" s="544"/>
      <c r="U887" s="544"/>
      <c r="V887" s="544"/>
    </row>
    <row r="888" spans="1:22" ht="16.5" customHeight="1">
      <c r="A888" s="544"/>
      <c r="B888" s="544"/>
      <c r="C888" s="553"/>
      <c r="D888" s="544"/>
      <c r="E888" s="544"/>
      <c r="F888" s="544"/>
      <c r="G888" s="544"/>
      <c r="H888" s="544"/>
      <c r="I888" s="544"/>
      <c r="J888" s="544"/>
      <c r="K888" s="544"/>
      <c r="L888" s="544"/>
      <c r="M888" s="544"/>
      <c r="N888" s="544"/>
      <c r="O888" s="544"/>
      <c r="P888" s="544"/>
      <c r="Q888" s="544"/>
      <c r="R888" s="544"/>
      <c r="S888" s="544"/>
      <c r="T888" s="544"/>
      <c r="U888" s="544"/>
      <c r="V888" s="544"/>
    </row>
    <row r="889" spans="1:22" ht="16.5" customHeight="1">
      <c r="A889" s="544"/>
      <c r="B889" s="544"/>
      <c r="C889" s="553"/>
      <c r="D889" s="544"/>
      <c r="E889" s="544"/>
      <c r="F889" s="544"/>
      <c r="G889" s="544"/>
      <c r="H889" s="544"/>
      <c r="I889" s="544"/>
      <c r="J889" s="544"/>
      <c r="K889" s="544"/>
      <c r="L889" s="544"/>
      <c r="M889" s="544"/>
      <c r="N889" s="544"/>
      <c r="O889" s="544"/>
      <c r="P889" s="544"/>
      <c r="Q889" s="544"/>
      <c r="R889" s="544"/>
      <c r="S889" s="544"/>
      <c r="T889" s="544"/>
      <c r="U889" s="544"/>
      <c r="V889" s="544"/>
    </row>
    <row r="890" spans="1:22" ht="16.5" customHeight="1">
      <c r="A890" s="544"/>
      <c r="B890" s="544"/>
      <c r="C890" s="553"/>
      <c r="D890" s="544"/>
      <c r="E890" s="544"/>
      <c r="F890" s="544"/>
      <c r="G890" s="544"/>
      <c r="H890" s="544"/>
      <c r="I890" s="544"/>
      <c r="J890" s="544"/>
      <c r="K890" s="544"/>
      <c r="L890" s="544"/>
      <c r="M890" s="544"/>
      <c r="N890" s="544"/>
      <c r="O890" s="544"/>
      <c r="P890" s="544"/>
      <c r="Q890" s="544"/>
      <c r="R890" s="544"/>
      <c r="S890" s="544"/>
      <c r="T890" s="544"/>
      <c r="U890" s="544"/>
      <c r="V890" s="544"/>
    </row>
    <row r="891" spans="1:22" ht="16.5" customHeight="1">
      <c r="A891" s="544"/>
      <c r="B891" s="544"/>
      <c r="C891" s="553"/>
      <c r="D891" s="544"/>
      <c r="E891" s="544"/>
      <c r="F891" s="544"/>
      <c r="G891" s="544"/>
      <c r="H891" s="544"/>
      <c r="I891" s="544"/>
      <c r="J891" s="544"/>
      <c r="K891" s="544"/>
      <c r="L891" s="544"/>
      <c r="M891" s="544"/>
      <c r="N891" s="544"/>
      <c r="O891" s="544"/>
      <c r="P891" s="544"/>
      <c r="Q891" s="544"/>
      <c r="R891" s="544"/>
      <c r="S891" s="544"/>
      <c r="T891" s="544"/>
      <c r="U891" s="544"/>
      <c r="V891" s="544"/>
    </row>
    <row r="892" spans="1:22" ht="16.5" customHeight="1">
      <c r="A892" s="544"/>
      <c r="B892" s="544"/>
      <c r="C892" s="553"/>
      <c r="D892" s="544"/>
      <c r="E892" s="544"/>
      <c r="F892" s="544"/>
      <c r="G892" s="544"/>
      <c r="H892" s="544"/>
      <c r="I892" s="544"/>
      <c r="J892" s="544"/>
      <c r="K892" s="544"/>
      <c r="L892" s="544"/>
      <c r="M892" s="544"/>
      <c r="N892" s="544"/>
      <c r="O892" s="544"/>
      <c r="P892" s="544"/>
      <c r="Q892" s="544"/>
      <c r="R892" s="544"/>
      <c r="S892" s="544"/>
      <c r="T892" s="544"/>
      <c r="U892" s="544"/>
      <c r="V892" s="544"/>
    </row>
    <row r="893" spans="1:22" ht="16.5" customHeight="1">
      <c r="A893" s="544"/>
      <c r="B893" s="544"/>
      <c r="C893" s="553"/>
      <c r="D893" s="544"/>
      <c r="E893" s="544"/>
      <c r="F893" s="544"/>
      <c r="G893" s="544"/>
      <c r="H893" s="544"/>
      <c r="I893" s="544"/>
      <c r="J893" s="544"/>
      <c r="K893" s="544"/>
      <c r="L893" s="544"/>
      <c r="M893" s="544"/>
      <c r="N893" s="544"/>
      <c r="O893" s="544"/>
      <c r="P893" s="544"/>
      <c r="Q893" s="544"/>
      <c r="R893" s="544"/>
      <c r="S893" s="544"/>
      <c r="T893" s="544"/>
      <c r="U893" s="544"/>
      <c r="V893" s="544"/>
    </row>
    <row r="894" spans="1:22" ht="16.5" customHeight="1">
      <c r="A894" s="544"/>
      <c r="B894" s="544"/>
      <c r="C894" s="553"/>
      <c r="D894" s="544"/>
      <c r="E894" s="544"/>
      <c r="F894" s="544"/>
      <c r="G894" s="544"/>
      <c r="H894" s="544"/>
      <c r="I894" s="544"/>
      <c r="J894" s="544"/>
      <c r="K894" s="544"/>
      <c r="L894" s="544"/>
      <c r="M894" s="544"/>
      <c r="N894" s="544"/>
      <c r="O894" s="544"/>
      <c r="P894" s="544"/>
      <c r="Q894" s="544"/>
      <c r="R894" s="544"/>
      <c r="S894" s="544"/>
      <c r="T894" s="544"/>
      <c r="U894" s="544"/>
      <c r="V894" s="544"/>
    </row>
    <row r="895" spans="1:22" ht="16.5" customHeight="1">
      <c r="A895" s="544"/>
      <c r="B895" s="544"/>
      <c r="C895" s="553"/>
      <c r="D895" s="544"/>
      <c r="E895" s="544"/>
      <c r="F895" s="544"/>
      <c r="G895" s="544"/>
      <c r="H895" s="544"/>
      <c r="I895" s="544"/>
      <c r="J895" s="544"/>
      <c r="K895" s="544"/>
      <c r="L895" s="544"/>
      <c r="M895" s="544"/>
      <c r="N895" s="544"/>
      <c r="O895" s="544"/>
      <c r="P895" s="544"/>
      <c r="Q895" s="544"/>
      <c r="R895" s="544"/>
      <c r="S895" s="544"/>
      <c r="T895" s="544"/>
      <c r="U895" s="544"/>
      <c r="V895" s="544"/>
    </row>
    <row r="896" spans="1:22" ht="16.5" customHeight="1">
      <c r="A896" s="544"/>
      <c r="B896" s="544"/>
      <c r="C896" s="553"/>
      <c r="D896" s="544"/>
      <c r="E896" s="544"/>
      <c r="F896" s="544"/>
      <c r="G896" s="544"/>
      <c r="H896" s="544"/>
      <c r="I896" s="544"/>
      <c r="J896" s="544"/>
      <c r="K896" s="544"/>
      <c r="L896" s="544"/>
      <c r="M896" s="544"/>
      <c r="N896" s="544"/>
      <c r="O896" s="544"/>
      <c r="P896" s="544"/>
      <c r="Q896" s="544"/>
      <c r="R896" s="544"/>
      <c r="S896" s="544"/>
      <c r="T896" s="544"/>
      <c r="U896" s="544"/>
      <c r="V896" s="544"/>
    </row>
    <row r="897" spans="1:22" ht="16.5" customHeight="1">
      <c r="A897" s="544"/>
      <c r="B897" s="544"/>
      <c r="C897" s="553"/>
      <c r="D897" s="544"/>
      <c r="E897" s="544"/>
      <c r="F897" s="544"/>
      <c r="G897" s="544"/>
      <c r="H897" s="544"/>
      <c r="I897" s="544"/>
      <c r="J897" s="544"/>
      <c r="K897" s="544"/>
      <c r="L897" s="544"/>
      <c r="M897" s="544"/>
      <c r="N897" s="544"/>
      <c r="O897" s="544"/>
      <c r="P897" s="544"/>
      <c r="Q897" s="544"/>
      <c r="R897" s="544"/>
      <c r="S897" s="544"/>
      <c r="T897" s="544"/>
      <c r="U897" s="544"/>
      <c r="V897" s="544"/>
    </row>
    <row r="898" spans="1:22" ht="16.5" customHeight="1">
      <c r="A898" s="544"/>
      <c r="B898" s="544"/>
      <c r="C898" s="553"/>
      <c r="D898" s="544"/>
      <c r="E898" s="544"/>
      <c r="F898" s="544"/>
      <c r="G898" s="544"/>
      <c r="H898" s="544"/>
      <c r="I898" s="544"/>
      <c r="J898" s="544"/>
      <c r="K898" s="544"/>
      <c r="L898" s="544"/>
      <c r="M898" s="544"/>
      <c r="N898" s="544"/>
      <c r="O898" s="544"/>
      <c r="P898" s="544"/>
      <c r="Q898" s="544"/>
      <c r="R898" s="544"/>
      <c r="S898" s="544"/>
      <c r="T898" s="544"/>
      <c r="U898" s="544"/>
      <c r="V898" s="544"/>
    </row>
    <row r="899" spans="1:22" ht="16.5" customHeight="1">
      <c r="A899" s="544"/>
      <c r="B899" s="544"/>
      <c r="C899" s="553"/>
      <c r="D899" s="544"/>
      <c r="E899" s="544"/>
      <c r="F899" s="544"/>
      <c r="G899" s="544"/>
      <c r="H899" s="544"/>
      <c r="I899" s="544"/>
      <c r="J899" s="544"/>
      <c r="K899" s="544"/>
      <c r="L899" s="544"/>
      <c r="M899" s="544"/>
      <c r="N899" s="544"/>
      <c r="O899" s="544"/>
      <c r="P899" s="544"/>
      <c r="Q899" s="544"/>
      <c r="R899" s="544"/>
      <c r="S899" s="544"/>
      <c r="T899" s="544"/>
      <c r="U899" s="544"/>
      <c r="V899" s="544"/>
    </row>
    <row r="900" spans="1:22" ht="16.5" customHeight="1">
      <c r="A900" s="544"/>
      <c r="B900" s="544"/>
      <c r="C900" s="553"/>
      <c r="D900" s="544"/>
      <c r="E900" s="544"/>
      <c r="F900" s="544"/>
      <c r="G900" s="544"/>
      <c r="H900" s="544"/>
      <c r="I900" s="544"/>
      <c r="J900" s="544"/>
      <c r="K900" s="544"/>
      <c r="L900" s="544"/>
      <c r="M900" s="544"/>
      <c r="N900" s="544"/>
      <c r="O900" s="544"/>
      <c r="P900" s="544"/>
      <c r="Q900" s="544"/>
      <c r="R900" s="544"/>
      <c r="S900" s="544"/>
      <c r="T900" s="544"/>
      <c r="U900" s="544"/>
      <c r="V900" s="544"/>
    </row>
    <row r="901" spans="1:22" ht="16.5" customHeight="1">
      <c r="A901" s="544"/>
      <c r="B901" s="544"/>
      <c r="C901" s="553"/>
      <c r="D901" s="544"/>
      <c r="E901" s="544"/>
      <c r="F901" s="544"/>
      <c r="G901" s="544"/>
      <c r="H901" s="544"/>
      <c r="I901" s="544"/>
      <c r="J901" s="544"/>
      <c r="K901" s="544"/>
      <c r="L901" s="544"/>
      <c r="M901" s="544"/>
      <c r="N901" s="544"/>
      <c r="O901" s="544"/>
      <c r="P901" s="544"/>
      <c r="Q901" s="544"/>
      <c r="R901" s="544"/>
      <c r="S901" s="544"/>
      <c r="T901" s="544"/>
      <c r="U901" s="544"/>
      <c r="V901" s="544"/>
    </row>
    <row r="902" spans="1:22" ht="16.5" customHeight="1">
      <c r="A902" s="544"/>
      <c r="B902" s="544"/>
      <c r="C902" s="553"/>
      <c r="D902" s="544"/>
      <c r="E902" s="544"/>
      <c r="F902" s="544"/>
      <c r="G902" s="544"/>
      <c r="H902" s="544"/>
      <c r="I902" s="544"/>
      <c r="J902" s="544"/>
      <c r="K902" s="544"/>
      <c r="L902" s="544"/>
      <c r="M902" s="544"/>
      <c r="N902" s="544"/>
      <c r="O902" s="544"/>
      <c r="P902" s="544"/>
      <c r="Q902" s="544"/>
      <c r="R902" s="544"/>
      <c r="S902" s="544"/>
      <c r="T902" s="544"/>
      <c r="U902" s="544"/>
      <c r="V902" s="544"/>
    </row>
    <row r="903" spans="1:22" ht="16.5" customHeight="1">
      <c r="A903" s="544"/>
      <c r="B903" s="544"/>
      <c r="C903" s="553"/>
      <c r="D903" s="544"/>
      <c r="E903" s="544"/>
      <c r="F903" s="544"/>
      <c r="G903" s="544"/>
      <c r="H903" s="544"/>
      <c r="I903" s="544"/>
      <c r="J903" s="544"/>
      <c r="K903" s="544"/>
      <c r="L903" s="544"/>
      <c r="M903" s="544"/>
      <c r="N903" s="544"/>
      <c r="O903" s="544"/>
      <c r="P903" s="544"/>
      <c r="Q903" s="544"/>
      <c r="R903" s="544"/>
      <c r="S903" s="544"/>
      <c r="T903" s="544"/>
      <c r="U903" s="544"/>
      <c r="V903" s="544"/>
    </row>
    <row r="904" spans="1:22" ht="16.5" customHeight="1">
      <c r="A904" s="544"/>
      <c r="B904" s="544"/>
      <c r="C904" s="553"/>
      <c r="D904" s="544"/>
      <c r="E904" s="544"/>
      <c r="F904" s="544"/>
      <c r="G904" s="544"/>
      <c r="H904" s="544"/>
      <c r="I904" s="544"/>
      <c r="J904" s="544"/>
      <c r="K904" s="544"/>
      <c r="L904" s="544"/>
      <c r="M904" s="544"/>
      <c r="N904" s="544"/>
      <c r="O904" s="544"/>
      <c r="P904" s="544"/>
      <c r="Q904" s="544"/>
      <c r="R904" s="544"/>
      <c r="S904" s="544"/>
      <c r="T904" s="544"/>
      <c r="U904" s="544"/>
      <c r="V904" s="544"/>
    </row>
    <row r="905" spans="1:22" ht="16.5" customHeight="1">
      <c r="A905" s="544"/>
      <c r="B905" s="544"/>
      <c r="C905" s="553"/>
      <c r="D905" s="544"/>
      <c r="E905" s="544"/>
      <c r="F905" s="544"/>
      <c r="G905" s="544"/>
      <c r="H905" s="544"/>
      <c r="I905" s="544"/>
      <c r="J905" s="544"/>
      <c r="K905" s="544"/>
      <c r="L905" s="544"/>
      <c r="M905" s="544"/>
      <c r="N905" s="544"/>
      <c r="O905" s="544"/>
      <c r="P905" s="544"/>
      <c r="Q905" s="544"/>
      <c r="R905" s="544"/>
      <c r="S905" s="544"/>
      <c r="T905" s="544"/>
      <c r="U905" s="544"/>
      <c r="V905" s="544"/>
    </row>
    <row r="906" spans="1:22" ht="16.5" customHeight="1">
      <c r="A906" s="544"/>
      <c r="B906" s="544"/>
      <c r="C906" s="553"/>
      <c r="D906" s="544"/>
      <c r="E906" s="544"/>
      <c r="F906" s="544"/>
      <c r="G906" s="544"/>
      <c r="H906" s="544"/>
      <c r="I906" s="544"/>
      <c r="J906" s="544"/>
      <c r="K906" s="544"/>
      <c r="L906" s="544"/>
      <c r="M906" s="544"/>
      <c r="N906" s="544"/>
      <c r="O906" s="544"/>
      <c r="P906" s="544"/>
      <c r="Q906" s="544"/>
      <c r="R906" s="544"/>
      <c r="S906" s="544"/>
      <c r="T906" s="544"/>
      <c r="U906" s="544"/>
      <c r="V906" s="544"/>
    </row>
    <row r="907" spans="1:22" ht="16.5" customHeight="1">
      <c r="A907" s="544"/>
      <c r="B907" s="544"/>
      <c r="C907" s="553"/>
      <c r="D907" s="544"/>
      <c r="E907" s="544"/>
      <c r="F907" s="544"/>
      <c r="G907" s="544"/>
      <c r="H907" s="544"/>
      <c r="I907" s="544"/>
      <c r="J907" s="544"/>
      <c r="K907" s="544"/>
      <c r="L907" s="544"/>
      <c r="M907" s="544"/>
      <c r="N907" s="544"/>
      <c r="O907" s="544"/>
      <c r="P907" s="544"/>
      <c r="Q907" s="544"/>
      <c r="R907" s="544"/>
      <c r="S907" s="544"/>
      <c r="T907" s="544"/>
      <c r="U907" s="544"/>
      <c r="V907" s="544"/>
    </row>
    <row r="908" spans="1:22" ht="16.5" customHeight="1">
      <c r="A908" s="544"/>
      <c r="B908" s="544"/>
      <c r="C908" s="553"/>
      <c r="D908" s="544"/>
      <c r="E908" s="544"/>
      <c r="F908" s="544"/>
      <c r="G908" s="544"/>
      <c r="H908" s="544"/>
      <c r="I908" s="544"/>
      <c r="J908" s="544"/>
      <c r="K908" s="544"/>
      <c r="L908" s="544"/>
      <c r="M908" s="544"/>
      <c r="N908" s="544"/>
      <c r="O908" s="544"/>
      <c r="P908" s="544"/>
      <c r="Q908" s="544"/>
      <c r="R908" s="544"/>
      <c r="S908" s="544"/>
      <c r="T908" s="544"/>
      <c r="U908" s="544"/>
      <c r="V908" s="544"/>
    </row>
    <row r="909" spans="1:22" ht="16.5" customHeight="1">
      <c r="A909" s="544"/>
      <c r="B909" s="544"/>
      <c r="C909" s="553"/>
      <c r="D909" s="544"/>
      <c r="E909" s="544"/>
      <c r="F909" s="544"/>
      <c r="G909" s="544"/>
      <c r="H909" s="544"/>
      <c r="I909" s="544"/>
      <c r="J909" s="544"/>
      <c r="K909" s="544"/>
      <c r="L909" s="544"/>
      <c r="M909" s="544"/>
      <c r="N909" s="544"/>
      <c r="O909" s="544"/>
      <c r="P909" s="544"/>
      <c r="Q909" s="544"/>
      <c r="R909" s="544"/>
      <c r="S909" s="544"/>
      <c r="T909" s="544"/>
      <c r="U909" s="544"/>
      <c r="V909" s="544"/>
    </row>
    <row r="910" spans="1:22" ht="16.5" customHeight="1">
      <c r="A910" s="544"/>
      <c r="B910" s="544"/>
      <c r="C910" s="553"/>
      <c r="D910" s="544"/>
      <c r="E910" s="544"/>
      <c r="F910" s="544"/>
      <c r="G910" s="544"/>
      <c r="H910" s="544"/>
      <c r="I910" s="544"/>
      <c r="J910" s="544"/>
      <c r="K910" s="544"/>
      <c r="L910" s="544"/>
      <c r="M910" s="544"/>
      <c r="N910" s="544"/>
      <c r="O910" s="544"/>
      <c r="P910" s="544"/>
      <c r="Q910" s="544"/>
      <c r="R910" s="544"/>
      <c r="S910" s="544"/>
      <c r="T910" s="544"/>
      <c r="U910" s="544"/>
      <c r="V910" s="544"/>
    </row>
    <row r="911" spans="1:22" ht="16.5" customHeight="1">
      <c r="A911" s="544"/>
      <c r="B911" s="544"/>
      <c r="C911" s="553"/>
      <c r="D911" s="544"/>
      <c r="E911" s="544"/>
      <c r="F911" s="544"/>
      <c r="G911" s="544"/>
      <c r="H911" s="544"/>
      <c r="I911" s="544"/>
      <c r="J911" s="544"/>
      <c r="K911" s="544"/>
      <c r="L911" s="544"/>
      <c r="M911" s="544"/>
      <c r="N911" s="544"/>
      <c r="O911" s="544"/>
      <c r="P911" s="544"/>
      <c r="Q911" s="544"/>
      <c r="R911" s="544"/>
      <c r="S911" s="544"/>
      <c r="T911" s="544"/>
      <c r="U911" s="544"/>
      <c r="V911" s="544"/>
    </row>
    <row r="912" spans="1:22" ht="16.5" customHeight="1">
      <c r="A912" s="544"/>
      <c r="B912" s="544"/>
      <c r="C912" s="553"/>
      <c r="D912" s="544"/>
      <c r="E912" s="544"/>
      <c r="F912" s="544"/>
      <c r="G912" s="544"/>
      <c r="H912" s="544"/>
      <c r="I912" s="544"/>
      <c r="J912" s="544"/>
      <c r="K912" s="544"/>
      <c r="L912" s="544"/>
      <c r="M912" s="544"/>
      <c r="N912" s="544"/>
      <c r="O912" s="544"/>
      <c r="P912" s="544"/>
      <c r="Q912" s="544"/>
      <c r="R912" s="544"/>
      <c r="S912" s="544"/>
      <c r="T912" s="544"/>
      <c r="U912" s="544"/>
      <c r="V912" s="544"/>
    </row>
    <row r="913" spans="1:22" ht="16.5" customHeight="1">
      <c r="A913" s="544"/>
      <c r="B913" s="544"/>
      <c r="C913" s="553"/>
      <c r="D913" s="544"/>
      <c r="E913" s="544"/>
      <c r="F913" s="544"/>
      <c r="G913" s="544"/>
      <c r="H913" s="544"/>
      <c r="I913" s="544"/>
      <c r="J913" s="544"/>
      <c r="K913" s="544"/>
      <c r="L913" s="544"/>
      <c r="M913" s="544"/>
      <c r="N913" s="544"/>
      <c r="O913" s="544"/>
      <c r="P913" s="544"/>
      <c r="Q913" s="544"/>
      <c r="R913" s="544"/>
      <c r="S913" s="544"/>
      <c r="T913" s="544"/>
      <c r="U913" s="544"/>
      <c r="V913" s="544"/>
    </row>
    <row r="914" spans="1:22" ht="16.5" customHeight="1">
      <c r="A914" s="544"/>
      <c r="B914" s="544"/>
      <c r="C914" s="553"/>
      <c r="D914" s="544"/>
      <c r="E914" s="544"/>
      <c r="F914" s="544"/>
      <c r="G914" s="544"/>
      <c r="H914" s="544"/>
      <c r="I914" s="544"/>
      <c r="J914" s="544"/>
      <c r="K914" s="544"/>
      <c r="L914" s="544"/>
      <c r="M914" s="544"/>
      <c r="N914" s="544"/>
      <c r="O914" s="544"/>
      <c r="P914" s="544"/>
      <c r="Q914" s="544"/>
      <c r="R914" s="544"/>
      <c r="S914" s="544"/>
      <c r="T914" s="544"/>
      <c r="U914" s="544"/>
      <c r="V914" s="544"/>
    </row>
    <row r="915" spans="1:22" ht="16.5" customHeight="1">
      <c r="A915" s="544"/>
      <c r="B915" s="544"/>
      <c r="C915" s="553"/>
      <c r="D915" s="544"/>
      <c r="E915" s="544"/>
      <c r="F915" s="544"/>
      <c r="G915" s="544"/>
      <c r="H915" s="544"/>
      <c r="I915" s="544"/>
      <c r="J915" s="544"/>
      <c r="K915" s="544"/>
      <c r="L915" s="544"/>
      <c r="M915" s="544"/>
      <c r="N915" s="544"/>
      <c r="O915" s="544"/>
      <c r="P915" s="544"/>
      <c r="Q915" s="544"/>
      <c r="R915" s="544"/>
      <c r="S915" s="544"/>
      <c r="T915" s="544"/>
      <c r="U915" s="544"/>
      <c r="V915" s="544"/>
    </row>
    <row r="916" spans="1:22" ht="16.5" customHeight="1">
      <c r="A916" s="544"/>
      <c r="B916" s="544"/>
      <c r="C916" s="553"/>
      <c r="D916" s="544"/>
      <c r="E916" s="544"/>
      <c r="F916" s="544"/>
      <c r="G916" s="544"/>
      <c r="H916" s="544"/>
      <c r="I916" s="544"/>
      <c r="J916" s="544"/>
      <c r="K916" s="544"/>
      <c r="L916" s="544"/>
      <c r="M916" s="544"/>
      <c r="N916" s="544"/>
      <c r="O916" s="544"/>
      <c r="P916" s="544"/>
      <c r="Q916" s="544"/>
      <c r="R916" s="544"/>
      <c r="S916" s="544"/>
      <c r="T916" s="544"/>
      <c r="U916" s="544"/>
      <c r="V916" s="544"/>
    </row>
    <row r="917" spans="1:22" ht="16.5" customHeight="1">
      <c r="A917" s="544"/>
      <c r="B917" s="544"/>
      <c r="C917" s="553"/>
      <c r="D917" s="544"/>
      <c r="E917" s="544"/>
      <c r="F917" s="544"/>
      <c r="G917" s="544"/>
      <c r="H917" s="544"/>
      <c r="I917" s="544"/>
      <c r="J917" s="544"/>
      <c r="K917" s="544"/>
      <c r="L917" s="544"/>
      <c r="M917" s="544"/>
      <c r="N917" s="544"/>
      <c r="O917" s="544"/>
      <c r="P917" s="544"/>
      <c r="Q917" s="544"/>
      <c r="R917" s="544"/>
      <c r="S917" s="544"/>
      <c r="T917" s="544"/>
      <c r="U917" s="544"/>
      <c r="V917" s="544"/>
    </row>
    <row r="918" spans="1:22" ht="16.5" customHeight="1">
      <c r="A918" s="544"/>
      <c r="B918" s="544"/>
      <c r="C918" s="553"/>
      <c r="D918" s="544"/>
      <c r="E918" s="544"/>
      <c r="F918" s="544"/>
      <c r="G918" s="544"/>
      <c r="H918" s="544"/>
      <c r="I918" s="544"/>
      <c r="J918" s="544"/>
      <c r="K918" s="544"/>
      <c r="L918" s="544"/>
      <c r="M918" s="544"/>
      <c r="N918" s="544"/>
      <c r="O918" s="544"/>
      <c r="P918" s="544"/>
      <c r="Q918" s="544"/>
      <c r="R918" s="544"/>
      <c r="S918" s="544"/>
      <c r="T918" s="544"/>
      <c r="U918" s="544"/>
      <c r="V918" s="544"/>
    </row>
    <row r="919" spans="1:22" ht="16.5" customHeight="1">
      <c r="A919" s="544"/>
      <c r="B919" s="544"/>
      <c r="C919" s="553"/>
      <c r="D919" s="544"/>
      <c r="E919" s="544"/>
      <c r="F919" s="544"/>
      <c r="G919" s="544"/>
      <c r="H919" s="544"/>
      <c r="I919" s="544"/>
      <c r="J919" s="544"/>
      <c r="K919" s="544"/>
      <c r="L919" s="544"/>
      <c r="M919" s="544"/>
      <c r="N919" s="544"/>
      <c r="O919" s="544"/>
      <c r="P919" s="544"/>
      <c r="Q919" s="544"/>
      <c r="R919" s="544"/>
      <c r="S919" s="544"/>
      <c r="T919" s="544"/>
      <c r="U919" s="544"/>
      <c r="V919" s="544"/>
    </row>
    <row r="920" spans="1:22" ht="16.5" customHeight="1">
      <c r="A920" s="544"/>
      <c r="B920" s="544"/>
      <c r="C920" s="553"/>
      <c r="D920" s="544"/>
      <c r="E920" s="544"/>
      <c r="F920" s="544"/>
      <c r="G920" s="544"/>
      <c r="H920" s="544"/>
      <c r="I920" s="544"/>
      <c r="J920" s="544"/>
      <c r="K920" s="544"/>
      <c r="L920" s="544"/>
      <c r="M920" s="544"/>
      <c r="N920" s="544"/>
      <c r="O920" s="544"/>
      <c r="P920" s="544"/>
      <c r="Q920" s="544"/>
      <c r="R920" s="544"/>
      <c r="S920" s="544"/>
      <c r="T920" s="544"/>
      <c r="U920" s="544"/>
      <c r="V920" s="544"/>
    </row>
    <row r="921" spans="1:22" ht="16.5" customHeight="1">
      <c r="A921" s="544"/>
      <c r="B921" s="544"/>
      <c r="C921" s="553"/>
      <c r="D921" s="544"/>
      <c r="E921" s="544"/>
      <c r="F921" s="544"/>
      <c r="G921" s="544"/>
      <c r="H921" s="544"/>
      <c r="I921" s="544"/>
      <c r="J921" s="544"/>
      <c r="K921" s="544"/>
      <c r="L921" s="544"/>
      <c r="M921" s="544"/>
      <c r="N921" s="544"/>
      <c r="O921" s="544"/>
      <c r="P921" s="544"/>
      <c r="Q921" s="544"/>
      <c r="R921" s="544"/>
      <c r="S921" s="544"/>
      <c r="T921" s="544"/>
      <c r="U921" s="544"/>
      <c r="V921" s="544"/>
    </row>
    <row r="922" spans="1:22" ht="16.5" customHeight="1">
      <c r="A922" s="544"/>
      <c r="B922" s="544"/>
      <c r="C922" s="553"/>
      <c r="D922" s="544"/>
      <c r="E922" s="544"/>
      <c r="F922" s="544"/>
      <c r="G922" s="544"/>
      <c r="H922" s="544"/>
      <c r="I922" s="544"/>
      <c r="J922" s="544"/>
      <c r="K922" s="544"/>
      <c r="L922" s="544"/>
      <c r="M922" s="544"/>
      <c r="N922" s="544"/>
      <c r="O922" s="544"/>
      <c r="P922" s="544"/>
      <c r="Q922" s="544"/>
      <c r="R922" s="544"/>
      <c r="S922" s="544"/>
      <c r="T922" s="544"/>
      <c r="U922" s="544"/>
      <c r="V922" s="544"/>
    </row>
    <row r="923" spans="1:22" ht="16.5" customHeight="1">
      <c r="A923" s="544"/>
      <c r="B923" s="544"/>
      <c r="C923" s="553"/>
      <c r="D923" s="544"/>
      <c r="E923" s="544"/>
      <c r="F923" s="544"/>
      <c r="G923" s="544"/>
      <c r="H923" s="544"/>
      <c r="I923" s="544"/>
      <c r="J923" s="544"/>
      <c r="K923" s="544"/>
      <c r="L923" s="544"/>
      <c r="M923" s="544"/>
      <c r="N923" s="544"/>
      <c r="O923" s="544"/>
      <c r="P923" s="544"/>
      <c r="Q923" s="544"/>
      <c r="R923" s="544"/>
      <c r="S923" s="544"/>
      <c r="T923" s="544"/>
      <c r="U923" s="544"/>
      <c r="V923" s="544"/>
    </row>
    <row r="924" spans="1:22" ht="16.5" customHeight="1">
      <c r="A924" s="544"/>
      <c r="B924" s="544"/>
      <c r="C924" s="553"/>
      <c r="D924" s="544"/>
      <c r="E924" s="544"/>
      <c r="F924" s="544"/>
      <c r="G924" s="544"/>
      <c r="H924" s="544"/>
      <c r="I924" s="544"/>
      <c r="J924" s="544"/>
      <c r="K924" s="544"/>
      <c r="L924" s="544"/>
      <c r="M924" s="544"/>
      <c r="N924" s="544"/>
      <c r="O924" s="544"/>
      <c r="P924" s="544"/>
      <c r="Q924" s="544"/>
      <c r="R924" s="544"/>
      <c r="S924" s="544"/>
      <c r="T924" s="544"/>
      <c r="U924" s="544"/>
      <c r="V924" s="544"/>
    </row>
    <row r="925" spans="1:22" ht="16.5" customHeight="1">
      <c r="A925" s="544"/>
      <c r="B925" s="544"/>
      <c r="C925" s="553"/>
      <c r="D925" s="544"/>
      <c r="E925" s="544"/>
      <c r="F925" s="544"/>
      <c r="G925" s="544"/>
      <c r="H925" s="544"/>
      <c r="I925" s="544"/>
      <c r="J925" s="544"/>
      <c r="K925" s="544"/>
      <c r="L925" s="544"/>
      <c r="M925" s="544"/>
      <c r="N925" s="544"/>
      <c r="O925" s="544"/>
      <c r="P925" s="544"/>
      <c r="Q925" s="544"/>
      <c r="R925" s="544"/>
      <c r="S925" s="544"/>
      <c r="T925" s="544"/>
      <c r="U925" s="544"/>
      <c r="V925" s="544"/>
    </row>
    <row r="926" spans="1:22" ht="16.5" customHeight="1">
      <c r="A926" s="544"/>
      <c r="B926" s="544"/>
      <c r="C926" s="553"/>
      <c r="D926" s="544"/>
      <c r="E926" s="544"/>
      <c r="F926" s="544"/>
      <c r="G926" s="544"/>
      <c r="H926" s="544"/>
      <c r="I926" s="544"/>
      <c r="J926" s="544"/>
      <c r="K926" s="544"/>
      <c r="L926" s="544"/>
      <c r="M926" s="544"/>
      <c r="N926" s="544"/>
      <c r="O926" s="544"/>
      <c r="P926" s="544"/>
      <c r="Q926" s="544"/>
      <c r="R926" s="544"/>
      <c r="S926" s="544"/>
      <c r="T926" s="544"/>
      <c r="U926" s="544"/>
      <c r="V926" s="544"/>
    </row>
    <row r="927" spans="1:22" ht="16.5" customHeight="1">
      <c r="A927" s="544"/>
      <c r="B927" s="544"/>
      <c r="C927" s="553"/>
      <c r="D927" s="544"/>
      <c r="E927" s="544"/>
      <c r="F927" s="544"/>
      <c r="G927" s="544"/>
      <c r="H927" s="544"/>
      <c r="I927" s="544"/>
      <c r="J927" s="544"/>
      <c r="K927" s="544"/>
      <c r="L927" s="544"/>
      <c r="M927" s="544"/>
      <c r="N927" s="544"/>
      <c r="O927" s="544"/>
      <c r="P927" s="544"/>
      <c r="Q927" s="544"/>
      <c r="R927" s="544"/>
      <c r="S927" s="544"/>
      <c r="T927" s="544"/>
      <c r="U927" s="544"/>
      <c r="V927" s="544"/>
    </row>
    <row r="928" spans="1:22" ht="16.5" customHeight="1">
      <c r="A928" s="544"/>
      <c r="B928" s="544"/>
      <c r="C928" s="553"/>
      <c r="D928" s="544"/>
      <c r="E928" s="544"/>
      <c r="F928" s="544"/>
      <c r="G928" s="544"/>
      <c r="H928" s="544"/>
      <c r="I928" s="544"/>
      <c r="J928" s="544"/>
      <c r="K928" s="544"/>
      <c r="L928" s="544"/>
      <c r="M928" s="544"/>
      <c r="N928" s="544"/>
      <c r="O928" s="544"/>
      <c r="P928" s="544"/>
      <c r="Q928" s="544"/>
      <c r="R928" s="544"/>
      <c r="S928" s="544"/>
      <c r="T928" s="544"/>
      <c r="U928" s="544"/>
      <c r="V928" s="544"/>
    </row>
    <row r="929" spans="1:22" ht="16.5" customHeight="1">
      <c r="A929" s="544"/>
      <c r="B929" s="544"/>
      <c r="C929" s="553"/>
      <c r="D929" s="544"/>
      <c r="E929" s="544"/>
      <c r="F929" s="544"/>
      <c r="G929" s="544"/>
      <c r="H929" s="544"/>
      <c r="I929" s="544"/>
      <c r="J929" s="544"/>
      <c r="K929" s="544"/>
      <c r="L929" s="544"/>
      <c r="M929" s="544"/>
      <c r="N929" s="544"/>
      <c r="O929" s="544"/>
      <c r="P929" s="544"/>
      <c r="Q929" s="544"/>
      <c r="R929" s="544"/>
      <c r="S929" s="544"/>
      <c r="T929" s="544"/>
      <c r="U929" s="544"/>
      <c r="V929" s="544"/>
    </row>
    <row r="930" spans="1:22" ht="16.5" customHeight="1">
      <c r="A930" s="544"/>
      <c r="B930" s="544"/>
      <c r="C930" s="553"/>
      <c r="D930" s="544"/>
      <c r="E930" s="544"/>
      <c r="F930" s="544"/>
      <c r="G930" s="544"/>
      <c r="H930" s="544"/>
      <c r="I930" s="544"/>
      <c r="J930" s="544"/>
      <c r="K930" s="544"/>
      <c r="L930" s="544"/>
      <c r="M930" s="544"/>
      <c r="N930" s="544"/>
      <c r="O930" s="544"/>
      <c r="P930" s="544"/>
      <c r="Q930" s="544"/>
      <c r="R930" s="544"/>
      <c r="S930" s="544"/>
      <c r="T930" s="544"/>
      <c r="U930" s="544"/>
      <c r="V930" s="544"/>
    </row>
    <row r="931" spans="1:22" ht="16.5" customHeight="1">
      <c r="A931" s="544"/>
      <c r="B931" s="544"/>
      <c r="C931" s="553"/>
      <c r="D931" s="544"/>
      <c r="E931" s="544"/>
      <c r="F931" s="544"/>
      <c r="G931" s="544"/>
      <c r="H931" s="544"/>
      <c r="I931" s="544"/>
      <c r="J931" s="544"/>
      <c r="K931" s="544"/>
      <c r="L931" s="544"/>
      <c r="M931" s="544"/>
      <c r="N931" s="544"/>
      <c r="O931" s="544"/>
      <c r="P931" s="544"/>
      <c r="Q931" s="544"/>
      <c r="R931" s="544"/>
      <c r="S931" s="544"/>
      <c r="T931" s="544"/>
      <c r="U931" s="544"/>
      <c r="V931" s="544"/>
    </row>
    <row r="932" spans="1:22" ht="16.5" customHeight="1">
      <c r="A932" s="544"/>
      <c r="B932" s="544"/>
      <c r="C932" s="553"/>
      <c r="D932" s="544"/>
      <c r="E932" s="544"/>
      <c r="F932" s="544"/>
      <c r="G932" s="544"/>
      <c r="H932" s="544"/>
      <c r="I932" s="544"/>
      <c r="J932" s="544"/>
      <c r="K932" s="544"/>
      <c r="L932" s="544"/>
      <c r="M932" s="544"/>
      <c r="N932" s="544"/>
      <c r="O932" s="544"/>
      <c r="P932" s="544"/>
      <c r="Q932" s="544"/>
      <c r="R932" s="544"/>
      <c r="S932" s="544"/>
      <c r="T932" s="544"/>
      <c r="U932" s="544"/>
      <c r="V932" s="544"/>
    </row>
    <row r="933" spans="1:22" ht="16.5" customHeight="1">
      <c r="A933" s="544"/>
      <c r="B933" s="544"/>
      <c r="C933" s="553"/>
      <c r="D933" s="544"/>
      <c r="E933" s="544"/>
      <c r="F933" s="544"/>
      <c r="G933" s="544"/>
      <c r="H933" s="544"/>
      <c r="I933" s="544"/>
      <c r="J933" s="544"/>
      <c r="K933" s="544"/>
      <c r="L933" s="544"/>
      <c r="M933" s="544"/>
      <c r="N933" s="544"/>
      <c r="O933" s="544"/>
      <c r="P933" s="544"/>
      <c r="Q933" s="544"/>
      <c r="R933" s="544"/>
      <c r="S933" s="544"/>
      <c r="T933" s="544"/>
      <c r="U933" s="544"/>
      <c r="V933" s="544"/>
    </row>
    <row r="934" spans="1:22" ht="16.5" customHeight="1">
      <c r="A934" s="544"/>
      <c r="B934" s="544"/>
      <c r="C934" s="553"/>
      <c r="D934" s="544"/>
      <c r="E934" s="544"/>
      <c r="F934" s="544"/>
      <c r="G934" s="544"/>
      <c r="H934" s="544"/>
      <c r="I934" s="544"/>
      <c r="J934" s="544"/>
      <c r="K934" s="544"/>
      <c r="L934" s="544"/>
      <c r="M934" s="544"/>
      <c r="N934" s="544"/>
      <c r="O934" s="544"/>
      <c r="P934" s="544"/>
      <c r="Q934" s="544"/>
      <c r="R934" s="544"/>
      <c r="S934" s="544"/>
      <c r="T934" s="544"/>
      <c r="U934" s="544"/>
      <c r="V934" s="544"/>
    </row>
    <row r="935" spans="1:22" ht="16.5" customHeight="1">
      <c r="A935" s="544"/>
      <c r="B935" s="544"/>
      <c r="C935" s="553"/>
      <c r="D935" s="544"/>
      <c r="E935" s="544"/>
      <c r="F935" s="544"/>
      <c r="G935" s="544"/>
      <c r="H935" s="544"/>
      <c r="I935" s="544"/>
      <c r="J935" s="544"/>
      <c r="K935" s="544"/>
      <c r="L935" s="544"/>
      <c r="M935" s="544"/>
      <c r="N935" s="544"/>
      <c r="O935" s="544"/>
      <c r="P935" s="544"/>
      <c r="Q935" s="544"/>
      <c r="R935" s="544"/>
      <c r="S935" s="544"/>
      <c r="T935" s="544"/>
      <c r="U935" s="544"/>
      <c r="V935" s="544"/>
    </row>
    <row r="936" spans="1:22" ht="16.5" customHeight="1">
      <c r="A936" s="544"/>
      <c r="B936" s="544"/>
      <c r="C936" s="553"/>
      <c r="D936" s="544"/>
      <c r="E936" s="544"/>
      <c r="F936" s="544"/>
      <c r="G936" s="544"/>
      <c r="H936" s="544"/>
      <c r="I936" s="544"/>
      <c r="J936" s="544"/>
      <c r="K936" s="544"/>
      <c r="L936" s="544"/>
      <c r="M936" s="544"/>
      <c r="N936" s="544"/>
      <c r="O936" s="544"/>
      <c r="P936" s="544"/>
      <c r="Q936" s="544"/>
      <c r="R936" s="544"/>
      <c r="S936" s="544"/>
      <c r="T936" s="544"/>
      <c r="U936" s="544"/>
      <c r="V936" s="544"/>
    </row>
    <row r="937" spans="1:22" ht="16.5" customHeight="1">
      <c r="A937" s="544"/>
      <c r="B937" s="544"/>
      <c r="C937" s="553"/>
      <c r="D937" s="544"/>
      <c r="E937" s="544"/>
      <c r="F937" s="544"/>
      <c r="G937" s="544"/>
      <c r="H937" s="544"/>
      <c r="I937" s="544"/>
      <c r="J937" s="544"/>
      <c r="K937" s="544"/>
      <c r="L937" s="544"/>
      <c r="M937" s="544"/>
      <c r="N937" s="544"/>
      <c r="O937" s="544"/>
      <c r="P937" s="544"/>
      <c r="Q937" s="544"/>
      <c r="R937" s="544"/>
      <c r="S937" s="544"/>
      <c r="T937" s="544"/>
      <c r="U937" s="544"/>
      <c r="V937" s="544"/>
    </row>
    <row r="938" spans="1:22" ht="16.5" customHeight="1">
      <c r="A938" s="544"/>
      <c r="B938" s="544"/>
      <c r="C938" s="553"/>
      <c r="D938" s="544"/>
      <c r="E938" s="544"/>
      <c r="F938" s="544"/>
      <c r="G938" s="544"/>
      <c r="H938" s="544"/>
      <c r="I938" s="544"/>
      <c r="J938" s="544"/>
      <c r="K938" s="544"/>
      <c r="L938" s="544"/>
      <c r="M938" s="544"/>
      <c r="N938" s="544"/>
      <c r="O938" s="544"/>
      <c r="P938" s="544"/>
      <c r="Q938" s="544"/>
      <c r="R938" s="544"/>
      <c r="S938" s="544"/>
      <c r="T938" s="544"/>
      <c r="U938" s="544"/>
      <c r="V938" s="544"/>
    </row>
    <row r="939" spans="1:22" ht="16.5" customHeight="1">
      <c r="A939" s="544"/>
      <c r="B939" s="544"/>
      <c r="C939" s="553"/>
      <c r="D939" s="544"/>
      <c r="E939" s="544"/>
      <c r="F939" s="544"/>
      <c r="G939" s="544"/>
      <c r="H939" s="544"/>
      <c r="I939" s="544"/>
      <c r="J939" s="544"/>
      <c r="K939" s="544"/>
      <c r="L939" s="544"/>
      <c r="M939" s="544"/>
      <c r="N939" s="544"/>
      <c r="O939" s="544"/>
      <c r="P939" s="544"/>
      <c r="Q939" s="544"/>
      <c r="R939" s="544"/>
      <c r="S939" s="544"/>
      <c r="T939" s="544"/>
      <c r="U939" s="544"/>
      <c r="V939" s="544"/>
    </row>
    <row r="940" spans="1:22" ht="16.5" customHeight="1">
      <c r="A940" s="544"/>
      <c r="B940" s="544"/>
      <c r="C940" s="553"/>
      <c r="D940" s="544"/>
      <c r="E940" s="544"/>
      <c r="F940" s="544"/>
      <c r="G940" s="544"/>
      <c r="H940" s="544"/>
      <c r="I940" s="544"/>
      <c r="J940" s="544"/>
      <c r="K940" s="544"/>
      <c r="L940" s="544"/>
      <c r="M940" s="544"/>
      <c r="N940" s="544"/>
      <c r="O940" s="544"/>
      <c r="P940" s="544"/>
      <c r="Q940" s="544"/>
      <c r="R940" s="544"/>
      <c r="S940" s="544"/>
      <c r="T940" s="544"/>
      <c r="U940" s="544"/>
      <c r="V940" s="544"/>
    </row>
    <row r="941" spans="1:22" ht="16.5" customHeight="1">
      <c r="A941" s="544"/>
      <c r="B941" s="544"/>
      <c r="C941" s="553"/>
      <c r="D941" s="544"/>
      <c r="E941" s="544"/>
      <c r="F941" s="544"/>
      <c r="G941" s="544"/>
      <c r="H941" s="544"/>
      <c r="I941" s="544"/>
      <c r="J941" s="544"/>
      <c r="K941" s="544"/>
      <c r="L941" s="544"/>
      <c r="M941" s="544"/>
      <c r="N941" s="544"/>
      <c r="O941" s="544"/>
      <c r="P941" s="544"/>
      <c r="Q941" s="544"/>
      <c r="R941" s="544"/>
      <c r="S941" s="544"/>
      <c r="T941" s="544"/>
      <c r="U941" s="544"/>
      <c r="V941" s="544"/>
    </row>
    <row r="942" spans="1:22" ht="16.5" customHeight="1">
      <c r="A942" s="544"/>
      <c r="B942" s="544"/>
      <c r="C942" s="553"/>
      <c r="D942" s="544"/>
      <c r="E942" s="544"/>
      <c r="F942" s="544"/>
      <c r="G942" s="544"/>
      <c r="H942" s="544"/>
      <c r="I942" s="544"/>
      <c r="J942" s="544"/>
      <c r="K942" s="544"/>
      <c r="L942" s="544"/>
      <c r="M942" s="544"/>
      <c r="N942" s="544"/>
      <c r="O942" s="544"/>
      <c r="P942" s="544"/>
      <c r="Q942" s="544"/>
      <c r="R942" s="544"/>
      <c r="S942" s="544"/>
      <c r="T942" s="544"/>
      <c r="U942" s="544"/>
      <c r="V942" s="544"/>
    </row>
    <row r="943" spans="1:22" ht="16.5" customHeight="1">
      <c r="A943" s="544"/>
      <c r="B943" s="544"/>
      <c r="C943" s="553"/>
      <c r="D943" s="544"/>
      <c r="E943" s="544"/>
      <c r="F943" s="544"/>
      <c r="G943" s="544"/>
      <c r="H943" s="544"/>
      <c r="I943" s="544"/>
      <c r="J943" s="544"/>
      <c r="K943" s="544"/>
      <c r="L943" s="544"/>
      <c r="M943" s="544"/>
      <c r="N943" s="544"/>
      <c r="O943" s="544"/>
      <c r="P943" s="544"/>
      <c r="Q943" s="544"/>
      <c r="R943" s="544"/>
      <c r="S943" s="544"/>
      <c r="T943" s="544"/>
      <c r="U943" s="544"/>
      <c r="V943" s="544"/>
    </row>
    <row r="944" spans="1:22" ht="16.5" customHeight="1">
      <c r="A944" s="544"/>
      <c r="B944" s="544"/>
      <c r="C944" s="553"/>
      <c r="D944" s="544"/>
      <c r="E944" s="544"/>
      <c r="F944" s="544"/>
      <c r="G944" s="544"/>
      <c r="H944" s="544"/>
      <c r="I944" s="544"/>
      <c r="J944" s="544"/>
      <c r="K944" s="544"/>
      <c r="L944" s="544"/>
      <c r="M944" s="544"/>
      <c r="N944" s="544"/>
      <c r="O944" s="544"/>
      <c r="P944" s="544"/>
      <c r="Q944" s="544"/>
      <c r="R944" s="544"/>
      <c r="S944" s="544"/>
      <c r="T944" s="544"/>
      <c r="U944" s="544"/>
      <c r="V944" s="544"/>
    </row>
    <row r="945" spans="1:22" ht="16.5" customHeight="1">
      <c r="A945" s="544"/>
      <c r="B945" s="544"/>
      <c r="C945" s="553"/>
      <c r="D945" s="544"/>
      <c r="E945" s="544"/>
      <c r="F945" s="544"/>
      <c r="G945" s="544"/>
      <c r="H945" s="544"/>
      <c r="I945" s="544"/>
      <c r="J945" s="544"/>
      <c r="K945" s="544"/>
      <c r="L945" s="544"/>
      <c r="M945" s="544"/>
      <c r="N945" s="544"/>
      <c r="O945" s="544"/>
      <c r="P945" s="544"/>
      <c r="Q945" s="544"/>
      <c r="R945" s="544"/>
      <c r="S945" s="544"/>
      <c r="T945" s="544"/>
      <c r="U945" s="544"/>
      <c r="V945" s="544"/>
    </row>
    <row r="946" spans="1:22" ht="16.5" customHeight="1">
      <c r="A946" s="544"/>
      <c r="B946" s="544"/>
      <c r="C946" s="553"/>
      <c r="D946" s="544"/>
      <c r="E946" s="544"/>
      <c r="F946" s="544"/>
      <c r="G946" s="544"/>
      <c r="H946" s="544"/>
      <c r="I946" s="544"/>
      <c r="J946" s="544"/>
      <c r="K946" s="544"/>
      <c r="L946" s="544"/>
      <c r="M946" s="544"/>
      <c r="N946" s="544"/>
      <c r="O946" s="544"/>
      <c r="P946" s="544"/>
      <c r="Q946" s="544"/>
      <c r="R946" s="544"/>
      <c r="S946" s="544"/>
      <c r="T946" s="544"/>
      <c r="U946" s="544"/>
      <c r="V946" s="544"/>
    </row>
    <row r="947" spans="1:22" ht="16.5" customHeight="1">
      <c r="A947" s="544"/>
      <c r="B947" s="544"/>
      <c r="C947" s="553"/>
      <c r="D947" s="544"/>
      <c r="E947" s="544"/>
      <c r="F947" s="544"/>
      <c r="G947" s="544"/>
      <c r="H947" s="544"/>
      <c r="I947" s="544"/>
      <c r="J947" s="544"/>
      <c r="K947" s="544"/>
      <c r="L947" s="544"/>
      <c r="M947" s="544"/>
      <c r="N947" s="544"/>
      <c r="O947" s="544"/>
      <c r="P947" s="544"/>
      <c r="Q947" s="544"/>
      <c r="R947" s="544"/>
      <c r="S947" s="544"/>
      <c r="T947" s="544"/>
      <c r="U947" s="544"/>
      <c r="V947" s="544"/>
    </row>
    <row r="948" spans="1:22" ht="16.5" customHeight="1">
      <c r="A948" s="544"/>
      <c r="B948" s="544"/>
      <c r="C948" s="553"/>
      <c r="D948" s="544"/>
      <c r="E948" s="544"/>
      <c r="F948" s="544"/>
      <c r="G948" s="544"/>
      <c r="H948" s="544"/>
      <c r="I948" s="544"/>
      <c r="J948" s="544"/>
      <c r="K948" s="544"/>
      <c r="L948" s="544"/>
      <c r="M948" s="544"/>
      <c r="N948" s="544"/>
      <c r="O948" s="544"/>
      <c r="P948" s="544"/>
      <c r="Q948" s="544"/>
      <c r="R948" s="544"/>
      <c r="S948" s="544"/>
      <c r="T948" s="544"/>
      <c r="U948" s="544"/>
      <c r="V948" s="544"/>
    </row>
    <row r="949" spans="1:22" ht="16.5" customHeight="1">
      <c r="A949" s="544"/>
      <c r="B949" s="544"/>
      <c r="C949" s="553"/>
      <c r="D949" s="544"/>
      <c r="E949" s="544"/>
      <c r="F949" s="544"/>
      <c r="G949" s="544"/>
      <c r="H949" s="544"/>
      <c r="I949" s="544"/>
      <c r="J949" s="544"/>
      <c r="K949" s="544"/>
      <c r="L949" s="544"/>
      <c r="M949" s="544"/>
      <c r="N949" s="544"/>
      <c r="O949" s="544"/>
      <c r="P949" s="544"/>
      <c r="Q949" s="544"/>
      <c r="R949" s="544"/>
      <c r="S949" s="544"/>
      <c r="T949" s="544"/>
      <c r="U949" s="544"/>
      <c r="V949" s="544"/>
    </row>
    <row r="950" spans="1:22" ht="16.5" customHeight="1">
      <c r="A950" s="544"/>
      <c r="B950" s="544"/>
      <c r="C950" s="553"/>
      <c r="D950" s="544"/>
      <c r="E950" s="544"/>
      <c r="F950" s="544"/>
      <c r="G950" s="544"/>
      <c r="H950" s="544"/>
      <c r="I950" s="544"/>
      <c r="J950" s="544"/>
      <c r="K950" s="544"/>
      <c r="L950" s="544"/>
      <c r="M950" s="544"/>
      <c r="N950" s="544"/>
      <c r="O950" s="544"/>
      <c r="P950" s="544"/>
      <c r="Q950" s="544"/>
      <c r="R950" s="544"/>
      <c r="S950" s="544"/>
      <c r="T950" s="544"/>
      <c r="U950" s="544"/>
      <c r="V950" s="544"/>
    </row>
    <row r="951" spans="1:22" ht="16.5" customHeight="1">
      <c r="A951" s="544"/>
      <c r="B951" s="544"/>
      <c r="C951" s="553"/>
      <c r="D951" s="544"/>
      <c r="E951" s="544"/>
      <c r="F951" s="544"/>
      <c r="G951" s="544"/>
      <c r="H951" s="544"/>
      <c r="I951" s="544"/>
      <c r="J951" s="544"/>
      <c r="K951" s="544"/>
      <c r="L951" s="544"/>
      <c r="M951" s="544"/>
      <c r="N951" s="544"/>
      <c r="O951" s="544"/>
      <c r="P951" s="544"/>
      <c r="Q951" s="544"/>
      <c r="R951" s="544"/>
      <c r="S951" s="544"/>
      <c r="T951" s="544"/>
      <c r="U951" s="544"/>
      <c r="V951" s="544"/>
    </row>
    <row r="952" spans="1:22" ht="16.5" customHeight="1">
      <c r="A952" s="544"/>
      <c r="B952" s="544"/>
      <c r="C952" s="553"/>
      <c r="D952" s="544"/>
      <c r="E952" s="544"/>
      <c r="F952" s="544"/>
      <c r="G952" s="544"/>
      <c r="H952" s="544"/>
      <c r="I952" s="544"/>
      <c r="J952" s="544"/>
      <c r="K952" s="544"/>
      <c r="L952" s="544"/>
      <c r="M952" s="544"/>
      <c r="N952" s="544"/>
      <c r="O952" s="544"/>
      <c r="P952" s="544"/>
      <c r="Q952" s="544"/>
      <c r="R952" s="544"/>
      <c r="S952" s="544"/>
      <c r="T952" s="544"/>
      <c r="U952" s="544"/>
      <c r="V952" s="544"/>
    </row>
    <row r="953" spans="1:22" ht="16.5" customHeight="1">
      <c r="A953" s="544"/>
      <c r="B953" s="544"/>
      <c r="C953" s="553"/>
      <c r="D953" s="544"/>
      <c r="E953" s="544"/>
      <c r="F953" s="544"/>
      <c r="G953" s="544"/>
      <c r="H953" s="544"/>
      <c r="I953" s="544"/>
      <c r="J953" s="544"/>
      <c r="K953" s="544"/>
      <c r="L953" s="544"/>
      <c r="M953" s="544"/>
      <c r="N953" s="544"/>
      <c r="O953" s="544"/>
      <c r="P953" s="544"/>
      <c r="Q953" s="544"/>
      <c r="R953" s="544"/>
      <c r="S953" s="544"/>
      <c r="T953" s="544"/>
      <c r="U953" s="544"/>
      <c r="V953" s="544"/>
    </row>
    <row r="954" spans="1:22" ht="16.5" customHeight="1">
      <c r="A954" s="544"/>
      <c r="B954" s="544"/>
      <c r="C954" s="553"/>
      <c r="D954" s="544"/>
      <c r="E954" s="544"/>
      <c r="F954" s="544"/>
      <c r="G954" s="544"/>
      <c r="H954" s="544"/>
      <c r="I954" s="544"/>
      <c r="J954" s="544"/>
      <c r="K954" s="544"/>
      <c r="L954" s="544"/>
      <c r="M954" s="544"/>
      <c r="N954" s="544"/>
      <c r="O954" s="544"/>
      <c r="P954" s="544"/>
      <c r="Q954" s="544"/>
      <c r="R954" s="544"/>
      <c r="S954" s="544"/>
      <c r="T954" s="544"/>
      <c r="U954" s="544"/>
      <c r="V954" s="544"/>
    </row>
    <row r="955" spans="1:22" ht="16.5" customHeight="1">
      <c r="A955" s="544"/>
      <c r="B955" s="544"/>
      <c r="C955" s="553"/>
      <c r="D955" s="544"/>
      <c r="E955" s="544"/>
      <c r="F955" s="544"/>
      <c r="G955" s="544"/>
      <c r="H955" s="544"/>
      <c r="I955" s="544"/>
      <c r="J955" s="544"/>
      <c r="K955" s="544"/>
      <c r="L955" s="544"/>
      <c r="M955" s="544"/>
      <c r="N955" s="544"/>
      <c r="O955" s="544"/>
      <c r="P955" s="544"/>
      <c r="Q955" s="544"/>
      <c r="R955" s="544"/>
      <c r="S955" s="544"/>
      <c r="T955" s="544"/>
      <c r="U955" s="544"/>
      <c r="V955" s="544"/>
    </row>
    <row r="956" spans="1:22" ht="16.5" customHeight="1">
      <c r="A956" s="544"/>
      <c r="B956" s="544"/>
      <c r="C956" s="553"/>
      <c r="D956" s="544"/>
      <c r="E956" s="544"/>
      <c r="F956" s="544"/>
      <c r="G956" s="544"/>
      <c r="H956" s="544"/>
      <c r="I956" s="544"/>
      <c r="J956" s="544"/>
      <c r="K956" s="544"/>
      <c r="L956" s="544"/>
      <c r="M956" s="544"/>
      <c r="N956" s="544"/>
      <c r="O956" s="544"/>
      <c r="P956" s="544"/>
      <c r="Q956" s="544"/>
      <c r="R956" s="544"/>
      <c r="S956" s="544"/>
      <c r="T956" s="544"/>
      <c r="U956" s="544"/>
      <c r="V956" s="544"/>
    </row>
    <row r="957" spans="1:22" ht="16.5" customHeight="1">
      <c r="A957" s="544"/>
      <c r="B957" s="544"/>
      <c r="C957" s="553"/>
      <c r="D957" s="544"/>
      <c r="E957" s="544"/>
      <c r="F957" s="544"/>
      <c r="G957" s="544"/>
      <c r="H957" s="544"/>
      <c r="I957" s="544"/>
      <c r="J957" s="544"/>
      <c r="K957" s="544"/>
      <c r="L957" s="544"/>
      <c r="M957" s="544"/>
      <c r="N957" s="544"/>
      <c r="O957" s="544"/>
      <c r="P957" s="544"/>
      <c r="Q957" s="544"/>
      <c r="R957" s="544"/>
      <c r="S957" s="544"/>
      <c r="T957" s="544"/>
      <c r="U957" s="544"/>
      <c r="V957" s="544"/>
    </row>
    <row r="958" spans="1:22" ht="16.5" customHeight="1">
      <c r="A958" s="544"/>
      <c r="B958" s="544"/>
      <c r="C958" s="553"/>
      <c r="D958" s="544"/>
      <c r="E958" s="544"/>
      <c r="F958" s="544"/>
      <c r="G958" s="544"/>
      <c r="H958" s="544"/>
      <c r="I958" s="544"/>
      <c r="J958" s="544"/>
      <c r="K958" s="544"/>
      <c r="L958" s="544"/>
      <c r="M958" s="544"/>
      <c r="N958" s="544"/>
      <c r="O958" s="544"/>
      <c r="P958" s="544"/>
      <c r="Q958" s="544"/>
      <c r="R958" s="544"/>
      <c r="S958" s="544"/>
      <c r="T958" s="544"/>
      <c r="U958" s="544"/>
      <c r="V958" s="544"/>
    </row>
    <row r="959" spans="1:22" ht="16.5" customHeight="1">
      <c r="A959" s="544"/>
      <c r="B959" s="544"/>
      <c r="C959" s="553"/>
      <c r="D959" s="544"/>
      <c r="E959" s="544"/>
      <c r="F959" s="544"/>
      <c r="G959" s="544"/>
      <c r="H959" s="544"/>
      <c r="I959" s="544"/>
      <c r="J959" s="544"/>
      <c r="K959" s="544"/>
      <c r="L959" s="544"/>
      <c r="M959" s="544"/>
      <c r="N959" s="544"/>
      <c r="O959" s="544"/>
      <c r="P959" s="544"/>
      <c r="Q959" s="544"/>
      <c r="R959" s="544"/>
      <c r="S959" s="544"/>
      <c r="T959" s="544"/>
      <c r="U959" s="544"/>
      <c r="V959" s="544"/>
    </row>
    <row r="960" spans="1:22" ht="16.5" customHeight="1">
      <c r="A960" s="544"/>
      <c r="B960" s="544"/>
      <c r="C960" s="553"/>
      <c r="D960" s="544"/>
      <c r="E960" s="544"/>
      <c r="F960" s="544"/>
      <c r="G960" s="544"/>
      <c r="H960" s="544"/>
      <c r="I960" s="544"/>
      <c r="J960" s="544"/>
      <c r="K960" s="544"/>
      <c r="L960" s="544"/>
      <c r="M960" s="544"/>
      <c r="N960" s="544"/>
      <c r="O960" s="544"/>
      <c r="P960" s="544"/>
      <c r="Q960" s="544"/>
      <c r="R960" s="544"/>
      <c r="S960" s="544"/>
      <c r="T960" s="544"/>
      <c r="U960" s="544"/>
      <c r="V960" s="544"/>
    </row>
    <row r="961" spans="1:22" ht="16.5" customHeight="1">
      <c r="A961" s="544"/>
      <c r="B961" s="544"/>
      <c r="C961" s="553"/>
      <c r="D961" s="544"/>
      <c r="E961" s="544"/>
      <c r="F961" s="544"/>
      <c r="G961" s="544"/>
      <c r="H961" s="544"/>
      <c r="I961" s="544"/>
      <c r="J961" s="544"/>
      <c r="K961" s="544"/>
      <c r="L961" s="544"/>
      <c r="M961" s="544"/>
      <c r="N961" s="544"/>
      <c r="O961" s="544"/>
      <c r="P961" s="544"/>
      <c r="Q961" s="544"/>
      <c r="R961" s="544"/>
      <c r="S961" s="544"/>
      <c r="T961" s="544"/>
      <c r="U961" s="544"/>
      <c r="V961" s="544"/>
    </row>
    <row r="962" spans="1:22" ht="16.5" customHeight="1">
      <c r="A962" s="544"/>
      <c r="B962" s="544"/>
      <c r="C962" s="553"/>
      <c r="D962" s="544"/>
      <c r="E962" s="544"/>
      <c r="F962" s="544"/>
      <c r="G962" s="544"/>
      <c r="H962" s="544"/>
      <c r="I962" s="544"/>
      <c r="J962" s="544"/>
      <c r="K962" s="544"/>
      <c r="L962" s="544"/>
      <c r="M962" s="544"/>
      <c r="N962" s="544"/>
      <c r="O962" s="544"/>
      <c r="P962" s="544"/>
      <c r="Q962" s="544"/>
      <c r="R962" s="544"/>
      <c r="S962" s="544"/>
      <c r="T962" s="544"/>
      <c r="U962" s="544"/>
      <c r="V962" s="544"/>
    </row>
    <row r="963" spans="1:22" ht="16.5" customHeight="1">
      <c r="A963" s="544"/>
      <c r="B963" s="544"/>
      <c r="C963" s="553"/>
      <c r="D963" s="544"/>
      <c r="E963" s="544"/>
      <c r="F963" s="544"/>
      <c r="G963" s="544"/>
      <c r="H963" s="544"/>
      <c r="I963" s="544"/>
      <c r="J963" s="544"/>
      <c r="K963" s="544"/>
      <c r="L963" s="544"/>
      <c r="M963" s="544"/>
      <c r="N963" s="544"/>
      <c r="O963" s="544"/>
      <c r="P963" s="544"/>
      <c r="Q963" s="544"/>
      <c r="R963" s="544"/>
      <c r="S963" s="544"/>
      <c r="T963" s="544"/>
      <c r="U963" s="544"/>
      <c r="V963" s="544"/>
    </row>
    <row r="964" spans="1:22" ht="16.5" customHeight="1">
      <c r="A964" s="544"/>
      <c r="B964" s="544"/>
      <c r="C964" s="553"/>
      <c r="D964" s="544"/>
      <c r="E964" s="544"/>
      <c r="F964" s="544"/>
      <c r="G964" s="544"/>
      <c r="H964" s="544"/>
      <c r="I964" s="544"/>
      <c r="J964" s="544"/>
      <c r="K964" s="544"/>
      <c r="L964" s="544"/>
      <c r="M964" s="544"/>
      <c r="N964" s="544"/>
      <c r="O964" s="544"/>
      <c r="P964" s="544"/>
      <c r="Q964" s="544"/>
      <c r="R964" s="544"/>
      <c r="S964" s="544"/>
      <c r="T964" s="544"/>
      <c r="U964" s="544"/>
      <c r="V964" s="544"/>
    </row>
    <row r="965" spans="1:22" ht="16.5" customHeight="1">
      <c r="A965" s="544"/>
      <c r="B965" s="544"/>
      <c r="C965" s="553"/>
      <c r="D965" s="544"/>
      <c r="E965" s="544"/>
      <c r="F965" s="544"/>
      <c r="G965" s="544"/>
      <c r="H965" s="544"/>
      <c r="I965" s="544"/>
      <c r="J965" s="544"/>
      <c r="K965" s="544"/>
      <c r="L965" s="544"/>
      <c r="M965" s="544"/>
      <c r="N965" s="544"/>
      <c r="O965" s="544"/>
      <c r="P965" s="544"/>
      <c r="Q965" s="544"/>
      <c r="R965" s="544"/>
      <c r="S965" s="544"/>
      <c r="T965" s="544"/>
      <c r="U965" s="544"/>
      <c r="V965" s="544"/>
    </row>
    <row r="966" spans="1:22" ht="16.5" customHeight="1">
      <c r="A966" s="544"/>
      <c r="B966" s="544"/>
      <c r="C966" s="553"/>
      <c r="D966" s="544"/>
      <c r="E966" s="544"/>
      <c r="F966" s="544"/>
      <c r="G966" s="544"/>
      <c r="H966" s="544"/>
      <c r="I966" s="544"/>
      <c r="J966" s="544"/>
      <c r="K966" s="544"/>
      <c r="L966" s="544"/>
      <c r="M966" s="544"/>
      <c r="N966" s="544"/>
      <c r="O966" s="544"/>
      <c r="P966" s="544"/>
      <c r="Q966" s="544"/>
      <c r="R966" s="544"/>
      <c r="S966" s="544"/>
      <c r="T966" s="544"/>
      <c r="U966" s="544"/>
      <c r="V966" s="544"/>
    </row>
    <row r="967" spans="1:22" ht="16.5" customHeight="1">
      <c r="A967" s="544"/>
      <c r="B967" s="544"/>
      <c r="C967" s="553"/>
      <c r="D967" s="544"/>
      <c r="E967" s="544"/>
      <c r="F967" s="544"/>
      <c r="G967" s="544"/>
      <c r="H967" s="544"/>
      <c r="I967" s="544"/>
      <c r="J967" s="544"/>
      <c r="K967" s="544"/>
      <c r="L967" s="544"/>
      <c r="M967" s="544"/>
      <c r="N967" s="544"/>
      <c r="O967" s="544"/>
      <c r="P967" s="544"/>
      <c r="Q967" s="544"/>
      <c r="R967" s="544"/>
      <c r="S967" s="544"/>
      <c r="T967" s="544"/>
      <c r="U967" s="544"/>
      <c r="V967" s="544"/>
    </row>
    <row r="968" spans="1:22" ht="16.5" customHeight="1">
      <c r="A968" s="544"/>
      <c r="B968" s="544"/>
      <c r="C968" s="553"/>
      <c r="D968" s="544"/>
      <c r="E968" s="544"/>
      <c r="F968" s="544"/>
      <c r="G968" s="544"/>
      <c r="H968" s="544"/>
      <c r="I968" s="544"/>
      <c r="J968" s="544"/>
      <c r="K968" s="544"/>
      <c r="L968" s="544"/>
      <c r="M968" s="544"/>
      <c r="N968" s="544"/>
      <c r="O968" s="544"/>
      <c r="P968" s="544"/>
      <c r="Q968" s="544"/>
      <c r="R968" s="544"/>
      <c r="S968" s="544"/>
      <c r="T968" s="544"/>
      <c r="U968" s="544"/>
      <c r="V968" s="544"/>
    </row>
    <row r="969" spans="1:22" ht="16.5" customHeight="1">
      <c r="A969" s="544"/>
      <c r="B969" s="544"/>
      <c r="C969" s="553"/>
      <c r="D969" s="544"/>
      <c r="E969" s="544"/>
      <c r="F969" s="544"/>
      <c r="G969" s="544"/>
      <c r="H969" s="544"/>
      <c r="I969" s="544"/>
      <c r="J969" s="544"/>
      <c r="K969" s="544"/>
      <c r="L969" s="544"/>
      <c r="M969" s="544"/>
      <c r="N969" s="544"/>
      <c r="O969" s="544"/>
      <c r="P969" s="544"/>
      <c r="Q969" s="544"/>
      <c r="R969" s="544"/>
      <c r="S969" s="544"/>
      <c r="T969" s="544"/>
      <c r="U969" s="544"/>
      <c r="V969" s="544"/>
    </row>
    <row r="970" spans="1:22" ht="16.5" customHeight="1">
      <c r="A970" s="544"/>
      <c r="B970" s="544"/>
      <c r="C970" s="553"/>
      <c r="D970" s="544"/>
      <c r="E970" s="544"/>
      <c r="F970" s="544"/>
      <c r="G970" s="544"/>
      <c r="H970" s="544"/>
      <c r="I970" s="544"/>
      <c r="J970" s="544"/>
      <c r="K970" s="544"/>
      <c r="L970" s="544"/>
      <c r="M970" s="544"/>
      <c r="N970" s="544"/>
      <c r="O970" s="544"/>
      <c r="P970" s="544"/>
      <c r="Q970" s="544"/>
      <c r="R970" s="544"/>
      <c r="S970" s="544"/>
      <c r="T970" s="544"/>
      <c r="U970" s="544"/>
      <c r="V970" s="544"/>
    </row>
    <row r="971" spans="1:22" ht="16.5" customHeight="1">
      <c r="A971" s="544"/>
      <c r="B971" s="544"/>
      <c r="C971" s="553"/>
      <c r="D971" s="544"/>
      <c r="E971" s="544"/>
      <c r="F971" s="544"/>
      <c r="G971" s="544"/>
      <c r="H971" s="544"/>
      <c r="I971" s="544"/>
      <c r="J971" s="544"/>
      <c r="K971" s="544"/>
      <c r="L971" s="544"/>
      <c r="M971" s="544"/>
      <c r="N971" s="544"/>
      <c r="O971" s="544"/>
      <c r="P971" s="544"/>
      <c r="Q971" s="544"/>
      <c r="R971" s="544"/>
      <c r="S971" s="544"/>
      <c r="T971" s="544"/>
      <c r="U971" s="544"/>
      <c r="V971" s="544"/>
    </row>
    <row r="972" spans="1:22" ht="16.5" customHeight="1">
      <c r="A972" s="544"/>
      <c r="B972" s="544"/>
      <c r="C972" s="553"/>
      <c r="D972" s="544"/>
      <c r="E972" s="544"/>
      <c r="F972" s="544"/>
      <c r="G972" s="544"/>
      <c r="H972" s="544"/>
      <c r="I972" s="544"/>
      <c r="J972" s="544"/>
      <c r="K972" s="544"/>
      <c r="L972" s="544"/>
      <c r="M972" s="544"/>
      <c r="N972" s="544"/>
      <c r="O972" s="544"/>
      <c r="P972" s="544"/>
      <c r="Q972" s="544"/>
      <c r="R972" s="544"/>
      <c r="S972" s="544"/>
      <c r="T972" s="544"/>
      <c r="U972" s="544"/>
      <c r="V972" s="544"/>
    </row>
    <row r="973" spans="1:22" ht="16.5" customHeight="1">
      <c r="A973" s="544"/>
      <c r="B973" s="544"/>
      <c r="C973" s="553"/>
      <c r="D973" s="544"/>
      <c r="E973" s="544"/>
      <c r="F973" s="544"/>
      <c r="G973" s="544"/>
      <c r="H973" s="544"/>
      <c r="I973" s="544"/>
      <c r="J973" s="544"/>
      <c r="K973" s="544"/>
      <c r="L973" s="544"/>
      <c r="M973" s="544"/>
      <c r="N973" s="544"/>
      <c r="O973" s="544"/>
      <c r="P973" s="544"/>
      <c r="Q973" s="544"/>
      <c r="R973" s="544"/>
      <c r="S973" s="544"/>
      <c r="T973" s="544"/>
      <c r="U973" s="544"/>
      <c r="V973" s="544"/>
    </row>
    <row r="974" spans="1:22" ht="16.5" customHeight="1">
      <c r="A974" s="544"/>
      <c r="B974" s="544"/>
      <c r="C974" s="553"/>
      <c r="D974" s="544"/>
      <c r="E974" s="544"/>
      <c r="F974" s="544"/>
      <c r="G974" s="544"/>
      <c r="H974" s="544"/>
      <c r="I974" s="544"/>
      <c r="J974" s="544"/>
      <c r="K974" s="544"/>
      <c r="L974" s="544"/>
      <c r="M974" s="544"/>
      <c r="N974" s="544"/>
      <c r="O974" s="544"/>
      <c r="P974" s="544"/>
      <c r="Q974" s="544"/>
      <c r="R974" s="544"/>
      <c r="S974" s="544"/>
      <c r="T974" s="544"/>
      <c r="U974" s="544"/>
      <c r="V974" s="544"/>
    </row>
    <row r="975" spans="1:22" ht="16.5" customHeight="1">
      <c r="A975" s="544"/>
      <c r="B975" s="544"/>
      <c r="C975" s="553"/>
      <c r="D975" s="544"/>
      <c r="E975" s="544"/>
      <c r="F975" s="544"/>
      <c r="G975" s="544"/>
      <c r="H975" s="544"/>
      <c r="I975" s="544"/>
      <c r="J975" s="544"/>
      <c r="K975" s="544"/>
      <c r="L975" s="544"/>
      <c r="M975" s="544"/>
      <c r="N975" s="544"/>
      <c r="O975" s="544"/>
      <c r="P975" s="544"/>
      <c r="Q975" s="544"/>
      <c r="R975" s="544"/>
      <c r="S975" s="544"/>
      <c r="T975" s="544"/>
      <c r="U975" s="544"/>
      <c r="V975" s="544"/>
    </row>
    <row r="976" spans="1:22" ht="16.5" customHeight="1">
      <c r="A976" s="544"/>
      <c r="B976" s="544"/>
      <c r="C976" s="553"/>
      <c r="D976" s="544"/>
      <c r="E976" s="544"/>
      <c r="F976" s="544"/>
      <c r="G976" s="544"/>
      <c r="H976" s="544"/>
      <c r="I976" s="544"/>
      <c r="J976" s="544"/>
      <c r="K976" s="544"/>
      <c r="L976" s="544"/>
      <c r="M976" s="544"/>
      <c r="N976" s="544"/>
      <c r="O976" s="544"/>
      <c r="P976" s="544"/>
      <c r="Q976" s="544"/>
      <c r="R976" s="544"/>
      <c r="S976" s="544"/>
      <c r="T976" s="544"/>
      <c r="U976" s="544"/>
      <c r="V976" s="544"/>
    </row>
    <row r="977" spans="1:22" ht="16.5" customHeight="1">
      <c r="A977" s="544"/>
      <c r="B977" s="544"/>
      <c r="C977" s="553"/>
      <c r="D977" s="544"/>
      <c r="E977" s="544"/>
      <c r="F977" s="544"/>
      <c r="G977" s="544"/>
      <c r="H977" s="544"/>
      <c r="I977" s="544"/>
      <c r="J977" s="544"/>
      <c r="K977" s="544"/>
      <c r="L977" s="544"/>
      <c r="M977" s="544"/>
      <c r="N977" s="544"/>
      <c r="O977" s="544"/>
      <c r="P977" s="544"/>
      <c r="Q977" s="544"/>
      <c r="R977" s="544"/>
      <c r="S977" s="544"/>
      <c r="T977" s="544"/>
      <c r="U977" s="544"/>
      <c r="V977" s="544"/>
    </row>
    <row r="978" spans="1:22" ht="16.5" customHeight="1">
      <c r="A978" s="544"/>
      <c r="B978" s="544"/>
      <c r="C978" s="553"/>
      <c r="D978" s="544"/>
      <c r="E978" s="544"/>
      <c r="F978" s="544"/>
      <c r="G978" s="544"/>
      <c r="H978" s="544"/>
      <c r="I978" s="544"/>
      <c r="J978" s="544"/>
      <c r="K978" s="544"/>
      <c r="L978" s="544"/>
      <c r="M978" s="544"/>
      <c r="N978" s="544"/>
      <c r="O978" s="544"/>
      <c r="P978" s="544"/>
      <c r="Q978" s="544"/>
      <c r="R978" s="544"/>
      <c r="S978" s="544"/>
      <c r="T978" s="544"/>
      <c r="U978" s="544"/>
      <c r="V978" s="544"/>
    </row>
    <row r="979" spans="1:22" ht="16.5" customHeight="1">
      <c r="A979" s="544"/>
      <c r="B979" s="544"/>
      <c r="C979" s="553"/>
      <c r="D979" s="544"/>
      <c r="E979" s="544"/>
      <c r="F979" s="544"/>
      <c r="G979" s="544"/>
      <c r="H979" s="544"/>
      <c r="I979" s="544"/>
      <c r="J979" s="544"/>
      <c r="K979" s="544"/>
      <c r="L979" s="544"/>
      <c r="M979" s="544"/>
      <c r="N979" s="544"/>
      <c r="O979" s="544"/>
      <c r="P979" s="544"/>
      <c r="Q979" s="544"/>
      <c r="R979" s="544"/>
      <c r="S979" s="544"/>
      <c r="T979" s="544"/>
      <c r="U979" s="544"/>
      <c r="V979" s="544"/>
    </row>
    <row r="980" spans="1:22" ht="16.5" customHeight="1">
      <c r="A980" s="544"/>
      <c r="B980" s="544"/>
      <c r="C980" s="553"/>
      <c r="D980" s="544"/>
      <c r="E980" s="544"/>
      <c r="F980" s="544"/>
      <c r="G980" s="544"/>
      <c r="H980" s="544"/>
      <c r="I980" s="544"/>
      <c r="J980" s="544"/>
      <c r="K980" s="544"/>
      <c r="L980" s="544"/>
      <c r="M980" s="544"/>
      <c r="N980" s="544"/>
      <c r="O980" s="544"/>
      <c r="P980" s="544"/>
      <c r="Q980" s="544"/>
      <c r="R980" s="544"/>
      <c r="S980" s="544"/>
      <c r="T980" s="544"/>
      <c r="U980" s="544"/>
      <c r="V980" s="544"/>
    </row>
    <row r="981" spans="1:22" ht="16.5" customHeight="1">
      <c r="A981" s="544"/>
      <c r="B981" s="544"/>
      <c r="C981" s="553"/>
      <c r="D981" s="544"/>
      <c r="E981" s="544"/>
      <c r="F981" s="544"/>
      <c r="G981" s="544"/>
      <c r="H981" s="544"/>
      <c r="I981" s="544"/>
      <c r="J981" s="544"/>
      <c r="K981" s="544"/>
      <c r="L981" s="544"/>
      <c r="M981" s="544"/>
      <c r="N981" s="544"/>
      <c r="O981" s="544"/>
      <c r="P981" s="544"/>
      <c r="Q981" s="544"/>
      <c r="R981" s="544"/>
      <c r="S981" s="544"/>
      <c r="T981" s="544"/>
      <c r="U981" s="544"/>
      <c r="V981" s="544"/>
    </row>
    <row r="982" spans="1:22" ht="16.5" customHeight="1">
      <c r="A982" s="544"/>
      <c r="B982" s="544"/>
      <c r="C982" s="553"/>
      <c r="D982" s="544"/>
      <c r="E982" s="544"/>
      <c r="F982" s="544"/>
      <c r="G982" s="544"/>
      <c r="H982" s="544"/>
      <c r="I982" s="544"/>
      <c r="J982" s="544"/>
      <c r="K982" s="544"/>
      <c r="L982" s="544"/>
      <c r="M982" s="544"/>
      <c r="N982" s="544"/>
      <c r="O982" s="544"/>
      <c r="P982" s="544"/>
      <c r="Q982" s="544"/>
      <c r="R982" s="544"/>
      <c r="S982" s="544"/>
      <c r="T982" s="544"/>
      <c r="U982" s="544"/>
      <c r="V982" s="544"/>
    </row>
    <row r="983" spans="1:22" ht="16.5" customHeight="1">
      <c r="A983" s="544"/>
      <c r="B983" s="544"/>
      <c r="C983" s="553"/>
      <c r="D983" s="544"/>
      <c r="E983" s="544"/>
      <c r="F983" s="544"/>
      <c r="G983" s="544"/>
      <c r="H983" s="544"/>
      <c r="I983" s="544"/>
      <c r="J983" s="544"/>
      <c r="K983" s="544"/>
      <c r="L983" s="544"/>
      <c r="M983" s="544"/>
      <c r="N983" s="544"/>
      <c r="O983" s="544"/>
      <c r="P983" s="544"/>
      <c r="Q983" s="544"/>
      <c r="R983" s="544"/>
      <c r="S983" s="544"/>
      <c r="T983" s="544"/>
      <c r="U983" s="544"/>
      <c r="V983" s="544"/>
    </row>
    <row r="984" spans="1:22" ht="16.5" customHeight="1">
      <c r="A984" s="544"/>
      <c r="B984" s="544"/>
      <c r="C984" s="553"/>
      <c r="D984" s="544"/>
      <c r="E984" s="544"/>
      <c r="F984" s="544"/>
      <c r="G984" s="544"/>
      <c r="H984" s="544"/>
      <c r="I984" s="544"/>
      <c r="J984" s="544"/>
      <c r="K984" s="544"/>
      <c r="L984" s="544"/>
      <c r="M984" s="544"/>
      <c r="N984" s="544"/>
      <c r="O984" s="544"/>
      <c r="P984" s="544"/>
      <c r="Q984" s="544"/>
      <c r="R984" s="544"/>
      <c r="S984" s="544"/>
      <c r="T984" s="544"/>
      <c r="U984" s="544"/>
      <c r="V984" s="544"/>
    </row>
    <row r="985" spans="1:22" ht="16.5" customHeight="1">
      <c r="A985" s="544"/>
      <c r="B985" s="544"/>
      <c r="C985" s="553"/>
      <c r="D985" s="544"/>
      <c r="E985" s="544"/>
      <c r="F985" s="544"/>
      <c r="G985" s="544"/>
      <c r="H985" s="544"/>
      <c r="I985" s="544"/>
      <c r="J985" s="544"/>
      <c r="K985" s="544"/>
      <c r="L985" s="544"/>
      <c r="M985" s="544"/>
      <c r="N985" s="544"/>
      <c r="O985" s="544"/>
      <c r="P985" s="544"/>
      <c r="Q985" s="544"/>
      <c r="R985" s="544"/>
      <c r="S985" s="544"/>
      <c r="T985" s="544"/>
      <c r="U985" s="544"/>
      <c r="V985" s="544"/>
    </row>
    <row r="986" spans="1:22" ht="16.5" customHeight="1">
      <c r="A986" s="544"/>
      <c r="B986" s="544"/>
      <c r="C986" s="553"/>
      <c r="D986" s="544"/>
      <c r="E986" s="544"/>
      <c r="F986" s="544"/>
      <c r="G986" s="544"/>
      <c r="H986" s="544"/>
      <c r="I986" s="544"/>
      <c r="J986" s="544"/>
      <c r="K986" s="544"/>
      <c r="L986" s="544"/>
      <c r="M986" s="544"/>
      <c r="N986" s="544"/>
      <c r="O986" s="544"/>
      <c r="P986" s="544"/>
      <c r="Q986" s="544"/>
      <c r="R986" s="544"/>
      <c r="S986" s="544"/>
      <c r="T986" s="544"/>
      <c r="U986" s="544"/>
      <c r="V986" s="544"/>
    </row>
    <row r="987" spans="1:22" ht="16.5" customHeight="1">
      <c r="A987" s="544"/>
      <c r="B987" s="544"/>
      <c r="C987" s="553"/>
      <c r="D987" s="544"/>
      <c r="E987" s="544"/>
      <c r="F987" s="544"/>
      <c r="G987" s="544"/>
      <c r="H987" s="544"/>
      <c r="I987" s="544"/>
      <c r="J987" s="544"/>
      <c r="K987" s="544"/>
      <c r="L987" s="544"/>
      <c r="M987" s="544"/>
      <c r="N987" s="544"/>
      <c r="O987" s="544"/>
      <c r="P987" s="544"/>
      <c r="Q987" s="544"/>
      <c r="R987" s="544"/>
      <c r="S987" s="544"/>
      <c r="T987" s="544"/>
      <c r="U987" s="544"/>
      <c r="V987" s="544"/>
    </row>
    <row r="988" spans="1:22" ht="16.5" customHeight="1">
      <c r="A988" s="544"/>
      <c r="B988" s="544"/>
      <c r="C988" s="553"/>
      <c r="D988" s="544"/>
      <c r="E988" s="544"/>
      <c r="F988" s="544"/>
      <c r="G988" s="544"/>
      <c r="H988" s="544"/>
      <c r="I988" s="544"/>
      <c r="J988" s="544"/>
      <c r="K988" s="544"/>
      <c r="L988" s="544"/>
      <c r="M988" s="544"/>
      <c r="N988" s="544"/>
      <c r="O988" s="544"/>
      <c r="P988" s="544"/>
      <c r="Q988" s="544"/>
      <c r="R988" s="544"/>
      <c r="S988" s="544"/>
      <c r="T988" s="544"/>
      <c r="U988" s="544"/>
      <c r="V988" s="544"/>
    </row>
    <row r="989" spans="1:22" ht="16.5" customHeight="1">
      <c r="A989" s="544"/>
      <c r="B989" s="544"/>
      <c r="C989" s="553"/>
      <c r="D989" s="544"/>
      <c r="E989" s="544"/>
      <c r="F989" s="544"/>
      <c r="G989" s="544"/>
      <c r="H989" s="544"/>
      <c r="I989" s="544"/>
      <c r="J989" s="544"/>
      <c r="K989" s="544"/>
      <c r="L989" s="544"/>
      <c r="M989" s="544"/>
      <c r="N989" s="544"/>
      <c r="O989" s="544"/>
      <c r="P989" s="544"/>
      <c r="Q989" s="544"/>
      <c r="R989" s="544"/>
      <c r="S989" s="544"/>
      <c r="T989" s="544"/>
      <c r="U989" s="544"/>
      <c r="V989" s="544"/>
    </row>
    <row r="990" spans="1:22" ht="16.5" customHeight="1">
      <c r="A990" s="544"/>
      <c r="B990" s="544"/>
      <c r="C990" s="553"/>
      <c r="D990" s="544"/>
      <c r="E990" s="544"/>
      <c r="F990" s="544"/>
      <c r="G990" s="544"/>
      <c r="H990" s="544"/>
      <c r="I990" s="544"/>
      <c r="J990" s="544"/>
      <c r="K990" s="544"/>
      <c r="L990" s="544"/>
      <c r="M990" s="544"/>
      <c r="N990" s="544"/>
      <c r="O990" s="544"/>
      <c r="P990" s="544"/>
      <c r="Q990" s="544"/>
      <c r="R990" s="544"/>
      <c r="S990" s="544"/>
      <c r="T990" s="544"/>
      <c r="U990" s="544"/>
      <c r="V990" s="544"/>
    </row>
    <row r="991" spans="1:22" ht="16.5" customHeight="1">
      <c r="A991" s="544"/>
      <c r="B991" s="544"/>
      <c r="C991" s="553"/>
      <c r="D991" s="544"/>
      <c r="E991" s="544"/>
      <c r="F991" s="544"/>
      <c r="G991" s="544"/>
      <c r="H991" s="544"/>
      <c r="I991" s="544"/>
      <c r="J991" s="544"/>
      <c r="K991" s="544"/>
      <c r="L991" s="544"/>
      <c r="M991" s="544"/>
      <c r="N991" s="544"/>
      <c r="O991" s="544"/>
      <c r="P991" s="544"/>
      <c r="Q991" s="544"/>
      <c r="R991" s="544"/>
      <c r="S991" s="544"/>
      <c r="T991" s="544"/>
      <c r="U991" s="544"/>
      <c r="V991" s="544"/>
    </row>
    <row r="992" spans="1:22" ht="16.5" customHeight="1">
      <c r="A992" s="544"/>
      <c r="B992" s="544"/>
      <c r="C992" s="553"/>
      <c r="D992" s="544"/>
      <c r="E992" s="544"/>
      <c r="F992" s="544"/>
      <c r="G992" s="544"/>
      <c r="H992" s="544"/>
      <c r="I992" s="544"/>
      <c r="J992" s="544"/>
      <c r="K992" s="544"/>
      <c r="L992" s="544"/>
      <c r="M992" s="544"/>
      <c r="N992" s="544"/>
      <c r="O992" s="544"/>
      <c r="P992" s="544"/>
      <c r="Q992" s="544"/>
      <c r="R992" s="544"/>
      <c r="S992" s="544"/>
      <c r="T992" s="544"/>
      <c r="U992" s="544"/>
      <c r="V992" s="544"/>
    </row>
    <row r="993" spans="1:22" ht="16.5" customHeight="1">
      <c r="A993" s="544"/>
      <c r="B993" s="544"/>
      <c r="C993" s="553"/>
      <c r="D993" s="544"/>
      <c r="E993" s="544"/>
      <c r="F993" s="544"/>
      <c r="G993" s="544"/>
      <c r="H993" s="544"/>
      <c r="I993" s="544"/>
      <c r="J993" s="544"/>
      <c r="K993" s="544"/>
      <c r="L993" s="544"/>
      <c r="M993" s="544"/>
      <c r="N993" s="544"/>
      <c r="O993" s="544"/>
      <c r="P993" s="544"/>
      <c r="Q993" s="544"/>
      <c r="R993" s="544"/>
      <c r="S993" s="544"/>
      <c r="T993" s="544"/>
      <c r="U993" s="544"/>
      <c r="V993" s="544"/>
    </row>
    <row r="994" spans="1:22" ht="16.5" customHeight="1">
      <c r="A994" s="544"/>
      <c r="B994" s="544"/>
      <c r="C994" s="553"/>
      <c r="D994" s="544"/>
      <c r="E994" s="544"/>
      <c r="F994" s="544"/>
      <c r="G994" s="544"/>
      <c r="H994" s="544"/>
      <c r="I994" s="544"/>
      <c r="J994" s="544"/>
      <c r="K994" s="544"/>
      <c r="L994" s="544"/>
      <c r="M994" s="544"/>
      <c r="N994" s="544"/>
      <c r="O994" s="544"/>
      <c r="P994" s="544"/>
      <c r="Q994" s="544"/>
      <c r="R994" s="544"/>
      <c r="S994" s="544"/>
      <c r="T994" s="544"/>
      <c r="U994" s="544"/>
      <c r="V994" s="544"/>
    </row>
    <row r="995" spans="1:22" ht="16.5" customHeight="1">
      <c r="A995" s="544"/>
      <c r="B995" s="544"/>
      <c r="C995" s="553"/>
      <c r="D995" s="544"/>
      <c r="E995" s="544"/>
      <c r="F995" s="544"/>
      <c r="G995" s="544"/>
      <c r="H995" s="544"/>
      <c r="I995" s="544"/>
      <c r="J995" s="544"/>
      <c r="K995" s="544"/>
      <c r="L995" s="544"/>
      <c r="M995" s="544"/>
      <c r="N995" s="544"/>
      <c r="O995" s="544"/>
      <c r="P995" s="544"/>
      <c r="Q995" s="544"/>
      <c r="R995" s="544"/>
      <c r="S995" s="544"/>
      <c r="T995" s="544"/>
      <c r="U995" s="544"/>
      <c r="V995" s="544"/>
    </row>
    <row r="996" spans="1:22" ht="16.5" customHeight="1">
      <c r="A996" s="544"/>
      <c r="B996" s="544"/>
      <c r="C996" s="553"/>
      <c r="D996" s="544"/>
      <c r="E996" s="544"/>
      <c r="F996" s="544"/>
      <c r="G996" s="544"/>
      <c r="H996" s="544"/>
      <c r="I996" s="544"/>
      <c r="J996" s="544"/>
      <c r="K996" s="544"/>
      <c r="L996" s="544"/>
      <c r="M996" s="544"/>
      <c r="N996" s="544"/>
      <c r="O996" s="544"/>
      <c r="P996" s="544"/>
      <c r="Q996" s="544"/>
      <c r="R996" s="544"/>
      <c r="S996" s="544"/>
      <c r="T996" s="544"/>
      <c r="U996" s="544"/>
      <c r="V996" s="544"/>
    </row>
    <row r="997" spans="1:22" ht="16.5" customHeight="1">
      <c r="A997" s="544"/>
      <c r="B997" s="544"/>
      <c r="C997" s="553"/>
      <c r="D997" s="544"/>
      <c r="E997" s="544"/>
      <c r="F997" s="544"/>
      <c r="G997" s="544"/>
      <c r="H997" s="544"/>
      <c r="I997" s="544"/>
      <c r="J997" s="544"/>
      <c r="K997" s="544"/>
      <c r="L997" s="544"/>
      <c r="M997" s="544"/>
      <c r="N997" s="544"/>
      <c r="O997" s="544"/>
      <c r="P997" s="544"/>
      <c r="Q997" s="544"/>
      <c r="R997" s="544"/>
      <c r="S997" s="544"/>
      <c r="T997" s="544"/>
      <c r="U997" s="544"/>
      <c r="V997" s="544"/>
    </row>
    <row r="998" spans="1:22" ht="16.5" customHeight="1">
      <c r="A998" s="544"/>
      <c r="B998" s="544"/>
      <c r="C998" s="553"/>
      <c r="D998" s="544"/>
      <c r="E998" s="544"/>
      <c r="F998" s="544"/>
      <c r="G998" s="544"/>
      <c r="H998" s="544"/>
      <c r="I998" s="544"/>
      <c r="J998" s="544"/>
      <c r="K998" s="544"/>
      <c r="L998" s="544"/>
      <c r="M998" s="544"/>
      <c r="N998" s="544"/>
      <c r="O998" s="544"/>
      <c r="P998" s="544"/>
      <c r="Q998" s="544"/>
      <c r="R998" s="544"/>
      <c r="S998" s="544"/>
      <c r="T998" s="544"/>
      <c r="U998" s="544"/>
      <c r="V998" s="544"/>
    </row>
    <row r="999" spans="1:22" ht="16.5" customHeight="1">
      <c r="A999" s="544"/>
      <c r="B999" s="544"/>
      <c r="C999" s="553"/>
      <c r="D999" s="544"/>
      <c r="E999" s="544"/>
      <c r="F999" s="544"/>
      <c r="G999" s="544"/>
      <c r="H999" s="544"/>
      <c r="I999" s="544"/>
      <c r="J999" s="544"/>
      <c r="K999" s="544"/>
      <c r="L999" s="544"/>
      <c r="M999" s="544"/>
      <c r="N999" s="544"/>
      <c r="O999" s="544"/>
      <c r="P999" s="544"/>
      <c r="Q999" s="544"/>
      <c r="R999" s="544"/>
      <c r="S999" s="544"/>
      <c r="T999" s="544"/>
      <c r="U999" s="544"/>
      <c r="V999" s="544"/>
    </row>
    <row r="1000" spans="1:22" ht="16.5" customHeight="1">
      <c r="A1000" s="544"/>
      <c r="B1000" s="544"/>
      <c r="C1000" s="553"/>
      <c r="D1000" s="544"/>
      <c r="E1000" s="544"/>
      <c r="F1000" s="544"/>
      <c r="G1000" s="544"/>
      <c r="H1000" s="544"/>
      <c r="I1000" s="544"/>
      <c r="J1000" s="544"/>
      <c r="K1000" s="544"/>
      <c r="L1000" s="544"/>
      <c r="M1000" s="544"/>
      <c r="N1000" s="544"/>
      <c r="O1000" s="544"/>
      <c r="P1000" s="544"/>
      <c r="Q1000" s="544"/>
      <c r="R1000" s="544"/>
      <c r="S1000" s="544"/>
      <c r="T1000" s="544"/>
      <c r="U1000" s="544"/>
      <c r="V1000" s="544"/>
    </row>
    <row r="1001" spans="1:22" ht="16.5" customHeight="1">
      <c r="A1001" s="544"/>
      <c r="B1001" s="544"/>
      <c r="C1001" s="553"/>
      <c r="D1001" s="544"/>
      <c r="E1001" s="544"/>
      <c r="F1001" s="544"/>
      <c r="G1001" s="544"/>
      <c r="H1001" s="544"/>
      <c r="I1001" s="544"/>
      <c r="J1001" s="544"/>
      <c r="K1001" s="544"/>
      <c r="L1001" s="544"/>
      <c r="M1001" s="544"/>
      <c r="N1001" s="544"/>
      <c r="O1001" s="544"/>
      <c r="P1001" s="544"/>
      <c r="Q1001" s="544"/>
      <c r="R1001" s="544"/>
      <c r="S1001" s="544"/>
      <c r="T1001" s="544"/>
      <c r="U1001" s="544"/>
      <c r="V1001" s="544"/>
    </row>
    <row r="1002" spans="1:22" ht="16.5" customHeight="1">
      <c r="A1002" s="544"/>
      <c r="B1002" s="544"/>
      <c r="C1002" s="553"/>
      <c r="D1002" s="544"/>
      <c r="E1002" s="544"/>
      <c r="F1002" s="544"/>
      <c r="G1002" s="544"/>
      <c r="H1002" s="544"/>
      <c r="I1002" s="544"/>
      <c r="J1002" s="544"/>
      <c r="K1002" s="544"/>
      <c r="L1002" s="544"/>
      <c r="M1002" s="544"/>
      <c r="N1002" s="544"/>
      <c r="O1002" s="544"/>
      <c r="P1002" s="544"/>
      <c r="Q1002" s="544"/>
      <c r="R1002" s="544"/>
      <c r="S1002" s="544"/>
      <c r="T1002" s="544"/>
      <c r="U1002" s="544"/>
      <c r="V1002" s="54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sheetPr codeName="Sheet86"/>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88">
        <v>45810</v>
      </c>
    </row>
    <row r="3" spans="1:3">
      <c r="A3" s="2040" t="s">
        <v>629</v>
      </c>
      <c r="B3" s="1547" t="s">
        <v>630</v>
      </c>
      <c r="C3" s="1589" t="s">
        <v>2711</v>
      </c>
    </row>
    <row r="4" spans="1:3">
      <c r="A4" s="1894"/>
      <c r="B4" s="1548" t="s">
        <v>632</v>
      </c>
      <c r="C4" s="1087" t="s">
        <v>2712</v>
      </c>
    </row>
    <row r="5" spans="1:3">
      <c r="A5" s="1894"/>
      <c r="B5" s="1548" t="s">
        <v>440</v>
      </c>
      <c r="C5" s="1087" t="s">
        <v>267</v>
      </c>
    </row>
    <row r="6" spans="1:3">
      <c r="A6" s="1894"/>
      <c r="B6" s="1548" t="s">
        <v>268</v>
      </c>
      <c r="C6" s="1087" t="s">
        <v>2713</v>
      </c>
    </row>
    <row r="7" spans="1:3">
      <c r="A7" s="1894"/>
      <c r="B7" s="1548" t="s">
        <v>442</v>
      </c>
      <c r="C7" s="1088" t="s">
        <v>2714</v>
      </c>
    </row>
    <row r="8" spans="1:3">
      <c r="A8" s="1894"/>
      <c r="B8" s="1548" t="s">
        <v>444</v>
      </c>
      <c r="C8" s="612">
        <v>26414659.879999999</v>
      </c>
    </row>
    <row r="9" spans="1:3">
      <c r="A9" s="1894"/>
      <c r="B9" s="1548" t="s">
        <v>446</v>
      </c>
      <c r="C9" s="1243">
        <v>3779449157.6100001</v>
      </c>
    </row>
    <row r="10" spans="1:3">
      <c r="A10" s="1894"/>
      <c r="B10" s="1548" t="s">
        <v>637</v>
      </c>
      <c r="C10" s="354" t="s">
        <v>275</v>
      </c>
    </row>
    <row r="11" spans="1:3">
      <c r="A11" s="1894"/>
      <c r="B11" s="1548" t="s">
        <v>639</v>
      </c>
      <c r="C11" s="1087" t="s">
        <v>277</v>
      </c>
    </row>
    <row r="12" spans="1:3">
      <c r="A12" s="1894"/>
      <c r="B12" s="1548" t="s">
        <v>640</v>
      </c>
      <c r="C12" s="1087" t="s">
        <v>279</v>
      </c>
    </row>
    <row r="13" spans="1:3">
      <c r="A13" s="1894"/>
      <c r="B13" s="1548" t="s">
        <v>641</v>
      </c>
      <c r="C13" s="633" t="s">
        <v>279</v>
      </c>
    </row>
    <row r="14" spans="1:3">
      <c r="A14" s="1894"/>
      <c r="B14" s="1548" t="s">
        <v>642</v>
      </c>
      <c r="C14" s="1087" t="s">
        <v>277</v>
      </c>
    </row>
    <row r="15" spans="1:3">
      <c r="A15" s="1894"/>
      <c r="B15" s="1548" t="s">
        <v>643</v>
      </c>
      <c r="C15" s="1087" t="s">
        <v>267</v>
      </c>
    </row>
    <row r="16" spans="1:3">
      <c r="A16" s="1894"/>
      <c r="B16" s="1548" t="s">
        <v>644</v>
      </c>
      <c r="C16" s="1087" t="s">
        <v>267</v>
      </c>
    </row>
    <row r="17" spans="1:3">
      <c r="A17" s="1894"/>
      <c r="B17" s="1548" t="s">
        <v>645</v>
      </c>
      <c r="C17" s="1087" t="s">
        <v>2715</v>
      </c>
    </row>
    <row r="18" spans="1:3" ht="32.4">
      <c r="A18" s="1894"/>
      <c r="B18" s="1548" t="s">
        <v>286</v>
      </c>
      <c r="C18" s="1087" t="s">
        <v>287</v>
      </c>
    </row>
    <row r="19" spans="1:3">
      <c r="A19" s="1894"/>
      <c r="B19" s="1548" t="s">
        <v>647</v>
      </c>
      <c r="C19" s="1087" t="s">
        <v>267</v>
      </c>
    </row>
    <row r="20" spans="1:3" ht="32.4">
      <c r="A20" s="1894"/>
      <c r="B20" s="1548" t="s">
        <v>648</v>
      </c>
      <c r="C20" s="1087" t="s">
        <v>277</v>
      </c>
    </row>
    <row r="21" spans="1:3">
      <c r="A21" s="1894"/>
      <c r="B21" s="1548" t="s">
        <v>649</v>
      </c>
      <c r="C21" s="1087" t="s">
        <v>267</v>
      </c>
    </row>
    <row r="22" spans="1:3">
      <c r="A22" s="1894"/>
      <c r="B22" s="1548" t="s">
        <v>650</v>
      </c>
      <c r="C22" s="1087" t="s">
        <v>267</v>
      </c>
    </row>
    <row r="23" spans="1:3">
      <c r="A23" s="1894"/>
      <c r="B23" s="1548" t="s">
        <v>651</v>
      </c>
      <c r="C23" s="1087" t="s">
        <v>267</v>
      </c>
    </row>
    <row r="24" spans="1:3">
      <c r="A24" s="1894"/>
      <c r="B24" s="1548" t="s">
        <v>652</v>
      </c>
      <c r="C24" s="1087" t="s">
        <v>267</v>
      </c>
    </row>
    <row r="25" spans="1:3">
      <c r="A25" s="1894"/>
      <c r="B25" s="1548" t="s">
        <v>653</v>
      </c>
      <c r="C25" s="1087" t="s">
        <v>846</v>
      </c>
    </row>
    <row r="26" spans="1:3">
      <c r="A26" s="1894"/>
      <c r="B26" s="1548" t="s">
        <v>654</v>
      </c>
      <c r="C26" s="1087" t="s">
        <v>267</v>
      </c>
    </row>
    <row r="27" spans="1:3">
      <c r="A27" s="1894"/>
      <c r="B27" s="1548" t="s">
        <v>655</v>
      </c>
      <c r="C27" s="1087" t="s">
        <v>299</v>
      </c>
    </row>
    <row r="28" spans="1:3">
      <c r="A28" s="1894"/>
      <c r="B28" s="1548" t="s">
        <v>656</v>
      </c>
      <c r="C28" s="1087" t="s">
        <v>301</v>
      </c>
    </row>
    <row r="29" spans="1:3">
      <c r="A29" s="1894"/>
      <c r="B29" s="1548" t="s">
        <v>657</v>
      </c>
      <c r="C29" s="1087" t="s">
        <v>658</v>
      </c>
    </row>
    <row r="30" spans="1:3" ht="32.4">
      <c r="A30" s="1894"/>
      <c r="B30" s="1548" t="s">
        <v>659</v>
      </c>
      <c r="C30" s="1087" t="s">
        <v>1275</v>
      </c>
    </row>
    <row r="31" spans="1:3" ht="97.2">
      <c r="A31" s="1894"/>
      <c r="B31" s="1548" t="s">
        <v>660</v>
      </c>
      <c r="C31" s="1087" t="s">
        <v>1430</v>
      </c>
    </row>
    <row r="32" spans="1:3" ht="33" thickBot="1">
      <c r="A32" s="1895"/>
      <c r="B32" s="4" t="s">
        <v>662</v>
      </c>
      <c r="C32" s="1296" t="s">
        <v>2716</v>
      </c>
    </row>
    <row r="33" spans="1:3">
      <c r="A33" s="2035" t="s">
        <v>663</v>
      </c>
      <c r="B33" s="1547" t="s">
        <v>664</v>
      </c>
      <c r="C33" s="354" t="s">
        <v>2713</v>
      </c>
    </row>
    <row r="34" spans="1:3">
      <c r="A34" s="1883"/>
      <c r="B34" s="1548" t="s">
        <v>665</v>
      </c>
      <c r="C34" s="1087" t="s">
        <v>2717</v>
      </c>
    </row>
    <row r="35" spans="1:3">
      <c r="A35" s="1883"/>
      <c r="B35" s="1548" t="s">
        <v>667</v>
      </c>
      <c r="C35" s="1087" t="s">
        <v>314</v>
      </c>
    </row>
    <row r="36" spans="1:3">
      <c r="A36" s="1883"/>
      <c r="B36" s="1548" t="s">
        <v>668</v>
      </c>
      <c r="C36" s="1087" t="s">
        <v>267</v>
      </c>
    </row>
    <row r="37" spans="1:3">
      <c r="A37" s="1883"/>
      <c r="B37" s="1548" t="s">
        <v>669</v>
      </c>
      <c r="C37" s="1087" t="s">
        <v>267</v>
      </c>
    </row>
    <row r="38" spans="1:3" ht="16.8" thickBot="1">
      <c r="A38" s="1884"/>
      <c r="B38" s="1297" t="s">
        <v>670</v>
      </c>
      <c r="C38" s="1296" t="s">
        <v>279</v>
      </c>
    </row>
    <row r="39" spans="1:3">
      <c r="A39" s="2035" t="s">
        <v>671</v>
      </c>
      <c r="B39" s="1547" t="s">
        <v>672</v>
      </c>
      <c r="C39" s="354" t="s">
        <v>277</v>
      </c>
    </row>
    <row r="40" spans="1:3">
      <c r="A40" s="1883"/>
      <c r="B40" s="1548" t="s">
        <v>673</v>
      </c>
      <c r="C40" s="1087" t="s">
        <v>267</v>
      </c>
    </row>
    <row r="41" spans="1:3">
      <c r="A41" s="1883"/>
      <c r="B41" s="1548" t="s">
        <v>674</v>
      </c>
      <c r="C41" s="1087" t="s">
        <v>267</v>
      </c>
    </row>
    <row r="42" spans="1:3">
      <c r="A42" s="1883"/>
      <c r="B42" s="1548" t="s">
        <v>675</v>
      </c>
      <c r="C42" s="1087" t="s">
        <v>267</v>
      </c>
    </row>
    <row r="43" spans="1:3">
      <c r="A43" s="1883"/>
      <c r="B43" s="1548" t="s">
        <v>676</v>
      </c>
      <c r="C43" s="1087" t="s">
        <v>267</v>
      </c>
    </row>
    <row r="44" spans="1:3" ht="16.8" thickBot="1">
      <c r="A44" s="1884"/>
      <c r="B44" s="1162" t="s">
        <v>677</v>
      </c>
      <c r="C44" s="1296" t="s">
        <v>267</v>
      </c>
    </row>
    <row r="45" spans="1:3">
      <c r="A45" s="2035" t="s">
        <v>678</v>
      </c>
      <c r="B45" s="1547" t="s">
        <v>679</v>
      </c>
      <c r="C45" s="354" t="s">
        <v>279</v>
      </c>
    </row>
    <row r="46" spans="1:3" ht="32.4">
      <c r="A46" s="1883"/>
      <c r="B46" s="1548" t="s">
        <v>680</v>
      </c>
      <c r="C46" s="1087" t="s">
        <v>2718</v>
      </c>
    </row>
    <row r="47" spans="1:3" ht="16.8" thickBot="1">
      <c r="A47" s="1884"/>
      <c r="B47" s="1297" t="s">
        <v>682</v>
      </c>
      <c r="C47" s="1296" t="s">
        <v>267</v>
      </c>
    </row>
    <row r="48" spans="1:3">
      <c r="A48" s="1883" t="s">
        <v>332</v>
      </c>
      <c r="B48" s="4" t="s">
        <v>684</v>
      </c>
      <c r="C48" s="794" t="s">
        <v>279</v>
      </c>
    </row>
    <row r="49" spans="1:3">
      <c r="A49" s="1883"/>
      <c r="B49" s="1548" t="s">
        <v>685</v>
      </c>
      <c r="C49" s="1087" t="s">
        <v>997</v>
      </c>
    </row>
    <row r="50" spans="1:3" ht="32.4">
      <c r="A50" s="1883"/>
      <c r="B50" s="1548" t="s">
        <v>687</v>
      </c>
      <c r="C50" s="1087" t="s">
        <v>2719</v>
      </c>
    </row>
    <row r="51" spans="1:3">
      <c r="A51" s="1883"/>
      <c r="B51" s="1548" t="s">
        <v>689</v>
      </c>
      <c r="C51" s="1087" t="s">
        <v>690</v>
      </c>
    </row>
    <row r="52" spans="1:3" ht="32.4">
      <c r="A52" s="1883"/>
      <c r="B52" s="1548" t="s">
        <v>691</v>
      </c>
      <c r="C52" s="1087" t="s">
        <v>2720</v>
      </c>
    </row>
    <row r="53" spans="1:3" ht="97.2">
      <c r="A53" s="1883"/>
      <c r="B53" s="1548" t="s">
        <v>693</v>
      </c>
      <c r="C53" s="1087" t="s">
        <v>2721</v>
      </c>
    </row>
    <row r="54" spans="1:3">
      <c r="A54" s="1883"/>
      <c r="B54" s="1548" t="s">
        <v>695</v>
      </c>
      <c r="C54" s="1087" t="s">
        <v>2722</v>
      </c>
    </row>
    <row r="55" spans="1:3">
      <c r="A55" s="1883"/>
      <c r="B55" s="1548" t="s">
        <v>697</v>
      </c>
      <c r="C55" s="1087" t="s">
        <v>2723</v>
      </c>
    </row>
    <row r="56" spans="1:3">
      <c r="A56" s="1883"/>
      <c r="B56" s="1548" t="s">
        <v>699</v>
      </c>
      <c r="C56" s="1087" t="s">
        <v>349</v>
      </c>
    </row>
    <row r="57" spans="1:3">
      <c r="A57" s="1883"/>
      <c r="B57" s="1548" t="s">
        <v>700</v>
      </c>
      <c r="C57" s="1087" t="s">
        <v>267</v>
      </c>
    </row>
    <row r="58" spans="1:3">
      <c r="A58" s="1883"/>
      <c r="B58" s="1548" t="s">
        <v>701</v>
      </c>
      <c r="C58" s="540" t="s">
        <v>267</v>
      </c>
    </row>
    <row r="59" spans="1:3">
      <c r="A59" s="1883"/>
      <c r="B59" s="1548" t="s">
        <v>702</v>
      </c>
      <c r="C59" s="1090" t="s">
        <v>2723</v>
      </c>
    </row>
    <row r="60" spans="1:3" ht="32.4">
      <c r="A60" s="1883"/>
      <c r="B60" s="1548" t="s">
        <v>704</v>
      </c>
      <c r="C60" s="1206" t="s">
        <v>2724</v>
      </c>
    </row>
    <row r="61" spans="1:3">
      <c r="A61" s="1883"/>
      <c r="B61" s="1548" t="s">
        <v>706</v>
      </c>
      <c r="C61" s="1087" t="s">
        <v>2725</v>
      </c>
    </row>
    <row r="62" spans="1:3">
      <c r="A62" s="1883"/>
      <c r="B62" s="1548" t="s">
        <v>708</v>
      </c>
      <c r="C62" s="1087" t="s">
        <v>788</v>
      </c>
    </row>
    <row r="63" spans="1:3">
      <c r="A63" s="1883"/>
      <c r="B63" s="1548" t="s">
        <v>710</v>
      </c>
      <c r="C63" s="1087" t="s">
        <v>267</v>
      </c>
    </row>
    <row r="64" spans="1:3">
      <c r="A64" s="1883"/>
      <c r="B64" s="1548" t="s">
        <v>711</v>
      </c>
      <c r="C64" s="1087" t="s">
        <v>267</v>
      </c>
    </row>
    <row r="65" spans="1:3">
      <c r="A65" s="1883"/>
      <c r="B65" s="1548" t="s">
        <v>712</v>
      </c>
      <c r="C65" s="1087" t="s">
        <v>277</v>
      </c>
    </row>
    <row r="66" spans="1:3">
      <c r="A66" s="1883"/>
      <c r="B66" s="1548" t="s">
        <v>713</v>
      </c>
      <c r="C66" s="1087" t="s">
        <v>267</v>
      </c>
    </row>
    <row r="67" spans="1:3">
      <c r="A67" s="1883"/>
      <c r="B67" s="1548" t="s">
        <v>714</v>
      </c>
      <c r="C67" s="1087" t="s">
        <v>267</v>
      </c>
    </row>
    <row r="68" spans="1:3" ht="16.8" thickBot="1">
      <c r="A68" s="1884"/>
      <c r="B68" s="1297" t="s">
        <v>715</v>
      </c>
      <c r="C68" s="1296" t="s">
        <v>267</v>
      </c>
    </row>
    <row r="69" spans="1:3">
      <c r="A69" s="2035" t="s">
        <v>717</v>
      </c>
      <c r="B69" s="1547" t="s">
        <v>718</v>
      </c>
      <c r="C69" s="354" t="s">
        <v>279</v>
      </c>
    </row>
    <row r="70" spans="1:3">
      <c r="A70" s="1883"/>
      <c r="B70" s="1548" t="s">
        <v>719</v>
      </c>
      <c r="C70" s="1087" t="s">
        <v>369</v>
      </c>
    </row>
    <row r="71" spans="1:3">
      <c r="A71" s="1883"/>
      <c r="B71" s="1548" t="s">
        <v>720</v>
      </c>
      <c r="C71" s="1087" t="s">
        <v>267</v>
      </c>
    </row>
    <row r="72" spans="1:3">
      <c r="A72" s="1883"/>
      <c r="B72" s="1548" t="s">
        <v>721</v>
      </c>
      <c r="C72" s="1087" t="s">
        <v>267</v>
      </c>
    </row>
    <row r="73" spans="1:3" ht="48.6">
      <c r="A73" s="1883"/>
      <c r="B73" s="1548" t="s">
        <v>722</v>
      </c>
      <c r="C73" s="1087" t="s">
        <v>538</v>
      </c>
    </row>
    <row r="74" spans="1:3">
      <c r="A74" s="1883"/>
      <c r="B74" s="1548" t="s">
        <v>723</v>
      </c>
      <c r="C74" s="1087" t="s">
        <v>301</v>
      </c>
    </row>
    <row r="75" spans="1:3">
      <c r="A75" s="1883"/>
      <c r="B75" s="1548" t="s">
        <v>724</v>
      </c>
      <c r="C75" s="1087" t="s">
        <v>279</v>
      </c>
    </row>
    <row r="76" spans="1:3">
      <c r="A76" s="1883"/>
      <c r="B76" s="1548" t="s">
        <v>725</v>
      </c>
      <c r="C76" s="1087" t="s">
        <v>377</v>
      </c>
    </row>
    <row r="77" spans="1:3" ht="81.599999999999994" thickBot="1">
      <c r="A77" s="1884"/>
      <c r="B77" s="1297" t="s">
        <v>726</v>
      </c>
      <c r="C77" s="1296" t="s">
        <v>611</v>
      </c>
    </row>
    <row r="78" spans="1:3">
      <c r="A78" s="2035" t="s">
        <v>727</v>
      </c>
      <c r="B78" s="1547" t="s">
        <v>728</v>
      </c>
      <c r="C78" s="613" t="s">
        <v>2726</v>
      </c>
    </row>
    <row r="79" spans="1:3">
      <c r="A79" s="1883"/>
      <c r="B79" s="1548" t="s">
        <v>730</v>
      </c>
      <c r="C79" s="354" t="s">
        <v>384</v>
      </c>
    </row>
    <row r="80" spans="1:3" ht="48.6">
      <c r="A80" s="1883"/>
      <c r="B80" s="1548" t="s">
        <v>732</v>
      </c>
      <c r="C80" s="1087" t="s">
        <v>2727</v>
      </c>
    </row>
    <row r="81" spans="1:3">
      <c r="A81" s="1883"/>
      <c r="B81" s="1548" t="s">
        <v>734</v>
      </c>
      <c r="C81" s="1087" t="s">
        <v>1012</v>
      </c>
    </row>
    <row r="82" spans="1:3" ht="129.6">
      <c r="A82" s="1883"/>
      <c r="B82" s="1548" t="s">
        <v>735</v>
      </c>
      <c r="C82" s="1087" t="s">
        <v>2728</v>
      </c>
    </row>
    <row r="83" spans="1:3">
      <c r="A83" s="1883"/>
      <c r="B83" s="1548" t="s">
        <v>737</v>
      </c>
      <c r="C83" s="1087" t="s">
        <v>277</v>
      </c>
    </row>
    <row r="84" spans="1:3">
      <c r="A84" s="1883"/>
      <c r="B84" s="1548" t="s">
        <v>713</v>
      </c>
      <c r="C84" s="1087" t="s">
        <v>267</v>
      </c>
    </row>
    <row r="85" spans="1:3">
      <c r="A85" s="1883"/>
      <c r="B85" s="1548" t="s">
        <v>714</v>
      </c>
      <c r="C85" s="1087" t="s">
        <v>267</v>
      </c>
    </row>
    <row r="86" spans="1:3">
      <c r="A86" s="1883"/>
      <c r="B86" s="1548" t="s">
        <v>738</v>
      </c>
      <c r="C86" s="1087" t="s">
        <v>267</v>
      </c>
    </row>
    <row r="87" spans="1:3">
      <c r="A87" s="1883"/>
      <c r="B87" s="1548" t="s">
        <v>739</v>
      </c>
      <c r="C87" s="1087"/>
    </row>
    <row r="88" spans="1:3">
      <c r="A88" s="1883"/>
      <c r="B88" s="1548" t="s">
        <v>740</v>
      </c>
      <c r="C88" s="1087" t="s">
        <v>277</v>
      </c>
    </row>
    <row r="89" spans="1:3">
      <c r="A89" s="1883"/>
      <c r="B89" s="1548" t="s">
        <v>741</v>
      </c>
      <c r="C89" s="1087" t="s">
        <v>267</v>
      </c>
    </row>
    <row r="90" spans="1:3">
      <c r="A90" s="1883"/>
      <c r="B90" s="1548" t="s">
        <v>742</v>
      </c>
      <c r="C90" s="1087" t="s">
        <v>267</v>
      </c>
    </row>
    <row r="91" spans="1:3">
      <c r="A91" s="1883"/>
      <c r="B91" s="1548" t="s">
        <v>743</v>
      </c>
      <c r="C91" s="1087" t="s">
        <v>267</v>
      </c>
    </row>
    <row r="92" spans="1:3" ht="16.8" thickBot="1">
      <c r="A92" s="1884"/>
      <c r="B92" s="1297" t="s">
        <v>744</v>
      </c>
      <c r="C92" s="1296" t="s">
        <v>267</v>
      </c>
    </row>
    <row r="93" spans="1:3" ht="32.4">
      <c r="A93" s="2035" t="s">
        <v>745</v>
      </c>
      <c r="B93" s="1547" t="s">
        <v>746</v>
      </c>
      <c r="C93" s="354" t="s">
        <v>566</v>
      </c>
    </row>
    <row r="94" spans="1:3" ht="32.4">
      <c r="A94" s="1883"/>
      <c r="B94" s="1548" t="s">
        <v>748</v>
      </c>
      <c r="C94" s="1087" t="s">
        <v>566</v>
      </c>
    </row>
    <row r="95" spans="1:3">
      <c r="A95" s="1883"/>
      <c r="B95" s="1548" t="s">
        <v>749</v>
      </c>
      <c r="C95" s="1087" t="s">
        <v>267</v>
      </c>
    </row>
    <row r="96" spans="1:3" ht="32.4">
      <c r="A96" s="1883"/>
      <c r="B96" s="1548" t="s">
        <v>750</v>
      </c>
      <c r="C96" s="1087" t="s">
        <v>267</v>
      </c>
    </row>
    <row r="97" spans="1:3">
      <c r="A97" s="1883"/>
      <c r="B97" s="1548" t="s">
        <v>751</v>
      </c>
      <c r="C97" s="1087" t="s">
        <v>267</v>
      </c>
    </row>
    <row r="98" spans="1:3" ht="48.6">
      <c r="A98" s="1883"/>
      <c r="B98" s="1548" t="s">
        <v>753</v>
      </c>
      <c r="C98" s="1087" t="s">
        <v>2729</v>
      </c>
    </row>
    <row r="99" spans="1:3" ht="32.4">
      <c r="A99" s="1883"/>
      <c r="B99" s="1548" t="s">
        <v>754</v>
      </c>
      <c r="C99" s="1087" t="s">
        <v>267</v>
      </c>
    </row>
    <row r="100" spans="1:3">
      <c r="A100" s="1883"/>
      <c r="B100" s="1548" t="s">
        <v>756</v>
      </c>
      <c r="C100" s="1087" t="s">
        <v>267</v>
      </c>
    </row>
    <row r="101" spans="1:3">
      <c r="A101" s="1883"/>
      <c r="B101" s="1548" t="s">
        <v>758</v>
      </c>
      <c r="C101" s="1087" t="s">
        <v>267</v>
      </c>
    </row>
    <row r="102" spans="1:3" ht="16.8" thickBot="1">
      <c r="A102" s="1884"/>
      <c r="B102" s="1162" t="s">
        <v>759</v>
      </c>
      <c r="C102" s="1296" t="s">
        <v>267</v>
      </c>
    </row>
    <row r="103" spans="1:3" ht="48.6">
      <c r="A103" s="1886" t="s">
        <v>418</v>
      </c>
      <c r="B103" s="1548" t="s">
        <v>760</v>
      </c>
      <c r="C103" s="640" t="s">
        <v>2730</v>
      </c>
    </row>
    <row r="104" spans="1:3">
      <c r="A104" s="1886"/>
      <c r="B104" s="1548" t="s">
        <v>421</v>
      </c>
      <c r="C104" s="1207">
        <v>2.674E-2</v>
      </c>
    </row>
    <row r="105" spans="1:3">
      <c r="A105" s="1886"/>
      <c r="B105" s="1548" t="s">
        <v>583</v>
      </c>
      <c r="C105" s="615">
        <v>3.83</v>
      </c>
    </row>
    <row r="106" spans="1:3">
      <c r="A106" s="1886"/>
      <c r="B106" s="1548" t="s">
        <v>424</v>
      </c>
      <c r="C106" s="601" t="s">
        <v>2731</v>
      </c>
    </row>
    <row r="107" spans="1:3" ht="16.8" thickBot="1">
      <c r="A107" s="1887"/>
      <c r="B107" s="25" t="s">
        <v>426</v>
      </c>
      <c r="C107" s="1296" t="s">
        <v>267</v>
      </c>
    </row>
    <row r="108" spans="1:3" s="127" customFormat="1" ht="97.2">
      <c r="A108" s="1853" t="s">
        <v>427</v>
      </c>
      <c r="B108" s="935" t="s">
        <v>428</v>
      </c>
      <c r="C108" s="936" t="s">
        <v>2732</v>
      </c>
    </row>
    <row r="109" spans="1:3" s="127" customFormat="1" ht="81.599999999999994" thickBot="1">
      <c r="A109" s="1854"/>
      <c r="B109" s="937" t="s">
        <v>430</v>
      </c>
      <c r="C109" s="938" t="s">
        <v>2733</v>
      </c>
    </row>
    <row r="110" spans="1:3" ht="16.8" thickBot="1">
      <c r="A110" s="2216" t="s">
        <v>765</v>
      </c>
      <c r="B110" s="2236"/>
      <c r="C110" s="156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sheetPr codeName="Sheet87"/>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45581</v>
      </c>
    </row>
    <row r="3" spans="1:3">
      <c r="A3" s="2040" t="s">
        <v>629</v>
      </c>
      <c r="B3" s="1547" t="s">
        <v>630</v>
      </c>
      <c r="C3" s="205" t="s">
        <v>2734</v>
      </c>
    </row>
    <row r="4" spans="1:3">
      <c r="A4" s="1894"/>
      <c r="B4" s="1548" t="s">
        <v>632</v>
      </c>
      <c r="C4" s="1087" t="s">
        <v>2735</v>
      </c>
    </row>
    <row r="5" spans="1:3">
      <c r="A5" s="1894"/>
      <c r="B5" s="1548" t="s">
        <v>440</v>
      </c>
      <c r="C5" s="1087" t="s">
        <v>1167</v>
      </c>
    </row>
    <row r="6" spans="1:3">
      <c r="A6" s="1894"/>
      <c r="B6" s="1548" t="s">
        <v>268</v>
      </c>
      <c r="C6" s="1087" t="s">
        <v>2736</v>
      </c>
    </row>
    <row r="7" spans="1:3">
      <c r="A7" s="1894"/>
      <c r="B7" s="1548" t="s">
        <v>442</v>
      </c>
      <c r="C7" s="1088" t="s">
        <v>2737</v>
      </c>
    </row>
    <row r="8" spans="1:3">
      <c r="A8" s="1894"/>
      <c r="B8" s="1548" t="s">
        <v>444</v>
      </c>
      <c r="C8" s="1179">
        <v>4386288000</v>
      </c>
    </row>
    <row r="9" spans="1:3">
      <c r="A9" s="1894"/>
      <c r="B9" s="1548" t="s">
        <v>446</v>
      </c>
      <c r="C9" s="1177">
        <v>656276400000</v>
      </c>
    </row>
    <row r="10" spans="1:3">
      <c r="A10" s="1894"/>
      <c r="B10" s="1548" t="s">
        <v>637</v>
      </c>
      <c r="C10" s="1087" t="s">
        <v>275</v>
      </c>
    </row>
    <row r="11" spans="1:3">
      <c r="A11" s="1894"/>
      <c r="B11" s="1548" t="s">
        <v>639</v>
      </c>
      <c r="C11" s="1087" t="s">
        <v>277</v>
      </c>
    </row>
    <row r="12" spans="1:3">
      <c r="A12" s="1894"/>
      <c r="B12" s="1548" t="s">
        <v>640</v>
      </c>
      <c r="C12" s="1087" t="s">
        <v>279</v>
      </c>
    </row>
    <row r="13" spans="1:3">
      <c r="A13" s="1894"/>
      <c r="B13" s="1548" t="s">
        <v>641</v>
      </c>
      <c r="C13" s="1087" t="s">
        <v>277</v>
      </c>
    </row>
    <row r="14" spans="1:3">
      <c r="A14" s="1894"/>
      <c r="B14" s="1548" t="s">
        <v>642</v>
      </c>
      <c r="C14" s="1087" t="s">
        <v>277</v>
      </c>
    </row>
    <row r="15" spans="1:3">
      <c r="A15" s="1894"/>
      <c r="B15" s="1548" t="s">
        <v>643</v>
      </c>
      <c r="C15" s="1087" t="s">
        <v>1167</v>
      </c>
    </row>
    <row r="16" spans="1:3">
      <c r="A16" s="1894"/>
      <c r="B16" s="1548" t="s">
        <v>644</v>
      </c>
      <c r="C16" s="1087" t="s">
        <v>1167</v>
      </c>
    </row>
    <row r="17" spans="1:3">
      <c r="A17" s="1894"/>
      <c r="B17" s="1548" t="s">
        <v>645</v>
      </c>
      <c r="C17" s="1087" t="s">
        <v>2513</v>
      </c>
    </row>
    <row r="18" spans="1:3" ht="32.4">
      <c r="A18" s="1894"/>
      <c r="B18" s="1548" t="s">
        <v>286</v>
      </c>
      <c r="C18" s="1087" t="s">
        <v>287</v>
      </c>
    </row>
    <row r="19" spans="1:3">
      <c r="A19" s="1894"/>
      <c r="B19" s="1548" t="s">
        <v>647</v>
      </c>
      <c r="C19" s="1087" t="s">
        <v>1167</v>
      </c>
    </row>
    <row r="20" spans="1:3" ht="32.4">
      <c r="A20" s="1894"/>
      <c r="B20" s="1548" t="s">
        <v>648</v>
      </c>
      <c r="C20" s="1087" t="s">
        <v>277</v>
      </c>
    </row>
    <row r="21" spans="1:3">
      <c r="A21" s="1894"/>
      <c r="B21" s="1548" t="s">
        <v>649</v>
      </c>
      <c r="C21" s="1087" t="s">
        <v>1167</v>
      </c>
    </row>
    <row r="22" spans="1:3">
      <c r="A22" s="1894"/>
      <c r="B22" s="1548" t="s">
        <v>650</v>
      </c>
      <c r="C22" s="1087" t="s">
        <v>1167</v>
      </c>
    </row>
    <row r="23" spans="1:3">
      <c r="A23" s="1894"/>
      <c r="B23" s="1548" t="s">
        <v>651</v>
      </c>
      <c r="C23" s="1087" t="s">
        <v>1167</v>
      </c>
    </row>
    <row r="24" spans="1:3">
      <c r="A24" s="1894"/>
      <c r="B24" s="1548" t="s">
        <v>652</v>
      </c>
      <c r="C24" s="1087" t="s">
        <v>1167</v>
      </c>
    </row>
    <row r="25" spans="1:3">
      <c r="A25" s="1894"/>
      <c r="B25" s="1548" t="s">
        <v>653</v>
      </c>
      <c r="C25" s="1087" t="s">
        <v>296</v>
      </c>
    </row>
    <row r="26" spans="1:3">
      <c r="A26" s="1894"/>
      <c r="B26" s="1548" t="s">
        <v>654</v>
      </c>
      <c r="C26" s="1087" t="s">
        <v>1167</v>
      </c>
    </row>
    <row r="27" spans="1:3">
      <c r="A27" s="1894"/>
      <c r="B27" s="1548" t="s">
        <v>655</v>
      </c>
      <c r="C27" s="1087" t="s">
        <v>299</v>
      </c>
    </row>
    <row r="28" spans="1:3">
      <c r="A28" s="1894"/>
      <c r="B28" s="1548" t="s">
        <v>656</v>
      </c>
      <c r="C28" s="1087" t="s">
        <v>301</v>
      </c>
    </row>
    <row r="29" spans="1:3">
      <c r="A29" s="1894"/>
      <c r="B29" s="1548" t="s">
        <v>657</v>
      </c>
      <c r="C29" s="1087" t="s">
        <v>658</v>
      </c>
    </row>
    <row r="30" spans="1:3" ht="32.4">
      <c r="A30" s="1894"/>
      <c r="B30" s="1548" t="s">
        <v>659</v>
      </c>
      <c r="C30" s="1087" t="s">
        <v>1275</v>
      </c>
    </row>
    <row r="31" spans="1:3" ht="97.2">
      <c r="A31" s="1894"/>
      <c r="B31" s="1548" t="s">
        <v>660</v>
      </c>
      <c r="C31" s="1087" t="s">
        <v>1430</v>
      </c>
    </row>
    <row r="32" spans="1:3" ht="33" thickBot="1">
      <c r="A32" s="1895"/>
      <c r="B32" s="4" t="s">
        <v>662</v>
      </c>
      <c r="C32" s="1296" t="s">
        <v>775</v>
      </c>
    </row>
    <row r="33" spans="1:3">
      <c r="A33" s="2035" t="s">
        <v>663</v>
      </c>
      <c r="B33" s="1547" t="s">
        <v>664</v>
      </c>
      <c r="C33" s="205" t="s">
        <v>2736</v>
      </c>
    </row>
    <row r="34" spans="1:3">
      <c r="A34" s="1883"/>
      <c r="B34" s="1548" t="s">
        <v>665</v>
      </c>
      <c r="C34" s="1087" t="s">
        <v>2738</v>
      </c>
    </row>
    <row r="35" spans="1:3">
      <c r="A35" s="1883"/>
      <c r="B35" s="1548" t="s">
        <v>667</v>
      </c>
      <c r="C35" s="1087" t="s">
        <v>314</v>
      </c>
    </row>
    <row r="36" spans="1:3">
      <c r="A36" s="1883"/>
      <c r="B36" s="1548" t="s">
        <v>668</v>
      </c>
      <c r="C36" s="1087" t="s">
        <v>1167</v>
      </c>
    </row>
    <row r="37" spans="1:3">
      <c r="A37" s="1883"/>
      <c r="B37" s="1548" t="s">
        <v>669</v>
      </c>
      <c r="C37" s="1087" t="s">
        <v>1167</v>
      </c>
    </row>
    <row r="38" spans="1:3" ht="16.8" thickBot="1">
      <c r="A38" s="1884"/>
      <c r="B38" s="1297" t="s">
        <v>670</v>
      </c>
      <c r="C38" s="1296" t="s">
        <v>279</v>
      </c>
    </row>
    <row r="39" spans="1:3">
      <c r="A39" s="2035" t="s">
        <v>671</v>
      </c>
      <c r="B39" s="1547" t="s">
        <v>672</v>
      </c>
      <c r="C39" s="205" t="s">
        <v>2054</v>
      </c>
    </row>
    <row r="40" spans="1:3">
      <c r="A40" s="1883"/>
      <c r="B40" s="1548" t="s">
        <v>673</v>
      </c>
      <c r="C40" s="1087" t="s">
        <v>1167</v>
      </c>
    </row>
    <row r="41" spans="1:3">
      <c r="A41" s="1883"/>
      <c r="B41" s="1548" t="s">
        <v>674</v>
      </c>
      <c r="C41" s="1087" t="s">
        <v>1167</v>
      </c>
    </row>
    <row r="42" spans="1:3">
      <c r="A42" s="1883"/>
      <c r="B42" s="1548" t="s">
        <v>675</v>
      </c>
      <c r="C42" s="1087" t="s">
        <v>1167</v>
      </c>
    </row>
    <row r="43" spans="1:3">
      <c r="A43" s="1883"/>
      <c r="B43" s="1548" t="s">
        <v>676</v>
      </c>
      <c r="C43" s="1087" t="s">
        <v>1167</v>
      </c>
    </row>
    <row r="44" spans="1:3" ht="16.8" thickBot="1">
      <c r="A44" s="1884"/>
      <c r="B44" s="1162" t="s">
        <v>677</v>
      </c>
      <c r="C44" s="1296" t="s">
        <v>1167</v>
      </c>
    </row>
    <row r="45" spans="1:3">
      <c r="A45" s="2035" t="s">
        <v>678</v>
      </c>
      <c r="B45" s="1547" t="s">
        <v>679</v>
      </c>
      <c r="C45" s="205" t="s">
        <v>279</v>
      </c>
    </row>
    <row r="46" spans="1:3" ht="48.6">
      <c r="A46" s="1883"/>
      <c r="B46" s="1548" t="s">
        <v>680</v>
      </c>
      <c r="C46" s="1087" t="s">
        <v>2739</v>
      </c>
    </row>
    <row r="47" spans="1:3" ht="16.8" thickBot="1">
      <c r="A47" s="1884"/>
      <c r="B47" s="1297" t="s">
        <v>682</v>
      </c>
      <c r="C47" s="1296" t="s">
        <v>2740</v>
      </c>
    </row>
    <row r="48" spans="1:3">
      <c r="A48" s="1883" t="s">
        <v>332</v>
      </c>
      <c r="B48" s="4" t="s">
        <v>684</v>
      </c>
      <c r="C48" s="794" t="s">
        <v>279</v>
      </c>
    </row>
    <row r="49" spans="1:3">
      <c r="A49" s="1883"/>
      <c r="B49" s="1548" t="s">
        <v>685</v>
      </c>
      <c r="C49" s="1087" t="s">
        <v>1409</v>
      </c>
    </row>
    <row r="50" spans="1:3">
      <c r="A50" s="1883"/>
      <c r="B50" s="1548" t="s">
        <v>687</v>
      </c>
      <c r="C50" s="1087" t="s">
        <v>1409</v>
      </c>
    </row>
    <row r="51" spans="1:3">
      <c r="A51" s="1883"/>
      <c r="B51" s="1548" t="s">
        <v>689</v>
      </c>
      <c r="C51" s="1087" t="s">
        <v>1409</v>
      </c>
    </row>
    <row r="52" spans="1:3">
      <c r="A52" s="1883"/>
      <c r="B52" s="1548" t="s">
        <v>691</v>
      </c>
      <c r="C52" s="1087" t="s">
        <v>2516</v>
      </c>
    </row>
    <row r="53" spans="1:3" ht="48.6">
      <c r="A53" s="1883"/>
      <c r="B53" s="1548" t="s">
        <v>693</v>
      </c>
      <c r="C53" s="1087" t="s">
        <v>2741</v>
      </c>
    </row>
    <row r="54" spans="1:3">
      <c r="A54" s="1883"/>
      <c r="B54" s="1548" t="s">
        <v>695</v>
      </c>
      <c r="C54" s="1087" t="s">
        <v>1916</v>
      </c>
    </row>
    <row r="55" spans="1:3">
      <c r="A55" s="1883"/>
      <c r="B55" s="1548" t="s">
        <v>697</v>
      </c>
      <c r="C55" s="1087" t="s">
        <v>2742</v>
      </c>
    </row>
    <row r="56" spans="1:3">
      <c r="A56" s="1883"/>
      <c r="B56" s="1548" t="s">
        <v>699</v>
      </c>
      <c r="C56" s="1087" t="s">
        <v>349</v>
      </c>
    </row>
    <row r="57" spans="1:3">
      <c r="A57" s="1883"/>
      <c r="B57" s="1548" t="s">
        <v>700</v>
      </c>
      <c r="C57" s="1087" t="s">
        <v>1167</v>
      </c>
    </row>
    <row r="58" spans="1:3">
      <c r="A58" s="1883"/>
      <c r="B58" s="1548" t="s">
        <v>701</v>
      </c>
      <c r="C58" s="1087" t="s">
        <v>1167</v>
      </c>
    </row>
    <row r="59" spans="1:3">
      <c r="A59" s="1883"/>
      <c r="B59" s="1548" t="s">
        <v>702</v>
      </c>
      <c r="C59" s="1087" t="s">
        <v>2742</v>
      </c>
    </row>
    <row r="60" spans="1:3">
      <c r="A60" s="1883"/>
      <c r="B60" s="1548" t="s">
        <v>704</v>
      </c>
      <c r="C60" s="1087" t="s">
        <v>2743</v>
      </c>
    </row>
    <row r="61" spans="1:3">
      <c r="A61" s="1883"/>
      <c r="B61" s="1548" t="s">
        <v>706</v>
      </c>
      <c r="C61" s="1087" t="s">
        <v>2744</v>
      </c>
    </row>
    <row r="62" spans="1:3">
      <c r="A62" s="1883"/>
      <c r="B62" s="1548" t="s">
        <v>708</v>
      </c>
      <c r="C62" s="1087" t="s">
        <v>2744</v>
      </c>
    </row>
    <row r="63" spans="1:3">
      <c r="A63" s="1883"/>
      <c r="B63" s="1548" t="s">
        <v>710</v>
      </c>
      <c r="C63" s="1087" t="s">
        <v>1167</v>
      </c>
    </row>
    <row r="64" spans="1:3">
      <c r="A64" s="1883"/>
      <c r="B64" s="1548" t="s">
        <v>711</v>
      </c>
      <c r="C64" s="1087" t="s">
        <v>1167</v>
      </c>
    </row>
    <row r="65" spans="1:3">
      <c r="A65" s="1883"/>
      <c r="B65" s="1548" t="s">
        <v>712</v>
      </c>
      <c r="C65" s="1087" t="s">
        <v>1167</v>
      </c>
    </row>
    <row r="66" spans="1:3">
      <c r="A66" s="1883"/>
      <c r="B66" s="1548" t="s">
        <v>713</v>
      </c>
      <c r="C66" s="1087" t="s">
        <v>1167</v>
      </c>
    </row>
    <row r="67" spans="1:3">
      <c r="A67" s="1883"/>
      <c r="B67" s="1548" t="s">
        <v>714</v>
      </c>
      <c r="C67" s="1087" t="s">
        <v>1167</v>
      </c>
    </row>
    <row r="68" spans="1:3" ht="16.8" thickBot="1">
      <c r="A68" s="1884"/>
      <c r="B68" s="1297" t="s">
        <v>715</v>
      </c>
      <c r="C68" s="1296" t="s">
        <v>1167</v>
      </c>
    </row>
    <row r="69" spans="1:3">
      <c r="A69" s="2035" t="s">
        <v>717</v>
      </c>
      <c r="B69" s="1547" t="s">
        <v>718</v>
      </c>
      <c r="C69" s="205" t="s">
        <v>279</v>
      </c>
    </row>
    <row r="70" spans="1:3">
      <c r="A70" s="1883"/>
      <c r="B70" s="1548" t="s">
        <v>719</v>
      </c>
      <c r="C70" s="1087" t="s">
        <v>2115</v>
      </c>
    </row>
    <row r="71" spans="1:3">
      <c r="A71" s="1883"/>
      <c r="B71" s="1548" t="s">
        <v>720</v>
      </c>
      <c r="C71" s="1087" t="s">
        <v>1167</v>
      </c>
    </row>
    <row r="72" spans="1:3">
      <c r="A72" s="1883"/>
      <c r="B72" s="1548" t="s">
        <v>721</v>
      </c>
      <c r="C72" s="1087" t="s">
        <v>1167</v>
      </c>
    </row>
    <row r="73" spans="1:3" ht="64.8">
      <c r="A73" s="1883"/>
      <c r="B73" s="1548" t="s">
        <v>722</v>
      </c>
      <c r="C73" s="1087" t="s">
        <v>373</v>
      </c>
    </row>
    <row r="74" spans="1:3">
      <c r="A74" s="1883"/>
      <c r="B74" s="1548" t="s">
        <v>723</v>
      </c>
      <c r="C74" s="1087" t="s">
        <v>301</v>
      </c>
    </row>
    <row r="75" spans="1:3">
      <c r="A75" s="1883"/>
      <c r="B75" s="1548" t="s">
        <v>724</v>
      </c>
      <c r="C75" s="1087" t="s">
        <v>279</v>
      </c>
    </row>
    <row r="76" spans="1:3">
      <c r="A76" s="1883"/>
      <c r="B76" s="1548" t="s">
        <v>725</v>
      </c>
      <c r="C76" s="1087" t="s">
        <v>377</v>
      </c>
    </row>
    <row r="77" spans="1:3" ht="81.599999999999994" thickBot="1">
      <c r="A77" s="1884"/>
      <c r="B77" s="1297" t="s">
        <v>726</v>
      </c>
      <c r="C77" s="1296" t="s">
        <v>611</v>
      </c>
    </row>
    <row r="78" spans="1:3">
      <c r="A78" s="2035" t="s">
        <v>727</v>
      </c>
      <c r="B78" s="1547" t="s">
        <v>728</v>
      </c>
      <c r="C78" s="205" t="s">
        <v>1923</v>
      </c>
    </row>
    <row r="79" spans="1:3">
      <c r="A79" s="1883"/>
      <c r="B79" s="1548" t="s">
        <v>730</v>
      </c>
      <c r="C79" s="1087" t="s">
        <v>384</v>
      </c>
    </row>
    <row r="80" spans="1:3">
      <c r="A80" s="1883"/>
      <c r="B80" s="1548" t="s">
        <v>732</v>
      </c>
      <c r="C80" s="1087" t="s">
        <v>1924</v>
      </c>
    </row>
    <row r="81" spans="1:3" ht="32.4">
      <c r="A81" s="1883"/>
      <c r="B81" s="1548" t="s">
        <v>734</v>
      </c>
      <c r="C81" s="1087" t="s">
        <v>1925</v>
      </c>
    </row>
    <row r="82" spans="1:3" ht="64.8">
      <c r="A82" s="1883"/>
      <c r="B82" s="1548" t="s">
        <v>735</v>
      </c>
      <c r="C82" s="1087" t="s">
        <v>736</v>
      </c>
    </row>
    <row r="83" spans="1:3">
      <c r="A83" s="1883"/>
      <c r="B83" s="1548" t="s">
        <v>737</v>
      </c>
      <c r="C83" s="1087" t="s">
        <v>277</v>
      </c>
    </row>
    <row r="84" spans="1:3">
      <c r="A84" s="1883"/>
      <c r="B84" s="1548" t="s">
        <v>713</v>
      </c>
      <c r="C84" s="1087" t="s">
        <v>1167</v>
      </c>
    </row>
    <row r="85" spans="1:3">
      <c r="A85" s="1883"/>
      <c r="B85" s="1548" t="s">
        <v>714</v>
      </c>
      <c r="C85" s="1087" t="s">
        <v>1167</v>
      </c>
    </row>
    <row r="86" spans="1:3">
      <c r="A86" s="1883"/>
      <c r="B86" s="1548" t="s">
        <v>738</v>
      </c>
      <c r="C86" s="1087" t="s">
        <v>1167</v>
      </c>
    </row>
    <row r="87" spans="1:3">
      <c r="A87" s="1883"/>
      <c r="B87" s="1548" t="s">
        <v>739</v>
      </c>
      <c r="C87" s="1087"/>
    </row>
    <row r="88" spans="1:3">
      <c r="A88" s="1883"/>
      <c r="B88" s="1548" t="s">
        <v>740</v>
      </c>
      <c r="C88" s="1087" t="s">
        <v>277</v>
      </c>
    </row>
    <row r="89" spans="1:3">
      <c r="A89" s="1883"/>
      <c r="B89" s="1548" t="s">
        <v>741</v>
      </c>
      <c r="C89" s="1087" t="s">
        <v>1167</v>
      </c>
    </row>
    <row r="90" spans="1:3">
      <c r="A90" s="1883"/>
      <c r="B90" s="1548" t="s">
        <v>742</v>
      </c>
      <c r="C90" s="1087" t="s">
        <v>1167</v>
      </c>
    </row>
    <row r="91" spans="1:3">
      <c r="A91" s="1883"/>
      <c r="B91" s="1548" t="s">
        <v>743</v>
      </c>
      <c r="C91" s="1087" t="s">
        <v>1167</v>
      </c>
    </row>
    <row r="92" spans="1:3" ht="16.8" thickBot="1">
      <c r="A92" s="1884"/>
      <c r="B92" s="1297" t="s">
        <v>744</v>
      </c>
      <c r="C92" s="1296" t="s">
        <v>1167</v>
      </c>
    </row>
    <row r="93" spans="1:3" ht="32.4">
      <c r="A93" s="2035" t="s">
        <v>745</v>
      </c>
      <c r="B93" s="1547" t="s">
        <v>746</v>
      </c>
      <c r="C93" s="205" t="s">
        <v>1461</v>
      </c>
    </row>
    <row r="94" spans="1:3" ht="32.4">
      <c r="A94" s="1883"/>
      <c r="B94" s="1548" t="s">
        <v>748</v>
      </c>
      <c r="C94" s="1087" t="s">
        <v>2056</v>
      </c>
    </row>
    <row r="95" spans="1:3">
      <c r="A95" s="1883"/>
      <c r="B95" s="1548" t="s">
        <v>749</v>
      </c>
      <c r="C95" s="1087" t="s">
        <v>277</v>
      </c>
    </row>
    <row r="96" spans="1:3" ht="32.4">
      <c r="A96" s="1883"/>
      <c r="B96" s="1548" t="s">
        <v>750</v>
      </c>
      <c r="C96" s="1087" t="s">
        <v>1167</v>
      </c>
    </row>
    <row r="97" spans="1:3">
      <c r="A97" s="1883"/>
      <c r="B97" s="1548" t="s">
        <v>751</v>
      </c>
      <c r="C97" s="1087" t="s">
        <v>1167</v>
      </c>
    </row>
    <row r="98" spans="1:3" ht="48.6">
      <c r="A98" s="1883"/>
      <c r="B98" s="1548" t="s">
        <v>753</v>
      </c>
      <c r="C98" s="1087" t="s">
        <v>1927</v>
      </c>
    </row>
    <row r="99" spans="1:3" ht="32.4">
      <c r="A99" s="1883"/>
      <c r="B99" s="1548" t="s">
        <v>754</v>
      </c>
      <c r="C99" s="1087" t="s">
        <v>1167</v>
      </c>
    </row>
    <row r="100" spans="1:3">
      <c r="A100" s="1883"/>
      <c r="B100" s="1548" t="s">
        <v>756</v>
      </c>
      <c r="C100" s="1087" t="s">
        <v>277</v>
      </c>
    </row>
    <row r="101" spans="1:3">
      <c r="A101" s="1883"/>
      <c r="B101" s="1548" t="s">
        <v>758</v>
      </c>
      <c r="C101" s="1087" t="s">
        <v>1167</v>
      </c>
    </row>
    <row r="102" spans="1:3" ht="16.8" thickBot="1">
      <c r="A102" s="1884"/>
      <c r="B102" s="1162" t="s">
        <v>759</v>
      </c>
      <c r="C102" s="540" t="s">
        <v>1167</v>
      </c>
    </row>
    <row r="103" spans="1:3" ht="32.4">
      <c r="A103" s="1886" t="s">
        <v>418</v>
      </c>
      <c r="B103" s="1548" t="s">
        <v>760</v>
      </c>
      <c r="C103" s="1561" t="s">
        <v>2745</v>
      </c>
    </row>
    <row r="104" spans="1:3">
      <c r="A104" s="1886"/>
      <c r="B104" s="1548" t="s">
        <v>421</v>
      </c>
      <c r="C104" s="1208">
        <v>1.042E-5</v>
      </c>
    </row>
    <row r="105" spans="1:3">
      <c r="A105" s="1886"/>
      <c r="B105" s="1548" t="s">
        <v>583</v>
      </c>
      <c r="C105" s="1209">
        <v>1.56E-3</v>
      </c>
    </row>
    <row r="106" spans="1:3">
      <c r="A106" s="1886"/>
      <c r="B106" s="1548" t="s">
        <v>424</v>
      </c>
      <c r="C106" s="1087" t="s">
        <v>2746</v>
      </c>
    </row>
    <row r="107" spans="1:3" ht="16.8" thickBot="1">
      <c r="A107" s="1887"/>
      <c r="B107" s="25" t="s">
        <v>426</v>
      </c>
      <c r="C107" s="1296" t="s">
        <v>1167</v>
      </c>
    </row>
    <row r="108" spans="1:3" s="127" customFormat="1" ht="65.099999999999994" customHeight="1">
      <c r="A108" s="1853" t="s">
        <v>427</v>
      </c>
      <c r="B108" s="935" t="s">
        <v>428</v>
      </c>
      <c r="C108" s="936" t="s">
        <v>2747</v>
      </c>
    </row>
    <row r="109" spans="1:3" s="127" customFormat="1" ht="65.099999999999994" customHeight="1" thickBot="1">
      <c r="A109" s="1854"/>
      <c r="B109" s="937" t="s">
        <v>430</v>
      </c>
      <c r="C109" s="938" t="s">
        <v>2748</v>
      </c>
    </row>
    <row r="110" spans="1:3" ht="16.8" thickBot="1">
      <c r="A110" s="2216" t="s">
        <v>765</v>
      </c>
      <c r="B110" s="2236"/>
      <c r="C110" s="1562" t="s">
        <v>1167</v>
      </c>
    </row>
    <row r="111" spans="1:3" ht="235.5" customHeight="1">
      <c r="A111" s="1881" t="s">
        <v>2063</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sheetPr codeName="Sheet88"/>
  <dimension ref="A1:C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51" t="s">
        <v>627</v>
      </c>
      <c r="B1" s="2251"/>
      <c r="C1" s="2251"/>
    </row>
    <row r="2" spans="1:3" ht="18.600000000000001" thickBot="1">
      <c r="A2" s="2281" t="s">
        <v>260</v>
      </c>
      <c r="B2" s="2282"/>
      <c r="C2" s="1590" t="s">
        <v>2749</v>
      </c>
    </row>
    <row r="3" spans="1:3">
      <c r="A3" s="1994" t="s">
        <v>261</v>
      </c>
      <c r="B3" s="17" t="s">
        <v>262</v>
      </c>
      <c r="C3" s="1357" t="s">
        <v>2750</v>
      </c>
    </row>
    <row r="4" spans="1:3">
      <c r="A4" s="1994"/>
      <c r="B4" s="10" t="s">
        <v>264</v>
      </c>
      <c r="C4" s="619" t="s">
        <v>2751</v>
      </c>
    </row>
    <row r="5" spans="1:3">
      <c r="A5" s="1994"/>
      <c r="B5" s="10" t="s">
        <v>266</v>
      </c>
      <c r="C5" s="619" t="s">
        <v>474</v>
      </c>
    </row>
    <row r="6" spans="1:3">
      <c r="A6" s="1994"/>
      <c r="B6" s="10" t="s">
        <v>268</v>
      </c>
      <c r="C6" s="619" t="s">
        <v>2752</v>
      </c>
    </row>
    <row r="7" spans="1:3">
      <c r="A7" s="1994"/>
      <c r="B7" s="10" t="s">
        <v>270</v>
      </c>
      <c r="C7" s="829" t="s">
        <v>2753</v>
      </c>
    </row>
    <row r="8" spans="1:3">
      <c r="A8" s="1994"/>
      <c r="B8" s="10" t="s">
        <v>272</v>
      </c>
      <c r="C8" s="1210">
        <v>6333146</v>
      </c>
    </row>
    <row r="9" spans="1:3">
      <c r="A9" s="1994"/>
      <c r="B9" s="10" t="s">
        <v>273</v>
      </c>
      <c r="C9" s="830">
        <v>909186453</v>
      </c>
    </row>
    <row r="10" spans="1:3" ht="97.2">
      <c r="A10" s="1994"/>
      <c r="B10" s="10" t="s">
        <v>274</v>
      </c>
      <c r="C10" s="1211" t="s">
        <v>2754</v>
      </c>
    </row>
    <row r="11" spans="1:3">
      <c r="A11" s="1994"/>
      <c r="B11" s="10" t="s">
        <v>276</v>
      </c>
      <c r="C11" s="620" t="s">
        <v>277</v>
      </c>
    </row>
    <row r="12" spans="1:3">
      <c r="A12" s="1994"/>
      <c r="B12" s="10" t="s">
        <v>278</v>
      </c>
      <c r="C12" s="620" t="s">
        <v>279</v>
      </c>
    </row>
    <row r="13" spans="1:3">
      <c r="A13" s="1994"/>
      <c r="B13" s="10" t="s">
        <v>280</v>
      </c>
      <c r="C13" s="620" t="s">
        <v>279</v>
      </c>
    </row>
    <row r="14" spans="1:3">
      <c r="A14" s="1994"/>
      <c r="B14" s="10" t="s">
        <v>281</v>
      </c>
      <c r="C14" s="621" t="s">
        <v>277</v>
      </c>
    </row>
    <row r="15" spans="1:3">
      <c r="A15" s="1994"/>
      <c r="B15" s="10" t="s">
        <v>282</v>
      </c>
      <c r="C15" s="620" t="s">
        <v>267</v>
      </c>
    </row>
    <row r="16" spans="1:3">
      <c r="A16" s="1994"/>
      <c r="B16" s="10" t="s">
        <v>283</v>
      </c>
      <c r="C16" s="621" t="s">
        <v>267</v>
      </c>
    </row>
    <row r="17" spans="1:3" ht="81">
      <c r="A17" s="1994"/>
      <c r="B17" s="10" t="s">
        <v>284</v>
      </c>
      <c r="C17" s="619" t="s">
        <v>2755</v>
      </c>
    </row>
    <row r="18" spans="1:3" ht="32.4">
      <c r="A18" s="1994"/>
      <c r="B18" s="1548" t="s">
        <v>286</v>
      </c>
      <c r="C18" s="619" t="s">
        <v>287</v>
      </c>
    </row>
    <row r="19" spans="1:3">
      <c r="A19" s="1994"/>
      <c r="B19" s="10" t="s">
        <v>288</v>
      </c>
      <c r="C19" s="620" t="s">
        <v>317</v>
      </c>
    </row>
    <row r="20" spans="1:3" ht="32.4">
      <c r="A20" s="1994"/>
      <c r="B20" s="10" t="s">
        <v>289</v>
      </c>
      <c r="C20" s="620" t="s">
        <v>277</v>
      </c>
    </row>
    <row r="21" spans="1:3">
      <c r="A21" s="1994"/>
      <c r="B21" s="10" t="s">
        <v>290</v>
      </c>
      <c r="C21" s="620" t="s">
        <v>291</v>
      </c>
    </row>
    <row r="22" spans="1:3">
      <c r="A22" s="1994"/>
      <c r="B22" s="10" t="s">
        <v>292</v>
      </c>
      <c r="C22" s="620" t="s">
        <v>317</v>
      </c>
    </row>
    <row r="23" spans="1:3">
      <c r="A23" s="1994"/>
      <c r="B23" s="10" t="s">
        <v>293</v>
      </c>
      <c r="C23" s="620" t="s">
        <v>291</v>
      </c>
    </row>
    <row r="24" spans="1:3">
      <c r="A24" s="1994"/>
      <c r="B24" s="10" t="s">
        <v>294</v>
      </c>
      <c r="C24" s="620" t="s">
        <v>291</v>
      </c>
    </row>
    <row r="25" spans="1:3">
      <c r="A25" s="1994"/>
      <c r="B25" s="10" t="s">
        <v>295</v>
      </c>
      <c r="C25" s="619" t="s">
        <v>1500</v>
      </c>
    </row>
    <row r="26" spans="1:3">
      <c r="A26" s="1994"/>
      <c r="B26" s="10" t="s">
        <v>297</v>
      </c>
      <c r="C26" s="620" t="s">
        <v>291</v>
      </c>
    </row>
    <row r="27" spans="1:3">
      <c r="A27" s="1994"/>
      <c r="B27" s="10" t="s">
        <v>298</v>
      </c>
      <c r="C27" s="619" t="s">
        <v>299</v>
      </c>
    </row>
    <row r="28" spans="1:3">
      <c r="A28" s="1994"/>
      <c r="B28" s="10" t="s">
        <v>300</v>
      </c>
      <c r="C28" s="619" t="s">
        <v>301</v>
      </c>
    </row>
    <row r="29" spans="1:3" ht="97.2">
      <c r="A29" s="1994"/>
      <c r="B29" s="10" t="s">
        <v>302</v>
      </c>
      <c r="C29" s="619" t="s">
        <v>2756</v>
      </c>
    </row>
    <row r="30" spans="1:3" ht="113.4">
      <c r="A30" s="1994"/>
      <c r="B30" s="10" t="s">
        <v>304</v>
      </c>
      <c r="C30" s="619" t="s">
        <v>2757</v>
      </c>
    </row>
    <row r="31" spans="1:3">
      <c r="A31" s="1994"/>
      <c r="B31" s="10" t="s">
        <v>306</v>
      </c>
      <c r="C31" s="619" t="s">
        <v>1976</v>
      </c>
    </row>
    <row r="32" spans="1:3" ht="33" thickBot="1">
      <c r="A32" s="1995"/>
      <c r="B32" s="15" t="s">
        <v>308</v>
      </c>
      <c r="C32" s="616" t="s">
        <v>317</v>
      </c>
    </row>
    <row r="33" spans="1:3">
      <c r="A33" s="1988" t="s">
        <v>309</v>
      </c>
      <c r="B33" s="17" t="s">
        <v>310</v>
      </c>
      <c r="C33" s="622" t="s">
        <v>2752</v>
      </c>
    </row>
    <row r="34" spans="1:3">
      <c r="A34" s="1989"/>
      <c r="B34" s="10" t="s">
        <v>311</v>
      </c>
      <c r="C34" s="619" t="s">
        <v>2758</v>
      </c>
    </row>
    <row r="35" spans="1:3">
      <c r="A35" s="1989"/>
      <c r="B35" s="10" t="s">
        <v>313</v>
      </c>
      <c r="C35" s="619" t="s">
        <v>314</v>
      </c>
    </row>
    <row r="36" spans="1:3">
      <c r="A36" s="1989"/>
      <c r="B36" s="10" t="s">
        <v>315</v>
      </c>
      <c r="C36" s="620" t="s">
        <v>291</v>
      </c>
    </row>
    <row r="37" spans="1:3">
      <c r="A37" s="1989"/>
      <c r="B37" s="10" t="s">
        <v>316</v>
      </c>
      <c r="C37" s="620" t="s">
        <v>317</v>
      </c>
    </row>
    <row r="38" spans="1:3" ht="18.600000000000001" thickBot="1">
      <c r="A38" s="1990"/>
      <c r="B38" s="19" t="s">
        <v>318</v>
      </c>
      <c r="C38" s="616" t="s">
        <v>279</v>
      </c>
    </row>
    <row r="39" spans="1:3">
      <c r="A39" s="1988" t="s">
        <v>319</v>
      </c>
      <c r="B39" s="17" t="s">
        <v>320</v>
      </c>
      <c r="C39" s="623" t="s">
        <v>279</v>
      </c>
    </row>
    <row r="40" spans="1:3">
      <c r="A40" s="1989"/>
      <c r="B40" s="10" t="s">
        <v>321</v>
      </c>
      <c r="C40" s="620" t="s">
        <v>2759</v>
      </c>
    </row>
    <row r="41" spans="1:3" ht="32.4">
      <c r="A41" s="1989"/>
      <c r="B41" s="10" t="s">
        <v>322</v>
      </c>
      <c r="C41" s="620" t="s">
        <v>2760</v>
      </c>
    </row>
    <row r="42" spans="1:3">
      <c r="A42" s="1989"/>
      <c r="B42" s="10" t="s">
        <v>323</v>
      </c>
      <c r="C42" s="620" t="s">
        <v>783</v>
      </c>
    </row>
    <row r="43" spans="1:3">
      <c r="A43" s="1989"/>
      <c r="B43" s="10" t="s">
        <v>324</v>
      </c>
      <c r="C43" s="1147">
        <v>4.24E-2</v>
      </c>
    </row>
    <row r="44" spans="1:3" ht="18.600000000000001" thickBot="1">
      <c r="A44" s="1990"/>
      <c r="B44" s="19" t="s">
        <v>325</v>
      </c>
      <c r="C44" s="624" t="s">
        <v>2761</v>
      </c>
    </row>
    <row r="45" spans="1:3">
      <c r="A45" s="1988" t="s">
        <v>326</v>
      </c>
      <c r="B45" s="17" t="s">
        <v>327</v>
      </c>
      <c r="C45" s="622" t="s">
        <v>279</v>
      </c>
    </row>
    <row r="46" spans="1:3" ht="64.8">
      <c r="A46" s="1989"/>
      <c r="B46" s="10" t="s">
        <v>328</v>
      </c>
      <c r="C46" s="619" t="s">
        <v>2762</v>
      </c>
    </row>
    <row r="47" spans="1:3" ht="49.2" thickBot="1">
      <c r="A47" s="1990"/>
      <c r="B47" s="19" t="s">
        <v>330</v>
      </c>
      <c r="C47" s="624" t="s">
        <v>2763</v>
      </c>
    </row>
    <row r="48" spans="1:3">
      <c r="A48" s="1997" t="s">
        <v>332</v>
      </c>
      <c r="B48" s="21" t="s">
        <v>333</v>
      </c>
      <c r="C48" s="625" t="s">
        <v>279</v>
      </c>
    </row>
    <row r="49" spans="1:3">
      <c r="A49" s="1998"/>
      <c r="B49" s="10" t="s">
        <v>334</v>
      </c>
      <c r="C49" s="620" t="s">
        <v>1508</v>
      </c>
    </row>
    <row r="50" spans="1:3">
      <c r="A50" s="1998"/>
      <c r="B50" s="10" t="s">
        <v>336</v>
      </c>
      <c r="C50" s="620" t="s">
        <v>2764</v>
      </c>
    </row>
    <row r="51" spans="1:3">
      <c r="A51" s="1998"/>
      <c r="B51" s="10" t="s">
        <v>338</v>
      </c>
      <c r="C51" s="620" t="s">
        <v>2016</v>
      </c>
    </row>
    <row r="52" spans="1:3" ht="210.6">
      <c r="A52" s="1998"/>
      <c r="B52" s="10" t="s">
        <v>340</v>
      </c>
      <c r="C52" s="620" t="s">
        <v>1510</v>
      </c>
    </row>
    <row r="53" spans="1:3" ht="162">
      <c r="A53" s="1998"/>
      <c r="B53" s="10" t="s">
        <v>342</v>
      </c>
      <c r="C53" s="619" t="s">
        <v>2765</v>
      </c>
    </row>
    <row r="54" spans="1:3" ht="32.4">
      <c r="A54" s="1998"/>
      <c r="B54" s="10" t="s">
        <v>344</v>
      </c>
      <c r="C54" s="619" t="s">
        <v>2766</v>
      </c>
    </row>
    <row r="55" spans="1:3">
      <c r="A55" s="1998"/>
      <c r="B55" s="10" t="s">
        <v>346</v>
      </c>
      <c r="C55" s="619" t="s">
        <v>2767</v>
      </c>
    </row>
    <row r="56" spans="1:3">
      <c r="A56" s="1998"/>
      <c r="B56" s="10" t="s">
        <v>348</v>
      </c>
      <c r="C56" s="620" t="s">
        <v>2768</v>
      </c>
    </row>
    <row r="57" spans="1:3" ht="145.80000000000001">
      <c r="A57" s="1998"/>
      <c r="B57" s="10" t="s">
        <v>350</v>
      </c>
      <c r="C57" s="620" t="s">
        <v>2769</v>
      </c>
    </row>
    <row r="58" spans="1:3" ht="32.4">
      <c r="A58" s="1998"/>
      <c r="B58" s="10" t="s">
        <v>351</v>
      </c>
      <c r="C58" s="626" t="s">
        <v>2770</v>
      </c>
    </row>
    <row r="59" spans="1:3">
      <c r="A59" s="1998"/>
      <c r="B59" s="10" t="s">
        <v>352</v>
      </c>
      <c r="C59" s="831" t="s">
        <v>2767</v>
      </c>
    </row>
    <row r="60" spans="1:3" ht="32.4">
      <c r="A60" s="1998"/>
      <c r="B60" s="10" t="s">
        <v>354</v>
      </c>
      <c r="C60" s="1212" t="s">
        <v>2771</v>
      </c>
    </row>
    <row r="61" spans="1:3" ht="48.6">
      <c r="A61" s="1998"/>
      <c r="B61" s="10" t="s">
        <v>356</v>
      </c>
      <c r="C61" s="832" t="s">
        <v>2772</v>
      </c>
    </row>
    <row r="62" spans="1:3" ht="32.4">
      <c r="A62" s="1998"/>
      <c r="B62" s="10" t="s">
        <v>358</v>
      </c>
      <c r="C62" s="620" t="s">
        <v>1986</v>
      </c>
    </row>
    <row r="63" spans="1:3">
      <c r="A63" s="1998"/>
      <c r="B63" s="10" t="s">
        <v>360</v>
      </c>
      <c r="C63" s="620" t="s">
        <v>291</v>
      </c>
    </row>
    <row r="64" spans="1:3">
      <c r="A64" s="1998"/>
      <c r="B64" s="10" t="s">
        <v>361</v>
      </c>
      <c r="C64" s="620" t="s">
        <v>291</v>
      </c>
    </row>
    <row r="65" spans="1:3">
      <c r="A65" s="1998"/>
      <c r="B65" s="10" t="s">
        <v>362</v>
      </c>
      <c r="C65" s="620" t="s">
        <v>277</v>
      </c>
    </row>
    <row r="66" spans="1:3">
      <c r="A66" s="1998"/>
      <c r="B66" s="10" t="s">
        <v>363</v>
      </c>
      <c r="C66" s="620" t="s">
        <v>317</v>
      </c>
    </row>
    <row r="67" spans="1:3">
      <c r="A67" s="1998"/>
      <c r="B67" s="10" t="s">
        <v>364</v>
      </c>
      <c r="C67" s="620" t="s">
        <v>317</v>
      </c>
    </row>
    <row r="68" spans="1:3" ht="18.600000000000001" thickBot="1">
      <c r="A68" s="1999"/>
      <c r="B68" s="19" t="s">
        <v>365</v>
      </c>
      <c r="C68" s="626" t="s">
        <v>317</v>
      </c>
    </row>
    <row r="69" spans="1:3">
      <c r="A69" s="1988" t="s">
        <v>366</v>
      </c>
      <c r="B69" s="17" t="s">
        <v>367</v>
      </c>
      <c r="C69" s="622" t="s">
        <v>279</v>
      </c>
    </row>
    <row r="70" spans="1:3">
      <c r="A70" s="1989"/>
      <c r="B70" s="10" t="s">
        <v>368</v>
      </c>
      <c r="C70" s="619" t="s">
        <v>369</v>
      </c>
    </row>
    <row r="71" spans="1:3">
      <c r="A71" s="1989"/>
      <c r="B71" s="10" t="s">
        <v>370</v>
      </c>
      <c r="C71" s="620" t="s">
        <v>317</v>
      </c>
    </row>
    <row r="72" spans="1:3">
      <c r="A72" s="1989"/>
      <c r="B72" s="10" t="s">
        <v>371</v>
      </c>
      <c r="C72" s="620" t="s">
        <v>317</v>
      </c>
    </row>
    <row r="73" spans="1:3" ht="48.6">
      <c r="A73" s="1989"/>
      <c r="B73" s="10" t="s">
        <v>372</v>
      </c>
      <c r="C73" s="619" t="s">
        <v>538</v>
      </c>
    </row>
    <row r="74" spans="1:3">
      <c r="A74" s="1989"/>
      <c r="B74" s="10" t="s">
        <v>374</v>
      </c>
      <c r="C74" s="619" t="s">
        <v>301</v>
      </c>
    </row>
    <row r="75" spans="1:3">
      <c r="A75" s="1989"/>
      <c r="B75" s="10" t="s">
        <v>375</v>
      </c>
      <c r="C75" s="619" t="s">
        <v>279</v>
      </c>
    </row>
    <row r="76" spans="1:3">
      <c r="A76" s="1989"/>
      <c r="B76" s="10" t="s">
        <v>376</v>
      </c>
      <c r="C76" s="619" t="s">
        <v>377</v>
      </c>
    </row>
    <row r="77" spans="1:3" ht="162.6" thickBot="1">
      <c r="A77" s="1990"/>
      <c r="B77" s="19" t="s">
        <v>378</v>
      </c>
      <c r="C77" s="650" t="s">
        <v>2773</v>
      </c>
    </row>
    <row r="78" spans="1:3" ht="64.8">
      <c r="A78" s="1988" t="s">
        <v>380</v>
      </c>
      <c r="B78" s="17" t="s">
        <v>381</v>
      </c>
      <c r="C78" s="335" t="s">
        <v>2774</v>
      </c>
    </row>
    <row r="79" spans="1:3">
      <c r="A79" s="1989"/>
      <c r="B79" s="10" t="s">
        <v>383</v>
      </c>
      <c r="C79" s="1211" t="s">
        <v>1990</v>
      </c>
    </row>
    <row r="80" spans="1:3" ht="48.6">
      <c r="A80" s="1989"/>
      <c r="B80" s="10" t="s">
        <v>385</v>
      </c>
      <c r="C80" s="619" t="s">
        <v>2651</v>
      </c>
    </row>
    <row r="81" spans="1:3" ht="32.4">
      <c r="A81" s="1989"/>
      <c r="B81" s="10" t="s">
        <v>387</v>
      </c>
      <c r="C81" s="619" t="s">
        <v>1753</v>
      </c>
    </row>
    <row r="82" spans="1:3" ht="64.8">
      <c r="A82" s="1989"/>
      <c r="B82" s="10" t="s">
        <v>389</v>
      </c>
      <c r="C82" s="619" t="s">
        <v>1754</v>
      </c>
    </row>
    <row r="83" spans="1:3">
      <c r="A83" s="1989"/>
      <c r="B83" s="10" t="s">
        <v>391</v>
      </c>
      <c r="C83" s="620" t="s">
        <v>279</v>
      </c>
    </row>
    <row r="84" spans="1:3" ht="81">
      <c r="A84" s="1989"/>
      <c r="B84" s="10" t="s">
        <v>363</v>
      </c>
      <c r="C84" s="620" t="s">
        <v>1755</v>
      </c>
    </row>
    <row r="85" spans="1:3" ht="81">
      <c r="A85" s="1989"/>
      <c r="B85" s="10" t="s">
        <v>364</v>
      </c>
      <c r="C85" s="833" t="s">
        <v>1756</v>
      </c>
    </row>
    <row r="86" spans="1:3" ht="129.6">
      <c r="A86" s="1989"/>
      <c r="B86" s="10" t="s">
        <v>394</v>
      </c>
      <c r="C86" s="649" t="s">
        <v>2775</v>
      </c>
    </row>
    <row r="87" spans="1:3">
      <c r="A87" s="1989"/>
      <c r="B87" s="10" t="s">
        <v>396</v>
      </c>
      <c r="C87" s="620"/>
    </row>
    <row r="88" spans="1:3">
      <c r="A88" s="1989"/>
      <c r="B88" s="10" t="s">
        <v>397</v>
      </c>
      <c r="C88" s="620" t="s">
        <v>277</v>
      </c>
    </row>
    <row r="89" spans="1:3">
      <c r="A89" s="1989"/>
      <c r="B89" s="10" t="s">
        <v>398</v>
      </c>
      <c r="C89" s="620" t="s">
        <v>317</v>
      </c>
    </row>
    <row r="90" spans="1:3">
      <c r="A90" s="1989"/>
      <c r="B90" s="10" t="s">
        <v>399</v>
      </c>
      <c r="C90" s="620" t="s">
        <v>317</v>
      </c>
    </row>
    <row r="91" spans="1:3">
      <c r="A91" s="1989"/>
      <c r="B91" s="10" t="s">
        <v>400</v>
      </c>
      <c r="C91" s="620" t="s">
        <v>317</v>
      </c>
    </row>
    <row r="92" spans="1:3" ht="18.600000000000001" thickBot="1">
      <c r="A92" s="1990"/>
      <c r="B92" s="19" t="s">
        <v>401</v>
      </c>
      <c r="C92" s="624" t="s">
        <v>317</v>
      </c>
    </row>
    <row r="93" spans="1:3" ht="81">
      <c r="A93" s="1988" t="s">
        <v>402</v>
      </c>
      <c r="B93" s="17" t="s">
        <v>403</v>
      </c>
      <c r="C93" s="622" t="s">
        <v>1758</v>
      </c>
    </row>
    <row r="94" spans="1:3" ht="32.4">
      <c r="A94" s="1989"/>
      <c r="B94" s="10" t="s">
        <v>405</v>
      </c>
      <c r="C94" s="620" t="s">
        <v>566</v>
      </c>
    </row>
    <row r="95" spans="1:3" ht="97.2">
      <c r="A95" s="1989"/>
      <c r="B95" s="10" t="s">
        <v>407</v>
      </c>
      <c r="C95" s="619" t="s">
        <v>2776</v>
      </c>
    </row>
    <row r="96" spans="1:3" ht="66">
      <c r="A96" s="1989"/>
      <c r="B96" s="10" t="s">
        <v>408</v>
      </c>
      <c r="C96" s="834" t="s">
        <v>2777</v>
      </c>
    </row>
    <row r="97" spans="1:3" ht="81">
      <c r="A97" s="1989"/>
      <c r="B97" s="10" t="s">
        <v>409</v>
      </c>
      <c r="C97" s="835" t="s">
        <v>1761</v>
      </c>
    </row>
    <row r="98" spans="1:3" ht="81">
      <c r="A98" s="1989"/>
      <c r="B98" s="10" t="s">
        <v>411</v>
      </c>
      <c r="C98" s="619" t="s">
        <v>2778</v>
      </c>
    </row>
    <row r="99" spans="1:3" ht="129.6">
      <c r="A99" s="1989"/>
      <c r="B99" s="10" t="s">
        <v>413</v>
      </c>
      <c r="C99" s="619" t="s">
        <v>2779</v>
      </c>
    </row>
    <row r="100" spans="1:3" ht="113.4">
      <c r="A100" s="1989"/>
      <c r="B100" s="10" t="s">
        <v>414</v>
      </c>
      <c r="C100" s="619" t="s">
        <v>2780</v>
      </c>
    </row>
    <row r="101" spans="1:3">
      <c r="A101" s="1989"/>
      <c r="B101" s="10" t="s">
        <v>416</v>
      </c>
      <c r="C101" s="649" t="s">
        <v>1999</v>
      </c>
    </row>
    <row r="102" spans="1:3" ht="18.600000000000001" thickBot="1">
      <c r="A102" s="1990"/>
      <c r="B102" s="19" t="s">
        <v>417</v>
      </c>
      <c r="C102" s="616" t="s">
        <v>291</v>
      </c>
    </row>
    <row r="103" spans="1:3" ht="32.4">
      <c r="A103" s="2000" t="s">
        <v>418</v>
      </c>
      <c r="B103" s="10" t="s">
        <v>419</v>
      </c>
      <c r="C103" s="736" t="s">
        <v>2781</v>
      </c>
    </row>
    <row r="104" spans="1:3">
      <c r="A104" s="2001"/>
      <c r="B104" s="1548" t="s">
        <v>421</v>
      </c>
      <c r="C104" s="1213">
        <v>1.8738000000000001E-2</v>
      </c>
    </row>
    <row r="105" spans="1:3">
      <c r="A105" s="2001"/>
      <c r="B105" s="1548" t="s">
        <v>423</v>
      </c>
      <c r="C105" s="629">
        <v>2.69</v>
      </c>
    </row>
    <row r="106" spans="1:3">
      <c r="A106" s="2001"/>
      <c r="B106" s="1548" t="s">
        <v>424</v>
      </c>
      <c r="C106" s="741" t="s">
        <v>2782</v>
      </c>
    </row>
    <row r="107" spans="1:3" ht="18.600000000000001" thickBot="1">
      <c r="A107" s="2002"/>
      <c r="B107" s="25" t="s">
        <v>426</v>
      </c>
      <c r="C107" s="1591" t="s">
        <v>317</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8.600000000000001" thickBot="1">
      <c r="A110" s="2003" t="s">
        <v>431</v>
      </c>
      <c r="B110" s="2280"/>
      <c r="C110" s="557" t="s">
        <v>267</v>
      </c>
    </row>
    <row r="111" spans="1:3" ht="231" customHeight="1">
      <c r="A111" s="2250" t="s">
        <v>432</v>
      </c>
      <c r="B111" s="2250"/>
      <c r="C111" s="225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sheetPr codeName="Sheet89"/>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45800</v>
      </c>
    </row>
    <row r="3" spans="1:3">
      <c r="A3" s="2040" t="s">
        <v>629</v>
      </c>
      <c r="B3" s="1547" t="s">
        <v>630</v>
      </c>
      <c r="C3" s="205" t="s">
        <v>2783</v>
      </c>
    </row>
    <row r="4" spans="1:3">
      <c r="A4" s="1894"/>
      <c r="B4" s="1548" t="s">
        <v>632</v>
      </c>
      <c r="C4" s="205" t="s">
        <v>2784</v>
      </c>
    </row>
    <row r="5" spans="1:3">
      <c r="A5" s="1894"/>
      <c r="B5" s="1548" t="s">
        <v>440</v>
      </c>
      <c r="C5" s="205" t="s">
        <v>267</v>
      </c>
    </row>
    <row r="6" spans="1:3">
      <c r="A6" s="1894"/>
      <c r="B6" s="1548" t="s">
        <v>268</v>
      </c>
      <c r="C6" s="205" t="s">
        <v>2785</v>
      </c>
    </row>
    <row r="7" spans="1:3">
      <c r="A7" s="1894"/>
      <c r="B7" s="1548" t="s">
        <v>442</v>
      </c>
      <c r="C7" s="205" t="s">
        <v>2786</v>
      </c>
    </row>
    <row r="8" spans="1:3">
      <c r="A8" s="1894"/>
      <c r="B8" s="1548" t="s">
        <v>444</v>
      </c>
      <c r="C8" s="206">
        <v>2620065887.4400001</v>
      </c>
    </row>
    <row r="9" spans="1:3">
      <c r="A9" s="1894"/>
      <c r="B9" s="1548" t="s">
        <v>446</v>
      </c>
      <c r="C9" s="207">
        <v>376398441498.59998</v>
      </c>
    </row>
    <row r="10" spans="1:3">
      <c r="A10" s="1894"/>
      <c r="B10" s="1548" t="s">
        <v>637</v>
      </c>
      <c r="C10" s="205" t="s">
        <v>2787</v>
      </c>
    </row>
    <row r="11" spans="1:3">
      <c r="A11" s="1894"/>
      <c r="B11" s="1548" t="s">
        <v>639</v>
      </c>
      <c r="C11" s="205" t="s">
        <v>277</v>
      </c>
    </row>
    <row r="12" spans="1:3">
      <c r="A12" s="1894"/>
      <c r="B12" s="1548" t="s">
        <v>640</v>
      </c>
      <c r="C12" s="205" t="s">
        <v>279</v>
      </c>
    </row>
    <row r="13" spans="1:3">
      <c r="A13" s="1894"/>
      <c r="B13" s="1548" t="s">
        <v>641</v>
      </c>
      <c r="C13" s="205" t="s">
        <v>279</v>
      </c>
    </row>
    <row r="14" spans="1:3">
      <c r="A14" s="1894"/>
      <c r="B14" s="1548" t="s">
        <v>642</v>
      </c>
      <c r="C14" s="205" t="s">
        <v>277</v>
      </c>
    </row>
    <row r="15" spans="1:3">
      <c r="A15" s="1894"/>
      <c r="B15" s="1548" t="s">
        <v>643</v>
      </c>
      <c r="C15" s="205" t="s">
        <v>267</v>
      </c>
    </row>
    <row r="16" spans="1:3">
      <c r="A16" s="1894"/>
      <c r="B16" s="1548" t="s">
        <v>644</v>
      </c>
      <c r="C16" s="205" t="s">
        <v>267</v>
      </c>
    </row>
    <row r="17" spans="1:3" ht="64.8">
      <c r="A17" s="1894"/>
      <c r="B17" s="1548" t="s">
        <v>645</v>
      </c>
      <c r="C17" s="205" t="s">
        <v>2788</v>
      </c>
    </row>
    <row r="18" spans="1:3" ht="32.4">
      <c r="A18" s="1894"/>
      <c r="B18" s="1548" t="s">
        <v>286</v>
      </c>
      <c r="C18" s="205" t="s">
        <v>287</v>
      </c>
    </row>
    <row r="19" spans="1:3">
      <c r="A19" s="1894"/>
      <c r="B19" s="1548" t="s">
        <v>647</v>
      </c>
      <c r="C19" s="205" t="s">
        <v>267</v>
      </c>
    </row>
    <row r="20" spans="1:3" ht="32.4">
      <c r="A20" s="1894"/>
      <c r="B20" s="1548" t="s">
        <v>648</v>
      </c>
      <c r="C20" s="205" t="s">
        <v>277</v>
      </c>
    </row>
    <row r="21" spans="1:3">
      <c r="A21" s="1894"/>
      <c r="B21" s="1548" t="s">
        <v>649</v>
      </c>
      <c r="C21" s="205" t="s">
        <v>267</v>
      </c>
    </row>
    <row r="22" spans="1:3">
      <c r="A22" s="1894"/>
      <c r="B22" s="1548" t="s">
        <v>650</v>
      </c>
      <c r="C22" s="205" t="s">
        <v>267</v>
      </c>
    </row>
    <row r="23" spans="1:3">
      <c r="A23" s="1894"/>
      <c r="B23" s="1548" t="s">
        <v>651</v>
      </c>
      <c r="C23" s="205" t="s">
        <v>267</v>
      </c>
    </row>
    <row r="24" spans="1:3">
      <c r="A24" s="1894"/>
      <c r="B24" s="1548" t="s">
        <v>652</v>
      </c>
      <c r="C24" s="205" t="s">
        <v>267</v>
      </c>
    </row>
    <row r="25" spans="1:3">
      <c r="A25" s="1894"/>
      <c r="B25" s="1548" t="s">
        <v>653</v>
      </c>
      <c r="C25" s="205" t="s">
        <v>296</v>
      </c>
    </row>
    <row r="26" spans="1:3">
      <c r="A26" s="1894"/>
      <c r="B26" s="1548" t="s">
        <v>654</v>
      </c>
      <c r="C26" s="205" t="s">
        <v>267</v>
      </c>
    </row>
    <row r="27" spans="1:3">
      <c r="A27" s="1894"/>
      <c r="B27" s="1548" t="s">
        <v>655</v>
      </c>
      <c r="C27" s="205" t="s">
        <v>299</v>
      </c>
    </row>
    <row r="28" spans="1:3">
      <c r="A28" s="1894"/>
      <c r="B28" s="1548" t="s">
        <v>656</v>
      </c>
      <c r="C28" s="205" t="s">
        <v>301</v>
      </c>
    </row>
    <row r="29" spans="1:3">
      <c r="A29" s="1894"/>
      <c r="B29" s="1548" t="s">
        <v>657</v>
      </c>
      <c r="C29" s="205" t="s">
        <v>658</v>
      </c>
    </row>
    <row r="30" spans="1:3" ht="32.4">
      <c r="A30" s="1894"/>
      <c r="B30" s="1548" t="s">
        <v>659</v>
      </c>
      <c r="C30" s="205" t="s">
        <v>471</v>
      </c>
    </row>
    <row r="31" spans="1:3" ht="32.4">
      <c r="A31" s="1894"/>
      <c r="B31" s="1548" t="s">
        <v>660</v>
      </c>
      <c r="C31" s="205" t="s">
        <v>2789</v>
      </c>
    </row>
    <row r="32" spans="1:3" ht="33" thickBot="1">
      <c r="A32" s="1895"/>
      <c r="B32" s="4" t="s">
        <v>662</v>
      </c>
      <c r="C32" s="136" t="s">
        <v>775</v>
      </c>
    </row>
    <row r="33" spans="1:3">
      <c r="A33" s="2035" t="s">
        <v>663</v>
      </c>
      <c r="B33" s="1547" t="s">
        <v>664</v>
      </c>
      <c r="C33" s="1592" t="s">
        <v>2785</v>
      </c>
    </row>
    <row r="34" spans="1:3">
      <c r="A34" s="1883"/>
      <c r="B34" s="1548" t="s">
        <v>665</v>
      </c>
      <c r="C34" s="205" t="s">
        <v>2790</v>
      </c>
    </row>
    <row r="35" spans="1:3">
      <c r="A35" s="1883"/>
      <c r="B35" s="1548" t="s">
        <v>667</v>
      </c>
      <c r="C35" s="205" t="s">
        <v>314</v>
      </c>
    </row>
    <row r="36" spans="1:3">
      <c r="A36" s="1883"/>
      <c r="B36" s="1548" t="s">
        <v>668</v>
      </c>
      <c r="C36" s="205" t="s">
        <v>267</v>
      </c>
    </row>
    <row r="37" spans="1:3">
      <c r="A37" s="1883"/>
      <c r="B37" s="1548" t="s">
        <v>669</v>
      </c>
      <c r="C37" s="205" t="s">
        <v>267</v>
      </c>
    </row>
    <row r="38" spans="1:3" ht="16.8" thickBot="1">
      <c r="A38" s="1884"/>
      <c r="B38" s="1297" t="s">
        <v>670</v>
      </c>
      <c r="C38" s="136" t="s">
        <v>279</v>
      </c>
    </row>
    <row r="39" spans="1:3">
      <c r="A39" s="2035" t="s">
        <v>671</v>
      </c>
      <c r="B39" s="1547" t="s">
        <v>672</v>
      </c>
      <c r="C39" s="1592" t="s">
        <v>277</v>
      </c>
    </row>
    <row r="40" spans="1:3">
      <c r="A40" s="1883"/>
      <c r="B40" s="1548" t="s">
        <v>673</v>
      </c>
      <c r="C40" s="205" t="s">
        <v>267</v>
      </c>
    </row>
    <row r="41" spans="1:3">
      <c r="A41" s="1883"/>
      <c r="B41" s="1548" t="s">
        <v>674</v>
      </c>
      <c r="C41" s="205" t="s">
        <v>267</v>
      </c>
    </row>
    <row r="42" spans="1:3">
      <c r="A42" s="1883"/>
      <c r="B42" s="1548" t="s">
        <v>675</v>
      </c>
      <c r="C42" s="205" t="s">
        <v>267</v>
      </c>
    </row>
    <row r="43" spans="1:3">
      <c r="A43" s="1883"/>
      <c r="B43" s="1548" t="s">
        <v>676</v>
      </c>
      <c r="C43" s="205" t="s">
        <v>267</v>
      </c>
    </row>
    <row r="44" spans="1:3" ht="16.8" thickBot="1">
      <c r="A44" s="1884"/>
      <c r="B44" s="1162" t="s">
        <v>677</v>
      </c>
      <c r="C44" s="136" t="s">
        <v>267</v>
      </c>
    </row>
    <row r="45" spans="1:3">
      <c r="A45" s="2035" t="s">
        <v>678</v>
      </c>
      <c r="B45" s="1547" t="s">
        <v>679</v>
      </c>
      <c r="C45" s="1592" t="s">
        <v>279</v>
      </c>
    </row>
    <row r="46" spans="1:3" ht="32.4">
      <c r="A46" s="1883"/>
      <c r="B46" s="1548" t="s">
        <v>680</v>
      </c>
      <c r="C46" s="205" t="s">
        <v>2791</v>
      </c>
    </row>
    <row r="47" spans="1:3" ht="16.8" thickBot="1">
      <c r="A47" s="1884"/>
      <c r="B47" s="1297" t="s">
        <v>682</v>
      </c>
      <c r="C47" s="136" t="s">
        <v>267</v>
      </c>
    </row>
    <row r="48" spans="1:3">
      <c r="A48" s="1883" t="s">
        <v>332</v>
      </c>
      <c r="B48" s="4" t="s">
        <v>684</v>
      </c>
      <c r="C48" s="1592" t="s">
        <v>279</v>
      </c>
    </row>
    <row r="49" spans="1:3">
      <c r="A49" s="1883"/>
      <c r="B49" s="1548" t="s">
        <v>685</v>
      </c>
      <c r="C49" s="205" t="s">
        <v>2792</v>
      </c>
    </row>
    <row r="50" spans="1:3" ht="64.8">
      <c r="A50" s="1883"/>
      <c r="B50" s="1548" t="s">
        <v>687</v>
      </c>
      <c r="C50" s="205" t="s">
        <v>2793</v>
      </c>
    </row>
    <row r="51" spans="1:3">
      <c r="A51" s="1883"/>
      <c r="B51" s="1548" t="s">
        <v>689</v>
      </c>
      <c r="C51" s="205" t="s">
        <v>690</v>
      </c>
    </row>
    <row r="52" spans="1:3" ht="64.8">
      <c r="A52" s="1883"/>
      <c r="B52" s="1548" t="s">
        <v>691</v>
      </c>
      <c r="C52" s="205" t="s">
        <v>2794</v>
      </c>
    </row>
    <row r="53" spans="1:3" ht="32.4">
      <c r="A53" s="1883"/>
      <c r="B53" s="1548" t="s">
        <v>693</v>
      </c>
      <c r="C53" s="205" t="s">
        <v>2795</v>
      </c>
    </row>
    <row r="54" spans="1:3">
      <c r="A54" s="1883"/>
      <c r="B54" s="1548" t="s">
        <v>695</v>
      </c>
      <c r="C54" s="205" t="s">
        <v>2796</v>
      </c>
    </row>
    <row r="55" spans="1:3">
      <c r="A55" s="1883"/>
      <c r="B55" s="1548" t="s">
        <v>697</v>
      </c>
      <c r="C55" s="205" t="s">
        <v>2797</v>
      </c>
    </row>
    <row r="56" spans="1:3">
      <c r="A56" s="1883"/>
      <c r="B56" s="1548" t="s">
        <v>699</v>
      </c>
      <c r="C56" s="205" t="s">
        <v>349</v>
      </c>
    </row>
    <row r="57" spans="1:3">
      <c r="A57" s="1883"/>
      <c r="B57" s="1548" t="s">
        <v>700</v>
      </c>
      <c r="C57" s="205" t="s">
        <v>267</v>
      </c>
    </row>
    <row r="58" spans="1:3">
      <c r="A58" s="1883"/>
      <c r="B58" s="1548" t="s">
        <v>701</v>
      </c>
      <c r="C58" s="205" t="s">
        <v>267</v>
      </c>
    </row>
    <row r="59" spans="1:3">
      <c r="A59" s="1883"/>
      <c r="B59" s="1548" t="s">
        <v>702</v>
      </c>
      <c r="C59" s="205" t="s">
        <v>2798</v>
      </c>
    </row>
    <row r="60" spans="1:3">
      <c r="A60" s="1883"/>
      <c r="B60" s="1548" t="s">
        <v>704</v>
      </c>
      <c r="C60" s="205" t="s">
        <v>267</v>
      </c>
    </row>
    <row r="61" spans="1:3">
      <c r="A61" s="1883"/>
      <c r="B61" s="1548" t="s">
        <v>706</v>
      </c>
      <c r="C61" s="205" t="s">
        <v>267</v>
      </c>
    </row>
    <row r="62" spans="1:3">
      <c r="A62" s="1883"/>
      <c r="B62" s="1548" t="s">
        <v>708</v>
      </c>
      <c r="C62" s="205" t="s">
        <v>267</v>
      </c>
    </row>
    <row r="63" spans="1:3" ht="32.4">
      <c r="A63" s="1883"/>
      <c r="B63" s="1548" t="s">
        <v>710</v>
      </c>
      <c r="C63" s="205" t="s">
        <v>2799</v>
      </c>
    </row>
    <row r="64" spans="1:3" ht="64.8">
      <c r="A64" s="1883"/>
      <c r="B64" s="1548" t="s">
        <v>711</v>
      </c>
      <c r="C64" s="205" t="s">
        <v>2800</v>
      </c>
    </row>
    <row r="65" spans="1:3">
      <c r="A65" s="1883"/>
      <c r="B65" s="1548" t="s">
        <v>712</v>
      </c>
      <c r="C65" s="205" t="s">
        <v>277</v>
      </c>
    </row>
    <row r="66" spans="1:3">
      <c r="A66" s="1883"/>
      <c r="B66" s="1548" t="s">
        <v>713</v>
      </c>
      <c r="C66" s="205" t="s">
        <v>267</v>
      </c>
    </row>
    <row r="67" spans="1:3">
      <c r="A67" s="1883"/>
      <c r="B67" s="1548" t="s">
        <v>714</v>
      </c>
      <c r="C67" s="205" t="s">
        <v>267</v>
      </c>
    </row>
    <row r="68" spans="1:3" ht="16.8" thickBot="1">
      <c r="A68" s="1884"/>
      <c r="B68" s="1297" t="s">
        <v>715</v>
      </c>
      <c r="C68" s="136" t="s">
        <v>267</v>
      </c>
    </row>
    <row r="69" spans="1:3">
      <c r="A69" s="2035" t="s">
        <v>717</v>
      </c>
      <c r="B69" s="1547" t="s">
        <v>718</v>
      </c>
      <c r="C69" s="1592" t="s">
        <v>279</v>
      </c>
    </row>
    <row r="70" spans="1:3">
      <c r="A70" s="1883"/>
      <c r="B70" s="1548" t="s">
        <v>719</v>
      </c>
      <c r="C70" s="205" t="s">
        <v>369</v>
      </c>
    </row>
    <row r="71" spans="1:3">
      <c r="A71" s="1883"/>
      <c r="B71" s="1548" t="s">
        <v>720</v>
      </c>
      <c r="C71" s="205" t="s">
        <v>267</v>
      </c>
    </row>
    <row r="72" spans="1:3">
      <c r="A72" s="1883"/>
      <c r="B72" s="1548" t="s">
        <v>721</v>
      </c>
      <c r="C72" s="205" t="s">
        <v>267</v>
      </c>
    </row>
    <row r="73" spans="1:3" ht="48.6">
      <c r="A73" s="1883"/>
      <c r="B73" s="1548" t="s">
        <v>722</v>
      </c>
      <c r="C73" s="205" t="s">
        <v>538</v>
      </c>
    </row>
    <row r="74" spans="1:3">
      <c r="A74" s="1883"/>
      <c r="B74" s="1548" t="s">
        <v>723</v>
      </c>
      <c r="C74" s="205" t="s">
        <v>301</v>
      </c>
    </row>
    <row r="75" spans="1:3">
      <c r="A75" s="1883"/>
      <c r="B75" s="1548" t="s">
        <v>724</v>
      </c>
      <c r="C75" s="205" t="s">
        <v>279</v>
      </c>
    </row>
    <row r="76" spans="1:3">
      <c r="A76" s="1883"/>
      <c r="B76" s="1548" t="s">
        <v>725</v>
      </c>
      <c r="C76" s="205" t="s">
        <v>2801</v>
      </c>
    </row>
    <row r="77" spans="1:3" ht="65.400000000000006" thickBot="1">
      <c r="A77" s="1884"/>
      <c r="B77" s="1297" t="s">
        <v>726</v>
      </c>
      <c r="C77" s="136" t="s">
        <v>2802</v>
      </c>
    </row>
    <row r="78" spans="1:3" ht="48.6">
      <c r="A78" s="2035" t="s">
        <v>727</v>
      </c>
      <c r="B78" s="1547" t="s">
        <v>728</v>
      </c>
      <c r="C78" s="1592" t="s">
        <v>2803</v>
      </c>
    </row>
    <row r="79" spans="1:3">
      <c r="A79" s="1883"/>
      <c r="B79" s="1548" t="s">
        <v>730</v>
      </c>
      <c r="C79" s="205" t="s">
        <v>384</v>
      </c>
    </row>
    <row r="80" spans="1:3">
      <c r="A80" s="1883"/>
      <c r="B80" s="1548" t="s">
        <v>732</v>
      </c>
      <c r="C80" s="205" t="s">
        <v>2804</v>
      </c>
    </row>
    <row r="81" spans="1:3">
      <c r="A81" s="1883"/>
      <c r="B81" s="1548" t="s">
        <v>734</v>
      </c>
      <c r="C81" s="205" t="s">
        <v>1012</v>
      </c>
    </row>
    <row r="82" spans="1:3" ht="64.8">
      <c r="A82" s="1883"/>
      <c r="B82" s="1548" t="s">
        <v>735</v>
      </c>
      <c r="C82" s="205" t="s">
        <v>2805</v>
      </c>
    </row>
    <row r="83" spans="1:3">
      <c r="A83" s="1883"/>
      <c r="B83" s="1548" t="s">
        <v>737</v>
      </c>
      <c r="C83" s="205" t="s">
        <v>277</v>
      </c>
    </row>
    <row r="84" spans="1:3">
      <c r="A84" s="1883"/>
      <c r="B84" s="1548" t="s">
        <v>713</v>
      </c>
      <c r="C84" s="205" t="s">
        <v>267</v>
      </c>
    </row>
    <row r="85" spans="1:3">
      <c r="A85" s="1883"/>
      <c r="B85" s="1548" t="s">
        <v>714</v>
      </c>
      <c r="C85" s="205" t="s">
        <v>267</v>
      </c>
    </row>
    <row r="86" spans="1:3">
      <c r="A86" s="1883"/>
      <c r="B86" s="1548" t="s">
        <v>738</v>
      </c>
      <c r="C86" s="205" t="s">
        <v>267</v>
      </c>
    </row>
    <row r="87" spans="1:3">
      <c r="A87" s="1883"/>
      <c r="B87" s="1548" t="s">
        <v>739</v>
      </c>
      <c r="C87" s="205"/>
    </row>
    <row r="88" spans="1:3">
      <c r="A88" s="1883"/>
      <c r="B88" s="1548" t="s">
        <v>740</v>
      </c>
      <c r="C88" s="205" t="s">
        <v>277</v>
      </c>
    </row>
    <row r="89" spans="1:3">
      <c r="A89" s="1883"/>
      <c r="B89" s="1548" t="s">
        <v>741</v>
      </c>
      <c r="C89" s="205" t="s">
        <v>267</v>
      </c>
    </row>
    <row r="90" spans="1:3">
      <c r="A90" s="1883"/>
      <c r="B90" s="1548" t="s">
        <v>742</v>
      </c>
      <c r="C90" s="205" t="s">
        <v>267</v>
      </c>
    </row>
    <row r="91" spans="1:3">
      <c r="A91" s="1883"/>
      <c r="B91" s="1548" t="s">
        <v>743</v>
      </c>
      <c r="C91" s="205" t="s">
        <v>267</v>
      </c>
    </row>
    <row r="92" spans="1:3" ht="16.8" thickBot="1">
      <c r="A92" s="1884"/>
      <c r="B92" s="1297" t="s">
        <v>744</v>
      </c>
      <c r="C92" s="136" t="s">
        <v>267</v>
      </c>
    </row>
    <row r="93" spans="1:3" ht="32.4">
      <c r="A93" s="2035" t="s">
        <v>745</v>
      </c>
      <c r="B93" s="1547" t="s">
        <v>746</v>
      </c>
      <c r="C93" s="1592" t="s">
        <v>2806</v>
      </c>
    </row>
    <row r="94" spans="1:3" ht="32.4">
      <c r="A94" s="1883"/>
      <c r="B94" s="1548" t="s">
        <v>748</v>
      </c>
      <c r="C94" s="205" t="s">
        <v>566</v>
      </c>
    </row>
    <row r="95" spans="1:3">
      <c r="A95" s="1883"/>
      <c r="B95" s="1548" t="s">
        <v>749</v>
      </c>
      <c r="C95" s="205" t="s">
        <v>267</v>
      </c>
    </row>
    <row r="96" spans="1:3" ht="32.4">
      <c r="A96" s="1883"/>
      <c r="B96" s="1548" t="s">
        <v>750</v>
      </c>
      <c r="C96" s="205" t="s">
        <v>267</v>
      </c>
    </row>
    <row r="97" spans="1:3">
      <c r="A97" s="1883"/>
      <c r="B97" s="1548" t="s">
        <v>751</v>
      </c>
      <c r="C97" s="205" t="s">
        <v>267</v>
      </c>
    </row>
    <row r="98" spans="1:3" ht="32.4">
      <c r="A98" s="1883"/>
      <c r="B98" s="1548" t="s">
        <v>753</v>
      </c>
      <c r="C98" s="205" t="s">
        <v>2807</v>
      </c>
    </row>
    <row r="99" spans="1:3" ht="64.8">
      <c r="A99" s="1883"/>
      <c r="B99" s="1548" t="s">
        <v>754</v>
      </c>
      <c r="C99" s="205" t="s">
        <v>2808</v>
      </c>
    </row>
    <row r="100" spans="1:3" ht="97.2">
      <c r="A100" s="1883"/>
      <c r="B100" s="1548" t="s">
        <v>756</v>
      </c>
      <c r="C100" s="205" t="s">
        <v>2809</v>
      </c>
    </row>
    <row r="101" spans="1:3">
      <c r="A101" s="1883"/>
      <c r="B101" s="1548" t="s">
        <v>758</v>
      </c>
      <c r="C101" s="205" t="s">
        <v>267</v>
      </c>
    </row>
    <row r="102" spans="1:3" ht="16.8" thickBot="1">
      <c r="A102" s="1884"/>
      <c r="B102" s="1162" t="s">
        <v>759</v>
      </c>
      <c r="C102" s="136" t="s">
        <v>267</v>
      </c>
    </row>
    <row r="103" spans="1:3" ht="48.6">
      <c r="A103" s="1886" t="s">
        <v>418</v>
      </c>
      <c r="B103" s="1548" t="s">
        <v>760</v>
      </c>
      <c r="C103" s="1592" t="s">
        <v>2810</v>
      </c>
    </row>
    <row r="104" spans="1:3">
      <c r="A104" s="1886"/>
      <c r="B104" s="1548" t="s">
        <v>421</v>
      </c>
      <c r="C104" s="205" t="s">
        <v>2811</v>
      </c>
    </row>
    <row r="105" spans="1:3">
      <c r="A105" s="1886"/>
      <c r="B105" s="1548" t="s">
        <v>583</v>
      </c>
      <c r="C105" s="205" t="s">
        <v>2812</v>
      </c>
    </row>
    <row r="106" spans="1:3">
      <c r="A106" s="1886"/>
      <c r="B106" s="1548" t="s">
        <v>424</v>
      </c>
      <c r="C106" s="205" t="s">
        <v>2813</v>
      </c>
    </row>
    <row r="107" spans="1:3" ht="16.8" thickBot="1">
      <c r="A107" s="1887"/>
      <c r="B107" s="25" t="s">
        <v>426</v>
      </c>
      <c r="C107" s="205" t="s">
        <v>267</v>
      </c>
    </row>
    <row r="108" spans="1:3" s="127" customFormat="1" ht="18" customHeight="1">
      <c r="A108" s="1853" t="s">
        <v>427</v>
      </c>
      <c r="B108" s="935" t="s">
        <v>428</v>
      </c>
      <c r="C108" s="936" t="s">
        <v>267</v>
      </c>
    </row>
    <row r="109" spans="1:3" s="127" customFormat="1" ht="268.5" customHeight="1" thickBot="1">
      <c r="A109" s="1854"/>
      <c r="B109" s="937" t="s">
        <v>430</v>
      </c>
      <c r="C109" s="938" t="s">
        <v>2814</v>
      </c>
    </row>
    <row r="110" spans="1:3" ht="16.8" thickBot="1">
      <c r="A110" s="2216" t="s">
        <v>765</v>
      </c>
      <c r="B110" s="2236"/>
      <c r="C110" s="1562" t="s">
        <v>2815</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sheetPr codeName="Sheet103"/>
  <dimension ref="A1:C111"/>
  <sheetViews>
    <sheetView workbookViewId="0">
      <selection sqref="A1:C1"/>
    </sheetView>
  </sheetViews>
  <sheetFormatPr defaultColWidth="12.59765625" defaultRowHeight="16.2"/>
  <cols>
    <col min="1" max="1" width="3.59765625" style="558" customWidth="1"/>
    <col min="2" max="2" width="47.59765625" style="558" customWidth="1"/>
    <col min="3" max="3" width="47.59765625" style="561" customWidth="1"/>
    <col min="4" max="18" width="7.5" style="558" customWidth="1"/>
    <col min="19" max="16384" width="12.59765625" style="558"/>
  </cols>
  <sheetData>
    <row r="1" spans="1:3" ht="20.399999999999999" thickBot="1">
      <c r="A1" s="2289" t="s">
        <v>259</v>
      </c>
      <c r="B1" s="2289"/>
      <c r="C1" s="2289"/>
    </row>
    <row r="2" spans="1:3" ht="16.8" thickBot="1">
      <c r="A2" s="2290" t="s">
        <v>434</v>
      </c>
      <c r="B2" s="2291"/>
      <c r="C2" s="1588">
        <v>45813</v>
      </c>
    </row>
    <row r="3" spans="1:3">
      <c r="A3" s="2292" t="s">
        <v>435</v>
      </c>
      <c r="B3" s="30" t="s">
        <v>436</v>
      </c>
      <c r="C3" s="1593" t="s">
        <v>2816</v>
      </c>
    </row>
    <row r="4" spans="1:3">
      <c r="A4" s="2284"/>
      <c r="B4" s="31" t="s">
        <v>438</v>
      </c>
      <c r="C4" s="836" t="s">
        <v>2817</v>
      </c>
    </row>
    <row r="5" spans="1:3">
      <c r="A5" s="2284"/>
      <c r="B5" s="31" t="s">
        <v>2818</v>
      </c>
      <c r="C5" s="837" t="s">
        <v>267</v>
      </c>
    </row>
    <row r="6" spans="1:3">
      <c r="A6" s="2284"/>
      <c r="B6" s="31" t="s">
        <v>268</v>
      </c>
      <c r="C6" s="838" t="s">
        <v>2819</v>
      </c>
    </row>
    <row r="7" spans="1:3">
      <c r="A7" s="2284"/>
      <c r="B7" s="31" t="s">
        <v>2820</v>
      </c>
      <c r="C7" s="1594" t="s">
        <v>2821</v>
      </c>
    </row>
    <row r="8" spans="1:3">
      <c r="A8" s="2284"/>
      <c r="B8" s="85" t="s">
        <v>2822</v>
      </c>
      <c r="C8" s="612">
        <v>219466645.52000001</v>
      </c>
    </row>
    <row r="9" spans="1:3">
      <c r="A9" s="2284"/>
      <c r="B9" s="85" t="s">
        <v>2823</v>
      </c>
      <c r="C9" s="839">
        <v>31410066306.822403</v>
      </c>
    </row>
    <row r="10" spans="1:3">
      <c r="A10" s="2284"/>
      <c r="B10" s="86" t="s">
        <v>447</v>
      </c>
      <c r="C10" s="1214" t="s">
        <v>275</v>
      </c>
    </row>
    <row r="11" spans="1:3">
      <c r="A11" s="2284"/>
      <c r="B11" s="87" t="s">
        <v>449</v>
      </c>
      <c r="C11" s="837" t="s">
        <v>277</v>
      </c>
    </row>
    <row r="12" spans="1:3">
      <c r="A12" s="2284"/>
      <c r="B12" s="31" t="s">
        <v>450</v>
      </c>
      <c r="C12" s="838" t="s">
        <v>279</v>
      </c>
    </row>
    <row r="13" spans="1:3">
      <c r="A13" s="2284"/>
      <c r="B13" s="31" t="s">
        <v>451</v>
      </c>
      <c r="C13" s="838" t="s">
        <v>279</v>
      </c>
    </row>
    <row r="14" spans="1:3">
      <c r="A14" s="2284"/>
      <c r="B14" s="31" t="s">
        <v>452</v>
      </c>
      <c r="C14" s="838" t="s">
        <v>277</v>
      </c>
    </row>
    <row r="15" spans="1:3">
      <c r="A15" s="2284"/>
      <c r="B15" s="31" t="s">
        <v>453</v>
      </c>
      <c r="C15" s="838" t="s">
        <v>267</v>
      </c>
    </row>
    <row r="16" spans="1:3">
      <c r="A16" s="2284"/>
      <c r="B16" s="31" t="s">
        <v>454</v>
      </c>
      <c r="C16" s="838" t="s">
        <v>267</v>
      </c>
    </row>
    <row r="17" spans="1:3" ht="145.80000000000001">
      <c r="A17" s="2284"/>
      <c r="B17" s="31" t="s">
        <v>455</v>
      </c>
      <c r="C17" s="633" t="s">
        <v>2824</v>
      </c>
    </row>
    <row r="18" spans="1:3" ht="32.4">
      <c r="A18" s="2284"/>
      <c r="B18" s="31" t="s">
        <v>286</v>
      </c>
      <c r="C18" s="838" t="s">
        <v>287</v>
      </c>
    </row>
    <row r="19" spans="1:3">
      <c r="A19" s="2284"/>
      <c r="B19" s="31" t="s">
        <v>288</v>
      </c>
      <c r="C19" s="838" t="s">
        <v>474</v>
      </c>
    </row>
    <row r="20" spans="1:3" ht="32.4">
      <c r="A20" s="2284"/>
      <c r="B20" s="31" t="s">
        <v>289</v>
      </c>
      <c r="C20" s="838" t="s">
        <v>277</v>
      </c>
    </row>
    <row r="21" spans="1:3">
      <c r="A21" s="2284"/>
      <c r="B21" s="31" t="s">
        <v>459</v>
      </c>
      <c r="C21" s="838" t="s">
        <v>267</v>
      </c>
    </row>
    <row r="22" spans="1:3">
      <c r="A22" s="2284"/>
      <c r="B22" s="31" t="s">
        <v>460</v>
      </c>
      <c r="C22" s="838" t="s">
        <v>267</v>
      </c>
    </row>
    <row r="23" spans="1:3">
      <c r="A23" s="2284"/>
      <c r="B23" s="31" t="s">
        <v>461</v>
      </c>
      <c r="C23" s="838" t="s">
        <v>267</v>
      </c>
    </row>
    <row r="24" spans="1:3">
      <c r="A24" s="2284"/>
      <c r="B24" s="31" t="s">
        <v>463</v>
      </c>
      <c r="C24" s="838" t="s">
        <v>267</v>
      </c>
    </row>
    <row r="25" spans="1:3">
      <c r="A25" s="2284"/>
      <c r="B25" s="31" t="s">
        <v>464</v>
      </c>
      <c r="C25" s="838" t="s">
        <v>296</v>
      </c>
    </row>
    <row r="26" spans="1:3">
      <c r="A26" s="2284"/>
      <c r="B26" s="31" t="s">
        <v>465</v>
      </c>
      <c r="C26" s="838" t="s">
        <v>291</v>
      </c>
    </row>
    <row r="27" spans="1:3">
      <c r="A27" s="2284"/>
      <c r="B27" s="31" t="s">
        <v>466</v>
      </c>
      <c r="C27" s="838" t="s">
        <v>299</v>
      </c>
    </row>
    <row r="28" spans="1:3">
      <c r="A28" s="2284"/>
      <c r="B28" s="31" t="s">
        <v>467</v>
      </c>
      <c r="C28" s="838" t="s">
        <v>301</v>
      </c>
    </row>
    <row r="29" spans="1:3">
      <c r="A29" s="2284"/>
      <c r="B29" s="31" t="s">
        <v>468</v>
      </c>
      <c r="C29" s="633" t="s">
        <v>658</v>
      </c>
    </row>
    <row r="30" spans="1:3" ht="32.4">
      <c r="A30" s="2284"/>
      <c r="B30" s="31" t="s">
        <v>470</v>
      </c>
      <c r="C30" s="633" t="s">
        <v>471</v>
      </c>
    </row>
    <row r="31" spans="1:3" ht="64.8">
      <c r="A31" s="2284"/>
      <c r="B31" s="31" t="s">
        <v>472</v>
      </c>
      <c r="C31" s="633" t="s">
        <v>2825</v>
      </c>
    </row>
    <row r="32" spans="1:3" ht="33" thickBot="1">
      <c r="A32" s="2285"/>
      <c r="B32" s="33" t="s">
        <v>308</v>
      </c>
      <c r="C32" s="840" t="s">
        <v>267</v>
      </c>
    </row>
    <row r="33" spans="1:3">
      <c r="A33" s="2286" t="s">
        <v>475</v>
      </c>
      <c r="B33" s="34" t="s">
        <v>476</v>
      </c>
      <c r="C33" s="837" t="s">
        <v>2819</v>
      </c>
    </row>
    <row r="34" spans="1:3">
      <c r="A34" s="2284"/>
      <c r="B34" s="31" t="s">
        <v>477</v>
      </c>
      <c r="C34" s="838" t="s">
        <v>2826</v>
      </c>
    </row>
    <row r="35" spans="1:3">
      <c r="A35" s="2284"/>
      <c r="B35" s="31" t="s">
        <v>313</v>
      </c>
      <c r="C35" s="838" t="s">
        <v>314</v>
      </c>
    </row>
    <row r="36" spans="1:3">
      <c r="A36" s="2284"/>
      <c r="B36" s="31" t="s">
        <v>480</v>
      </c>
      <c r="C36" s="838" t="s">
        <v>291</v>
      </c>
    </row>
    <row r="37" spans="1:3">
      <c r="A37" s="2284"/>
      <c r="B37" s="31" t="s">
        <v>481</v>
      </c>
      <c r="C37" s="838" t="s">
        <v>317</v>
      </c>
    </row>
    <row r="38" spans="1:3" ht="16.8" thickBot="1">
      <c r="A38" s="2285"/>
      <c r="B38" s="35" t="s">
        <v>482</v>
      </c>
      <c r="C38" s="841" t="s">
        <v>279</v>
      </c>
    </row>
    <row r="39" spans="1:3">
      <c r="A39" s="2286" t="s">
        <v>483</v>
      </c>
      <c r="B39" s="34" t="s">
        <v>484</v>
      </c>
      <c r="C39" s="842" t="s">
        <v>277</v>
      </c>
    </row>
    <row r="40" spans="1:3">
      <c r="A40" s="2284"/>
      <c r="B40" s="31" t="s">
        <v>485</v>
      </c>
      <c r="C40" s="838" t="s">
        <v>317</v>
      </c>
    </row>
    <row r="41" spans="1:3">
      <c r="A41" s="2284"/>
      <c r="B41" s="31" t="s">
        <v>486</v>
      </c>
      <c r="C41" s="838" t="s">
        <v>317</v>
      </c>
    </row>
    <row r="42" spans="1:3">
      <c r="A42" s="2284"/>
      <c r="B42" s="31" t="s">
        <v>487</v>
      </c>
      <c r="C42" s="838" t="s">
        <v>317</v>
      </c>
    </row>
    <row r="43" spans="1:3">
      <c r="A43" s="2284"/>
      <c r="B43" s="31" t="s">
        <v>488</v>
      </c>
      <c r="C43" s="838" t="s">
        <v>317</v>
      </c>
    </row>
    <row r="44" spans="1:3" ht="16.8" thickBot="1">
      <c r="A44" s="2285"/>
      <c r="B44" s="36" t="s">
        <v>489</v>
      </c>
      <c r="C44" s="840" t="s">
        <v>317</v>
      </c>
    </row>
    <row r="45" spans="1:3">
      <c r="A45" s="2286" t="s">
        <v>490</v>
      </c>
      <c r="B45" s="34" t="s">
        <v>491</v>
      </c>
      <c r="C45" s="837" t="s">
        <v>279</v>
      </c>
    </row>
    <row r="46" spans="1:3" ht="32.4">
      <c r="A46" s="2284"/>
      <c r="B46" s="31" t="s">
        <v>492</v>
      </c>
      <c r="C46" s="838" t="s">
        <v>2827</v>
      </c>
    </row>
    <row r="47" spans="1:3" ht="16.8" thickBot="1">
      <c r="A47" s="2285"/>
      <c r="B47" s="88" t="s">
        <v>494</v>
      </c>
      <c r="C47" s="843" t="s">
        <v>2828</v>
      </c>
    </row>
    <row r="48" spans="1:3">
      <c r="A48" s="2283" t="s">
        <v>496</v>
      </c>
      <c r="B48" s="33" t="s">
        <v>497</v>
      </c>
      <c r="C48" s="844" t="s">
        <v>279</v>
      </c>
    </row>
    <row r="49" spans="1:3">
      <c r="A49" s="2284"/>
      <c r="B49" s="31" t="s">
        <v>498</v>
      </c>
      <c r="C49" s="838" t="s">
        <v>2829</v>
      </c>
    </row>
    <row r="50" spans="1:3" ht="32.4">
      <c r="A50" s="2284"/>
      <c r="B50" s="31" t="s">
        <v>500</v>
      </c>
      <c r="C50" s="838" t="s">
        <v>2830</v>
      </c>
    </row>
    <row r="51" spans="1:3">
      <c r="A51" s="2284"/>
      <c r="B51" s="31" t="s">
        <v>502</v>
      </c>
      <c r="C51" s="838" t="s">
        <v>339</v>
      </c>
    </row>
    <row r="52" spans="1:3" ht="48.6">
      <c r="A52" s="2284"/>
      <c r="B52" s="31" t="s">
        <v>504</v>
      </c>
      <c r="C52" s="838" t="s">
        <v>2831</v>
      </c>
    </row>
    <row r="53" spans="1:3" ht="97.2">
      <c r="A53" s="2284"/>
      <c r="B53" s="31" t="s">
        <v>342</v>
      </c>
      <c r="C53" s="633" t="s">
        <v>1223</v>
      </c>
    </row>
    <row r="54" spans="1:3" ht="32.4">
      <c r="A54" s="2284"/>
      <c r="B54" s="31" t="s">
        <v>508</v>
      </c>
      <c r="C54" s="838" t="s">
        <v>2832</v>
      </c>
    </row>
    <row r="55" spans="1:3" ht="32.4">
      <c r="A55" s="2284"/>
      <c r="B55" s="31" t="s">
        <v>510</v>
      </c>
      <c r="C55" s="838" t="s">
        <v>2833</v>
      </c>
    </row>
    <row r="56" spans="1:3">
      <c r="A56" s="2284"/>
      <c r="B56" s="31" t="s">
        <v>512</v>
      </c>
      <c r="C56" s="838" t="s">
        <v>783</v>
      </c>
    </row>
    <row r="57" spans="1:3">
      <c r="A57" s="2284"/>
      <c r="B57" s="31" t="s">
        <v>513</v>
      </c>
      <c r="C57" s="838" t="s">
        <v>1040</v>
      </c>
    </row>
    <row r="58" spans="1:3" ht="32.4">
      <c r="A58" s="2284"/>
      <c r="B58" s="31" t="s">
        <v>514</v>
      </c>
      <c r="C58" s="841" t="s">
        <v>2834</v>
      </c>
    </row>
    <row r="59" spans="1:3">
      <c r="A59" s="2284"/>
      <c r="B59" s="31" t="s">
        <v>515</v>
      </c>
      <c r="C59" s="1215" t="s">
        <v>2835</v>
      </c>
    </row>
    <row r="60" spans="1:3" ht="48.6">
      <c r="A60" s="2284"/>
      <c r="B60" s="31" t="s">
        <v>516</v>
      </c>
      <c r="C60" s="1216" t="s">
        <v>2836</v>
      </c>
    </row>
    <row r="61" spans="1:3" ht="178.2">
      <c r="A61" s="2284"/>
      <c r="B61" s="31" t="s">
        <v>517</v>
      </c>
      <c r="C61" s="633" t="s">
        <v>2837</v>
      </c>
    </row>
    <row r="62" spans="1:3" ht="48.6">
      <c r="A62" s="2284"/>
      <c r="B62" s="31" t="s">
        <v>519</v>
      </c>
      <c r="C62" s="838" t="s">
        <v>1228</v>
      </c>
    </row>
    <row r="63" spans="1:3">
      <c r="A63" s="2284"/>
      <c r="B63" s="86" t="s">
        <v>521</v>
      </c>
      <c r="C63" s="838" t="s">
        <v>317</v>
      </c>
    </row>
    <row r="64" spans="1:3">
      <c r="A64" s="2284"/>
      <c r="B64" s="86" t="s">
        <v>523</v>
      </c>
      <c r="C64" s="838" t="s">
        <v>317</v>
      </c>
    </row>
    <row r="65" spans="1:3">
      <c r="A65" s="2284"/>
      <c r="B65" s="86" t="s">
        <v>525</v>
      </c>
      <c r="C65" s="838" t="s">
        <v>277</v>
      </c>
    </row>
    <row r="66" spans="1:3">
      <c r="A66" s="2284"/>
      <c r="B66" s="86" t="s">
        <v>526</v>
      </c>
      <c r="C66" s="838" t="s">
        <v>317</v>
      </c>
    </row>
    <row r="67" spans="1:3">
      <c r="A67" s="2284"/>
      <c r="B67" s="31" t="s">
        <v>528</v>
      </c>
      <c r="C67" s="838" t="s">
        <v>317</v>
      </c>
    </row>
    <row r="68" spans="1:3" ht="16.8" thickBot="1">
      <c r="A68" s="2285"/>
      <c r="B68" s="35" t="s">
        <v>530</v>
      </c>
      <c r="C68" s="840" t="s">
        <v>317</v>
      </c>
    </row>
    <row r="69" spans="1:3">
      <c r="A69" s="2286" t="s">
        <v>532</v>
      </c>
      <c r="B69" s="34" t="s">
        <v>533</v>
      </c>
      <c r="C69" s="842" t="s">
        <v>279</v>
      </c>
    </row>
    <row r="70" spans="1:3">
      <c r="A70" s="2284"/>
      <c r="B70" s="31" t="s">
        <v>534</v>
      </c>
      <c r="C70" s="838" t="s">
        <v>369</v>
      </c>
    </row>
    <row r="71" spans="1:3">
      <c r="A71" s="2284"/>
      <c r="B71" s="31" t="s">
        <v>535</v>
      </c>
      <c r="C71" s="838" t="s">
        <v>317</v>
      </c>
    </row>
    <row r="72" spans="1:3">
      <c r="A72" s="2284"/>
      <c r="B72" s="31" t="s">
        <v>536</v>
      </c>
      <c r="C72" s="838" t="s">
        <v>317</v>
      </c>
    </row>
    <row r="73" spans="1:3" ht="48.6">
      <c r="A73" s="2284"/>
      <c r="B73" s="86" t="s">
        <v>537</v>
      </c>
      <c r="C73" s="838" t="s">
        <v>1679</v>
      </c>
    </row>
    <row r="74" spans="1:3">
      <c r="A74" s="2284"/>
      <c r="B74" s="87" t="s">
        <v>972</v>
      </c>
      <c r="C74" s="837" t="s">
        <v>301</v>
      </c>
    </row>
    <row r="75" spans="1:3">
      <c r="A75" s="2284"/>
      <c r="B75" s="31" t="s">
        <v>540</v>
      </c>
      <c r="C75" s="838" t="s">
        <v>279</v>
      </c>
    </row>
    <row r="76" spans="1:3">
      <c r="A76" s="2284"/>
      <c r="B76" s="31" t="s">
        <v>541</v>
      </c>
      <c r="C76" s="838" t="s">
        <v>377</v>
      </c>
    </row>
    <row r="77" spans="1:3" ht="81.599999999999994" thickBot="1">
      <c r="A77" s="2285"/>
      <c r="B77" s="35" t="s">
        <v>542</v>
      </c>
      <c r="C77" s="845" t="s">
        <v>611</v>
      </c>
    </row>
    <row r="78" spans="1:3" ht="32.4">
      <c r="A78" s="2286" t="s">
        <v>544</v>
      </c>
      <c r="B78" s="34" t="s">
        <v>545</v>
      </c>
      <c r="C78" s="613" t="s">
        <v>2838</v>
      </c>
    </row>
    <row r="79" spans="1:3">
      <c r="A79" s="2284"/>
      <c r="B79" s="31" t="s">
        <v>547</v>
      </c>
      <c r="C79" s="837" t="s">
        <v>2839</v>
      </c>
    </row>
    <row r="80" spans="1:3">
      <c r="A80" s="2284"/>
      <c r="B80" s="31" t="s">
        <v>548</v>
      </c>
      <c r="C80" s="838" t="s">
        <v>1924</v>
      </c>
    </row>
    <row r="81" spans="1:3">
      <c r="A81" s="2284"/>
      <c r="B81" s="31" t="s">
        <v>550</v>
      </c>
      <c r="C81" s="838" t="s">
        <v>1078</v>
      </c>
    </row>
    <row r="82" spans="1:3" ht="48.6">
      <c r="A82" s="2284"/>
      <c r="B82" s="31" t="s">
        <v>552</v>
      </c>
      <c r="C82" s="838" t="s">
        <v>1414</v>
      </c>
    </row>
    <row r="83" spans="1:3">
      <c r="A83" s="2284"/>
      <c r="B83" s="31" t="s">
        <v>554</v>
      </c>
      <c r="C83" s="838" t="s">
        <v>277</v>
      </c>
    </row>
    <row r="84" spans="1:3">
      <c r="A84" s="2284"/>
      <c r="B84" s="31" t="s">
        <v>526</v>
      </c>
      <c r="C84" s="838" t="s">
        <v>317</v>
      </c>
    </row>
    <row r="85" spans="1:3">
      <c r="A85" s="2284"/>
      <c r="B85" s="31" t="s">
        <v>528</v>
      </c>
      <c r="C85" s="838" t="s">
        <v>317</v>
      </c>
    </row>
    <row r="86" spans="1:3">
      <c r="A86" s="2284"/>
      <c r="B86" s="31" t="s">
        <v>555</v>
      </c>
      <c r="C86" s="838" t="s">
        <v>317</v>
      </c>
    </row>
    <row r="87" spans="1:3">
      <c r="A87" s="2284"/>
      <c r="B87" s="31" t="s">
        <v>556</v>
      </c>
      <c r="C87" s="838"/>
    </row>
    <row r="88" spans="1:3">
      <c r="A88" s="2284"/>
      <c r="B88" s="31" t="s">
        <v>557</v>
      </c>
      <c r="C88" s="838" t="s">
        <v>277</v>
      </c>
    </row>
    <row r="89" spans="1:3">
      <c r="A89" s="2284"/>
      <c r="B89" s="31" t="s">
        <v>558</v>
      </c>
      <c r="C89" s="838" t="s">
        <v>317</v>
      </c>
    </row>
    <row r="90" spans="1:3">
      <c r="A90" s="2284"/>
      <c r="B90" s="31" t="s">
        <v>559</v>
      </c>
      <c r="C90" s="838" t="s">
        <v>317</v>
      </c>
    </row>
    <row r="91" spans="1:3">
      <c r="A91" s="2284"/>
      <c r="B91" s="31" t="s">
        <v>560</v>
      </c>
      <c r="C91" s="838" t="s">
        <v>317</v>
      </c>
    </row>
    <row r="92" spans="1:3" ht="16.8" thickBot="1">
      <c r="A92" s="2285"/>
      <c r="B92" s="35" t="s">
        <v>561</v>
      </c>
      <c r="C92" s="840" t="s">
        <v>317</v>
      </c>
    </row>
    <row r="93" spans="1:3" ht="32.4">
      <c r="A93" s="2286" t="s">
        <v>402</v>
      </c>
      <c r="B93" s="34" t="s">
        <v>563</v>
      </c>
      <c r="C93" s="842" t="s">
        <v>2840</v>
      </c>
    </row>
    <row r="94" spans="1:3" ht="32.4">
      <c r="A94" s="2284"/>
      <c r="B94" s="31" t="s">
        <v>565</v>
      </c>
      <c r="C94" s="838" t="s">
        <v>1461</v>
      </c>
    </row>
    <row r="95" spans="1:3">
      <c r="A95" s="2284"/>
      <c r="B95" s="31" t="s">
        <v>567</v>
      </c>
      <c r="C95" s="838" t="s">
        <v>291</v>
      </c>
    </row>
    <row r="96" spans="1:3" ht="32.4">
      <c r="A96" s="2284"/>
      <c r="B96" s="31" t="s">
        <v>568</v>
      </c>
      <c r="C96" s="838" t="s">
        <v>317</v>
      </c>
    </row>
    <row r="97" spans="1:3">
      <c r="A97" s="2284"/>
      <c r="B97" s="31" t="s">
        <v>570</v>
      </c>
      <c r="C97" s="838" t="s">
        <v>267</v>
      </c>
    </row>
    <row r="98" spans="1:3" ht="48.6">
      <c r="A98" s="2284"/>
      <c r="B98" s="31" t="s">
        <v>572</v>
      </c>
      <c r="C98" s="838" t="s">
        <v>2841</v>
      </c>
    </row>
    <row r="99" spans="1:3" ht="32.4">
      <c r="A99" s="2284"/>
      <c r="B99" s="31" t="s">
        <v>574</v>
      </c>
      <c r="C99" s="838" t="s">
        <v>317</v>
      </c>
    </row>
    <row r="100" spans="1:3">
      <c r="A100" s="2284"/>
      <c r="B100" s="31" t="s">
        <v>575</v>
      </c>
      <c r="C100" s="838" t="s">
        <v>317</v>
      </c>
    </row>
    <row r="101" spans="1:3">
      <c r="A101" s="2284"/>
      <c r="B101" s="31" t="s">
        <v>576</v>
      </c>
      <c r="C101" s="838" t="s">
        <v>317</v>
      </c>
    </row>
    <row r="102" spans="1:3" ht="16.8" thickBot="1">
      <c r="A102" s="2285"/>
      <c r="B102" s="36" t="s">
        <v>577</v>
      </c>
      <c r="C102" s="846" t="s">
        <v>317</v>
      </c>
    </row>
    <row r="103" spans="1:3" ht="32.4">
      <c r="A103" s="2283" t="s">
        <v>578</v>
      </c>
      <c r="B103" s="31" t="s">
        <v>579</v>
      </c>
      <c r="C103" s="841" t="s">
        <v>2842</v>
      </c>
    </row>
    <row r="104" spans="1:3">
      <c r="A104" s="2284"/>
      <c r="B104" s="31" t="s">
        <v>2843</v>
      </c>
      <c r="C104" s="1217">
        <v>2.0699999999999998</v>
      </c>
    </row>
    <row r="105" spans="1:3">
      <c r="A105" s="2284"/>
      <c r="B105" s="31" t="s">
        <v>2844</v>
      </c>
      <c r="C105" s="615">
        <v>296.25839999999999</v>
      </c>
    </row>
    <row r="106" spans="1:3">
      <c r="A106" s="2284"/>
      <c r="B106" s="31" t="s">
        <v>584</v>
      </c>
      <c r="C106" s="1246">
        <v>143.12</v>
      </c>
    </row>
    <row r="107" spans="1:3" ht="16.8" thickBot="1">
      <c r="A107" s="2285"/>
      <c r="B107" s="35" t="s">
        <v>984</v>
      </c>
      <c r="C107" s="847" t="s">
        <v>267</v>
      </c>
    </row>
    <row r="108" spans="1:3" s="127" customFormat="1" ht="41.7" customHeight="1">
      <c r="A108" s="1853" t="s">
        <v>427</v>
      </c>
      <c r="B108" s="935" t="s">
        <v>428</v>
      </c>
      <c r="C108" s="936" t="s">
        <v>267</v>
      </c>
    </row>
    <row r="109" spans="1:3" s="127" customFormat="1" ht="79.2" customHeight="1" thickBot="1">
      <c r="A109" s="1854"/>
      <c r="B109" s="937" t="s">
        <v>430</v>
      </c>
      <c r="C109" s="938" t="s">
        <v>2845</v>
      </c>
    </row>
    <row r="110" spans="1:3" ht="16.8" thickBot="1">
      <c r="A110" s="2287" t="s">
        <v>587</v>
      </c>
      <c r="B110" s="2288"/>
      <c r="C110" s="559" t="s">
        <v>267</v>
      </c>
    </row>
    <row r="111" spans="1:3" ht="230.1"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sheetPr codeName="Sheet104"/>
  <dimension ref="A1:S1002"/>
  <sheetViews>
    <sheetView workbookViewId="0">
      <selection sqref="A1:C1"/>
    </sheetView>
  </sheetViews>
  <sheetFormatPr defaultColWidth="13.19921875" defaultRowHeight="15" customHeight="1"/>
  <cols>
    <col min="1" max="1" width="3.59765625" style="916" customWidth="1"/>
    <col min="2" max="3" width="47.59765625" style="916" customWidth="1"/>
    <col min="4" max="19" width="6.59765625" style="916" customWidth="1"/>
    <col min="20" max="16384" width="13.19921875" style="916"/>
  </cols>
  <sheetData>
    <row r="1" spans="1:19" ht="20.399999999999999" thickBot="1">
      <c r="A1" s="2301" t="s">
        <v>433</v>
      </c>
      <c r="B1" s="2302"/>
      <c r="C1" s="2302"/>
      <c r="D1" s="915"/>
      <c r="E1" s="915"/>
      <c r="F1" s="915"/>
      <c r="G1" s="915"/>
      <c r="H1" s="915"/>
      <c r="I1" s="915"/>
      <c r="J1" s="915"/>
      <c r="K1" s="915"/>
      <c r="L1" s="915"/>
      <c r="M1" s="915"/>
      <c r="N1" s="915"/>
      <c r="O1" s="915"/>
      <c r="P1" s="915"/>
      <c r="Q1" s="915"/>
      <c r="R1" s="915"/>
      <c r="S1" s="915"/>
    </row>
    <row r="2" spans="1:19" ht="16.5" customHeight="1" thickBot="1">
      <c r="A2" s="2303" t="s">
        <v>434</v>
      </c>
      <c r="B2" s="2300"/>
      <c r="C2" s="917">
        <v>45610</v>
      </c>
      <c r="D2" s="915"/>
      <c r="E2" s="915"/>
      <c r="F2" s="915"/>
      <c r="G2" s="915"/>
      <c r="H2" s="915"/>
      <c r="I2" s="915"/>
      <c r="J2" s="915"/>
      <c r="K2" s="915"/>
      <c r="L2" s="915"/>
      <c r="M2" s="915"/>
      <c r="N2" s="915"/>
      <c r="O2" s="915"/>
      <c r="P2" s="915"/>
      <c r="Q2" s="915"/>
      <c r="R2" s="915"/>
      <c r="S2" s="915"/>
    </row>
    <row r="3" spans="1:19" ht="18">
      <c r="A3" s="2304" t="s">
        <v>435</v>
      </c>
      <c r="B3" s="918" t="s">
        <v>436</v>
      </c>
      <c r="C3" s="919" t="s">
        <v>2846</v>
      </c>
      <c r="D3" s="915"/>
      <c r="E3" s="915"/>
      <c r="F3" s="915"/>
      <c r="G3" s="915"/>
      <c r="H3" s="915"/>
      <c r="I3" s="915"/>
      <c r="J3" s="915"/>
      <c r="K3" s="915"/>
      <c r="L3" s="915"/>
      <c r="M3" s="915"/>
      <c r="N3" s="915"/>
      <c r="O3" s="915"/>
      <c r="P3" s="915"/>
      <c r="Q3" s="915"/>
      <c r="R3" s="915"/>
      <c r="S3" s="915"/>
    </row>
    <row r="4" spans="1:19" ht="18">
      <c r="A4" s="2296"/>
      <c r="B4" s="920" t="s">
        <v>438</v>
      </c>
      <c r="C4" s="921" t="s">
        <v>2847</v>
      </c>
      <c r="D4" s="915"/>
      <c r="E4" s="915"/>
      <c r="F4" s="915"/>
      <c r="G4" s="915"/>
      <c r="H4" s="915"/>
      <c r="I4" s="915"/>
      <c r="J4" s="915"/>
      <c r="K4" s="915"/>
      <c r="L4" s="915"/>
      <c r="M4" s="915"/>
      <c r="N4" s="915"/>
      <c r="O4" s="915"/>
      <c r="P4" s="915"/>
      <c r="Q4" s="915"/>
      <c r="R4" s="915"/>
      <c r="S4" s="915"/>
    </row>
    <row r="5" spans="1:19" ht="18">
      <c r="A5" s="2296"/>
      <c r="B5" s="920" t="s">
        <v>440</v>
      </c>
      <c r="C5" s="921" t="s">
        <v>267</v>
      </c>
      <c r="D5" s="915"/>
      <c r="E5" s="915"/>
      <c r="F5" s="915"/>
      <c r="G5" s="915"/>
      <c r="H5" s="915"/>
      <c r="I5" s="915"/>
      <c r="J5" s="915"/>
      <c r="K5" s="915"/>
      <c r="L5" s="915"/>
      <c r="M5" s="915"/>
      <c r="N5" s="915"/>
      <c r="O5" s="915"/>
      <c r="P5" s="915"/>
      <c r="Q5" s="915"/>
      <c r="R5" s="915"/>
      <c r="S5" s="915"/>
    </row>
    <row r="6" spans="1:19" ht="18">
      <c r="A6" s="2296"/>
      <c r="B6" s="920" t="s">
        <v>268</v>
      </c>
      <c r="C6" s="921" t="s">
        <v>2848</v>
      </c>
      <c r="D6" s="915"/>
      <c r="E6" s="915"/>
      <c r="F6" s="915"/>
      <c r="G6" s="915"/>
      <c r="H6" s="915"/>
      <c r="I6" s="915"/>
      <c r="J6" s="915"/>
      <c r="K6" s="915"/>
      <c r="L6" s="915"/>
      <c r="M6" s="915"/>
      <c r="N6" s="915"/>
      <c r="O6" s="915"/>
      <c r="P6" s="915"/>
      <c r="Q6" s="915"/>
      <c r="R6" s="915"/>
      <c r="S6" s="915"/>
    </row>
    <row r="7" spans="1:19" ht="32.4">
      <c r="A7" s="2296"/>
      <c r="B7" s="920" t="s">
        <v>442</v>
      </c>
      <c r="C7" s="921" t="s">
        <v>2849</v>
      </c>
      <c r="D7" s="915"/>
      <c r="E7" s="915"/>
      <c r="F7" s="915"/>
      <c r="G7" s="915"/>
      <c r="H7" s="915"/>
      <c r="I7" s="915"/>
      <c r="J7" s="915"/>
      <c r="K7" s="915"/>
      <c r="L7" s="915"/>
      <c r="M7" s="915"/>
      <c r="N7" s="915"/>
      <c r="O7" s="915"/>
      <c r="P7" s="915"/>
      <c r="Q7" s="915"/>
      <c r="R7" s="915"/>
      <c r="S7" s="915"/>
    </row>
    <row r="8" spans="1:19" ht="18">
      <c r="A8" s="2296"/>
      <c r="B8" s="920" t="s">
        <v>444</v>
      </c>
      <c r="C8" s="922">
        <v>2701062812</v>
      </c>
      <c r="D8" s="915"/>
      <c r="E8" s="915"/>
      <c r="F8" s="915"/>
      <c r="G8" s="915"/>
      <c r="H8" s="915"/>
      <c r="I8" s="915"/>
      <c r="J8" s="915"/>
      <c r="K8" s="915"/>
      <c r="L8" s="915"/>
      <c r="M8" s="915"/>
      <c r="N8" s="915"/>
      <c r="O8" s="915"/>
      <c r="P8" s="915"/>
      <c r="Q8" s="915"/>
      <c r="R8" s="915"/>
      <c r="S8" s="915"/>
    </row>
    <row r="9" spans="1:19" ht="18">
      <c r="A9" s="2296"/>
      <c r="B9" s="920" t="s">
        <v>446</v>
      </c>
      <c r="C9" s="923">
        <v>421095692325</v>
      </c>
      <c r="D9" s="915"/>
      <c r="E9" s="915"/>
      <c r="F9" s="915"/>
      <c r="G9" s="915"/>
      <c r="H9" s="915"/>
      <c r="I9" s="915"/>
      <c r="J9" s="915"/>
      <c r="K9" s="915"/>
      <c r="L9" s="915"/>
      <c r="M9" s="915"/>
      <c r="N9" s="915"/>
      <c r="O9" s="915"/>
      <c r="P9" s="915"/>
      <c r="Q9" s="915"/>
      <c r="R9" s="915"/>
      <c r="S9" s="915"/>
    </row>
    <row r="10" spans="1:19" ht="18">
      <c r="A10" s="2296"/>
      <c r="B10" s="920" t="s">
        <v>447</v>
      </c>
      <c r="C10" s="921" t="s">
        <v>2850</v>
      </c>
      <c r="D10" s="915"/>
      <c r="E10" s="915"/>
      <c r="F10" s="915"/>
      <c r="G10" s="915"/>
      <c r="H10" s="915"/>
      <c r="I10" s="915"/>
      <c r="J10" s="915"/>
      <c r="K10" s="915"/>
      <c r="L10" s="915"/>
      <c r="M10" s="915"/>
      <c r="N10" s="915"/>
      <c r="O10" s="915"/>
      <c r="P10" s="915"/>
      <c r="Q10" s="915"/>
      <c r="R10" s="915"/>
      <c r="S10" s="915"/>
    </row>
    <row r="11" spans="1:19" ht="18">
      <c r="A11" s="2296"/>
      <c r="B11" s="920" t="s">
        <v>449</v>
      </c>
      <c r="C11" s="921" t="s">
        <v>277</v>
      </c>
      <c r="D11" s="915"/>
      <c r="E11" s="915"/>
      <c r="F11" s="915"/>
      <c r="G11" s="915"/>
      <c r="H11" s="915"/>
      <c r="I11" s="915"/>
      <c r="J11" s="915"/>
      <c r="K11" s="915"/>
      <c r="L11" s="915"/>
      <c r="M11" s="915"/>
      <c r="N11" s="915"/>
      <c r="O11" s="915"/>
      <c r="P11" s="915"/>
      <c r="Q11" s="915"/>
      <c r="R11" s="915"/>
      <c r="S11" s="915"/>
    </row>
    <row r="12" spans="1:19" ht="18">
      <c r="A12" s="2296"/>
      <c r="B12" s="920" t="s">
        <v>450</v>
      </c>
      <c r="C12" s="921" t="s">
        <v>279</v>
      </c>
      <c r="D12" s="915"/>
      <c r="E12" s="915"/>
      <c r="F12" s="915"/>
      <c r="G12" s="915"/>
      <c r="H12" s="915"/>
      <c r="I12" s="915"/>
      <c r="J12" s="915"/>
      <c r="K12" s="915"/>
      <c r="L12" s="915"/>
      <c r="M12" s="915"/>
      <c r="N12" s="915"/>
      <c r="O12" s="915"/>
      <c r="P12" s="915"/>
      <c r="Q12" s="915"/>
      <c r="R12" s="915"/>
      <c r="S12" s="915"/>
    </row>
    <row r="13" spans="1:19" ht="18">
      <c r="A13" s="2296"/>
      <c r="B13" s="920" t="s">
        <v>451</v>
      </c>
      <c r="C13" s="921" t="s">
        <v>277</v>
      </c>
      <c r="D13" s="915"/>
      <c r="E13" s="915"/>
      <c r="F13" s="915"/>
      <c r="G13" s="915"/>
      <c r="H13" s="915"/>
      <c r="I13" s="915"/>
      <c r="J13" s="915"/>
      <c r="K13" s="915"/>
      <c r="L13" s="915"/>
      <c r="M13" s="915"/>
      <c r="N13" s="915"/>
      <c r="O13" s="915"/>
      <c r="P13" s="915"/>
      <c r="Q13" s="915"/>
      <c r="R13" s="915"/>
      <c r="S13" s="915"/>
    </row>
    <row r="14" spans="1:19" ht="18">
      <c r="A14" s="2296"/>
      <c r="B14" s="920" t="s">
        <v>452</v>
      </c>
      <c r="C14" s="921" t="s">
        <v>277</v>
      </c>
      <c r="D14" s="915"/>
      <c r="E14" s="915"/>
      <c r="F14" s="915"/>
      <c r="G14" s="915"/>
      <c r="H14" s="915"/>
      <c r="I14" s="915"/>
      <c r="J14" s="915"/>
      <c r="K14" s="915"/>
      <c r="L14" s="915"/>
      <c r="M14" s="915"/>
      <c r="N14" s="915"/>
      <c r="O14" s="915"/>
      <c r="P14" s="915"/>
      <c r="Q14" s="915"/>
      <c r="R14" s="915"/>
      <c r="S14" s="915"/>
    </row>
    <row r="15" spans="1:19" ht="18">
      <c r="A15" s="2296"/>
      <c r="B15" s="920" t="s">
        <v>453</v>
      </c>
      <c r="C15" s="921" t="s">
        <v>267</v>
      </c>
      <c r="D15" s="915"/>
      <c r="E15" s="915"/>
      <c r="F15" s="915"/>
      <c r="G15" s="915"/>
      <c r="H15" s="915"/>
      <c r="I15" s="915"/>
      <c r="J15" s="915"/>
      <c r="K15" s="915"/>
      <c r="L15" s="915"/>
      <c r="M15" s="915"/>
      <c r="N15" s="915"/>
      <c r="O15" s="915"/>
      <c r="P15" s="915"/>
      <c r="Q15" s="915"/>
      <c r="R15" s="915"/>
      <c r="S15" s="915"/>
    </row>
    <row r="16" spans="1:19" ht="18">
      <c r="A16" s="2296"/>
      <c r="B16" s="920" t="s">
        <v>454</v>
      </c>
      <c r="C16" s="921" t="s">
        <v>267</v>
      </c>
      <c r="D16" s="915"/>
      <c r="E16" s="915"/>
      <c r="F16" s="915"/>
      <c r="G16" s="915"/>
      <c r="H16" s="915"/>
      <c r="I16" s="915"/>
      <c r="J16" s="915"/>
      <c r="K16" s="915"/>
      <c r="L16" s="915"/>
      <c r="M16" s="915"/>
      <c r="N16" s="915"/>
      <c r="O16" s="915"/>
      <c r="P16" s="915"/>
      <c r="Q16" s="915"/>
      <c r="R16" s="915"/>
      <c r="S16" s="915"/>
    </row>
    <row r="17" spans="1:19" ht="64.8">
      <c r="A17" s="2296"/>
      <c r="B17" s="920" t="s">
        <v>455</v>
      </c>
      <c r="C17" s="921" t="s">
        <v>2851</v>
      </c>
      <c r="D17" s="915"/>
      <c r="E17" s="915"/>
      <c r="F17" s="915"/>
      <c r="G17" s="915"/>
      <c r="H17" s="915"/>
      <c r="I17" s="915"/>
      <c r="J17" s="915"/>
      <c r="K17" s="915"/>
      <c r="L17" s="915"/>
      <c r="M17" s="915"/>
      <c r="N17" s="915"/>
      <c r="O17" s="915"/>
      <c r="P17" s="915"/>
      <c r="Q17" s="915"/>
      <c r="R17" s="915"/>
      <c r="S17" s="915"/>
    </row>
    <row r="18" spans="1:19" ht="32.4">
      <c r="A18" s="2296"/>
      <c r="B18" s="920" t="s">
        <v>992</v>
      </c>
      <c r="C18" s="921" t="s">
        <v>878</v>
      </c>
      <c r="D18" s="915"/>
      <c r="E18" s="915"/>
      <c r="F18" s="915"/>
      <c r="G18" s="915"/>
      <c r="H18" s="915"/>
      <c r="I18" s="915"/>
      <c r="J18" s="915"/>
      <c r="K18" s="915"/>
      <c r="L18" s="915"/>
      <c r="M18" s="915"/>
      <c r="N18" s="915"/>
      <c r="O18" s="915"/>
      <c r="P18" s="915"/>
      <c r="Q18" s="915"/>
      <c r="R18" s="915"/>
      <c r="S18" s="915"/>
    </row>
    <row r="19" spans="1:19" ht="18">
      <c r="A19" s="2296"/>
      <c r="B19" s="920" t="s">
        <v>457</v>
      </c>
      <c r="C19" s="921" t="s">
        <v>267</v>
      </c>
      <c r="D19" s="915"/>
      <c r="E19" s="915"/>
      <c r="F19" s="915"/>
      <c r="G19" s="915"/>
      <c r="H19" s="915"/>
      <c r="I19" s="915"/>
      <c r="J19" s="915"/>
      <c r="K19" s="915"/>
      <c r="L19" s="915"/>
      <c r="M19" s="915"/>
      <c r="N19" s="915"/>
      <c r="O19" s="915"/>
      <c r="P19" s="915"/>
      <c r="Q19" s="915"/>
      <c r="R19" s="915"/>
      <c r="S19" s="915"/>
    </row>
    <row r="20" spans="1:19" ht="32.4">
      <c r="A20" s="2296"/>
      <c r="B20" s="920" t="s">
        <v>458</v>
      </c>
      <c r="C20" s="921" t="s">
        <v>277</v>
      </c>
      <c r="D20" s="915"/>
      <c r="E20" s="915"/>
      <c r="F20" s="915"/>
      <c r="G20" s="915"/>
      <c r="H20" s="915"/>
      <c r="I20" s="915"/>
      <c r="J20" s="915"/>
      <c r="K20" s="915"/>
      <c r="L20" s="915"/>
      <c r="M20" s="915"/>
      <c r="N20" s="915"/>
      <c r="O20" s="915"/>
      <c r="P20" s="915"/>
      <c r="Q20" s="915"/>
      <c r="R20" s="915"/>
      <c r="S20" s="915"/>
    </row>
    <row r="21" spans="1:19" ht="18">
      <c r="A21" s="2296"/>
      <c r="B21" s="920" t="s">
        <v>459</v>
      </c>
      <c r="C21" s="921" t="s">
        <v>267</v>
      </c>
      <c r="D21" s="915"/>
      <c r="E21" s="915"/>
      <c r="F21" s="915"/>
      <c r="G21" s="915"/>
      <c r="H21" s="915"/>
      <c r="I21" s="915"/>
      <c r="J21" s="915"/>
      <c r="K21" s="915"/>
      <c r="L21" s="915"/>
      <c r="M21" s="915"/>
      <c r="N21" s="915"/>
      <c r="O21" s="915"/>
      <c r="P21" s="915"/>
      <c r="Q21" s="915"/>
      <c r="R21" s="915"/>
      <c r="S21" s="915"/>
    </row>
    <row r="22" spans="1:19" ht="18">
      <c r="A22" s="2296"/>
      <c r="B22" s="920" t="s">
        <v>460</v>
      </c>
      <c r="C22" s="921" t="s">
        <v>267</v>
      </c>
      <c r="D22" s="915"/>
      <c r="E22" s="915"/>
      <c r="F22" s="915"/>
      <c r="G22" s="915"/>
      <c r="H22" s="915"/>
      <c r="I22" s="915"/>
      <c r="J22" s="915"/>
      <c r="K22" s="915"/>
      <c r="L22" s="915"/>
      <c r="M22" s="915"/>
      <c r="N22" s="915"/>
      <c r="O22" s="915"/>
      <c r="P22" s="915"/>
      <c r="Q22" s="915"/>
      <c r="R22" s="915"/>
      <c r="S22" s="915"/>
    </row>
    <row r="23" spans="1:19" ht="18">
      <c r="A23" s="2296"/>
      <c r="B23" s="920" t="s">
        <v>461</v>
      </c>
      <c r="C23" s="921" t="s">
        <v>267</v>
      </c>
      <c r="D23" s="915"/>
      <c r="E23" s="915"/>
      <c r="F23" s="915"/>
      <c r="G23" s="915"/>
      <c r="H23" s="915"/>
      <c r="I23" s="915"/>
      <c r="J23" s="915"/>
      <c r="K23" s="915"/>
      <c r="L23" s="915"/>
      <c r="M23" s="915"/>
      <c r="N23" s="915"/>
      <c r="O23" s="915"/>
      <c r="P23" s="915"/>
      <c r="Q23" s="915"/>
      <c r="R23" s="915"/>
      <c r="S23" s="915"/>
    </row>
    <row r="24" spans="1:19" ht="18">
      <c r="A24" s="2296"/>
      <c r="B24" s="920" t="s">
        <v>463</v>
      </c>
      <c r="C24" s="921" t="s">
        <v>267</v>
      </c>
      <c r="D24" s="915"/>
      <c r="E24" s="915"/>
      <c r="F24" s="915"/>
      <c r="G24" s="915"/>
      <c r="H24" s="915"/>
      <c r="I24" s="915"/>
      <c r="J24" s="915"/>
      <c r="K24" s="915"/>
      <c r="L24" s="915"/>
      <c r="M24" s="915"/>
      <c r="N24" s="915"/>
      <c r="O24" s="915"/>
      <c r="P24" s="915"/>
      <c r="Q24" s="915"/>
      <c r="R24" s="915"/>
      <c r="S24" s="915"/>
    </row>
    <row r="25" spans="1:19" ht="18">
      <c r="A25" s="2296"/>
      <c r="B25" s="920" t="s">
        <v>464</v>
      </c>
      <c r="C25" s="921" t="s">
        <v>296</v>
      </c>
      <c r="D25" s="915"/>
      <c r="E25" s="915"/>
      <c r="F25" s="915"/>
      <c r="G25" s="915"/>
      <c r="H25" s="915"/>
      <c r="I25" s="915"/>
      <c r="J25" s="915"/>
      <c r="K25" s="915"/>
      <c r="L25" s="915"/>
      <c r="M25" s="915"/>
      <c r="N25" s="915"/>
      <c r="O25" s="915"/>
      <c r="P25" s="915"/>
      <c r="Q25" s="915"/>
      <c r="R25" s="915"/>
      <c r="S25" s="915"/>
    </row>
    <row r="26" spans="1:19" ht="18">
      <c r="A26" s="2296"/>
      <c r="B26" s="920" t="s">
        <v>465</v>
      </c>
      <c r="C26" s="921" t="s">
        <v>277</v>
      </c>
      <c r="D26" s="915"/>
      <c r="E26" s="915"/>
      <c r="F26" s="915"/>
      <c r="G26" s="915"/>
      <c r="H26" s="915"/>
      <c r="I26" s="915"/>
      <c r="J26" s="915"/>
      <c r="K26" s="915"/>
      <c r="L26" s="915"/>
      <c r="M26" s="915"/>
      <c r="N26" s="915"/>
      <c r="O26" s="915"/>
      <c r="P26" s="915"/>
      <c r="Q26" s="915"/>
      <c r="R26" s="915"/>
      <c r="S26" s="915"/>
    </row>
    <row r="27" spans="1:19" ht="18">
      <c r="A27" s="2296"/>
      <c r="B27" s="920" t="s">
        <v>466</v>
      </c>
      <c r="C27" s="921" t="s">
        <v>299</v>
      </c>
      <c r="D27" s="915"/>
      <c r="E27" s="915"/>
      <c r="F27" s="915"/>
      <c r="G27" s="915"/>
      <c r="H27" s="915"/>
      <c r="I27" s="915"/>
      <c r="J27" s="915"/>
      <c r="K27" s="915"/>
      <c r="L27" s="915"/>
      <c r="M27" s="915"/>
      <c r="N27" s="915"/>
      <c r="O27" s="915"/>
      <c r="P27" s="915"/>
      <c r="Q27" s="915"/>
      <c r="R27" s="915"/>
      <c r="S27" s="915"/>
    </row>
    <row r="28" spans="1:19" ht="18">
      <c r="A28" s="2296"/>
      <c r="B28" s="920" t="s">
        <v>467</v>
      </c>
      <c r="C28" s="921" t="s">
        <v>301</v>
      </c>
      <c r="D28" s="915"/>
      <c r="E28" s="915"/>
      <c r="F28" s="915"/>
      <c r="G28" s="915"/>
      <c r="H28" s="915"/>
      <c r="I28" s="915"/>
      <c r="J28" s="915"/>
      <c r="K28" s="915"/>
      <c r="L28" s="915"/>
      <c r="M28" s="915"/>
      <c r="N28" s="915"/>
      <c r="O28" s="915"/>
      <c r="P28" s="915"/>
      <c r="Q28" s="915"/>
      <c r="R28" s="915"/>
      <c r="S28" s="915"/>
    </row>
    <row r="29" spans="1:19" ht="48.6">
      <c r="A29" s="2296"/>
      <c r="B29" s="920" t="s">
        <v>468</v>
      </c>
      <c r="C29" s="921" t="s">
        <v>595</v>
      </c>
      <c r="D29" s="915"/>
      <c r="E29" s="915"/>
      <c r="F29" s="915"/>
      <c r="G29" s="915"/>
      <c r="H29" s="915"/>
      <c r="I29" s="915"/>
      <c r="J29" s="915"/>
      <c r="K29" s="915"/>
      <c r="L29" s="915"/>
      <c r="M29" s="915"/>
      <c r="N29" s="915"/>
      <c r="O29" s="915"/>
      <c r="P29" s="915"/>
      <c r="Q29" s="915"/>
      <c r="R29" s="915"/>
      <c r="S29" s="915"/>
    </row>
    <row r="30" spans="1:19" ht="162">
      <c r="A30" s="2296"/>
      <c r="B30" s="920" t="s">
        <v>470</v>
      </c>
      <c r="C30" s="921" t="s">
        <v>2852</v>
      </c>
      <c r="D30" s="915"/>
      <c r="E30" s="915"/>
      <c r="F30" s="915"/>
      <c r="G30" s="915"/>
      <c r="H30" s="915"/>
      <c r="I30" s="915"/>
      <c r="J30" s="915"/>
      <c r="K30" s="915"/>
      <c r="L30" s="915"/>
      <c r="M30" s="915"/>
      <c r="N30" s="915"/>
      <c r="O30" s="915"/>
      <c r="P30" s="915"/>
      <c r="Q30" s="915"/>
      <c r="R30" s="915"/>
      <c r="S30" s="915"/>
    </row>
    <row r="31" spans="1:19" ht="129.6">
      <c r="A31" s="2296"/>
      <c r="B31" s="920" t="s">
        <v>472</v>
      </c>
      <c r="C31" s="921" t="s">
        <v>2853</v>
      </c>
      <c r="D31" s="915"/>
      <c r="E31" s="915"/>
      <c r="F31" s="915"/>
      <c r="G31" s="915"/>
      <c r="H31" s="915"/>
      <c r="I31" s="915"/>
      <c r="J31" s="915"/>
      <c r="K31" s="915"/>
      <c r="L31" s="915"/>
      <c r="M31" s="915"/>
      <c r="N31" s="915"/>
      <c r="O31" s="915"/>
      <c r="P31" s="915"/>
      <c r="Q31" s="915"/>
      <c r="R31" s="915"/>
      <c r="S31" s="915"/>
    </row>
    <row r="32" spans="1:19" ht="33" thickBot="1">
      <c r="A32" s="2297"/>
      <c r="B32" s="924" t="s">
        <v>308</v>
      </c>
      <c r="C32" s="925" t="s">
        <v>2854</v>
      </c>
      <c r="D32" s="915"/>
      <c r="E32" s="915"/>
      <c r="F32" s="915"/>
      <c r="G32" s="915"/>
      <c r="H32" s="915"/>
      <c r="I32" s="915"/>
      <c r="J32" s="915"/>
      <c r="K32" s="915"/>
      <c r="L32" s="915"/>
      <c r="M32" s="915"/>
      <c r="N32" s="915"/>
      <c r="O32" s="915"/>
      <c r="P32" s="915"/>
      <c r="Q32" s="915"/>
      <c r="R32" s="915"/>
      <c r="S32" s="915"/>
    </row>
    <row r="33" spans="1:19" ht="18">
      <c r="A33" s="2298" t="s">
        <v>475</v>
      </c>
      <c r="B33" s="918" t="s">
        <v>476</v>
      </c>
      <c r="C33" s="919" t="s">
        <v>2848</v>
      </c>
      <c r="D33" s="915"/>
      <c r="E33" s="915"/>
      <c r="F33" s="915"/>
      <c r="G33" s="915"/>
      <c r="H33" s="915"/>
      <c r="I33" s="915"/>
      <c r="J33" s="915"/>
      <c r="K33" s="915"/>
      <c r="L33" s="915"/>
      <c r="M33" s="915"/>
      <c r="N33" s="915"/>
      <c r="O33" s="915"/>
      <c r="P33" s="915"/>
      <c r="Q33" s="915"/>
      <c r="R33" s="915"/>
      <c r="S33" s="915"/>
    </row>
    <row r="34" spans="1:19" ht="18">
      <c r="A34" s="2296"/>
      <c r="B34" s="920" t="s">
        <v>477</v>
      </c>
      <c r="C34" s="921" t="s">
        <v>2855</v>
      </c>
      <c r="D34" s="915"/>
      <c r="E34" s="915"/>
      <c r="F34" s="915"/>
      <c r="G34" s="915"/>
      <c r="H34" s="915"/>
      <c r="I34" s="915"/>
      <c r="J34" s="915"/>
      <c r="K34" s="915"/>
      <c r="L34" s="915"/>
      <c r="M34" s="915"/>
      <c r="N34" s="915"/>
      <c r="O34" s="915"/>
      <c r="P34" s="915"/>
      <c r="Q34" s="915"/>
      <c r="R34" s="915"/>
      <c r="S34" s="915"/>
    </row>
    <row r="35" spans="1:19" ht="18">
      <c r="A35" s="2296"/>
      <c r="B35" s="920" t="s">
        <v>479</v>
      </c>
      <c r="C35" s="921" t="s">
        <v>314</v>
      </c>
      <c r="D35" s="915"/>
      <c r="E35" s="915"/>
      <c r="F35" s="915"/>
      <c r="G35" s="915"/>
      <c r="H35" s="915"/>
      <c r="I35" s="915"/>
      <c r="J35" s="915"/>
      <c r="K35" s="915"/>
      <c r="L35" s="915"/>
      <c r="M35" s="915"/>
      <c r="N35" s="915"/>
      <c r="O35" s="915"/>
      <c r="P35" s="915"/>
      <c r="Q35" s="915"/>
      <c r="R35" s="915"/>
      <c r="S35" s="915"/>
    </row>
    <row r="36" spans="1:19" ht="18">
      <c r="A36" s="2296"/>
      <c r="B36" s="920" t="s">
        <v>480</v>
      </c>
      <c r="C36" s="921" t="s">
        <v>267</v>
      </c>
      <c r="D36" s="915"/>
      <c r="E36" s="915"/>
      <c r="F36" s="915"/>
      <c r="G36" s="915"/>
      <c r="H36" s="915"/>
      <c r="I36" s="915"/>
      <c r="J36" s="915"/>
      <c r="K36" s="915"/>
      <c r="L36" s="915"/>
      <c r="M36" s="915"/>
      <c r="N36" s="915"/>
      <c r="O36" s="915"/>
      <c r="P36" s="915"/>
      <c r="Q36" s="915"/>
      <c r="R36" s="915"/>
      <c r="S36" s="915"/>
    </row>
    <row r="37" spans="1:19" ht="18">
      <c r="A37" s="2296"/>
      <c r="B37" s="920" t="s">
        <v>481</v>
      </c>
      <c r="C37" s="921" t="s">
        <v>267</v>
      </c>
      <c r="D37" s="915"/>
      <c r="E37" s="915"/>
      <c r="F37" s="915"/>
      <c r="G37" s="915"/>
      <c r="H37" s="915"/>
      <c r="I37" s="915"/>
      <c r="J37" s="915"/>
      <c r="K37" s="915"/>
      <c r="L37" s="915"/>
      <c r="M37" s="915"/>
      <c r="N37" s="915"/>
      <c r="O37" s="915"/>
      <c r="P37" s="915"/>
      <c r="Q37" s="915"/>
      <c r="R37" s="915"/>
      <c r="S37" s="915"/>
    </row>
    <row r="38" spans="1:19" ht="18.600000000000001" thickBot="1">
      <c r="A38" s="2297"/>
      <c r="B38" s="926" t="s">
        <v>482</v>
      </c>
      <c r="C38" s="925" t="s">
        <v>279</v>
      </c>
      <c r="D38" s="915"/>
      <c r="E38" s="915"/>
      <c r="F38" s="915"/>
      <c r="G38" s="915"/>
      <c r="H38" s="915"/>
      <c r="I38" s="915"/>
      <c r="J38" s="915"/>
      <c r="K38" s="915"/>
      <c r="L38" s="915"/>
      <c r="M38" s="915"/>
      <c r="N38" s="915"/>
      <c r="O38" s="915"/>
      <c r="P38" s="915"/>
      <c r="Q38" s="915"/>
      <c r="R38" s="915"/>
      <c r="S38" s="915"/>
    </row>
    <row r="39" spans="1:19" ht="18">
      <c r="A39" s="2298" t="s">
        <v>483</v>
      </c>
      <c r="B39" s="918" t="s">
        <v>484</v>
      </c>
      <c r="C39" s="919" t="s">
        <v>277</v>
      </c>
      <c r="D39" s="915"/>
      <c r="E39" s="915"/>
      <c r="F39" s="915"/>
      <c r="G39" s="915"/>
      <c r="H39" s="915"/>
      <c r="I39" s="915"/>
      <c r="J39" s="915"/>
      <c r="K39" s="915"/>
      <c r="L39" s="915"/>
      <c r="M39" s="915"/>
      <c r="N39" s="915"/>
      <c r="O39" s="915"/>
      <c r="P39" s="915"/>
      <c r="Q39" s="915"/>
      <c r="R39" s="915"/>
      <c r="S39" s="915"/>
    </row>
    <row r="40" spans="1:19" ht="18">
      <c r="A40" s="2296"/>
      <c r="B40" s="920" t="s">
        <v>485</v>
      </c>
      <c r="C40" s="921" t="s">
        <v>267</v>
      </c>
      <c r="D40" s="915"/>
      <c r="E40" s="915"/>
      <c r="F40" s="915"/>
      <c r="G40" s="915"/>
      <c r="H40" s="915"/>
      <c r="I40" s="915"/>
      <c r="J40" s="915"/>
      <c r="K40" s="915"/>
      <c r="L40" s="915"/>
      <c r="M40" s="915"/>
      <c r="N40" s="915"/>
      <c r="O40" s="915"/>
      <c r="P40" s="915"/>
      <c r="Q40" s="915"/>
      <c r="R40" s="915"/>
      <c r="S40" s="915"/>
    </row>
    <row r="41" spans="1:19" ht="18">
      <c r="A41" s="2296"/>
      <c r="B41" s="920" t="s">
        <v>486</v>
      </c>
      <c r="C41" s="921" t="s">
        <v>267</v>
      </c>
      <c r="D41" s="915"/>
      <c r="E41" s="915"/>
      <c r="F41" s="915"/>
      <c r="G41" s="915"/>
      <c r="H41" s="915"/>
      <c r="I41" s="915"/>
      <c r="J41" s="915"/>
      <c r="K41" s="915"/>
      <c r="L41" s="915"/>
      <c r="M41" s="915"/>
      <c r="N41" s="915"/>
      <c r="O41" s="915"/>
      <c r="P41" s="915"/>
      <c r="Q41" s="915"/>
      <c r="R41" s="915"/>
      <c r="S41" s="915"/>
    </row>
    <row r="42" spans="1:19" ht="18">
      <c r="A42" s="2296"/>
      <c r="B42" s="920" t="s">
        <v>487</v>
      </c>
      <c r="C42" s="921" t="s">
        <v>267</v>
      </c>
      <c r="D42" s="915"/>
      <c r="E42" s="915"/>
      <c r="F42" s="915"/>
      <c r="G42" s="915"/>
      <c r="H42" s="915"/>
      <c r="I42" s="915"/>
      <c r="J42" s="915"/>
      <c r="K42" s="915"/>
      <c r="L42" s="915"/>
      <c r="M42" s="915"/>
      <c r="N42" s="915"/>
      <c r="O42" s="915"/>
      <c r="P42" s="915"/>
      <c r="Q42" s="915"/>
      <c r="R42" s="915"/>
      <c r="S42" s="915"/>
    </row>
    <row r="43" spans="1:19" ht="18">
      <c r="A43" s="2296"/>
      <c r="B43" s="920" t="s">
        <v>488</v>
      </c>
      <c r="C43" s="921" t="s">
        <v>267</v>
      </c>
      <c r="D43" s="915"/>
      <c r="E43" s="915"/>
      <c r="F43" s="915"/>
      <c r="G43" s="915"/>
      <c r="H43" s="915"/>
      <c r="I43" s="915"/>
      <c r="J43" s="915"/>
      <c r="K43" s="915"/>
      <c r="L43" s="915"/>
      <c r="M43" s="915"/>
      <c r="N43" s="915"/>
      <c r="O43" s="915"/>
      <c r="P43" s="915"/>
      <c r="Q43" s="915"/>
      <c r="R43" s="915"/>
      <c r="S43" s="915"/>
    </row>
    <row r="44" spans="1:19" ht="18.600000000000001" thickBot="1">
      <c r="A44" s="2297"/>
      <c r="B44" s="927" t="s">
        <v>489</v>
      </c>
      <c r="C44" s="925" t="s">
        <v>267</v>
      </c>
      <c r="D44" s="915"/>
      <c r="E44" s="915"/>
      <c r="F44" s="915"/>
      <c r="G44" s="915"/>
      <c r="H44" s="915"/>
      <c r="I44" s="915"/>
      <c r="J44" s="915"/>
      <c r="K44" s="915"/>
      <c r="L44" s="915"/>
      <c r="M44" s="915"/>
      <c r="N44" s="915"/>
      <c r="O44" s="915"/>
      <c r="P44" s="915"/>
      <c r="Q44" s="915"/>
      <c r="R44" s="915"/>
      <c r="S44" s="915"/>
    </row>
    <row r="45" spans="1:19" ht="18">
      <c r="A45" s="2298" t="s">
        <v>490</v>
      </c>
      <c r="B45" s="918" t="s">
        <v>491</v>
      </c>
      <c r="C45" s="919" t="s">
        <v>279</v>
      </c>
      <c r="D45" s="915"/>
      <c r="E45" s="915"/>
      <c r="F45" s="915"/>
      <c r="G45" s="915"/>
      <c r="H45" s="915"/>
      <c r="I45" s="915"/>
      <c r="J45" s="915"/>
      <c r="K45" s="915"/>
      <c r="L45" s="915"/>
      <c r="M45" s="915"/>
      <c r="N45" s="915"/>
      <c r="O45" s="915"/>
      <c r="P45" s="915"/>
      <c r="Q45" s="915"/>
      <c r="R45" s="915"/>
      <c r="S45" s="915"/>
    </row>
    <row r="46" spans="1:19" ht="32.4">
      <c r="A46" s="2296"/>
      <c r="B46" s="920" t="s">
        <v>492</v>
      </c>
      <c r="C46" s="921" t="s">
        <v>2856</v>
      </c>
      <c r="D46" s="915"/>
      <c r="E46" s="915"/>
      <c r="F46" s="915"/>
      <c r="G46" s="915"/>
      <c r="H46" s="915"/>
      <c r="I46" s="915"/>
      <c r="J46" s="915"/>
      <c r="K46" s="915"/>
      <c r="L46" s="915"/>
      <c r="M46" s="915"/>
      <c r="N46" s="915"/>
      <c r="O46" s="915"/>
      <c r="P46" s="915"/>
      <c r="Q46" s="915"/>
      <c r="R46" s="915"/>
      <c r="S46" s="915"/>
    </row>
    <row r="47" spans="1:19" ht="18.600000000000001" thickBot="1">
      <c r="A47" s="2297"/>
      <c r="B47" s="926" t="s">
        <v>494</v>
      </c>
      <c r="C47" s="925" t="s">
        <v>2857</v>
      </c>
      <c r="D47" s="915"/>
      <c r="E47" s="915"/>
      <c r="F47" s="915"/>
      <c r="G47" s="915"/>
      <c r="H47" s="915"/>
      <c r="I47" s="915"/>
      <c r="J47" s="915"/>
      <c r="K47" s="915"/>
      <c r="L47" s="915"/>
      <c r="M47" s="915"/>
      <c r="N47" s="915"/>
      <c r="O47" s="915"/>
      <c r="P47" s="915"/>
      <c r="Q47" s="915"/>
      <c r="R47" s="915"/>
      <c r="S47" s="915"/>
    </row>
    <row r="48" spans="1:19" ht="18">
      <c r="A48" s="2295" t="s">
        <v>496</v>
      </c>
      <c r="B48" s="924" t="s">
        <v>497</v>
      </c>
      <c r="C48" s="919" t="s">
        <v>279</v>
      </c>
      <c r="D48" s="915"/>
      <c r="E48" s="915"/>
      <c r="F48" s="915"/>
      <c r="G48" s="915"/>
      <c r="H48" s="915"/>
      <c r="I48" s="915"/>
      <c r="J48" s="915"/>
      <c r="K48" s="915"/>
      <c r="L48" s="915"/>
      <c r="M48" s="915"/>
      <c r="N48" s="915"/>
      <c r="O48" s="915"/>
      <c r="P48" s="915"/>
      <c r="Q48" s="915"/>
      <c r="R48" s="915"/>
      <c r="S48" s="915"/>
    </row>
    <row r="49" spans="1:19" ht="18">
      <c r="A49" s="2296"/>
      <c r="B49" s="920" t="s">
        <v>498</v>
      </c>
      <c r="C49" s="921" t="s">
        <v>2847</v>
      </c>
      <c r="D49" s="915"/>
      <c r="E49" s="915"/>
      <c r="F49" s="915"/>
      <c r="G49" s="915"/>
      <c r="H49" s="915"/>
      <c r="I49" s="915"/>
      <c r="J49" s="915"/>
      <c r="K49" s="915"/>
      <c r="L49" s="915"/>
      <c r="M49" s="915"/>
      <c r="N49" s="915"/>
      <c r="O49" s="915"/>
      <c r="P49" s="915"/>
      <c r="Q49" s="915"/>
      <c r="R49" s="915"/>
      <c r="S49" s="915"/>
    </row>
    <row r="50" spans="1:19" ht="18">
      <c r="A50" s="2296"/>
      <c r="B50" s="920" t="s">
        <v>500</v>
      </c>
      <c r="C50" s="921" t="s">
        <v>2858</v>
      </c>
      <c r="D50" s="915"/>
      <c r="E50" s="915"/>
      <c r="F50" s="915"/>
      <c r="G50" s="915"/>
      <c r="H50" s="915"/>
      <c r="I50" s="915"/>
      <c r="J50" s="915"/>
      <c r="K50" s="915"/>
      <c r="L50" s="915"/>
      <c r="M50" s="915"/>
      <c r="N50" s="915"/>
      <c r="O50" s="915"/>
      <c r="P50" s="915"/>
      <c r="Q50" s="915"/>
      <c r="R50" s="915"/>
      <c r="S50" s="915"/>
    </row>
    <row r="51" spans="1:19" ht="18">
      <c r="A51" s="2296"/>
      <c r="B51" s="920" t="s">
        <v>502</v>
      </c>
      <c r="C51" s="921" t="s">
        <v>503</v>
      </c>
      <c r="D51" s="915"/>
      <c r="E51" s="915"/>
      <c r="F51" s="915"/>
      <c r="G51" s="915"/>
      <c r="H51" s="915"/>
      <c r="I51" s="915"/>
      <c r="J51" s="915"/>
      <c r="K51" s="915"/>
      <c r="L51" s="915"/>
      <c r="M51" s="915"/>
      <c r="N51" s="915"/>
      <c r="O51" s="915"/>
      <c r="P51" s="915"/>
      <c r="Q51" s="915"/>
      <c r="R51" s="915"/>
      <c r="S51" s="915"/>
    </row>
    <row r="52" spans="1:19" ht="48.6">
      <c r="A52" s="2296"/>
      <c r="B52" s="920" t="s">
        <v>504</v>
      </c>
      <c r="C52" s="921" t="s">
        <v>2859</v>
      </c>
      <c r="D52" s="915"/>
      <c r="E52" s="915"/>
      <c r="F52" s="915"/>
      <c r="G52" s="915"/>
      <c r="H52" s="915"/>
      <c r="I52" s="915"/>
      <c r="J52" s="915"/>
      <c r="K52" s="915"/>
      <c r="L52" s="915"/>
      <c r="M52" s="915"/>
      <c r="N52" s="915"/>
      <c r="O52" s="915"/>
      <c r="P52" s="915"/>
      <c r="Q52" s="915"/>
      <c r="R52" s="915"/>
      <c r="S52" s="915"/>
    </row>
    <row r="53" spans="1:19" ht="97.2">
      <c r="A53" s="2296"/>
      <c r="B53" s="920" t="s">
        <v>506</v>
      </c>
      <c r="C53" s="921" t="s">
        <v>602</v>
      </c>
      <c r="D53" s="915"/>
      <c r="E53" s="915"/>
      <c r="F53" s="915"/>
      <c r="G53" s="915"/>
      <c r="H53" s="915"/>
      <c r="I53" s="915"/>
      <c r="J53" s="915"/>
      <c r="K53" s="915"/>
      <c r="L53" s="915"/>
      <c r="M53" s="915"/>
      <c r="N53" s="915"/>
      <c r="O53" s="915"/>
      <c r="P53" s="915"/>
      <c r="Q53" s="915"/>
      <c r="R53" s="915"/>
      <c r="S53" s="915"/>
    </row>
    <row r="54" spans="1:19" ht="18">
      <c r="A54" s="2296"/>
      <c r="B54" s="920" t="s">
        <v>508</v>
      </c>
      <c r="C54" s="921" t="s">
        <v>607</v>
      </c>
      <c r="D54" s="915"/>
      <c r="E54" s="915"/>
      <c r="F54" s="915"/>
      <c r="G54" s="915"/>
      <c r="H54" s="915"/>
      <c r="I54" s="915"/>
      <c r="J54" s="915"/>
      <c r="K54" s="915"/>
      <c r="L54" s="915"/>
      <c r="M54" s="915"/>
      <c r="N54" s="915"/>
      <c r="O54" s="915"/>
      <c r="P54" s="915"/>
      <c r="Q54" s="915"/>
      <c r="R54" s="915"/>
      <c r="S54" s="915"/>
    </row>
    <row r="55" spans="1:19" ht="18">
      <c r="A55" s="2296"/>
      <c r="B55" s="920" t="s">
        <v>510</v>
      </c>
      <c r="C55" s="928" t="s">
        <v>2860</v>
      </c>
      <c r="D55" s="915"/>
      <c r="E55" s="915"/>
      <c r="F55" s="915"/>
      <c r="G55" s="915"/>
      <c r="H55" s="915"/>
      <c r="I55" s="915"/>
      <c r="J55" s="915"/>
      <c r="K55" s="915"/>
      <c r="L55" s="915"/>
      <c r="M55" s="915"/>
      <c r="N55" s="915"/>
      <c r="O55" s="915"/>
      <c r="P55" s="915"/>
      <c r="Q55" s="915"/>
      <c r="R55" s="915"/>
      <c r="S55" s="915"/>
    </row>
    <row r="56" spans="1:19" ht="18">
      <c r="A56" s="2296"/>
      <c r="B56" s="920" t="s">
        <v>512</v>
      </c>
      <c r="C56" s="921" t="s">
        <v>349</v>
      </c>
      <c r="D56" s="915"/>
      <c r="E56" s="915"/>
      <c r="F56" s="915"/>
      <c r="G56" s="915"/>
      <c r="H56" s="915"/>
      <c r="I56" s="915"/>
      <c r="J56" s="915"/>
      <c r="K56" s="915"/>
      <c r="L56" s="915"/>
      <c r="M56" s="915"/>
      <c r="N56" s="915"/>
      <c r="O56" s="915"/>
      <c r="P56" s="915"/>
      <c r="Q56" s="915"/>
      <c r="R56" s="915"/>
      <c r="S56" s="915"/>
    </row>
    <row r="57" spans="1:19" ht="18">
      <c r="A57" s="2296"/>
      <c r="B57" s="920" t="s">
        <v>513</v>
      </c>
      <c r="C57" s="921" t="s">
        <v>267</v>
      </c>
      <c r="D57" s="915"/>
      <c r="E57" s="915"/>
      <c r="F57" s="915"/>
      <c r="G57" s="915"/>
      <c r="H57" s="915"/>
      <c r="I57" s="915"/>
      <c r="J57" s="915"/>
      <c r="K57" s="915"/>
      <c r="L57" s="915"/>
      <c r="M57" s="915"/>
      <c r="N57" s="915"/>
      <c r="O57" s="915"/>
      <c r="P57" s="915"/>
      <c r="Q57" s="915"/>
      <c r="R57" s="915"/>
      <c r="S57" s="915"/>
    </row>
    <row r="58" spans="1:19" ht="18">
      <c r="A58" s="2296"/>
      <c r="B58" s="920" t="s">
        <v>514</v>
      </c>
      <c r="C58" s="921" t="s">
        <v>267</v>
      </c>
      <c r="D58" s="915"/>
      <c r="E58" s="915"/>
      <c r="F58" s="915"/>
      <c r="G58" s="915"/>
      <c r="H58" s="915"/>
      <c r="I58" s="915"/>
      <c r="J58" s="915"/>
      <c r="K58" s="915"/>
      <c r="L58" s="915"/>
      <c r="M58" s="915"/>
      <c r="N58" s="915"/>
      <c r="O58" s="915"/>
      <c r="P58" s="915"/>
      <c r="Q58" s="915"/>
      <c r="R58" s="915"/>
      <c r="S58" s="915"/>
    </row>
    <row r="59" spans="1:19" ht="18">
      <c r="A59" s="2296"/>
      <c r="B59" s="920" t="s">
        <v>515</v>
      </c>
      <c r="C59" s="921" t="s">
        <v>2861</v>
      </c>
      <c r="D59" s="915"/>
      <c r="E59" s="915"/>
      <c r="F59" s="915"/>
      <c r="G59" s="915"/>
      <c r="H59" s="915"/>
      <c r="I59" s="915"/>
      <c r="J59" s="915"/>
      <c r="K59" s="915"/>
      <c r="L59" s="915"/>
      <c r="M59" s="915"/>
      <c r="N59" s="915"/>
      <c r="O59" s="915"/>
      <c r="P59" s="915"/>
      <c r="Q59" s="915"/>
      <c r="R59" s="915"/>
      <c r="S59" s="915"/>
    </row>
    <row r="60" spans="1:19" ht="32.4">
      <c r="A60" s="2296"/>
      <c r="B60" s="920" t="s">
        <v>516</v>
      </c>
      <c r="C60" s="921" t="s">
        <v>2862</v>
      </c>
      <c r="D60" s="915"/>
      <c r="E60" s="915"/>
      <c r="F60" s="915"/>
      <c r="G60" s="915"/>
      <c r="H60" s="915"/>
      <c r="I60" s="915"/>
      <c r="J60" s="915"/>
      <c r="K60" s="915"/>
      <c r="L60" s="915"/>
      <c r="M60" s="915"/>
      <c r="N60" s="915"/>
      <c r="O60" s="915"/>
      <c r="P60" s="915"/>
      <c r="Q60" s="915"/>
      <c r="R60" s="915"/>
      <c r="S60" s="915"/>
    </row>
    <row r="61" spans="1:19" ht="81">
      <c r="A61" s="2296"/>
      <c r="B61" s="920" t="s">
        <v>517</v>
      </c>
      <c r="C61" s="921" t="s">
        <v>2863</v>
      </c>
      <c r="D61" s="915"/>
      <c r="E61" s="915"/>
      <c r="F61" s="915"/>
      <c r="G61" s="915"/>
      <c r="H61" s="915"/>
      <c r="I61" s="915"/>
      <c r="J61" s="915"/>
      <c r="K61" s="915"/>
      <c r="L61" s="915"/>
      <c r="M61" s="915"/>
      <c r="N61" s="915"/>
      <c r="O61" s="915"/>
      <c r="P61" s="915"/>
      <c r="Q61" s="915"/>
      <c r="R61" s="915"/>
      <c r="S61" s="915"/>
    </row>
    <row r="62" spans="1:19" ht="18">
      <c r="A62" s="2296"/>
      <c r="B62" s="920" t="s">
        <v>519</v>
      </c>
      <c r="C62" s="921" t="s">
        <v>2864</v>
      </c>
      <c r="D62" s="915"/>
      <c r="E62" s="915"/>
      <c r="F62" s="915"/>
      <c r="G62" s="915"/>
      <c r="H62" s="915"/>
      <c r="I62" s="915"/>
      <c r="J62" s="915"/>
      <c r="K62" s="915"/>
      <c r="L62" s="915"/>
      <c r="M62" s="915"/>
      <c r="N62" s="915"/>
      <c r="O62" s="915"/>
      <c r="P62" s="915"/>
      <c r="Q62" s="915"/>
      <c r="R62" s="915"/>
      <c r="S62" s="915"/>
    </row>
    <row r="63" spans="1:19" ht="18">
      <c r="A63" s="2296"/>
      <c r="B63" s="920" t="s">
        <v>521</v>
      </c>
      <c r="C63" s="921" t="s">
        <v>2865</v>
      </c>
      <c r="D63" s="915"/>
      <c r="E63" s="915"/>
      <c r="F63" s="915"/>
      <c r="G63" s="915"/>
      <c r="H63" s="915"/>
      <c r="I63" s="915"/>
      <c r="J63" s="915"/>
      <c r="K63" s="915"/>
      <c r="L63" s="915"/>
      <c r="M63" s="915"/>
      <c r="N63" s="915"/>
      <c r="O63" s="915"/>
      <c r="P63" s="915"/>
      <c r="Q63" s="915"/>
      <c r="R63" s="915"/>
      <c r="S63" s="915"/>
    </row>
    <row r="64" spans="1:19" ht="48.6">
      <c r="A64" s="2296"/>
      <c r="B64" s="920" t="s">
        <v>523</v>
      </c>
      <c r="C64" s="921" t="s">
        <v>2866</v>
      </c>
      <c r="D64" s="915"/>
      <c r="E64" s="915"/>
      <c r="F64" s="915"/>
      <c r="G64" s="915"/>
      <c r="H64" s="915"/>
      <c r="I64" s="915"/>
      <c r="J64" s="915"/>
      <c r="K64" s="915"/>
      <c r="L64" s="915"/>
      <c r="M64" s="915"/>
      <c r="N64" s="915"/>
      <c r="O64" s="915"/>
      <c r="P64" s="915"/>
      <c r="Q64" s="915"/>
      <c r="R64" s="915"/>
      <c r="S64" s="915"/>
    </row>
    <row r="65" spans="1:19" ht="18">
      <c r="A65" s="2296"/>
      <c r="B65" s="920" t="s">
        <v>525</v>
      </c>
      <c r="C65" s="921" t="s">
        <v>277</v>
      </c>
      <c r="D65" s="915"/>
      <c r="E65" s="915"/>
      <c r="F65" s="915"/>
      <c r="G65" s="915"/>
      <c r="H65" s="915"/>
      <c r="I65" s="915"/>
      <c r="J65" s="915"/>
      <c r="K65" s="915"/>
      <c r="L65" s="915"/>
      <c r="M65" s="915"/>
      <c r="N65" s="915"/>
      <c r="O65" s="915"/>
      <c r="P65" s="915"/>
      <c r="Q65" s="915"/>
      <c r="R65" s="915"/>
      <c r="S65" s="915"/>
    </row>
    <row r="66" spans="1:19" ht="18">
      <c r="A66" s="2296"/>
      <c r="B66" s="920" t="s">
        <v>526</v>
      </c>
      <c r="C66" s="921" t="s">
        <v>267</v>
      </c>
      <c r="D66" s="915"/>
      <c r="E66" s="915"/>
      <c r="F66" s="915"/>
      <c r="G66" s="915"/>
      <c r="H66" s="915"/>
      <c r="I66" s="915"/>
      <c r="J66" s="915"/>
      <c r="K66" s="915"/>
      <c r="L66" s="915"/>
      <c r="M66" s="915"/>
      <c r="N66" s="915"/>
      <c r="O66" s="915"/>
      <c r="P66" s="915"/>
      <c r="Q66" s="915"/>
      <c r="R66" s="915"/>
      <c r="S66" s="915"/>
    </row>
    <row r="67" spans="1:19" ht="18">
      <c r="A67" s="2296"/>
      <c r="B67" s="920" t="s">
        <v>528</v>
      </c>
      <c r="C67" s="921" t="s">
        <v>267</v>
      </c>
      <c r="D67" s="915"/>
      <c r="E67" s="915"/>
      <c r="F67" s="915"/>
      <c r="G67" s="915"/>
      <c r="H67" s="915"/>
      <c r="I67" s="915"/>
      <c r="J67" s="915"/>
      <c r="K67" s="915"/>
      <c r="L67" s="915"/>
      <c r="M67" s="915"/>
      <c r="N67" s="915"/>
      <c r="O67" s="915"/>
      <c r="P67" s="915"/>
      <c r="Q67" s="915"/>
      <c r="R67" s="915"/>
      <c r="S67" s="915"/>
    </row>
    <row r="68" spans="1:19" ht="18.600000000000001" thickBot="1">
      <c r="A68" s="2297"/>
      <c r="B68" s="926" t="s">
        <v>530</v>
      </c>
      <c r="C68" s="925" t="s">
        <v>267</v>
      </c>
      <c r="D68" s="915"/>
      <c r="E68" s="915"/>
      <c r="F68" s="915"/>
      <c r="G68" s="915"/>
      <c r="H68" s="915"/>
      <c r="I68" s="915"/>
      <c r="J68" s="915"/>
      <c r="K68" s="915"/>
      <c r="L68" s="915"/>
      <c r="M68" s="915"/>
      <c r="N68" s="915"/>
      <c r="O68" s="915"/>
      <c r="P68" s="915"/>
      <c r="Q68" s="915"/>
      <c r="R68" s="915"/>
      <c r="S68" s="915"/>
    </row>
    <row r="69" spans="1:19" ht="18">
      <c r="A69" s="2298" t="s">
        <v>532</v>
      </c>
      <c r="B69" s="918" t="s">
        <v>533</v>
      </c>
      <c r="C69" s="919" t="s">
        <v>279</v>
      </c>
      <c r="D69" s="915"/>
      <c r="E69" s="915"/>
      <c r="F69" s="915"/>
      <c r="G69" s="915"/>
      <c r="H69" s="915"/>
      <c r="I69" s="915"/>
      <c r="J69" s="915"/>
      <c r="K69" s="915"/>
      <c r="L69" s="915"/>
      <c r="M69" s="915"/>
      <c r="N69" s="915"/>
      <c r="O69" s="915"/>
      <c r="P69" s="915"/>
      <c r="Q69" s="915"/>
      <c r="R69" s="915"/>
      <c r="S69" s="915"/>
    </row>
    <row r="70" spans="1:19" ht="18">
      <c r="A70" s="2296"/>
      <c r="B70" s="920" t="s">
        <v>534</v>
      </c>
      <c r="C70" s="921" t="s">
        <v>369</v>
      </c>
      <c r="D70" s="915"/>
      <c r="E70" s="915"/>
      <c r="F70" s="915"/>
      <c r="G70" s="915"/>
      <c r="H70" s="915"/>
      <c r="I70" s="915"/>
      <c r="J70" s="915"/>
      <c r="K70" s="915"/>
      <c r="L70" s="915"/>
      <c r="M70" s="915"/>
      <c r="N70" s="915"/>
      <c r="O70" s="915"/>
      <c r="P70" s="915"/>
      <c r="Q70" s="915"/>
      <c r="R70" s="915"/>
      <c r="S70" s="915"/>
    </row>
    <row r="71" spans="1:19" ht="18">
      <c r="A71" s="2296"/>
      <c r="B71" s="920" t="s">
        <v>535</v>
      </c>
      <c r="C71" s="921" t="s">
        <v>267</v>
      </c>
      <c r="D71" s="915"/>
      <c r="E71" s="915"/>
      <c r="F71" s="915"/>
      <c r="G71" s="915"/>
      <c r="H71" s="915"/>
      <c r="I71" s="915"/>
      <c r="J71" s="915"/>
      <c r="K71" s="915"/>
      <c r="L71" s="915"/>
      <c r="M71" s="915"/>
      <c r="N71" s="915"/>
      <c r="O71" s="915"/>
      <c r="P71" s="915"/>
      <c r="Q71" s="915"/>
      <c r="R71" s="915"/>
      <c r="S71" s="915"/>
    </row>
    <row r="72" spans="1:19" ht="18">
      <c r="A72" s="2296"/>
      <c r="B72" s="920" t="s">
        <v>536</v>
      </c>
      <c r="C72" s="921" t="s">
        <v>267</v>
      </c>
      <c r="D72" s="915"/>
      <c r="E72" s="915"/>
      <c r="F72" s="915"/>
      <c r="G72" s="915"/>
      <c r="H72" s="915"/>
      <c r="I72" s="915"/>
      <c r="J72" s="915"/>
      <c r="K72" s="915"/>
      <c r="L72" s="915"/>
      <c r="M72" s="915"/>
      <c r="N72" s="915"/>
      <c r="O72" s="915"/>
      <c r="P72" s="915"/>
      <c r="Q72" s="915"/>
      <c r="R72" s="915"/>
      <c r="S72" s="915"/>
    </row>
    <row r="73" spans="1:19" ht="48.6">
      <c r="A73" s="2296"/>
      <c r="B73" s="920" t="s">
        <v>537</v>
      </c>
      <c r="C73" s="921" t="s">
        <v>538</v>
      </c>
      <c r="D73" s="915"/>
      <c r="E73" s="915"/>
      <c r="F73" s="915"/>
      <c r="G73" s="915"/>
      <c r="H73" s="915"/>
      <c r="I73" s="915"/>
      <c r="J73" s="915"/>
      <c r="K73" s="915"/>
      <c r="L73" s="915"/>
      <c r="M73" s="915"/>
      <c r="N73" s="915"/>
      <c r="O73" s="915"/>
      <c r="P73" s="915"/>
      <c r="Q73" s="915"/>
      <c r="R73" s="915"/>
      <c r="S73" s="915"/>
    </row>
    <row r="74" spans="1:19" ht="18">
      <c r="A74" s="2296"/>
      <c r="B74" s="920" t="s">
        <v>539</v>
      </c>
      <c r="C74" s="921" t="s">
        <v>301</v>
      </c>
      <c r="D74" s="915"/>
      <c r="E74" s="915"/>
      <c r="F74" s="915"/>
      <c r="G74" s="915"/>
      <c r="H74" s="915"/>
      <c r="I74" s="915"/>
      <c r="J74" s="915"/>
      <c r="K74" s="915"/>
      <c r="L74" s="915"/>
      <c r="M74" s="915"/>
      <c r="N74" s="915"/>
      <c r="O74" s="915"/>
      <c r="P74" s="915"/>
      <c r="Q74" s="915"/>
      <c r="R74" s="915"/>
      <c r="S74" s="915"/>
    </row>
    <row r="75" spans="1:19" ht="18">
      <c r="A75" s="2296"/>
      <c r="B75" s="920" t="s">
        <v>540</v>
      </c>
      <c r="C75" s="921" t="s">
        <v>277</v>
      </c>
      <c r="D75" s="915"/>
      <c r="E75" s="915"/>
      <c r="F75" s="915"/>
      <c r="G75" s="915"/>
      <c r="H75" s="915"/>
      <c r="I75" s="915"/>
      <c r="J75" s="915"/>
      <c r="K75" s="915"/>
      <c r="L75" s="915"/>
      <c r="M75" s="915"/>
      <c r="N75" s="915"/>
      <c r="O75" s="915"/>
      <c r="P75" s="915"/>
      <c r="Q75" s="915"/>
      <c r="R75" s="915"/>
      <c r="S75" s="915"/>
    </row>
    <row r="76" spans="1:19" ht="18">
      <c r="A76" s="2296"/>
      <c r="B76" s="920" t="s">
        <v>541</v>
      </c>
      <c r="C76" s="921" t="s">
        <v>377</v>
      </c>
      <c r="D76" s="915"/>
      <c r="E76" s="915"/>
      <c r="F76" s="915"/>
      <c r="G76" s="915"/>
      <c r="H76" s="915"/>
      <c r="I76" s="915"/>
      <c r="J76" s="915"/>
      <c r="K76" s="915"/>
      <c r="L76" s="915"/>
      <c r="M76" s="915"/>
      <c r="N76" s="915"/>
      <c r="O76" s="915"/>
      <c r="P76" s="915"/>
      <c r="Q76" s="915"/>
      <c r="R76" s="915"/>
      <c r="S76" s="915"/>
    </row>
    <row r="77" spans="1:19" ht="81.599999999999994" thickBot="1">
      <c r="A77" s="2297"/>
      <c r="B77" s="926" t="s">
        <v>542</v>
      </c>
      <c r="C77" s="925" t="s">
        <v>611</v>
      </c>
      <c r="D77" s="915"/>
      <c r="E77" s="915"/>
      <c r="F77" s="915"/>
      <c r="G77" s="915"/>
      <c r="H77" s="915"/>
      <c r="I77" s="915"/>
      <c r="J77" s="915"/>
      <c r="K77" s="915"/>
      <c r="L77" s="915"/>
      <c r="M77" s="915"/>
      <c r="N77" s="915"/>
      <c r="O77" s="915"/>
      <c r="P77" s="915"/>
      <c r="Q77" s="915"/>
      <c r="R77" s="915"/>
      <c r="S77" s="915"/>
    </row>
    <row r="78" spans="1:19" ht="81">
      <c r="A78" s="2298" t="s">
        <v>544</v>
      </c>
      <c r="B78" s="918" t="s">
        <v>545</v>
      </c>
      <c r="C78" s="919" t="s">
        <v>2867</v>
      </c>
      <c r="D78" s="915"/>
      <c r="E78" s="915"/>
      <c r="F78" s="915"/>
      <c r="G78" s="915"/>
      <c r="H78" s="915"/>
      <c r="I78" s="915"/>
      <c r="J78" s="915"/>
      <c r="K78" s="915"/>
      <c r="L78" s="915"/>
      <c r="M78" s="915"/>
      <c r="N78" s="915"/>
      <c r="O78" s="915"/>
      <c r="P78" s="915"/>
      <c r="Q78" s="915"/>
      <c r="R78" s="915"/>
      <c r="S78" s="915"/>
    </row>
    <row r="79" spans="1:19" ht="32.4">
      <c r="A79" s="2296"/>
      <c r="B79" s="920" t="s">
        <v>547</v>
      </c>
      <c r="C79" s="921" t="s">
        <v>2868</v>
      </c>
      <c r="D79" s="915"/>
      <c r="E79" s="915"/>
      <c r="F79" s="915"/>
      <c r="G79" s="915"/>
      <c r="H79" s="915"/>
      <c r="I79" s="915"/>
      <c r="J79" s="915"/>
      <c r="K79" s="915"/>
      <c r="L79" s="915"/>
      <c r="M79" s="915"/>
      <c r="N79" s="915"/>
      <c r="O79" s="915"/>
      <c r="P79" s="915"/>
      <c r="Q79" s="915"/>
      <c r="R79" s="915"/>
      <c r="S79" s="915"/>
    </row>
    <row r="80" spans="1:19" ht="129.6">
      <c r="A80" s="2296"/>
      <c r="B80" s="920" t="s">
        <v>548</v>
      </c>
      <c r="C80" s="921" t="s">
        <v>2869</v>
      </c>
      <c r="D80" s="915"/>
      <c r="E80" s="915"/>
      <c r="F80" s="915"/>
      <c r="G80" s="915"/>
      <c r="H80" s="915"/>
      <c r="I80" s="915"/>
      <c r="J80" s="915"/>
      <c r="K80" s="915"/>
      <c r="L80" s="915"/>
      <c r="M80" s="915"/>
      <c r="N80" s="915"/>
      <c r="O80" s="915"/>
      <c r="P80" s="915"/>
      <c r="Q80" s="915"/>
      <c r="R80" s="915"/>
      <c r="S80" s="915"/>
    </row>
    <row r="81" spans="1:19" ht="81">
      <c r="A81" s="2296"/>
      <c r="B81" s="920" t="s">
        <v>550</v>
      </c>
      <c r="C81" s="921" t="s">
        <v>2870</v>
      </c>
      <c r="D81" s="915"/>
      <c r="E81" s="915"/>
      <c r="F81" s="915"/>
      <c r="G81" s="915"/>
      <c r="H81" s="915"/>
      <c r="I81" s="915"/>
      <c r="J81" s="915"/>
      <c r="K81" s="915"/>
      <c r="L81" s="915"/>
      <c r="M81" s="915"/>
      <c r="N81" s="915"/>
      <c r="O81" s="915"/>
      <c r="P81" s="915"/>
      <c r="Q81" s="915"/>
      <c r="R81" s="915"/>
      <c r="S81" s="915"/>
    </row>
    <row r="82" spans="1:19" ht="64.8">
      <c r="A82" s="2296"/>
      <c r="B82" s="920" t="s">
        <v>552</v>
      </c>
      <c r="C82" s="921" t="s">
        <v>736</v>
      </c>
      <c r="D82" s="915"/>
      <c r="E82" s="915"/>
      <c r="F82" s="915"/>
      <c r="G82" s="915"/>
      <c r="H82" s="915"/>
      <c r="I82" s="915"/>
      <c r="J82" s="915"/>
      <c r="K82" s="915"/>
      <c r="L82" s="915"/>
      <c r="M82" s="915"/>
      <c r="N82" s="915"/>
      <c r="O82" s="915"/>
      <c r="P82" s="915"/>
      <c r="Q82" s="915"/>
      <c r="R82" s="915"/>
      <c r="S82" s="915"/>
    </row>
    <row r="83" spans="1:19" ht="18">
      <c r="A83" s="2296"/>
      <c r="B83" s="920" t="s">
        <v>554</v>
      </c>
      <c r="C83" s="921" t="s">
        <v>277</v>
      </c>
      <c r="D83" s="915"/>
      <c r="E83" s="915"/>
      <c r="F83" s="915"/>
      <c r="G83" s="915"/>
      <c r="H83" s="915"/>
      <c r="I83" s="915"/>
      <c r="J83" s="915"/>
      <c r="K83" s="915"/>
      <c r="L83" s="915"/>
      <c r="M83" s="915"/>
      <c r="N83" s="915"/>
      <c r="O83" s="915"/>
      <c r="P83" s="915"/>
      <c r="Q83" s="915"/>
      <c r="R83" s="915"/>
      <c r="S83" s="915"/>
    </row>
    <row r="84" spans="1:19" ht="18">
      <c r="A84" s="2296"/>
      <c r="B84" s="920" t="s">
        <v>526</v>
      </c>
      <c r="C84" s="921" t="s">
        <v>267</v>
      </c>
      <c r="D84" s="915"/>
      <c r="E84" s="915"/>
      <c r="F84" s="915"/>
      <c r="G84" s="915"/>
      <c r="H84" s="915"/>
      <c r="I84" s="915"/>
      <c r="J84" s="915"/>
      <c r="K84" s="915"/>
      <c r="L84" s="915"/>
      <c r="M84" s="915"/>
      <c r="N84" s="915"/>
      <c r="O84" s="915"/>
      <c r="P84" s="915"/>
      <c r="Q84" s="915"/>
      <c r="R84" s="915"/>
      <c r="S84" s="915"/>
    </row>
    <row r="85" spans="1:19" ht="18">
      <c r="A85" s="2296"/>
      <c r="B85" s="920" t="s">
        <v>528</v>
      </c>
      <c r="C85" s="921" t="s">
        <v>267</v>
      </c>
      <c r="D85" s="915"/>
      <c r="E85" s="915"/>
      <c r="F85" s="915"/>
      <c r="G85" s="915"/>
      <c r="H85" s="915"/>
      <c r="I85" s="915"/>
      <c r="J85" s="915"/>
      <c r="K85" s="915"/>
      <c r="L85" s="915"/>
      <c r="M85" s="915"/>
      <c r="N85" s="915"/>
      <c r="O85" s="915"/>
      <c r="P85" s="915"/>
      <c r="Q85" s="915"/>
      <c r="R85" s="915"/>
      <c r="S85" s="915"/>
    </row>
    <row r="86" spans="1:19" ht="18">
      <c r="A86" s="2296"/>
      <c r="B86" s="920" t="s">
        <v>555</v>
      </c>
      <c r="C86" s="921" t="s">
        <v>267</v>
      </c>
      <c r="D86" s="915"/>
      <c r="E86" s="915"/>
      <c r="F86" s="915"/>
      <c r="G86" s="915"/>
      <c r="H86" s="915"/>
      <c r="I86" s="915"/>
      <c r="J86" s="915"/>
      <c r="K86" s="915"/>
      <c r="L86" s="915"/>
      <c r="M86" s="915"/>
      <c r="N86" s="915"/>
      <c r="O86" s="915"/>
      <c r="P86" s="915"/>
      <c r="Q86" s="915"/>
      <c r="R86" s="915"/>
      <c r="S86" s="915"/>
    </row>
    <row r="87" spans="1:19" ht="18">
      <c r="A87" s="2296"/>
      <c r="B87" s="920" t="s">
        <v>556</v>
      </c>
      <c r="C87" s="921"/>
      <c r="D87" s="915"/>
      <c r="E87" s="915"/>
      <c r="F87" s="915"/>
      <c r="G87" s="915"/>
      <c r="H87" s="915"/>
      <c r="I87" s="915"/>
      <c r="J87" s="915"/>
      <c r="K87" s="915"/>
      <c r="L87" s="915"/>
      <c r="M87" s="915"/>
      <c r="N87" s="915"/>
      <c r="O87" s="915"/>
      <c r="P87" s="915"/>
      <c r="Q87" s="915"/>
      <c r="R87" s="915"/>
      <c r="S87" s="915"/>
    </row>
    <row r="88" spans="1:19" ht="18">
      <c r="A88" s="2296"/>
      <c r="B88" s="920" t="s">
        <v>557</v>
      </c>
      <c r="C88" s="921" t="s">
        <v>277</v>
      </c>
      <c r="D88" s="915"/>
      <c r="E88" s="915"/>
      <c r="F88" s="915"/>
      <c r="G88" s="915"/>
      <c r="H88" s="915"/>
      <c r="I88" s="915"/>
      <c r="J88" s="915"/>
      <c r="K88" s="915"/>
      <c r="L88" s="915"/>
      <c r="M88" s="915"/>
      <c r="N88" s="915"/>
      <c r="O88" s="915"/>
      <c r="P88" s="915"/>
      <c r="Q88" s="915"/>
      <c r="R88" s="915"/>
      <c r="S88" s="915"/>
    </row>
    <row r="89" spans="1:19" ht="18">
      <c r="A89" s="2296"/>
      <c r="B89" s="920" t="s">
        <v>558</v>
      </c>
      <c r="C89" s="921" t="s">
        <v>267</v>
      </c>
      <c r="D89" s="915"/>
      <c r="E89" s="915"/>
      <c r="F89" s="915"/>
      <c r="G89" s="915"/>
      <c r="H89" s="915"/>
      <c r="I89" s="915"/>
      <c r="J89" s="915"/>
      <c r="K89" s="915"/>
      <c r="L89" s="915"/>
      <c r="M89" s="915"/>
      <c r="N89" s="915"/>
      <c r="O89" s="915"/>
      <c r="P89" s="915"/>
      <c r="Q89" s="915"/>
      <c r="R89" s="915"/>
      <c r="S89" s="915"/>
    </row>
    <row r="90" spans="1:19" ht="18">
      <c r="A90" s="2296"/>
      <c r="B90" s="920" t="s">
        <v>559</v>
      </c>
      <c r="C90" s="921" t="s">
        <v>267</v>
      </c>
      <c r="D90" s="915"/>
      <c r="E90" s="915"/>
      <c r="F90" s="915"/>
      <c r="G90" s="915"/>
      <c r="H90" s="915"/>
      <c r="I90" s="915"/>
      <c r="J90" s="915"/>
      <c r="K90" s="915"/>
      <c r="L90" s="915"/>
      <c r="M90" s="915"/>
      <c r="N90" s="915"/>
      <c r="O90" s="915"/>
      <c r="P90" s="915"/>
      <c r="Q90" s="915"/>
      <c r="R90" s="915"/>
      <c r="S90" s="915"/>
    </row>
    <row r="91" spans="1:19" ht="18">
      <c r="A91" s="2296"/>
      <c r="B91" s="920" t="s">
        <v>560</v>
      </c>
      <c r="C91" s="921" t="s">
        <v>267</v>
      </c>
      <c r="D91" s="915"/>
      <c r="E91" s="915"/>
      <c r="F91" s="915"/>
      <c r="G91" s="915"/>
      <c r="H91" s="915"/>
      <c r="I91" s="915"/>
      <c r="J91" s="915"/>
      <c r="K91" s="915"/>
      <c r="L91" s="915"/>
      <c r="M91" s="915"/>
      <c r="N91" s="915"/>
      <c r="O91" s="915"/>
      <c r="P91" s="915"/>
      <c r="Q91" s="915"/>
      <c r="R91" s="915"/>
      <c r="S91" s="915"/>
    </row>
    <row r="92" spans="1:19" ht="18.600000000000001" thickBot="1">
      <c r="A92" s="2297"/>
      <c r="B92" s="926" t="s">
        <v>561</v>
      </c>
      <c r="C92" s="925" t="s">
        <v>267</v>
      </c>
      <c r="D92" s="915"/>
      <c r="E92" s="915"/>
      <c r="F92" s="915"/>
      <c r="G92" s="915"/>
      <c r="H92" s="915"/>
      <c r="I92" s="915"/>
      <c r="J92" s="915"/>
      <c r="K92" s="915"/>
      <c r="L92" s="915"/>
      <c r="M92" s="915"/>
      <c r="N92" s="915"/>
      <c r="O92" s="915"/>
      <c r="P92" s="915"/>
      <c r="Q92" s="915"/>
      <c r="R92" s="915"/>
      <c r="S92" s="915"/>
    </row>
    <row r="93" spans="1:19" ht="113.4">
      <c r="A93" s="2298" t="s">
        <v>562</v>
      </c>
      <c r="B93" s="918" t="s">
        <v>563</v>
      </c>
      <c r="C93" s="919" t="s">
        <v>2871</v>
      </c>
      <c r="D93" s="915"/>
      <c r="E93" s="915"/>
      <c r="F93" s="915"/>
      <c r="G93" s="915"/>
      <c r="H93" s="915"/>
      <c r="I93" s="915"/>
      <c r="J93" s="915"/>
      <c r="K93" s="915"/>
      <c r="L93" s="915"/>
      <c r="M93" s="915"/>
      <c r="N93" s="915"/>
      <c r="O93" s="915"/>
      <c r="P93" s="915"/>
      <c r="Q93" s="915"/>
      <c r="R93" s="915"/>
      <c r="S93" s="915"/>
    </row>
    <row r="94" spans="1:19" ht="18">
      <c r="A94" s="2296"/>
      <c r="B94" s="920" t="s">
        <v>565</v>
      </c>
      <c r="C94" s="921" t="s">
        <v>277</v>
      </c>
      <c r="D94" s="915"/>
      <c r="E94" s="915"/>
      <c r="F94" s="915"/>
      <c r="G94" s="915"/>
      <c r="H94" s="915"/>
      <c r="I94" s="915"/>
      <c r="J94" s="915"/>
      <c r="K94" s="915"/>
      <c r="L94" s="915"/>
      <c r="M94" s="915"/>
      <c r="N94" s="915"/>
      <c r="O94" s="915"/>
      <c r="P94" s="915"/>
      <c r="Q94" s="915"/>
      <c r="R94" s="915"/>
      <c r="S94" s="915"/>
    </row>
    <row r="95" spans="1:19" ht="18">
      <c r="A95" s="2296"/>
      <c r="B95" s="920" t="s">
        <v>567</v>
      </c>
      <c r="C95" s="921" t="s">
        <v>267</v>
      </c>
      <c r="D95" s="915"/>
      <c r="E95" s="915"/>
      <c r="F95" s="915"/>
      <c r="G95" s="915"/>
      <c r="H95" s="915"/>
      <c r="I95" s="915"/>
      <c r="J95" s="915"/>
      <c r="K95" s="915"/>
      <c r="L95" s="915"/>
      <c r="M95" s="915"/>
      <c r="N95" s="915"/>
      <c r="O95" s="915"/>
      <c r="P95" s="915"/>
      <c r="Q95" s="915"/>
      <c r="R95" s="915"/>
      <c r="S95" s="915"/>
    </row>
    <row r="96" spans="1:19" ht="64.8">
      <c r="A96" s="2296"/>
      <c r="B96" s="920" t="s">
        <v>568</v>
      </c>
      <c r="C96" s="921" t="s">
        <v>2872</v>
      </c>
      <c r="D96" s="915"/>
      <c r="E96" s="915"/>
      <c r="F96" s="915"/>
      <c r="G96" s="915"/>
      <c r="H96" s="915"/>
      <c r="I96" s="915"/>
      <c r="J96" s="915"/>
      <c r="K96" s="915"/>
      <c r="L96" s="915"/>
      <c r="M96" s="915"/>
      <c r="N96" s="915"/>
      <c r="O96" s="915"/>
      <c r="P96" s="915"/>
      <c r="Q96" s="915"/>
      <c r="R96" s="915"/>
      <c r="S96" s="915"/>
    </row>
    <row r="97" spans="1:19" ht="32.4">
      <c r="A97" s="2296"/>
      <c r="B97" s="920" t="s">
        <v>570</v>
      </c>
      <c r="C97" s="921" t="s">
        <v>1630</v>
      </c>
      <c r="D97" s="915"/>
      <c r="E97" s="915"/>
      <c r="F97" s="915"/>
      <c r="G97" s="915"/>
      <c r="H97" s="915"/>
      <c r="I97" s="915"/>
      <c r="J97" s="915"/>
      <c r="K97" s="915"/>
      <c r="L97" s="915"/>
      <c r="M97" s="915"/>
      <c r="N97" s="915"/>
      <c r="O97" s="915"/>
      <c r="P97" s="915"/>
      <c r="Q97" s="915"/>
      <c r="R97" s="915"/>
      <c r="S97" s="915"/>
    </row>
    <row r="98" spans="1:19" ht="48.6">
      <c r="A98" s="2296"/>
      <c r="B98" s="920" t="s">
        <v>572</v>
      </c>
      <c r="C98" s="921" t="s">
        <v>412</v>
      </c>
      <c r="D98" s="915"/>
      <c r="E98" s="915"/>
      <c r="F98" s="915"/>
      <c r="G98" s="915"/>
      <c r="H98" s="915"/>
      <c r="I98" s="915"/>
      <c r="J98" s="915"/>
      <c r="K98" s="915"/>
      <c r="L98" s="915"/>
      <c r="M98" s="915"/>
      <c r="N98" s="915"/>
      <c r="O98" s="915"/>
      <c r="P98" s="915"/>
      <c r="Q98" s="915"/>
      <c r="R98" s="915"/>
      <c r="S98" s="915"/>
    </row>
    <row r="99" spans="1:19" ht="32.4">
      <c r="A99" s="2296"/>
      <c r="B99" s="920" t="s">
        <v>574</v>
      </c>
      <c r="C99" s="921" t="s">
        <v>267</v>
      </c>
      <c r="D99" s="915"/>
      <c r="E99" s="915"/>
      <c r="F99" s="915"/>
      <c r="G99" s="915"/>
      <c r="H99" s="915"/>
      <c r="I99" s="915"/>
      <c r="J99" s="915"/>
      <c r="K99" s="915"/>
      <c r="L99" s="915"/>
      <c r="M99" s="915"/>
      <c r="N99" s="915"/>
      <c r="O99" s="915"/>
      <c r="P99" s="915"/>
      <c r="Q99" s="915"/>
      <c r="R99" s="915"/>
      <c r="S99" s="915"/>
    </row>
    <row r="100" spans="1:19" ht="18">
      <c r="A100" s="2296"/>
      <c r="B100" s="920" t="s">
        <v>621</v>
      </c>
      <c r="C100" s="921" t="s">
        <v>267</v>
      </c>
      <c r="D100" s="915"/>
      <c r="E100" s="915"/>
      <c r="F100" s="915"/>
      <c r="G100" s="915"/>
      <c r="H100" s="915"/>
      <c r="I100" s="915"/>
      <c r="J100" s="915"/>
      <c r="K100" s="915"/>
      <c r="L100" s="915"/>
      <c r="M100" s="915"/>
      <c r="N100" s="915"/>
      <c r="O100" s="915"/>
      <c r="P100" s="915"/>
      <c r="Q100" s="915"/>
      <c r="R100" s="915"/>
      <c r="S100" s="915"/>
    </row>
    <row r="101" spans="1:19" ht="18">
      <c r="A101" s="2296"/>
      <c r="B101" s="920" t="s">
        <v>576</v>
      </c>
      <c r="C101" s="921" t="s">
        <v>267</v>
      </c>
      <c r="D101" s="915"/>
      <c r="E101" s="915"/>
      <c r="F101" s="915"/>
      <c r="G101" s="915"/>
      <c r="H101" s="915"/>
      <c r="I101" s="915"/>
      <c r="J101" s="915"/>
      <c r="K101" s="915"/>
      <c r="L101" s="915"/>
      <c r="M101" s="915"/>
      <c r="N101" s="915"/>
      <c r="O101" s="915"/>
      <c r="P101" s="915"/>
      <c r="Q101" s="915"/>
      <c r="R101" s="915"/>
      <c r="S101" s="915"/>
    </row>
    <row r="102" spans="1:19" ht="18.600000000000001" thickBot="1">
      <c r="A102" s="2297"/>
      <c r="B102" s="927" t="s">
        <v>577</v>
      </c>
      <c r="C102" s="929" t="s">
        <v>267</v>
      </c>
      <c r="D102" s="915"/>
      <c r="E102" s="915"/>
      <c r="F102" s="915"/>
      <c r="G102" s="915"/>
      <c r="H102" s="915"/>
      <c r="I102" s="915"/>
      <c r="J102" s="915"/>
      <c r="K102" s="915"/>
      <c r="L102" s="915"/>
      <c r="M102" s="915"/>
      <c r="N102" s="915"/>
      <c r="O102" s="915"/>
      <c r="P102" s="915"/>
      <c r="Q102" s="915"/>
      <c r="R102" s="915"/>
      <c r="S102" s="915"/>
    </row>
    <row r="103" spans="1:19" ht="32.4">
      <c r="A103" s="2295" t="s">
        <v>578</v>
      </c>
      <c r="B103" s="920" t="s">
        <v>579</v>
      </c>
      <c r="C103" s="930" t="s">
        <v>2873</v>
      </c>
      <c r="D103" s="915"/>
      <c r="E103" s="915"/>
      <c r="F103" s="915"/>
      <c r="G103" s="915"/>
      <c r="H103" s="915"/>
      <c r="I103" s="915"/>
      <c r="J103" s="915"/>
      <c r="K103" s="915"/>
      <c r="L103" s="915"/>
      <c r="M103" s="915"/>
      <c r="N103" s="915"/>
      <c r="O103" s="915"/>
      <c r="P103" s="915"/>
      <c r="Q103" s="915"/>
      <c r="R103" s="915"/>
      <c r="S103" s="915"/>
    </row>
    <row r="104" spans="1:19" ht="18">
      <c r="A104" s="2296"/>
      <c r="B104" s="920" t="s">
        <v>581</v>
      </c>
      <c r="C104" s="931">
        <v>7</v>
      </c>
      <c r="D104" s="915"/>
      <c r="E104" s="915"/>
      <c r="F104" s="915"/>
      <c r="G104" s="915"/>
      <c r="H104" s="915"/>
      <c r="I104" s="915"/>
      <c r="J104" s="915"/>
      <c r="K104" s="915"/>
      <c r="L104" s="915"/>
      <c r="M104" s="915"/>
      <c r="N104" s="915"/>
      <c r="O104" s="915"/>
      <c r="P104" s="915"/>
      <c r="Q104" s="915"/>
      <c r="R104" s="915"/>
      <c r="S104" s="915"/>
    </row>
    <row r="105" spans="1:19" ht="18">
      <c r="A105" s="2296"/>
      <c r="B105" s="920" t="s">
        <v>583</v>
      </c>
      <c r="C105" s="932">
        <v>1091.3</v>
      </c>
      <c r="D105" s="915"/>
      <c r="E105" s="915"/>
      <c r="F105" s="915"/>
      <c r="G105" s="915"/>
      <c r="H105" s="915"/>
      <c r="I105" s="915"/>
      <c r="J105" s="915"/>
      <c r="K105" s="915"/>
      <c r="L105" s="915"/>
      <c r="M105" s="915"/>
      <c r="N105" s="915"/>
      <c r="O105" s="915"/>
      <c r="P105" s="915"/>
      <c r="Q105" s="915"/>
      <c r="R105" s="915"/>
      <c r="S105" s="915"/>
    </row>
    <row r="106" spans="1:19" ht="18">
      <c r="A106" s="2296"/>
      <c r="B106" s="920" t="s">
        <v>584</v>
      </c>
      <c r="C106" s="921" t="s">
        <v>2874</v>
      </c>
      <c r="D106" s="915"/>
      <c r="E106" s="915"/>
      <c r="F106" s="915"/>
      <c r="G106" s="915"/>
      <c r="H106" s="915"/>
      <c r="I106" s="915"/>
      <c r="J106" s="915"/>
      <c r="K106" s="915"/>
      <c r="L106" s="915"/>
      <c r="M106" s="915"/>
      <c r="N106" s="915"/>
      <c r="O106" s="915"/>
      <c r="P106" s="915"/>
      <c r="Q106" s="915"/>
      <c r="R106" s="915"/>
      <c r="S106" s="915"/>
    </row>
    <row r="107" spans="1:19" ht="18.600000000000001" thickBot="1">
      <c r="A107" s="2297"/>
      <c r="B107" s="933" t="s">
        <v>585</v>
      </c>
      <c r="C107" s="925" t="s">
        <v>267</v>
      </c>
      <c r="D107" s="915"/>
      <c r="E107" s="915"/>
      <c r="F107" s="915"/>
      <c r="G107" s="915"/>
      <c r="H107" s="915"/>
      <c r="I107" s="915"/>
      <c r="J107" s="915"/>
      <c r="K107" s="915"/>
      <c r="L107" s="915"/>
      <c r="M107" s="915"/>
      <c r="N107" s="915"/>
      <c r="O107" s="915"/>
      <c r="P107" s="915"/>
      <c r="Q107" s="915"/>
      <c r="R107" s="915"/>
      <c r="S107" s="915"/>
    </row>
    <row r="108" spans="1:19" s="127" customFormat="1" ht="18">
      <c r="A108" s="1853" t="s">
        <v>427</v>
      </c>
      <c r="B108" s="935" t="s">
        <v>428</v>
      </c>
      <c r="C108" s="936" t="s">
        <v>2192</v>
      </c>
    </row>
    <row r="109" spans="1:19" s="127" customFormat="1" ht="178.8" thickBot="1">
      <c r="A109" s="1854"/>
      <c r="B109" s="937" t="s">
        <v>430</v>
      </c>
      <c r="C109" s="938" t="s">
        <v>2875</v>
      </c>
    </row>
    <row r="110" spans="1:19" ht="49.2" thickBot="1">
      <c r="A110" s="2299" t="s">
        <v>587</v>
      </c>
      <c r="B110" s="2300"/>
      <c r="C110" s="934" t="s">
        <v>2876</v>
      </c>
      <c r="D110" s="915"/>
      <c r="E110" s="915"/>
      <c r="F110" s="915"/>
      <c r="G110" s="915"/>
      <c r="H110" s="915"/>
      <c r="I110" s="915"/>
      <c r="J110" s="915"/>
      <c r="K110" s="915"/>
      <c r="L110" s="915"/>
      <c r="M110" s="915"/>
      <c r="N110" s="915"/>
      <c r="O110" s="915"/>
      <c r="P110" s="915"/>
      <c r="Q110" s="915"/>
      <c r="R110" s="915"/>
      <c r="S110" s="915"/>
    </row>
    <row r="111" spans="1:19" ht="235.5" customHeight="1">
      <c r="A111" s="2293" t="s">
        <v>2223</v>
      </c>
      <c r="B111" s="2294"/>
      <c r="C111" s="2294"/>
      <c r="D111" s="915"/>
      <c r="E111" s="915"/>
      <c r="F111" s="915"/>
      <c r="G111" s="915"/>
      <c r="H111" s="915"/>
      <c r="I111" s="915"/>
      <c r="J111" s="915"/>
      <c r="K111" s="915"/>
      <c r="L111" s="915"/>
      <c r="M111" s="915"/>
      <c r="N111" s="915"/>
      <c r="O111" s="915"/>
      <c r="P111" s="915"/>
      <c r="Q111" s="915"/>
      <c r="R111" s="915"/>
      <c r="S111" s="915"/>
    </row>
    <row r="112" spans="1:19" ht="16.5" customHeight="1">
      <c r="A112" s="915"/>
      <c r="B112" s="915"/>
      <c r="C112" s="915"/>
      <c r="D112" s="915"/>
      <c r="E112" s="915"/>
      <c r="F112" s="915"/>
      <c r="G112" s="915"/>
      <c r="H112" s="915"/>
      <c r="I112" s="915"/>
      <c r="J112" s="915"/>
      <c r="K112" s="915"/>
      <c r="L112" s="915"/>
      <c r="M112" s="915"/>
      <c r="N112" s="915"/>
      <c r="O112" s="915"/>
      <c r="P112" s="915"/>
      <c r="Q112" s="915"/>
      <c r="R112" s="915"/>
      <c r="S112" s="915"/>
    </row>
    <row r="113" spans="1:19" ht="16.5" customHeight="1">
      <c r="A113" s="915"/>
      <c r="B113" s="915"/>
      <c r="C113" s="915"/>
      <c r="D113" s="915"/>
      <c r="E113" s="915"/>
      <c r="F113" s="915"/>
      <c r="G113" s="915"/>
      <c r="H113" s="915"/>
      <c r="I113" s="915"/>
      <c r="J113" s="915"/>
      <c r="K113" s="915"/>
      <c r="L113" s="915"/>
      <c r="M113" s="915"/>
      <c r="N113" s="915"/>
      <c r="O113" s="915"/>
      <c r="P113" s="915"/>
      <c r="Q113" s="915"/>
      <c r="R113" s="915"/>
      <c r="S113" s="915"/>
    </row>
    <row r="114" spans="1:19" ht="16.5" customHeight="1">
      <c r="A114" s="915"/>
      <c r="B114" s="915"/>
      <c r="C114" s="915"/>
      <c r="D114" s="915"/>
      <c r="E114" s="915"/>
      <c r="F114" s="915"/>
      <c r="G114" s="915"/>
      <c r="H114" s="915"/>
      <c r="I114" s="915"/>
      <c r="J114" s="915"/>
      <c r="K114" s="915"/>
      <c r="L114" s="915"/>
      <c r="M114" s="915"/>
      <c r="N114" s="915"/>
      <c r="O114" s="915"/>
      <c r="P114" s="915"/>
      <c r="Q114" s="915"/>
      <c r="R114" s="915"/>
      <c r="S114" s="915"/>
    </row>
    <row r="115" spans="1:19" ht="16.5" customHeight="1">
      <c r="A115" s="915"/>
      <c r="B115" s="915"/>
      <c r="C115" s="915"/>
      <c r="D115" s="915"/>
      <c r="E115" s="915"/>
      <c r="F115" s="915"/>
      <c r="G115" s="915"/>
      <c r="H115" s="915"/>
      <c r="I115" s="915"/>
      <c r="J115" s="915"/>
      <c r="K115" s="915"/>
      <c r="L115" s="915"/>
      <c r="M115" s="915"/>
      <c r="N115" s="915"/>
      <c r="O115" s="915"/>
      <c r="P115" s="915"/>
      <c r="Q115" s="915"/>
      <c r="R115" s="915"/>
      <c r="S115" s="915"/>
    </row>
    <row r="116" spans="1:19" ht="16.5" customHeight="1">
      <c r="A116" s="915"/>
      <c r="B116" s="915"/>
      <c r="C116" s="915"/>
      <c r="D116" s="915"/>
      <c r="E116" s="915"/>
      <c r="F116" s="915"/>
      <c r="G116" s="915"/>
      <c r="H116" s="915"/>
      <c r="I116" s="915"/>
      <c r="J116" s="915"/>
      <c r="K116" s="915"/>
      <c r="L116" s="915"/>
      <c r="M116" s="915"/>
      <c r="N116" s="915"/>
      <c r="O116" s="915"/>
      <c r="P116" s="915"/>
      <c r="Q116" s="915"/>
      <c r="R116" s="915"/>
      <c r="S116" s="915"/>
    </row>
    <row r="117" spans="1:19" ht="16.5" customHeight="1">
      <c r="A117" s="915"/>
      <c r="B117" s="915"/>
      <c r="C117" s="915"/>
      <c r="D117" s="915"/>
      <c r="E117" s="915"/>
      <c r="F117" s="915"/>
      <c r="G117" s="915"/>
      <c r="H117" s="915"/>
      <c r="I117" s="915"/>
      <c r="J117" s="915"/>
      <c r="K117" s="915"/>
      <c r="L117" s="915"/>
      <c r="M117" s="915"/>
      <c r="N117" s="915"/>
      <c r="O117" s="915"/>
      <c r="P117" s="915"/>
      <c r="Q117" s="915"/>
      <c r="R117" s="915"/>
      <c r="S117" s="915"/>
    </row>
    <row r="118" spans="1:19" ht="16.5" customHeight="1">
      <c r="A118" s="915"/>
      <c r="B118" s="915"/>
      <c r="C118" s="915"/>
      <c r="D118" s="915"/>
      <c r="E118" s="915"/>
      <c r="F118" s="915"/>
      <c r="G118" s="915"/>
      <c r="H118" s="915"/>
      <c r="I118" s="915"/>
      <c r="J118" s="915"/>
      <c r="K118" s="915"/>
      <c r="L118" s="915"/>
      <c r="M118" s="915"/>
      <c r="N118" s="915"/>
      <c r="O118" s="915"/>
      <c r="P118" s="915"/>
      <c r="Q118" s="915"/>
      <c r="R118" s="915"/>
      <c r="S118" s="915"/>
    </row>
    <row r="119" spans="1:19" ht="16.5" customHeight="1">
      <c r="A119" s="915"/>
      <c r="B119" s="915"/>
      <c r="C119" s="915"/>
      <c r="D119" s="915"/>
      <c r="E119" s="915"/>
      <c r="F119" s="915"/>
      <c r="G119" s="915"/>
      <c r="H119" s="915"/>
      <c r="I119" s="915"/>
      <c r="J119" s="915"/>
      <c r="K119" s="915"/>
      <c r="L119" s="915"/>
      <c r="M119" s="915"/>
      <c r="N119" s="915"/>
      <c r="O119" s="915"/>
      <c r="P119" s="915"/>
      <c r="Q119" s="915"/>
      <c r="R119" s="915"/>
      <c r="S119" s="915"/>
    </row>
    <row r="120" spans="1:19" ht="16.5" customHeight="1">
      <c r="A120" s="915"/>
      <c r="B120" s="915"/>
      <c r="C120" s="915"/>
      <c r="D120" s="915"/>
      <c r="E120" s="915"/>
      <c r="F120" s="915"/>
      <c r="G120" s="915"/>
      <c r="H120" s="915"/>
      <c r="I120" s="915"/>
      <c r="J120" s="915"/>
      <c r="K120" s="915"/>
      <c r="L120" s="915"/>
      <c r="M120" s="915"/>
      <c r="N120" s="915"/>
      <c r="O120" s="915"/>
      <c r="P120" s="915"/>
      <c r="Q120" s="915"/>
      <c r="R120" s="915"/>
      <c r="S120" s="915"/>
    </row>
    <row r="121" spans="1:19" ht="16.5" customHeight="1">
      <c r="A121" s="915"/>
      <c r="B121" s="915"/>
      <c r="C121" s="915"/>
      <c r="D121" s="915"/>
      <c r="E121" s="915"/>
      <c r="F121" s="915"/>
      <c r="G121" s="915"/>
      <c r="H121" s="915"/>
      <c r="I121" s="915"/>
      <c r="J121" s="915"/>
      <c r="K121" s="915"/>
      <c r="L121" s="915"/>
      <c r="M121" s="915"/>
      <c r="N121" s="915"/>
      <c r="O121" s="915"/>
      <c r="P121" s="915"/>
      <c r="Q121" s="915"/>
      <c r="R121" s="915"/>
      <c r="S121" s="915"/>
    </row>
    <row r="122" spans="1:19" ht="16.5" customHeight="1">
      <c r="A122" s="915"/>
      <c r="B122" s="915"/>
      <c r="C122" s="915"/>
      <c r="D122" s="915"/>
      <c r="E122" s="915"/>
      <c r="F122" s="915"/>
      <c r="G122" s="915"/>
      <c r="H122" s="915"/>
      <c r="I122" s="915"/>
      <c r="J122" s="915"/>
      <c r="K122" s="915"/>
      <c r="L122" s="915"/>
      <c r="M122" s="915"/>
      <c r="N122" s="915"/>
      <c r="O122" s="915"/>
      <c r="P122" s="915"/>
      <c r="Q122" s="915"/>
      <c r="R122" s="915"/>
      <c r="S122" s="915"/>
    </row>
    <row r="123" spans="1:19" ht="16.5" customHeight="1">
      <c r="A123" s="915"/>
      <c r="B123" s="915"/>
      <c r="C123" s="915"/>
      <c r="D123" s="915"/>
      <c r="E123" s="915"/>
      <c r="F123" s="915"/>
      <c r="G123" s="915"/>
      <c r="H123" s="915"/>
      <c r="I123" s="915"/>
      <c r="J123" s="915"/>
      <c r="K123" s="915"/>
      <c r="L123" s="915"/>
      <c r="M123" s="915"/>
      <c r="N123" s="915"/>
      <c r="O123" s="915"/>
      <c r="P123" s="915"/>
      <c r="Q123" s="915"/>
      <c r="R123" s="915"/>
      <c r="S123" s="915"/>
    </row>
    <row r="124" spans="1:19" ht="16.5" customHeight="1">
      <c r="A124" s="915"/>
      <c r="B124" s="915"/>
      <c r="C124" s="915"/>
      <c r="D124" s="915"/>
      <c r="E124" s="915"/>
      <c r="F124" s="915"/>
      <c r="G124" s="915"/>
      <c r="H124" s="915"/>
      <c r="I124" s="915"/>
      <c r="J124" s="915"/>
      <c r="K124" s="915"/>
      <c r="L124" s="915"/>
      <c r="M124" s="915"/>
      <c r="N124" s="915"/>
      <c r="O124" s="915"/>
      <c r="P124" s="915"/>
      <c r="Q124" s="915"/>
      <c r="R124" s="915"/>
      <c r="S124" s="915"/>
    </row>
    <row r="125" spans="1:19" ht="16.5" customHeight="1">
      <c r="A125" s="915"/>
      <c r="B125" s="915"/>
      <c r="C125" s="915"/>
      <c r="D125" s="915"/>
      <c r="E125" s="915"/>
      <c r="F125" s="915"/>
      <c r="G125" s="915"/>
      <c r="H125" s="915"/>
      <c r="I125" s="915"/>
      <c r="J125" s="915"/>
      <c r="K125" s="915"/>
      <c r="L125" s="915"/>
      <c r="M125" s="915"/>
      <c r="N125" s="915"/>
      <c r="O125" s="915"/>
      <c r="P125" s="915"/>
      <c r="Q125" s="915"/>
      <c r="R125" s="915"/>
      <c r="S125" s="915"/>
    </row>
    <row r="126" spans="1:19" ht="16.5" customHeight="1">
      <c r="A126" s="915"/>
      <c r="B126" s="915"/>
      <c r="C126" s="915"/>
      <c r="D126" s="915"/>
      <c r="E126" s="915"/>
      <c r="F126" s="915"/>
      <c r="G126" s="915"/>
      <c r="H126" s="915"/>
      <c r="I126" s="915"/>
      <c r="J126" s="915"/>
      <c r="K126" s="915"/>
      <c r="L126" s="915"/>
      <c r="M126" s="915"/>
      <c r="N126" s="915"/>
      <c r="O126" s="915"/>
      <c r="P126" s="915"/>
      <c r="Q126" s="915"/>
      <c r="R126" s="915"/>
      <c r="S126" s="915"/>
    </row>
    <row r="127" spans="1:19" ht="16.5" customHeight="1">
      <c r="A127" s="915"/>
      <c r="B127" s="915"/>
      <c r="C127" s="915"/>
      <c r="D127" s="915"/>
      <c r="E127" s="915"/>
      <c r="F127" s="915"/>
      <c r="G127" s="915"/>
      <c r="H127" s="915"/>
      <c r="I127" s="915"/>
      <c r="J127" s="915"/>
      <c r="K127" s="915"/>
      <c r="L127" s="915"/>
      <c r="M127" s="915"/>
      <c r="N127" s="915"/>
      <c r="O127" s="915"/>
      <c r="P127" s="915"/>
      <c r="Q127" s="915"/>
      <c r="R127" s="915"/>
      <c r="S127" s="915"/>
    </row>
    <row r="128" spans="1:19" ht="16.5" customHeight="1">
      <c r="A128" s="915"/>
      <c r="B128" s="915"/>
      <c r="C128" s="915"/>
      <c r="D128" s="915"/>
      <c r="E128" s="915"/>
      <c r="F128" s="915"/>
      <c r="G128" s="915"/>
      <c r="H128" s="915"/>
      <c r="I128" s="915"/>
      <c r="J128" s="915"/>
      <c r="K128" s="915"/>
      <c r="L128" s="915"/>
      <c r="M128" s="915"/>
      <c r="N128" s="915"/>
      <c r="O128" s="915"/>
      <c r="P128" s="915"/>
      <c r="Q128" s="915"/>
      <c r="R128" s="915"/>
      <c r="S128" s="915"/>
    </row>
    <row r="129" spans="1:19" ht="16.5" customHeight="1">
      <c r="A129" s="915"/>
      <c r="B129" s="915"/>
      <c r="C129" s="915"/>
      <c r="D129" s="915"/>
      <c r="E129" s="915"/>
      <c r="F129" s="915"/>
      <c r="G129" s="915"/>
      <c r="H129" s="915"/>
      <c r="I129" s="915"/>
      <c r="J129" s="915"/>
      <c r="K129" s="915"/>
      <c r="L129" s="915"/>
      <c r="M129" s="915"/>
      <c r="N129" s="915"/>
      <c r="O129" s="915"/>
      <c r="P129" s="915"/>
      <c r="Q129" s="915"/>
      <c r="R129" s="915"/>
      <c r="S129" s="915"/>
    </row>
    <row r="130" spans="1:19" ht="16.5" customHeight="1">
      <c r="A130" s="915"/>
      <c r="B130" s="915"/>
      <c r="C130" s="915"/>
      <c r="D130" s="915"/>
      <c r="E130" s="915"/>
      <c r="F130" s="915"/>
      <c r="G130" s="915"/>
      <c r="H130" s="915"/>
      <c r="I130" s="915"/>
      <c r="J130" s="915"/>
      <c r="K130" s="915"/>
      <c r="L130" s="915"/>
      <c r="M130" s="915"/>
      <c r="N130" s="915"/>
      <c r="O130" s="915"/>
      <c r="P130" s="915"/>
      <c r="Q130" s="915"/>
      <c r="R130" s="915"/>
      <c r="S130" s="915"/>
    </row>
    <row r="131" spans="1:19" ht="16.5" customHeight="1">
      <c r="A131" s="915"/>
      <c r="B131" s="915"/>
      <c r="C131" s="915"/>
      <c r="D131" s="915"/>
      <c r="E131" s="915"/>
      <c r="F131" s="915"/>
      <c r="G131" s="915"/>
      <c r="H131" s="915"/>
      <c r="I131" s="915"/>
      <c r="J131" s="915"/>
      <c r="K131" s="915"/>
      <c r="L131" s="915"/>
      <c r="M131" s="915"/>
      <c r="N131" s="915"/>
      <c r="O131" s="915"/>
      <c r="P131" s="915"/>
      <c r="Q131" s="915"/>
      <c r="R131" s="915"/>
      <c r="S131" s="915"/>
    </row>
    <row r="132" spans="1:19" ht="16.5" customHeight="1">
      <c r="A132" s="915"/>
      <c r="B132" s="915"/>
      <c r="C132" s="915"/>
      <c r="D132" s="915"/>
      <c r="E132" s="915"/>
      <c r="F132" s="915"/>
      <c r="G132" s="915"/>
      <c r="H132" s="915"/>
      <c r="I132" s="915"/>
      <c r="J132" s="915"/>
      <c r="K132" s="915"/>
      <c r="L132" s="915"/>
      <c r="M132" s="915"/>
      <c r="N132" s="915"/>
      <c r="O132" s="915"/>
      <c r="P132" s="915"/>
      <c r="Q132" s="915"/>
      <c r="R132" s="915"/>
      <c r="S132" s="915"/>
    </row>
    <row r="133" spans="1:19" ht="16.5" customHeight="1">
      <c r="A133" s="915"/>
      <c r="B133" s="915"/>
      <c r="C133" s="915"/>
      <c r="D133" s="915"/>
      <c r="E133" s="915"/>
      <c r="F133" s="915"/>
      <c r="G133" s="915"/>
      <c r="H133" s="915"/>
      <c r="I133" s="915"/>
      <c r="J133" s="915"/>
      <c r="K133" s="915"/>
      <c r="L133" s="915"/>
      <c r="M133" s="915"/>
      <c r="N133" s="915"/>
      <c r="O133" s="915"/>
      <c r="P133" s="915"/>
      <c r="Q133" s="915"/>
      <c r="R133" s="915"/>
      <c r="S133" s="915"/>
    </row>
    <row r="134" spans="1:19" ht="16.5" customHeight="1">
      <c r="A134" s="915"/>
      <c r="B134" s="915"/>
      <c r="C134" s="915"/>
      <c r="D134" s="915"/>
      <c r="E134" s="915"/>
      <c r="F134" s="915"/>
      <c r="G134" s="915"/>
      <c r="H134" s="915"/>
      <c r="I134" s="915"/>
      <c r="J134" s="915"/>
      <c r="K134" s="915"/>
      <c r="L134" s="915"/>
      <c r="M134" s="915"/>
      <c r="N134" s="915"/>
      <c r="O134" s="915"/>
      <c r="P134" s="915"/>
      <c r="Q134" s="915"/>
      <c r="R134" s="915"/>
      <c r="S134" s="915"/>
    </row>
    <row r="135" spans="1:19" ht="16.5" customHeight="1">
      <c r="A135" s="915"/>
      <c r="B135" s="915"/>
      <c r="C135" s="915"/>
      <c r="D135" s="915"/>
      <c r="E135" s="915"/>
      <c r="F135" s="915"/>
      <c r="G135" s="915"/>
      <c r="H135" s="915"/>
      <c r="I135" s="915"/>
      <c r="J135" s="915"/>
      <c r="K135" s="915"/>
      <c r="L135" s="915"/>
      <c r="M135" s="915"/>
      <c r="N135" s="915"/>
      <c r="O135" s="915"/>
      <c r="P135" s="915"/>
      <c r="Q135" s="915"/>
      <c r="R135" s="915"/>
      <c r="S135" s="915"/>
    </row>
    <row r="136" spans="1:19" ht="16.5" customHeight="1">
      <c r="A136" s="915"/>
      <c r="B136" s="915"/>
      <c r="C136" s="915"/>
      <c r="D136" s="915"/>
      <c r="E136" s="915"/>
      <c r="F136" s="915"/>
      <c r="G136" s="915"/>
      <c r="H136" s="915"/>
      <c r="I136" s="915"/>
      <c r="J136" s="915"/>
      <c r="K136" s="915"/>
      <c r="L136" s="915"/>
      <c r="M136" s="915"/>
      <c r="N136" s="915"/>
      <c r="O136" s="915"/>
      <c r="P136" s="915"/>
      <c r="Q136" s="915"/>
      <c r="R136" s="915"/>
      <c r="S136" s="915"/>
    </row>
    <row r="137" spans="1:19" ht="16.5" customHeight="1">
      <c r="A137" s="915"/>
      <c r="B137" s="915"/>
      <c r="C137" s="915"/>
      <c r="D137" s="915"/>
      <c r="E137" s="915"/>
      <c r="F137" s="915"/>
      <c r="G137" s="915"/>
      <c r="H137" s="915"/>
      <c r="I137" s="915"/>
      <c r="J137" s="915"/>
      <c r="K137" s="915"/>
      <c r="L137" s="915"/>
      <c r="M137" s="915"/>
      <c r="N137" s="915"/>
      <c r="O137" s="915"/>
      <c r="P137" s="915"/>
      <c r="Q137" s="915"/>
      <c r="R137" s="915"/>
      <c r="S137" s="915"/>
    </row>
    <row r="138" spans="1:19" ht="16.5" customHeight="1">
      <c r="A138" s="915"/>
      <c r="B138" s="915"/>
      <c r="C138" s="915"/>
      <c r="D138" s="915"/>
      <c r="E138" s="915"/>
      <c r="F138" s="915"/>
      <c r="G138" s="915"/>
      <c r="H138" s="915"/>
      <c r="I138" s="915"/>
      <c r="J138" s="915"/>
      <c r="K138" s="915"/>
      <c r="L138" s="915"/>
      <c r="M138" s="915"/>
      <c r="N138" s="915"/>
      <c r="O138" s="915"/>
      <c r="P138" s="915"/>
      <c r="Q138" s="915"/>
      <c r="R138" s="915"/>
      <c r="S138" s="915"/>
    </row>
    <row r="139" spans="1:19" ht="16.5" customHeight="1">
      <c r="A139" s="915"/>
      <c r="B139" s="915"/>
      <c r="C139" s="915"/>
      <c r="D139" s="915"/>
      <c r="E139" s="915"/>
      <c r="F139" s="915"/>
      <c r="G139" s="915"/>
      <c r="H139" s="915"/>
      <c r="I139" s="915"/>
      <c r="J139" s="915"/>
      <c r="K139" s="915"/>
      <c r="L139" s="915"/>
      <c r="M139" s="915"/>
      <c r="N139" s="915"/>
      <c r="O139" s="915"/>
      <c r="P139" s="915"/>
      <c r="Q139" s="915"/>
      <c r="R139" s="915"/>
      <c r="S139" s="915"/>
    </row>
    <row r="140" spans="1:19" ht="16.5" customHeight="1">
      <c r="A140" s="915"/>
      <c r="B140" s="915"/>
      <c r="C140" s="915"/>
      <c r="D140" s="915"/>
      <c r="E140" s="915"/>
      <c r="F140" s="915"/>
      <c r="G140" s="915"/>
      <c r="H140" s="915"/>
      <c r="I140" s="915"/>
      <c r="J140" s="915"/>
      <c r="K140" s="915"/>
      <c r="L140" s="915"/>
      <c r="M140" s="915"/>
      <c r="N140" s="915"/>
      <c r="O140" s="915"/>
      <c r="P140" s="915"/>
      <c r="Q140" s="915"/>
      <c r="R140" s="915"/>
      <c r="S140" s="915"/>
    </row>
    <row r="141" spans="1:19" ht="16.5" customHeight="1">
      <c r="A141" s="915"/>
      <c r="B141" s="915"/>
      <c r="C141" s="915"/>
      <c r="D141" s="915"/>
      <c r="E141" s="915"/>
      <c r="F141" s="915"/>
      <c r="G141" s="915"/>
      <c r="H141" s="915"/>
      <c r="I141" s="915"/>
      <c r="J141" s="915"/>
      <c r="K141" s="915"/>
      <c r="L141" s="915"/>
      <c r="M141" s="915"/>
      <c r="N141" s="915"/>
      <c r="O141" s="915"/>
      <c r="P141" s="915"/>
      <c r="Q141" s="915"/>
      <c r="R141" s="915"/>
      <c r="S141" s="915"/>
    </row>
    <row r="142" spans="1:19" ht="16.5" customHeight="1">
      <c r="A142" s="915"/>
      <c r="B142" s="915"/>
      <c r="C142" s="915"/>
      <c r="D142" s="915"/>
      <c r="E142" s="915"/>
      <c r="F142" s="915"/>
      <c r="G142" s="915"/>
      <c r="H142" s="915"/>
      <c r="I142" s="915"/>
      <c r="J142" s="915"/>
      <c r="K142" s="915"/>
      <c r="L142" s="915"/>
      <c r="M142" s="915"/>
      <c r="N142" s="915"/>
      <c r="O142" s="915"/>
      <c r="P142" s="915"/>
      <c r="Q142" s="915"/>
      <c r="R142" s="915"/>
      <c r="S142" s="915"/>
    </row>
    <row r="143" spans="1:19" ht="16.5" customHeight="1">
      <c r="A143" s="915"/>
      <c r="B143" s="915"/>
      <c r="C143" s="915"/>
      <c r="D143" s="915"/>
      <c r="E143" s="915"/>
      <c r="F143" s="915"/>
      <c r="G143" s="915"/>
      <c r="H143" s="915"/>
      <c r="I143" s="915"/>
      <c r="J143" s="915"/>
      <c r="K143" s="915"/>
      <c r="L143" s="915"/>
      <c r="M143" s="915"/>
      <c r="N143" s="915"/>
      <c r="O143" s="915"/>
      <c r="P143" s="915"/>
      <c r="Q143" s="915"/>
      <c r="R143" s="915"/>
      <c r="S143" s="915"/>
    </row>
    <row r="144" spans="1:19" ht="16.5" customHeight="1">
      <c r="A144" s="915"/>
      <c r="B144" s="915"/>
      <c r="C144" s="915"/>
      <c r="D144" s="915"/>
      <c r="E144" s="915"/>
      <c r="F144" s="915"/>
      <c r="G144" s="915"/>
      <c r="H144" s="915"/>
      <c r="I144" s="915"/>
      <c r="J144" s="915"/>
      <c r="K144" s="915"/>
      <c r="L144" s="915"/>
      <c r="M144" s="915"/>
      <c r="N144" s="915"/>
      <c r="O144" s="915"/>
      <c r="P144" s="915"/>
      <c r="Q144" s="915"/>
      <c r="R144" s="915"/>
      <c r="S144" s="915"/>
    </row>
    <row r="145" spans="1:19" ht="16.5" customHeight="1">
      <c r="A145" s="915"/>
      <c r="B145" s="915"/>
      <c r="C145" s="915"/>
      <c r="D145" s="915"/>
      <c r="E145" s="915"/>
      <c r="F145" s="915"/>
      <c r="G145" s="915"/>
      <c r="H145" s="915"/>
      <c r="I145" s="915"/>
      <c r="J145" s="915"/>
      <c r="K145" s="915"/>
      <c r="L145" s="915"/>
      <c r="M145" s="915"/>
      <c r="N145" s="915"/>
      <c r="O145" s="915"/>
      <c r="P145" s="915"/>
      <c r="Q145" s="915"/>
      <c r="R145" s="915"/>
      <c r="S145" s="915"/>
    </row>
    <row r="146" spans="1:19" ht="16.5" customHeight="1">
      <c r="A146" s="915"/>
      <c r="B146" s="915"/>
      <c r="C146" s="915"/>
      <c r="D146" s="915"/>
      <c r="E146" s="915"/>
      <c r="F146" s="915"/>
      <c r="G146" s="915"/>
      <c r="H146" s="915"/>
      <c r="I146" s="915"/>
      <c r="J146" s="915"/>
      <c r="K146" s="915"/>
      <c r="L146" s="915"/>
      <c r="M146" s="915"/>
      <c r="N146" s="915"/>
      <c r="O146" s="915"/>
      <c r="P146" s="915"/>
      <c r="Q146" s="915"/>
      <c r="R146" s="915"/>
      <c r="S146" s="915"/>
    </row>
    <row r="147" spans="1:19" ht="16.5" customHeight="1">
      <c r="A147" s="915"/>
      <c r="B147" s="915"/>
      <c r="C147" s="915"/>
      <c r="D147" s="915"/>
      <c r="E147" s="915"/>
      <c r="F147" s="915"/>
      <c r="G147" s="915"/>
      <c r="H147" s="915"/>
      <c r="I147" s="915"/>
      <c r="J147" s="915"/>
      <c r="K147" s="915"/>
      <c r="L147" s="915"/>
      <c r="M147" s="915"/>
      <c r="N147" s="915"/>
      <c r="O147" s="915"/>
      <c r="P147" s="915"/>
      <c r="Q147" s="915"/>
      <c r="R147" s="915"/>
      <c r="S147" s="915"/>
    </row>
    <row r="148" spans="1:19" ht="16.5" customHeight="1">
      <c r="A148" s="915"/>
      <c r="B148" s="915"/>
      <c r="C148" s="915"/>
      <c r="D148" s="915"/>
      <c r="E148" s="915"/>
      <c r="F148" s="915"/>
      <c r="G148" s="915"/>
      <c r="H148" s="915"/>
      <c r="I148" s="915"/>
      <c r="J148" s="915"/>
      <c r="K148" s="915"/>
      <c r="L148" s="915"/>
      <c r="M148" s="915"/>
      <c r="N148" s="915"/>
      <c r="O148" s="915"/>
      <c r="P148" s="915"/>
      <c r="Q148" s="915"/>
      <c r="R148" s="915"/>
      <c r="S148" s="915"/>
    </row>
    <row r="149" spans="1:19" ht="16.5" customHeight="1">
      <c r="A149" s="915"/>
      <c r="B149" s="915"/>
      <c r="C149" s="915"/>
      <c r="D149" s="915"/>
      <c r="E149" s="915"/>
      <c r="F149" s="915"/>
      <c r="G149" s="915"/>
      <c r="H149" s="915"/>
      <c r="I149" s="915"/>
      <c r="J149" s="915"/>
      <c r="K149" s="915"/>
      <c r="L149" s="915"/>
      <c r="M149" s="915"/>
      <c r="N149" s="915"/>
      <c r="O149" s="915"/>
      <c r="P149" s="915"/>
      <c r="Q149" s="915"/>
      <c r="R149" s="915"/>
      <c r="S149" s="915"/>
    </row>
    <row r="150" spans="1:19" ht="16.5" customHeight="1">
      <c r="A150" s="915"/>
      <c r="B150" s="915"/>
      <c r="C150" s="915"/>
      <c r="D150" s="915"/>
      <c r="E150" s="915"/>
      <c r="F150" s="915"/>
      <c r="G150" s="915"/>
      <c r="H150" s="915"/>
      <c r="I150" s="915"/>
      <c r="J150" s="915"/>
      <c r="K150" s="915"/>
      <c r="L150" s="915"/>
      <c r="M150" s="915"/>
      <c r="N150" s="915"/>
      <c r="O150" s="915"/>
      <c r="P150" s="915"/>
      <c r="Q150" s="915"/>
      <c r="R150" s="915"/>
      <c r="S150" s="915"/>
    </row>
    <row r="151" spans="1:19" ht="16.5" customHeight="1">
      <c r="A151" s="915"/>
      <c r="B151" s="915"/>
      <c r="C151" s="915"/>
      <c r="D151" s="915"/>
      <c r="E151" s="915"/>
      <c r="F151" s="915"/>
      <c r="G151" s="915"/>
      <c r="H151" s="915"/>
      <c r="I151" s="915"/>
      <c r="J151" s="915"/>
      <c r="K151" s="915"/>
      <c r="L151" s="915"/>
      <c r="M151" s="915"/>
      <c r="N151" s="915"/>
      <c r="O151" s="915"/>
      <c r="P151" s="915"/>
      <c r="Q151" s="915"/>
      <c r="R151" s="915"/>
      <c r="S151" s="915"/>
    </row>
    <row r="152" spans="1:19" ht="16.5" customHeight="1">
      <c r="A152" s="915"/>
      <c r="B152" s="915"/>
      <c r="C152" s="915"/>
      <c r="D152" s="915"/>
      <c r="E152" s="915"/>
      <c r="F152" s="915"/>
      <c r="G152" s="915"/>
      <c r="H152" s="915"/>
      <c r="I152" s="915"/>
      <c r="J152" s="915"/>
      <c r="K152" s="915"/>
      <c r="L152" s="915"/>
      <c r="M152" s="915"/>
      <c r="N152" s="915"/>
      <c r="O152" s="915"/>
      <c r="P152" s="915"/>
      <c r="Q152" s="915"/>
      <c r="R152" s="915"/>
      <c r="S152" s="915"/>
    </row>
    <row r="153" spans="1:19" ht="16.5" customHeight="1">
      <c r="A153" s="915"/>
      <c r="B153" s="915"/>
      <c r="C153" s="915"/>
      <c r="D153" s="915"/>
      <c r="E153" s="915"/>
      <c r="F153" s="915"/>
      <c r="G153" s="915"/>
      <c r="H153" s="915"/>
      <c r="I153" s="915"/>
      <c r="J153" s="915"/>
      <c r="K153" s="915"/>
      <c r="L153" s="915"/>
      <c r="M153" s="915"/>
      <c r="N153" s="915"/>
      <c r="O153" s="915"/>
      <c r="P153" s="915"/>
      <c r="Q153" s="915"/>
      <c r="R153" s="915"/>
      <c r="S153" s="915"/>
    </row>
    <row r="154" spans="1:19" ht="16.5" customHeight="1">
      <c r="A154" s="915"/>
      <c r="B154" s="915"/>
      <c r="C154" s="915"/>
      <c r="D154" s="915"/>
      <c r="E154" s="915"/>
      <c r="F154" s="915"/>
      <c r="G154" s="915"/>
      <c r="H154" s="915"/>
      <c r="I154" s="915"/>
      <c r="J154" s="915"/>
      <c r="K154" s="915"/>
      <c r="L154" s="915"/>
      <c r="M154" s="915"/>
      <c r="N154" s="915"/>
      <c r="O154" s="915"/>
      <c r="P154" s="915"/>
      <c r="Q154" s="915"/>
      <c r="R154" s="915"/>
      <c r="S154" s="915"/>
    </row>
    <row r="155" spans="1:19" ht="16.5" customHeight="1">
      <c r="A155" s="915"/>
      <c r="B155" s="915"/>
      <c r="C155" s="915"/>
      <c r="D155" s="915"/>
      <c r="E155" s="915"/>
      <c r="F155" s="915"/>
      <c r="G155" s="915"/>
      <c r="H155" s="915"/>
      <c r="I155" s="915"/>
      <c r="J155" s="915"/>
      <c r="K155" s="915"/>
      <c r="L155" s="915"/>
      <c r="M155" s="915"/>
      <c r="N155" s="915"/>
      <c r="O155" s="915"/>
      <c r="P155" s="915"/>
      <c r="Q155" s="915"/>
      <c r="R155" s="915"/>
      <c r="S155" s="915"/>
    </row>
    <row r="156" spans="1:19" ht="16.5" customHeight="1">
      <c r="A156" s="915"/>
      <c r="B156" s="915"/>
      <c r="C156" s="915"/>
      <c r="D156" s="915"/>
      <c r="E156" s="915"/>
      <c r="F156" s="915"/>
      <c r="G156" s="915"/>
      <c r="H156" s="915"/>
      <c r="I156" s="915"/>
      <c r="J156" s="915"/>
      <c r="K156" s="915"/>
      <c r="L156" s="915"/>
      <c r="M156" s="915"/>
      <c r="N156" s="915"/>
      <c r="O156" s="915"/>
      <c r="P156" s="915"/>
      <c r="Q156" s="915"/>
      <c r="R156" s="915"/>
      <c r="S156" s="915"/>
    </row>
    <row r="157" spans="1:19" ht="16.5" customHeight="1">
      <c r="A157" s="915"/>
      <c r="B157" s="915"/>
      <c r="C157" s="915"/>
      <c r="D157" s="915"/>
      <c r="E157" s="915"/>
      <c r="F157" s="915"/>
      <c r="G157" s="915"/>
      <c r="H157" s="915"/>
      <c r="I157" s="915"/>
      <c r="J157" s="915"/>
      <c r="K157" s="915"/>
      <c r="L157" s="915"/>
      <c r="M157" s="915"/>
      <c r="N157" s="915"/>
      <c r="O157" s="915"/>
      <c r="P157" s="915"/>
      <c r="Q157" s="915"/>
      <c r="R157" s="915"/>
      <c r="S157" s="915"/>
    </row>
    <row r="158" spans="1:19" ht="16.5" customHeight="1">
      <c r="A158" s="915"/>
      <c r="B158" s="915"/>
      <c r="C158" s="915"/>
      <c r="D158" s="915"/>
      <c r="E158" s="915"/>
      <c r="F158" s="915"/>
      <c r="G158" s="915"/>
      <c r="H158" s="915"/>
      <c r="I158" s="915"/>
      <c r="J158" s="915"/>
      <c r="K158" s="915"/>
      <c r="L158" s="915"/>
      <c r="M158" s="915"/>
      <c r="N158" s="915"/>
      <c r="O158" s="915"/>
      <c r="P158" s="915"/>
      <c r="Q158" s="915"/>
      <c r="R158" s="915"/>
      <c r="S158" s="915"/>
    </row>
    <row r="159" spans="1:19" ht="16.5" customHeight="1">
      <c r="A159" s="915"/>
      <c r="B159" s="915"/>
      <c r="C159" s="915"/>
      <c r="D159" s="915"/>
      <c r="E159" s="915"/>
      <c r="F159" s="915"/>
      <c r="G159" s="915"/>
      <c r="H159" s="915"/>
      <c r="I159" s="915"/>
      <c r="J159" s="915"/>
      <c r="K159" s="915"/>
      <c r="L159" s="915"/>
      <c r="M159" s="915"/>
      <c r="N159" s="915"/>
      <c r="O159" s="915"/>
      <c r="P159" s="915"/>
      <c r="Q159" s="915"/>
      <c r="R159" s="915"/>
      <c r="S159" s="915"/>
    </row>
    <row r="160" spans="1:19" ht="16.5" customHeight="1">
      <c r="A160" s="915"/>
      <c r="B160" s="915"/>
      <c r="C160" s="915"/>
      <c r="D160" s="915"/>
      <c r="E160" s="915"/>
      <c r="F160" s="915"/>
      <c r="G160" s="915"/>
      <c r="H160" s="915"/>
      <c r="I160" s="915"/>
      <c r="J160" s="915"/>
      <c r="K160" s="915"/>
      <c r="L160" s="915"/>
      <c r="M160" s="915"/>
      <c r="N160" s="915"/>
      <c r="O160" s="915"/>
      <c r="P160" s="915"/>
      <c r="Q160" s="915"/>
      <c r="R160" s="915"/>
      <c r="S160" s="915"/>
    </row>
    <row r="161" spans="1:19" ht="16.5" customHeight="1">
      <c r="A161" s="915"/>
      <c r="B161" s="915"/>
      <c r="C161" s="915"/>
      <c r="D161" s="915"/>
      <c r="E161" s="915"/>
      <c r="F161" s="915"/>
      <c r="G161" s="915"/>
      <c r="H161" s="915"/>
      <c r="I161" s="915"/>
      <c r="J161" s="915"/>
      <c r="K161" s="915"/>
      <c r="L161" s="915"/>
      <c r="M161" s="915"/>
      <c r="N161" s="915"/>
      <c r="O161" s="915"/>
      <c r="P161" s="915"/>
      <c r="Q161" s="915"/>
      <c r="R161" s="915"/>
      <c r="S161" s="915"/>
    </row>
    <row r="162" spans="1:19" ht="16.5" customHeight="1">
      <c r="A162" s="915"/>
      <c r="B162" s="915"/>
      <c r="C162" s="915"/>
      <c r="D162" s="915"/>
      <c r="E162" s="915"/>
      <c r="F162" s="915"/>
      <c r="G162" s="915"/>
      <c r="H162" s="915"/>
      <c r="I162" s="915"/>
      <c r="J162" s="915"/>
      <c r="K162" s="915"/>
      <c r="L162" s="915"/>
      <c r="M162" s="915"/>
      <c r="N162" s="915"/>
      <c r="O162" s="915"/>
      <c r="P162" s="915"/>
      <c r="Q162" s="915"/>
      <c r="R162" s="915"/>
      <c r="S162" s="915"/>
    </row>
    <row r="163" spans="1:19" ht="16.5" customHeight="1">
      <c r="A163" s="915"/>
      <c r="B163" s="915"/>
      <c r="C163" s="915"/>
      <c r="D163" s="915"/>
      <c r="E163" s="915"/>
      <c r="F163" s="915"/>
      <c r="G163" s="915"/>
      <c r="H163" s="915"/>
      <c r="I163" s="915"/>
      <c r="J163" s="915"/>
      <c r="K163" s="915"/>
      <c r="L163" s="915"/>
      <c r="M163" s="915"/>
      <c r="N163" s="915"/>
      <c r="O163" s="915"/>
      <c r="P163" s="915"/>
      <c r="Q163" s="915"/>
      <c r="R163" s="915"/>
      <c r="S163" s="915"/>
    </row>
    <row r="164" spans="1:19" ht="16.5" customHeight="1">
      <c r="A164" s="915"/>
      <c r="B164" s="915"/>
      <c r="C164" s="915"/>
      <c r="D164" s="915"/>
      <c r="E164" s="915"/>
      <c r="F164" s="915"/>
      <c r="G164" s="915"/>
      <c r="H164" s="915"/>
      <c r="I164" s="915"/>
      <c r="J164" s="915"/>
      <c r="K164" s="915"/>
      <c r="L164" s="915"/>
      <c r="M164" s="915"/>
      <c r="N164" s="915"/>
      <c r="O164" s="915"/>
      <c r="P164" s="915"/>
      <c r="Q164" s="915"/>
      <c r="R164" s="915"/>
      <c r="S164" s="915"/>
    </row>
    <row r="165" spans="1:19" ht="16.5" customHeight="1">
      <c r="A165" s="915"/>
      <c r="B165" s="915"/>
      <c r="C165" s="915"/>
      <c r="D165" s="915"/>
      <c r="E165" s="915"/>
      <c r="F165" s="915"/>
      <c r="G165" s="915"/>
      <c r="H165" s="915"/>
      <c r="I165" s="915"/>
      <c r="J165" s="915"/>
      <c r="K165" s="915"/>
      <c r="L165" s="915"/>
      <c r="M165" s="915"/>
      <c r="N165" s="915"/>
      <c r="O165" s="915"/>
      <c r="P165" s="915"/>
      <c r="Q165" s="915"/>
      <c r="R165" s="915"/>
      <c r="S165" s="915"/>
    </row>
    <row r="166" spans="1:19" ht="16.5" customHeight="1">
      <c r="A166" s="915"/>
      <c r="B166" s="915"/>
      <c r="C166" s="915"/>
      <c r="D166" s="915"/>
      <c r="E166" s="915"/>
      <c r="F166" s="915"/>
      <c r="G166" s="915"/>
      <c r="H166" s="915"/>
      <c r="I166" s="915"/>
      <c r="J166" s="915"/>
      <c r="K166" s="915"/>
      <c r="L166" s="915"/>
      <c r="M166" s="915"/>
      <c r="N166" s="915"/>
      <c r="O166" s="915"/>
      <c r="P166" s="915"/>
      <c r="Q166" s="915"/>
      <c r="R166" s="915"/>
      <c r="S166" s="915"/>
    </row>
    <row r="167" spans="1:19" ht="16.5" customHeight="1">
      <c r="A167" s="915"/>
      <c r="B167" s="915"/>
      <c r="C167" s="915"/>
      <c r="D167" s="915"/>
      <c r="E167" s="915"/>
      <c r="F167" s="915"/>
      <c r="G167" s="915"/>
      <c r="H167" s="915"/>
      <c r="I167" s="915"/>
      <c r="J167" s="915"/>
      <c r="K167" s="915"/>
      <c r="L167" s="915"/>
      <c r="M167" s="915"/>
      <c r="N167" s="915"/>
      <c r="O167" s="915"/>
      <c r="P167" s="915"/>
      <c r="Q167" s="915"/>
      <c r="R167" s="915"/>
      <c r="S167" s="915"/>
    </row>
    <row r="168" spans="1:19" ht="16.5" customHeight="1">
      <c r="A168" s="915"/>
      <c r="B168" s="915"/>
      <c r="C168" s="915"/>
      <c r="D168" s="915"/>
      <c r="E168" s="915"/>
      <c r="F168" s="915"/>
      <c r="G168" s="915"/>
      <c r="H168" s="915"/>
      <c r="I168" s="915"/>
      <c r="J168" s="915"/>
      <c r="K168" s="915"/>
      <c r="L168" s="915"/>
      <c r="M168" s="915"/>
      <c r="N168" s="915"/>
      <c r="O168" s="915"/>
      <c r="P168" s="915"/>
      <c r="Q168" s="915"/>
      <c r="R168" s="915"/>
      <c r="S168" s="915"/>
    </row>
    <row r="169" spans="1:19" ht="16.5" customHeight="1">
      <c r="A169" s="915"/>
      <c r="B169" s="915"/>
      <c r="C169" s="915"/>
      <c r="D169" s="915"/>
      <c r="E169" s="915"/>
      <c r="F169" s="915"/>
      <c r="G169" s="915"/>
      <c r="H169" s="915"/>
      <c r="I169" s="915"/>
      <c r="J169" s="915"/>
      <c r="K169" s="915"/>
      <c r="L169" s="915"/>
      <c r="M169" s="915"/>
      <c r="N169" s="915"/>
      <c r="O169" s="915"/>
      <c r="P169" s="915"/>
      <c r="Q169" s="915"/>
      <c r="R169" s="915"/>
      <c r="S169" s="915"/>
    </row>
    <row r="170" spans="1:19" ht="16.5" customHeight="1">
      <c r="A170" s="915"/>
      <c r="B170" s="915"/>
      <c r="C170" s="915"/>
      <c r="D170" s="915"/>
      <c r="E170" s="915"/>
      <c r="F170" s="915"/>
      <c r="G170" s="915"/>
      <c r="H170" s="915"/>
      <c r="I170" s="915"/>
      <c r="J170" s="915"/>
      <c r="K170" s="915"/>
      <c r="L170" s="915"/>
      <c r="M170" s="915"/>
      <c r="N170" s="915"/>
      <c r="O170" s="915"/>
      <c r="P170" s="915"/>
      <c r="Q170" s="915"/>
      <c r="R170" s="915"/>
      <c r="S170" s="915"/>
    </row>
    <row r="171" spans="1:19" ht="16.5" customHeight="1">
      <c r="A171" s="915"/>
      <c r="B171" s="915"/>
      <c r="C171" s="915"/>
      <c r="D171" s="915"/>
      <c r="E171" s="915"/>
      <c r="F171" s="915"/>
      <c r="G171" s="915"/>
      <c r="H171" s="915"/>
      <c r="I171" s="915"/>
      <c r="J171" s="915"/>
      <c r="K171" s="915"/>
      <c r="L171" s="915"/>
      <c r="M171" s="915"/>
      <c r="N171" s="915"/>
      <c r="O171" s="915"/>
      <c r="P171" s="915"/>
      <c r="Q171" s="915"/>
      <c r="R171" s="915"/>
      <c r="S171" s="915"/>
    </row>
    <row r="172" spans="1:19" ht="16.5" customHeight="1">
      <c r="A172" s="915"/>
      <c r="B172" s="915"/>
      <c r="C172" s="915"/>
      <c r="D172" s="915"/>
      <c r="E172" s="915"/>
      <c r="F172" s="915"/>
      <c r="G172" s="915"/>
      <c r="H172" s="915"/>
      <c r="I172" s="915"/>
      <c r="J172" s="915"/>
      <c r="K172" s="915"/>
      <c r="L172" s="915"/>
      <c r="M172" s="915"/>
      <c r="N172" s="915"/>
      <c r="O172" s="915"/>
      <c r="P172" s="915"/>
      <c r="Q172" s="915"/>
      <c r="R172" s="915"/>
      <c r="S172" s="915"/>
    </row>
    <row r="173" spans="1:19" ht="16.5" customHeight="1">
      <c r="A173" s="915"/>
      <c r="B173" s="915"/>
      <c r="C173" s="915"/>
      <c r="D173" s="915"/>
      <c r="E173" s="915"/>
      <c r="F173" s="915"/>
      <c r="G173" s="915"/>
      <c r="H173" s="915"/>
      <c r="I173" s="915"/>
      <c r="J173" s="915"/>
      <c r="K173" s="915"/>
      <c r="L173" s="915"/>
      <c r="M173" s="915"/>
      <c r="N173" s="915"/>
      <c r="O173" s="915"/>
      <c r="P173" s="915"/>
      <c r="Q173" s="915"/>
      <c r="R173" s="915"/>
      <c r="S173" s="915"/>
    </row>
    <row r="174" spans="1:19" ht="16.5" customHeight="1">
      <c r="A174" s="915"/>
      <c r="B174" s="915"/>
      <c r="C174" s="915"/>
      <c r="D174" s="915"/>
      <c r="E174" s="915"/>
      <c r="F174" s="915"/>
      <c r="G174" s="915"/>
      <c r="H174" s="915"/>
      <c r="I174" s="915"/>
      <c r="J174" s="915"/>
      <c r="K174" s="915"/>
      <c r="L174" s="915"/>
      <c r="M174" s="915"/>
      <c r="N174" s="915"/>
      <c r="O174" s="915"/>
      <c r="P174" s="915"/>
      <c r="Q174" s="915"/>
      <c r="R174" s="915"/>
      <c r="S174" s="915"/>
    </row>
    <row r="175" spans="1:19" ht="16.5" customHeight="1">
      <c r="A175" s="915"/>
      <c r="B175" s="915"/>
      <c r="C175" s="915"/>
      <c r="D175" s="915"/>
      <c r="E175" s="915"/>
      <c r="F175" s="915"/>
      <c r="G175" s="915"/>
      <c r="H175" s="915"/>
      <c r="I175" s="915"/>
      <c r="J175" s="915"/>
      <c r="K175" s="915"/>
      <c r="L175" s="915"/>
      <c r="M175" s="915"/>
      <c r="N175" s="915"/>
      <c r="O175" s="915"/>
      <c r="P175" s="915"/>
      <c r="Q175" s="915"/>
      <c r="R175" s="915"/>
      <c r="S175" s="915"/>
    </row>
    <row r="176" spans="1:19" ht="16.5" customHeight="1">
      <c r="A176" s="915"/>
      <c r="B176" s="915"/>
      <c r="C176" s="915"/>
      <c r="D176" s="915"/>
      <c r="E176" s="915"/>
      <c r="F176" s="915"/>
      <c r="G176" s="915"/>
      <c r="H176" s="915"/>
      <c r="I176" s="915"/>
      <c r="J176" s="915"/>
      <c r="K176" s="915"/>
      <c r="L176" s="915"/>
      <c r="M176" s="915"/>
      <c r="N176" s="915"/>
      <c r="O176" s="915"/>
      <c r="P176" s="915"/>
      <c r="Q176" s="915"/>
      <c r="R176" s="915"/>
      <c r="S176" s="915"/>
    </row>
    <row r="177" spans="1:19" ht="16.5" customHeight="1">
      <c r="A177" s="915"/>
      <c r="B177" s="915"/>
      <c r="C177" s="915"/>
      <c r="D177" s="915"/>
      <c r="E177" s="915"/>
      <c r="F177" s="915"/>
      <c r="G177" s="915"/>
      <c r="H177" s="915"/>
      <c r="I177" s="915"/>
      <c r="J177" s="915"/>
      <c r="K177" s="915"/>
      <c r="L177" s="915"/>
      <c r="M177" s="915"/>
      <c r="N177" s="915"/>
      <c r="O177" s="915"/>
      <c r="P177" s="915"/>
      <c r="Q177" s="915"/>
      <c r="R177" s="915"/>
      <c r="S177" s="915"/>
    </row>
    <row r="178" spans="1:19" ht="16.5" customHeight="1">
      <c r="A178" s="915"/>
      <c r="B178" s="915"/>
      <c r="C178" s="915"/>
      <c r="D178" s="915"/>
      <c r="E178" s="915"/>
      <c r="F178" s="915"/>
      <c r="G178" s="915"/>
      <c r="H178" s="915"/>
      <c r="I178" s="915"/>
      <c r="J178" s="915"/>
      <c r="K178" s="915"/>
      <c r="L178" s="915"/>
      <c r="M178" s="915"/>
      <c r="N178" s="915"/>
      <c r="O178" s="915"/>
      <c r="P178" s="915"/>
      <c r="Q178" s="915"/>
      <c r="R178" s="915"/>
      <c r="S178" s="915"/>
    </row>
    <row r="179" spans="1:19" ht="16.5" customHeight="1">
      <c r="A179" s="915"/>
      <c r="B179" s="915"/>
      <c r="C179" s="915"/>
      <c r="D179" s="915"/>
      <c r="E179" s="915"/>
      <c r="F179" s="915"/>
      <c r="G179" s="915"/>
      <c r="H179" s="915"/>
      <c r="I179" s="915"/>
      <c r="J179" s="915"/>
      <c r="K179" s="915"/>
      <c r="L179" s="915"/>
      <c r="M179" s="915"/>
      <c r="N179" s="915"/>
      <c r="O179" s="915"/>
      <c r="P179" s="915"/>
      <c r="Q179" s="915"/>
      <c r="R179" s="915"/>
      <c r="S179" s="915"/>
    </row>
    <row r="180" spans="1:19" ht="16.5" customHeight="1">
      <c r="A180" s="915"/>
      <c r="B180" s="915"/>
      <c r="C180" s="915"/>
      <c r="D180" s="915"/>
      <c r="E180" s="915"/>
      <c r="F180" s="915"/>
      <c r="G180" s="915"/>
      <c r="H180" s="915"/>
      <c r="I180" s="915"/>
      <c r="J180" s="915"/>
      <c r="K180" s="915"/>
      <c r="L180" s="915"/>
      <c r="M180" s="915"/>
      <c r="N180" s="915"/>
      <c r="O180" s="915"/>
      <c r="P180" s="915"/>
      <c r="Q180" s="915"/>
      <c r="R180" s="915"/>
      <c r="S180" s="915"/>
    </row>
    <row r="181" spans="1:19" ht="16.5" customHeight="1">
      <c r="A181" s="915"/>
      <c r="B181" s="915"/>
      <c r="C181" s="915"/>
      <c r="D181" s="915"/>
      <c r="E181" s="915"/>
      <c r="F181" s="915"/>
      <c r="G181" s="915"/>
      <c r="H181" s="915"/>
      <c r="I181" s="915"/>
      <c r="J181" s="915"/>
      <c r="K181" s="915"/>
      <c r="L181" s="915"/>
      <c r="M181" s="915"/>
      <c r="N181" s="915"/>
      <c r="O181" s="915"/>
      <c r="P181" s="915"/>
      <c r="Q181" s="915"/>
      <c r="R181" s="915"/>
      <c r="S181" s="915"/>
    </row>
    <row r="182" spans="1:19" ht="16.5" customHeight="1">
      <c r="A182" s="915"/>
      <c r="B182" s="915"/>
      <c r="C182" s="915"/>
      <c r="D182" s="915"/>
      <c r="E182" s="915"/>
      <c r="F182" s="915"/>
      <c r="G182" s="915"/>
      <c r="H182" s="915"/>
      <c r="I182" s="915"/>
      <c r="J182" s="915"/>
      <c r="K182" s="915"/>
      <c r="L182" s="915"/>
      <c r="M182" s="915"/>
      <c r="N182" s="915"/>
      <c r="O182" s="915"/>
      <c r="P182" s="915"/>
      <c r="Q182" s="915"/>
      <c r="R182" s="915"/>
      <c r="S182" s="915"/>
    </row>
    <row r="183" spans="1:19" ht="16.5" customHeight="1">
      <c r="A183" s="915"/>
      <c r="B183" s="915"/>
      <c r="C183" s="915"/>
      <c r="D183" s="915"/>
      <c r="E183" s="915"/>
      <c r="F183" s="915"/>
      <c r="G183" s="915"/>
      <c r="H183" s="915"/>
      <c r="I183" s="915"/>
      <c r="J183" s="915"/>
      <c r="K183" s="915"/>
      <c r="L183" s="915"/>
      <c r="M183" s="915"/>
      <c r="N183" s="915"/>
      <c r="O183" s="915"/>
      <c r="P183" s="915"/>
      <c r="Q183" s="915"/>
      <c r="R183" s="915"/>
      <c r="S183" s="915"/>
    </row>
    <row r="184" spans="1:19" ht="16.5" customHeight="1">
      <c r="A184" s="915"/>
      <c r="B184" s="915"/>
      <c r="C184" s="915"/>
      <c r="D184" s="915"/>
      <c r="E184" s="915"/>
      <c r="F184" s="915"/>
      <c r="G184" s="915"/>
      <c r="H184" s="915"/>
      <c r="I184" s="915"/>
      <c r="J184" s="915"/>
      <c r="K184" s="915"/>
      <c r="L184" s="915"/>
      <c r="M184" s="915"/>
      <c r="N184" s="915"/>
      <c r="O184" s="915"/>
      <c r="P184" s="915"/>
      <c r="Q184" s="915"/>
      <c r="R184" s="915"/>
      <c r="S184" s="915"/>
    </row>
    <row r="185" spans="1:19" ht="16.5" customHeight="1">
      <c r="A185" s="915"/>
      <c r="B185" s="915"/>
      <c r="C185" s="915"/>
      <c r="D185" s="915"/>
      <c r="E185" s="915"/>
      <c r="F185" s="915"/>
      <c r="G185" s="915"/>
      <c r="H185" s="915"/>
      <c r="I185" s="915"/>
      <c r="J185" s="915"/>
      <c r="K185" s="915"/>
      <c r="L185" s="915"/>
      <c r="M185" s="915"/>
      <c r="N185" s="915"/>
      <c r="O185" s="915"/>
      <c r="P185" s="915"/>
      <c r="Q185" s="915"/>
      <c r="R185" s="915"/>
      <c r="S185" s="915"/>
    </row>
    <row r="186" spans="1:19" ht="16.5" customHeight="1">
      <c r="A186" s="915"/>
      <c r="B186" s="915"/>
      <c r="C186" s="915"/>
      <c r="D186" s="915"/>
      <c r="E186" s="915"/>
      <c r="F186" s="915"/>
      <c r="G186" s="915"/>
      <c r="H186" s="915"/>
      <c r="I186" s="915"/>
      <c r="J186" s="915"/>
      <c r="K186" s="915"/>
      <c r="L186" s="915"/>
      <c r="M186" s="915"/>
      <c r="N186" s="915"/>
      <c r="O186" s="915"/>
      <c r="P186" s="915"/>
      <c r="Q186" s="915"/>
      <c r="R186" s="915"/>
      <c r="S186" s="915"/>
    </row>
    <row r="187" spans="1:19" ht="16.5" customHeight="1">
      <c r="A187" s="915"/>
      <c r="B187" s="915"/>
      <c r="C187" s="915"/>
      <c r="D187" s="915"/>
      <c r="E187" s="915"/>
      <c r="F187" s="915"/>
      <c r="G187" s="915"/>
      <c r="H187" s="915"/>
      <c r="I187" s="915"/>
      <c r="J187" s="915"/>
      <c r="K187" s="915"/>
      <c r="L187" s="915"/>
      <c r="M187" s="915"/>
      <c r="N187" s="915"/>
      <c r="O187" s="915"/>
      <c r="P187" s="915"/>
      <c r="Q187" s="915"/>
      <c r="R187" s="915"/>
      <c r="S187" s="915"/>
    </row>
    <row r="188" spans="1:19" ht="16.5" customHeight="1">
      <c r="A188" s="915"/>
      <c r="B188" s="915"/>
      <c r="C188" s="915"/>
      <c r="D188" s="915"/>
      <c r="E188" s="915"/>
      <c r="F188" s="915"/>
      <c r="G188" s="915"/>
      <c r="H188" s="915"/>
      <c r="I188" s="915"/>
      <c r="J188" s="915"/>
      <c r="K188" s="915"/>
      <c r="L188" s="915"/>
      <c r="M188" s="915"/>
      <c r="N188" s="915"/>
      <c r="O188" s="915"/>
      <c r="P188" s="915"/>
      <c r="Q188" s="915"/>
      <c r="R188" s="915"/>
      <c r="S188" s="915"/>
    </row>
    <row r="189" spans="1:19" ht="16.5" customHeight="1">
      <c r="A189" s="915"/>
      <c r="B189" s="915"/>
      <c r="C189" s="915"/>
      <c r="D189" s="915"/>
      <c r="E189" s="915"/>
      <c r="F189" s="915"/>
      <c r="G189" s="915"/>
      <c r="H189" s="915"/>
      <c r="I189" s="915"/>
      <c r="J189" s="915"/>
      <c r="K189" s="915"/>
      <c r="L189" s="915"/>
      <c r="M189" s="915"/>
      <c r="N189" s="915"/>
      <c r="O189" s="915"/>
      <c r="P189" s="915"/>
      <c r="Q189" s="915"/>
      <c r="R189" s="915"/>
      <c r="S189" s="915"/>
    </row>
    <row r="190" spans="1:19" ht="16.5" customHeight="1">
      <c r="A190" s="915"/>
      <c r="B190" s="915"/>
      <c r="C190" s="915"/>
      <c r="D190" s="915"/>
      <c r="E190" s="915"/>
      <c r="F190" s="915"/>
      <c r="G190" s="915"/>
      <c r="H190" s="915"/>
      <c r="I190" s="915"/>
      <c r="J190" s="915"/>
      <c r="K190" s="915"/>
      <c r="L190" s="915"/>
      <c r="M190" s="915"/>
      <c r="N190" s="915"/>
      <c r="O190" s="915"/>
      <c r="P190" s="915"/>
      <c r="Q190" s="915"/>
      <c r="R190" s="915"/>
      <c r="S190" s="915"/>
    </row>
    <row r="191" spans="1:19" ht="16.5" customHeight="1">
      <c r="A191" s="915"/>
      <c r="B191" s="915"/>
      <c r="C191" s="915"/>
      <c r="D191" s="915"/>
      <c r="E191" s="915"/>
      <c r="F191" s="915"/>
      <c r="G191" s="915"/>
      <c r="H191" s="915"/>
      <c r="I191" s="915"/>
      <c r="J191" s="915"/>
      <c r="K191" s="915"/>
      <c r="L191" s="915"/>
      <c r="M191" s="915"/>
      <c r="N191" s="915"/>
      <c r="O191" s="915"/>
      <c r="P191" s="915"/>
      <c r="Q191" s="915"/>
      <c r="R191" s="915"/>
      <c r="S191" s="915"/>
    </row>
    <row r="192" spans="1:19" ht="16.5" customHeight="1">
      <c r="A192" s="915"/>
      <c r="B192" s="915"/>
      <c r="C192" s="915"/>
      <c r="D192" s="915"/>
      <c r="E192" s="915"/>
      <c r="F192" s="915"/>
      <c r="G192" s="915"/>
      <c r="H192" s="915"/>
      <c r="I192" s="915"/>
      <c r="J192" s="915"/>
      <c r="K192" s="915"/>
      <c r="L192" s="915"/>
      <c r="M192" s="915"/>
      <c r="N192" s="915"/>
      <c r="O192" s="915"/>
      <c r="P192" s="915"/>
      <c r="Q192" s="915"/>
      <c r="R192" s="915"/>
      <c r="S192" s="915"/>
    </row>
    <row r="193" spans="1:19" ht="16.5" customHeight="1">
      <c r="A193" s="915"/>
      <c r="B193" s="915"/>
      <c r="C193" s="915"/>
      <c r="D193" s="915"/>
      <c r="E193" s="915"/>
      <c r="F193" s="915"/>
      <c r="G193" s="915"/>
      <c r="H193" s="915"/>
      <c r="I193" s="915"/>
      <c r="J193" s="915"/>
      <c r="K193" s="915"/>
      <c r="L193" s="915"/>
      <c r="M193" s="915"/>
      <c r="N193" s="915"/>
      <c r="O193" s="915"/>
      <c r="P193" s="915"/>
      <c r="Q193" s="915"/>
      <c r="R193" s="915"/>
      <c r="S193" s="915"/>
    </row>
    <row r="194" spans="1:19" ht="16.5" customHeight="1">
      <c r="A194" s="915"/>
      <c r="B194" s="915"/>
      <c r="C194" s="915"/>
      <c r="D194" s="915"/>
      <c r="E194" s="915"/>
      <c r="F194" s="915"/>
      <c r="G194" s="915"/>
      <c r="H194" s="915"/>
      <c r="I194" s="915"/>
      <c r="J194" s="915"/>
      <c r="K194" s="915"/>
      <c r="L194" s="915"/>
      <c r="M194" s="915"/>
      <c r="N194" s="915"/>
      <c r="O194" s="915"/>
      <c r="P194" s="915"/>
      <c r="Q194" s="915"/>
      <c r="R194" s="915"/>
      <c r="S194" s="915"/>
    </row>
    <row r="195" spans="1:19" ht="16.5" customHeight="1">
      <c r="A195" s="915"/>
      <c r="B195" s="915"/>
      <c r="C195" s="915"/>
      <c r="D195" s="915"/>
      <c r="E195" s="915"/>
      <c r="F195" s="915"/>
      <c r="G195" s="915"/>
      <c r="H195" s="915"/>
      <c r="I195" s="915"/>
      <c r="J195" s="915"/>
      <c r="K195" s="915"/>
      <c r="L195" s="915"/>
      <c r="M195" s="915"/>
      <c r="N195" s="915"/>
      <c r="O195" s="915"/>
      <c r="P195" s="915"/>
      <c r="Q195" s="915"/>
      <c r="R195" s="915"/>
      <c r="S195" s="915"/>
    </row>
    <row r="196" spans="1:19" ht="16.5" customHeight="1">
      <c r="A196" s="915"/>
      <c r="B196" s="915"/>
      <c r="C196" s="915"/>
      <c r="D196" s="915"/>
      <c r="E196" s="915"/>
      <c r="F196" s="915"/>
      <c r="G196" s="915"/>
      <c r="H196" s="915"/>
      <c r="I196" s="915"/>
      <c r="J196" s="915"/>
      <c r="K196" s="915"/>
      <c r="L196" s="915"/>
      <c r="M196" s="915"/>
      <c r="N196" s="915"/>
      <c r="O196" s="915"/>
      <c r="P196" s="915"/>
      <c r="Q196" s="915"/>
      <c r="R196" s="915"/>
      <c r="S196" s="915"/>
    </row>
    <row r="197" spans="1:19" ht="16.5" customHeight="1">
      <c r="A197" s="915"/>
      <c r="B197" s="915"/>
      <c r="C197" s="915"/>
      <c r="D197" s="915"/>
      <c r="E197" s="915"/>
      <c r="F197" s="915"/>
      <c r="G197" s="915"/>
      <c r="H197" s="915"/>
      <c r="I197" s="915"/>
      <c r="J197" s="915"/>
      <c r="K197" s="915"/>
      <c r="L197" s="915"/>
      <c r="M197" s="915"/>
      <c r="N197" s="915"/>
      <c r="O197" s="915"/>
      <c r="P197" s="915"/>
      <c r="Q197" s="915"/>
      <c r="R197" s="915"/>
      <c r="S197" s="915"/>
    </row>
    <row r="198" spans="1:19" ht="16.5" customHeight="1">
      <c r="A198" s="915"/>
      <c r="B198" s="915"/>
      <c r="C198" s="915"/>
      <c r="D198" s="915"/>
      <c r="E198" s="915"/>
      <c r="F198" s="915"/>
      <c r="G198" s="915"/>
      <c r="H198" s="915"/>
      <c r="I198" s="915"/>
      <c r="J198" s="915"/>
      <c r="K198" s="915"/>
      <c r="L198" s="915"/>
      <c r="M198" s="915"/>
      <c r="N198" s="915"/>
      <c r="O198" s="915"/>
      <c r="P198" s="915"/>
      <c r="Q198" s="915"/>
      <c r="R198" s="915"/>
      <c r="S198" s="915"/>
    </row>
    <row r="199" spans="1:19" ht="16.5" customHeight="1">
      <c r="A199" s="915"/>
      <c r="B199" s="915"/>
      <c r="C199" s="915"/>
      <c r="D199" s="915"/>
      <c r="E199" s="915"/>
      <c r="F199" s="915"/>
      <c r="G199" s="915"/>
      <c r="H199" s="915"/>
      <c r="I199" s="915"/>
      <c r="J199" s="915"/>
      <c r="K199" s="915"/>
      <c r="L199" s="915"/>
      <c r="M199" s="915"/>
      <c r="N199" s="915"/>
      <c r="O199" s="915"/>
      <c r="P199" s="915"/>
      <c r="Q199" s="915"/>
      <c r="R199" s="915"/>
      <c r="S199" s="915"/>
    </row>
    <row r="200" spans="1:19" ht="16.5" customHeight="1">
      <c r="A200" s="915"/>
      <c r="B200" s="915"/>
      <c r="C200" s="915"/>
      <c r="D200" s="915"/>
      <c r="E200" s="915"/>
      <c r="F200" s="915"/>
      <c r="G200" s="915"/>
      <c r="H200" s="915"/>
      <c r="I200" s="915"/>
      <c r="J200" s="915"/>
      <c r="K200" s="915"/>
      <c r="L200" s="915"/>
      <c r="M200" s="915"/>
      <c r="N200" s="915"/>
      <c r="O200" s="915"/>
      <c r="P200" s="915"/>
      <c r="Q200" s="915"/>
      <c r="R200" s="915"/>
      <c r="S200" s="915"/>
    </row>
    <row r="201" spans="1:19" ht="16.5" customHeight="1">
      <c r="A201" s="915"/>
      <c r="B201" s="915"/>
      <c r="C201" s="915"/>
      <c r="D201" s="915"/>
      <c r="E201" s="915"/>
      <c r="F201" s="915"/>
      <c r="G201" s="915"/>
      <c r="H201" s="915"/>
      <c r="I201" s="915"/>
      <c r="J201" s="915"/>
      <c r="K201" s="915"/>
      <c r="L201" s="915"/>
      <c r="M201" s="915"/>
      <c r="N201" s="915"/>
      <c r="O201" s="915"/>
      <c r="P201" s="915"/>
      <c r="Q201" s="915"/>
      <c r="R201" s="915"/>
      <c r="S201" s="915"/>
    </row>
    <row r="202" spans="1:19" ht="16.5" customHeight="1">
      <c r="A202" s="915"/>
      <c r="B202" s="915"/>
      <c r="C202" s="915"/>
      <c r="D202" s="915"/>
      <c r="E202" s="915"/>
      <c r="F202" s="915"/>
      <c r="G202" s="915"/>
      <c r="H202" s="915"/>
      <c r="I202" s="915"/>
      <c r="J202" s="915"/>
      <c r="K202" s="915"/>
      <c r="L202" s="915"/>
      <c r="M202" s="915"/>
      <c r="N202" s="915"/>
      <c r="O202" s="915"/>
      <c r="P202" s="915"/>
      <c r="Q202" s="915"/>
      <c r="R202" s="915"/>
      <c r="S202" s="915"/>
    </row>
    <row r="203" spans="1:19" ht="16.5" customHeight="1">
      <c r="A203" s="915"/>
      <c r="B203" s="915"/>
      <c r="C203" s="915"/>
      <c r="D203" s="915"/>
      <c r="E203" s="915"/>
      <c r="F203" s="915"/>
      <c r="G203" s="915"/>
      <c r="H203" s="915"/>
      <c r="I203" s="915"/>
      <c r="J203" s="915"/>
      <c r="K203" s="915"/>
      <c r="L203" s="915"/>
      <c r="M203" s="915"/>
      <c r="N203" s="915"/>
      <c r="O203" s="915"/>
      <c r="P203" s="915"/>
      <c r="Q203" s="915"/>
      <c r="R203" s="915"/>
      <c r="S203" s="915"/>
    </row>
    <row r="204" spans="1:19" ht="16.5" customHeight="1">
      <c r="A204" s="915"/>
      <c r="B204" s="915"/>
      <c r="C204" s="915"/>
      <c r="D204" s="915"/>
      <c r="E204" s="915"/>
      <c r="F204" s="915"/>
      <c r="G204" s="915"/>
      <c r="H204" s="915"/>
      <c r="I204" s="915"/>
      <c r="J204" s="915"/>
      <c r="K204" s="915"/>
      <c r="L204" s="915"/>
      <c r="M204" s="915"/>
      <c r="N204" s="915"/>
      <c r="O204" s="915"/>
      <c r="P204" s="915"/>
      <c r="Q204" s="915"/>
      <c r="R204" s="915"/>
      <c r="S204" s="915"/>
    </row>
    <row r="205" spans="1:19" ht="16.5" customHeight="1">
      <c r="A205" s="915"/>
      <c r="B205" s="915"/>
      <c r="C205" s="915"/>
      <c r="D205" s="915"/>
      <c r="E205" s="915"/>
      <c r="F205" s="915"/>
      <c r="G205" s="915"/>
      <c r="H205" s="915"/>
      <c r="I205" s="915"/>
      <c r="J205" s="915"/>
      <c r="K205" s="915"/>
      <c r="L205" s="915"/>
      <c r="M205" s="915"/>
      <c r="N205" s="915"/>
      <c r="O205" s="915"/>
      <c r="P205" s="915"/>
      <c r="Q205" s="915"/>
      <c r="R205" s="915"/>
      <c r="S205" s="915"/>
    </row>
    <row r="206" spans="1:19" ht="16.5" customHeight="1">
      <c r="A206" s="915"/>
      <c r="B206" s="915"/>
      <c r="C206" s="915"/>
      <c r="D206" s="915"/>
      <c r="E206" s="915"/>
      <c r="F206" s="915"/>
      <c r="G206" s="915"/>
      <c r="H206" s="915"/>
      <c r="I206" s="915"/>
      <c r="J206" s="915"/>
      <c r="K206" s="915"/>
      <c r="L206" s="915"/>
      <c r="M206" s="915"/>
      <c r="N206" s="915"/>
      <c r="O206" s="915"/>
      <c r="P206" s="915"/>
      <c r="Q206" s="915"/>
      <c r="R206" s="915"/>
      <c r="S206" s="915"/>
    </row>
    <row r="207" spans="1:19" ht="16.5" customHeight="1">
      <c r="A207" s="915"/>
      <c r="B207" s="915"/>
      <c r="C207" s="915"/>
      <c r="D207" s="915"/>
      <c r="E207" s="915"/>
      <c r="F207" s="915"/>
      <c r="G207" s="915"/>
      <c r="H207" s="915"/>
      <c r="I207" s="915"/>
      <c r="J207" s="915"/>
      <c r="K207" s="915"/>
      <c r="L207" s="915"/>
      <c r="M207" s="915"/>
      <c r="N207" s="915"/>
      <c r="O207" s="915"/>
      <c r="P207" s="915"/>
      <c r="Q207" s="915"/>
      <c r="R207" s="915"/>
      <c r="S207" s="915"/>
    </row>
    <row r="208" spans="1:19" ht="16.5" customHeight="1">
      <c r="A208" s="915"/>
      <c r="B208" s="915"/>
      <c r="C208" s="915"/>
      <c r="D208" s="915"/>
      <c r="E208" s="915"/>
      <c r="F208" s="915"/>
      <c r="G208" s="915"/>
      <c r="H208" s="915"/>
      <c r="I208" s="915"/>
      <c r="J208" s="915"/>
      <c r="K208" s="915"/>
      <c r="L208" s="915"/>
      <c r="M208" s="915"/>
      <c r="N208" s="915"/>
      <c r="O208" s="915"/>
      <c r="P208" s="915"/>
      <c r="Q208" s="915"/>
      <c r="R208" s="915"/>
      <c r="S208" s="915"/>
    </row>
    <row r="209" spans="1:19" ht="16.5" customHeight="1">
      <c r="A209" s="915"/>
      <c r="B209" s="915"/>
      <c r="C209" s="915"/>
      <c r="D209" s="915"/>
      <c r="E209" s="915"/>
      <c r="F209" s="915"/>
      <c r="G209" s="915"/>
      <c r="H209" s="915"/>
      <c r="I209" s="915"/>
      <c r="J209" s="915"/>
      <c r="K209" s="915"/>
      <c r="L209" s="915"/>
      <c r="M209" s="915"/>
      <c r="N209" s="915"/>
      <c r="O209" s="915"/>
      <c r="P209" s="915"/>
      <c r="Q209" s="915"/>
      <c r="R209" s="915"/>
      <c r="S209" s="915"/>
    </row>
    <row r="210" spans="1:19" ht="16.5" customHeight="1">
      <c r="A210" s="915"/>
      <c r="B210" s="915"/>
      <c r="C210" s="915"/>
      <c r="D210" s="915"/>
      <c r="E210" s="915"/>
      <c r="F210" s="915"/>
      <c r="G210" s="915"/>
      <c r="H210" s="915"/>
      <c r="I210" s="915"/>
      <c r="J210" s="915"/>
      <c r="K210" s="915"/>
      <c r="L210" s="915"/>
      <c r="M210" s="915"/>
      <c r="N210" s="915"/>
      <c r="O210" s="915"/>
      <c r="P210" s="915"/>
      <c r="Q210" s="915"/>
      <c r="R210" s="915"/>
      <c r="S210" s="915"/>
    </row>
    <row r="211" spans="1:19" ht="16.5" customHeight="1">
      <c r="A211" s="915"/>
      <c r="B211" s="915"/>
      <c r="C211" s="915"/>
      <c r="D211" s="915"/>
      <c r="E211" s="915"/>
      <c r="F211" s="915"/>
      <c r="G211" s="915"/>
      <c r="H211" s="915"/>
      <c r="I211" s="915"/>
      <c r="J211" s="915"/>
      <c r="K211" s="915"/>
      <c r="L211" s="915"/>
      <c r="M211" s="915"/>
      <c r="N211" s="915"/>
      <c r="O211" s="915"/>
      <c r="P211" s="915"/>
      <c r="Q211" s="915"/>
      <c r="R211" s="915"/>
      <c r="S211" s="915"/>
    </row>
    <row r="212" spans="1:19" ht="16.5" customHeight="1">
      <c r="A212" s="915"/>
      <c r="B212" s="915"/>
      <c r="C212" s="915"/>
      <c r="D212" s="915"/>
      <c r="E212" s="915"/>
      <c r="F212" s="915"/>
      <c r="G212" s="915"/>
      <c r="H212" s="915"/>
      <c r="I212" s="915"/>
      <c r="J212" s="915"/>
      <c r="K212" s="915"/>
      <c r="L212" s="915"/>
      <c r="M212" s="915"/>
      <c r="N212" s="915"/>
      <c r="O212" s="915"/>
      <c r="P212" s="915"/>
      <c r="Q212" s="915"/>
      <c r="R212" s="915"/>
      <c r="S212" s="915"/>
    </row>
    <row r="213" spans="1:19" ht="16.5" customHeight="1">
      <c r="A213" s="915"/>
      <c r="B213" s="915"/>
      <c r="C213" s="915"/>
      <c r="D213" s="915"/>
      <c r="E213" s="915"/>
      <c r="F213" s="915"/>
      <c r="G213" s="915"/>
      <c r="H213" s="915"/>
      <c r="I213" s="915"/>
      <c r="J213" s="915"/>
      <c r="K213" s="915"/>
      <c r="L213" s="915"/>
      <c r="M213" s="915"/>
      <c r="N213" s="915"/>
      <c r="O213" s="915"/>
      <c r="P213" s="915"/>
      <c r="Q213" s="915"/>
      <c r="R213" s="915"/>
      <c r="S213" s="915"/>
    </row>
    <row r="214" spans="1:19" ht="16.5" customHeight="1">
      <c r="A214" s="915"/>
      <c r="B214" s="915"/>
      <c r="C214" s="915"/>
      <c r="D214" s="915"/>
      <c r="E214" s="915"/>
      <c r="F214" s="915"/>
      <c r="G214" s="915"/>
      <c r="H214" s="915"/>
      <c r="I214" s="915"/>
      <c r="J214" s="915"/>
      <c r="K214" s="915"/>
      <c r="L214" s="915"/>
      <c r="M214" s="915"/>
      <c r="N214" s="915"/>
      <c r="O214" s="915"/>
      <c r="P214" s="915"/>
      <c r="Q214" s="915"/>
      <c r="R214" s="915"/>
      <c r="S214" s="915"/>
    </row>
    <row r="215" spans="1:19" ht="16.5" customHeight="1">
      <c r="A215" s="915"/>
      <c r="B215" s="915"/>
      <c r="C215" s="915"/>
      <c r="D215" s="915"/>
      <c r="E215" s="915"/>
      <c r="F215" s="915"/>
      <c r="G215" s="915"/>
      <c r="H215" s="915"/>
      <c r="I215" s="915"/>
      <c r="J215" s="915"/>
      <c r="K215" s="915"/>
      <c r="L215" s="915"/>
      <c r="M215" s="915"/>
      <c r="N215" s="915"/>
      <c r="O215" s="915"/>
      <c r="P215" s="915"/>
      <c r="Q215" s="915"/>
      <c r="R215" s="915"/>
      <c r="S215" s="915"/>
    </row>
    <row r="216" spans="1:19" ht="16.5" customHeight="1">
      <c r="A216" s="915"/>
      <c r="B216" s="915"/>
      <c r="C216" s="915"/>
      <c r="D216" s="915"/>
      <c r="E216" s="915"/>
      <c r="F216" s="915"/>
      <c r="G216" s="915"/>
      <c r="H216" s="915"/>
      <c r="I216" s="915"/>
      <c r="J216" s="915"/>
      <c r="K216" s="915"/>
      <c r="L216" s="915"/>
      <c r="M216" s="915"/>
      <c r="N216" s="915"/>
      <c r="O216" s="915"/>
      <c r="P216" s="915"/>
      <c r="Q216" s="915"/>
      <c r="R216" s="915"/>
      <c r="S216" s="915"/>
    </row>
    <row r="217" spans="1:19" ht="16.5" customHeight="1">
      <c r="A217" s="915"/>
      <c r="B217" s="915"/>
      <c r="C217" s="915"/>
      <c r="D217" s="915"/>
      <c r="E217" s="915"/>
      <c r="F217" s="915"/>
      <c r="G217" s="915"/>
      <c r="H217" s="915"/>
      <c r="I217" s="915"/>
      <c r="J217" s="915"/>
      <c r="K217" s="915"/>
      <c r="L217" s="915"/>
      <c r="M217" s="915"/>
      <c r="N217" s="915"/>
      <c r="O217" s="915"/>
      <c r="P217" s="915"/>
      <c r="Q217" s="915"/>
      <c r="R217" s="915"/>
      <c r="S217" s="915"/>
    </row>
    <row r="218" spans="1:19" ht="16.5" customHeight="1">
      <c r="A218" s="915"/>
      <c r="B218" s="915"/>
      <c r="C218" s="915"/>
      <c r="D218" s="915"/>
      <c r="E218" s="915"/>
      <c r="F218" s="915"/>
      <c r="G218" s="915"/>
      <c r="H218" s="915"/>
      <c r="I218" s="915"/>
      <c r="J218" s="915"/>
      <c r="K218" s="915"/>
      <c r="L218" s="915"/>
      <c r="M218" s="915"/>
      <c r="N218" s="915"/>
      <c r="O218" s="915"/>
      <c r="P218" s="915"/>
      <c r="Q218" s="915"/>
      <c r="R218" s="915"/>
      <c r="S218" s="915"/>
    </row>
    <row r="219" spans="1:19" ht="16.5" customHeight="1">
      <c r="A219" s="915"/>
      <c r="B219" s="915"/>
      <c r="C219" s="915"/>
      <c r="D219" s="915"/>
      <c r="E219" s="915"/>
      <c r="F219" s="915"/>
      <c r="G219" s="915"/>
      <c r="H219" s="915"/>
      <c r="I219" s="915"/>
      <c r="J219" s="915"/>
      <c r="K219" s="915"/>
      <c r="L219" s="915"/>
      <c r="M219" s="915"/>
      <c r="N219" s="915"/>
      <c r="O219" s="915"/>
      <c r="P219" s="915"/>
      <c r="Q219" s="915"/>
      <c r="R219" s="915"/>
      <c r="S219" s="915"/>
    </row>
    <row r="220" spans="1:19" ht="16.5" customHeight="1">
      <c r="A220" s="915"/>
      <c r="B220" s="915"/>
      <c r="C220" s="915"/>
      <c r="D220" s="915"/>
      <c r="E220" s="915"/>
      <c r="F220" s="915"/>
      <c r="G220" s="915"/>
      <c r="H220" s="915"/>
      <c r="I220" s="915"/>
      <c r="J220" s="915"/>
      <c r="K220" s="915"/>
      <c r="L220" s="915"/>
      <c r="M220" s="915"/>
      <c r="N220" s="915"/>
      <c r="O220" s="915"/>
      <c r="P220" s="915"/>
      <c r="Q220" s="915"/>
      <c r="R220" s="915"/>
      <c r="S220" s="915"/>
    </row>
    <row r="221" spans="1:19" ht="16.5" customHeight="1">
      <c r="A221" s="915"/>
      <c r="B221" s="915"/>
      <c r="C221" s="915"/>
      <c r="D221" s="915"/>
      <c r="E221" s="915"/>
      <c r="F221" s="915"/>
      <c r="G221" s="915"/>
      <c r="H221" s="915"/>
      <c r="I221" s="915"/>
      <c r="J221" s="915"/>
      <c r="K221" s="915"/>
      <c r="L221" s="915"/>
      <c r="M221" s="915"/>
      <c r="N221" s="915"/>
      <c r="O221" s="915"/>
      <c r="P221" s="915"/>
      <c r="Q221" s="915"/>
      <c r="R221" s="915"/>
      <c r="S221" s="915"/>
    </row>
    <row r="222" spans="1:19" ht="16.5" customHeight="1">
      <c r="A222" s="915"/>
      <c r="B222" s="915"/>
      <c r="C222" s="915"/>
      <c r="D222" s="915"/>
      <c r="E222" s="915"/>
      <c r="F222" s="915"/>
      <c r="G222" s="915"/>
      <c r="H222" s="915"/>
      <c r="I222" s="915"/>
      <c r="J222" s="915"/>
      <c r="K222" s="915"/>
      <c r="L222" s="915"/>
      <c r="M222" s="915"/>
      <c r="N222" s="915"/>
      <c r="O222" s="915"/>
      <c r="P222" s="915"/>
      <c r="Q222" s="915"/>
      <c r="R222" s="915"/>
      <c r="S222" s="915"/>
    </row>
    <row r="223" spans="1:19" ht="16.5" customHeight="1">
      <c r="A223" s="915"/>
      <c r="B223" s="915"/>
      <c r="C223" s="915"/>
      <c r="D223" s="915"/>
      <c r="E223" s="915"/>
      <c r="F223" s="915"/>
      <c r="G223" s="915"/>
      <c r="H223" s="915"/>
      <c r="I223" s="915"/>
      <c r="J223" s="915"/>
      <c r="K223" s="915"/>
      <c r="L223" s="915"/>
      <c r="M223" s="915"/>
      <c r="N223" s="915"/>
      <c r="O223" s="915"/>
      <c r="P223" s="915"/>
      <c r="Q223" s="915"/>
      <c r="R223" s="915"/>
      <c r="S223" s="915"/>
    </row>
    <row r="224" spans="1:19" ht="16.5" customHeight="1">
      <c r="A224" s="915"/>
      <c r="B224" s="915"/>
      <c r="C224" s="915"/>
      <c r="D224" s="915"/>
      <c r="E224" s="915"/>
      <c r="F224" s="915"/>
      <c r="G224" s="915"/>
      <c r="H224" s="915"/>
      <c r="I224" s="915"/>
      <c r="J224" s="915"/>
      <c r="K224" s="915"/>
      <c r="L224" s="915"/>
      <c r="M224" s="915"/>
      <c r="N224" s="915"/>
      <c r="O224" s="915"/>
      <c r="P224" s="915"/>
      <c r="Q224" s="915"/>
      <c r="R224" s="915"/>
      <c r="S224" s="915"/>
    </row>
    <row r="225" spans="1:19" ht="16.5" customHeight="1">
      <c r="A225" s="915"/>
      <c r="B225" s="915"/>
      <c r="C225" s="915"/>
      <c r="D225" s="915"/>
      <c r="E225" s="915"/>
      <c r="F225" s="915"/>
      <c r="G225" s="915"/>
      <c r="H225" s="915"/>
      <c r="I225" s="915"/>
      <c r="J225" s="915"/>
      <c r="K225" s="915"/>
      <c r="L225" s="915"/>
      <c r="M225" s="915"/>
      <c r="N225" s="915"/>
      <c r="O225" s="915"/>
      <c r="P225" s="915"/>
      <c r="Q225" s="915"/>
      <c r="R225" s="915"/>
      <c r="S225" s="915"/>
    </row>
    <row r="226" spans="1:19" ht="16.5" customHeight="1">
      <c r="A226" s="915"/>
      <c r="B226" s="915"/>
      <c r="C226" s="915"/>
      <c r="D226" s="915"/>
      <c r="E226" s="915"/>
      <c r="F226" s="915"/>
      <c r="G226" s="915"/>
      <c r="H226" s="915"/>
      <c r="I226" s="915"/>
      <c r="J226" s="915"/>
      <c r="K226" s="915"/>
      <c r="L226" s="915"/>
      <c r="M226" s="915"/>
      <c r="N226" s="915"/>
      <c r="O226" s="915"/>
      <c r="P226" s="915"/>
      <c r="Q226" s="915"/>
      <c r="R226" s="915"/>
      <c r="S226" s="915"/>
    </row>
    <row r="227" spans="1:19" ht="16.5" customHeight="1">
      <c r="A227" s="915"/>
      <c r="B227" s="915"/>
      <c r="C227" s="915"/>
      <c r="D227" s="915"/>
      <c r="E227" s="915"/>
      <c r="F227" s="915"/>
      <c r="G227" s="915"/>
      <c r="H227" s="915"/>
      <c r="I227" s="915"/>
      <c r="J227" s="915"/>
      <c r="K227" s="915"/>
      <c r="L227" s="915"/>
      <c r="M227" s="915"/>
      <c r="N227" s="915"/>
      <c r="O227" s="915"/>
      <c r="P227" s="915"/>
      <c r="Q227" s="915"/>
      <c r="R227" s="915"/>
      <c r="S227" s="915"/>
    </row>
    <row r="228" spans="1:19" ht="16.5" customHeight="1">
      <c r="A228" s="915"/>
      <c r="B228" s="915"/>
      <c r="C228" s="915"/>
      <c r="D228" s="915"/>
      <c r="E228" s="915"/>
      <c r="F228" s="915"/>
      <c r="G228" s="915"/>
      <c r="H228" s="915"/>
      <c r="I228" s="915"/>
      <c r="J228" s="915"/>
      <c r="K228" s="915"/>
      <c r="L228" s="915"/>
      <c r="M228" s="915"/>
      <c r="N228" s="915"/>
      <c r="O228" s="915"/>
      <c r="P228" s="915"/>
      <c r="Q228" s="915"/>
      <c r="R228" s="915"/>
      <c r="S228" s="915"/>
    </row>
    <row r="229" spans="1:19" ht="16.5" customHeight="1">
      <c r="A229" s="915"/>
      <c r="B229" s="915"/>
      <c r="C229" s="915"/>
      <c r="D229" s="915"/>
      <c r="E229" s="915"/>
      <c r="F229" s="915"/>
      <c r="G229" s="915"/>
      <c r="H229" s="915"/>
      <c r="I229" s="915"/>
      <c r="J229" s="915"/>
      <c r="K229" s="915"/>
      <c r="L229" s="915"/>
      <c r="M229" s="915"/>
      <c r="N229" s="915"/>
      <c r="O229" s="915"/>
      <c r="P229" s="915"/>
      <c r="Q229" s="915"/>
      <c r="R229" s="915"/>
      <c r="S229" s="915"/>
    </row>
    <row r="230" spans="1:19" ht="16.5" customHeight="1">
      <c r="A230" s="915"/>
      <c r="B230" s="915"/>
      <c r="C230" s="915"/>
      <c r="D230" s="915"/>
      <c r="E230" s="915"/>
      <c r="F230" s="915"/>
      <c r="G230" s="915"/>
      <c r="H230" s="915"/>
      <c r="I230" s="915"/>
      <c r="J230" s="915"/>
      <c r="K230" s="915"/>
      <c r="L230" s="915"/>
      <c r="M230" s="915"/>
      <c r="N230" s="915"/>
      <c r="O230" s="915"/>
      <c r="P230" s="915"/>
      <c r="Q230" s="915"/>
      <c r="R230" s="915"/>
      <c r="S230" s="915"/>
    </row>
    <row r="231" spans="1:19" ht="16.5" customHeight="1">
      <c r="A231" s="915"/>
      <c r="B231" s="915"/>
      <c r="C231" s="915"/>
      <c r="D231" s="915"/>
      <c r="E231" s="915"/>
      <c r="F231" s="915"/>
      <c r="G231" s="915"/>
      <c r="H231" s="915"/>
      <c r="I231" s="915"/>
      <c r="J231" s="915"/>
      <c r="K231" s="915"/>
      <c r="L231" s="915"/>
      <c r="M231" s="915"/>
      <c r="N231" s="915"/>
      <c r="O231" s="915"/>
      <c r="P231" s="915"/>
      <c r="Q231" s="915"/>
      <c r="R231" s="915"/>
      <c r="S231" s="915"/>
    </row>
    <row r="232" spans="1:19" ht="16.5" customHeight="1">
      <c r="A232" s="915"/>
      <c r="B232" s="915"/>
      <c r="C232" s="915"/>
      <c r="D232" s="915"/>
      <c r="E232" s="915"/>
      <c r="F232" s="915"/>
      <c r="G232" s="915"/>
      <c r="H232" s="915"/>
      <c r="I232" s="915"/>
      <c r="J232" s="915"/>
      <c r="K232" s="915"/>
      <c r="L232" s="915"/>
      <c r="M232" s="915"/>
      <c r="N232" s="915"/>
      <c r="O232" s="915"/>
      <c r="P232" s="915"/>
      <c r="Q232" s="915"/>
      <c r="R232" s="915"/>
      <c r="S232" s="915"/>
    </row>
    <row r="233" spans="1:19" ht="16.5" customHeight="1">
      <c r="A233" s="915"/>
      <c r="B233" s="915"/>
      <c r="C233" s="915"/>
      <c r="D233" s="915"/>
      <c r="E233" s="915"/>
      <c r="F233" s="915"/>
      <c r="G233" s="915"/>
      <c r="H233" s="915"/>
      <c r="I233" s="915"/>
      <c r="J233" s="915"/>
      <c r="K233" s="915"/>
      <c r="L233" s="915"/>
      <c r="M233" s="915"/>
      <c r="N233" s="915"/>
      <c r="O233" s="915"/>
      <c r="P233" s="915"/>
      <c r="Q233" s="915"/>
      <c r="R233" s="915"/>
      <c r="S233" s="915"/>
    </row>
    <row r="234" spans="1:19" ht="16.5" customHeight="1">
      <c r="A234" s="915"/>
      <c r="B234" s="915"/>
      <c r="C234" s="915"/>
      <c r="D234" s="915"/>
      <c r="E234" s="915"/>
      <c r="F234" s="915"/>
      <c r="G234" s="915"/>
      <c r="H234" s="915"/>
      <c r="I234" s="915"/>
      <c r="J234" s="915"/>
      <c r="K234" s="915"/>
      <c r="L234" s="915"/>
      <c r="M234" s="915"/>
      <c r="N234" s="915"/>
      <c r="O234" s="915"/>
      <c r="P234" s="915"/>
      <c r="Q234" s="915"/>
      <c r="R234" s="915"/>
      <c r="S234" s="915"/>
    </row>
    <row r="235" spans="1:19" ht="16.5" customHeight="1">
      <c r="A235" s="915"/>
      <c r="B235" s="915"/>
      <c r="C235" s="915"/>
      <c r="D235" s="915"/>
      <c r="E235" s="915"/>
      <c r="F235" s="915"/>
      <c r="G235" s="915"/>
      <c r="H235" s="915"/>
      <c r="I235" s="915"/>
      <c r="J235" s="915"/>
      <c r="K235" s="915"/>
      <c r="L235" s="915"/>
      <c r="M235" s="915"/>
      <c r="N235" s="915"/>
      <c r="O235" s="915"/>
      <c r="P235" s="915"/>
      <c r="Q235" s="915"/>
      <c r="R235" s="915"/>
      <c r="S235" s="915"/>
    </row>
    <row r="236" spans="1:19" ht="16.5" customHeight="1">
      <c r="A236" s="915"/>
      <c r="B236" s="915"/>
      <c r="C236" s="915"/>
      <c r="D236" s="915"/>
      <c r="E236" s="915"/>
      <c r="F236" s="915"/>
      <c r="G236" s="915"/>
      <c r="H236" s="915"/>
      <c r="I236" s="915"/>
      <c r="J236" s="915"/>
      <c r="K236" s="915"/>
      <c r="L236" s="915"/>
      <c r="M236" s="915"/>
      <c r="N236" s="915"/>
      <c r="O236" s="915"/>
      <c r="P236" s="915"/>
      <c r="Q236" s="915"/>
      <c r="R236" s="915"/>
      <c r="S236" s="915"/>
    </row>
    <row r="237" spans="1:19" ht="16.5" customHeight="1">
      <c r="A237" s="915"/>
      <c r="B237" s="915"/>
      <c r="C237" s="915"/>
      <c r="D237" s="915"/>
      <c r="E237" s="915"/>
      <c r="F237" s="915"/>
      <c r="G237" s="915"/>
      <c r="H237" s="915"/>
      <c r="I237" s="915"/>
      <c r="J237" s="915"/>
      <c r="K237" s="915"/>
      <c r="L237" s="915"/>
      <c r="M237" s="915"/>
      <c r="N237" s="915"/>
      <c r="O237" s="915"/>
      <c r="P237" s="915"/>
      <c r="Q237" s="915"/>
      <c r="R237" s="915"/>
      <c r="S237" s="915"/>
    </row>
    <row r="238" spans="1:19" ht="16.5" customHeight="1">
      <c r="A238" s="915"/>
      <c r="B238" s="915"/>
      <c r="C238" s="915"/>
      <c r="D238" s="915"/>
      <c r="E238" s="915"/>
      <c r="F238" s="915"/>
      <c r="G238" s="915"/>
      <c r="H238" s="915"/>
      <c r="I238" s="915"/>
      <c r="J238" s="915"/>
      <c r="K238" s="915"/>
      <c r="L238" s="915"/>
      <c r="M238" s="915"/>
      <c r="N238" s="915"/>
      <c r="O238" s="915"/>
      <c r="P238" s="915"/>
      <c r="Q238" s="915"/>
      <c r="R238" s="915"/>
      <c r="S238" s="915"/>
    </row>
    <row r="239" spans="1:19" ht="16.5" customHeight="1">
      <c r="A239" s="915"/>
      <c r="B239" s="915"/>
      <c r="C239" s="915"/>
      <c r="D239" s="915"/>
      <c r="E239" s="915"/>
      <c r="F239" s="915"/>
      <c r="G239" s="915"/>
      <c r="H239" s="915"/>
      <c r="I239" s="915"/>
      <c r="J239" s="915"/>
      <c r="K239" s="915"/>
      <c r="L239" s="915"/>
      <c r="M239" s="915"/>
      <c r="N239" s="915"/>
      <c r="O239" s="915"/>
      <c r="P239" s="915"/>
      <c r="Q239" s="915"/>
      <c r="R239" s="915"/>
      <c r="S239" s="915"/>
    </row>
    <row r="240" spans="1:19" ht="16.5" customHeight="1">
      <c r="A240" s="915"/>
      <c r="B240" s="915"/>
      <c r="C240" s="915"/>
      <c r="D240" s="915"/>
      <c r="E240" s="915"/>
      <c r="F240" s="915"/>
      <c r="G240" s="915"/>
      <c r="H240" s="915"/>
      <c r="I240" s="915"/>
      <c r="J240" s="915"/>
      <c r="K240" s="915"/>
      <c r="L240" s="915"/>
      <c r="M240" s="915"/>
      <c r="N240" s="915"/>
      <c r="O240" s="915"/>
      <c r="P240" s="915"/>
      <c r="Q240" s="915"/>
      <c r="R240" s="915"/>
      <c r="S240" s="915"/>
    </row>
    <row r="241" spans="1:19" ht="16.5" customHeight="1">
      <c r="A241" s="915"/>
      <c r="B241" s="915"/>
      <c r="C241" s="915"/>
      <c r="D241" s="915"/>
      <c r="E241" s="915"/>
      <c r="F241" s="915"/>
      <c r="G241" s="915"/>
      <c r="H241" s="915"/>
      <c r="I241" s="915"/>
      <c r="J241" s="915"/>
      <c r="K241" s="915"/>
      <c r="L241" s="915"/>
      <c r="M241" s="915"/>
      <c r="N241" s="915"/>
      <c r="O241" s="915"/>
      <c r="P241" s="915"/>
      <c r="Q241" s="915"/>
      <c r="R241" s="915"/>
      <c r="S241" s="915"/>
    </row>
    <row r="242" spans="1:19" ht="16.5" customHeight="1">
      <c r="A242" s="915"/>
      <c r="B242" s="915"/>
      <c r="C242" s="915"/>
      <c r="D242" s="915"/>
      <c r="E242" s="915"/>
      <c r="F242" s="915"/>
      <c r="G242" s="915"/>
      <c r="H242" s="915"/>
      <c r="I242" s="915"/>
      <c r="J242" s="915"/>
      <c r="K242" s="915"/>
      <c r="L242" s="915"/>
      <c r="M242" s="915"/>
      <c r="N242" s="915"/>
      <c r="O242" s="915"/>
      <c r="P242" s="915"/>
      <c r="Q242" s="915"/>
      <c r="R242" s="915"/>
      <c r="S242" s="915"/>
    </row>
    <row r="243" spans="1:19" ht="16.5" customHeight="1">
      <c r="A243" s="915"/>
      <c r="B243" s="915"/>
      <c r="C243" s="915"/>
      <c r="D243" s="915"/>
      <c r="E243" s="915"/>
      <c r="F243" s="915"/>
      <c r="G243" s="915"/>
      <c r="H243" s="915"/>
      <c r="I243" s="915"/>
      <c r="J243" s="915"/>
      <c r="K243" s="915"/>
      <c r="L243" s="915"/>
      <c r="M243" s="915"/>
      <c r="N243" s="915"/>
      <c r="O243" s="915"/>
      <c r="P243" s="915"/>
      <c r="Q243" s="915"/>
      <c r="R243" s="915"/>
      <c r="S243" s="915"/>
    </row>
    <row r="244" spans="1:19" ht="16.5" customHeight="1">
      <c r="A244" s="915"/>
      <c r="B244" s="915"/>
      <c r="C244" s="915"/>
      <c r="D244" s="915"/>
      <c r="E244" s="915"/>
      <c r="F244" s="915"/>
      <c r="G244" s="915"/>
      <c r="H244" s="915"/>
      <c r="I244" s="915"/>
      <c r="J244" s="915"/>
      <c r="K244" s="915"/>
      <c r="L244" s="915"/>
      <c r="M244" s="915"/>
      <c r="N244" s="915"/>
      <c r="O244" s="915"/>
      <c r="P244" s="915"/>
      <c r="Q244" s="915"/>
      <c r="R244" s="915"/>
      <c r="S244" s="915"/>
    </row>
    <row r="245" spans="1:19" ht="16.5" customHeight="1">
      <c r="A245" s="915"/>
      <c r="B245" s="915"/>
      <c r="C245" s="915"/>
      <c r="D245" s="915"/>
      <c r="E245" s="915"/>
      <c r="F245" s="915"/>
      <c r="G245" s="915"/>
      <c r="H245" s="915"/>
      <c r="I245" s="915"/>
      <c r="J245" s="915"/>
      <c r="K245" s="915"/>
      <c r="L245" s="915"/>
      <c r="M245" s="915"/>
      <c r="N245" s="915"/>
      <c r="O245" s="915"/>
      <c r="P245" s="915"/>
      <c r="Q245" s="915"/>
      <c r="R245" s="915"/>
      <c r="S245" s="915"/>
    </row>
    <row r="246" spans="1:19" ht="16.5" customHeight="1">
      <c r="A246" s="915"/>
      <c r="B246" s="915"/>
      <c r="C246" s="915"/>
      <c r="D246" s="915"/>
      <c r="E246" s="915"/>
      <c r="F246" s="915"/>
      <c r="G246" s="915"/>
      <c r="H246" s="915"/>
      <c r="I246" s="915"/>
      <c r="J246" s="915"/>
      <c r="K246" s="915"/>
      <c r="L246" s="915"/>
      <c r="M246" s="915"/>
      <c r="N246" s="915"/>
      <c r="O246" s="915"/>
      <c r="P246" s="915"/>
      <c r="Q246" s="915"/>
      <c r="R246" s="915"/>
      <c r="S246" s="915"/>
    </row>
    <row r="247" spans="1:19" ht="16.5" customHeight="1">
      <c r="A247" s="915"/>
      <c r="B247" s="915"/>
      <c r="C247" s="915"/>
      <c r="D247" s="915"/>
      <c r="E247" s="915"/>
      <c r="F247" s="915"/>
      <c r="G247" s="915"/>
      <c r="H247" s="915"/>
      <c r="I247" s="915"/>
      <c r="J247" s="915"/>
      <c r="K247" s="915"/>
      <c r="L247" s="915"/>
      <c r="M247" s="915"/>
      <c r="N247" s="915"/>
      <c r="O247" s="915"/>
      <c r="P247" s="915"/>
      <c r="Q247" s="915"/>
      <c r="R247" s="915"/>
      <c r="S247" s="915"/>
    </row>
    <row r="248" spans="1:19" ht="16.5" customHeight="1">
      <c r="A248" s="915"/>
      <c r="B248" s="915"/>
      <c r="C248" s="915"/>
      <c r="D248" s="915"/>
      <c r="E248" s="915"/>
      <c r="F248" s="915"/>
      <c r="G248" s="915"/>
      <c r="H248" s="915"/>
      <c r="I248" s="915"/>
      <c r="J248" s="915"/>
      <c r="K248" s="915"/>
      <c r="L248" s="915"/>
      <c r="M248" s="915"/>
      <c r="N248" s="915"/>
      <c r="O248" s="915"/>
      <c r="P248" s="915"/>
      <c r="Q248" s="915"/>
      <c r="R248" s="915"/>
      <c r="S248" s="915"/>
    </row>
    <row r="249" spans="1:19" ht="16.5" customHeight="1">
      <c r="A249" s="915"/>
      <c r="B249" s="915"/>
      <c r="C249" s="915"/>
      <c r="D249" s="915"/>
      <c r="E249" s="915"/>
      <c r="F249" s="915"/>
      <c r="G249" s="915"/>
      <c r="H249" s="915"/>
      <c r="I249" s="915"/>
      <c r="J249" s="915"/>
      <c r="K249" s="915"/>
      <c r="L249" s="915"/>
      <c r="M249" s="915"/>
      <c r="N249" s="915"/>
      <c r="O249" s="915"/>
      <c r="P249" s="915"/>
      <c r="Q249" s="915"/>
      <c r="R249" s="915"/>
      <c r="S249" s="915"/>
    </row>
    <row r="250" spans="1:19" ht="16.5" customHeight="1">
      <c r="A250" s="915"/>
      <c r="B250" s="915"/>
      <c r="C250" s="915"/>
      <c r="D250" s="915"/>
      <c r="E250" s="915"/>
      <c r="F250" s="915"/>
      <c r="G250" s="915"/>
      <c r="H250" s="915"/>
      <c r="I250" s="915"/>
      <c r="J250" s="915"/>
      <c r="K250" s="915"/>
      <c r="L250" s="915"/>
      <c r="M250" s="915"/>
      <c r="N250" s="915"/>
      <c r="O250" s="915"/>
      <c r="P250" s="915"/>
      <c r="Q250" s="915"/>
      <c r="R250" s="915"/>
      <c r="S250" s="915"/>
    </row>
    <row r="251" spans="1:19" ht="16.5" customHeight="1">
      <c r="A251" s="915"/>
      <c r="B251" s="915"/>
      <c r="C251" s="915"/>
      <c r="D251" s="915"/>
      <c r="E251" s="915"/>
      <c r="F251" s="915"/>
      <c r="G251" s="915"/>
      <c r="H251" s="915"/>
      <c r="I251" s="915"/>
      <c r="J251" s="915"/>
      <c r="K251" s="915"/>
      <c r="L251" s="915"/>
      <c r="M251" s="915"/>
      <c r="N251" s="915"/>
      <c r="O251" s="915"/>
      <c r="P251" s="915"/>
      <c r="Q251" s="915"/>
      <c r="R251" s="915"/>
      <c r="S251" s="915"/>
    </row>
    <row r="252" spans="1:19" ht="16.5" customHeight="1">
      <c r="A252" s="915"/>
      <c r="B252" s="915"/>
      <c r="C252" s="915"/>
      <c r="D252" s="915"/>
      <c r="E252" s="915"/>
      <c r="F252" s="915"/>
      <c r="G252" s="915"/>
      <c r="H252" s="915"/>
      <c r="I252" s="915"/>
      <c r="J252" s="915"/>
      <c r="K252" s="915"/>
      <c r="L252" s="915"/>
      <c r="M252" s="915"/>
      <c r="N252" s="915"/>
      <c r="O252" s="915"/>
      <c r="P252" s="915"/>
      <c r="Q252" s="915"/>
      <c r="R252" s="915"/>
      <c r="S252" s="915"/>
    </row>
    <row r="253" spans="1:19" ht="16.5" customHeight="1">
      <c r="A253" s="915"/>
      <c r="B253" s="915"/>
      <c r="C253" s="915"/>
      <c r="D253" s="915"/>
      <c r="E253" s="915"/>
      <c r="F253" s="915"/>
      <c r="G253" s="915"/>
      <c r="H253" s="915"/>
      <c r="I253" s="915"/>
      <c r="J253" s="915"/>
      <c r="K253" s="915"/>
      <c r="L253" s="915"/>
      <c r="M253" s="915"/>
      <c r="N253" s="915"/>
      <c r="O253" s="915"/>
      <c r="P253" s="915"/>
      <c r="Q253" s="915"/>
      <c r="R253" s="915"/>
      <c r="S253" s="915"/>
    </row>
    <row r="254" spans="1:19" ht="16.5" customHeight="1">
      <c r="A254" s="915"/>
      <c r="B254" s="915"/>
      <c r="C254" s="915"/>
      <c r="D254" s="915"/>
      <c r="E254" s="915"/>
      <c r="F254" s="915"/>
      <c r="G254" s="915"/>
      <c r="H254" s="915"/>
      <c r="I254" s="915"/>
      <c r="J254" s="915"/>
      <c r="K254" s="915"/>
      <c r="L254" s="915"/>
      <c r="M254" s="915"/>
      <c r="N254" s="915"/>
      <c r="O254" s="915"/>
      <c r="P254" s="915"/>
      <c r="Q254" s="915"/>
      <c r="R254" s="915"/>
      <c r="S254" s="915"/>
    </row>
    <row r="255" spans="1:19" ht="16.5" customHeight="1">
      <c r="A255" s="915"/>
      <c r="B255" s="915"/>
      <c r="C255" s="915"/>
      <c r="D255" s="915"/>
      <c r="E255" s="915"/>
      <c r="F255" s="915"/>
      <c r="G255" s="915"/>
      <c r="H255" s="915"/>
      <c r="I255" s="915"/>
      <c r="J255" s="915"/>
      <c r="K255" s="915"/>
      <c r="L255" s="915"/>
      <c r="M255" s="915"/>
      <c r="N255" s="915"/>
      <c r="O255" s="915"/>
      <c r="P255" s="915"/>
      <c r="Q255" s="915"/>
      <c r="R255" s="915"/>
      <c r="S255" s="915"/>
    </row>
    <row r="256" spans="1:19" ht="16.5" customHeight="1">
      <c r="A256" s="915"/>
      <c r="B256" s="915"/>
      <c r="C256" s="915"/>
      <c r="D256" s="915"/>
      <c r="E256" s="915"/>
      <c r="F256" s="915"/>
      <c r="G256" s="915"/>
      <c r="H256" s="915"/>
      <c r="I256" s="915"/>
      <c r="J256" s="915"/>
      <c r="K256" s="915"/>
      <c r="L256" s="915"/>
      <c r="M256" s="915"/>
      <c r="N256" s="915"/>
      <c r="O256" s="915"/>
      <c r="P256" s="915"/>
      <c r="Q256" s="915"/>
      <c r="R256" s="915"/>
      <c r="S256" s="915"/>
    </row>
    <row r="257" spans="1:19" ht="16.5" customHeight="1">
      <c r="A257" s="915"/>
      <c r="B257" s="915"/>
      <c r="C257" s="915"/>
      <c r="D257" s="915"/>
      <c r="E257" s="915"/>
      <c r="F257" s="915"/>
      <c r="G257" s="915"/>
      <c r="H257" s="915"/>
      <c r="I257" s="915"/>
      <c r="J257" s="915"/>
      <c r="K257" s="915"/>
      <c r="L257" s="915"/>
      <c r="M257" s="915"/>
      <c r="N257" s="915"/>
      <c r="O257" s="915"/>
      <c r="P257" s="915"/>
      <c r="Q257" s="915"/>
      <c r="R257" s="915"/>
      <c r="S257" s="915"/>
    </row>
    <row r="258" spans="1:19" ht="16.5" customHeight="1">
      <c r="A258" s="915"/>
      <c r="B258" s="915"/>
      <c r="C258" s="915"/>
      <c r="D258" s="915"/>
      <c r="E258" s="915"/>
      <c r="F258" s="915"/>
      <c r="G258" s="915"/>
      <c r="H258" s="915"/>
      <c r="I258" s="915"/>
      <c r="J258" s="915"/>
      <c r="K258" s="915"/>
      <c r="L258" s="915"/>
      <c r="M258" s="915"/>
      <c r="N258" s="915"/>
      <c r="O258" s="915"/>
      <c r="P258" s="915"/>
      <c r="Q258" s="915"/>
      <c r="R258" s="915"/>
      <c r="S258" s="915"/>
    </row>
    <row r="259" spans="1:19" ht="16.5" customHeight="1">
      <c r="A259" s="915"/>
      <c r="B259" s="915"/>
      <c r="C259" s="915"/>
      <c r="D259" s="915"/>
      <c r="E259" s="915"/>
      <c r="F259" s="915"/>
      <c r="G259" s="915"/>
      <c r="H259" s="915"/>
      <c r="I259" s="915"/>
      <c r="J259" s="915"/>
      <c r="K259" s="915"/>
      <c r="L259" s="915"/>
      <c r="M259" s="915"/>
      <c r="N259" s="915"/>
      <c r="O259" s="915"/>
      <c r="P259" s="915"/>
      <c r="Q259" s="915"/>
      <c r="R259" s="915"/>
      <c r="S259" s="915"/>
    </row>
    <row r="260" spans="1:19" ht="16.5" customHeight="1">
      <c r="A260" s="915"/>
      <c r="B260" s="915"/>
      <c r="C260" s="915"/>
      <c r="D260" s="915"/>
      <c r="E260" s="915"/>
      <c r="F260" s="915"/>
      <c r="G260" s="915"/>
      <c r="H260" s="915"/>
      <c r="I260" s="915"/>
      <c r="J260" s="915"/>
      <c r="K260" s="915"/>
      <c r="L260" s="915"/>
      <c r="M260" s="915"/>
      <c r="N260" s="915"/>
      <c r="O260" s="915"/>
      <c r="P260" s="915"/>
      <c r="Q260" s="915"/>
      <c r="R260" s="915"/>
      <c r="S260" s="915"/>
    </row>
    <row r="261" spans="1:19" ht="16.5" customHeight="1">
      <c r="A261" s="915"/>
      <c r="B261" s="915"/>
      <c r="C261" s="915"/>
      <c r="D261" s="915"/>
      <c r="E261" s="915"/>
      <c r="F261" s="915"/>
      <c r="G261" s="915"/>
      <c r="H261" s="915"/>
      <c r="I261" s="915"/>
      <c r="J261" s="915"/>
      <c r="K261" s="915"/>
      <c r="L261" s="915"/>
      <c r="M261" s="915"/>
      <c r="N261" s="915"/>
      <c r="O261" s="915"/>
      <c r="P261" s="915"/>
      <c r="Q261" s="915"/>
      <c r="R261" s="915"/>
      <c r="S261" s="915"/>
    </row>
    <row r="262" spans="1:19" ht="16.5" customHeight="1">
      <c r="A262" s="915"/>
      <c r="B262" s="915"/>
      <c r="C262" s="915"/>
      <c r="D262" s="915"/>
      <c r="E262" s="915"/>
      <c r="F262" s="915"/>
      <c r="G262" s="915"/>
      <c r="H262" s="915"/>
      <c r="I262" s="915"/>
      <c r="J262" s="915"/>
      <c r="K262" s="915"/>
      <c r="L262" s="915"/>
      <c r="M262" s="915"/>
      <c r="N262" s="915"/>
      <c r="O262" s="915"/>
      <c r="P262" s="915"/>
      <c r="Q262" s="915"/>
      <c r="R262" s="915"/>
      <c r="S262" s="915"/>
    </row>
    <row r="263" spans="1:19" ht="16.5" customHeight="1">
      <c r="A263" s="915"/>
      <c r="B263" s="915"/>
      <c r="C263" s="915"/>
      <c r="D263" s="915"/>
      <c r="E263" s="915"/>
      <c r="F263" s="915"/>
      <c r="G263" s="915"/>
      <c r="H263" s="915"/>
      <c r="I263" s="915"/>
      <c r="J263" s="915"/>
      <c r="K263" s="915"/>
      <c r="L263" s="915"/>
      <c r="M263" s="915"/>
      <c r="N263" s="915"/>
      <c r="O263" s="915"/>
      <c r="P263" s="915"/>
      <c r="Q263" s="915"/>
      <c r="R263" s="915"/>
      <c r="S263" s="915"/>
    </row>
    <row r="264" spans="1:19" ht="16.5" customHeight="1">
      <c r="A264" s="915"/>
      <c r="B264" s="915"/>
      <c r="C264" s="915"/>
      <c r="D264" s="915"/>
      <c r="E264" s="915"/>
      <c r="F264" s="915"/>
      <c r="G264" s="915"/>
      <c r="H264" s="915"/>
      <c r="I264" s="915"/>
      <c r="J264" s="915"/>
      <c r="K264" s="915"/>
      <c r="L264" s="915"/>
      <c r="M264" s="915"/>
      <c r="N264" s="915"/>
      <c r="O264" s="915"/>
      <c r="P264" s="915"/>
      <c r="Q264" s="915"/>
      <c r="R264" s="915"/>
      <c r="S264" s="915"/>
    </row>
    <row r="265" spans="1:19" ht="16.5" customHeight="1">
      <c r="A265" s="915"/>
      <c r="B265" s="915"/>
      <c r="C265" s="915"/>
      <c r="D265" s="915"/>
      <c r="E265" s="915"/>
      <c r="F265" s="915"/>
      <c r="G265" s="915"/>
      <c r="H265" s="915"/>
      <c r="I265" s="915"/>
      <c r="J265" s="915"/>
      <c r="K265" s="915"/>
      <c r="L265" s="915"/>
      <c r="M265" s="915"/>
      <c r="N265" s="915"/>
      <c r="O265" s="915"/>
      <c r="P265" s="915"/>
      <c r="Q265" s="915"/>
      <c r="R265" s="915"/>
      <c r="S265" s="915"/>
    </row>
    <row r="266" spans="1:19" ht="16.5" customHeight="1">
      <c r="A266" s="915"/>
      <c r="B266" s="915"/>
      <c r="C266" s="915"/>
      <c r="D266" s="915"/>
      <c r="E266" s="915"/>
      <c r="F266" s="915"/>
      <c r="G266" s="915"/>
      <c r="H266" s="915"/>
      <c r="I266" s="915"/>
      <c r="J266" s="915"/>
      <c r="K266" s="915"/>
      <c r="L266" s="915"/>
      <c r="M266" s="915"/>
      <c r="N266" s="915"/>
      <c r="O266" s="915"/>
      <c r="P266" s="915"/>
      <c r="Q266" s="915"/>
      <c r="R266" s="915"/>
      <c r="S266" s="915"/>
    </row>
    <row r="267" spans="1:19" ht="16.5" customHeight="1">
      <c r="A267" s="915"/>
      <c r="B267" s="915"/>
      <c r="C267" s="915"/>
      <c r="D267" s="915"/>
      <c r="E267" s="915"/>
      <c r="F267" s="915"/>
      <c r="G267" s="915"/>
      <c r="H267" s="915"/>
      <c r="I267" s="915"/>
      <c r="J267" s="915"/>
      <c r="K267" s="915"/>
      <c r="L267" s="915"/>
      <c r="M267" s="915"/>
      <c r="N267" s="915"/>
      <c r="O267" s="915"/>
      <c r="P267" s="915"/>
      <c r="Q267" s="915"/>
      <c r="R267" s="915"/>
      <c r="S267" s="915"/>
    </row>
    <row r="268" spans="1:19" ht="16.5" customHeight="1">
      <c r="A268" s="915"/>
      <c r="B268" s="915"/>
      <c r="C268" s="915"/>
      <c r="D268" s="915"/>
      <c r="E268" s="915"/>
      <c r="F268" s="915"/>
      <c r="G268" s="915"/>
      <c r="H268" s="915"/>
      <c r="I268" s="915"/>
      <c r="J268" s="915"/>
      <c r="K268" s="915"/>
      <c r="L268" s="915"/>
      <c r="M268" s="915"/>
      <c r="N268" s="915"/>
      <c r="O268" s="915"/>
      <c r="P268" s="915"/>
      <c r="Q268" s="915"/>
      <c r="R268" s="915"/>
      <c r="S268" s="915"/>
    </row>
    <row r="269" spans="1:19" ht="16.5" customHeight="1">
      <c r="A269" s="915"/>
      <c r="B269" s="915"/>
      <c r="C269" s="915"/>
      <c r="D269" s="915"/>
      <c r="E269" s="915"/>
      <c r="F269" s="915"/>
      <c r="G269" s="915"/>
      <c r="H269" s="915"/>
      <c r="I269" s="915"/>
      <c r="J269" s="915"/>
      <c r="K269" s="915"/>
      <c r="L269" s="915"/>
      <c r="M269" s="915"/>
      <c r="N269" s="915"/>
      <c r="O269" s="915"/>
      <c r="P269" s="915"/>
      <c r="Q269" s="915"/>
      <c r="R269" s="915"/>
      <c r="S269" s="915"/>
    </row>
    <row r="270" spans="1:19" ht="16.5" customHeight="1">
      <c r="A270" s="915"/>
      <c r="B270" s="915"/>
      <c r="C270" s="915"/>
      <c r="D270" s="915"/>
      <c r="E270" s="915"/>
      <c r="F270" s="915"/>
      <c r="G270" s="915"/>
      <c r="H270" s="915"/>
      <c r="I270" s="915"/>
      <c r="J270" s="915"/>
      <c r="K270" s="915"/>
      <c r="L270" s="915"/>
      <c r="M270" s="915"/>
      <c r="N270" s="915"/>
      <c r="O270" s="915"/>
      <c r="P270" s="915"/>
      <c r="Q270" s="915"/>
      <c r="R270" s="915"/>
      <c r="S270" s="915"/>
    </row>
    <row r="271" spans="1:19" ht="16.5" customHeight="1">
      <c r="A271" s="915"/>
      <c r="B271" s="915"/>
      <c r="C271" s="915"/>
      <c r="D271" s="915"/>
      <c r="E271" s="915"/>
      <c r="F271" s="915"/>
      <c r="G271" s="915"/>
      <c r="H271" s="915"/>
      <c r="I271" s="915"/>
      <c r="J271" s="915"/>
      <c r="K271" s="915"/>
      <c r="L271" s="915"/>
      <c r="M271" s="915"/>
      <c r="N271" s="915"/>
      <c r="O271" s="915"/>
      <c r="P271" s="915"/>
      <c r="Q271" s="915"/>
      <c r="R271" s="915"/>
      <c r="S271" s="915"/>
    </row>
    <row r="272" spans="1:19" ht="16.5" customHeight="1">
      <c r="A272" s="915"/>
      <c r="B272" s="915"/>
      <c r="C272" s="915"/>
      <c r="D272" s="915"/>
      <c r="E272" s="915"/>
      <c r="F272" s="915"/>
      <c r="G272" s="915"/>
      <c r="H272" s="915"/>
      <c r="I272" s="915"/>
      <c r="J272" s="915"/>
      <c r="K272" s="915"/>
      <c r="L272" s="915"/>
      <c r="M272" s="915"/>
      <c r="N272" s="915"/>
      <c r="O272" s="915"/>
      <c r="P272" s="915"/>
      <c r="Q272" s="915"/>
      <c r="R272" s="915"/>
      <c r="S272" s="915"/>
    </row>
    <row r="273" spans="1:19" ht="16.5" customHeight="1">
      <c r="A273" s="915"/>
      <c r="B273" s="915"/>
      <c r="C273" s="915"/>
      <c r="D273" s="915"/>
      <c r="E273" s="915"/>
      <c r="F273" s="915"/>
      <c r="G273" s="915"/>
      <c r="H273" s="915"/>
      <c r="I273" s="915"/>
      <c r="J273" s="915"/>
      <c r="K273" s="915"/>
      <c r="L273" s="915"/>
      <c r="M273" s="915"/>
      <c r="N273" s="915"/>
      <c r="O273" s="915"/>
      <c r="P273" s="915"/>
      <c r="Q273" s="915"/>
      <c r="R273" s="915"/>
      <c r="S273" s="915"/>
    </row>
    <row r="274" spans="1:19" ht="16.5" customHeight="1">
      <c r="A274" s="915"/>
      <c r="B274" s="915"/>
      <c r="C274" s="915"/>
      <c r="D274" s="915"/>
      <c r="E274" s="915"/>
      <c r="F274" s="915"/>
      <c r="G274" s="915"/>
      <c r="H274" s="915"/>
      <c r="I274" s="915"/>
      <c r="J274" s="915"/>
      <c r="K274" s="915"/>
      <c r="L274" s="915"/>
      <c r="M274" s="915"/>
      <c r="N274" s="915"/>
      <c r="O274" s="915"/>
      <c r="P274" s="915"/>
      <c r="Q274" s="915"/>
      <c r="R274" s="915"/>
      <c r="S274" s="915"/>
    </row>
    <row r="275" spans="1:19" ht="16.5" customHeight="1">
      <c r="A275" s="915"/>
      <c r="B275" s="915"/>
      <c r="C275" s="915"/>
      <c r="D275" s="915"/>
      <c r="E275" s="915"/>
      <c r="F275" s="915"/>
      <c r="G275" s="915"/>
      <c r="H275" s="915"/>
      <c r="I275" s="915"/>
      <c r="J275" s="915"/>
      <c r="K275" s="915"/>
      <c r="L275" s="915"/>
      <c r="M275" s="915"/>
      <c r="N275" s="915"/>
      <c r="O275" s="915"/>
      <c r="P275" s="915"/>
      <c r="Q275" s="915"/>
      <c r="R275" s="915"/>
      <c r="S275" s="915"/>
    </row>
    <row r="276" spans="1:19" ht="16.5" customHeight="1">
      <c r="A276" s="915"/>
      <c r="B276" s="915"/>
      <c r="C276" s="915"/>
      <c r="D276" s="915"/>
      <c r="E276" s="915"/>
      <c r="F276" s="915"/>
      <c r="G276" s="915"/>
      <c r="H276" s="915"/>
      <c r="I276" s="915"/>
      <c r="J276" s="915"/>
      <c r="K276" s="915"/>
      <c r="L276" s="915"/>
      <c r="M276" s="915"/>
      <c r="N276" s="915"/>
      <c r="O276" s="915"/>
      <c r="P276" s="915"/>
      <c r="Q276" s="915"/>
      <c r="R276" s="915"/>
      <c r="S276" s="915"/>
    </row>
    <row r="277" spans="1:19" ht="16.5" customHeight="1">
      <c r="A277" s="915"/>
      <c r="B277" s="915"/>
      <c r="C277" s="915"/>
      <c r="D277" s="915"/>
      <c r="E277" s="915"/>
      <c r="F277" s="915"/>
      <c r="G277" s="915"/>
      <c r="H277" s="915"/>
      <c r="I277" s="915"/>
      <c r="J277" s="915"/>
      <c r="K277" s="915"/>
      <c r="L277" s="915"/>
      <c r="M277" s="915"/>
      <c r="N277" s="915"/>
      <c r="O277" s="915"/>
      <c r="P277" s="915"/>
      <c r="Q277" s="915"/>
      <c r="R277" s="915"/>
      <c r="S277" s="915"/>
    </row>
    <row r="278" spans="1:19" ht="16.5" customHeight="1">
      <c r="A278" s="915"/>
      <c r="B278" s="915"/>
      <c r="C278" s="915"/>
      <c r="D278" s="915"/>
      <c r="E278" s="915"/>
      <c r="F278" s="915"/>
      <c r="G278" s="915"/>
      <c r="H278" s="915"/>
      <c r="I278" s="915"/>
      <c r="J278" s="915"/>
      <c r="K278" s="915"/>
      <c r="L278" s="915"/>
      <c r="M278" s="915"/>
      <c r="N278" s="915"/>
      <c r="O278" s="915"/>
      <c r="P278" s="915"/>
      <c r="Q278" s="915"/>
      <c r="R278" s="915"/>
      <c r="S278" s="915"/>
    </row>
    <row r="279" spans="1:19" ht="16.5" customHeight="1">
      <c r="A279" s="915"/>
      <c r="B279" s="915"/>
      <c r="C279" s="915"/>
      <c r="D279" s="915"/>
      <c r="E279" s="915"/>
      <c r="F279" s="915"/>
      <c r="G279" s="915"/>
      <c r="H279" s="915"/>
      <c r="I279" s="915"/>
      <c r="J279" s="915"/>
      <c r="K279" s="915"/>
      <c r="L279" s="915"/>
      <c r="M279" s="915"/>
      <c r="N279" s="915"/>
      <c r="O279" s="915"/>
      <c r="P279" s="915"/>
      <c r="Q279" s="915"/>
      <c r="R279" s="915"/>
      <c r="S279" s="915"/>
    </row>
    <row r="280" spans="1:19" ht="16.5" customHeight="1">
      <c r="A280" s="915"/>
      <c r="B280" s="915"/>
      <c r="C280" s="915"/>
      <c r="D280" s="915"/>
      <c r="E280" s="915"/>
      <c r="F280" s="915"/>
      <c r="G280" s="915"/>
      <c r="H280" s="915"/>
      <c r="I280" s="915"/>
      <c r="J280" s="915"/>
      <c r="K280" s="915"/>
      <c r="L280" s="915"/>
      <c r="M280" s="915"/>
      <c r="N280" s="915"/>
      <c r="O280" s="915"/>
      <c r="P280" s="915"/>
      <c r="Q280" s="915"/>
      <c r="R280" s="915"/>
      <c r="S280" s="915"/>
    </row>
    <row r="281" spans="1:19" ht="16.5" customHeight="1">
      <c r="A281" s="915"/>
      <c r="B281" s="915"/>
      <c r="C281" s="915"/>
      <c r="D281" s="915"/>
      <c r="E281" s="915"/>
      <c r="F281" s="915"/>
      <c r="G281" s="915"/>
      <c r="H281" s="915"/>
      <c r="I281" s="915"/>
      <c r="J281" s="915"/>
      <c r="K281" s="915"/>
      <c r="L281" s="915"/>
      <c r="M281" s="915"/>
      <c r="N281" s="915"/>
      <c r="O281" s="915"/>
      <c r="P281" s="915"/>
      <c r="Q281" s="915"/>
      <c r="R281" s="915"/>
      <c r="S281" s="915"/>
    </row>
    <row r="282" spans="1:19" ht="16.5" customHeight="1">
      <c r="A282" s="915"/>
      <c r="B282" s="915"/>
      <c r="C282" s="915"/>
      <c r="D282" s="915"/>
      <c r="E282" s="915"/>
      <c r="F282" s="915"/>
      <c r="G282" s="915"/>
      <c r="H282" s="915"/>
      <c r="I282" s="915"/>
      <c r="J282" s="915"/>
      <c r="K282" s="915"/>
      <c r="L282" s="915"/>
      <c r="M282" s="915"/>
      <c r="N282" s="915"/>
      <c r="O282" s="915"/>
      <c r="P282" s="915"/>
      <c r="Q282" s="915"/>
      <c r="R282" s="915"/>
      <c r="S282" s="915"/>
    </row>
    <row r="283" spans="1:19" ht="16.5" customHeight="1">
      <c r="A283" s="915"/>
      <c r="B283" s="915"/>
      <c r="C283" s="915"/>
      <c r="D283" s="915"/>
      <c r="E283" s="915"/>
      <c r="F283" s="915"/>
      <c r="G283" s="915"/>
      <c r="H283" s="915"/>
      <c r="I283" s="915"/>
      <c r="J283" s="915"/>
      <c r="K283" s="915"/>
      <c r="L283" s="915"/>
      <c r="M283" s="915"/>
      <c r="N283" s="915"/>
      <c r="O283" s="915"/>
      <c r="P283" s="915"/>
      <c r="Q283" s="915"/>
      <c r="R283" s="915"/>
      <c r="S283" s="915"/>
    </row>
    <row r="284" spans="1:19" ht="16.5" customHeight="1">
      <c r="A284" s="915"/>
      <c r="B284" s="915"/>
      <c r="C284" s="915"/>
      <c r="D284" s="915"/>
      <c r="E284" s="915"/>
      <c r="F284" s="915"/>
      <c r="G284" s="915"/>
      <c r="H284" s="915"/>
      <c r="I284" s="915"/>
      <c r="J284" s="915"/>
      <c r="K284" s="915"/>
      <c r="L284" s="915"/>
      <c r="M284" s="915"/>
      <c r="N284" s="915"/>
      <c r="O284" s="915"/>
      <c r="P284" s="915"/>
      <c r="Q284" s="915"/>
      <c r="R284" s="915"/>
      <c r="S284" s="915"/>
    </row>
    <row r="285" spans="1:19" ht="16.5" customHeight="1">
      <c r="A285" s="915"/>
      <c r="B285" s="915"/>
      <c r="C285" s="915"/>
      <c r="D285" s="915"/>
      <c r="E285" s="915"/>
      <c r="F285" s="915"/>
      <c r="G285" s="915"/>
      <c r="H285" s="915"/>
      <c r="I285" s="915"/>
      <c r="J285" s="915"/>
      <c r="K285" s="915"/>
      <c r="L285" s="915"/>
      <c r="M285" s="915"/>
      <c r="N285" s="915"/>
      <c r="O285" s="915"/>
      <c r="P285" s="915"/>
      <c r="Q285" s="915"/>
      <c r="R285" s="915"/>
      <c r="S285" s="915"/>
    </row>
    <row r="286" spans="1:19" ht="16.5" customHeight="1">
      <c r="A286" s="915"/>
      <c r="B286" s="915"/>
      <c r="C286" s="915"/>
      <c r="D286" s="915"/>
      <c r="E286" s="915"/>
      <c r="F286" s="915"/>
      <c r="G286" s="915"/>
      <c r="H286" s="915"/>
      <c r="I286" s="915"/>
      <c r="J286" s="915"/>
      <c r="K286" s="915"/>
      <c r="L286" s="915"/>
      <c r="M286" s="915"/>
      <c r="N286" s="915"/>
      <c r="O286" s="915"/>
      <c r="P286" s="915"/>
      <c r="Q286" s="915"/>
      <c r="R286" s="915"/>
      <c r="S286" s="915"/>
    </row>
    <row r="287" spans="1:19" ht="16.5" customHeight="1">
      <c r="A287" s="915"/>
      <c r="B287" s="915"/>
      <c r="C287" s="915"/>
      <c r="D287" s="915"/>
      <c r="E287" s="915"/>
      <c r="F287" s="915"/>
      <c r="G287" s="915"/>
      <c r="H287" s="915"/>
      <c r="I287" s="915"/>
      <c r="J287" s="915"/>
      <c r="K287" s="915"/>
      <c r="L287" s="915"/>
      <c r="M287" s="915"/>
      <c r="N287" s="915"/>
      <c r="O287" s="915"/>
      <c r="P287" s="915"/>
      <c r="Q287" s="915"/>
      <c r="R287" s="915"/>
      <c r="S287" s="915"/>
    </row>
    <row r="288" spans="1:19" ht="16.5" customHeight="1">
      <c r="A288" s="915"/>
      <c r="B288" s="915"/>
      <c r="C288" s="915"/>
      <c r="D288" s="915"/>
      <c r="E288" s="915"/>
      <c r="F288" s="915"/>
      <c r="G288" s="915"/>
      <c r="H288" s="915"/>
      <c r="I288" s="915"/>
      <c r="J288" s="915"/>
      <c r="K288" s="915"/>
      <c r="L288" s="915"/>
      <c r="M288" s="915"/>
      <c r="N288" s="915"/>
      <c r="O288" s="915"/>
      <c r="P288" s="915"/>
      <c r="Q288" s="915"/>
      <c r="R288" s="915"/>
      <c r="S288" s="915"/>
    </row>
    <row r="289" spans="1:19" ht="16.5" customHeight="1">
      <c r="A289" s="915"/>
      <c r="B289" s="915"/>
      <c r="C289" s="915"/>
      <c r="D289" s="915"/>
      <c r="E289" s="915"/>
      <c r="F289" s="915"/>
      <c r="G289" s="915"/>
      <c r="H289" s="915"/>
      <c r="I289" s="915"/>
      <c r="J289" s="915"/>
      <c r="K289" s="915"/>
      <c r="L289" s="915"/>
      <c r="M289" s="915"/>
      <c r="N289" s="915"/>
      <c r="O289" s="915"/>
      <c r="P289" s="915"/>
      <c r="Q289" s="915"/>
      <c r="R289" s="915"/>
      <c r="S289" s="915"/>
    </row>
    <row r="290" spans="1:19" ht="16.5" customHeight="1">
      <c r="A290" s="915"/>
      <c r="B290" s="915"/>
      <c r="C290" s="915"/>
      <c r="D290" s="915"/>
      <c r="E290" s="915"/>
      <c r="F290" s="915"/>
      <c r="G290" s="915"/>
      <c r="H290" s="915"/>
      <c r="I290" s="915"/>
      <c r="J290" s="915"/>
      <c r="K290" s="915"/>
      <c r="L290" s="915"/>
      <c r="M290" s="915"/>
      <c r="N290" s="915"/>
      <c r="O290" s="915"/>
      <c r="P290" s="915"/>
      <c r="Q290" s="915"/>
      <c r="R290" s="915"/>
      <c r="S290" s="915"/>
    </row>
    <row r="291" spans="1:19" ht="16.5" customHeight="1">
      <c r="A291" s="915"/>
      <c r="B291" s="915"/>
      <c r="C291" s="915"/>
      <c r="D291" s="915"/>
      <c r="E291" s="915"/>
      <c r="F291" s="915"/>
      <c r="G291" s="915"/>
      <c r="H291" s="915"/>
      <c r="I291" s="915"/>
      <c r="J291" s="915"/>
      <c r="K291" s="915"/>
      <c r="L291" s="915"/>
      <c r="M291" s="915"/>
      <c r="N291" s="915"/>
      <c r="O291" s="915"/>
      <c r="P291" s="915"/>
      <c r="Q291" s="915"/>
      <c r="R291" s="915"/>
      <c r="S291" s="915"/>
    </row>
    <row r="292" spans="1:19" ht="16.5" customHeight="1">
      <c r="A292" s="915"/>
      <c r="B292" s="915"/>
      <c r="C292" s="915"/>
      <c r="D292" s="915"/>
      <c r="E292" s="915"/>
      <c r="F292" s="915"/>
      <c r="G292" s="915"/>
      <c r="H292" s="915"/>
      <c r="I292" s="915"/>
      <c r="J292" s="915"/>
      <c r="K292" s="915"/>
      <c r="L292" s="915"/>
      <c r="M292" s="915"/>
      <c r="N292" s="915"/>
      <c r="O292" s="915"/>
      <c r="P292" s="915"/>
      <c r="Q292" s="915"/>
      <c r="R292" s="915"/>
      <c r="S292" s="915"/>
    </row>
    <row r="293" spans="1:19" ht="16.5" customHeight="1">
      <c r="A293" s="915"/>
      <c r="B293" s="915"/>
      <c r="C293" s="915"/>
      <c r="D293" s="915"/>
      <c r="E293" s="915"/>
      <c r="F293" s="915"/>
      <c r="G293" s="915"/>
      <c r="H293" s="915"/>
      <c r="I293" s="915"/>
      <c r="J293" s="915"/>
      <c r="K293" s="915"/>
      <c r="L293" s="915"/>
      <c r="M293" s="915"/>
      <c r="N293" s="915"/>
      <c r="O293" s="915"/>
      <c r="P293" s="915"/>
      <c r="Q293" s="915"/>
      <c r="R293" s="915"/>
      <c r="S293" s="915"/>
    </row>
    <row r="294" spans="1:19" ht="16.5" customHeight="1">
      <c r="A294" s="915"/>
      <c r="B294" s="915"/>
      <c r="C294" s="915"/>
      <c r="D294" s="915"/>
      <c r="E294" s="915"/>
      <c r="F294" s="915"/>
      <c r="G294" s="915"/>
      <c r="H294" s="915"/>
      <c r="I294" s="915"/>
      <c r="J294" s="915"/>
      <c r="K294" s="915"/>
      <c r="L294" s="915"/>
      <c r="M294" s="915"/>
      <c r="N294" s="915"/>
      <c r="O294" s="915"/>
      <c r="P294" s="915"/>
      <c r="Q294" s="915"/>
      <c r="R294" s="915"/>
      <c r="S294" s="915"/>
    </row>
    <row r="295" spans="1:19" ht="16.5" customHeight="1">
      <c r="A295" s="915"/>
      <c r="B295" s="915"/>
      <c r="C295" s="915"/>
      <c r="D295" s="915"/>
      <c r="E295" s="915"/>
      <c r="F295" s="915"/>
      <c r="G295" s="915"/>
      <c r="H295" s="915"/>
      <c r="I295" s="915"/>
      <c r="J295" s="915"/>
      <c r="K295" s="915"/>
      <c r="L295" s="915"/>
      <c r="M295" s="915"/>
      <c r="N295" s="915"/>
      <c r="O295" s="915"/>
      <c r="P295" s="915"/>
      <c r="Q295" s="915"/>
      <c r="R295" s="915"/>
      <c r="S295" s="915"/>
    </row>
    <row r="296" spans="1:19" ht="16.5" customHeight="1">
      <c r="A296" s="915"/>
      <c r="B296" s="915"/>
      <c r="C296" s="915"/>
      <c r="D296" s="915"/>
      <c r="E296" s="915"/>
      <c r="F296" s="915"/>
      <c r="G296" s="915"/>
      <c r="H296" s="915"/>
      <c r="I296" s="915"/>
      <c r="J296" s="915"/>
      <c r="K296" s="915"/>
      <c r="L296" s="915"/>
      <c r="M296" s="915"/>
      <c r="N296" s="915"/>
      <c r="O296" s="915"/>
      <c r="P296" s="915"/>
      <c r="Q296" s="915"/>
      <c r="R296" s="915"/>
      <c r="S296" s="915"/>
    </row>
    <row r="297" spans="1:19" ht="16.5" customHeight="1">
      <c r="A297" s="915"/>
      <c r="B297" s="915"/>
      <c r="C297" s="915"/>
      <c r="D297" s="915"/>
      <c r="E297" s="915"/>
      <c r="F297" s="915"/>
      <c r="G297" s="915"/>
      <c r="H297" s="915"/>
      <c r="I297" s="915"/>
      <c r="J297" s="915"/>
      <c r="K297" s="915"/>
      <c r="L297" s="915"/>
      <c r="M297" s="915"/>
      <c r="N297" s="915"/>
      <c r="O297" s="915"/>
      <c r="P297" s="915"/>
      <c r="Q297" s="915"/>
      <c r="R297" s="915"/>
      <c r="S297" s="915"/>
    </row>
    <row r="298" spans="1:19" ht="16.5" customHeight="1">
      <c r="A298" s="915"/>
      <c r="B298" s="915"/>
      <c r="C298" s="915"/>
      <c r="D298" s="915"/>
      <c r="E298" s="915"/>
      <c r="F298" s="915"/>
      <c r="G298" s="915"/>
      <c r="H298" s="915"/>
      <c r="I298" s="915"/>
      <c r="J298" s="915"/>
      <c r="K298" s="915"/>
      <c r="L298" s="915"/>
      <c r="M298" s="915"/>
      <c r="N298" s="915"/>
      <c r="O298" s="915"/>
      <c r="P298" s="915"/>
      <c r="Q298" s="915"/>
      <c r="R298" s="915"/>
      <c r="S298" s="915"/>
    </row>
    <row r="299" spans="1:19" ht="16.5" customHeight="1">
      <c r="A299" s="915"/>
      <c r="B299" s="915"/>
      <c r="C299" s="915"/>
      <c r="D299" s="915"/>
      <c r="E299" s="915"/>
      <c r="F299" s="915"/>
      <c r="G299" s="915"/>
      <c r="H299" s="915"/>
      <c r="I299" s="915"/>
      <c r="J299" s="915"/>
      <c r="K299" s="915"/>
      <c r="L299" s="915"/>
      <c r="M299" s="915"/>
      <c r="N299" s="915"/>
      <c r="O299" s="915"/>
      <c r="P299" s="915"/>
      <c r="Q299" s="915"/>
      <c r="R299" s="915"/>
      <c r="S299" s="915"/>
    </row>
    <row r="300" spans="1:19" ht="16.5" customHeight="1">
      <c r="A300" s="915"/>
      <c r="B300" s="915"/>
      <c r="C300" s="915"/>
      <c r="D300" s="915"/>
      <c r="E300" s="915"/>
      <c r="F300" s="915"/>
      <c r="G300" s="915"/>
      <c r="H300" s="915"/>
      <c r="I300" s="915"/>
      <c r="J300" s="915"/>
      <c r="K300" s="915"/>
      <c r="L300" s="915"/>
      <c r="M300" s="915"/>
      <c r="N300" s="915"/>
      <c r="O300" s="915"/>
      <c r="P300" s="915"/>
      <c r="Q300" s="915"/>
      <c r="R300" s="915"/>
      <c r="S300" s="915"/>
    </row>
    <row r="301" spans="1:19" ht="16.5" customHeight="1">
      <c r="A301" s="915"/>
      <c r="B301" s="915"/>
      <c r="C301" s="915"/>
      <c r="D301" s="915"/>
      <c r="E301" s="915"/>
      <c r="F301" s="915"/>
      <c r="G301" s="915"/>
      <c r="H301" s="915"/>
      <c r="I301" s="915"/>
      <c r="J301" s="915"/>
      <c r="K301" s="915"/>
      <c r="L301" s="915"/>
      <c r="M301" s="915"/>
      <c r="N301" s="915"/>
      <c r="O301" s="915"/>
      <c r="P301" s="915"/>
      <c r="Q301" s="915"/>
      <c r="R301" s="915"/>
      <c r="S301" s="915"/>
    </row>
    <row r="302" spans="1:19" ht="16.5" customHeight="1">
      <c r="A302" s="915"/>
      <c r="B302" s="915"/>
      <c r="C302" s="915"/>
      <c r="D302" s="915"/>
      <c r="E302" s="915"/>
      <c r="F302" s="915"/>
      <c r="G302" s="915"/>
      <c r="H302" s="915"/>
      <c r="I302" s="915"/>
      <c r="J302" s="915"/>
      <c r="K302" s="915"/>
      <c r="L302" s="915"/>
      <c r="M302" s="915"/>
      <c r="N302" s="915"/>
      <c r="O302" s="915"/>
      <c r="P302" s="915"/>
      <c r="Q302" s="915"/>
      <c r="R302" s="915"/>
      <c r="S302" s="915"/>
    </row>
    <row r="303" spans="1:19" ht="16.5" customHeight="1">
      <c r="A303" s="915"/>
      <c r="B303" s="915"/>
      <c r="C303" s="915"/>
      <c r="D303" s="915"/>
      <c r="E303" s="915"/>
      <c r="F303" s="915"/>
      <c r="G303" s="915"/>
      <c r="H303" s="915"/>
      <c r="I303" s="915"/>
      <c r="J303" s="915"/>
      <c r="K303" s="915"/>
      <c r="L303" s="915"/>
      <c r="M303" s="915"/>
      <c r="N303" s="915"/>
      <c r="O303" s="915"/>
      <c r="P303" s="915"/>
      <c r="Q303" s="915"/>
      <c r="R303" s="915"/>
      <c r="S303" s="915"/>
    </row>
    <row r="304" spans="1:19" ht="16.5" customHeight="1">
      <c r="A304" s="915"/>
      <c r="B304" s="915"/>
      <c r="C304" s="915"/>
      <c r="D304" s="915"/>
      <c r="E304" s="915"/>
      <c r="F304" s="915"/>
      <c r="G304" s="915"/>
      <c r="H304" s="915"/>
      <c r="I304" s="915"/>
      <c r="J304" s="915"/>
      <c r="K304" s="915"/>
      <c r="L304" s="915"/>
      <c r="M304" s="915"/>
      <c r="N304" s="915"/>
      <c r="O304" s="915"/>
      <c r="P304" s="915"/>
      <c r="Q304" s="915"/>
      <c r="R304" s="915"/>
      <c r="S304" s="915"/>
    </row>
    <row r="305" spans="1:19" ht="16.5" customHeight="1">
      <c r="A305" s="915"/>
      <c r="B305" s="915"/>
      <c r="C305" s="915"/>
      <c r="D305" s="915"/>
      <c r="E305" s="915"/>
      <c r="F305" s="915"/>
      <c r="G305" s="915"/>
      <c r="H305" s="915"/>
      <c r="I305" s="915"/>
      <c r="J305" s="915"/>
      <c r="K305" s="915"/>
      <c r="L305" s="915"/>
      <c r="M305" s="915"/>
      <c r="N305" s="915"/>
      <c r="O305" s="915"/>
      <c r="P305" s="915"/>
      <c r="Q305" s="915"/>
      <c r="R305" s="915"/>
      <c r="S305" s="915"/>
    </row>
    <row r="306" spans="1:19" ht="16.5" customHeight="1">
      <c r="A306" s="915"/>
      <c r="B306" s="915"/>
      <c r="C306" s="915"/>
      <c r="D306" s="915"/>
      <c r="E306" s="915"/>
      <c r="F306" s="915"/>
      <c r="G306" s="915"/>
      <c r="H306" s="915"/>
      <c r="I306" s="915"/>
      <c r="J306" s="915"/>
      <c r="K306" s="915"/>
      <c r="L306" s="915"/>
      <c r="M306" s="915"/>
      <c r="N306" s="915"/>
      <c r="O306" s="915"/>
      <c r="P306" s="915"/>
      <c r="Q306" s="915"/>
      <c r="R306" s="915"/>
      <c r="S306" s="915"/>
    </row>
    <row r="307" spans="1:19" ht="16.5" customHeight="1">
      <c r="A307" s="915"/>
      <c r="B307" s="915"/>
      <c r="C307" s="915"/>
      <c r="D307" s="915"/>
      <c r="E307" s="915"/>
      <c r="F307" s="915"/>
      <c r="G307" s="915"/>
      <c r="H307" s="915"/>
      <c r="I307" s="915"/>
      <c r="J307" s="915"/>
      <c r="K307" s="915"/>
      <c r="L307" s="915"/>
      <c r="M307" s="915"/>
      <c r="N307" s="915"/>
      <c r="O307" s="915"/>
      <c r="P307" s="915"/>
      <c r="Q307" s="915"/>
      <c r="R307" s="915"/>
      <c r="S307" s="915"/>
    </row>
    <row r="308" spans="1:19" ht="16.5" customHeight="1">
      <c r="A308" s="915"/>
      <c r="B308" s="915"/>
      <c r="C308" s="915"/>
      <c r="D308" s="915"/>
      <c r="E308" s="915"/>
      <c r="F308" s="915"/>
      <c r="G308" s="915"/>
      <c r="H308" s="915"/>
      <c r="I308" s="915"/>
      <c r="J308" s="915"/>
      <c r="K308" s="915"/>
      <c r="L308" s="915"/>
      <c r="M308" s="915"/>
      <c r="N308" s="915"/>
      <c r="O308" s="915"/>
      <c r="P308" s="915"/>
      <c r="Q308" s="915"/>
      <c r="R308" s="915"/>
      <c r="S308" s="915"/>
    </row>
    <row r="309" spans="1:19" ht="16.5" customHeight="1">
      <c r="A309" s="915"/>
      <c r="B309" s="915"/>
      <c r="C309" s="915"/>
      <c r="D309" s="915"/>
      <c r="E309" s="915"/>
      <c r="F309" s="915"/>
      <c r="G309" s="915"/>
      <c r="H309" s="915"/>
      <c r="I309" s="915"/>
      <c r="J309" s="915"/>
      <c r="K309" s="915"/>
      <c r="L309" s="915"/>
      <c r="M309" s="915"/>
      <c r="N309" s="915"/>
      <c r="O309" s="915"/>
      <c r="P309" s="915"/>
      <c r="Q309" s="915"/>
      <c r="R309" s="915"/>
      <c r="S309" s="915"/>
    </row>
    <row r="310" spans="1:19" ht="16.5" customHeight="1">
      <c r="A310" s="915"/>
      <c r="B310" s="915"/>
      <c r="C310" s="915"/>
      <c r="D310" s="915"/>
      <c r="E310" s="915"/>
      <c r="F310" s="915"/>
      <c r="G310" s="915"/>
      <c r="H310" s="915"/>
      <c r="I310" s="915"/>
      <c r="J310" s="915"/>
      <c r="K310" s="915"/>
      <c r="L310" s="915"/>
      <c r="M310" s="915"/>
      <c r="N310" s="915"/>
      <c r="O310" s="915"/>
      <c r="P310" s="915"/>
      <c r="Q310" s="915"/>
      <c r="R310" s="915"/>
      <c r="S310" s="915"/>
    </row>
    <row r="311" spans="1:19" ht="16.5" customHeight="1">
      <c r="A311" s="915"/>
      <c r="B311" s="915"/>
      <c r="C311" s="915"/>
      <c r="D311" s="915"/>
      <c r="E311" s="915"/>
      <c r="F311" s="915"/>
      <c r="G311" s="915"/>
      <c r="H311" s="915"/>
      <c r="I311" s="915"/>
      <c r="J311" s="915"/>
      <c r="K311" s="915"/>
      <c r="L311" s="915"/>
      <c r="M311" s="915"/>
      <c r="N311" s="915"/>
      <c r="O311" s="915"/>
      <c r="P311" s="915"/>
      <c r="Q311" s="915"/>
      <c r="R311" s="915"/>
      <c r="S311" s="915"/>
    </row>
    <row r="312" spans="1:19" ht="16.5" customHeight="1">
      <c r="A312" s="915"/>
      <c r="B312" s="915"/>
      <c r="C312" s="915"/>
      <c r="D312" s="915"/>
      <c r="E312" s="915"/>
      <c r="F312" s="915"/>
      <c r="G312" s="915"/>
      <c r="H312" s="915"/>
      <c r="I312" s="915"/>
      <c r="J312" s="915"/>
      <c r="K312" s="915"/>
      <c r="L312" s="915"/>
      <c r="M312" s="915"/>
      <c r="N312" s="915"/>
      <c r="O312" s="915"/>
      <c r="P312" s="915"/>
      <c r="Q312" s="915"/>
      <c r="R312" s="915"/>
      <c r="S312" s="915"/>
    </row>
    <row r="313" spans="1:19" ht="16.5" customHeight="1">
      <c r="A313" s="915"/>
      <c r="B313" s="915"/>
      <c r="C313" s="915"/>
      <c r="D313" s="915"/>
      <c r="E313" s="915"/>
      <c r="F313" s="915"/>
      <c r="G313" s="915"/>
      <c r="H313" s="915"/>
      <c r="I313" s="915"/>
      <c r="J313" s="915"/>
      <c r="K313" s="915"/>
      <c r="L313" s="915"/>
      <c r="M313" s="915"/>
      <c r="N313" s="915"/>
      <c r="O313" s="915"/>
      <c r="P313" s="915"/>
      <c r="Q313" s="915"/>
      <c r="R313" s="915"/>
      <c r="S313" s="915"/>
    </row>
    <row r="314" spans="1:19" ht="16.5" customHeight="1">
      <c r="A314" s="915"/>
      <c r="B314" s="915"/>
      <c r="C314" s="915"/>
      <c r="D314" s="915"/>
      <c r="E314" s="915"/>
      <c r="F314" s="915"/>
      <c r="G314" s="915"/>
      <c r="H314" s="915"/>
      <c r="I314" s="915"/>
      <c r="J314" s="915"/>
      <c r="K314" s="915"/>
      <c r="L314" s="915"/>
      <c r="M314" s="915"/>
      <c r="N314" s="915"/>
      <c r="O314" s="915"/>
      <c r="P314" s="915"/>
      <c r="Q314" s="915"/>
      <c r="R314" s="915"/>
      <c r="S314" s="915"/>
    </row>
    <row r="315" spans="1:19" ht="16.5" customHeight="1">
      <c r="A315" s="915"/>
      <c r="B315" s="915"/>
      <c r="C315" s="915"/>
      <c r="D315" s="915"/>
      <c r="E315" s="915"/>
      <c r="F315" s="915"/>
      <c r="G315" s="915"/>
      <c r="H315" s="915"/>
      <c r="I315" s="915"/>
      <c r="J315" s="915"/>
      <c r="K315" s="915"/>
      <c r="L315" s="915"/>
      <c r="M315" s="915"/>
      <c r="N315" s="915"/>
      <c r="O315" s="915"/>
      <c r="P315" s="915"/>
      <c r="Q315" s="915"/>
      <c r="R315" s="915"/>
      <c r="S315" s="915"/>
    </row>
    <row r="316" spans="1:19" ht="16.5" customHeight="1">
      <c r="A316" s="915"/>
      <c r="B316" s="915"/>
      <c r="C316" s="915"/>
      <c r="D316" s="915"/>
      <c r="E316" s="915"/>
      <c r="F316" s="915"/>
      <c r="G316" s="915"/>
      <c r="H316" s="915"/>
      <c r="I316" s="915"/>
      <c r="J316" s="915"/>
      <c r="K316" s="915"/>
      <c r="L316" s="915"/>
      <c r="M316" s="915"/>
      <c r="N316" s="915"/>
      <c r="O316" s="915"/>
      <c r="P316" s="915"/>
      <c r="Q316" s="915"/>
      <c r="R316" s="915"/>
      <c r="S316" s="915"/>
    </row>
    <row r="317" spans="1:19" ht="16.5" customHeight="1">
      <c r="A317" s="915"/>
      <c r="B317" s="915"/>
      <c r="C317" s="915"/>
      <c r="D317" s="915"/>
      <c r="E317" s="915"/>
      <c r="F317" s="915"/>
      <c r="G317" s="915"/>
      <c r="H317" s="915"/>
      <c r="I317" s="915"/>
      <c r="J317" s="915"/>
      <c r="K317" s="915"/>
      <c r="L317" s="915"/>
      <c r="M317" s="915"/>
      <c r="N317" s="915"/>
      <c r="O317" s="915"/>
      <c r="P317" s="915"/>
      <c r="Q317" s="915"/>
      <c r="R317" s="915"/>
      <c r="S317" s="915"/>
    </row>
    <row r="318" spans="1:19" ht="16.5" customHeight="1">
      <c r="A318" s="915"/>
      <c r="B318" s="915"/>
      <c r="C318" s="915"/>
      <c r="D318" s="915"/>
      <c r="E318" s="915"/>
      <c r="F318" s="915"/>
      <c r="G318" s="915"/>
      <c r="H318" s="915"/>
      <c r="I318" s="915"/>
      <c r="J318" s="915"/>
      <c r="K318" s="915"/>
      <c r="L318" s="915"/>
      <c r="M318" s="915"/>
      <c r="N318" s="915"/>
      <c r="O318" s="915"/>
      <c r="P318" s="915"/>
      <c r="Q318" s="915"/>
      <c r="R318" s="915"/>
      <c r="S318" s="915"/>
    </row>
    <row r="319" spans="1:19" ht="16.5" customHeight="1">
      <c r="A319" s="915"/>
      <c r="B319" s="915"/>
      <c r="C319" s="915"/>
      <c r="D319" s="915"/>
      <c r="E319" s="915"/>
      <c r="F319" s="915"/>
      <c r="G319" s="915"/>
      <c r="H319" s="915"/>
      <c r="I319" s="915"/>
      <c r="J319" s="915"/>
      <c r="K319" s="915"/>
      <c r="L319" s="915"/>
      <c r="M319" s="915"/>
      <c r="N319" s="915"/>
      <c r="O319" s="915"/>
      <c r="P319" s="915"/>
      <c r="Q319" s="915"/>
      <c r="R319" s="915"/>
      <c r="S319" s="915"/>
    </row>
    <row r="320" spans="1:19" ht="16.5" customHeight="1">
      <c r="A320" s="915"/>
      <c r="B320" s="915"/>
      <c r="C320" s="915"/>
      <c r="D320" s="915"/>
      <c r="E320" s="915"/>
      <c r="F320" s="915"/>
      <c r="G320" s="915"/>
      <c r="H320" s="915"/>
      <c r="I320" s="915"/>
      <c r="J320" s="915"/>
      <c r="K320" s="915"/>
      <c r="L320" s="915"/>
      <c r="M320" s="915"/>
      <c r="N320" s="915"/>
      <c r="O320" s="915"/>
      <c r="P320" s="915"/>
      <c r="Q320" s="915"/>
      <c r="R320" s="915"/>
      <c r="S320" s="915"/>
    </row>
    <row r="321" spans="1:19" ht="16.5" customHeight="1">
      <c r="A321" s="915"/>
      <c r="B321" s="915"/>
      <c r="C321" s="915"/>
      <c r="D321" s="915"/>
      <c r="E321" s="915"/>
      <c r="F321" s="915"/>
      <c r="G321" s="915"/>
      <c r="H321" s="915"/>
      <c r="I321" s="915"/>
      <c r="J321" s="915"/>
      <c r="K321" s="915"/>
      <c r="L321" s="915"/>
      <c r="M321" s="915"/>
      <c r="N321" s="915"/>
      <c r="O321" s="915"/>
      <c r="P321" s="915"/>
      <c r="Q321" s="915"/>
      <c r="R321" s="915"/>
      <c r="S321" s="915"/>
    </row>
    <row r="322" spans="1:19" ht="16.5" customHeight="1">
      <c r="A322" s="915"/>
      <c r="B322" s="915"/>
      <c r="C322" s="915"/>
      <c r="D322" s="915"/>
      <c r="E322" s="915"/>
      <c r="F322" s="915"/>
      <c r="G322" s="915"/>
      <c r="H322" s="915"/>
      <c r="I322" s="915"/>
      <c r="J322" s="915"/>
      <c r="K322" s="915"/>
      <c r="L322" s="915"/>
      <c r="M322" s="915"/>
      <c r="N322" s="915"/>
      <c r="O322" s="915"/>
      <c r="P322" s="915"/>
      <c r="Q322" s="915"/>
      <c r="R322" s="915"/>
      <c r="S322" s="915"/>
    </row>
    <row r="323" spans="1:19" ht="16.5" customHeight="1">
      <c r="A323" s="915"/>
      <c r="B323" s="915"/>
      <c r="C323" s="915"/>
      <c r="D323" s="915"/>
      <c r="E323" s="915"/>
      <c r="F323" s="915"/>
      <c r="G323" s="915"/>
      <c r="H323" s="915"/>
      <c r="I323" s="915"/>
      <c r="J323" s="915"/>
      <c r="K323" s="915"/>
      <c r="L323" s="915"/>
      <c r="M323" s="915"/>
      <c r="N323" s="915"/>
      <c r="O323" s="915"/>
      <c r="P323" s="915"/>
      <c r="Q323" s="915"/>
      <c r="R323" s="915"/>
      <c r="S323" s="915"/>
    </row>
    <row r="324" spans="1:19" ht="16.5" customHeight="1">
      <c r="A324" s="915"/>
      <c r="B324" s="915"/>
      <c r="C324" s="915"/>
      <c r="D324" s="915"/>
      <c r="E324" s="915"/>
      <c r="F324" s="915"/>
      <c r="G324" s="915"/>
      <c r="H324" s="915"/>
      <c r="I324" s="915"/>
      <c r="J324" s="915"/>
      <c r="K324" s="915"/>
      <c r="L324" s="915"/>
      <c r="M324" s="915"/>
      <c r="N324" s="915"/>
      <c r="O324" s="915"/>
      <c r="P324" s="915"/>
      <c r="Q324" s="915"/>
      <c r="R324" s="915"/>
      <c r="S324" s="915"/>
    </row>
    <row r="325" spans="1:19" ht="16.5" customHeight="1">
      <c r="A325" s="915"/>
      <c r="B325" s="915"/>
      <c r="C325" s="915"/>
      <c r="D325" s="915"/>
      <c r="E325" s="915"/>
      <c r="F325" s="915"/>
      <c r="G325" s="915"/>
      <c r="H325" s="915"/>
      <c r="I325" s="915"/>
      <c r="J325" s="915"/>
      <c r="K325" s="915"/>
      <c r="L325" s="915"/>
      <c r="M325" s="915"/>
      <c r="N325" s="915"/>
      <c r="O325" s="915"/>
      <c r="P325" s="915"/>
      <c r="Q325" s="915"/>
      <c r="R325" s="915"/>
      <c r="S325" s="915"/>
    </row>
    <row r="326" spans="1:19" ht="16.5" customHeight="1">
      <c r="A326" s="915"/>
      <c r="B326" s="915"/>
      <c r="C326" s="915"/>
      <c r="D326" s="915"/>
      <c r="E326" s="915"/>
      <c r="F326" s="915"/>
      <c r="G326" s="915"/>
      <c r="H326" s="915"/>
      <c r="I326" s="915"/>
      <c r="J326" s="915"/>
      <c r="K326" s="915"/>
      <c r="L326" s="915"/>
      <c r="M326" s="915"/>
      <c r="N326" s="915"/>
      <c r="O326" s="915"/>
      <c r="P326" s="915"/>
      <c r="Q326" s="915"/>
      <c r="R326" s="915"/>
      <c r="S326" s="915"/>
    </row>
    <row r="327" spans="1:19" ht="16.5" customHeight="1">
      <c r="A327" s="915"/>
      <c r="B327" s="915"/>
      <c r="C327" s="915"/>
      <c r="D327" s="915"/>
      <c r="E327" s="915"/>
      <c r="F327" s="915"/>
      <c r="G327" s="915"/>
      <c r="H327" s="915"/>
      <c r="I327" s="915"/>
      <c r="J327" s="915"/>
      <c r="K327" s="915"/>
      <c r="L327" s="915"/>
      <c r="M327" s="915"/>
      <c r="N327" s="915"/>
      <c r="O327" s="915"/>
      <c r="P327" s="915"/>
      <c r="Q327" s="915"/>
      <c r="R327" s="915"/>
      <c r="S327" s="915"/>
    </row>
    <row r="328" spans="1:19" ht="16.5" customHeight="1">
      <c r="A328" s="915"/>
      <c r="B328" s="915"/>
      <c r="C328" s="915"/>
      <c r="D328" s="915"/>
      <c r="E328" s="915"/>
      <c r="F328" s="915"/>
      <c r="G328" s="915"/>
      <c r="H328" s="915"/>
      <c r="I328" s="915"/>
      <c r="J328" s="915"/>
      <c r="K328" s="915"/>
      <c r="L328" s="915"/>
      <c r="M328" s="915"/>
      <c r="N328" s="915"/>
      <c r="O328" s="915"/>
      <c r="P328" s="915"/>
      <c r="Q328" s="915"/>
      <c r="R328" s="915"/>
      <c r="S328" s="915"/>
    </row>
    <row r="329" spans="1:19" ht="16.5" customHeight="1">
      <c r="A329" s="915"/>
      <c r="B329" s="915"/>
      <c r="C329" s="915"/>
      <c r="D329" s="915"/>
      <c r="E329" s="915"/>
      <c r="F329" s="915"/>
      <c r="G329" s="915"/>
      <c r="H329" s="915"/>
      <c r="I329" s="915"/>
      <c r="J329" s="915"/>
      <c r="K329" s="915"/>
      <c r="L329" s="915"/>
      <c r="M329" s="915"/>
      <c r="N329" s="915"/>
      <c r="O329" s="915"/>
      <c r="P329" s="915"/>
      <c r="Q329" s="915"/>
      <c r="R329" s="915"/>
      <c r="S329" s="915"/>
    </row>
    <row r="330" spans="1:19" ht="16.5" customHeight="1">
      <c r="A330" s="915"/>
      <c r="B330" s="915"/>
      <c r="C330" s="915"/>
      <c r="D330" s="915"/>
      <c r="E330" s="915"/>
      <c r="F330" s="915"/>
      <c r="G330" s="915"/>
      <c r="H330" s="915"/>
      <c r="I330" s="915"/>
      <c r="J330" s="915"/>
      <c r="K330" s="915"/>
      <c r="L330" s="915"/>
      <c r="M330" s="915"/>
      <c r="N330" s="915"/>
      <c r="O330" s="915"/>
      <c r="P330" s="915"/>
      <c r="Q330" s="915"/>
      <c r="R330" s="915"/>
      <c r="S330" s="915"/>
    </row>
    <row r="331" spans="1:19" ht="16.5" customHeight="1">
      <c r="A331" s="915"/>
      <c r="B331" s="915"/>
      <c r="C331" s="915"/>
      <c r="D331" s="915"/>
      <c r="E331" s="915"/>
      <c r="F331" s="915"/>
      <c r="G331" s="915"/>
      <c r="H331" s="915"/>
      <c r="I331" s="915"/>
      <c r="J331" s="915"/>
      <c r="K331" s="915"/>
      <c r="L331" s="915"/>
      <c r="M331" s="915"/>
      <c r="N331" s="915"/>
      <c r="O331" s="915"/>
      <c r="P331" s="915"/>
      <c r="Q331" s="915"/>
      <c r="R331" s="915"/>
      <c r="S331" s="915"/>
    </row>
    <row r="332" spans="1:19" ht="16.5" customHeight="1">
      <c r="A332" s="915"/>
      <c r="B332" s="915"/>
      <c r="C332" s="915"/>
      <c r="D332" s="915"/>
      <c r="E332" s="915"/>
      <c r="F332" s="915"/>
      <c r="G332" s="915"/>
      <c r="H332" s="915"/>
      <c r="I332" s="915"/>
      <c r="J332" s="915"/>
      <c r="K332" s="915"/>
      <c r="L332" s="915"/>
      <c r="M332" s="915"/>
      <c r="N332" s="915"/>
      <c r="O332" s="915"/>
      <c r="P332" s="915"/>
      <c r="Q332" s="915"/>
      <c r="R332" s="915"/>
      <c r="S332" s="915"/>
    </row>
    <row r="333" spans="1:19" ht="16.5" customHeight="1">
      <c r="A333" s="915"/>
      <c r="B333" s="915"/>
      <c r="C333" s="915"/>
      <c r="D333" s="915"/>
      <c r="E333" s="915"/>
      <c r="F333" s="915"/>
      <c r="G333" s="915"/>
      <c r="H333" s="915"/>
      <c r="I333" s="915"/>
      <c r="J333" s="915"/>
      <c r="K333" s="915"/>
      <c r="L333" s="915"/>
      <c r="M333" s="915"/>
      <c r="N333" s="915"/>
      <c r="O333" s="915"/>
      <c r="P333" s="915"/>
      <c r="Q333" s="915"/>
      <c r="R333" s="915"/>
      <c r="S333" s="915"/>
    </row>
    <row r="334" spans="1:19" ht="16.5" customHeight="1">
      <c r="A334" s="915"/>
      <c r="B334" s="915"/>
      <c r="C334" s="915"/>
      <c r="D334" s="915"/>
      <c r="E334" s="915"/>
      <c r="F334" s="915"/>
      <c r="G334" s="915"/>
      <c r="H334" s="915"/>
      <c r="I334" s="915"/>
      <c r="J334" s="915"/>
      <c r="K334" s="915"/>
      <c r="L334" s="915"/>
      <c r="M334" s="915"/>
      <c r="N334" s="915"/>
      <c r="O334" s="915"/>
      <c r="P334" s="915"/>
      <c r="Q334" s="915"/>
      <c r="R334" s="915"/>
      <c r="S334" s="915"/>
    </row>
    <row r="335" spans="1:19" ht="16.5" customHeight="1">
      <c r="A335" s="915"/>
      <c r="B335" s="915"/>
      <c r="C335" s="915"/>
      <c r="D335" s="915"/>
      <c r="E335" s="915"/>
      <c r="F335" s="915"/>
      <c r="G335" s="915"/>
      <c r="H335" s="915"/>
      <c r="I335" s="915"/>
      <c r="J335" s="915"/>
      <c r="K335" s="915"/>
      <c r="L335" s="915"/>
      <c r="M335" s="915"/>
      <c r="N335" s="915"/>
      <c r="O335" s="915"/>
      <c r="P335" s="915"/>
      <c r="Q335" s="915"/>
      <c r="R335" s="915"/>
      <c r="S335" s="915"/>
    </row>
    <row r="336" spans="1:19" ht="16.5" customHeight="1">
      <c r="A336" s="915"/>
      <c r="B336" s="915"/>
      <c r="C336" s="915"/>
      <c r="D336" s="915"/>
      <c r="E336" s="915"/>
      <c r="F336" s="915"/>
      <c r="G336" s="915"/>
      <c r="H336" s="915"/>
      <c r="I336" s="915"/>
      <c r="J336" s="915"/>
      <c r="K336" s="915"/>
      <c r="L336" s="915"/>
      <c r="M336" s="915"/>
      <c r="N336" s="915"/>
      <c r="O336" s="915"/>
      <c r="P336" s="915"/>
      <c r="Q336" s="915"/>
      <c r="R336" s="915"/>
      <c r="S336" s="915"/>
    </row>
    <row r="337" spans="1:19" ht="16.5" customHeight="1">
      <c r="A337" s="915"/>
      <c r="B337" s="915"/>
      <c r="C337" s="915"/>
      <c r="D337" s="915"/>
      <c r="E337" s="915"/>
      <c r="F337" s="915"/>
      <c r="G337" s="915"/>
      <c r="H337" s="915"/>
      <c r="I337" s="915"/>
      <c r="J337" s="915"/>
      <c r="K337" s="915"/>
      <c r="L337" s="915"/>
      <c r="M337" s="915"/>
      <c r="N337" s="915"/>
      <c r="O337" s="915"/>
      <c r="P337" s="915"/>
      <c r="Q337" s="915"/>
      <c r="R337" s="915"/>
      <c r="S337" s="915"/>
    </row>
    <row r="338" spans="1:19" ht="16.5" customHeight="1">
      <c r="A338" s="915"/>
      <c r="B338" s="915"/>
      <c r="C338" s="915"/>
      <c r="D338" s="915"/>
      <c r="E338" s="915"/>
      <c r="F338" s="915"/>
      <c r="G338" s="915"/>
      <c r="H338" s="915"/>
      <c r="I338" s="915"/>
      <c r="J338" s="915"/>
      <c r="K338" s="915"/>
      <c r="L338" s="915"/>
      <c r="M338" s="915"/>
      <c r="N338" s="915"/>
      <c r="O338" s="915"/>
      <c r="P338" s="915"/>
      <c r="Q338" s="915"/>
      <c r="R338" s="915"/>
      <c r="S338" s="915"/>
    </row>
    <row r="339" spans="1:19" ht="16.5" customHeight="1">
      <c r="A339" s="915"/>
      <c r="B339" s="915"/>
      <c r="C339" s="915"/>
      <c r="D339" s="915"/>
      <c r="E339" s="915"/>
      <c r="F339" s="915"/>
      <c r="G339" s="915"/>
      <c r="H339" s="915"/>
      <c r="I339" s="915"/>
      <c r="J339" s="915"/>
      <c r="K339" s="915"/>
      <c r="L339" s="915"/>
      <c r="M339" s="915"/>
      <c r="N339" s="915"/>
      <c r="O339" s="915"/>
      <c r="P339" s="915"/>
      <c r="Q339" s="915"/>
      <c r="R339" s="915"/>
      <c r="S339" s="915"/>
    </row>
    <row r="340" spans="1:19" ht="16.5" customHeight="1">
      <c r="A340" s="915"/>
      <c r="B340" s="915"/>
      <c r="C340" s="915"/>
      <c r="D340" s="915"/>
      <c r="E340" s="915"/>
      <c r="F340" s="915"/>
      <c r="G340" s="915"/>
      <c r="H340" s="915"/>
      <c r="I340" s="915"/>
      <c r="J340" s="915"/>
      <c r="K340" s="915"/>
      <c r="L340" s="915"/>
      <c r="M340" s="915"/>
      <c r="N340" s="915"/>
      <c r="O340" s="915"/>
      <c r="P340" s="915"/>
      <c r="Q340" s="915"/>
      <c r="R340" s="915"/>
      <c r="S340" s="915"/>
    </row>
    <row r="341" spans="1:19" ht="16.5" customHeight="1">
      <c r="A341" s="915"/>
      <c r="B341" s="915"/>
      <c r="C341" s="915"/>
      <c r="D341" s="915"/>
      <c r="E341" s="915"/>
      <c r="F341" s="915"/>
      <c r="G341" s="915"/>
      <c r="H341" s="915"/>
      <c r="I341" s="915"/>
      <c r="J341" s="915"/>
      <c r="K341" s="915"/>
      <c r="L341" s="915"/>
      <c r="M341" s="915"/>
      <c r="N341" s="915"/>
      <c r="O341" s="915"/>
      <c r="P341" s="915"/>
      <c r="Q341" s="915"/>
      <c r="R341" s="915"/>
      <c r="S341" s="915"/>
    </row>
    <row r="342" spans="1:19" ht="16.5" customHeight="1">
      <c r="A342" s="915"/>
      <c r="B342" s="915"/>
      <c r="C342" s="915"/>
      <c r="D342" s="915"/>
      <c r="E342" s="915"/>
      <c r="F342" s="915"/>
      <c r="G342" s="915"/>
      <c r="H342" s="915"/>
      <c r="I342" s="915"/>
      <c r="J342" s="915"/>
      <c r="K342" s="915"/>
      <c r="L342" s="915"/>
      <c r="M342" s="915"/>
      <c r="N342" s="915"/>
      <c r="O342" s="915"/>
      <c r="P342" s="915"/>
      <c r="Q342" s="915"/>
      <c r="R342" s="915"/>
      <c r="S342" s="915"/>
    </row>
    <row r="343" spans="1:19" ht="16.5" customHeight="1">
      <c r="A343" s="915"/>
      <c r="B343" s="915"/>
      <c r="C343" s="915"/>
      <c r="D343" s="915"/>
      <c r="E343" s="915"/>
      <c r="F343" s="915"/>
      <c r="G343" s="915"/>
      <c r="H343" s="915"/>
      <c r="I343" s="915"/>
      <c r="J343" s="915"/>
      <c r="K343" s="915"/>
      <c r="L343" s="915"/>
      <c r="M343" s="915"/>
      <c r="N343" s="915"/>
      <c r="O343" s="915"/>
      <c r="P343" s="915"/>
      <c r="Q343" s="915"/>
      <c r="R343" s="915"/>
      <c r="S343" s="915"/>
    </row>
    <row r="344" spans="1:19" ht="16.5" customHeight="1">
      <c r="A344" s="915"/>
      <c r="B344" s="915"/>
      <c r="C344" s="915"/>
      <c r="D344" s="915"/>
      <c r="E344" s="915"/>
      <c r="F344" s="915"/>
      <c r="G344" s="915"/>
      <c r="H344" s="915"/>
      <c r="I344" s="915"/>
      <c r="J344" s="915"/>
      <c r="K344" s="915"/>
      <c r="L344" s="915"/>
      <c r="M344" s="915"/>
      <c r="N344" s="915"/>
      <c r="O344" s="915"/>
      <c r="P344" s="915"/>
      <c r="Q344" s="915"/>
      <c r="R344" s="915"/>
      <c r="S344" s="915"/>
    </row>
    <row r="345" spans="1:19" ht="16.5" customHeight="1">
      <c r="A345" s="915"/>
      <c r="B345" s="915"/>
      <c r="C345" s="915"/>
      <c r="D345" s="915"/>
      <c r="E345" s="915"/>
      <c r="F345" s="915"/>
      <c r="G345" s="915"/>
      <c r="H345" s="915"/>
      <c r="I345" s="915"/>
      <c r="J345" s="915"/>
      <c r="K345" s="915"/>
      <c r="L345" s="915"/>
      <c r="M345" s="915"/>
      <c r="N345" s="915"/>
      <c r="O345" s="915"/>
      <c r="P345" s="915"/>
      <c r="Q345" s="915"/>
      <c r="R345" s="915"/>
      <c r="S345" s="915"/>
    </row>
    <row r="346" spans="1:19" ht="16.5" customHeight="1">
      <c r="A346" s="915"/>
      <c r="B346" s="915"/>
      <c r="C346" s="915"/>
      <c r="D346" s="915"/>
      <c r="E346" s="915"/>
      <c r="F346" s="915"/>
      <c r="G346" s="915"/>
      <c r="H346" s="915"/>
      <c r="I346" s="915"/>
      <c r="J346" s="915"/>
      <c r="K346" s="915"/>
      <c r="L346" s="915"/>
      <c r="M346" s="915"/>
      <c r="N346" s="915"/>
      <c r="O346" s="915"/>
      <c r="P346" s="915"/>
      <c r="Q346" s="915"/>
      <c r="R346" s="915"/>
      <c r="S346" s="915"/>
    </row>
    <row r="347" spans="1:19" ht="16.5" customHeight="1">
      <c r="A347" s="915"/>
      <c r="B347" s="915"/>
      <c r="C347" s="915"/>
      <c r="D347" s="915"/>
      <c r="E347" s="915"/>
      <c r="F347" s="915"/>
      <c r="G347" s="915"/>
      <c r="H347" s="915"/>
      <c r="I347" s="915"/>
      <c r="J347" s="915"/>
      <c r="K347" s="915"/>
      <c r="L347" s="915"/>
      <c r="M347" s="915"/>
      <c r="N347" s="915"/>
      <c r="O347" s="915"/>
      <c r="P347" s="915"/>
      <c r="Q347" s="915"/>
      <c r="R347" s="915"/>
      <c r="S347" s="915"/>
    </row>
    <row r="348" spans="1:19" ht="16.5" customHeight="1">
      <c r="A348" s="915"/>
      <c r="B348" s="915"/>
      <c r="C348" s="915"/>
      <c r="D348" s="915"/>
      <c r="E348" s="915"/>
      <c r="F348" s="915"/>
      <c r="G348" s="915"/>
      <c r="H348" s="915"/>
      <c r="I348" s="915"/>
      <c r="J348" s="915"/>
      <c r="K348" s="915"/>
      <c r="L348" s="915"/>
      <c r="M348" s="915"/>
      <c r="N348" s="915"/>
      <c r="O348" s="915"/>
      <c r="P348" s="915"/>
      <c r="Q348" s="915"/>
      <c r="R348" s="915"/>
      <c r="S348" s="915"/>
    </row>
    <row r="349" spans="1:19" ht="16.5" customHeight="1">
      <c r="A349" s="915"/>
      <c r="B349" s="915"/>
      <c r="C349" s="915"/>
      <c r="D349" s="915"/>
      <c r="E349" s="915"/>
      <c r="F349" s="915"/>
      <c r="G349" s="915"/>
      <c r="H349" s="915"/>
      <c r="I349" s="915"/>
      <c r="J349" s="915"/>
      <c r="K349" s="915"/>
      <c r="L349" s="915"/>
      <c r="M349" s="915"/>
      <c r="N349" s="915"/>
      <c r="O349" s="915"/>
      <c r="P349" s="915"/>
      <c r="Q349" s="915"/>
      <c r="R349" s="915"/>
      <c r="S349" s="915"/>
    </row>
    <row r="350" spans="1:19" ht="16.5" customHeight="1">
      <c r="A350" s="915"/>
      <c r="B350" s="915"/>
      <c r="C350" s="915"/>
      <c r="D350" s="915"/>
      <c r="E350" s="915"/>
      <c r="F350" s="915"/>
      <c r="G350" s="915"/>
      <c r="H350" s="915"/>
      <c r="I350" s="915"/>
      <c r="J350" s="915"/>
      <c r="K350" s="915"/>
      <c r="L350" s="915"/>
      <c r="M350" s="915"/>
      <c r="N350" s="915"/>
      <c r="O350" s="915"/>
      <c r="P350" s="915"/>
      <c r="Q350" s="915"/>
      <c r="R350" s="915"/>
      <c r="S350" s="915"/>
    </row>
    <row r="351" spans="1:19" ht="16.5" customHeight="1">
      <c r="A351" s="915"/>
      <c r="B351" s="915"/>
      <c r="C351" s="915"/>
      <c r="D351" s="915"/>
      <c r="E351" s="915"/>
      <c r="F351" s="915"/>
      <c r="G351" s="915"/>
      <c r="H351" s="915"/>
      <c r="I351" s="915"/>
      <c r="J351" s="915"/>
      <c r="K351" s="915"/>
      <c r="L351" s="915"/>
      <c r="M351" s="915"/>
      <c r="N351" s="915"/>
      <c r="O351" s="915"/>
      <c r="P351" s="915"/>
      <c r="Q351" s="915"/>
      <c r="R351" s="915"/>
      <c r="S351" s="915"/>
    </row>
    <row r="352" spans="1:19" ht="16.5" customHeight="1">
      <c r="A352" s="915"/>
      <c r="B352" s="915"/>
      <c r="C352" s="915"/>
      <c r="D352" s="915"/>
      <c r="E352" s="915"/>
      <c r="F352" s="915"/>
      <c r="G352" s="915"/>
      <c r="H352" s="915"/>
      <c r="I352" s="915"/>
      <c r="J352" s="915"/>
      <c r="K352" s="915"/>
      <c r="L352" s="915"/>
      <c r="M352" s="915"/>
      <c r="N352" s="915"/>
      <c r="O352" s="915"/>
      <c r="P352" s="915"/>
      <c r="Q352" s="915"/>
      <c r="R352" s="915"/>
      <c r="S352" s="915"/>
    </row>
    <row r="353" spans="1:19" ht="16.5" customHeight="1">
      <c r="A353" s="915"/>
      <c r="B353" s="915"/>
      <c r="C353" s="915"/>
      <c r="D353" s="915"/>
      <c r="E353" s="915"/>
      <c r="F353" s="915"/>
      <c r="G353" s="915"/>
      <c r="H353" s="915"/>
      <c r="I353" s="915"/>
      <c r="J353" s="915"/>
      <c r="K353" s="915"/>
      <c r="L353" s="915"/>
      <c r="M353" s="915"/>
      <c r="N353" s="915"/>
      <c r="O353" s="915"/>
      <c r="P353" s="915"/>
      <c r="Q353" s="915"/>
      <c r="R353" s="915"/>
      <c r="S353" s="915"/>
    </row>
    <row r="354" spans="1:19" ht="16.5" customHeight="1">
      <c r="A354" s="915"/>
      <c r="B354" s="915"/>
      <c r="C354" s="915"/>
      <c r="D354" s="915"/>
      <c r="E354" s="915"/>
      <c r="F354" s="915"/>
      <c r="G354" s="915"/>
      <c r="H354" s="915"/>
      <c r="I354" s="915"/>
      <c r="J354" s="915"/>
      <c r="K354" s="915"/>
      <c r="L354" s="915"/>
      <c r="M354" s="915"/>
      <c r="N354" s="915"/>
      <c r="O354" s="915"/>
      <c r="P354" s="915"/>
      <c r="Q354" s="915"/>
      <c r="R354" s="915"/>
      <c r="S354" s="915"/>
    </row>
    <row r="355" spans="1:19" ht="16.5" customHeight="1">
      <c r="A355" s="915"/>
      <c r="B355" s="915"/>
      <c r="C355" s="915"/>
      <c r="D355" s="915"/>
      <c r="E355" s="915"/>
      <c r="F355" s="915"/>
      <c r="G355" s="915"/>
      <c r="H355" s="915"/>
      <c r="I355" s="915"/>
      <c r="J355" s="915"/>
      <c r="K355" s="915"/>
      <c r="L355" s="915"/>
      <c r="M355" s="915"/>
      <c r="N355" s="915"/>
      <c r="O355" s="915"/>
      <c r="P355" s="915"/>
      <c r="Q355" s="915"/>
      <c r="R355" s="915"/>
      <c r="S355" s="915"/>
    </row>
    <row r="356" spans="1:19" ht="16.5" customHeight="1">
      <c r="A356" s="915"/>
      <c r="B356" s="915"/>
      <c r="C356" s="915"/>
      <c r="D356" s="915"/>
      <c r="E356" s="915"/>
      <c r="F356" s="915"/>
      <c r="G356" s="915"/>
      <c r="H356" s="915"/>
      <c r="I356" s="915"/>
      <c r="J356" s="915"/>
      <c r="K356" s="915"/>
      <c r="L356" s="915"/>
      <c r="M356" s="915"/>
      <c r="N356" s="915"/>
      <c r="O356" s="915"/>
      <c r="P356" s="915"/>
      <c r="Q356" s="915"/>
      <c r="R356" s="915"/>
      <c r="S356" s="915"/>
    </row>
    <row r="357" spans="1:19" ht="16.5" customHeight="1">
      <c r="A357" s="915"/>
      <c r="B357" s="915"/>
      <c r="C357" s="915"/>
      <c r="D357" s="915"/>
      <c r="E357" s="915"/>
      <c r="F357" s="915"/>
      <c r="G357" s="915"/>
      <c r="H357" s="915"/>
      <c r="I357" s="915"/>
      <c r="J357" s="915"/>
      <c r="K357" s="915"/>
      <c r="L357" s="915"/>
      <c r="M357" s="915"/>
      <c r="N357" s="915"/>
      <c r="O357" s="915"/>
      <c r="P357" s="915"/>
      <c r="Q357" s="915"/>
      <c r="R357" s="915"/>
      <c r="S357" s="915"/>
    </row>
    <row r="358" spans="1:19" ht="16.5" customHeight="1">
      <c r="A358" s="915"/>
      <c r="B358" s="915"/>
      <c r="C358" s="915"/>
      <c r="D358" s="915"/>
      <c r="E358" s="915"/>
      <c r="F358" s="915"/>
      <c r="G358" s="915"/>
      <c r="H358" s="915"/>
      <c r="I358" s="915"/>
      <c r="J358" s="915"/>
      <c r="K358" s="915"/>
      <c r="L358" s="915"/>
      <c r="M358" s="915"/>
      <c r="N358" s="915"/>
      <c r="O358" s="915"/>
      <c r="P358" s="915"/>
      <c r="Q358" s="915"/>
      <c r="R358" s="915"/>
      <c r="S358" s="915"/>
    </row>
    <row r="359" spans="1:19" ht="16.5" customHeight="1">
      <c r="A359" s="915"/>
      <c r="B359" s="915"/>
      <c r="C359" s="915"/>
      <c r="D359" s="915"/>
      <c r="E359" s="915"/>
      <c r="F359" s="915"/>
      <c r="G359" s="915"/>
      <c r="H359" s="915"/>
      <c r="I359" s="915"/>
      <c r="J359" s="915"/>
      <c r="K359" s="915"/>
      <c r="L359" s="915"/>
      <c r="M359" s="915"/>
      <c r="N359" s="915"/>
      <c r="O359" s="915"/>
      <c r="P359" s="915"/>
      <c r="Q359" s="915"/>
      <c r="R359" s="915"/>
      <c r="S359" s="915"/>
    </row>
    <row r="360" spans="1:19" ht="16.5" customHeight="1">
      <c r="A360" s="915"/>
      <c r="B360" s="915"/>
      <c r="C360" s="915"/>
      <c r="D360" s="915"/>
      <c r="E360" s="915"/>
      <c r="F360" s="915"/>
      <c r="G360" s="915"/>
      <c r="H360" s="915"/>
      <c r="I360" s="915"/>
      <c r="J360" s="915"/>
      <c r="K360" s="915"/>
      <c r="L360" s="915"/>
      <c r="M360" s="915"/>
      <c r="N360" s="915"/>
      <c r="O360" s="915"/>
      <c r="P360" s="915"/>
      <c r="Q360" s="915"/>
      <c r="R360" s="915"/>
      <c r="S360" s="915"/>
    </row>
    <row r="361" spans="1:19" ht="16.5" customHeight="1">
      <c r="A361" s="915"/>
      <c r="B361" s="915"/>
      <c r="C361" s="915"/>
      <c r="D361" s="915"/>
      <c r="E361" s="915"/>
      <c r="F361" s="915"/>
      <c r="G361" s="915"/>
      <c r="H361" s="915"/>
      <c r="I361" s="915"/>
      <c r="J361" s="915"/>
      <c r="K361" s="915"/>
      <c r="L361" s="915"/>
      <c r="M361" s="915"/>
      <c r="N361" s="915"/>
      <c r="O361" s="915"/>
      <c r="P361" s="915"/>
      <c r="Q361" s="915"/>
      <c r="R361" s="915"/>
      <c r="S361" s="915"/>
    </row>
    <row r="362" spans="1:19" ht="16.5" customHeight="1">
      <c r="A362" s="915"/>
      <c r="B362" s="915"/>
      <c r="C362" s="915"/>
      <c r="D362" s="915"/>
      <c r="E362" s="915"/>
      <c r="F362" s="915"/>
      <c r="G362" s="915"/>
      <c r="H362" s="915"/>
      <c r="I362" s="915"/>
      <c r="J362" s="915"/>
      <c r="K362" s="915"/>
      <c r="L362" s="915"/>
      <c r="M362" s="915"/>
      <c r="N362" s="915"/>
      <c r="O362" s="915"/>
      <c r="P362" s="915"/>
      <c r="Q362" s="915"/>
      <c r="R362" s="915"/>
      <c r="S362" s="915"/>
    </row>
    <row r="363" spans="1:19" ht="16.5" customHeight="1">
      <c r="A363" s="915"/>
      <c r="B363" s="915"/>
      <c r="C363" s="915"/>
      <c r="D363" s="915"/>
      <c r="E363" s="915"/>
      <c r="F363" s="915"/>
      <c r="G363" s="915"/>
      <c r="H363" s="915"/>
      <c r="I363" s="915"/>
      <c r="J363" s="915"/>
      <c r="K363" s="915"/>
      <c r="L363" s="915"/>
      <c r="M363" s="915"/>
      <c r="N363" s="915"/>
      <c r="O363" s="915"/>
      <c r="P363" s="915"/>
      <c r="Q363" s="915"/>
      <c r="R363" s="915"/>
      <c r="S363" s="915"/>
    </row>
    <row r="364" spans="1:19" ht="16.5" customHeight="1">
      <c r="A364" s="915"/>
      <c r="B364" s="915"/>
      <c r="C364" s="915"/>
      <c r="D364" s="915"/>
      <c r="E364" s="915"/>
      <c r="F364" s="915"/>
      <c r="G364" s="915"/>
      <c r="H364" s="915"/>
      <c r="I364" s="915"/>
      <c r="J364" s="915"/>
      <c r="K364" s="915"/>
      <c r="L364" s="915"/>
      <c r="M364" s="915"/>
      <c r="N364" s="915"/>
      <c r="O364" s="915"/>
      <c r="P364" s="915"/>
      <c r="Q364" s="915"/>
      <c r="R364" s="915"/>
      <c r="S364" s="915"/>
    </row>
    <row r="365" spans="1:19" ht="16.5" customHeight="1">
      <c r="A365" s="915"/>
      <c r="B365" s="915"/>
      <c r="C365" s="915"/>
      <c r="D365" s="915"/>
      <c r="E365" s="915"/>
      <c r="F365" s="915"/>
      <c r="G365" s="915"/>
      <c r="H365" s="915"/>
      <c r="I365" s="915"/>
      <c r="J365" s="915"/>
      <c r="K365" s="915"/>
      <c r="L365" s="915"/>
      <c r="M365" s="915"/>
      <c r="N365" s="915"/>
      <c r="O365" s="915"/>
      <c r="P365" s="915"/>
      <c r="Q365" s="915"/>
      <c r="R365" s="915"/>
      <c r="S365" s="915"/>
    </row>
    <row r="366" spans="1:19" ht="16.5" customHeight="1">
      <c r="A366" s="915"/>
      <c r="B366" s="915"/>
      <c r="C366" s="915"/>
      <c r="D366" s="915"/>
      <c r="E366" s="915"/>
      <c r="F366" s="915"/>
      <c r="G366" s="915"/>
      <c r="H366" s="915"/>
      <c r="I366" s="915"/>
      <c r="J366" s="915"/>
      <c r="K366" s="915"/>
      <c r="L366" s="915"/>
      <c r="M366" s="915"/>
      <c r="N366" s="915"/>
      <c r="O366" s="915"/>
      <c r="P366" s="915"/>
      <c r="Q366" s="915"/>
      <c r="R366" s="915"/>
      <c r="S366" s="915"/>
    </row>
    <row r="367" spans="1:19" ht="16.5" customHeight="1">
      <c r="A367" s="915"/>
      <c r="B367" s="915"/>
      <c r="C367" s="915"/>
      <c r="D367" s="915"/>
      <c r="E367" s="915"/>
      <c r="F367" s="915"/>
      <c r="G367" s="915"/>
      <c r="H367" s="915"/>
      <c r="I367" s="915"/>
      <c r="J367" s="915"/>
      <c r="K367" s="915"/>
      <c r="L367" s="915"/>
      <c r="M367" s="915"/>
      <c r="N367" s="915"/>
      <c r="O367" s="915"/>
      <c r="P367" s="915"/>
      <c r="Q367" s="915"/>
      <c r="R367" s="915"/>
      <c r="S367" s="915"/>
    </row>
    <row r="368" spans="1:19" ht="16.5" customHeight="1">
      <c r="A368" s="915"/>
      <c r="B368" s="915"/>
      <c r="C368" s="915"/>
      <c r="D368" s="915"/>
      <c r="E368" s="915"/>
      <c r="F368" s="915"/>
      <c r="G368" s="915"/>
      <c r="H368" s="915"/>
      <c r="I368" s="915"/>
      <c r="J368" s="915"/>
      <c r="K368" s="915"/>
      <c r="L368" s="915"/>
      <c r="M368" s="915"/>
      <c r="N368" s="915"/>
      <c r="O368" s="915"/>
      <c r="P368" s="915"/>
      <c r="Q368" s="915"/>
      <c r="R368" s="915"/>
      <c r="S368" s="915"/>
    </row>
    <row r="369" spans="1:19" ht="16.5" customHeight="1">
      <c r="A369" s="915"/>
      <c r="B369" s="915"/>
      <c r="C369" s="915"/>
      <c r="D369" s="915"/>
      <c r="E369" s="915"/>
      <c r="F369" s="915"/>
      <c r="G369" s="915"/>
      <c r="H369" s="915"/>
      <c r="I369" s="915"/>
      <c r="J369" s="915"/>
      <c r="K369" s="915"/>
      <c r="L369" s="915"/>
      <c r="M369" s="915"/>
      <c r="N369" s="915"/>
      <c r="O369" s="915"/>
      <c r="P369" s="915"/>
      <c r="Q369" s="915"/>
      <c r="R369" s="915"/>
      <c r="S369" s="915"/>
    </row>
    <row r="370" spans="1:19" ht="16.5" customHeight="1">
      <c r="A370" s="915"/>
      <c r="B370" s="915"/>
      <c r="C370" s="915"/>
      <c r="D370" s="915"/>
      <c r="E370" s="915"/>
      <c r="F370" s="915"/>
      <c r="G370" s="915"/>
      <c r="H370" s="915"/>
      <c r="I370" s="915"/>
      <c r="J370" s="915"/>
      <c r="K370" s="915"/>
      <c r="L370" s="915"/>
      <c r="M370" s="915"/>
      <c r="N370" s="915"/>
      <c r="O370" s="915"/>
      <c r="P370" s="915"/>
      <c r="Q370" s="915"/>
      <c r="R370" s="915"/>
      <c r="S370" s="915"/>
    </row>
    <row r="371" spans="1:19" ht="16.5" customHeight="1">
      <c r="A371" s="915"/>
      <c r="B371" s="915"/>
      <c r="C371" s="915"/>
      <c r="D371" s="915"/>
      <c r="E371" s="915"/>
      <c r="F371" s="915"/>
      <c r="G371" s="915"/>
      <c r="H371" s="915"/>
      <c r="I371" s="915"/>
      <c r="J371" s="915"/>
      <c r="K371" s="915"/>
      <c r="L371" s="915"/>
      <c r="M371" s="915"/>
      <c r="N371" s="915"/>
      <c r="O371" s="915"/>
      <c r="P371" s="915"/>
      <c r="Q371" s="915"/>
      <c r="R371" s="915"/>
      <c r="S371" s="915"/>
    </row>
    <row r="372" spans="1:19" ht="16.5" customHeight="1">
      <c r="A372" s="915"/>
      <c r="B372" s="915"/>
      <c r="C372" s="915"/>
      <c r="D372" s="915"/>
      <c r="E372" s="915"/>
      <c r="F372" s="915"/>
      <c r="G372" s="915"/>
      <c r="H372" s="915"/>
      <c r="I372" s="915"/>
      <c r="J372" s="915"/>
      <c r="K372" s="915"/>
      <c r="L372" s="915"/>
      <c r="M372" s="915"/>
      <c r="N372" s="915"/>
      <c r="O372" s="915"/>
      <c r="P372" s="915"/>
      <c r="Q372" s="915"/>
      <c r="R372" s="915"/>
      <c r="S372" s="915"/>
    </row>
    <row r="373" spans="1:19" ht="16.5" customHeight="1">
      <c r="A373" s="915"/>
      <c r="B373" s="915"/>
      <c r="C373" s="915"/>
      <c r="D373" s="915"/>
      <c r="E373" s="915"/>
      <c r="F373" s="915"/>
      <c r="G373" s="915"/>
      <c r="H373" s="915"/>
      <c r="I373" s="915"/>
      <c r="J373" s="915"/>
      <c r="K373" s="915"/>
      <c r="L373" s="915"/>
      <c r="M373" s="915"/>
      <c r="N373" s="915"/>
      <c r="O373" s="915"/>
      <c r="P373" s="915"/>
      <c r="Q373" s="915"/>
      <c r="R373" s="915"/>
      <c r="S373" s="915"/>
    </row>
    <row r="374" spans="1:19" ht="16.5" customHeight="1">
      <c r="A374" s="915"/>
      <c r="B374" s="915"/>
      <c r="C374" s="915"/>
      <c r="D374" s="915"/>
      <c r="E374" s="915"/>
      <c r="F374" s="915"/>
      <c r="G374" s="915"/>
      <c r="H374" s="915"/>
      <c r="I374" s="915"/>
      <c r="J374" s="915"/>
      <c r="K374" s="915"/>
      <c r="L374" s="915"/>
      <c r="M374" s="915"/>
      <c r="N374" s="915"/>
      <c r="O374" s="915"/>
      <c r="P374" s="915"/>
      <c r="Q374" s="915"/>
      <c r="R374" s="915"/>
      <c r="S374" s="915"/>
    </row>
    <row r="375" spans="1:19" ht="16.5" customHeight="1">
      <c r="A375" s="915"/>
      <c r="B375" s="915"/>
      <c r="C375" s="915"/>
      <c r="D375" s="915"/>
      <c r="E375" s="915"/>
      <c r="F375" s="915"/>
      <c r="G375" s="915"/>
      <c r="H375" s="915"/>
      <c r="I375" s="915"/>
      <c r="J375" s="915"/>
      <c r="K375" s="915"/>
      <c r="L375" s="915"/>
      <c r="M375" s="915"/>
      <c r="N375" s="915"/>
      <c r="O375" s="915"/>
      <c r="P375" s="915"/>
      <c r="Q375" s="915"/>
      <c r="R375" s="915"/>
      <c r="S375" s="915"/>
    </row>
    <row r="376" spans="1:19" ht="16.5" customHeight="1">
      <c r="A376" s="915"/>
      <c r="B376" s="915"/>
      <c r="C376" s="915"/>
      <c r="D376" s="915"/>
      <c r="E376" s="915"/>
      <c r="F376" s="915"/>
      <c r="G376" s="915"/>
      <c r="H376" s="915"/>
      <c r="I376" s="915"/>
      <c r="J376" s="915"/>
      <c r="K376" s="915"/>
      <c r="L376" s="915"/>
      <c r="M376" s="915"/>
      <c r="N376" s="915"/>
      <c r="O376" s="915"/>
      <c r="P376" s="915"/>
      <c r="Q376" s="915"/>
      <c r="R376" s="915"/>
      <c r="S376" s="915"/>
    </row>
    <row r="377" spans="1:19" ht="16.5" customHeight="1">
      <c r="A377" s="915"/>
      <c r="B377" s="915"/>
      <c r="C377" s="915"/>
      <c r="D377" s="915"/>
      <c r="E377" s="915"/>
      <c r="F377" s="915"/>
      <c r="G377" s="915"/>
      <c r="H377" s="915"/>
      <c r="I377" s="915"/>
      <c r="J377" s="915"/>
      <c r="K377" s="915"/>
      <c r="L377" s="915"/>
      <c r="M377" s="915"/>
      <c r="N377" s="915"/>
      <c r="O377" s="915"/>
      <c r="P377" s="915"/>
      <c r="Q377" s="915"/>
      <c r="R377" s="915"/>
      <c r="S377" s="915"/>
    </row>
    <row r="378" spans="1:19" ht="16.5" customHeight="1">
      <c r="A378" s="915"/>
      <c r="B378" s="915"/>
      <c r="C378" s="915"/>
      <c r="D378" s="915"/>
      <c r="E378" s="915"/>
      <c r="F378" s="915"/>
      <c r="G378" s="915"/>
      <c r="H378" s="915"/>
      <c r="I378" s="915"/>
      <c r="J378" s="915"/>
      <c r="K378" s="915"/>
      <c r="L378" s="915"/>
      <c r="M378" s="915"/>
      <c r="N378" s="915"/>
      <c r="O378" s="915"/>
      <c r="P378" s="915"/>
      <c r="Q378" s="915"/>
      <c r="R378" s="915"/>
      <c r="S378" s="915"/>
    </row>
    <row r="379" spans="1:19" ht="16.5" customHeight="1">
      <c r="A379" s="915"/>
      <c r="B379" s="915"/>
      <c r="C379" s="915"/>
      <c r="D379" s="915"/>
      <c r="E379" s="915"/>
      <c r="F379" s="915"/>
      <c r="G379" s="915"/>
      <c r="H379" s="915"/>
      <c r="I379" s="915"/>
      <c r="J379" s="915"/>
      <c r="K379" s="915"/>
      <c r="L379" s="915"/>
      <c r="M379" s="915"/>
      <c r="N379" s="915"/>
      <c r="O379" s="915"/>
      <c r="P379" s="915"/>
      <c r="Q379" s="915"/>
      <c r="R379" s="915"/>
      <c r="S379" s="915"/>
    </row>
    <row r="380" spans="1:19" ht="16.5" customHeight="1">
      <c r="A380" s="915"/>
      <c r="B380" s="915"/>
      <c r="C380" s="915"/>
      <c r="D380" s="915"/>
      <c r="E380" s="915"/>
      <c r="F380" s="915"/>
      <c r="G380" s="915"/>
      <c r="H380" s="915"/>
      <c r="I380" s="915"/>
      <c r="J380" s="915"/>
      <c r="K380" s="915"/>
      <c r="L380" s="915"/>
      <c r="M380" s="915"/>
      <c r="N380" s="915"/>
      <c r="O380" s="915"/>
      <c r="P380" s="915"/>
      <c r="Q380" s="915"/>
      <c r="R380" s="915"/>
      <c r="S380" s="915"/>
    </row>
    <row r="381" spans="1:19" ht="16.5" customHeight="1">
      <c r="A381" s="915"/>
      <c r="B381" s="915"/>
      <c r="C381" s="915"/>
      <c r="D381" s="915"/>
      <c r="E381" s="915"/>
      <c r="F381" s="915"/>
      <c r="G381" s="915"/>
      <c r="H381" s="915"/>
      <c r="I381" s="915"/>
      <c r="J381" s="915"/>
      <c r="K381" s="915"/>
      <c r="L381" s="915"/>
      <c r="M381" s="915"/>
      <c r="N381" s="915"/>
      <c r="O381" s="915"/>
      <c r="P381" s="915"/>
      <c r="Q381" s="915"/>
      <c r="R381" s="915"/>
      <c r="S381" s="915"/>
    </row>
    <row r="382" spans="1:19" ht="16.5" customHeight="1">
      <c r="A382" s="915"/>
      <c r="B382" s="915"/>
      <c r="C382" s="915"/>
      <c r="D382" s="915"/>
      <c r="E382" s="915"/>
      <c r="F382" s="915"/>
      <c r="G382" s="915"/>
      <c r="H382" s="915"/>
      <c r="I382" s="915"/>
      <c r="J382" s="915"/>
      <c r="K382" s="915"/>
      <c r="L382" s="915"/>
      <c r="M382" s="915"/>
      <c r="N382" s="915"/>
      <c r="O382" s="915"/>
      <c r="P382" s="915"/>
      <c r="Q382" s="915"/>
      <c r="R382" s="915"/>
      <c r="S382" s="915"/>
    </row>
    <row r="383" spans="1:19" ht="16.5" customHeight="1">
      <c r="A383" s="915"/>
      <c r="B383" s="915"/>
      <c r="C383" s="915"/>
      <c r="D383" s="915"/>
      <c r="E383" s="915"/>
      <c r="F383" s="915"/>
      <c r="G383" s="915"/>
      <c r="H383" s="915"/>
      <c r="I383" s="915"/>
      <c r="J383" s="915"/>
      <c r="K383" s="915"/>
      <c r="L383" s="915"/>
      <c r="M383" s="915"/>
      <c r="N383" s="915"/>
      <c r="O383" s="915"/>
      <c r="P383" s="915"/>
      <c r="Q383" s="915"/>
      <c r="R383" s="915"/>
      <c r="S383" s="915"/>
    </row>
    <row r="384" spans="1:19" ht="16.5" customHeight="1">
      <c r="A384" s="915"/>
      <c r="B384" s="915"/>
      <c r="C384" s="915"/>
      <c r="D384" s="915"/>
      <c r="E384" s="915"/>
      <c r="F384" s="915"/>
      <c r="G384" s="915"/>
      <c r="H384" s="915"/>
      <c r="I384" s="915"/>
      <c r="J384" s="915"/>
      <c r="K384" s="915"/>
      <c r="L384" s="915"/>
      <c r="M384" s="915"/>
      <c r="N384" s="915"/>
      <c r="O384" s="915"/>
      <c r="P384" s="915"/>
      <c r="Q384" s="915"/>
      <c r="R384" s="915"/>
      <c r="S384" s="915"/>
    </row>
    <row r="385" spans="1:19" ht="16.5" customHeight="1">
      <c r="A385" s="915"/>
      <c r="B385" s="915"/>
      <c r="C385" s="915"/>
      <c r="D385" s="915"/>
      <c r="E385" s="915"/>
      <c r="F385" s="915"/>
      <c r="G385" s="915"/>
      <c r="H385" s="915"/>
      <c r="I385" s="915"/>
      <c r="J385" s="915"/>
      <c r="K385" s="915"/>
      <c r="L385" s="915"/>
      <c r="M385" s="915"/>
      <c r="N385" s="915"/>
      <c r="O385" s="915"/>
      <c r="P385" s="915"/>
      <c r="Q385" s="915"/>
      <c r="R385" s="915"/>
      <c r="S385" s="915"/>
    </row>
    <row r="386" spans="1:19" ht="16.5" customHeight="1">
      <c r="A386" s="915"/>
      <c r="B386" s="915"/>
      <c r="C386" s="915"/>
      <c r="D386" s="915"/>
      <c r="E386" s="915"/>
      <c r="F386" s="915"/>
      <c r="G386" s="915"/>
      <c r="H386" s="915"/>
      <c r="I386" s="915"/>
      <c r="J386" s="915"/>
      <c r="K386" s="915"/>
      <c r="L386" s="915"/>
      <c r="M386" s="915"/>
      <c r="N386" s="915"/>
      <c r="O386" s="915"/>
      <c r="P386" s="915"/>
      <c r="Q386" s="915"/>
      <c r="R386" s="915"/>
      <c r="S386" s="915"/>
    </row>
    <row r="387" spans="1:19" ht="16.5" customHeight="1">
      <c r="A387" s="915"/>
      <c r="B387" s="915"/>
      <c r="C387" s="915"/>
      <c r="D387" s="915"/>
      <c r="E387" s="915"/>
      <c r="F387" s="915"/>
      <c r="G387" s="915"/>
      <c r="H387" s="915"/>
      <c r="I387" s="915"/>
      <c r="J387" s="915"/>
      <c r="K387" s="915"/>
      <c r="L387" s="915"/>
      <c r="M387" s="915"/>
      <c r="N387" s="915"/>
      <c r="O387" s="915"/>
      <c r="P387" s="915"/>
      <c r="Q387" s="915"/>
      <c r="R387" s="915"/>
      <c r="S387" s="915"/>
    </row>
    <row r="388" spans="1:19" ht="16.5" customHeight="1">
      <c r="A388" s="915"/>
      <c r="B388" s="915"/>
      <c r="C388" s="915"/>
      <c r="D388" s="915"/>
      <c r="E388" s="915"/>
      <c r="F388" s="915"/>
      <c r="G388" s="915"/>
      <c r="H388" s="915"/>
      <c r="I388" s="915"/>
      <c r="J388" s="915"/>
      <c r="K388" s="915"/>
      <c r="L388" s="915"/>
      <c r="M388" s="915"/>
      <c r="N388" s="915"/>
      <c r="O388" s="915"/>
      <c r="P388" s="915"/>
      <c r="Q388" s="915"/>
      <c r="R388" s="915"/>
      <c r="S388" s="915"/>
    </row>
    <row r="389" spans="1:19" ht="16.5" customHeight="1">
      <c r="A389" s="915"/>
      <c r="B389" s="915"/>
      <c r="C389" s="915"/>
      <c r="D389" s="915"/>
      <c r="E389" s="915"/>
      <c r="F389" s="915"/>
      <c r="G389" s="915"/>
      <c r="H389" s="915"/>
      <c r="I389" s="915"/>
      <c r="J389" s="915"/>
      <c r="K389" s="915"/>
      <c r="L389" s="915"/>
      <c r="M389" s="915"/>
      <c r="N389" s="915"/>
      <c r="O389" s="915"/>
      <c r="P389" s="915"/>
      <c r="Q389" s="915"/>
      <c r="R389" s="915"/>
      <c r="S389" s="915"/>
    </row>
    <row r="390" spans="1:19" ht="16.5" customHeight="1">
      <c r="A390" s="915"/>
      <c r="B390" s="915"/>
      <c r="C390" s="915"/>
      <c r="D390" s="915"/>
      <c r="E390" s="915"/>
      <c r="F390" s="915"/>
      <c r="G390" s="915"/>
      <c r="H390" s="915"/>
      <c r="I390" s="915"/>
      <c r="J390" s="915"/>
      <c r="K390" s="915"/>
      <c r="L390" s="915"/>
      <c r="M390" s="915"/>
      <c r="N390" s="915"/>
      <c r="O390" s="915"/>
      <c r="P390" s="915"/>
      <c r="Q390" s="915"/>
      <c r="R390" s="915"/>
      <c r="S390" s="915"/>
    </row>
    <row r="391" spans="1:19" ht="16.5" customHeight="1">
      <c r="A391" s="915"/>
      <c r="B391" s="915"/>
      <c r="C391" s="915"/>
      <c r="D391" s="915"/>
      <c r="E391" s="915"/>
      <c r="F391" s="915"/>
      <c r="G391" s="915"/>
      <c r="H391" s="915"/>
      <c r="I391" s="915"/>
      <c r="J391" s="915"/>
      <c r="K391" s="915"/>
      <c r="L391" s="915"/>
      <c r="M391" s="915"/>
      <c r="N391" s="915"/>
      <c r="O391" s="915"/>
      <c r="P391" s="915"/>
      <c r="Q391" s="915"/>
      <c r="R391" s="915"/>
      <c r="S391" s="915"/>
    </row>
    <row r="392" spans="1:19" ht="16.5" customHeight="1">
      <c r="A392" s="915"/>
      <c r="B392" s="915"/>
      <c r="C392" s="915"/>
      <c r="D392" s="915"/>
      <c r="E392" s="915"/>
      <c r="F392" s="915"/>
      <c r="G392" s="915"/>
      <c r="H392" s="915"/>
      <c r="I392" s="915"/>
      <c r="J392" s="915"/>
      <c r="K392" s="915"/>
      <c r="L392" s="915"/>
      <c r="M392" s="915"/>
      <c r="N392" s="915"/>
      <c r="O392" s="915"/>
      <c r="P392" s="915"/>
      <c r="Q392" s="915"/>
      <c r="R392" s="915"/>
      <c r="S392" s="915"/>
    </row>
    <row r="393" spans="1:19" ht="16.5" customHeight="1">
      <c r="A393" s="915"/>
      <c r="B393" s="915"/>
      <c r="C393" s="915"/>
      <c r="D393" s="915"/>
      <c r="E393" s="915"/>
      <c r="F393" s="915"/>
      <c r="G393" s="915"/>
      <c r="H393" s="915"/>
      <c r="I393" s="915"/>
      <c r="J393" s="915"/>
      <c r="K393" s="915"/>
      <c r="L393" s="915"/>
      <c r="M393" s="915"/>
      <c r="N393" s="915"/>
      <c r="O393" s="915"/>
      <c r="P393" s="915"/>
      <c r="Q393" s="915"/>
      <c r="R393" s="915"/>
      <c r="S393" s="915"/>
    </row>
    <row r="394" spans="1:19" ht="16.5" customHeight="1">
      <c r="A394" s="915"/>
      <c r="B394" s="915"/>
      <c r="C394" s="915"/>
      <c r="D394" s="915"/>
      <c r="E394" s="915"/>
      <c r="F394" s="915"/>
      <c r="G394" s="915"/>
      <c r="H394" s="915"/>
      <c r="I394" s="915"/>
      <c r="J394" s="915"/>
      <c r="K394" s="915"/>
      <c r="L394" s="915"/>
      <c r="M394" s="915"/>
      <c r="N394" s="915"/>
      <c r="O394" s="915"/>
      <c r="P394" s="915"/>
      <c r="Q394" s="915"/>
      <c r="R394" s="915"/>
      <c r="S394" s="915"/>
    </row>
    <row r="395" spans="1:19" ht="16.5" customHeight="1">
      <c r="A395" s="915"/>
      <c r="B395" s="915"/>
      <c r="C395" s="915"/>
      <c r="D395" s="915"/>
      <c r="E395" s="915"/>
      <c r="F395" s="915"/>
      <c r="G395" s="915"/>
      <c r="H395" s="915"/>
      <c r="I395" s="915"/>
      <c r="J395" s="915"/>
      <c r="K395" s="915"/>
      <c r="L395" s="915"/>
      <c r="M395" s="915"/>
      <c r="N395" s="915"/>
      <c r="O395" s="915"/>
      <c r="P395" s="915"/>
      <c r="Q395" s="915"/>
      <c r="R395" s="915"/>
      <c r="S395" s="915"/>
    </row>
    <row r="396" spans="1:19" ht="16.5" customHeight="1">
      <c r="A396" s="915"/>
      <c r="B396" s="915"/>
      <c r="C396" s="915"/>
      <c r="D396" s="915"/>
      <c r="E396" s="915"/>
      <c r="F396" s="915"/>
      <c r="G396" s="915"/>
      <c r="H396" s="915"/>
      <c r="I396" s="915"/>
      <c r="J396" s="915"/>
      <c r="K396" s="915"/>
      <c r="L396" s="915"/>
      <c r="M396" s="915"/>
      <c r="N396" s="915"/>
      <c r="O396" s="915"/>
      <c r="P396" s="915"/>
      <c r="Q396" s="915"/>
      <c r="R396" s="915"/>
      <c r="S396" s="915"/>
    </row>
    <row r="397" spans="1:19" ht="16.5" customHeight="1">
      <c r="A397" s="915"/>
      <c r="B397" s="915"/>
      <c r="C397" s="915"/>
      <c r="D397" s="915"/>
      <c r="E397" s="915"/>
      <c r="F397" s="915"/>
      <c r="G397" s="915"/>
      <c r="H397" s="915"/>
      <c r="I397" s="915"/>
      <c r="J397" s="915"/>
      <c r="K397" s="915"/>
      <c r="L397" s="915"/>
      <c r="M397" s="915"/>
      <c r="N397" s="915"/>
      <c r="O397" s="915"/>
      <c r="P397" s="915"/>
      <c r="Q397" s="915"/>
      <c r="R397" s="915"/>
      <c r="S397" s="915"/>
    </row>
    <row r="398" spans="1:19" ht="16.5" customHeight="1">
      <c r="A398" s="915"/>
      <c r="B398" s="915"/>
      <c r="C398" s="915"/>
      <c r="D398" s="915"/>
      <c r="E398" s="915"/>
      <c r="F398" s="915"/>
      <c r="G398" s="915"/>
      <c r="H398" s="915"/>
      <c r="I398" s="915"/>
      <c r="J398" s="915"/>
      <c r="K398" s="915"/>
      <c r="L398" s="915"/>
      <c r="M398" s="915"/>
      <c r="N398" s="915"/>
      <c r="O398" s="915"/>
      <c r="P398" s="915"/>
      <c r="Q398" s="915"/>
      <c r="R398" s="915"/>
      <c r="S398" s="915"/>
    </row>
    <row r="399" spans="1:19" ht="16.5" customHeight="1">
      <c r="A399" s="915"/>
      <c r="B399" s="915"/>
      <c r="C399" s="915"/>
      <c r="D399" s="915"/>
      <c r="E399" s="915"/>
      <c r="F399" s="915"/>
      <c r="G399" s="915"/>
      <c r="H399" s="915"/>
      <c r="I399" s="915"/>
      <c r="J399" s="915"/>
      <c r="K399" s="915"/>
      <c r="L399" s="915"/>
      <c r="M399" s="915"/>
      <c r="N399" s="915"/>
      <c r="O399" s="915"/>
      <c r="P399" s="915"/>
      <c r="Q399" s="915"/>
      <c r="R399" s="915"/>
      <c r="S399" s="915"/>
    </row>
    <row r="400" spans="1:19" ht="16.5" customHeight="1">
      <c r="A400" s="915"/>
      <c r="B400" s="915"/>
      <c r="C400" s="915"/>
      <c r="D400" s="915"/>
      <c r="E400" s="915"/>
      <c r="F400" s="915"/>
      <c r="G400" s="915"/>
      <c r="H400" s="915"/>
      <c r="I400" s="915"/>
      <c r="J400" s="915"/>
      <c r="K400" s="915"/>
      <c r="L400" s="915"/>
      <c r="M400" s="915"/>
      <c r="N400" s="915"/>
      <c r="O400" s="915"/>
      <c r="P400" s="915"/>
      <c r="Q400" s="915"/>
      <c r="R400" s="915"/>
      <c r="S400" s="915"/>
    </row>
    <row r="401" spans="1:19" ht="16.5" customHeight="1">
      <c r="A401" s="915"/>
      <c r="B401" s="915"/>
      <c r="C401" s="915"/>
      <c r="D401" s="915"/>
      <c r="E401" s="915"/>
      <c r="F401" s="915"/>
      <c r="G401" s="915"/>
      <c r="H401" s="915"/>
      <c r="I401" s="915"/>
      <c r="J401" s="915"/>
      <c r="K401" s="915"/>
      <c r="L401" s="915"/>
      <c r="M401" s="915"/>
      <c r="N401" s="915"/>
      <c r="O401" s="915"/>
      <c r="P401" s="915"/>
      <c r="Q401" s="915"/>
      <c r="R401" s="915"/>
      <c r="S401" s="915"/>
    </row>
    <row r="402" spans="1:19" ht="16.5" customHeight="1">
      <c r="A402" s="915"/>
      <c r="B402" s="915"/>
      <c r="C402" s="915"/>
      <c r="D402" s="915"/>
      <c r="E402" s="915"/>
      <c r="F402" s="915"/>
      <c r="G402" s="915"/>
      <c r="H402" s="915"/>
      <c r="I402" s="915"/>
      <c r="J402" s="915"/>
      <c r="K402" s="915"/>
      <c r="L402" s="915"/>
      <c r="M402" s="915"/>
      <c r="N402" s="915"/>
      <c r="O402" s="915"/>
      <c r="P402" s="915"/>
      <c r="Q402" s="915"/>
      <c r="R402" s="915"/>
      <c r="S402" s="915"/>
    </row>
    <row r="403" spans="1:19" ht="16.5" customHeight="1">
      <c r="A403" s="915"/>
      <c r="B403" s="915"/>
      <c r="C403" s="915"/>
      <c r="D403" s="915"/>
      <c r="E403" s="915"/>
      <c r="F403" s="915"/>
      <c r="G403" s="915"/>
      <c r="H403" s="915"/>
      <c r="I403" s="915"/>
      <c r="J403" s="915"/>
      <c r="K403" s="915"/>
      <c r="L403" s="915"/>
      <c r="M403" s="915"/>
      <c r="N403" s="915"/>
      <c r="O403" s="915"/>
      <c r="P403" s="915"/>
      <c r="Q403" s="915"/>
      <c r="R403" s="915"/>
      <c r="S403" s="915"/>
    </row>
    <row r="404" spans="1:19" ht="16.5" customHeight="1">
      <c r="A404" s="915"/>
      <c r="B404" s="915"/>
      <c r="C404" s="915"/>
      <c r="D404" s="915"/>
      <c r="E404" s="915"/>
      <c r="F404" s="915"/>
      <c r="G404" s="915"/>
      <c r="H404" s="915"/>
      <c r="I404" s="915"/>
      <c r="J404" s="915"/>
      <c r="K404" s="915"/>
      <c r="L404" s="915"/>
      <c r="M404" s="915"/>
      <c r="N404" s="915"/>
      <c r="O404" s="915"/>
      <c r="P404" s="915"/>
      <c r="Q404" s="915"/>
      <c r="R404" s="915"/>
      <c r="S404" s="915"/>
    </row>
    <row r="405" spans="1:19" ht="16.5" customHeight="1">
      <c r="A405" s="915"/>
      <c r="B405" s="915"/>
      <c r="C405" s="915"/>
      <c r="D405" s="915"/>
      <c r="E405" s="915"/>
      <c r="F405" s="915"/>
      <c r="G405" s="915"/>
      <c r="H405" s="915"/>
      <c r="I405" s="915"/>
      <c r="J405" s="915"/>
      <c r="K405" s="915"/>
      <c r="L405" s="915"/>
      <c r="M405" s="915"/>
      <c r="N405" s="915"/>
      <c r="O405" s="915"/>
      <c r="P405" s="915"/>
      <c r="Q405" s="915"/>
      <c r="R405" s="915"/>
      <c r="S405" s="915"/>
    </row>
    <row r="406" spans="1:19" ht="16.5" customHeight="1">
      <c r="A406" s="915"/>
      <c r="B406" s="915"/>
      <c r="C406" s="915"/>
      <c r="D406" s="915"/>
      <c r="E406" s="915"/>
      <c r="F406" s="915"/>
      <c r="G406" s="915"/>
      <c r="H406" s="915"/>
      <c r="I406" s="915"/>
      <c r="J406" s="915"/>
      <c r="K406" s="915"/>
      <c r="L406" s="915"/>
      <c r="M406" s="915"/>
      <c r="N406" s="915"/>
      <c r="O406" s="915"/>
      <c r="P406" s="915"/>
      <c r="Q406" s="915"/>
      <c r="R406" s="915"/>
      <c r="S406" s="915"/>
    </row>
    <row r="407" spans="1:19" ht="16.5" customHeight="1">
      <c r="A407" s="915"/>
      <c r="B407" s="915"/>
      <c r="C407" s="915"/>
      <c r="D407" s="915"/>
      <c r="E407" s="915"/>
      <c r="F407" s="915"/>
      <c r="G407" s="915"/>
      <c r="H407" s="915"/>
      <c r="I407" s="915"/>
      <c r="J407" s="915"/>
      <c r="K407" s="915"/>
      <c r="L407" s="915"/>
      <c r="M407" s="915"/>
      <c r="N407" s="915"/>
      <c r="O407" s="915"/>
      <c r="P407" s="915"/>
      <c r="Q407" s="915"/>
      <c r="R407" s="915"/>
      <c r="S407" s="915"/>
    </row>
    <row r="408" spans="1:19" ht="16.5" customHeight="1">
      <c r="A408" s="915"/>
      <c r="B408" s="915"/>
      <c r="C408" s="915"/>
      <c r="D408" s="915"/>
      <c r="E408" s="915"/>
      <c r="F408" s="915"/>
      <c r="G408" s="915"/>
      <c r="H408" s="915"/>
      <c r="I408" s="915"/>
      <c r="J408" s="915"/>
      <c r="K408" s="915"/>
      <c r="L408" s="915"/>
      <c r="M408" s="915"/>
      <c r="N408" s="915"/>
      <c r="O408" s="915"/>
      <c r="P408" s="915"/>
      <c r="Q408" s="915"/>
      <c r="R408" s="915"/>
      <c r="S408" s="915"/>
    </row>
    <row r="409" spans="1:19" ht="16.5" customHeight="1">
      <c r="A409" s="915"/>
      <c r="B409" s="915"/>
      <c r="C409" s="915"/>
      <c r="D409" s="915"/>
      <c r="E409" s="915"/>
      <c r="F409" s="915"/>
      <c r="G409" s="915"/>
      <c r="H409" s="915"/>
      <c r="I409" s="915"/>
      <c r="J409" s="915"/>
      <c r="K409" s="915"/>
      <c r="L409" s="915"/>
      <c r="M409" s="915"/>
      <c r="N409" s="915"/>
      <c r="O409" s="915"/>
      <c r="P409" s="915"/>
      <c r="Q409" s="915"/>
      <c r="R409" s="915"/>
      <c r="S409" s="915"/>
    </row>
    <row r="410" spans="1:19" ht="16.5" customHeight="1">
      <c r="A410" s="915"/>
      <c r="B410" s="915"/>
      <c r="C410" s="915"/>
      <c r="D410" s="915"/>
      <c r="E410" s="915"/>
      <c r="F410" s="915"/>
      <c r="G410" s="915"/>
      <c r="H410" s="915"/>
      <c r="I410" s="915"/>
      <c r="J410" s="915"/>
      <c r="K410" s="915"/>
      <c r="L410" s="915"/>
      <c r="M410" s="915"/>
      <c r="N410" s="915"/>
      <c r="O410" s="915"/>
      <c r="P410" s="915"/>
      <c r="Q410" s="915"/>
      <c r="R410" s="915"/>
      <c r="S410" s="915"/>
    </row>
    <row r="411" spans="1:19" ht="16.5" customHeight="1">
      <c r="A411" s="915"/>
      <c r="B411" s="915"/>
      <c r="C411" s="915"/>
      <c r="D411" s="915"/>
      <c r="E411" s="915"/>
      <c r="F411" s="915"/>
      <c r="G411" s="915"/>
      <c r="H411" s="915"/>
      <c r="I411" s="915"/>
      <c r="J411" s="915"/>
      <c r="K411" s="915"/>
      <c r="L411" s="915"/>
      <c r="M411" s="915"/>
      <c r="N411" s="915"/>
      <c r="O411" s="915"/>
      <c r="P411" s="915"/>
      <c r="Q411" s="915"/>
      <c r="R411" s="915"/>
      <c r="S411" s="915"/>
    </row>
    <row r="412" spans="1:19" ht="16.5" customHeight="1">
      <c r="A412" s="915"/>
      <c r="B412" s="915"/>
      <c r="C412" s="915"/>
      <c r="D412" s="915"/>
      <c r="E412" s="915"/>
      <c r="F412" s="915"/>
      <c r="G412" s="915"/>
      <c r="H412" s="915"/>
      <c r="I412" s="915"/>
      <c r="J412" s="915"/>
      <c r="K412" s="915"/>
      <c r="L412" s="915"/>
      <c r="M412" s="915"/>
      <c r="N412" s="915"/>
      <c r="O412" s="915"/>
      <c r="P412" s="915"/>
      <c r="Q412" s="915"/>
      <c r="R412" s="915"/>
      <c r="S412" s="915"/>
    </row>
    <row r="413" spans="1:19" ht="16.5" customHeight="1">
      <c r="A413" s="915"/>
      <c r="B413" s="915"/>
      <c r="C413" s="915"/>
      <c r="D413" s="915"/>
      <c r="E413" s="915"/>
      <c r="F413" s="915"/>
      <c r="G413" s="915"/>
      <c r="H413" s="915"/>
      <c r="I413" s="915"/>
      <c r="J413" s="915"/>
      <c r="K413" s="915"/>
      <c r="L413" s="915"/>
      <c r="M413" s="915"/>
      <c r="N413" s="915"/>
      <c r="O413" s="915"/>
      <c r="P413" s="915"/>
      <c r="Q413" s="915"/>
      <c r="R413" s="915"/>
      <c r="S413" s="915"/>
    </row>
    <row r="414" spans="1:19" ht="16.5" customHeight="1">
      <c r="A414" s="915"/>
      <c r="B414" s="915"/>
      <c r="C414" s="915"/>
      <c r="D414" s="915"/>
      <c r="E414" s="915"/>
      <c r="F414" s="915"/>
      <c r="G414" s="915"/>
      <c r="H414" s="915"/>
      <c r="I414" s="915"/>
      <c r="J414" s="915"/>
      <c r="K414" s="915"/>
      <c r="L414" s="915"/>
      <c r="M414" s="915"/>
      <c r="N414" s="915"/>
      <c r="O414" s="915"/>
      <c r="P414" s="915"/>
      <c r="Q414" s="915"/>
      <c r="R414" s="915"/>
      <c r="S414" s="915"/>
    </row>
    <row r="415" spans="1:19" ht="16.5" customHeight="1">
      <c r="A415" s="915"/>
      <c r="B415" s="915"/>
      <c r="C415" s="915"/>
      <c r="D415" s="915"/>
      <c r="E415" s="915"/>
      <c r="F415" s="915"/>
      <c r="G415" s="915"/>
      <c r="H415" s="915"/>
      <c r="I415" s="915"/>
      <c r="J415" s="915"/>
      <c r="K415" s="915"/>
      <c r="L415" s="915"/>
      <c r="M415" s="915"/>
      <c r="N415" s="915"/>
      <c r="O415" s="915"/>
      <c r="P415" s="915"/>
      <c r="Q415" s="915"/>
      <c r="R415" s="915"/>
      <c r="S415" s="915"/>
    </row>
    <row r="416" spans="1:19" ht="16.5" customHeight="1">
      <c r="A416" s="915"/>
      <c r="B416" s="915"/>
      <c r="C416" s="915"/>
      <c r="D416" s="915"/>
      <c r="E416" s="915"/>
      <c r="F416" s="915"/>
      <c r="G416" s="915"/>
      <c r="H416" s="915"/>
      <c r="I416" s="915"/>
      <c r="J416" s="915"/>
      <c r="K416" s="915"/>
      <c r="L416" s="915"/>
      <c r="M416" s="915"/>
      <c r="N416" s="915"/>
      <c r="O416" s="915"/>
      <c r="P416" s="915"/>
      <c r="Q416" s="915"/>
      <c r="R416" s="915"/>
      <c r="S416" s="915"/>
    </row>
    <row r="417" spans="1:19" ht="16.5" customHeight="1">
      <c r="A417" s="915"/>
      <c r="B417" s="915"/>
      <c r="C417" s="915"/>
      <c r="D417" s="915"/>
      <c r="E417" s="915"/>
      <c r="F417" s="915"/>
      <c r="G417" s="915"/>
      <c r="H417" s="915"/>
      <c r="I417" s="915"/>
      <c r="J417" s="915"/>
      <c r="K417" s="915"/>
      <c r="L417" s="915"/>
      <c r="M417" s="915"/>
      <c r="N417" s="915"/>
      <c r="O417" s="915"/>
      <c r="P417" s="915"/>
      <c r="Q417" s="915"/>
      <c r="R417" s="915"/>
      <c r="S417" s="915"/>
    </row>
    <row r="418" spans="1:19" ht="16.5" customHeight="1">
      <c r="A418" s="915"/>
      <c r="B418" s="915"/>
      <c r="C418" s="915"/>
      <c r="D418" s="915"/>
      <c r="E418" s="915"/>
      <c r="F418" s="915"/>
      <c r="G418" s="915"/>
      <c r="H418" s="915"/>
      <c r="I418" s="915"/>
      <c r="J418" s="915"/>
      <c r="K418" s="915"/>
      <c r="L418" s="915"/>
      <c r="M418" s="915"/>
      <c r="N418" s="915"/>
      <c r="O418" s="915"/>
      <c r="P418" s="915"/>
      <c r="Q418" s="915"/>
      <c r="R418" s="915"/>
      <c r="S418" s="915"/>
    </row>
    <row r="419" spans="1:19" ht="16.5" customHeight="1">
      <c r="A419" s="915"/>
      <c r="B419" s="915"/>
      <c r="C419" s="915"/>
      <c r="D419" s="915"/>
      <c r="E419" s="915"/>
      <c r="F419" s="915"/>
      <c r="G419" s="915"/>
      <c r="H419" s="915"/>
      <c r="I419" s="915"/>
      <c r="J419" s="915"/>
      <c r="K419" s="915"/>
      <c r="L419" s="915"/>
      <c r="M419" s="915"/>
      <c r="N419" s="915"/>
      <c r="O419" s="915"/>
      <c r="P419" s="915"/>
      <c r="Q419" s="915"/>
      <c r="R419" s="915"/>
      <c r="S419" s="915"/>
    </row>
    <row r="420" spans="1:19" ht="16.5" customHeight="1">
      <c r="A420" s="915"/>
      <c r="B420" s="915"/>
      <c r="C420" s="915"/>
      <c r="D420" s="915"/>
      <c r="E420" s="915"/>
      <c r="F420" s="915"/>
      <c r="G420" s="915"/>
      <c r="H420" s="915"/>
      <c r="I420" s="915"/>
      <c r="J420" s="915"/>
      <c r="K420" s="915"/>
      <c r="L420" s="915"/>
      <c r="M420" s="915"/>
      <c r="N420" s="915"/>
      <c r="O420" s="915"/>
      <c r="P420" s="915"/>
      <c r="Q420" s="915"/>
      <c r="R420" s="915"/>
      <c r="S420" s="915"/>
    </row>
    <row r="421" spans="1:19" ht="16.5" customHeight="1">
      <c r="A421" s="915"/>
      <c r="B421" s="915"/>
      <c r="C421" s="915"/>
      <c r="D421" s="915"/>
      <c r="E421" s="915"/>
      <c r="F421" s="915"/>
      <c r="G421" s="915"/>
      <c r="H421" s="915"/>
      <c r="I421" s="915"/>
      <c r="J421" s="915"/>
      <c r="K421" s="915"/>
      <c r="L421" s="915"/>
      <c r="M421" s="915"/>
      <c r="N421" s="915"/>
      <c r="O421" s="915"/>
      <c r="P421" s="915"/>
      <c r="Q421" s="915"/>
      <c r="R421" s="915"/>
      <c r="S421" s="915"/>
    </row>
    <row r="422" spans="1:19" ht="16.5" customHeight="1">
      <c r="A422" s="915"/>
      <c r="B422" s="915"/>
      <c r="C422" s="915"/>
      <c r="D422" s="915"/>
      <c r="E422" s="915"/>
      <c r="F422" s="915"/>
      <c r="G422" s="915"/>
      <c r="H422" s="915"/>
      <c r="I422" s="915"/>
      <c r="J422" s="915"/>
      <c r="K422" s="915"/>
      <c r="L422" s="915"/>
      <c r="M422" s="915"/>
      <c r="N422" s="915"/>
      <c r="O422" s="915"/>
      <c r="P422" s="915"/>
      <c r="Q422" s="915"/>
      <c r="R422" s="915"/>
      <c r="S422" s="915"/>
    </row>
    <row r="423" spans="1:19" ht="16.5" customHeight="1">
      <c r="A423" s="915"/>
      <c r="B423" s="915"/>
      <c r="C423" s="915"/>
      <c r="D423" s="915"/>
      <c r="E423" s="915"/>
      <c r="F423" s="915"/>
      <c r="G423" s="915"/>
      <c r="H423" s="915"/>
      <c r="I423" s="915"/>
      <c r="J423" s="915"/>
      <c r="K423" s="915"/>
      <c r="L423" s="915"/>
      <c r="M423" s="915"/>
      <c r="N423" s="915"/>
      <c r="O423" s="915"/>
      <c r="P423" s="915"/>
      <c r="Q423" s="915"/>
      <c r="R423" s="915"/>
      <c r="S423" s="915"/>
    </row>
    <row r="424" spans="1:19" ht="16.5" customHeight="1">
      <c r="A424" s="915"/>
      <c r="B424" s="915"/>
      <c r="C424" s="915"/>
      <c r="D424" s="915"/>
      <c r="E424" s="915"/>
      <c r="F424" s="915"/>
      <c r="G424" s="915"/>
      <c r="H424" s="915"/>
      <c r="I424" s="915"/>
      <c r="J424" s="915"/>
      <c r="K424" s="915"/>
      <c r="L424" s="915"/>
      <c r="M424" s="915"/>
      <c r="N424" s="915"/>
      <c r="O424" s="915"/>
      <c r="P424" s="915"/>
      <c r="Q424" s="915"/>
      <c r="R424" s="915"/>
      <c r="S424" s="915"/>
    </row>
    <row r="425" spans="1:19" ht="16.5" customHeight="1">
      <c r="A425" s="915"/>
      <c r="B425" s="915"/>
      <c r="C425" s="915"/>
      <c r="D425" s="915"/>
      <c r="E425" s="915"/>
      <c r="F425" s="915"/>
      <c r="G425" s="915"/>
      <c r="H425" s="915"/>
      <c r="I425" s="915"/>
      <c r="J425" s="915"/>
      <c r="K425" s="915"/>
      <c r="L425" s="915"/>
      <c r="M425" s="915"/>
      <c r="N425" s="915"/>
      <c r="O425" s="915"/>
      <c r="P425" s="915"/>
      <c r="Q425" s="915"/>
      <c r="R425" s="915"/>
      <c r="S425" s="915"/>
    </row>
    <row r="426" spans="1:19" ht="16.5" customHeight="1">
      <c r="A426" s="915"/>
      <c r="B426" s="915"/>
      <c r="C426" s="915"/>
      <c r="D426" s="915"/>
      <c r="E426" s="915"/>
      <c r="F426" s="915"/>
      <c r="G426" s="915"/>
      <c r="H426" s="915"/>
      <c r="I426" s="915"/>
      <c r="J426" s="915"/>
      <c r="K426" s="915"/>
      <c r="L426" s="915"/>
      <c r="M426" s="915"/>
      <c r="N426" s="915"/>
      <c r="O426" s="915"/>
      <c r="P426" s="915"/>
      <c r="Q426" s="915"/>
      <c r="R426" s="915"/>
      <c r="S426" s="915"/>
    </row>
    <row r="427" spans="1:19" ht="16.5" customHeight="1">
      <c r="A427" s="915"/>
      <c r="B427" s="915"/>
      <c r="C427" s="915"/>
      <c r="D427" s="915"/>
      <c r="E427" s="915"/>
      <c r="F427" s="915"/>
      <c r="G427" s="915"/>
      <c r="H427" s="915"/>
      <c r="I427" s="915"/>
      <c r="J427" s="915"/>
      <c r="K427" s="915"/>
      <c r="L427" s="915"/>
      <c r="M427" s="915"/>
      <c r="N427" s="915"/>
      <c r="O427" s="915"/>
      <c r="P427" s="915"/>
      <c r="Q427" s="915"/>
      <c r="R427" s="915"/>
      <c r="S427" s="915"/>
    </row>
    <row r="428" spans="1:19" ht="16.5" customHeight="1">
      <c r="A428" s="915"/>
      <c r="B428" s="915"/>
      <c r="C428" s="915"/>
      <c r="D428" s="915"/>
      <c r="E428" s="915"/>
      <c r="F428" s="915"/>
      <c r="G428" s="915"/>
      <c r="H428" s="915"/>
      <c r="I428" s="915"/>
      <c r="J428" s="915"/>
      <c r="K428" s="915"/>
      <c r="L428" s="915"/>
      <c r="M428" s="915"/>
      <c r="N428" s="915"/>
      <c r="O428" s="915"/>
      <c r="P428" s="915"/>
      <c r="Q428" s="915"/>
      <c r="R428" s="915"/>
      <c r="S428" s="915"/>
    </row>
    <row r="429" spans="1:19" ht="16.5" customHeight="1">
      <c r="A429" s="915"/>
      <c r="B429" s="915"/>
      <c r="C429" s="915"/>
      <c r="D429" s="915"/>
      <c r="E429" s="915"/>
      <c r="F429" s="915"/>
      <c r="G429" s="915"/>
      <c r="H429" s="915"/>
      <c r="I429" s="915"/>
      <c r="J429" s="915"/>
      <c r="K429" s="915"/>
      <c r="L429" s="915"/>
      <c r="M429" s="915"/>
      <c r="N429" s="915"/>
      <c r="O429" s="915"/>
      <c r="P429" s="915"/>
      <c r="Q429" s="915"/>
      <c r="R429" s="915"/>
      <c r="S429" s="915"/>
    </row>
    <row r="430" spans="1:19" ht="16.5" customHeight="1">
      <c r="A430" s="915"/>
      <c r="B430" s="915"/>
      <c r="C430" s="915"/>
      <c r="D430" s="915"/>
      <c r="E430" s="915"/>
      <c r="F430" s="915"/>
      <c r="G430" s="915"/>
      <c r="H430" s="915"/>
      <c r="I430" s="915"/>
      <c r="J430" s="915"/>
      <c r="K430" s="915"/>
      <c r="L430" s="915"/>
      <c r="M430" s="915"/>
      <c r="N430" s="915"/>
      <c r="O430" s="915"/>
      <c r="P430" s="915"/>
      <c r="Q430" s="915"/>
      <c r="R430" s="915"/>
      <c r="S430" s="915"/>
    </row>
    <row r="431" spans="1:19" ht="16.5" customHeight="1">
      <c r="A431" s="915"/>
      <c r="B431" s="915"/>
      <c r="C431" s="915"/>
      <c r="D431" s="915"/>
      <c r="E431" s="915"/>
      <c r="F431" s="915"/>
      <c r="G431" s="915"/>
      <c r="H431" s="915"/>
      <c r="I431" s="915"/>
      <c r="J431" s="915"/>
      <c r="K431" s="915"/>
      <c r="L431" s="915"/>
      <c r="M431" s="915"/>
      <c r="N431" s="915"/>
      <c r="O431" s="915"/>
      <c r="P431" s="915"/>
      <c r="Q431" s="915"/>
      <c r="R431" s="915"/>
      <c r="S431" s="915"/>
    </row>
    <row r="432" spans="1:19" ht="16.5" customHeight="1">
      <c r="A432" s="915"/>
      <c r="B432" s="915"/>
      <c r="C432" s="915"/>
      <c r="D432" s="915"/>
      <c r="E432" s="915"/>
      <c r="F432" s="915"/>
      <c r="G432" s="915"/>
      <c r="H432" s="915"/>
      <c r="I432" s="915"/>
      <c r="J432" s="915"/>
      <c r="K432" s="915"/>
      <c r="L432" s="915"/>
      <c r="M432" s="915"/>
      <c r="N432" s="915"/>
      <c r="O432" s="915"/>
      <c r="P432" s="915"/>
      <c r="Q432" s="915"/>
      <c r="R432" s="915"/>
      <c r="S432" s="915"/>
    </row>
    <row r="433" spans="1:19" ht="16.5" customHeight="1">
      <c r="A433" s="915"/>
      <c r="B433" s="915"/>
      <c r="C433" s="915"/>
      <c r="D433" s="915"/>
      <c r="E433" s="915"/>
      <c r="F433" s="915"/>
      <c r="G433" s="915"/>
      <c r="H433" s="915"/>
      <c r="I433" s="915"/>
      <c r="J433" s="915"/>
      <c r="K433" s="915"/>
      <c r="L433" s="915"/>
      <c r="M433" s="915"/>
      <c r="N433" s="915"/>
      <c r="O433" s="915"/>
      <c r="P433" s="915"/>
      <c r="Q433" s="915"/>
      <c r="R433" s="915"/>
      <c r="S433" s="915"/>
    </row>
    <row r="434" spans="1:19" ht="16.5" customHeight="1">
      <c r="A434" s="915"/>
      <c r="B434" s="915"/>
      <c r="C434" s="915"/>
      <c r="D434" s="915"/>
      <c r="E434" s="915"/>
      <c r="F434" s="915"/>
      <c r="G434" s="915"/>
      <c r="H434" s="915"/>
      <c r="I434" s="915"/>
      <c r="J434" s="915"/>
      <c r="K434" s="915"/>
      <c r="L434" s="915"/>
      <c r="M434" s="915"/>
      <c r="N434" s="915"/>
      <c r="O434" s="915"/>
      <c r="P434" s="915"/>
      <c r="Q434" s="915"/>
      <c r="R434" s="915"/>
      <c r="S434" s="915"/>
    </row>
    <row r="435" spans="1:19" ht="16.5" customHeight="1">
      <c r="A435" s="915"/>
      <c r="B435" s="915"/>
      <c r="C435" s="915"/>
      <c r="D435" s="915"/>
      <c r="E435" s="915"/>
      <c r="F435" s="915"/>
      <c r="G435" s="915"/>
      <c r="H435" s="915"/>
      <c r="I435" s="915"/>
      <c r="J435" s="915"/>
      <c r="K435" s="915"/>
      <c r="L435" s="915"/>
      <c r="M435" s="915"/>
      <c r="N435" s="915"/>
      <c r="O435" s="915"/>
      <c r="P435" s="915"/>
      <c r="Q435" s="915"/>
      <c r="R435" s="915"/>
      <c r="S435" s="915"/>
    </row>
    <row r="436" spans="1:19" ht="16.5" customHeight="1">
      <c r="A436" s="915"/>
      <c r="B436" s="915"/>
      <c r="C436" s="915"/>
      <c r="D436" s="915"/>
      <c r="E436" s="915"/>
      <c r="F436" s="915"/>
      <c r="G436" s="915"/>
      <c r="H436" s="915"/>
      <c r="I436" s="915"/>
      <c r="J436" s="915"/>
      <c r="K436" s="915"/>
      <c r="L436" s="915"/>
      <c r="M436" s="915"/>
      <c r="N436" s="915"/>
      <c r="O436" s="915"/>
      <c r="P436" s="915"/>
      <c r="Q436" s="915"/>
      <c r="R436" s="915"/>
      <c r="S436" s="915"/>
    </row>
    <row r="437" spans="1:19" ht="16.5" customHeight="1">
      <c r="A437" s="915"/>
      <c r="B437" s="915"/>
      <c r="C437" s="915"/>
      <c r="D437" s="915"/>
      <c r="E437" s="915"/>
      <c r="F437" s="915"/>
      <c r="G437" s="915"/>
      <c r="H437" s="915"/>
      <c r="I437" s="915"/>
      <c r="J437" s="915"/>
      <c r="K437" s="915"/>
      <c r="L437" s="915"/>
      <c r="M437" s="915"/>
      <c r="N437" s="915"/>
      <c r="O437" s="915"/>
      <c r="P437" s="915"/>
      <c r="Q437" s="915"/>
      <c r="R437" s="915"/>
      <c r="S437" s="915"/>
    </row>
    <row r="438" spans="1:19" ht="16.5" customHeight="1">
      <c r="A438" s="915"/>
      <c r="B438" s="915"/>
      <c r="C438" s="915"/>
      <c r="D438" s="915"/>
      <c r="E438" s="915"/>
      <c r="F438" s="915"/>
      <c r="G438" s="915"/>
      <c r="H438" s="915"/>
      <c r="I438" s="915"/>
      <c r="J438" s="915"/>
      <c r="K438" s="915"/>
      <c r="L438" s="915"/>
      <c r="M438" s="915"/>
      <c r="N438" s="915"/>
      <c r="O438" s="915"/>
      <c r="P438" s="915"/>
      <c r="Q438" s="915"/>
      <c r="R438" s="915"/>
      <c r="S438" s="915"/>
    </row>
    <row r="439" spans="1:19" ht="16.5" customHeight="1">
      <c r="A439" s="915"/>
      <c r="B439" s="915"/>
      <c r="C439" s="915"/>
      <c r="D439" s="915"/>
      <c r="E439" s="915"/>
      <c r="F439" s="915"/>
      <c r="G439" s="915"/>
      <c r="H439" s="915"/>
      <c r="I439" s="915"/>
      <c r="J439" s="915"/>
      <c r="K439" s="915"/>
      <c r="L439" s="915"/>
      <c r="M439" s="915"/>
      <c r="N439" s="915"/>
      <c r="O439" s="915"/>
      <c r="P439" s="915"/>
      <c r="Q439" s="915"/>
      <c r="R439" s="915"/>
      <c r="S439" s="915"/>
    </row>
    <row r="440" spans="1:19" ht="16.5" customHeight="1">
      <c r="A440" s="915"/>
      <c r="B440" s="915"/>
      <c r="C440" s="915"/>
      <c r="D440" s="915"/>
      <c r="E440" s="915"/>
      <c r="F440" s="915"/>
      <c r="G440" s="915"/>
      <c r="H440" s="915"/>
      <c r="I440" s="915"/>
      <c r="J440" s="915"/>
      <c r="K440" s="915"/>
      <c r="L440" s="915"/>
      <c r="M440" s="915"/>
      <c r="N440" s="915"/>
      <c r="O440" s="915"/>
      <c r="P440" s="915"/>
      <c r="Q440" s="915"/>
      <c r="R440" s="915"/>
      <c r="S440" s="915"/>
    </row>
    <row r="441" spans="1:19" ht="16.5" customHeight="1">
      <c r="A441" s="915"/>
      <c r="B441" s="915"/>
      <c r="C441" s="915"/>
      <c r="D441" s="915"/>
      <c r="E441" s="915"/>
      <c r="F441" s="915"/>
      <c r="G441" s="915"/>
      <c r="H441" s="915"/>
      <c r="I441" s="915"/>
      <c r="J441" s="915"/>
      <c r="K441" s="915"/>
      <c r="L441" s="915"/>
      <c r="M441" s="915"/>
      <c r="N441" s="915"/>
      <c r="O441" s="915"/>
      <c r="P441" s="915"/>
      <c r="Q441" s="915"/>
      <c r="R441" s="915"/>
      <c r="S441" s="915"/>
    </row>
    <row r="442" spans="1:19" ht="16.5" customHeight="1">
      <c r="A442" s="915"/>
      <c r="B442" s="915"/>
      <c r="C442" s="915"/>
      <c r="D442" s="915"/>
      <c r="E442" s="915"/>
      <c r="F442" s="915"/>
      <c r="G442" s="915"/>
      <c r="H442" s="915"/>
      <c r="I442" s="915"/>
      <c r="J442" s="915"/>
      <c r="K442" s="915"/>
      <c r="L442" s="915"/>
      <c r="M442" s="915"/>
      <c r="N442" s="915"/>
      <c r="O442" s="915"/>
      <c r="P442" s="915"/>
      <c r="Q442" s="915"/>
      <c r="R442" s="915"/>
      <c r="S442" s="915"/>
    </row>
    <row r="443" spans="1:19" ht="16.5" customHeight="1">
      <c r="A443" s="915"/>
      <c r="B443" s="915"/>
      <c r="C443" s="915"/>
      <c r="D443" s="915"/>
      <c r="E443" s="915"/>
      <c r="F443" s="915"/>
      <c r="G443" s="915"/>
      <c r="H443" s="915"/>
      <c r="I443" s="915"/>
      <c r="J443" s="915"/>
      <c r="K443" s="915"/>
      <c r="L443" s="915"/>
      <c r="M443" s="915"/>
      <c r="N443" s="915"/>
      <c r="O443" s="915"/>
      <c r="P443" s="915"/>
      <c r="Q443" s="915"/>
      <c r="R443" s="915"/>
      <c r="S443" s="915"/>
    </row>
    <row r="444" spans="1:19" ht="16.5" customHeight="1">
      <c r="A444" s="915"/>
      <c r="B444" s="915"/>
      <c r="C444" s="915"/>
      <c r="D444" s="915"/>
      <c r="E444" s="915"/>
      <c r="F444" s="915"/>
      <c r="G444" s="915"/>
      <c r="H444" s="915"/>
      <c r="I444" s="915"/>
      <c r="J444" s="915"/>
      <c r="K444" s="915"/>
      <c r="L444" s="915"/>
      <c r="M444" s="915"/>
      <c r="N444" s="915"/>
      <c r="O444" s="915"/>
      <c r="P444" s="915"/>
      <c r="Q444" s="915"/>
      <c r="R444" s="915"/>
      <c r="S444" s="915"/>
    </row>
    <row r="445" spans="1:19" ht="16.5" customHeight="1">
      <c r="A445" s="915"/>
      <c r="B445" s="915"/>
      <c r="C445" s="915"/>
      <c r="D445" s="915"/>
      <c r="E445" s="915"/>
      <c r="F445" s="915"/>
      <c r="G445" s="915"/>
      <c r="H445" s="915"/>
      <c r="I445" s="915"/>
      <c r="J445" s="915"/>
      <c r="K445" s="915"/>
      <c r="L445" s="915"/>
      <c r="M445" s="915"/>
      <c r="N445" s="915"/>
      <c r="O445" s="915"/>
      <c r="P445" s="915"/>
      <c r="Q445" s="915"/>
      <c r="R445" s="915"/>
      <c r="S445" s="915"/>
    </row>
    <row r="446" spans="1:19" ht="16.5" customHeight="1">
      <c r="A446" s="915"/>
      <c r="B446" s="915"/>
      <c r="C446" s="915"/>
      <c r="D446" s="915"/>
      <c r="E446" s="915"/>
      <c r="F446" s="915"/>
      <c r="G446" s="915"/>
      <c r="H446" s="915"/>
      <c r="I446" s="915"/>
      <c r="J446" s="915"/>
      <c r="K446" s="915"/>
      <c r="L446" s="915"/>
      <c r="M446" s="915"/>
      <c r="N446" s="915"/>
      <c r="O446" s="915"/>
      <c r="P446" s="915"/>
      <c r="Q446" s="915"/>
      <c r="R446" s="915"/>
      <c r="S446" s="915"/>
    </row>
    <row r="447" spans="1:19" ht="16.5" customHeight="1">
      <c r="A447" s="915"/>
      <c r="B447" s="915"/>
      <c r="C447" s="915"/>
      <c r="D447" s="915"/>
      <c r="E447" s="915"/>
      <c r="F447" s="915"/>
      <c r="G447" s="915"/>
      <c r="H447" s="915"/>
      <c r="I447" s="915"/>
      <c r="J447" s="915"/>
      <c r="K447" s="915"/>
      <c r="L447" s="915"/>
      <c r="M447" s="915"/>
      <c r="N447" s="915"/>
      <c r="O447" s="915"/>
      <c r="P447" s="915"/>
      <c r="Q447" s="915"/>
      <c r="R447" s="915"/>
      <c r="S447" s="915"/>
    </row>
    <row r="448" spans="1:19" ht="16.5" customHeight="1">
      <c r="A448" s="915"/>
      <c r="B448" s="915"/>
      <c r="C448" s="915"/>
      <c r="D448" s="915"/>
      <c r="E448" s="915"/>
      <c r="F448" s="915"/>
      <c r="G448" s="915"/>
      <c r="H448" s="915"/>
      <c r="I448" s="915"/>
      <c r="J448" s="915"/>
      <c r="K448" s="915"/>
      <c r="L448" s="915"/>
      <c r="M448" s="915"/>
      <c r="N448" s="915"/>
      <c r="O448" s="915"/>
      <c r="P448" s="915"/>
      <c r="Q448" s="915"/>
      <c r="R448" s="915"/>
      <c r="S448" s="915"/>
    </row>
    <row r="449" spans="1:19" ht="16.5" customHeight="1">
      <c r="A449" s="915"/>
      <c r="B449" s="915"/>
      <c r="C449" s="915"/>
      <c r="D449" s="915"/>
      <c r="E449" s="915"/>
      <c r="F449" s="915"/>
      <c r="G449" s="915"/>
      <c r="H449" s="915"/>
      <c r="I449" s="915"/>
      <c r="J449" s="915"/>
      <c r="K449" s="915"/>
      <c r="L449" s="915"/>
      <c r="M449" s="915"/>
      <c r="N449" s="915"/>
      <c r="O449" s="915"/>
      <c r="P449" s="915"/>
      <c r="Q449" s="915"/>
      <c r="R449" s="915"/>
      <c r="S449" s="915"/>
    </row>
    <row r="450" spans="1:19" ht="16.5" customHeight="1">
      <c r="A450" s="915"/>
      <c r="B450" s="915"/>
      <c r="C450" s="915"/>
      <c r="D450" s="915"/>
      <c r="E450" s="915"/>
      <c r="F450" s="915"/>
      <c r="G450" s="915"/>
      <c r="H450" s="915"/>
      <c r="I450" s="915"/>
      <c r="J450" s="915"/>
      <c r="K450" s="915"/>
      <c r="L450" s="915"/>
      <c r="M450" s="915"/>
      <c r="N450" s="915"/>
      <c r="O450" s="915"/>
      <c r="P450" s="915"/>
      <c r="Q450" s="915"/>
      <c r="R450" s="915"/>
      <c r="S450" s="915"/>
    </row>
    <row r="451" spans="1:19" ht="16.5" customHeight="1">
      <c r="A451" s="915"/>
      <c r="B451" s="915"/>
      <c r="C451" s="915"/>
      <c r="D451" s="915"/>
      <c r="E451" s="915"/>
      <c r="F451" s="915"/>
      <c r="G451" s="915"/>
      <c r="H451" s="915"/>
      <c r="I451" s="915"/>
      <c r="J451" s="915"/>
      <c r="K451" s="915"/>
      <c r="L451" s="915"/>
      <c r="M451" s="915"/>
      <c r="N451" s="915"/>
      <c r="O451" s="915"/>
      <c r="P451" s="915"/>
      <c r="Q451" s="915"/>
      <c r="R451" s="915"/>
      <c r="S451" s="915"/>
    </row>
    <row r="452" spans="1:19" ht="16.5" customHeight="1">
      <c r="A452" s="915"/>
      <c r="B452" s="915"/>
      <c r="C452" s="915"/>
      <c r="D452" s="915"/>
      <c r="E452" s="915"/>
      <c r="F452" s="915"/>
      <c r="G452" s="915"/>
      <c r="H452" s="915"/>
      <c r="I452" s="915"/>
      <c r="J452" s="915"/>
      <c r="K452" s="915"/>
      <c r="L452" s="915"/>
      <c r="M452" s="915"/>
      <c r="N452" s="915"/>
      <c r="O452" s="915"/>
      <c r="P452" s="915"/>
      <c r="Q452" s="915"/>
      <c r="R452" s="915"/>
      <c r="S452" s="915"/>
    </row>
    <row r="453" spans="1:19" ht="16.5" customHeight="1">
      <c r="A453" s="915"/>
      <c r="B453" s="915"/>
      <c r="C453" s="915"/>
      <c r="D453" s="915"/>
      <c r="E453" s="915"/>
      <c r="F453" s="915"/>
      <c r="G453" s="915"/>
      <c r="H453" s="915"/>
      <c r="I453" s="915"/>
      <c r="J453" s="915"/>
      <c r="K453" s="915"/>
      <c r="L453" s="915"/>
      <c r="M453" s="915"/>
      <c r="N453" s="915"/>
      <c r="O453" s="915"/>
      <c r="P453" s="915"/>
      <c r="Q453" s="915"/>
      <c r="R453" s="915"/>
      <c r="S453" s="915"/>
    </row>
    <row r="454" spans="1:19" ht="16.5" customHeight="1">
      <c r="A454" s="915"/>
      <c r="B454" s="915"/>
      <c r="C454" s="915"/>
      <c r="D454" s="915"/>
      <c r="E454" s="915"/>
      <c r="F454" s="915"/>
      <c r="G454" s="915"/>
      <c r="H454" s="915"/>
      <c r="I454" s="915"/>
      <c r="J454" s="915"/>
      <c r="K454" s="915"/>
      <c r="L454" s="915"/>
      <c r="M454" s="915"/>
      <c r="N454" s="915"/>
      <c r="O454" s="915"/>
      <c r="P454" s="915"/>
      <c r="Q454" s="915"/>
      <c r="R454" s="915"/>
      <c r="S454" s="915"/>
    </row>
    <row r="455" spans="1:19" ht="16.5" customHeight="1">
      <c r="A455" s="915"/>
      <c r="B455" s="915"/>
      <c r="C455" s="915"/>
      <c r="D455" s="915"/>
      <c r="E455" s="915"/>
      <c r="F455" s="915"/>
      <c r="G455" s="915"/>
      <c r="H455" s="915"/>
      <c r="I455" s="915"/>
      <c r="J455" s="915"/>
      <c r="K455" s="915"/>
      <c r="L455" s="915"/>
      <c r="M455" s="915"/>
      <c r="N455" s="915"/>
      <c r="O455" s="915"/>
      <c r="P455" s="915"/>
      <c r="Q455" s="915"/>
      <c r="R455" s="915"/>
      <c r="S455" s="915"/>
    </row>
    <row r="456" spans="1:19" ht="16.5" customHeight="1">
      <c r="A456" s="915"/>
      <c r="B456" s="915"/>
      <c r="C456" s="915"/>
      <c r="D456" s="915"/>
      <c r="E456" s="915"/>
      <c r="F456" s="915"/>
      <c r="G456" s="915"/>
      <c r="H456" s="915"/>
      <c r="I456" s="915"/>
      <c r="J456" s="915"/>
      <c r="K456" s="915"/>
      <c r="L456" s="915"/>
      <c r="M456" s="915"/>
      <c r="N456" s="915"/>
      <c r="O456" s="915"/>
      <c r="P456" s="915"/>
      <c r="Q456" s="915"/>
      <c r="R456" s="915"/>
      <c r="S456" s="915"/>
    </row>
    <row r="457" spans="1:19" ht="16.5" customHeight="1">
      <c r="A457" s="915"/>
      <c r="B457" s="915"/>
      <c r="C457" s="915"/>
      <c r="D457" s="915"/>
      <c r="E457" s="915"/>
      <c r="F457" s="915"/>
      <c r="G457" s="915"/>
      <c r="H457" s="915"/>
      <c r="I457" s="915"/>
      <c r="J457" s="915"/>
      <c r="K457" s="915"/>
      <c r="L457" s="915"/>
      <c r="M457" s="915"/>
      <c r="N457" s="915"/>
      <c r="O457" s="915"/>
      <c r="P457" s="915"/>
      <c r="Q457" s="915"/>
      <c r="R457" s="915"/>
      <c r="S457" s="915"/>
    </row>
    <row r="458" spans="1:19" ht="16.5" customHeight="1">
      <c r="A458" s="915"/>
      <c r="B458" s="915"/>
      <c r="C458" s="915"/>
      <c r="D458" s="915"/>
      <c r="E458" s="915"/>
      <c r="F458" s="915"/>
      <c r="G458" s="915"/>
      <c r="H458" s="915"/>
      <c r="I458" s="915"/>
      <c r="J458" s="915"/>
      <c r="K458" s="915"/>
      <c r="L458" s="915"/>
      <c r="M458" s="915"/>
      <c r="N458" s="915"/>
      <c r="O458" s="915"/>
      <c r="P458" s="915"/>
      <c r="Q458" s="915"/>
      <c r="R458" s="915"/>
      <c r="S458" s="915"/>
    </row>
    <row r="459" spans="1:19" ht="16.5" customHeight="1">
      <c r="A459" s="915"/>
      <c r="B459" s="915"/>
      <c r="C459" s="915"/>
      <c r="D459" s="915"/>
      <c r="E459" s="915"/>
      <c r="F459" s="915"/>
      <c r="G459" s="915"/>
      <c r="H459" s="915"/>
      <c r="I459" s="915"/>
      <c r="J459" s="915"/>
      <c r="K459" s="915"/>
      <c r="L459" s="915"/>
      <c r="M459" s="915"/>
      <c r="N459" s="915"/>
      <c r="O459" s="915"/>
      <c r="P459" s="915"/>
      <c r="Q459" s="915"/>
      <c r="R459" s="915"/>
      <c r="S459" s="915"/>
    </row>
    <row r="460" spans="1:19" ht="16.5" customHeight="1">
      <c r="A460" s="915"/>
      <c r="B460" s="915"/>
      <c r="C460" s="915"/>
      <c r="D460" s="915"/>
      <c r="E460" s="915"/>
      <c r="F460" s="915"/>
      <c r="G460" s="915"/>
      <c r="H460" s="915"/>
      <c r="I460" s="915"/>
      <c r="J460" s="915"/>
      <c r="K460" s="915"/>
      <c r="L460" s="915"/>
      <c r="M460" s="915"/>
      <c r="N460" s="915"/>
      <c r="O460" s="915"/>
      <c r="P460" s="915"/>
      <c r="Q460" s="915"/>
      <c r="R460" s="915"/>
      <c r="S460" s="915"/>
    </row>
    <row r="461" spans="1:19" ht="16.5" customHeight="1">
      <c r="A461" s="915"/>
      <c r="B461" s="915"/>
      <c r="C461" s="915"/>
      <c r="D461" s="915"/>
      <c r="E461" s="915"/>
      <c r="F461" s="915"/>
      <c r="G461" s="915"/>
      <c r="H461" s="915"/>
      <c r="I461" s="915"/>
      <c r="J461" s="915"/>
      <c r="K461" s="915"/>
      <c r="L461" s="915"/>
      <c r="M461" s="915"/>
      <c r="N461" s="915"/>
      <c r="O461" s="915"/>
      <c r="P461" s="915"/>
      <c r="Q461" s="915"/>
      <c r="R461" s="915"/>
      <c r="S461" s="915"/>
    </row>
    <row r="462" spans="1:19" ht="16.5" customHeight="1">
      <c r="A462" s="915"/>
      <c r="B462" s="915"/>
      <c r="C462" s="915"/>
      <c r="D462" s="915"/>
      <c r="E462" s="915"/>
      <c r="F462" s="915"/>
      <c r="G462" s="915"/>
      <c r="H462" s="915"/>
      <c r="I462" s="915"/>
      <c r="J462" s="915"/>
      <c r="K462" s="915"/>
      <c r="L462" s="915"/>
      <c r="M462" s="915"/>
      <c r="N462" s="915"/>
      <c r="O462" s="915"/>
      <c r="P462" s="915"/>
      <c r="Q462" s="915"/>
      <c r="R462" s="915"/>
      <c r="S462" s="915"/>
    </row>
    <row r="463" spans="1:19" ht="16.5" customHeight="1">
      <c r="A463" s="915"/>
      <c r="B463" s="915"/>
      <c r="C463" s="915"/>
      <c r="D463" s="915"/>
      <c r="E463" s="915"/>
      <c r="F463" s="915"/>
      <c r="G463" s="915"/>
      <c r="H463" s="915"/>
      <c r="I463" s="915"/>
      <c r="J463" s="915"/>
      <c r="K463" s="915"/>
      <c r="L463" s="915"/>
      <c r="M463" s="915"/>
      <c r="N463" s="915"/>
      <c r="O463" s="915"/>
      <c r="P463" s="915"/>
      <c r="Q463" s="915"/>
      <c r="R463" s="915"/>
      <c r="S463" s="915"/>
    </row>
    <row r="464" spans="1:19" ht="16.5" customHeight="1">
      <c r="A464" s="915"/>
      <c r="B464" s="915"/>
      <c r="C464" s="915"/>
      <c r="D464" s="915"/>
      <c r="E464" s="915"/>
      <c r="F464" s="915"/>
      <c r="G464" s="915"/>
      <c r="H464" s="915"/>
      <c r="I464" s="915"/>
      <c r="J464" s="915"/>
      <c r="K464" s="915"/>
      <c r="L464" s="915"/>
      <c r="M464" s="915"/>
      <c r="N464" s="915"/>
      <c r="O464" s="915"/>
      <c r="P464" s="915"/>
      <c r="Q464" s="915"/>
      <c r="R464" s="915"/>
      <c r="S464" s="915"/>
    </row>
    <row r="465" spans="1:19" ht="16.5" customHeight="1">
      <c r="A465" s="915"/>
      <c r="B465" s="915"/>
      <c r="C465" s="915"/>
      <c r="D465" s="915"/>
      <c r="E465" s="915"/>
      <c r="F465" s="915"/>
      <c r="G465" s="915"/>
      <c r="H465" s="915"/>
      <c r="I465" s="915"/>
      <c r="J465" s="915"/>
      <c r="K465" s="915"/>
      <c r="L465" s="915"/>
      <c r="M465" s="915"/>
      <c r="N465" s="915"/>
      <c r="O465" s="915"/>
      <c r="P465" s="915"/>
      <c r="Q465" s="915"/>
      <c r="R465" s="915"/>
      <c r="S465" s="915"/>
    </row>
    <row r="466" spans="1:19" ht="16.5" customHeight="1">
      <c r="A466" s="915"/>
      <c r="B466" s="915"/>
      <c r="C466" s="915"/>
      <c r="D466" s="915"/>
      <c r="E466" s="915"/>
      <c r="F466" s="915"/>
      <c r="G466" s="915"/>
      <c r="H466" s="915"/>
      <c r="I466" s="915"/>
      <c r="J466" s="915"/>
      <c r="K466" s="915"/>
      <c r="L466" s="915"/>
      <c r="M466" s="915"/>
      <c r="N466" s="915"/>
      <c r="O466" s="915"/>
      <c r="P466" s="915"/>
      <c r="Q466" s="915"/>
      <c r="R466" s="915"/>
      <c r="S466" s="915"/>
    </row>
    <row r="467" spans="1:19" ht="16.5" customHeight="1">
      <c r="A467" s="915"/>
      <c r="B467" s="915"/>
      <c r="C467" s="915"/>
      <c r="D467" s="915"/>
      <c r="E467" s="915"/>
      <c r="F467" s="915"/>
      <c r="G467" s="915"/>
      <c r="H467" s="915"/>
      <c r="I467" s="915"/>
      <c r="J467" s="915"/>
      <c r="K467" s="915"/>
      <c r="L467" s="915"/>
      <c r="M467" s="915"/>
      <c r="N467" s="915"/>
      <c r="O467" s="915"/>
      <c r="P467" s="915"/>
      <c r="Q467" s="915"/>
      <c r="R467" s="915"/>
      <c r="S467" s="915"/>
    </row>
    <row r="468" spans="1:19" ht="16.5" customHeight="1">
      <c r="A468" s="915"/>
      <c r="B468" s="915"/>
      <c r="C468" s="915"/>
      <c r="D468" s="915"/>
      <c r="E468" s="915"/>
      <c r="F468" s="915"/>
      <c r="G468" s="915"/>
      <c r="H468" s="915"/>
      <c r="I468" s="915"/>
      <c r="J468" s="915"/>
      <c r="K468" s="915"/>
      <c r="L468" s="915"/>
      <c r="M468" s="915"/>
      <c r="N468" s="915"/>
      <c r="O468" s="915"/>
      <c r="P468" s="915"/>
      <c r="Q468" s="915"/>
      <c r="R468" s="915"/>
      <c r="S468" s="915"/>
    </row>
    <row r="469" spans="1:19" ht="16.5" customHeight="1">
      <c r="A469" s="915"/>
      <c r="B469" s="915"/>
      <c r="C469" s="915"/>
      <c r="D469" s="915"/>
      <c r="E469" s="915"/>
      <c r="F469" s="915"/>
      <c r="G469" s="915"/>
      <c r="H469" s="915"/>
      <c r="I469" s="915"/>
      <c r="J469" s="915"/>
      <c r="K469" s="915"/>
      <c r="L469" s="915"/>
      <c r="M469" s="915"/>
      <c r="N469" s="915"/>
      <c r="O469" s="915"/>
      <c r="P469" s="915"/>
      <c r="Q469" s="915"/>
      <c r="R469" s="915"/>
      <c r="S469" s="915"/>
    </row>
    <row r="470" spans="1:19" ht="16.5" customHeight="1">
      <c r="A470" s="915"/>
      <c r="B470" s="915"/>
      <c r="C470" s="915"/>
      <c r="D470" s="915"/>
      <c r="E470" s="915"/>
      <c r="F470" s="915"/>
      <c r="G470" s="915"/>
      <c r="H470" s="915"/>
      <c r="I470" s="915"/>
      <c r="J470" s="915"/>
      <c r="K470" s="915"/>
      <c r="L470" s="915"/>
      <c r="M470" s="915"/>
      <c r="N470" s="915"/>
      <c r="O470" s="915"/>
      <c r="P470" s="915"/>
      <c r="Q470" s="915"/>
      <c r="R470" s="915"/>
      <c r="S470" s="915"/>
    </row>
    <row r="471" spans="1:19" ht="16.5" customHeight="1">
      <c r="A471" s="915"/>
      <c r="B471" s="915"/>
      <c r="C471" s="915"/>
      <c r="D471" s="915"/>
      <c r="E471" s="915"/>
      <c r="F471" s="915"/>
      <c r="G471" s="915"/>
      <c r="H471" s="915"/>
      <c r="I471" s="915"/>
      <c r="J471" s="915"/>
      <c r="K471" s="915"/>
      <c r="L471" s="915"/>
      <c r="M471" s="915"/>
      <c r="N471" s="915"/>
      <c r="O471" s="915"/>
      <c r="P471" s="915"/>
      <c r="Q471" s="915"/>
      <c r="R471" s="915"/>
      <c r="S471" s="915"/>
    </row>
    <row r="472" spans="1:19" ht="16.5" customHeight="1">
      <c r="A472" s="915"/>
      <c r="B472" s="915"/>
      <c r="C472" s="915"/>
      <c r="D472" s="915"/>
      <c r="E472" s="915"/>
      <c r="F472" s="915"/>
      <c r="G472" s="915"/>
      <c r="H472" s="915"/>
      <c r="I472" s="915"/>
      <c r="J472" s="915"/>
      <c r="K472" s="915"/>
      <c r="L472" s="915"/>
      <c r="M472" s="915"/>
      <c r="N472" s="915"/>
      <c r="O472" s="915"/>
      <c r="P472" s="915"/>
      <c r="Q472" s="915"/>
      <c r="R472" s="915"/>
      <c r="S472" s="915"/>
    </row>
    <row r="473" spans="1:19" ht="16.5" customHeight="1">
      <c r="A473" s="915"/>
      <c r="B473" s="915"/>
      <c r="C473" s="915"/>
      <c r="D473" s="915"/>
      <c r="E473" s="915"/>
      <c r="F473" s="915"/>
      <c r="G473" s="915"/>
      <c r="H473" s="915"/>
      <c r="I473" s="915"/>
      <c r="J473" s="915"/>
      <c r="K473" s="915"/>
      <c r="L473" s="915"/>
      <c r="M473" s="915"/>
      <c r="N473" s="915"/>
      <c r="O473" s="915"/>
      <c r="P473" s="915"/>
      <c r="Q473" s="915"/>
      <c r="R473" s="915"/>
      <c r="S473" s="915"/>
    </row>
    <row r="474" spans="1:19" ht="16.5" customHeight="1">
      <c r="A474" s="915"/>
      <c r="B474" s="915"/>
      <c r="C474" s="915"/>
      <c r="D474" s="915"/>
      <c r="E474" s="915"/>
      <c r="F474" s="915"/>
      <c r="G474" s="915"/>
      <c r="H474" s="915"/>
      <c r="I474" s="915"/>
      <c r="J474" s="915"/>
      <c r="K474" s="915"/>
      <c r="L474" s="915"/>
      <c r="M474" s="915"/>
      <c r="N474" s="915"/>
      <c r="O474" s="915"/>
      <c r="P474" s="915"/>
      <c r="Q474" s="915"/>
      <c r="R474" s="915"/>
      <c r="S474" s="915"/>
    </row>
    <row r="475" spans="1:19" ht="16.5" customHeight="1">
      <c r="A475" s="915"/>
      <c r="B475" s="915"/>
      <c r="C475" s="915"/>
      <c r="D475" s="915"/>
      <c r="E475" s="915"/>
      <c r="F475" s="915"/>
      <c r="G475" s="915"/>
      <c r="H475" s="915"/>
      <c r="I475" s="915"/>
      <c r="J475" s="915"/>
      <c r="K475" s="915"/>
      <c r="L475" s="915"/>
      <c r="M475" s="915"/>
      <c r="N475" s="915"/>
      <c r="O475" s="915"/>
      <c r="P475" s="915"/>
      <c r="Q475" s="915"/>
      <c r="R475" s="915"/>
      <c r="S475" s="915"/>
    </row>
    <row r="476" spans="1:19" ht="16.5" customHeight="1">
      <c r="A476" s="915"/>
      <c r="B476" s="915"/>
      <c r="C476" s="915"/>
      <c r="D476" s="915"/>
      <c r="E476" s="915"/>
      <c r="F476" s="915"/>
      <c r="G476" s="915"/>
      <c r="H476" s="915"/>
      <c r="I476" s="915"/>
      <c r="J476" s="915"/>
      <c r="K476" s="915"/>
      <c r="L476" s="915"/>
      <c r="M476" s="915"/>
      <c r="N476" s="915"/>
      <c r="O476" s="915"/>
      <c r="P476" s="915"/>
      <c r="Q476" s="915"/>
      <c r="R476" s="915"/>
      <c r="S476" s="915"/>
    </row>
    <row r="477" spans="1:19" ht="16.5" customHeight="1">
      <c r="A477" s="915"/>
      <c r="B477" s="915"/>
      <c r="C477" s="915"/>
      <c r="D477" s="915"/>
      <c r="E477" s="915"/>
      <c r="F477" s="915"/>
      <c r="G477" s="915"/>
      <c r="H477" s="915"/>
      <c r="I477" s="915"/>
      <c r="J477" s="915"/>
      <c r="K477" s="915"/>
      <c r="L477" s="915"/>
      <c r="M477" s="915"/>
      <c r="N477" s="915"/>
      <c r="O477" s="915"/>
      <c r="P477" s="915"/>
      <c r="Q477" s="915"/>
      <c r="R477" s="915"/>
      <c r="S477" s="915"/>
    </row>
    <row r="478" spans="1:19" ht="16.5" customHeight="1">
      <c r="A478" s="915"/>
      <c r="B478" s="915"/>
      <c r="C478" s="915"/>
      <c r="D478" s="915"/>
      <c r="E478" s="915"/>
      <c r="F478" s="915"/>
      <c r="G478" s="915"/>
      <c r="H478" s="915"/>
      <c r="I478" s="915"/>
      <c r="J478" s="915"/>
      <c r="K478" s="915"/>
      <c r="L478" s="915"/>
      <c r="M478" s="915"/>
      <c r="N478" s="915"/>
      <c r="O478" s="915"/>
      <c r="P478" s="915"/>
      <c r="Q478" s="915"/>
      <c r="R478" s="915"/>
      <c r="S478" s="915"/>
    </row>
    <row r="479" spans="1:19" ht="16.5" customHeight="1">
      <c r="A479" s="915"/>
      <c r="B479" s="915"/>
      <c r="C479" s="915"/>
      <c r="D479" s="915"/>
      <c r="E479" s="915"/>
      <c r="F479" s="915"/>
      <c r="G479" s="915"/>
      <c r="H479" s="915"/>
      <c r="I479" s="915"/>
      <c r="J479" s="915"/>
      <c r="K479" s="915"/>
      <c r="L479" s="915"/>
      <c r="M479" s="915"/>
      <c r="N479" s="915"/>
      <c r="O479" s="915"/>
      <c r="P479" s="915"/>
      <c r="Q479" s="915"/>
      <c r="R479" s="915"/>
      <c r="S479" s="915"/>
    </row>
    <row r="480" spans="1:19" ht="16.5" customHeight="1">
      <c r="A480" s="915"/>
      <c r="B480" s="915"/>
      <c r="C480" s="915"/>
      <c r="D480" s="915"/>
      <c r="E480" s="915"/>
      <c r="F480" s="915"/>
      <c r="G480" s="915"/>
      <c r="H480" s="915"/>
      <c r="I480" s="915"/>
      <c r="J480" s="915"/>
      <c r="K480" s="915"/>
      <c r="L480" s="915"/>
      <c r="M480" s="915"/>
      <c r="N480" s="915"/>
      <c r="O480" s="915"/>
      <c r="P480" s="915"/>
      <c r="Q480" s="915"/>
      <c r="R480" s="915"/>
      <c r="S480" s="915"/>
    </row>
    <row r="481" spans="1:19" ht="16.5" customHeight="1">
      <c r="A481" s="915"/>
      <c r="B481" s="915"/>
      <c r="C481" s="915"/>
      <c r="D481" s="915"/>
      <c r="E481" s="915"/>
      <c r="F481" s="915"/>
      <c r="G481" s="915"/>
      <c r="H481" s="915"/>
      <c r="I481" s="915"/>
      <c r="J481" s="915"/>
      <c r="K481" s="915"/>
      <c r="L481" s="915"/>
      <c r="M481" s="915"/>
      <c r="N481" s="915"/>
      <c r="O481" s="915"/>
      <c r="P481" s="915"/>
      <c r="Q481" s="915"/>
      <c r="R481" s="915"/>
      <c r="S481" s="915"/>
    </row>
    <row r="482" spans="1:19" ht="16.5" customHeight="1">
      <c r="A482" s="915"/>
      <c r="B482" s="915"/>
      <c r="C482" s="915"/>
      <c r="D482" s="915"/>
      <c r="E482" s="915"/>
      <c r="F482" s="915"/>
      <c r="G482" s="915"/>
      <c r="H482" s="915"/>
      <c r="I482" s="915"/>
      <c r="J482" s="915"/>
      <c r="K482" s="915"/>
      <c r="L482" s="915"/>
      <c r="M482" s="915"/>
      <c r="N482" s="915"/>
      <c r="O482" s="915"/>
      <c r="P482" s="915"/>
      <c r="Q482" s="915"/>
      <c r="R482" s="915"/>
      <c r="S482" s="915"/>
    </row>
    <row r="483" spans="1:19" ht="16.5" customHeight="1">
      <c r="A483" s="915"/>
      <c r="B483" s="915"/>
      <c r="C483" s="915"/>
      <c r="D483" s="915"/>
      <c r="E483" s="915"/>
      <c r="F483" s="915"/>
      <c r="G483" s="915"/>
      <c r="H483" s="915"/>
      <c r="I483" s="915"/>
      <c r="J483" s="915"/>
      <c r="K483" s="915"/>
      <c r="L483" s="915"/>
      <c r="M483" s="915"/>
      <c r="N483" s="915"/>
      <c r="O483" s="915"/>
      <c r="P483" s="915"/>
      <c r="Q483" s="915"/>
      <c r="R483" s="915"/>
      <c r="S483" s="915"/>
    </row>
    <row r="484" spans="1:19" ht="16.5" customHeight="1">
      <c r="A484" s="915"/>
      <c r="B484" s="915"/>
      <c r="C484" s="915"/>
      <c r="D484" s="915"/>
      <c r="E484" s="915"/>
      <c r="F484" s="915"/>
      <c r="G484" s="915"/>
      <c r="H484" s="915"/>
      <c r="I484" s="915"/>
      <c r="J484" s="915"/>
      <c r="K484" s="915"/>
      <c r="L484" s="915"/>
      <c r="M484" s="915"/>
      <c r="N484" s="915"/>
      <c r="O484" s="915"/>
      <c r="P484" s="915"/>
      <c r="Q484" s="915"/>
      <c r="R484" s="915"/>
      <c r="S484" s="915"/>
    </row>
    <row r="485" spans="1:19" ht="16.5" customHeight="1">
      <c r="A485" s="915"/>
      <c r="B485" s="915"/>
      <c r="C485" s="915"/>
      <c r="D485" s="915"/>
      <c r="E485" s="915"/>
      <c r="F485" s="915"/>
      <c r="G485" s="915"/>
      <c r="H485" s="915"/>
      <c r="I485" s="915"/>
      <c r="J485" s="915"/>
      <c r="K485" s="915"/>
      <c r="L485" s="915"/>
      <c r="M485" s="915"/>
      <c r="N485" s="915"/>
      <c r="O485" s="915"/>
      <c r="P485" s="915"/>
      <c r="Q485" s="915"/>
      <c r="R485" s="915"/>
      <c r="S485" s="915"/>
    </row>
    <row r="486" spans="1:19" ht="16.5" customHeight="1">
      <c r="A486" s="915"/>
      <c r="B486" s="915"/>
      <c r="C486" s="915"/>
      <c r="D486" s="915"/>
      <c r="E486" s="915"/>
      <c r="F486" s="915"/>
      <c r="G486" s="915"/>
      <c r="H486" s="915"/>
      <c r="I486" s="915"/>
      <c r="J486" s="915"/>
      <c r="K486" s="915"/>
      <c r="L486" s="915"/>
      <c r="M486" s="915"/>
      <c r="N486" s="915"/>
      <c r="O486" s="915"/>
      <c r="P486" s="915"/>
      <c r="Q486" s="915"/>
      <c r="R486" s="915"/>
      <c r="S486" s="915"/>
    </row>
    <row r="487" spans="1:19" ht="16.5" customHeight="1">
      <c r="A487" s="915"/>
      <c r="B487" s="915"/>
      <c r="C487" s="915"/>
      <c r="D487" s="915"/>
      <c r="E487" s="915"/>
      <c r="F487" s="915"/>
      <c r="G487" s="915"/>
      <c r="H487" s="915"/>
      <c r="I487" s="915"/>
      <c r="J487" s="915"/>
      <c r="K487" s="915"/>
      <c r="L487" s="915"/>
      <c r="M487" s="915"/>
      <c r="N487" s="915"/>
      <c r="O487" s="915"/>
      <c r="P487" s="915"/>
      <c r="Q487" s="915"/>
      <c r="R487" s="915"/>
      <c r="S487" s="915"/>
    </row>
    <row r="488" spans="1:19" ht="16.5" customHeight="1">
      <c r="A488" s="915"/>
      <c r="B488" s="915"/>
      <c r="C488" s="915"/>
      <c r="D488" s="915"/>
      <c r="E488" s="915"/>
      <c r="F488" s="915"/>
      <c r="G488" s="915"/>
      <c r="H488" s="915"/>
      <c r="I488" s="915"/>
      <c r="J488" s="915"/>
      <c r="K488" s="915"/>
      <c r="L488" s="915"/>
      <c r="M488" s="915"/>
      <c r="N488" s="915"/>
      <c r="O488" s="915"/>
      <c r="P488" s="915"/>
      <c r="Q488" s="915"/>
      <c r="R488" s="915"/>
      <c r="S488" s="915"/>
    </row>
    <row r="489" spans="1:19" ht="16.5" customHeight="1">
      <c r="A489" s="915"/>
      <c r="B489" s="915"/>
      <c r="C489" s="915"/>
      <c r="D489" s="915"/>
      <c r="E489" s="915"/>
      <c r="F489" s="915"/>
      <c r="G489" s="915"/>
      <c r="H489" s="915"/>
      <c r="I489" s="915"/>
      <c r="J489" s="915"/>
      <c r="K489" s="915"/>
      <c r="L489" s="915"/>
      <c r="M489" s="915"/>
      <c r="N489" s="915"/>
      <c r="O489" s="915"/>
      <c r="P489" s="915"/>
      <c r="Q489" s="915"/>
      <c r="R489" s="915"/>
      <c r="S489" s="915"/>
    </row>
    <row r="490" spans="1:19" ht="16.5" customHeight="1">
      <c r="A490" s="915"/>
      <c r="B490" s="915"/>
      <c r="C490" s="915"/>
      <c r="D490" s="915"/>
      <c r="E490" s="915"/>
      <c r="F490" s="915"/>
      <c r="G490" s="915"/>
      <c r="H490" s="915"/>
      <c r="I490" s="915"/>
      <c r="J490" s="915"/>
      <c r="K490" s="915"/>
      <c r="L490" s="915"/>
      <c r="M490" s="915"/>
      <c r="N490" s="915"/>
      <c r="O490" s="915"/>
      <c r="P490" s="915"/>
      <c r="Q490" s="915"/>
      <c r="R490" s="915"/>
      <c r="S490" s="915"/>
    </row>
    <row r="491" spans="1:19" ht="16.5" customHeight="1">
      <c r="A491" s="915"/>
      <c r="B491" s="915"/>
      <c r="C491" s="915"/>
      <c r="D491" s="915"/>
      <c r="E491" s="915"/>
      <c r="F491" s="915"/>
      <c r="G491" s="915"/>
      <c r="H491" s="915"/>
      <c r="I491" s="915"/>
      <c r="J491" s="915"/>
      <c r="K491" s="915"/>
      <c r="L491" s="915"/>
      <c r="M491" s="915"/>
      <c r="N491" s="915"/>
      <c r="O491" s="915"/>
      <c r="P491" s="915"/>
      <c r="Q491" s="915"/>
      <c r="R491" s="915"/>
      <c r="S491" s="915"/>
    </row>
    <row r="492" spans="1:19" ht="16.5" customHeight="1">
      <c r="A492" s="915"/>
      <c r="B492" s="915"/>
      <c r="C492" s="915"/>
      <c r="D492" s="915"/>
      <c r="E492" s="915"/>
      <c r="F492" s="915"/>
      <c r="G492" s="915"/>
      <c r="H492" s="915"/>
      <c r="I492" s="915"/>
      <c r="J492" s="915"/>
      <c r="K492" s="915"/>
      <c r="L492" s="915"/>
      <c r="M492" s="915"/>
      <c r="N492" s="915"/>
      <c r="O492" s="915"/>
      <c r="P492" s="915"/>
      <c r="Q492" s="915"/>
      <c r="R492" s="915"/>
      <c r="S492" s="915"/>
    </row>
    <row r="493" spans="1:19" ht="16.5" customHeight="1">
      <c r="A493" s="915"/>
      <c r="B493" s="915"/>
      <c r="C493" s="915"/>
      <c r="D493" s="915"/>
      <c r="E493" s="915"/>
      <c r="F493" s="915"/>
      <c r="G493" s="915"/>
      <c r="H493" s="915"/>
      <c r="I493" s="915"/>
      <c r="J493" s="915"/>
      <c r="K493" s="915"/>
      <c r="L493" s="915"/>
      <c r="M493" s="915"/>
      <c r="N493" s="915"/>
      <c r="O493" s="915"/>
      <c r="P493" s="915"/>
      <c r="Q493" s="915"/>
      <c r="R493" s="915"/>
      <c r="S493" s="915"/>
    </row>
    <row r="494" spans="1:19" ht="16.5" customHeight="1">
      <c r="A494" s="915"/>
      <c r="B494" s="915"/>
      <c r="C494" s="915"/>
      <c r="D494" s="915"/>
      <c r="E494" s="915"/>
      <c r="F494" s="915"/>
      <c r="G494" s="915"/>
      <c r="H494" s="915"/>
      <c r="I494" s="915"/>
      <c r="J494" s="915"/>
      <c r="K494" s="915"/>
      <c r="L494" s="915"/>
      <c r="M494" s="915"/>
      <c r="N494" s="915"/>
      <c r="O494" s="915"/>
      <c r="P494" s="915"/>
      <c r="Q494" s="915"/>
      <c r="R494" s="915"/>
      <c r="S494" s="915"/>
    </row>
    <row r="495" spans="1:19" ht="16.5" customHeight="1">
      <c r="A495" s="915"/>
      <c r="B495" s="915"/>
      <c r="C495" s="915"/>
      <c r="D495" s="915"/>
      <c r="E495" s="915"/>
      <c r="F495" s="915"/>
      <c r="G495" s="915"/>
      <c r="H495" s="915"/>
      <c r="I495" s="915"/>
      <c r="J495" s="915"/>
      <c r="K495" s="915"/>
      <c r="L495" s="915"/>
      <c r="M495" s="915"/>
      <c r="N495" s="915"/>
      <c r="O495" s="915"/>
      <c r="P495" s="915"/>
      <c r="Q495" s="915"/>
      <c r="R495" s="915"/>
      <c r="S495" s="915"/>
    </row>
    <row r="496" spans="1:19" ht="16.5" customHeight="1">
      <c r="A496" s="915"/>
      <c r="B496" s="915"/>
      <c r="C496" s="915"/>
      <c r="D496" s="915"/>
      <c r="E496" s="915"/>
      <c r="F496" s="915"/>
      <c r="G496" s="915"/>
      <c r="H496" s="915"/>
      <c r="I496" s="915"/>
      <c r="J496" s="915"/>
      <c r="K496" s="915"/>
      <c r="L496" s="915"/>
      <c r="M496" s="915"/>
      <c r="N496" s="915"/>
      <c r="O496" s="915"/>
      <c r="P496" s="915"/>
      <c r="Q496" s="915"/>
      <c r="R496" s="915"/>
      <c r="S496" s="915"/>
    </row>
    <row r="497" spans="1:19" ht="16.5" customHeight="1">
      <c r="A497" s="915"/>
      <c r="B497" s="915"/>
      <c r="C497" s="915"/>
      <c r="D497" s="915"/>
      <c r="E497" s="915"/>
      <c r="F497" s="915"/>
      <c r="G497" s="915"/>
      <c r="H497" s="915"/>
      <c r="I497" s="915"/>
      <c r="J497" s="915"/>
      <c r="K497" s="915"/>
      <c r="L497" s="915"/>
      <c r="M497" s="915"/>
      <c r="N497" s="915"/>
      <c r="O497" s="915"/>
      <c r="P497" s="915"/>
      <c r="Q497" s="915"/>
      <c r="R497" s="915"/>
      <c r="S497" s="915"/>
    </row>
    <row r="498" spans="1:19" ht="16.5" customHeight="1">
      <c r="A498" s="915"/>
      <c r="B498" s="915"/>
      <c r="C498" s="915"/>
      <c r="D498" s="915"/>
      <c r="E498" s="915"/>
      <c r="F498" s="915"/>
      <c r="G498" s="915"/>
      <c r="H498" s="915"/>
      <c r="I498" s="915"/>
      <c r="J498" s="915"/>
      <c r="K498" s="915"/>
      <c r="L498" s="915"/>
      <c r="M498" s="915"/>
      <c r="N498" s="915"/>
      <c r="O498" s="915"/>
      <c r="P498" s="915"/>
      <c r="Q498" s="915"/>
      <c r="R498" s="915"/>
      <c r="S498" s="915"/>
    </row>
    <row r="499" spans="1:19" ht="16.5" customHeight="1">
      <c r="A499" s="915"/>
      <c r="B499" s="915"/>
      <c r="C499" s="915"/>
      <c r="D499" s="915"/>
      <c r="E499" s="915"/>
      <c r="F499" s="915"/>
      <c r="G499" s="915"/>
      <c r="H499" s="915"/>
      <c r="I499" s="915"/>
      <c r="J499" s="915"/>
      <c r="K499" s="915"/>
      <c r="L499" s="915"/>
      <c r="M499" s="915"/>
      <c r="N499" s="915"/>
      <c r="O499" s="915"/>
      <c r="P499" s="915"/>
      <c r="Q499" s="915"/>
      <c r="R499" s="915"/>
      <c r="S499" s="915"/>
    </row>
    <row r="500" spans="1:19" ht="16.5" customHeight="1">
      <c r="A500" s="915"/>
      <c r="B500" s="915"/>
      <c r="C500" s="915"/>
      <c r="D500" s="915"/>
      <c r="E500" s="915"/>
      <c r="F500" s="915"/>
      <c r="G500" s="915"/>
      <c r="H500" s="915"/>
      <c r="I500" s="915"/>
      <c r="J500" s="915"/>
      <c r="K500" s="915"/>
      <c r="L500" s="915"/>
      <c r="M500" s="915"/>
      <c r="N500" s="915"/>
      <c r="O500" s="915"/>
      <c r="P500" s="915"/>
      <c r="Q500" s="915"/>
      <c r="R500" s="915"/>
      <c r="S500" s="915"/>
    </row>
    <row r="501" spans="1:19" ht="16.5" customHeight="1">
      <c r="A501" s="915"/>
      <c r="B501" s="915"/>
      <c r="C501" s="915"/>
      <c r="D501" s="915"/>
      <c r="E501" s="915"/>
      <c r="F501" s="915"/>
      <c r="G501" s="915"/>
      <c r="H501" s="915"/>
      <c r="I501" s="915"/>
      <c r="J501" s="915"/>
      <c r="K501" s="915"/>
      <c r="L501" s="915"/>
      <c r="M501" s="915"/>
      <c r="N501" s="915"/>
      <c r="O501" s="915"/>
      <c r="P501" s="915"/>
      <c r="Q501" s="915"/>
      <c r="R501" s="915"/>
      <c r="S501" s="915"/>
    </row>
    <row r="502" spans="1:19" ht="16.5" customHeight="1">
      <c r="A502" s="915"/>
      <c r="B502" s="915"/>
      <c r="C502" s="915"/>
      <c r="D502" s="915"/>
      <c r="E502" s="915"/>
      <c r="F502" s="915"/>
      <c r="G502" s="915"/>
      <c r="H502" s="915"/>
      <c r="I502" s="915"/>
      <c r="J502" s="915"/>
      <c r="K502" s="915"/>
      <c r="L502" s="915"/>
      <c r="M502" s="915"/>
      <c r="N502" s="915"/>
      <c r="O502" s="915"/>
      <c r="P502" s="915"/>
      <c r="Q502" s="915"/>
      <c r="R502" s="915"/>
      <c r="S502" s="915"/>
    </row>
    <row r="503" spans="1:19" ht="16.5" customHeight="1">
      <c r="A503" s="915"/>
      <c r="B503" s="915"/>
      <c r="C503" s="915"/>
      <c r="D503" s="915"/>
      <c r="E503" s="915"/>
      <c r="F503" s="915"/>
      <c r="G503" s="915"/>
      <c r="H503" s="915"/>
      <c r="I503" s="915"/>
      <c r="J503" s="915"/>
      <c r="K503" s="915"/>
      <c r="L503" s="915"/>
      <c r="M503" s="915"/>
      <c r="N503" s="915"/>
      <c r="O503" s="915"/>
      <c r="P503" s="915"/>
      <c r="Q503" s="915"/>
      <c r="R503" s="915"/>
      <c r="S503" s="915"/>
    </row>
    <row r="504" spans="1:19" ht="16.5" customHeight="1">
      <c r="A504" s="915"/>
      <c r="B504" s="915"/>
      <c r="C504" s="915"/>
      <c r="D504" s="915"/>
      <c r="E504" s="915"/>
      <c r="F504" s="915"/>
      <c r="G504" s="915"/>
      <c r="H504" s="915"/>
      <c r="I504" s="915"/>
      <c r="J504" s="915"/>
      <c r="K504" s="915"/>
      <c r="L504" s="915"/>
      <c r="M504" s="915"/>
      <c r="N504" s="915"/>
      <c r="O504" s="915"/>
      <c r="P504" s="915"/>
      <c r="Q504" s="915"/>
      <c r="R504" s="915"/>
      <c r="S504" s="915"/>
    </row>
    <row r="505" spans="1:19" ht="16.5" customHeight="1">
      <c r="A505" s="915"/>
      <c r="B505" s="915"/>
      <c r="C505" s="915"/>
      <c r="D505" s="915"/>
      <c r="E505" s="915"/>
      <c r="F505" s="915"/>
      <c r="G505" s="915"/>
      <c r="H505" s="915"/>
      <c r="I505" s="915"/>
      <c r="J505" s="915"/>
      <c r="K505" s="915"/>
      <c r="L505" s="915"/>
      <c r="M505" s="915"/>
      <c r="N505" s="915"/>
      <c r="O505" s="915"/>
      <c r="P505" s="915"/>
      <c r="Q505" s="915"/>
      <c r="R505" s="915"/>
      <c r="S505" s="915"/>
    </row>
    <row r="506" spans="1:19" ht="16.5" customHeight="1">
      <c r="A506" s="915"/>
      <c r="B506" s="915"/>
      <c r="C506" s="915"/>
      <c r="D506" s="915"/>
      <c r="E506" s="915"/>
      <c r="F506" s="915"/>
      <c r="G506" s="915"/>
      <c r="H506" s="915"/>
      <c r="I506" s="915"/>
      <c r="J506" s="915"/>
      <c r="K506" s="915"/>
      <c r="L506" s="915"/>
      <c r="M506" s="915"/>
      <c r="N506" s="915"/>
      <c r="O506" s="915"/>
      <c r="P506" s="915"/>
      <c r="Q506" s="915"/>
      <c r="R506" s="915"/>
      <c r="S506" s="915"/>
    </row>
    <row r="507" spans="1:19" ht="16.5" customHeight="1">
      <c r="A507" s="915"/>
      <c r="B507" s="915"/>
      <c r="C507" s="915"/>
      <c r="D507" s="915"/>
      <c r="E507" s="915"/>
      <c r="F507" s="915"/>
      <c r="G507" s="915"/>
      <c r="H507" s="915"/>
      <c r="I507" s="915"/>
      <c r="J507" s="915"/>
      <c r="K507" s="915"/>
      <c r="L507" s="915"/>
      <c r="M507" s="915"/>
      <c r="N507" s="915"/>
      <c r="O507" s="915"/>
      <c r="P507" s="915"/>
      <c r="Q507" s="915"/>
      <c r="R507" s="915"/>
      <c r="S507" s="915"/>
    </row>
    <row r="508" spans="1:19" ht="16.5" customHeight="1">
      <c r="A508" s="915"/>
      <c r="B508" s="915"/>
      <c r="C508" s="915"/>
      <c r="D508" s="915"/>
      <c r="E508" s="915"/>
      <c r="F508" s="915"/>
      <c r="G508" s="915"/>
      <c r="H508" s="915"/>
      <c r="I508" s="915"/>
      <c r="J508" s="915"/>
      <c r="K508" s="915"/>
      <c r="L508" s="915"/>
      <c r="M508" s="915"/>
      <c r="N508" s="915"/>
      <c r="O508" s="915"/>
      <c r="P508" s="915"/>
      <c r="Q508" s="915"/>
      <c r="R508" s="915"/>
      <c r="S508" s="915"/>
    </row>
    <row r="509" spans="1:19" ht="16.5" customHeight="1">
      <c r="A509" s="915"/>
      <c r="B509" s="915"/>
      <c r="C509" s="915"/>
      <c r="D509" s="915"/>
      <c r="E509" s="915"/>
      <c r="F509" s="915"/>
      <c r="G509" s="915"/>
      <c r="H509" s="915"/>
      <c r="I509" s="915"/>
      <c r="J509" s="915"/>
      <c r="K509" s="915"/>
      <c r="L509" s="915"/>
      <c r="M509" s="915"/>
      <c r="N509" s="915"/>
      <c r="O509" s="915"/>
      <c r="P509" s="915"/>
      <c r="Q509" s="915"/>
      <c r="R509" s="915"/>
      <c r="S509" s="915"/>
    </row>
    <row r="510" spans="1:19" ht="16.5" customHeight="1">
      <c r="A510" s="915"/>
      <c r="B510" s="915"/>
      <c r="C510" s="915"/>
      <c r="D510" s="915"/>
      <c r="E510" s="915"/>
      <c r="F510" s="915"/>
      <c r="G510" s="915"/>
      <c r="H510" s="915"/>
      <c r="I510" s="915"/>
      <c r="J510" s="915"/>
      <c r="K510" s="915"/>
      <c r="L510" s="915"/>
      <c r="M510" s="915"/>
      <c r="N510" s="915"/>
      <c r="O510" s="915"/>
      <c r="P510" s="915"/>
      <c r="Q510" s="915"/>
      <c r="R510" s="915"/>
      <c r="S510" s="915"/>
    </row>
    <row r="511" spans="1:19" ht="16.5" customHeight="1">
      <c r="A511" s="915"/>
      <c r="B511" s="915"/>
      <c r="C511" s="915"/>
      <c r="D511" s="915"/>
      <c r="E511" s="915"/>
      <c r="F511" s="915"/>
      <c r="G511" s="915"/>
      <c r="H511" s="915"/>
      <c r="I511" s="915"/>
      <c r="J511" s="915"/>
      <c r="K511" s="915"/>
      <c r="L511" s="915"/>
      <c r="M511" s="915"/>
      <c r="N511" s="915"/>
      <c r="O511" s="915"/>
      <c r="P511" s="915"/>
      <c r="Q511" s="915"/>
      <c r="R511" s="915"/>
      <c r="S511" s="915"/>
    </row>
    <row r="512" spans="1:19" ht="16.5" customHeight="1">
      <c r="A512" s="915"/>
      <c r="B512" s="915"/>
      <c r="C512" s="915"/>
      <c r="D512" s="915"/>
      <c r="E512" s="915"/>
      <c r="F512" s="915"/>
      <c r="G512" s="915"/>
      <c r="H512" s="915"/>
      <c r="I512" s="915"/>
      <c r="J512" s="915"/>
      <c r="K512" s="915"/>
      <c r="L512" s="915"/>
      <c r="M512" s="915"/>
      <c r="N512" s="915"/>
      <c r="O512" s="915"/>
      <c r="P512" s="915"/>
      <c r="Q512" s="915"/>
      <c r="R512" s="915"/>
      <c r="S512" s="915"/>
    </row>
    <row r="513" spans="1:19" ht="16.5" customHeight="1">
      <c r="A513" s="915"/>
      <c r="B513" s="915"/>
      <c r="C513" s="915"/>
      <c r="D513" s="915"/>
      <c r="E513" s="915"/>
      <c r="F513" s="915"/>
      <c r="G513" s="915"/>
      <c r="H513" s="915"/>
      <c r="I513" s="915"/>
      <c r="J513" s="915"/>
      <c r="K513" s="915"/>
      <c r="L513" s="915"/>
      <c r="M513" s="915"/>
      <c r="N513" s="915"/>
      <c r="O513" s="915"/>
      <c r="P513" s="915"/>
      <c r="Q513" s="915"/>
      <c r="R513" s="915"/>
      <c r="S513" s="915"/>
    </row>
    <row r="514" spans="1:19" ht="16.5" customHeight="1">
      <c r="A514" s="915"/>
      <c r="B514" s="915"/>
      <c r="C514" s="915"/>
      <c r="D514" s="915"/>
      <c r="E514" s="915"/>
      <c r="F514" s="915"/>
      <c r="G514" s="915"/>
      <c r="H514" s="915"/>
      <c r="I514" s="915"/>
      <c r="J514" s="915"/>
      <c r="K514" s="915"/>
      <c r="L514" s="915"/>
      <c r="M514" s="915"/>
      <c r="N514" s="915"/>
      <c r="O514" s="915"/>
      <c r="P514" s="915"/>
      <c r="Q514" s="915"/>
      <c r="R514" s="915"/>
      <c r="S514" s="915"/>
    </row>
    <row r="515" spans="1:19" ht="16.5" customHeight="1">
      <c r="A515" s="915"/>
      <c r="B515" s="915"/>
      <c r="C515" s="915"/>
      <c r="D515" s="915"/>
      <c r="E515" s="915"/>
      <c r="F515" s="915"/>
      <c r="G515" s="915"/>
      <c r="H515" s="915"/>
      <c r="I515" s="915"/>
      <c r="J515" s="915"/>
      <c r="K515" s="915"/>
      <c r="L515" s="915"/>
      <c r="M515" s="915"/>
      <c r="N515" s="915"/>
      <c r="O515" s="915"/>
      <c r="P515" s="915"/>
      <c r="Q515" s="915"/>
      <c r="R515" s="915"/>
      <c r="S515" s="915"/>
    </row>
    <row r="516" spans="1:19" ht="16.5" customHeight="1">
      <c r="A516" s="915"/>
      <c r="B516" s="915"/>
      <c r="C516" s="915"/>
      <c r="D516" s="915"/>
      <c r="E516" s="915"/>
      <c r="F516" s="915"/>
      <c r="G516" s="915"/>
      <c r="H516" s="915"/>
      <c r="I516" s="915"/>
      <c r="J516" s="915"/>
      <c r="K516" s="915"/>
      <c r="L516" s="915"/>
      <c r="M516" s="915"/>
      <c r="N516" s="915"/>
      <c r="O516" s="915"/>
      <c r="P516" s="915"/>
      <c r="Q516" s="915"/>
      <c r="R516" s="915"/>
      <c r="S516" s="915"/>
    </row>
    <row r="517" spans="1:19" ht="16.5" customHeight="1">
      <c r="A517" s="915"/>
      <c r="B517" s="915"/>
      <c r="C517" s="915"/>
      <c r="D517" s="915"/>
      <c r="E517" s="915"/>
      <c r="F517" s="915"/>
      <c r="G517" s="915"/>
      <c r="H517" s="915"/>
      <c r="I517" s="915"/>
      <c r="J517" s="915"/>
      <c r="K517" s="915"/>
      <c r="L517" s="915"/>
      <c r="M517" s="915"/>
      <c r="N517" s="915"/>
      <c r="O517" s="915"/>
      <c r="P517" s="915"/>
      <c r="Q517" s="915"/>
      <c r="R517" s="915"/>
      <c r="S517" s="915"/>
    </row>
    <row r="518" spans="1:19" ht="16.5" customHeight="1">
      <c r="A518" s="915"/>
      <c r="B518" s="915"/>
      <c r="C518" s="915"/>
      <c r="D518" s="915"/>
      <c r="E518" s="915"/>
      <c r="F518" s="915"/>
      <c r="G518" s="915"/>
      <c r="H518" s="915"/>
      <c r="I518" s="915"/>
      <c r="J518" s="915"/>
      <c r="K518" s="915"/>
      <c r="L518" s="915"/>
      <c r="M518" s="915"/>
      <c r="N518" s="915"/>
      <c r="O518" s="915"/>
      <c r="P518" s="915"/>
      <c r="Q518" s="915"/>
      <c r="R518" s="915"/>
      <c r="S518" s="915"/>
    </row>
    <row r="519" spans="1:19" ht="16.5" customHeight="1">
      <c r="A519" s="915"/>
      <c r="B519" s="915"/>
      <c r="C519" s="915"/>
      <c r="D519" s="915"/>
      <c r="E519" s="915"/>
      <c r="F519" s="915"/>
      <c r="G519" s="915"/>
      <c r="H519" s="915"/>
      <c r="I519" s="915"/>
      <c r="J519" s="915"/>
      <c r="K519" s="915"/>
      <c r="L519" s="915"/>
      <c r="M519" s="915"/>
      <c r="N519" s="915"/>
      <c r="O519" s="915"/>
      <c r="P519" s="915"/>
      <c r="Q519" s="915"/>
      <c r="R519" s="915"/>
      <c r="S519" s="915"/>
    </row>
    <row r="520" spans="1:19" ht="16.5" customHeight="1">
      <c r="A520" s="915"/>
      <c r="B520" s="915"/>
      <c r="C520" s="915"/>
      <c r="D520" s="915"/>
      <c r="E520" s="915"/>
      <c r="F520" s="915"/>
      <c r="G520" s="915"/>
      <c r="H520" s="915"/>
      <c r="I520" s="915"/>
      <c r="J520" s="915"/>
      <c r="K520" s="915"/>
      <c r="L520" s="915"/>
      <c r="M520" s="915"/>
      <c r="N520" s="915"/>
      <c r="O520" s="915"/>
      <c r="P520" s="915"/>
      <c r="Q520" s="915"/>
      <c r="R520" s="915"/>
      <c r="S520" s="915"/>
    </row>
    <row r="521" spans="1:19" ht="16.5" customHeight="1">
      <c r="A521" s="915"/>
      <c r="B521" s="915"/>
      <c r="C521" s="915"/>
      <c r="D521" s="915"/>
      <c r="E521" s="915"/>
      <c r="F521" s="915"/>
      <c r="G521" s="915"/>
      <c r="H521" s="915"/>
      <c r="I521" s="915"/>
      <c r="J521" s="915"/>
      <c r="K521" s="915"/>
      <c r="L521" s="915"/>
      <c r="M521" s="915"/>
      <c r="N521" s="915"/>
      <c r="O521" s="915"/>
      <c r="P521" s="915"/>
      <c r="Q521" s="915"/>
      <c r="R521" s="915"/>
      <c r="S521" s="915"/>
    </row>
    <row r="522" spans="1:19" ht="16.5" customHeight="1">
      <c r="A522" s="915"/>
      <c r="B522" s="915"/>
      <c r="C522" s="915"/>
      <c r="D522" s="915"/>
      <c r="E522" s="915"/>
      <c r="F522" s="915"/>
      <c r="G522" s="915"/>
      <c r="H522" s="915"/>
      <c r="I522" s="915"/>
      <c r="J522" s="915"/>
      <c r="K522" s="915"/>
      <c r="L522" s="915"/>
      <c r="M522" s="915"/>
      <c r="N522" s="915"/>
      <c r="O522" s="915"/>
      <c r="P522" s="915"/>
      <c r="Q522" s="915"/>
      <c r="R522" s="915"/>
      <c r="S522" s="915"/>
    </row>
    <row r="523" spans="1:19" ht="16.5" customHeight="1">
      <c r="A523" s="915"/>
      <c r="B523" s="915"/>
      <c r="C523" s="915"/>
      <c r="D523" s="915"/>
      <c r="E523" s="915"/>
      <c r="F523" s="915"/>
      <c r="G523" s="915"/>
      <c r="H523" s="915"/>
      <c r="I523" s="915"/>
      <c r="J523" s="915"/>
      <c r="K523" s="915"/>
      <c r="L523" s="915"/>
      <c r="M523" s="915"/>
      <c r="N523" s="915"/>
      <c r="O523" s="915"/>
      <c r="P523" s="915"/>
      <c r="Q523" s="915"/>
      <c r="R523" s="915"/>
      <c r="S523" s="915"/>
    </row>
    <row r="524" spans="1:19" ht="16.5" customHeight="1">
      <c r="A524" s="915"/>
      <c r="B524" s="915"/>
      <c r="C524" s="915"/>
      <c r="D524" s="915"/>
      <c r="E524" s="915"/>
      <c r="F524" s="915"/>
      <c r="G524" s="915"/>
      <c r="H524" s="915"/>
      <c r="I524" s="915"/>
      <c r="J524" s="915"/>
      <c r="K524" s="915"/>
      <c r="L524" s="915"/>
      <c r="M524" s="915"/>
      <c r="N524" s="915"/>
      <c r="O524" s="915"/>
      <c r="P524" s="915"/>
      <c r="Q524" s="915"/>
      <c r="R524" s="915"/>
      <c r="S524" s="915"/>
    </row>
    <row r="525" spans="1:19" ht="16.5" customHeight="1">
      <c r="A525" s="915"/>
      <c r="B525" s="915"/>
      <c r="C525" s="915"/>
      <c r="D525" s="915"/>
      <c r="E525" s="915"/>
      <c r="F525" s="915"/>
      <c r="G525" s="915"/>
      <c r="H525" s="915"/>
      <c r="I525" s="915"/>
      <c r="J525" s="915"/>
      <c r="K525" s="915"/>
      <c r="L525" s="915"/>
      <c r="M525" s="915"/>
      <c r="N525" s="915"/>
      <c r="O525" s="915"/>
      <c r="P525" s="915"/>
      <c r="Q525" s="915"/>
      <c r="R525" s="915"/>
      <c r="S525" s="915"/>
    </row>
    <row r="526" spans="1:19" ht="16.5" customHeight="1">
      <c r="A526" s="915"/>
      <c r="B526" s="915"/>
      <c r="C526" s="915"/>
      <c r="D526" s="915"/>
      <c r="E526" s="915"/>
      <c r="F526" s="915"/>
      <c r="G526" s="915"/>
      <c r="H526" s="915"/>
      <c r="I526" s="915"/>
      <c r="J526" s="915"/>
      <c r="K526" s="915"/>
      <c r="L526" s="915"/>
      <c r="M526" s="915"/>
      <c r="N526" s="915"/>
      <c r="O526" s="915"/>
      <c r="P526" s="915"/>
      <c r="Q526" s="915"/>
      <c r="R526" s="915"/>
      <c r="S526" s="915"/>
    </row>
    <row r="527" spans="1:19" ht="16.5" customHeight="1">
      <c r="A527" s="915"/>
      <c r="B527" s="915"/>
      <c r="C527" s="915"/>
      <c r="D527" s="915"/>
      <c r="E527" s="915"/>
      <c r="F527" s="915"/>
      <c r="G527" s="915"/>
      <c r="H527" s="915"/>
      <c r="I527" s="915"/>
      <c r="J527" s="915"/>
      <c r="K527" s="915"/>
      <c r="L527" s="915"/>
      <c r="M527" s="915"/>
      <c r="N527" s="915"/>
      <c r="O527" s="915"/>
      <c r="P527" s="915"/>
      <c r="Q527" s="915"/>
      <c r="R527" s="915"/>
      <c r="S527" s="915"/>
    </row>
    <row r="528" spans="1:19" ht="16.5" customHeight="1">
      <c r="A528" s="915"/>
      <c r="B528" s="915"/>
      <c r="C528" s="915"/>
      <c r="D528" s="915"/>
      <c r="E528" s="915"/>
      <c r="F528" s="915"/>
      <c r="G528" s="915"/>
      <c r="H528" s="915"/>
      <c r="I528" s="915"/>
      <c r="J528" s="915"/>
      <c r="K528" s="915"/>
      <c r="L528" s="915"/>
      <c r="M528" s="915"/>
      <c r="N528" s="915"/>
      <c r="O528" s="915"/>
      <c r="P528" s="915"/>
      <c r="Q528" s="915"/>
      <c r="R528" s="915"/>
      <c r="S528" s="915"/>
    </row>
    <row r="529" spans="1:19" ht="16.5" customHeight="1">
      <c r="A529" s="915"/>
      <c r="B529" s="915"/>
      <c r="C529" s="915"/>
      <c r="D529" s="915"/>
      <c r="E529" s="915"/>
      <c r="F529" s="915"/>
      <c r="G529" s="915"/>
      <c r="H529" s="915"/>
      <c r="I529" s="915"/>
      <c r="J529" s="915"/>
      <c r="K529" s="915"/>
      <c r="L529" s="915"/>
      <c r="M529" s="915"/>
      <c r="N529" s="915"/>
      <c r="O529" s="915"/>
      <c r="P529" s="915"/>
      <c r="Q529" s="915"/>
      <c r="R529" s="915"/>
      <c r="S529" s="915"/>
    </row>
    <row r="530" spans="1:19" ht="16.5" customHeight="1">
      <c r="A530" s="915"/>
      <c r="B530" s="915"/>
      <c r="C530" s="915"/>
      <c r="D530" s="915"/>
      <c r="E530" s="915"/>
      <c r="F530" s="915"/>
      <c r="G530" s="915"/>
      <c r="H530" s="915"/>
      <c r="I530" s="915"/>
      <c r="J530" s="915"/>
      <c r="K530" s="915"/>
      <c r="L530" s="915"/>
      <c r="M530" s="915"/>
      <c r="N530" s="915"/>
      <c r="O530" s="915"/>
      <c r="P530" s="915"/>
      <c r="Q530" s="915"/>
      <c r="R530" s="915"/>
      <c r="S530" s="915"/>
    </row>
    <row r="531" spans="1:19" ht="16.5" customHeight="1">
      <c r="A531" s="915"/>
      <c r="B531" s="915"/>
      <c r="C531" s="915"/>
      <c r="D531" s="915"/>
      <c r="E531" s="915"/>
      <c r="F531" s="915"/>
      <c r="G531" s="915"/>
      <c r="H531" s="915"/>
      <c r="I531" s="915"/>
      <c r="J531" s="915"/>
      <c r="K531" s="915"/>
      <c r="L531" s="915"/>
      <c r="M531" s="915"/>
      <c r="N531" s="915"/>
      <c r="O531" s="915"/>
      <c r="P531" s="915"/>
      <c r="Q531" s="915"/>
      <c r="R531" s="915"/>
      <c r="S531" s="915"/>
    </row>
    <row r="532" spans="1:19" ht="16.5" customHeight="1">
      <c r="A532" s="915"/>
      <c r="B532" s="915"/>
      <c r="C532" s="915"/>
      <c r="D532" s="915"/>
      <c r="E532" s="915"/>
      <c r="F532" s="915"/>
      <c r="G532" s="915"/>
      <c r="H532" s="915"/>
      <c r="I532" s="915"/>
      <c r="J532" s="915"/>
      <c r="K532" s="915"/>
      <c r="L532" s="915"/>
      <c r="M532" s="915"/>
      <c r="N532" s="915"/>
      <c r="O532" s="915"/>
      <c r="P532" s="915"/>
      <c r="Q532" s="915"/>
      <c r="R532" s="915"/>
      <c r="S532" s="915"/>
    </row>
    <row r="533" spans="1:19" ht="16.5" customHeight="1">
      <c r="A533" s="915"/>
      <c r="B533" s="915"/>
      <c r="C533" s="915"/>
      <c r="D533" s="915"/>
      <c r="E533" s="915"/>
      <c r="F533" s="915"/>
      <c r="G533" s="915"/>
      <c r="H533" s="915"/>
      <c r="I533" s="915"/>
      <c r="J533" s="915"/>
      <c r="K533" s="915"/>
      <c r="L533" s="915"/>
      <c r="M533" s="915"/>
      <c r="N533" s="915"/>
      <c r="O533" s="915"/>
      <c r="P533" s="915"/>
      <c r="Q533" s="915"/>
      <c r="R533" s="915"/>
      <c r="S533" s="915"/>
    </row>
    <row r="534" spans="1:19" ht="16.5" customHeight="1">
      <c r="A534" s="915"/>
      <c r="B534" s="915"/>
      <c r="C534" s="915"/>
      <c r="D534" s="915"/>
      <c r="E534" s="915"/>
      <c r="F534" s="915"/>
      <c r="G534" s="915"/>
      <c r="H534" s="915"/>
      <c r="I534" s="915"/>
      <c r="J534" s="915"/>
      <c r="K534" s="915"/>
      <c r="L534" s="915"/>
      <c r="M534" s="915"/>
      <c r="N534" s="915"/>
      <c r="O534" s="915"/>
      <c r="P534" s="915"/>
      <c r="Q534" s="915"/>
      <c r="R534" s="915"/>
      <c r="S534" s="915"/>
    </row>
    <row r="535" spans="1:19" ht="16.5" customHeight="1">
      <c r="A535" s="915"/>
      <c r="B535" s="915"/>
      <c r="C535" s="915"/>
      <c r="D535" s="915"/>
      <c r="E535" s="915"/>
      <c r="F535" s="915"/>
      <c r="G535" s="915"/>
      <c r="H535" s="915"/>
      <c r="I535" s="915"/>
      <c r="J535" s="915"/>
      <c r="K535" s="915"/>
      <c r="L535" s="915"/>
      <c r="M535" s="915"/>
      <c r="N535" s="915"/>
      <c r="O535" s="915"/>
      <c r="P535" s="915"/>
      <c r="Q535" s="915"/>
      <c r="R535" s="915"/>
      <c r="S535" s="915"/>
    </row>
    <row r="536" spans="1:19" ht="16.5" customHeight="1">
      <c r="A536" s="915"/>
      <c r="B536" s="915"/>
      <c r="C536" s="915"/>
      <c r="D536" s="915"/>
      <c r="E536" s="915"/>
      <c r="F536" s="915"/>
      <c r="G536" s="915"/>
      <c r="H536" s="915"/>
      <c r="I536" s="915"/>
      <c r="J536" s="915"/>
      <c r="K536" s="915"/>
      <c r="L536" s="915"/>
      <c r="M536" s="915"/>
      <c r="N536" s="915"/>
      <c r="O536" s="915"/>
      <c r="P536" s="915"/>
      <c r="Q536" s="915"/>
      <c r="R536" s="915"/>
      <c r="S536" s="915"/>
    </row>
    <row r="537" spans="1:19" ht="16.5" customHeight="1">
      <c r="A537" s="915"/>
      <c r="B537" s="915"/>
      <c r="C537" s="915"/>
      <c r="D537" s="915"/>
      <c r="E537" s="915"/>
      <c r="F537" s="915"/>
      <c r="G537" s="915"/>
      <c r="H537" s="915"/>
      <c r="I537" s="915"/>
      <c r="J537" s="915"/>
      <c r="K537" s="915"/>
      <c r="L537" s="915"/>
      <c r="M537" s="915"/>
      <c r="N537" s="915"/>
      <c r="O537" s="915"/>
      <c r="P537" s="915"/>
      <c r="Q537" s="915"/>
      <c r="R537" s="915"/>
      <c r="S537" s="915"/>
    </row>
    <row r="538" spans="1:19" ht="16.5" customHeight="1">
      <c r="A538" s="915"/>
      <c r="B538" s="915"/>
      <c r="C538" s="915"/>
      <c r="D538" s="915"/>
      <c r="E538" s="915"/>
      <c r="F538" s="915"/>
      <c r="G538" s="915"/>
      <c r="H538" s="915"/>
      <c r="I538" s="915"/>
      <c r="J538" s="915"/>
      <c r="K538" s="915"/>
      <c r="L538" s="915"/>
      <c r="M538" s="915"/>
      <c r="N538" s="915"/>
      <c r="O538" s="915"/>
      <c r="P538" s="915"/>
      <c r="Q538" s="915"/>
      <c r="R538" s="915"/>
      <c r="S538" s="915"/>
    </row>
    <row r="539" spans="1:19" ht="16.5" customHeight="1">
      <c r="A539" s="915"/>
      <c r="B539" s="915"/>
      <c r="C539" s="915"/>
      <c r="D539" s="915"/>
      <c r="E539" s="915"/>
      <c r="F539" s="915"/>
      <c r="G539" s="915"/>
      <c r="H539" s="915"/>
      <c r="I539" s="915"/>
      <c r="J539" s="915"/>
      <c r="K539" s="915"/>
      <c r="L539" s="915"/>
      <c r="M539" s="915"/>
      <c r="N539" s="915"/>
      <c r="O539" s="915"/>
      <c r="P539" s="915"/>
      <c r="Q539" s="915"/>
      <c r="R539" s="915"/>
      <c r="S539" s="915"/>
    </row>
    <row r="540" spans="1:19" ht="16.5" customHeight="1">
      <c r="A540" s="915"/>
      <c r="B540" s="915"/>
      <c r="C540" s="915"/>
      <c r="D540" s="915"/>
      <c r="E540" s="915"/>
      <c r="F540" s="915"/>
      <c r="G540" s="915"/>
      <c r="H540" s="915"/>
      <c r="I540" s="915"/>
      <c r="J540" s="915"/>
      <c r="K540" s="915"/>
      <c r="L540" s="915"/>
      <c r="M540" s="915"/>
      <c r="N540" s="915"/>
      <c r="O540" s="915"/>
      <c r="P540" s="915"/>
      <c r="Q540" s="915"/>
      <c r="R540" s="915"/>
      <c r="S540" s="915"/>
    </row>
    <row r="541" spans="1:19" ht="16.5" customHeight="1">
      <c r="A541" s="915"/>
      <c r="B541" s="915"/>
      <c r="C541" s="915"/>
      <c r="D541" s="915"/>
      <c r="E541" s="915"/>
      <c r="F541" s="915"/>
      <c r="G541" s="915"/>
      <c r="H541" s="915"/>
      <c r="I541" s="915"/>
      <c r="J541" s="915"/>
      <c r="K541" s="915"/>
      <c r="L541" s="915"/>
      <c r="M541" s="915"/>
      <c r="N541" s="915"/>
      <c r="O541" s="915"/>
      <c r="P541" s="915"/>
      <c r="Q541" s="915"/>
      <c r="R541" s="915"/>
      <c r="S541" s="915"/>
    </row>
    <row r="542" spans="1:19" ht="16.5" customHeight="1">
      <c r="A542" s="915"/>
      <c r="B542" s="915"/>
      <c r="C542" s="915"/>
      <c r="D542" s="915"/>
      <c r="E542" s="915"/>
      <c r="F542" s="915"/>
      <c r="G542" s="915"/>
      <c r="H542" s="915"/>
      <c r="I542" s="915"/>
      <c r="J542" s="915"/>
      <c r="K542" s="915"/>
      <c r="L542" s="915"/>
      <c r="M542" s="915"/>
      <c r="N542" s="915"/>
      <c r="O542" s="915"/>
      <c r="P542" s="915"/>
      <c r="Q542" s="915"/>
      <c r="R542" s="915"/>
      <c r="S542" s="915"/>
    </row>
    <row r="543" spans="1:19" ht="16.5" customHeight="1">
      <c r="A543" s="915"/>
      <c r="B543" s="915"/>
      <c r="C543" s="915"/>
      <c r="D543" s="915"/>
      <c r="E543" s="915"/>
      <c r="F543" s="915"/>
      <c r="G543" s="915"/>
      <c r="H543" s="915"/>
      <c r="I543" s="915"/>
      <c r="J543" s="915"/>
      <c r="K543" s="915"/>
      <c r="L543" s="915"/>
      <c r="M543" s="915"/>
      <c r="N543" s="915"/>
      <c r="O543" s="915"/>
      <c r="P543" s="915"/>
      <c r="Q543" s="915"/>
      <c r="R543" s="915"/>
      <c r="S543" s="915"/>
    </row>
    <row r="544" spans="1:19" ht="16.5" customHeight="1">
      <c r="A544" s="915"/>
      <c r="B544" s="915"/>
      <c r="C544" s="915"/>
      <c r="D544" s="915"/>
      <c r="E544" s="915"/>
      <c r="F544" s="915"/>
      <c r="G544" s="915"/>
      <c r="H544" s="915"/>
      <c r="I544" s="915"/>
      <c r="J544" s="915"/>
      <c r="K544" s="915"/>
      <c r="L544" s="915"/>
      <c r="M544" s="915"/>
      <c r="N544" s="915"/>
      <c r="O544" s="915"/>
      <c r="P544" s="915"/>
      <c r="Q544" s="915"/>
      <c r="R544" s="915"/>
      <c r="S544" s="915"/>
    </row>
    <row r="545" spans="1:19" ht="16.5" customHeight="1">
      <c r="A545" s="915"/>
      <c r="B545" s="915"/>
      <c r="C545" s="915"/>
      <c r="D545" s="915"/>
      <c r="E545" s="915"/>
      <c r="F545" s="915"/>
      <c r="G545" s="915"/>
      <c r="H545" s="915"/>
      <c r="I545" s="915"/>
      <c r="J545" s="915"/>
      <c r="K545" s="915"/>
      <c r="L545" s="915"/>
      <c r="M545" s="915"/>
      <c r="N545" s="915"/>
      <c r="O545" s="915"/>
      <c r="P545" s="915"/>
      <c r="Q545" s="915"/>
      <c r="R545" s="915"/>
      <c r="S545" s="915"/>
    </row>
    <row r="546" spans="1:19" ht="16.5" customHeight="1">
      <c r="A546" s="915"/>
      <c r="B546" s="915"/>
      <c r="C546" s="915"/>
      <c r="D546" s="915"/>
      <c r="E546" s="915"/>
      <c r="F546" s="915"/>
      <c r="G546" s="915"/>
      <c r="H546" s="915"/>
      <c r="I546" s="915"/>
      <c r="J546" s="915"/>
      <c r="K546" s="915"/>
      <c r="L546" s="915"/>
      <c r="M546" s="915"/>
      <c r="N546" s="915"/>
      <c r="O546" s="915"/>
      <c r="P546" s="915"/>
      <c r="Q546" s="915"/>
      <c r="R546" s="915"/>
      <c r="S546" s="915"/>
    </row>
    <row r="547" spans="1:19" ht="16.5" customHeight="1">
      <c r="A547" s="915"/>
      <c r="B547" s="915"/>
      <c r="C547" s="915"/>
      <c r="D547" s="915"/>
      <c r="E547" s="915"/>
      <c r="F547" s="915"/>
      <c r="G547" s="915"/>
      <c r="H547" s="915"/>
      <c r="I547" s="915"/>
      <c r="J547" s="915"/>
      <c r="K547" s="915"/>
      <c r="L547" s="915"/>
      <c r="M547" s="915"/>
      <c r="N547" s="915"/>
      <c r="O547" s="915"/>
      <c r="P547" s="915"/>
      <c r="Q547" s="915"/>
      <c r="R547" s="915"/>
      <c r="S547" s="915"/>
    </row>
    <row r="548" spans="1:19" ht="16.5" customHeight="1">
      <c r="A548" s="915"/>
      <c r="B548" s="915"/>
      <c r="C548" s="915"/>
      <c r="D548" s="915"/>
      <c r="E548" s="915"/>
      <c r="F548" s="915"/>
      <c r="G548" s="915"/>
      <c r="H548" s="915"/>
      <c r="I548" s="915"/>
      <c r="J548" s="915"/>
      <c r="K548" s="915"/>
      <c r="L548" s="915"/>
      <c r="M548" s="915"/>
      <c r="N548" s="915"/>
      <c r="O548" s="915"/>
      <c r="P548" s="915"/>
      <c r="Q548" s="915"/>
      <c r="R548" s="915"/>
      <c r="S548" s="915"/>
    </row>
    <row r="549" spans="1:19" ht="16.5" customHeight="1">
      <c r="A549" s="915"/>
      <c r="B549" s="915"/>
      <c r="C549" s="915"/>
      <c r="D549" s="915"/>
      <c r="E549" s="915"/>
      <c r="F549" s="915"/>
      <c r="G549" s="915"/>
      <c r="H549" s="915"/>
      <c r="I549" s="915"/>
      <c r="J549" s="915"/>
      <c r="K549" s="915"/>
      <c r="L549" s="915"/>
      <c r="M549" s="915"/>
      <c r="N549" s="915"/>
      <c r="O549" s="915"/>
      <c r="P549" s="915"/>
      <c r="Q549" s="915"/>
      <c r="R549" s="915"/>
      <c r="S549" s="915"/>
    </row>
    <row r="550" spans="1:19" ht="16.5" customHeight="1">
      <c r="A550" s="915"/>
      <c r="B550" s="915"/>
      <c r="C550" s="915"/>
      <c r="D550" s="915"/>
      <c r="E550" s="915"/>
      <c r="F550" s="915"/>
      <c r="G550" s="915"/>
      <c r="H550" s="915"/>
      <c r="I550" s="915"/>
      <c r="J550" s="915"/>
      <c r="K550" s="915"/>
      <c r="L550" s="915"/>
      <c r="M550" s="915"/>
      <c r="N550" s="915"/>
      <c r="O550" s="915"/>
      <c r="P550" s="915"/>
      <c r="Q550" s="915"/>
      <c r="R550" s="915"/>
      <c r="S550" s="915"/>
    </row>
    <row r="551" spans="1:19" ht="16.5" customHeight="1">
      <c r="A551" s="915"/>
      <c r="B551" s="915"/>
      <c r="C551" s="915"/>
      <c r="D551" s="915"/>
      <c r="E551" s="915"/>
      <c r="F551" s="915"/>
      <c r="G551" s="915"/>
      <c r="H551" s="915"/>
      <c r="I551" s="915"/>
      <c r="J551" s="915"/>
      <c r="K551" s="915"/>
      <c r="L551" s="915"/>
      <c r="M551" s="915"/>
      <c r="N551" s="915"/>
      <c r="O551" s="915"/>
      <c r="P551" s="915"/>
      <c r="Q551" s="915"/>
      <c r="R551" s="915"/>
      <c r="S551" s="915"/>
    </row>
    <row r="552" spans="1:19" ht="16.5" customHeight="1">
      <c r="A552" s="915"/>
      <c r="B552" s="915"/>
      <c r="C552" s="915"/>
      <c r="D552" s="915"/>
      <c r="E552" s="915"/>
      <c r="F552" s="915"/>
      <c r="G552" s="915"/>
      <c r="H552" s="915"/>
      <c r="I552" s="915"/>
      <c r="J552" s="915"/>
      <c r="K552" s="915"/>
      <c r="L552" s="915"/>
      <c r="M552" s="915"/>
      <c r="N552" s="915"/>
      <c r="O552" s="915"/>
      <c r="P552" s="915"/>
      <c r="Q552" s="915"/>
      <c r="R552" s="915"/>
      <c r="S552" s="915"/>
    </row>
    <row r="553" spans="1:19" ht="16.5" customHeight="1">
      <c r="A553" s="915"/>
      <c r="B553" s="915"/>
      <c r="C553" s="915"/>
      <c r="D553" s="915"/>
      <c r="E553" s="915"/>
      <c r="F553" s="915"/>
      <c r="G553" s="915"/>
      <c r="H553" s="915"/>
      <c r="I553" s="915"/>
      <c r="J553" s="915"/>
      <c r="K553" s="915"/>
      <c r="L553" s="915"/>
      <c r="M553" s="915"/>
      <c r="N553" s="915"/>
      <c r="O553" s="915"/>
      <c r="P553" s="915"/>
      <c r="Q553" s="915"/>
      <c r="R553" s="915"/>
      <c r="S553" s="915"/>
    </row>
    <row r="554" spans="1:19" ht="16.5" customHeight="1">
      <c r="A554" s="915"/>
      <c r="B554" s="915"/>
      <c r="C554" s="915"/>
      <c r="D554" s="915"/>
      <c r="E554" s="915"/>
      <c r="F554" s="915"/>
      <c r="G554" s="915"/>
      <c r="H554" s="915"/>
      <c r="I554" s="915"/>
      <c r="J554" s="915"/>
      <c r="K554" s="915"/>
      <c r="L554" s="915"/>
      <c r="M554" s="915"/>
      <c r="N554" s="915"/>
      <c r="O554" s="915"/>
      <c r="P554" s="915"/>
      <c r="Q554" s="915"/>
      <c r="R554" s="915"/>
      <c r="S554" s="915"/>
    </row>
    <row r="555" spans="1:19" ht="16.5" customHeight="1">
      <c r="A555" s="915"/>
      <c r="B555" s="915"/>
      <c r="C555" s="915"/>
      <c r="D555" s="915"/>
      <c r="E555" s="915"/>
      <c r="F555" s="915"/>
      <c r="G555" s="915"/>
      <c r="H555" s="915"/>
      <c r="I555" s="915"/>
      <c r="J555" s="915"/>
      <c r="K555" s="915"/>
      <c r="L555" s="915"/>
      <c r="M555" s="915"/>
      <c r="N555" s="915"/>
      <c r="O555" s="915"/>
      <c r="P555" s="915"/>
      <c r="Q555" s="915"/>
      <c r="R555" s="915"/>
      <c r="S555" s="915"/>
    </row>
    <row r="556" spans="1:19" ht="16.5" customHeight="1">
      <c r="A556" s="915"/>
      <c r="B556" s="915"/>
      <c r="C556" s="915"/>
      <c r="D556" s="915"/>
      <c r="E556" s="915"/>
      <c r="F556" s="915"/>
      <c r="G556" s="915"/>
      <c r="H556" s="915"/>
      <c r="I556" s="915"/>
      <c r="J556" s="915"/>
      <c r="K556" s="915"/>
      <c r="L556" s="915"/>
      <c r="M556" s="915"/>
      <c r="N556" s="915"/>
      <c r="O556" s="915"/>
      <c r="P556" s="915"/>
      <c r="Q556" s="915"/>
      <c r="R556" s="915"/>
      <c r="S556" s="915"/>
    </row>
    <row r="557" spans="1:19" ht="16.5" customHeight="1">
      <c r="A557" s="915"/>
      <c r="B557" s="915"/>
      <c r="C557" s="915"/>
      <c r="D557" s="915"/>
      <c r="E557" s="915"/>
      <c r="F557" s="915"/>
      <c r="G557" s="915"/>
      <c r="H557" s="915"/>
      <c r="I557" s="915"/>
      <c r="J557" s="915"/>
      <c r="K557" s="915"/>
      <c r="L557" s="915"/>
      <c r="M557" s="915"/>
      <c r="N557" s="915"/>
      <c r="O557" s="915"/>
      <c r="P557" s="915"/>
      <c r="Q557" s="915"/>
      <c r="R557" s="915"/>
      <c r="S557" s="915"/>
    </row>
    <row r="558" spans="1:19" ht="16.5" customHeight="1">
      <c r="A558" s="915"/>
      <c r="B558" s="915"/>
      <c r="C558" s="915"/>
      <c r="D558" s="915"/>
      <c r="E558" s="915"/>
      <c r="F558" s="915"/>
      <c r="G558" s="915"/>
      <c r="H558" s="915"/>
      <c r="I558" s="915"/>
      <c r="J558" s="915"/>
      <c r="K558" s="915"/>
      <c r="L558" s="915"/>
      <c r="M558" s="915"/>
      <c r="N558" s="915"/>
      <c r="O558" s="915"/>
      <c r="P558" s="915"/>
      <c r="Q558" s="915"/>
      <c r="R558" s="915"/>
      <c r="S558" s="915"/>
    </row>
    <row r="559" spans="1:19" ht="16.5" customHeight="1">
      <c r="A559" s="915"/>
      <c r="B559" s="915"/>
      <c r="C559" s="915"/>
      <c r="D559" s="915"/>
      <c r="E559" s="915"/>
      <c r="F559" s="915"/>
      <c r="G559" s="915"/>
      <c r="H559" s="915"/>
      <c r="I559" s="915"/>
      <c r="J559" s="915"/>
      <c r="K559" s="915"/>
      <c r="L559" s="915"/>
      <c r="M559" s="915"/>
      <c r="N559" s="915"/>
      <c r="O559" s="915"/>
      <c r="P559" s="915"/>
      <c r="Q559" s="915"/>
      <c r="R559" s="915"/>
      <c r="S559" s="915"/>
    </row>
    <row r="560" spans="1:19" ht="16.5" customHeight="1">
      <c r="A560" s="915"/>
      <c r="B560" s="915"/>
      <c r="C560" s="915"/>
      <c r="D560" s="915"/>
      <c r="E560" s="915"/>
      <c r="F560" s="915"/>
      <c r="G560" s="915"/>
      <c r="H560" s="915"/>
      <c r="I560" s="915"/>
      <c r="J560" s="915"/>
      <c r="K560" s="915"/>
      <c r="L560" s="915"/>
      <c r="M560" s="915"/>
      <c r="N560" s="915"/>
      <c r="O560" s="915"/>
      <c r="P560" s="915"/>
      <c r="Q560" s="915"/>
      <c r="R560" s="915"/>
      <c r="S560" s="915"/>
    </row>
    <row r="561" spans="1:19" ht="16.5" customHeight="1">
      <c r="A561" s="915"/>
      <c r="B561" s="915"/>
      <c r="C561" s="915"/>
      <c r="D561" s="915"/>
      <c r="E561" s="915"/>
      <c r="F561" s="915"/>
      <c r="G561" s="915"/>
      <c r="H561" s="915"/>
      <c r="I561" s="915"/>
      <c r="J561" s="915"/>
      <c r="K561" s="915"/>
      <c r="L561" s="915"/>
      <c r="M561" s="915"/>
      <c r="N561" s="915"/>
      <c r="O561" s="915"/>
      <c r="P561" s="915"/>
      <c r="Q561" s="915"/>
      <c r="R561" s="915"/>
      <c r="S561" s="915"/>
    </row>
    <row r="562" spans="1:19" ht="16.5" customHeight="1">
      <c r="A562" s="915"/>
      <c r="B562" s="915"/>
      <c r="C562" s="915"/>
      <c r="D562" s="915"/>
      <c r="E562" s="915"/>
      <c r="F562" s="915"/>
      <c r="G562" s="915"/>
      <c r="H562" s="915"/>
      <c r="I562" s="915"/>
      <c r="J562" s="915"/>
      <c r="K562" s="915"/>
      <c r="L562" s="915"/>
      <c r="M562" s="915"/>
      <c r="N562" s="915"/>
      <c r="O562" s="915"/>
      <c r="P562" s="915"/>
      <c r="Q562" s="915"/>
      <c r="R562" s="915"/>
      <c r="S562" s="915"/>
    </row>
    <row r="563" spans="1:19" ht="16.5" customHeight="1">
      <c r="A563" s="915"/>
      <c r="B563" s="915"/>
      <c r="C563" s="915"/>
      <c r="D563" s="915"/>
      <c r="E563" s="915"/>
      <c r="F563" s="915"/>
      <c r="G563" s="915"/>
      <c r="H563" s="915"/>
      <c r="I563" s="915"/>
      <c r="J563" s="915"/>
      <c r="K563" s="915"/>
      <c r="L563" s="915"/>
      <c r="M563" s="915"/>
      <c r="N563" s="915"/>
      <c r="O563" s="915"/>
      <c r="P563" s="915"/>
      <c r="Q563" s="915"/>
      <c r="R563" s="915"/>
      <c r="S563" s="915"/>
    </row>
    <row r="564" spans="1:19" ht="16.5" customHeight="1">
      <c r="A564" s="915"/>
      <c r="B564" s="915"/>
      <c r="C564" s="915"/>
      <c r="D564" s="915"/>
      <c r="E564" s="915"/>
      <c r="F564" s="915"/>
      <c r="G564" s="915"/>
      <c r="H564" s="915"/>
      <c r="I564" s="915"/>
      <c r="J564" s="915"/>
      <c r="K564" s="915"/>
      <c r="L564" s="915"/>
      <c r="M564" s="915"/>
      <c r="N564" s="915"/>
      <c r="O564" s="915"/>
      <c r="P564" s="915"/>
      <c r="Q564" s="915"/>
      <c r="R564" s="915"/>
      <c r="S564" s="915"/>
    </row>
    <row r="565" spans="1:19" ht="16.5" customHeight="1">
      <c r="A565" s="915"/>
      <c r="B565" s="915"/>
      <c r="C565" s="915"/>
      <c r="D565" s="915"/>
      <c r="E565" s="915"/>
      <c r="F565" s="915"/>
      <c r="G565" s="915"/>
      <c r="H565" s="915"/>
      <c r="I565" s="915"/>
      <c r="J565" s="915"/>
      <c r="K565" s="915"/>
      <c r="L565" s="915"/>
      <c r="M565" s="915"/>
      <c r="N565" s="915"/>
      <c r="O565" s="915"/>
      <c r="P565" s="915"/>
      <c r="Q565" s="915"/>
      <c r="R565" s="915"/>
      <c r="S565" s="915"/>
    </row>
    <row r="566" spans="1:19" ht="16.5" customHeight="1">
      <c r="A566" s="915"/>
      <c r="B566" s="915"/>
      <c r="C566" s="915"/>
      <c r="D566" s="915"/>
      <c r="E566" s="915"/>
      <c r="F566" s="915"/>
      <c r="G566" s="915"/>
      <c r="H566" s="915"/>
      <c r="I566" s="915"/>
      <c r="J566" s="915"/>
      <c r="K566" s="915"/>
      <c r="L566" s="915"/>
      <c r="M566" s="915"/>
      <c r="N566" s="915"/>
      <c r="O566" s="915"/>
      <c r="P566" s="915"/>
      <c r="Q566" s="915"/>
      <c r="R566" s="915"/>
      <c r="S566" s="915"/>
    </row>
    <row r="567" spans="1:19" ht="16.5" customHeight="1">
      <c r="A567" s="915"/>
      <c r="B567" s="915"/>
      <c r="C567" s="915"/>
      <c r="D567" s="915"/>
      <c r="E567" s="915"/>
      <c r="F567" s="915"/>
      <c r="G567" s="915"/>
      <c r="H567" s="915"/>
      <c r="I567" s="915"/>
      <c r="J567" s="915"/>
      <c r="K567" s="915"/>
      <c r="L567" s="915"/>
      <c r="M567" s="915"/>
      <c r="N567" s="915"/>
      <c r="O567" s="915"/>
      <c r="P567" s="915"/>
      <c r="Q567" s="915"/>
      <c r="R567" s="915"/>
      <c r="S567" s="915"/>
    </row>
    <row r="568" spans="1:19" ht="16.5" customHeight="1">
      <c r="A568" s="915"/>
      <c r="B568" s="915"/>
      <c r="C568" s="915"/>
      <c r="D568" s="915"/>
      <c r="E568" s="915"/>
      <c r="F568" s="915"/>
      <c r="G568" s="915"/>
      <c r="H568" s="915"/>
      <c r="I568" s="915"/>
      <c r="J568" s="915"/>
      <c r="K568" s="915"/>
      <c r="L568" s="915"/>
      <c r="M568" s="915"/>
      <c r="N568" s="915"/>
      <c r="O568" s="915"/>
      <c r="P568" s="915"/>
      <c r="Q568" s="915"/>
      <c r="R568" s="915"/>
      <c r="S568" s="915"/>
    </row>
    <row r="569" spans="1:19" ht="16.5" customHeight="1">
      <c r="A569" s="915"/>
      <c r="B569" s="915"/>
      <c r="C569" s="915"/>
      <c r="D569" s="915"/>
      <c r="E569" s="915"/>
      <c r="F569" s="915"/>
      <c r="G569" s="915"/>
      <c r="H569" s="915"/>
      <c r="I569" s="915"/>
      <c r="J569" s="915"/>
      <c r="K569" s="915"/>
      <c r="L569" s="915"/>
      <c r="M569" s="915"/>
      <c r="N569" s="915"/>
      <c r="O569" s="915"/>
      <c r="P569" s="915"/>
      <c r="Q569" s="915"/>
      <c r="R569" s="915"/>
      <c r="S569" s="915"/>
    </row>
    <row r="570" spans="1:19" ht="16.5" customHeight="1">
      <c r="A570" s="915"/>
      <c r="B570" s="915"/>
      <c r="C570" s="915"/>
      <c r="D570" s="915"/>
      <c r="E570" s="915"/>
      <c r="F570" s="915"/>
      <c r="G570" s="915"/>
      <c r="H570" s="915"/>
      <c r="I570" s="915"/>
      <c r="J570" s="915"/>
      <c r="K570" s="915"/>
      <c r="L570" s="915"/>
      <c r="M570" s="915"/>
      <c r="N570" s="915"/>
      <c r="O570" s="915"/>
      <c r="P570" s="915"/>
      <c r="Q570" s="915"/>
      <c r="R570" s="915"/>
      <c r="S570" s="915"/>
    </row>
    <row r="571" spans="1:19" ht="16.5" customHeight="1">
      <c r="A571" s="915"/>
      <c r="B571" s="915"/>
      <c r="C571" s="915"/>
      <c r="D571" s="915"/>
      <c r="E571" s="915"/>
      <c r="F571" s="915"/>
      <c r="G571" s="915"/>
      <c r="H571" s="915"/>
      <c r="I571" s="915"/>
      <c r="J571" s="915"/>
      <c r="K571" s="915"/>
      <c r="L571" s="915"/>
      <c r="M571" s="915"/>
      <c r="N571" s="915"/>
      <c r="O571" s="915"/>
      <c r="P571" s="915"/>
      <c r="Q571" s="915"/>
      <c r="R571" s="915"/>
      <c r="S571" s="915"/>
    </row>
    <row r="572" spans="1:19" ht="16.5" customHeight="1">
      <c r="A572" s="915"/>
      <c r="B572" s="915"/>
      <c r="C572" s="915"/>
      <c r="D572" s="915"/>
      <c r="E572" s="915"/>
      <c r="F572" s="915"/>
      <c r="G572" s="915"/>
      <c r="H572" s="915"/>
      <c r="I572" s="915"/>
      <c r="J572" s="915"/>
      <c r="K572" s="915"/>
      <c r="L572" s="915"/>
      <c r="M572" s="915"/>
      <c r="N572" s="915"/>
      <c r="O572" s="915"/>
      <c r="P572" s="915"/>
      <c r="Q572" s="915"/>
      <c r="R572" s="915"/>
      <c r="S572" s="915"/>
    </row>
    <row r="573" spans="1:19" ht="16.5" customHeight="1">
      <c r="A573" s="915"/>
      <c r="B573" s="915"/>
      <c r="C573" s="915"/>
      <c r="D573" s="915"/>
      <c r="E573" s="915"/>
      <c r="F573" s="915"/>
      <c r="G573" s="915"/>
      <c r="H573" s="915"/>
      <c r="I573" s="915"/>
      <c r="J573" s="915"/>
      <c r="K573" s="915"/>
      <c r="L573" s="915"/>
      <c r="M573" s="915"/>
      <c r="N573" s="915"/>
      <c r="O573" s="915"/>
      <c r="P573" s="915"/>
      <c r="Q573" s="915"/>
      <c r="R573" s="915"/>
      <c r="S573" s="915"/>
    </row>
    <row r="574" spans="1:19" ht="16.5" customHeight="1">
      <c r="A574" s="915"/>
      <c r="B574" s="915"/>
      <c r="C574" s="915"/>
      <c r="D574" s="915"/>
      <c r="E574" s="915"/>
      <c r="F574" s="915"/>
      <c r="G574" s="915"/>
      <c r="H574" s="915"/>
      <c r="I574" s="915"/>
      <c r="J574" s="915"/>
      <c r="K574" s="915"/>
      <c r="L574" s="915"/>
      <c r="M574" s="915"/>
      <c r="N574" s="915"/>
      <c r="O574" s="915"/>
      <c r="P574" s="915"/>
      <c r="Q574" s="915"/>
      <c r="R574" s="915"/>
      <c r="S574" s="915"/>
    </row>
    <row r="575" spans="1:19" ht="16.5" customHeight="1">
      <c r="A575" s="915"/>
      <c r="B575" s="915"/>
      <c r="C575" s="915"/>
      <c r="D575" s="915"/>
      <c r="E575" s="915"/>
      <c r="F575" s="915"/>
      <c r="G575" s="915"/>
      <c r="H575" s="915"/>
      <c r="I575" s="915"/>
      <c r="J575" s="915"/>
      <c r="K575" s="915"/>
      <c r="L575" s="915"/>
      <c r="M575" s="915"/>
      <c r="N575" s="915"/>
      <c r="O575" s="915"/>
      <c r="P575" s="915"/>
      <c r="Q575" s="915"/>
      <c r="R575" s="915"/>
      <c r="S575" s="915"/>
    </row>
    <row r="576" spans="1:19" ht="16.5" customHeight="1">
      <c r="A576" s="915"/>
      <c r="B576" s="915"/>
      <c r="C576" s="915"/>
      <c r="D576" s="915"/>
      <c r="E576" s="915"/>
      <c r="F576" s="915"/>
      <c r="G576" s="915"/>
      <c r="H576" s="915"/>
      <c r="I576" s="915"/>
      <c r="J576" s="915"/>
      <c r="K576" s="915"/>
      <c r="L576" s="915"/>
      <c r="M576" s="915"/>
      <c r="N576" s="915"/>
      <c r="O576" s="915"/>
      <c r="P576" s="915"/>
      <c r="Q576" s="915"/>
      <c r="R576" s="915"/>
      <c r="S576" s="915"/>
    </row>
    <row r="577" spans="1:19" ht="16.5" customHeight="1">
      <c r="A577" s="915"/>
      <c r="B577" s="915"/>
      <c r="C577" s="915"/>
      <c r="D577" s="915"/>
      <c r="E577" s="915"/>
      <c r="F577" s="915"/>
      <c r="G577" s="915"/>
      <c r="H577" s="915"/>
      <c r="I577" s="915"/>
      <c r="J577" s="915"/>
      <c r="K577" s="915"/>
      <c r="L577" s="915"/>
      <c r="M577" s="915"/>
      <c r="N577" s="915"/>
      <c r="O577" s="915"/>
      <c r="P577" s="915"/>
      <c r="Q577" s="915"/>
      <c r="R577" s="915"/>
      <c r="S577" s="915"/>
    </row>
    <row r="578" spans="1:19" ht="16.5" customHeight="1">
      <c r="A578" s="915"/>
      <c r="B578" s="915"/>
      <c r="C578" s="915"/>
      <c r="D578" s="915"/>
      <c r="E578" s="915"/>
      <c r="F578" s="915"/>
      <c r="G578" s="915"/>
      <c r="H578" s="915"/>
      <c r="I578" s="915"/>
      <c r="J578" s="915"/>
      <c r="K578" s="915"/>
      <c r="L578" s="915"/>
      <c r="M578" s="915"/>
      <c r="N578" s="915"/>
      <c r="O578" s="915"/>
      <c r="P578" s="915"/>
      <c r="Q578" s="915"/>
      <c r="R578" s="915"/>
      <c r="S578" s="915"/>
    </row>
    <row r="579" spans="1:19" ht="16.5" customHeight="1">
      <c r="A579" s="915"/>
      <c r="B579" s="915"/>
      <c r="C579" s="915"/>
      <c r="D579" s="915"/>
      <c r="E579" s="915"/>
      <c r="F579" s="915"/>
      <c r="G579" s="915"/>
      <c r="H579" s="915"/>
      <c r="I579" s="915"/>
      <c r="J579" s="915"/>
      <c r="K579" s="915"/>
      <c r="L579" s="915"/>
      <c r="M579" s="915"/>
      <c r="N579" s="915"/>
      <c r="O579" s="915"/>
      <c r="P579" s="915"/>
      <c r="Q579" s="915"/>
      <c r="R579" s="915"/>
      <c r="S579" s="915"/>
    </row>
    <row r="580" spans="1:19" ht="16.5" customHeight="1">
      <c r="A580" s="915"/>
      <c r="B580" s="915"/>
      <c r="C580" s="915"/>
      <c r="D580" s="915"/>
      <c r="E580" s="915"/>
      <c r="F580" s="915"/>
      <c r="G580" s="915"/>
      <c r="H580" s="915"/>
      <c r="I580" s="915"/>
      <c r="J580" s="915"/>
      <c r="K580" s="915"/>
      <c r="L580" s="915"/>
      <c r="M580" s="915"/>
      <c r="N580" s="915"/>
      <c r="O580" s="915"/>
      <c r="P580" s="915"/>
      <c r="Q580" s="915"/>
      <c r="R580" s="915"/>
      <c r="S580" s="915"/>
    </row>
    <row r="581" spans="1:19" ht="16.5" customHeight="1">
      <c r="A581" s="915"/>
      <c r="B581" s="915"/>
      <c r="C581" s="915"/>
      <c r="D581" s="915"/>
      <c r="E581" s="915"/>
      <c r="F581" s="915"/>
      <c r="G581" s="915"/>
      <c r="H581" s="915"/>
      <c r="I581" s="915"/>
      <c r="J581" s="915"/>
      <c r="K581" s="915"/>
      <c r="L581" s="915"/>
      <c r="M581" s="915"/>
      <c r="N581" s="915"/>
      <c r="O581" s="915"/>
      <c r="P581" s="915"/>
      <c r="Q581" s="915"/>
      <c r="R581" s="915"/>
      <c r="S581" s="915"/>
    </row>
    <row r="582" spans="1:19" ht="16.5" customHeight="1">
      <c r="A582" s="915"/>
      <c r="B582" s="915"/>
      <c r="C582" s="915"/>
      <c r="D582" s="915"/>
      <c r="E582" s="915"/>
      <c r="F582" s="915"/>
      <c r="G582" s="915"/>
      <c r="H582" s="915"/>
      <c r="I582" s="915"/>
      <c r="J582" s="915"/>
      <c r="K582" s="915"/>
      <c r="L582" s="915"/>
      <c r="M582" s="915"/>
      <c r="N582" s="915"/>
      <c r="O582" s="915"/>
      <c r="P582" s="915"/>
      <c r="Q582" s="915"/>
      <c r="R582" s="915"/>
      <c r="S582" s="915"/>
    </row>
    <row r="583" spans="1:19" ht="16.5" customHeight="1">
      <c r="A583" s="915"/>
      <c r="B583" s="915"/>
      <c r="C583" s="915"/>
      <c r="D583" s="915"/>
      <c r="E583" s="915"/>
      <c r="F583" s="915"/>
      <c r="G583" s="915"/>
      <c r="H583" s="915"/>
      <c r="I583" s="915"/>
      <c r="J583" s="915"/>
      <c r="K583" s="915"/>
      <c r="L583" s="915"/>
      <c r="M583" s="915"/>
      <c r="N583" s="915"/>
      <c r="O583" s="915"/>
      <c r="P583" s="915"/>
      <c r="Q583" s="915"/>
      <c r="R583" s="915"/>
      <c r="S583" s="915"/>
    </row>
    <row r="584" spans="1:19" ht="16.5" customHeight="1">
      <c r="A584" s="915"/>
      <c r="B584" s="915"/>
      <c r="C584" s="915"/>
      <c r="D584" s="915"/>
      <c r="E584" s="915"/>
      <c r="F584" s="915"/>
      <c r="G584" s="915"/>
      <c r="H584" s="915"/>
      <c r="I584" s="915"/>
      <c r="J584" s="915"/>
      <c r="K584" s="915"/>
      <c r="L584" s="915"/>
      <c r="M584" s="915"/>
      <c r="N584" s="915"/>
      <c r="O584" s="915"/>
      <c r="P584" s="915"/>
      <c r="Q584" s="915"/>
      <c r="R584" s="915"/>
      <c r="S584" s="915"/>
    </row>
    <row r="585" spans="1:19" ht="16.5" customHeight="1">
      <c r="A585" s="915"/>
      <c r="B585" s="915"/>
      <c r="C585" s="915"/>
      <c r="D585" s="915"/>
      <c r="E585" s="915"/>
      <c r="F585" s="915"/>
      <c r="G585" s="915"/>
      <c r="H585" s="915"/>
      <c r="I585" s="915"/>
      <c r="J585" s="915"/>
      <c r="K585" s="915"/>
      <c r="L585" s="915"/>
      <c r="M585" s="915"/>
      <c r="N585" s="915"/>
      <c r="O585" s="915"/>
      <c r="P585" s="915"/>
      <c r="Q585" s="915"/>
      <c r="R585" s="915"/>
      <c r="S585" s="915"/>
    </row>
    <row r="586" spans="1:19" ht="16.5" customHeight="1">
      <c r="A586" s="915"/>
      <c r="B586" s="915"/>
      <c r="C586" s="915"/>
      <c r="D586" s="915"/>
      <c r="E586" s="915"/>
      <c r="F586" s="915"/>
      <c r="G586" s="915"/>
      <c r="H586" s="915"/>
      <c r="I586" s="915"/>
      <c r="J586" s="915"/>
      <c r="K586" s="915"/>
      <c r="L586" s="915"/>
      <c r="M586" s="915"/>
      <c r="N586" s="915"/>
      <c r="O586" s="915"/>
      <c r="P586" s="915"/>
      <c r="Q586" s="915"/>
      <c r="R586" s="915"/>
      <c r="S586" s="915"/>
    </row>
    <row r="587" spans="1:19" ht="16.5" customHeight="1">
      <c r="A587" s="915"/>
      <c r="B587" s="915"/>
      <c r="C587" s="915"/>
      <c r="D587" s="915"/>
      <c r="E587" s="915"/>
      <c r="F587" s="915"/>
      <c r="G587" s="915"/>
      <c r="H587" s="915"/>
      <c r="I587" s="915"/>
      <c r="J587" s="915"/>
      <c r="K587" s="915"/>
      <c r="L587" s="915"/>
      <c r="M587" s="915"/>
      <c r="N587" s="915"/>
      <c r="O587" s="915"/>
      <c r="P587" s="915"/>
      <c r="Q587" s="915"/>
      <c r="R587" s="915"/>
      <c r="S587" s="915"/>
    </row>
    <row r="588" spans="1:19" ht="16.5" customHeight="1">
      <c r="A588" s="915"/>
      <c r="B588" s="915"/>
      <c r="C588" s="915"/>
      <c r="D588" s="915"/>
      <c r="E588" s="915"/>
      <c r="F588" s="915"/>
      <c r="G588" s="915"/>
      <c r="H588" s="915"/>
      <c r="I588" s="915"/>
      <c r="J588" s="915"/>
      <c r="K588" s="915"/>
      <c r="L588" s="915"/>
      <c r="M588" s="915"/>
      <c r="N588" s="915"/>
      <c r="O588" s="915"/>
      <c r="P588" s="915"/>
      <c r="Q588" s="915"/>
      <c r="R588" s="915"/>
      <c r="S588" s="915"/>
    </row>
    <row r="589" spans="1:19" ht="16.5" customHeight="1">
      <c r="A589" s="915"/>
      <c r="B589" s="915"/>
      <c r="C589" s="915"/>
      <c r="D589" s="915"/>
      <c r="E589" s="915"/>
      <c r="F589" s="915"/>
      <c r="G589" s="915"/>
      <c r="H589" s="915"/>
      <c r="I589" s="915"/>
      <c r="J589" s="915"/>
      <c r="K589" s="915"/>
      <c r="L589" s="915"/>
      <c r="M589" s="915"/>
      <c r="N589" s="915"/>
      <c r="O589" s="915"/>
      <c r="P589" s="915"/>
      <c r="Q589" s="915"/>
      <c r="R589" s="915"/>
      <c r="S589" s="915"/>
    </row>
    <row r="590" spans="1:19" ht="16.5" customHeight="1">
      <c r="A590" s="915"/>
      <c r="B590" s="915"/>
      <c r="C590" s="915"/>
      <c r="D590" s="915"/>
      <c r="E590" s="915"/>
      <c r="F590" s="915"/>
      <c r="G590" s="915"/>
      <c r="H590" s="915"/>
      <c r="I590" s="915"/>
      <c r="J590" s="915"/>
      <c r="K590" s="915"/>
      <c r="L590" s="915"/>
      <c r="M590" s="915"/>
      <c r="N590" s="915"/>
      <c r="O590" s="915"/>
      <c r="P590" s="915"/>
      <c r="Q590" s="915"/>
      <c r="R590" s="915"/>
      <c r="S590" s="915"/>
    </row>
    <row r="591" spans="1:19" ht="16.5" customHeight="1">
      <c r="A591" s="915"/>
      <c r="B591" s="915"/>
      <c r="C591" s="915"/>
      <c r="D591" s="915"/>
      <c r="E591" s="915"/>
      <c r="F591" s="915"/>
      <c r="G591" s="915"/>
      <c r="H591" s="915"/>
      <c r="I591" s="915"/>
      <c r="J591" s="915"/>
      <c r="K591" s="915"/>
      <c r="L591" s="915"/>
      <c r="M591" s="915"/>
      <c r="N591" s="915"/>
      <c r="O591" s="915"/>
      <c r="P591" s="915"/>
      <c r="Q591" s="915"/>
      <c r="R591" s="915"/>
      <c r="S591" s="915"/>
    </row>
    <row r="592" spans="1:19" ht="16.5" customHeight="1">
      <c r="A592" s="915"/>
      <c r="B592" s="915"/>
      <c r="C592" s="915"/>
      <c r="D592" s="915"/>
      <c r="E592" s="915"/>
      <c r="F592" s="915"/>
      <c r="G592" s="915"/>
      <c r="H592" s="915"/>
      <c r="I592" s="915"/>
      <c r="J592" s="915"/>
      <c r="K592" s="915"/>
      <c r="L592" s="915"/>
      <c r="M592" s="915"/>
      <c r="N592" s="915"/>
      <c r="O592" s="915"/>
      <c r="P592" s="915"/>
      <c r="Q592" s="915"/>
      <c r="R592" s="915"/>
      <c r="S592" s="915"/>
    </row>
    <row r="593" spans="1:19" ht="16.5" customHeight="1">
      <c r="A593" s="915"/>
      <c r="B593" s="915"/>
      <c r="C593" s="915"/>
      <c r="D593" s="915"/>
      <c r="E593" s="915"/>
      <c r="F593" s="915"/>
      <c r="G593" s="915"/>
      <c r="H593" s="915"/>
      <c r="I593" s="915"/>
      <c r="J593" s="915"/>
      <c r="K593" s="915"/>
      <c r="L593" s="915"/>
      <c r="M593" s="915"/>
      <c r="N593" s="915"/>
      <c r="O593" s="915"/>
      <c r="P593" s="915"/>
      <c r="Q593" s="915"/>
      <c r="R593" s="915"/>
      <c r="S593" s="915"/>
    </row>
    <row r="594" spans="1:19" ht="16.5" customHeight="1">
      <c r="A594" s="915"/>
      <c r="B594" s="915"/>
      <c r="C594" s="915"/>
      <c r="D594" s="915"/>
      <c r="E594" s="915"/>
      <c r="F594" s="915"/>
      <c r="G594" s="915"/>
      <c r="H594" s="915"/>
      <c r="I594" s="915"/>
      <c r="J594" s="915"/>
      <c r="K594" s="915"/>
      <c r="L594" s="915"/>
      <c r="M594" s="915"/>
      <c r="N594" s="915"/>
      <c r="O594" s="915"/>
      <c r="P594" s="915"/>
      <c r="Q594" s="915"/>
      <c r="R594" s="915"/>
      <c r="S594" s="915"/>
    </row>
    <row r="595" spans="1:19" ht="16.5" customHeight="1">
      <c r="A595" s="915"/>
      <c r="B595" s="915"/>
      <c r="C595" s="915"/>
      <c r="D595" s="915"/>
      <c r="E595" s="915"/>
      <c r="F595" s="915"/>
      <c r="G595" s="915"/>
      <c r="H595" s="915"/>
      <c r="I595" s="915"/>
      <c r="J595" s="915"/>
      <c r="K595" s="915"/>
      <c r="L595" s="915"/>
      <c r="M595" s="915"/>
      <c r="N595" s="915"/>
      <c r="O595" s="915"/>
      <c r="P595" s="915"/>
      <c r="Q595" s="915"/>
      <c r="R595" s="915"/>
      <c r="S595" s="915"/>
    </row>
    <row r="596" spans="1:19" ht="16.5" customHeight="1">
      <c r="A596" s="915"/>
      <c r="B596" s="915"/>
      <c r="C596" s="915"/>
      <c r="D596" s="915"/>
      <c r="E596" s="915"/>
      <c r="F596" s="915"/>
      <c r="G596" s="915"/>
      <c r="H596" s="915"/>
      <c r="I596" s="915"/>
      <c r="J596" s="915"/>
      <c r="K596" s="915"/>
      <c r="L596" s="915"/>
      <c r="M596" s="915"/>
      <c r="N596" s="915"/>
      <c r="O596" s="915"/>
      <c r="P596" s="915"/>
      <c r="Q596" s="915"/>
      <c r="R596" s="915"/>
      <c r="S596" s="915"/>
    </row>
    <row r="597" spans="1:19" ht="16.5" customHeight="1">
      <c r="A597" s="915"/>
      <c r="B597" s="915"/>
      <c r="C597" s="915"/>
      <c r="D597" s="915"/>
      <c r="E597" s="915"/>
      <c r="F597" s="915"/>
      <c r="G597" s="915"/>
      <c r="H597" s="915"/>
      <c r="I597" s="915"/>
      <c r="J597" s="915"/>
      <c r="K597" s="915"/>
      <c r="L597" s="915"/>
      <c r="M597" s="915"/>
      <c r="N597" s="915"/>
      <c r="O597" s="915"/>
      <c r="P597" s="915"/>
      <c r="Q597" s="915"/>
      <c r="R597" s="915"/>
      <c r="S597" s="915"/>
    </row>
    <row r="598" spans="1:19" ht="16.5" customHeight="1">
      <c r="A598" s="915"/>
      <c r="B598" s="915"/>
      <c r="C598" s="915"/>
      <c r="D598" s="915"/>
      <c r="E598" s="915"/>
      <c r="F598" s="915"/>
      <c r="G598" s="915"/>
      <c r="H598" s="915"/>
      <c r="I598" s="915"/>
      <c r="J598" s="915"/>
      <c r="K598" s="915"/>
      <c r="L598" s="915"/>
      <c r="M598" s="915"/>
      <c r="N598" s="915"/>
      <c r="O598" s="915"/>
      <c r="P598" s="915"/>
      <c r="Q598" s="915"/>
      <c r="R598" s="915"/>
      <c r="S598" s="915"/>
    </row>
    <row r="599" spans="1:19" ht="16.5" customHeight="1">
      <c r="A599" s="915"/>
      <c r="B599" s="915"/>
      <c r="C599" s="915"/>
      <c r="D599" s="915"/>
      <c r="E599" s="915"/>
      <c r="F599" s="915"/>
      <c r="G599" s="915"/>
      <c r="H599" s="915"/>
      <c r="I599" s="915"/>
      <c r="J599" s="915"/>
      <c r="K599" s="915"/>
      <c r="L599" s="915"/>
      <c r="M599" s="915"/>
      <c r="N599" s="915"/>
      <c r="O599" s="915"/>
      <c r="P599" s="915"/>
      <c r="Q599" s="915"/>
      <c r="R599" s="915"/>
      <c r="S599" s="915"/>
    </row>
    <row r="600" spans="1:19" ht="16.5" customHeight="1">
      <c r="A600" s="915"/>
      <c r="B600" s="915"/>
      <c r="C600" s="915"/>
      <c r="D600" s="915"/>
      <c r="E600" s="915"/>
      <c r="F600" s="915"/>
      <c r="G600" s="915"/>
      <c r="H600" s="915"/>
      <c r="I600" s="915"/>
      <c r="J600" s="915"/>
      <c r="K600" s="915"/>
      <c r="L600" s="915"/>
      <c r="M600" s="915"/>
      <c r="N600" s="915"/>
      <c r="O600" s="915"/>
      <c r="P600" s="915"/>
      <c r="Q600" s="915"/>
      <c r="R600" s="915"/>
      <c r="S600" s="915"/>
    </row>
    <row r="601" spans="1:19" ht="16.5" customHeight="1">
      <c r="A601" s="915"/>
      <c r="B601" s="915"/>
      <c r="C601" s="915"/>
      <c r="D601" s="915"/>
      <c r="E601" s="915"/>
      <c r="F601" s="915"/>
      <c r="G601" s="915"/>
      <c r="H601" s="915"/>
      <c r="I601" s="915"/>
      <c r="J601" s="915"/>
      <c r="K601" s="915"/>
      <c r="L601" s="915"/>
      <c r="M601" s="915"/>
      <c r="N601" s="915"/>
      <c r="O601" s="915"/>
      <c r="P601" s="915"/>
      <c r="Q601" s="915"/>
      <c r="R601" s="915"/>
      <c r="S601" s="915"/>
    </row>
    <row r="602" spans="1:19" ht="16.5" customHeight="1">
      <c r="A602" s="915"/>
      <c r="B602" s="915"/>
      <c r="C602" s="915"/>
      <c r="D602" s="915"/>
      <c r="E602" s="915"/>
      <c r="F602" s="915"/>
      <c r="G602" s="915"/>
      <c r="H602" s="915"/>
      <c r="I602" s="915"/>
      <c r="J602" s="915"/>
      <c r="K602" s="915"/>
      <c r="L602" s="915"/>
      <c r="M602" s="915"/>
      <c r="N602" s="915"/>
      <c r="O602" s="915"/>
      <c r="P602" s="915"/>
      <c r="Q602" s="915"/>
      <c r="R602" s="915"/>
      <c r="S602" s="915"/>
    </row>
    <row r="603" spans="1:19" ht="16.5" customHeight="1">
      <c r="A603" s="915"/>
      <c r="B603" s="915"/>
      <c r="C603" s="915"/>
      <c r="D603" s="915"/>
      <c r="E603" s="915"/>
      <c r="F603" s="915"/>
      <c r="G603" s="915"/>
      <c r="H603" s="915"/>
      <c r="I603" s="915"/>
      <c r="J603" s="915"/>
      <c r="K603" s="915"/>
      <c r="L603" s="915"/>
      <c r="M603" s="915"/>
      <c r="N603" s="915"/>
      <c r="O603" s="915"/>
      <c r="P603" s="915"/>
      <c r="Q603" s="915"/>
      <c r="R603" s="915"/>
      <c r="S603" s="915"/>
    </row>
    <row r="604" spans="1:19" ht="16.5" customHeight="1">
      <c r="A604" s="915"/>
      <c r="B604" s="915"/>
      <c r="C604" s="915"/>
      <c r="D604" s="915"/>
      <c r="E604" s="915"/>
      <c r="F604" s="915"/>
      <c r="G604" s="915"/>
      <c r="H604" s="915"/>
      <c r="I604" s="915"/>
      <c r="J604" s="915"/>
      <c r="K604" s="915"/>
      <c r="L604" s="915"/>
      <c r="M604" s="915"/>
      <c r="N604" s="915"/>
      <c r="O604" s="915"/>
      <c r="P604" s="915"/>
      <c r="Q604" s="915"/>
      <c r="R604" s="915"/>
      <c r="S604" s="915"/>
    </row>
    <row r="605" spans="1:19" ht="16.5" customHeight="1">
      <c r="A605" s="915"/>
      <c r="B605" s="915"/>
      <c r="C605" s="915"/>
      <c r="D605" s="915"/>
      <c r="E605" s="915"/>
      <c r="F605" s="915"/>
      <c r="G605" s="915"/>
      <c r="H605" s="915"/>
      <c r="I605" s="915"/>
      <c r="J605" s="915"/>
      <c r="K605" s="915"/>
      <c r="L605" s="915"/>
      <c r="M605" s="915"/>
      <c r="N605" s="915"/>
      <c r="O605" s="915"/>
      <c r="P605" s="915"/>
      <c r="Q605" s="915"/>
      <c r="R605" s="915"/>
      <c r="S605" s="915"/>
    </row>
    <row r="606" spans="1:19" ht="16.5" customHeight="1">
      <c r="A606" s="915"/>
      <c r="B606" s="915"/>
      <c r="C606" s="915"/>
      <c r="D606" s="915"/>
      <c r="E606" s="915"/>
      <c r="F606" s="915"/>
      <c r="G606" s="915"/>
      <c r="H606" s="915"/>
      <c r="I606" s="915"/>
      <c r="J606" s="915"/>
      <c r="K606" s="915"/>
      <c r="L606" s="915"/>
      <c r="M606" s="915"/>
      <c r="N606" s="915"/>
      <c r="O606" s="915"/>
      <c r="P606" s="915"/>
      <c r="Q606" s="915"/>
      <c r="R606" s="915"/>
      <c r="S606" s="915"/>
    </row>
    <row r="607" spans="1:19" ht="16.5" customHeight="1">
      <c r="A607" s="915"/>
      <c r="B607" s="915"/>
      <c r="C607" s="915"/>
      <c r="D607" s="915"/>
      <c r="E607" s="915"/>
      <c r="F607" s="915"/>
      <c r="G607" s="915"/>
      <c r="H607" s="915"/>
      <c r="I607" s="915"/>
      <c r="J607" s="915"/>
      <c r="K607" s="915"/>
      <c r="L607" s="915"/>
      <c r="M607" s="915"/>
      <c r="N607" s="915"/>
      <c r="O607" s="915"/>
      <c r="P607" s="915"/>
      <c r="Q607" s="915"/>
      <c r="R607" s="915"/>
      <c r="S607" s="915"/>
    </row>
    <row r="608" spans="1:19" ht="16.5" customHeight="1">
      <c r="A608" s="915"/>
      <c r="B608" s="915"/>
      <c r="C608" s="915"/>
      <c r="D608" s="915"/>
      <c r="E608" s="915"/>
      <c r="F608" s="915"/>
      <c r="G608" s="915"/>
      <c r="H608" s="915"/>
      <c r="I608" s="915"/>
      <c r="J608" s="915"/>
      <c r="K608" s="915"/>
      <c r="L608" s="915"/>
      <c r="M608" s="915"/>
      <c r="N608" s="915"/>
      <c r="O608" s="915"/>
      <c r="P608" s="915"/>
      <c r="Q608" s="915"/>
      <c r="R608" s="915"/>
      <c r="S608" s="915"/>
    </row>
    <row r="609" spans="1:19" ht="16.5" customHeight="1">
      <c r="A609" s="915"/>
      <c r="B609" s="915"/>
      <c r="C609" s="915"/>
      <c r="D609" s="915"/>
      <c r="E609" s="915"/>
      <c r="F609" s="915"/>
      <c r="G609" s="915"/>
      <c r="H609" s="915"/>
      <c r="I609" s="915"/>
      <c r="J609" s="915"/>
      <c r="K609" s="915"/>
      <c r="L609" s="915"/>
      <c r="M609" s="915"/>
      <c r="N609" s="915"/>
      <c r="O609" s="915"/>
      <c r="P609" s="915"/>
      <c r="Q609" s="915"/>
      <c r="R609" s="915"/>
      <c r="S609" s="915"/>
    </row>
    <row r="610" spans="1:19" ht="16.5" customHeight="1">
      <c r="A610" s="915"/>
      <c r="B610" s="915"/>
      <c r="C610" s="915"/>
      <c r="D610" s="915"/>
      <c r="E610" s="915"/>
      <c r="F610" s="915"/>
      <c r="G610" s="915"/>
      <c r="H610" s="915"/>
      <c r="I610" s="915"/>
      <c r="J610" s="915"/>
      <c r="K610" s="915"/>
      <c r="L610" s="915"/>
      <c r="M610" s="915"/>
      <c r="N610" s="915"/>
      <c r="O610" s="915"/>
      <c r="P610" s="915"/>
      <c r="Q610" s="915"/>
      <c r="R610" s="915"/>
      <c r="S610" s="915"/>
    </row>
    <row r="611" spans="1:19" ht="16.5" customHeight="1">
      <c r="A611" s="915"/>
      <c r="B611" s="915"/>
      <c r="C611" s="915"/>
      <c r="D611" s="915"/>
      <c r="E611" s="915"/>
      <c r="F611" s="915"/>
      <c r="G611" s="915"/>
      <c r="H611" s="915"/>
      <c r="I611" s="915"/>
      <c r="J611" s="915"/>
      <c r="K611" s="915"/>
      <c r="L611" s="915"/>
      <c r="M611" s="915"/>
      <c r="N611" s="915"/>
      <c r="O611" s="915"/>
      <c r="P611" s="915"/>
      <c r="Q611" s="915"/>
      <c r="R611" s="915"/>
      <c r="S611" s="915"/>
    </row>
    <row r="612" spans="1:19" ht="16.5" customHeight="1">
      <c r="A612" s="915"/>
      <c r="B612" s="915"/>
      <c r="C612" s="915"/>
      <c r="D612" s="915"/>
      <c r="E612" s="915"/>
      <c r="F612" s="915"/>
      <c r="G612" s="915"/>
      <c r="H612" s="915"/>
      <c r="I612" s="915"/>
      <c r="J612" s="915"/>
      <c r="K612" s="915"/>
      <c r="L612" s="915"/>
      <c r="M612" s="915"/>
      <c r="N612" s="915"/>
      <c r="O612" s="915"/>
      <c r="P612" s="915"/>
      <c r="Q612" s="915"/>
      <c r="R612" s="915"/>
      <c r="S612" s="915"/>
    </row>
    <row r="613" spans="1:19" ht="16.5" customHeight="1">
      <c r="A613" s="915"/>
      <c r="B613" s="915"/>
      <c r="C613" s="915"/>
      <c r="D613" s="915"/>
      <c r="E613" s="915"/>
      <c r="F613" s="915"/>
      <c r="G613" s="915"/>
      <c r="H613" s="915"/>
      <c r="I613" s="915"/>
      <c r="J613" s="915"/>
      <c r="K613" s="915"/>
      <c r="L613" s="915"/>
      <c r="M613" s="915"/>
      <c r="N613" s="915"/>
      <c r="O613" s="915"/>
      <c r="P613" s="915"/>
      <c r="Q613" s="915"/>
      <c r="R613" s="915"/>
      <c r="S613" s="915"/>
    </row>
    <row r="614" spans="1:19" ht="16.5" customHeight="1">
      <c r="A614" s="915"/>
      <c r="B614" s="915"/>
      <c r="C614" s="915"/>
      <c r="D614" s="915"/>
      <c r="E614" s="915"/>
      <c r="F614" s="915"/>
      <c r="G614" s="915"/>
      <c r="H614" s="915"/>
      <c r="I614" s="915"/>
      <c r="J614" s="915"/>
      <c r="K614" s="915"/>
      <c r="L614" s="915"/>
      <c r="M614" s="915"/>
      <c r="N614" s="915"/>
      <c r="O614" s="915"/>
      <c r="P614" s="915"/>
      <c r="Q614" s="915"/>
      <c r="R614" s="915"/>
      <c r="S614" s="915"/>
    </row>
    <row r="615" spans="1:19" ht="16.5" customHeight="1">
      <c r="A615" s="915"/>
      <c r="B615" s="915"/>
      <c r="C615" s="915"/>
      <c r="D615" s="915"/>
      <c r="E615" s="915"/>
      <c r="F615" s="915"/>
      <c r="G615" s="915"/>
      <c r="H615" s="915"/>
      <c r="I615" s="915"/>
      <c r="J615" s="915"/>
      <c r="K615" s="915"/>
      <c r="L615" s="915"/>
      <c r="M615" s="915"/>
      <c r="N615" s="915"/>
      <c r="O615" s="915"/>
      <c r="P615" s="915"/>
      <c r="Q615" s="915"/>
      <c r="R615" s="915"/>
      <c r="S615" s="915"/>
    </row>
    <row r="616" spans="1:19" ht="16.5" customHeight="1">
      <c r="A616" s="915"/>
      <c r="B616" s="915"/>
      <c r="C616" s="915"/>
      <c r="D616" s="915"/>
      <c r="E616" s="915"/>
      <c r="F616" s="915"/>
      <c r="G616" s="915"/>
      <c r="H616" s="915"/>
      <c r="I616" s="915"/>
      <c r="J616" s="915"/>
      <c r="K616" s="915"/>
      <c r="L616" s="915"/>
      <c r="M616" s="915"/>
      <c r="N616" s="915"/>
      <c r="O616" s="915"/>
      <c r="P616" s="915"/>
      <c r="Q616" s="915"/>
      <c r="R616" s="915"/>
      <c r="S616" s="915"/>
    </row>
    <row r="617" spans="1:19" ht="16.5" customHeight="1">
      <c r="A617" s="915"/>
      <c r="B617" s="915"/>
      <c r="C617" s="915"/>
      <c r="D617" s="915"/>
      <c r="E617" s="915"/>
      <c r="F617" s="915"/>
      <c r="G617" s="915"/>
      <c r="H617" s="915"/>
      <c r="I617" s="915"/>
      <c r="J617" s="915"/>
      <c r="K617" s="915"/>
      <c r="L617" s="915"/>
      <c r="M617" s="915"/>
      <c r="N617" s="915"/>
      <c r="O617" s="915"/>
      <c r="P617" s="915"/>
      <c r="Q617" s="915"/>
      <c r="R617" s="915"/>
      <c r="S617" s="915"/>
    </row>
    <row r="618" spans="1:19" ht="16.5" customHeight="1">
      <c r="A618" s="915"/>
      <c r="B618" s="915"/>
      <c r="C618" s="915"/>
      <c r="D618" s="915"/>
      <c r="E618" s="915"/>
      <c r="F618" s="915"/>
      <c r="G618" s="915"/>
      <c r="H618" s="915"/>
      <c r="I618" s="915"/>
      <c r="J618" s="915"/>
      <c r="K618" s="915"/>
      <c r="L618" s="915"/>
      <c r="M618" s="915"/>
      <c r="N618" s="915"/>
      <c r="O618" s="915"/>
      <c r="P618" s="915"/>
      <c r="Q618" s="915"/>
      <c r="R618" s="915"/>
      <c r="S618" s="915"/>
    </row>
    <row r="619" spans="1:19" ht="16.5" customHeight="1">
      <c r="A619" s="915"/>
      <c r="B619" s="915"/>
      <c r="C619" s="915"/>
      <c r="D619" s="915"/>
      <c r="E619" s="915"/>
      <c r="F619" s="915"/>
      <c r="G619" s="915"/>
      <c r="H619" s="915"/>
      <c r="I619" s="915"/>
      <c r="J619" s="915"/>
      <c r="K619" s="915"/>
      <c r="L619" s="915"/>
      <c r="M619" s="915"/>
      <c r="N619" s="915"/>
      <c r="O619" s="915"/>
      <c r="P619" s="915"/>
      <c r="Q619" s="915"/>
      <c r="R619" s="915"/>
      <c r="S619" s="915"/>
    </row>
    <row r="620" spans="1:19" ht="16.5" customHeight="1">
      <c r="A620" s="915"/>
      <c r="B620" s="915"/>
      <c r="C620" s="915"/>
      <c r="D620" s="915"/>
      <c r="E620" s="915"/>
      <c r="F620" s="915"/>
      <c r="G620" s="915"/>
      <c r="H620" s="915"/>
      <c r="I620" s="915"/>
      <c r="J620" s="915"/>
      <c r="K620" s="915"/>
      <c r="L620" s="915"/>
      <c r="M620" s="915"/>
      <c r="N620" s="915"/>
      <c r="O620" s="915"/>
      <c r="P620" s="915"/>
      <c r="Q620" s="915"/>
      <c r="R620" s="915"/>
      <c r="S620" s="915"/>
    </row>
    <row r="621" spans="1:19" ht="16.5" customHeight="1">
      <c r="A621" s="915"/>
      <c r="B621" s="915"/>
      <c r="C621" s="915"/>
      <c r="D621" s="915"/>
      <c r="E621" s="915"/>
      <c r="F621" s="915"/>
      <c r="G621" s="915"/>
      <c r="H621" s="915"/>
      <c r="I621" s="915"/>
      <c r="J621" s="915"/>
      <c r="K621" s="915"/>
      <c r="L621" s="915"/>
      <c r="M621" s="915"/>
      <c r="N621" s="915"/>
      <c r="O621" s="915"/>
      <c r="P621" s="915"/>
      <c r="Q621" s="915"/>
      <c r="R621" s="915"/>
      <c r="S621" s="915"/>
    </row>
    <row r="622" spans="1:19" ht="16.5" customHeight="1">
      <c r="A622" s="915"/>
      <c r="B622" s="915"/>
      <c r="C622" s="915"/>
      <c r="D622" s="915"/>
      <c r="E622" s="915"/>
      <c r="F622" s="915"/>
      <c r="G622" s="915"/>
      <c r="H622" s="915"/>
      <c r="I622" s="915"/>
      <c r="J622" s="915"/>
      <c r="K622" s="915"/>
      <c r="L622" s="915"/>
      <c r="M622" s="915"/>
      <c r="N622" s="915"/>
      <c r="O622" s="915"/>
      <c r="P622" s="915"/>
      <c r="Q622" s="915"/>
      <c r="R622" s="915"/>
      <c r="S622" s="915"/>
    </row>
    <row r="623" spans="1:19" ht="16.5" customHeight="1">
      <c r="A623" s="915"/>
      <c r="B623" s="915"/>
      <c r="C623" s="915"/>
      <c r="D623" s="915"/>
      <c r="E623" s="915"/>
      <c r="F623" s="915"/>
      <c r="G623" s="915"/>
      <c r="H623" s="915"/>
      <c r="I623" s="915"/>
      <c r="J623" s="915"/>
      <c r="K623" s="915"/>
      <c r="L623" s="915"/>
      <c r="M623" s="915"/>
      <c r="N623" s="915"/>
      <c r="O623" s="915"/>
      <c r="P623" s="915"/>
      <c r="Q623" s="915"/>
      <c r="R623" s="915"/>
      <c r="S623" s="915"/>
    </row>
    <row r="624" spans="1:19" ht="16.5" customHeight="1">
      <c r="A624" s="915"/>
      <c r="B624" s="915"/>
      <c r="C624" s="915"/>
      <c r="D624" s="915"/>
      <c r="E624" s="915"/>
      <c r="F624" s="915"/>
      <c r="G624" s="915"/>
      <c r="H624" s="915"/>
      <c r="I624" s="915"/>
      <c r="J624" s="915"/>
      <c r="K624" s="915"/>
      <c r="L624" s="915"/>
      <c r="M624" s="915"/>
      <c r="N624" s="915"/>
      <c r="O624" s="915"/>
      <c r="P624" s="915"/>
      <c r="Q624" s="915"/>
      <c r="R624" s="915"/>
      <c r="S624" s="915"/>
    </row>
    <row r="625" spans="1:19" ht="16.5" customHeight="1">
      <c r="A625" s="915"/>
      <c r="B625" s="915"/>
      <c r="C625" s="915"/>
      <c r="D625" s="915"/>
      <c r="E625" s="915"/>
      <c r="F625" s="915"/>
      <c r="G625" s="915"/>
      <c r="H625" s="915"/>
      <c r="I625" s="915"/>
      <c r="J625" s="915"/>
      <c r="K625" s="915"/>
      <c r="L625" s="915"/>
      <c r="M625" s="915"/>
      <c r="N625" s="915"/>
      <c r="O625" s="915"/>
      <c r="P625" s="915"/>
      <c r="Q625" s="915"/>
      <c r="R625" s="915"/>
      <c r="S625" s="915"/>
    </row>
    <row r="626" spans="1:19" ht="16.5" customHeight="1">
      <c r="A626" s="915"/>
      <c r="B626" s="915"/>
      <c r="C626" s="915"/>
      <c r="D626" s="915"/>
      <c r="E626" s="915"/>
      <c r="F626" s="915"/>
      <c r="G626" s="915"/>
      <c r="H626" s="915"/>
      <c r="I626" s="915"/>
      <c r="J626" s="915"/>
      <c r="K626" s="915"/>
      <c r="L626" s="915"/>
      <c r="M626" s="915"/>
      <c r="N626" s="915"/>
      <c r="O626" s="915"/>
      <c r="P626" s="915"/>
      <c r="Q626" s="915"/>
      <c r="R626" s="915"/>
      <c r="S626" s="915"/>
    </row>
    <row r="627" spans="1:19" ht="16.5" customHeight="1">
      <c r="A627" s="915"/>
      <c r="B627" s="915"/>
      <c r="C627" s="915"/>
      <c r="D627" s="915"/>
      <c r="E627" s="915"/>
      <c r="F627" s="915"/>
      <c r="G627" s="915"/>
      <c r="H627" s="915"/>
      <c r="I627" s="915"/>
      <c r="J627" s="915"/>
      <c r="K627" s="915"/>
      <c r="L627" s="915"/>
      <c r="M627" s="915"/>
      <c r="N627" s="915"/>
      <c r="O627" s="915"/>
      <c r="P627" s="915"/>
      <c r="Q627" s="915"/>
      <c r="R627" s="915"/>
      <c r="S627" s="915"/>
    </row>
    <row r="628" spans="1:19" ht="16.5" customHeight="1">
      <c r="A628" s="915"/>
      <c r="B628" s="915"/>
      <c r="C628" s="915"/>
      <c r="D628" s="915"/>
      <c r="E628" s="915"/>
      <c r="F628" s="915"/>
      <c r="G628" s="915"/>
      <c r="H628" s="915"/>
      <c r="I628" s="915"/>
      <c r="J628" s="915"/>
      <c r="K628" s="915"/>
      <c r="L628" s="915"/>
      <c r="M628" s="915"/>
      <c r="N628" s="915"/>
      <c r="O628" s="915"/>
      <c r="P628" s="915"/>
      <c r="Q628" s="915"/>
      <c r="R628" s="915"/>
      <c r="S628" s="915"/>
    </row>
    <row r="629" spans="1:19" ht="16.5" customHeight="1">
      <c r="A629" s="915"/>
      <c r="B629" s="915"/>
      <c r="C629" s="915"/>
      <c r="D629" s="915"/>
      <c r="E629" s="915"/>
      <c r="F629" s="915"/>
      <c r="G629" s="915"/>
      <c r="H629" s="915"/>
      <c r="I629" s="915"/>
      <c r="J629" s="915"/>
      <c r="K629" s="915"/>
      <c r="L629" s="915"/>
      <c r="M629" s="915"/>
      <c r="N629" s="915"/>
      <c r="O629" s="915"/>
      <c r="P629" s="915"/>
      <c r="Q629" s="915"/>
      <c r="R629" s="915"/>
      <c r="S629" s="915"/>
    </row>
    <row r="630" spans="1:19" ht="16.5" customHeight="1">
      <c r="A630" s="915"/>
      <c r="B630" s="915"/>
      <c r="C630" s="915"/>
      <c r="D630" s="915"/>
      <c r="E630" s="915"/>
      <c r="F630" s="915"/>
      <c r="G630" s="915"/>
      <c r="H630" s="915"/>
      <c r="I630" s="915"/>
      <c r="J630" s="915"/>
      <c r="K630" s="915"/>
      <c r="L630" s="915"/>
      <c r="M630" s="915"/>
      <c r="N630" s="915"/>
      <c r="O630" s="915"/>
      <c r="P630" s="915"/>
      <c r="Q630" s="915"/>
      <c r="R630" s="915"/>
      <c r="S630" s="915"/>
    </row>
    <row r="631" spans="1:19" ht="16.5" customHeight="1">
      <c r="A631" s="915"/>
      <c r="B631" s="915"/>
      <c r="C631" s="915"/>
      <c r="D631" s="915"/>
      <c r="E631" s="915"/>
      <c r="F631" s="915"/>
      <c r="G631" s="915"/>
      <c r="H631" s="915"/>
      <c r="I631" s="915"/>
      <c r="J631" s="915"/>
      <c r="K631" s="915"/>
      <c r="L631" s="915"/>
      <c r="M631" s="915"/>
      <c r="N631" s="915"/>
      <c r="O631" s="915"/>
      <c r="P631" s="915"/>
      <c r="Q631" s="915"/>
      <c r="R631" s="915"/>
      <c r="S631" s="915"/>
    </row>
    <row r="632" spans="1:19" ht="16.5" customHeight="1">
      <c r="A632" s="915"/>
      <c r="B632" s="915"/>
      <c r="C632" s="915"/>
      <c r="D632" s="915"/>
      <c r="E632" s="915"/>
      <c r="F632" s="915"/>
      <c r="G632" s="915"/>
      <c r="H632" s="915"/>
      <c r="I632" s="915"/>
      <c r="J632" s="915"/>
      <c r="K632" s="915"/>
      <c r="L632" s="915"/>
      <c r="M632" s="915"/>
      <c r="N632" s="915"/>
      <c r="O632" s="915"/>
      <c r="P632" s="915"/>
      <c r="Q632" s="915"/>
      <c r="R632" s="915"/>
      <c r="S632" s="915"/>
    </row>
    <row r="633" spans="1:19" ht="16.5" customHeight="1">
      <c r="A633" s="915"/>
      <c r="B633" s="915"/>
      <c r="C633" s="915"/>
      <c r="D633" s="915"/>
      <c r="E633" s="915"/>
      <c r="F633" s="915"/>
      <c r="G633" s="915"/>
      <c r="H633" s="915"/>
      <c r="I633" s="915"/>
      <c r="J633" s="915"/>
      <c r="K633" s="915"/>
      <c r="L633" s="915"/>
      <c r="M633" s="915"/>
      <c r="N633" s="915"/>
      <c r="O633" s="915"/>
      <c r="P633" s="915"/>
      <c r="Q633" s="915"/>
      <c r="R633" s="915"/>
      <c r="S633" s="915"/>
    </row>
    <row r="634" spans="1:19" ht="16.5" customHeight="1">
      <c r="A634" s="915"/>
      <c r="B634" s="915"/>
      <c r="C634" s="915"/>
      <c r="D634" s="915"/>
      <c r="E634" s="915"/>
      <c r="F634" s="915"/>
      <c r="G634" s="915"/>
      <c r="H634" s="915"/>
      <c r="I634" s="915"/>
      <c r="J634" s="915"/>
      <c r="K634" s="915"/>
      <c r="L634" s="915"/>
      <c r="M634" s="915"/>
      <c r="N634" s="915"/>
      <c r="O634" s="915"/>
      <c r="P634" s="915"/>
      <c r="Q634" s="915"/>
      <c r="R634" s="915"/>
      <c r="S634" s="915"/>
    </row>
    <row r="635" spans="1:19" ht="16.5" customHeight="1">
      <c r="A635" s="915"/>
      <c r="B635" s="915"/>
      <c r="C635" s="915"/>
      <c r="D635" s="915"/>
      <c r="E635" s="915"/>
      <c r="F635" s="915"/>
      <c r="G635" s="915"/>
      <c r="H635" s="915"/>
      <c r="I635" s="915"/>
      <c r="J635" s="915"/>
      <c r="K635" s="915"/>
      <c r="L635" s="915"/>
      <c r="M635" s="915"/>
      <c r="N635" s="915"/>
      <c r="O635" s="915"/>
      <c r="P635" s="915"/>
      <c r="Q635" s="915"/>
      <c r="R635" s="915"/>
      <c r="S635" s="915"/>
    </row>
    <row r="636" spans="1:19" ht="16.5" customHeight="1">
      <c r="A636" s="915"/>
      <c r="B636" s="915"/>
      <c r="C636" s="915"/>
      <c r="D636" s="915"/>
      <c r="E636" s="915"/>
      <c r="F636" s="915"/>
      <c r="G636" s="915"/>
      <c r="H636" s="915"/>
      <c r="I636" s="915"/>
      <c r="J636" s="915"/>
      <c r="K636" s="915"/>
      <c r="L636" s="915"/>
      <c r="M636" s="915"/>
      <c r="N636" s="915"/>
      <c r="O636" s="915"/>
      <c r="P636" s="915"/>
      <c r="Q636" s="915"/>
      <c r="R636" s="915"/>
      <c r="S636" s="915"/>
    </row>
    <row r="637" spans="1:19" ht="16.5" customHeight="1">
      <c r="A637" s="915"/>
      <c r="B637" s="915"/>
      <c r="C637" s="915"/>
      <c r="D637" s="915"/>
      <c r="E637" s="915"/>
      <c r="F637" s="915"/>
      <c r="G637" s="915"/>
      <c r="H637" s="915"/>
      <c r="I637" s="915"/>
      <c r="J637" s="915"/>
      <c r="K637" s="915"/>
      <c r="L637" s="915"/>
      <c r="M637" s="915"/>
      <c r="N637" s="915"/>
      <c r="O637" s="915"/>
      <c r="P637" s="915"/>
      <c r="Q637" s="915"/>
      <c r="R637" s="915"/>
      <c r="S637" s="915"/>
    </row>
    <row r="638" spans="1:19" ht="16.5" customHeight="1">
      <c r="A638" s="915"/>
      <c r="B638" s="915"/>
      <c r="C638" s="915"/>
      <c r="D638" s="915"/>
      <c r="E638" s="915"/>
      <c r="F638" s="915"/>
      <c r="G638" s="915"/>
      <c r="H638" s="915"/>
      <c r="I638" s="915"/>
      <c r="J638" s="915"/>
      <c r="K638" s="915"/>
      <c r="L638" s="915"/>
      <c r="M638" s="915"/>
      <c r="N638" s="915"/>
      <c r="O638" s="915"/>
      <c r="P638" s="915"/>
      <c r="Q638" s="915"/>
      <c r="R638" s="915"/>
      <c r="S638" s="915"/>
    </row>
    <row r="639" spans="1:19" ht="16.5" customHeight="1">
      <c r="A639" s="915"/>
      <c r="B639" s="915"/>
      <c r="C639" s="915"/>
      <c r="D639" s="915"/>
      <c r="E639" s="915"/>
      <c r="F639" s="915"/>
      <c r="G639" s="915"/>
      <c r="H639" s="915"/>
      <c r="I639" s="915"/>
      <c r="J639" s="915"/>
      <c r="K639" s="915"/>
      <c r="L639" s="915"/>
      <c r="M639" s="915"/>
      <c r="N639" s="915"/>
      <c r="O639" s="915"/>
      <c r="P639" s="915"/>
      <c r="Q639" s="915"/>
      <c r="R639" s="915"/>
      <c r="S639" s="915"/>
    </row>
    <row r="640" spans="1:19" ht="16.5" customHeight="1">
      <c r="A640" s="915"/>
      <c r="B640" s="915"/>
      <c r="C640" s="915"/>
      <c r="D640" s="915"/>
      <c r="E640" s="915"/>
      <c r="F640" s="915"/>
      <c r="G640" s="915"/>
      <c r="H640" s="915"/>
      <c r="I640" s="915"/>
      <c r="J640" s="915"/>
      <c r="K640" s="915"/>
      <c r="L640" s="915"/>
      <c r="M640" s="915"/>
      <c r="N640" s="915"/>
      <c r="O640" s="915"/>
      <c r="P640" s="915"/>
      <c r="Q640" s="915"/>
      <c r="R640" s="915"/>
      <c r="S640" s="915"/>
    </row>
    <row r="641" spans="1:19" ht="16.5" customHeight="1">
      <c r="A641" s="915"/>
      <c r="B641" s="915"/>
      <c r="C641" s="915"/>
      <c r="D641" s="915"/>
      <c r="E641" s="915"/>
      <c r="F641" s="915"/>
      <c r="G641" s="915"/>
      <c r="H641" s="915"/>
      <c r="I641" s="915"/>
      <c r="J641" s="915"/>
      <c r="K641" s="915"/>
      <c r="L641" s="915"/>
      <c r="M641" s="915"/>
      <c r="N641" s="915"/>
      <c r="O641" s="915"/>
      <c r="P641" s="915"/>
      <c r="Q641" s="915"/>
      <c r="R641" s="915"/>
      <c r="S641" s="915"/>
    </row>
    <row r="642" spans="1:19" ht="16.5" customHeight="1">
      <c r="A642" s="915"/>
      <c r="B642" s="915"/>
      <c r="C642" s="915"/>
      <c r="D642" s="915"/>
      <c r="E642" s="915"/>
      <c r="F642" s="915"/>
      <c r="G642" s="915"/>
      <c r="H642" s="915"/>
      <c r="I642" s="915"/>
      <c r="J642" s="915"/>
      <c r="K642" s="915"/>
      <c r="L642" s="915"/>
      <c r="M642" s="915"/>
      <c r="N642" s="915"/>
      <c r="O642" s="915"/>
      <c r="P642" s="915"/>
      <c r="Q642" s="915"/>
      <c r="R642" s="915"/>
      <c r="S642" s="915"/>
    </row>
    <row r="643" spans="1:19" ht="16.5" customHeight="1">
      <c r="A643" s="915"/>
      <c r="B643" s="915"/>
      <c r="C643" s="915"/>
      <c r="D643" s="915"/>
      <c r="E643" s="915"/>
      <c r="F643" s="915"/>
      <c r="G643" s="915"/>
      <c r="H643" s="915"/>
      <c r="I643" s="915"/>
      <c r="J643" s="915"/>
      <c r="K643" s="915"/>
      <c r="L643" s="915"/>
      <c r="M643" s="915"/>
      <c r="N643" s="915"/>
      <c r="O643" s="915"/>
      <c r="P643" s="915"/>
      <c r="Q643" s="915"/>
      <c r="R643" s="915"/>
      <c r="S643" s="915"/>
    </row>
    <row r="644" spans="1:19" ht="16.5" customHeight="1">
      <c r="A644" s="915"/>
      <c r="B644" s="915"/>
      <c r="C644" s="915"/>
      <c r="D644" s="915"/>
      <c r="E644" s="915"/>
      <c r="F644" s="915"/>
      <c r="G644" s="915"/>
      <c r="H644" s="915"/>
      <c r="I644" s="915"/>
      <c r="J644" s="915"/>
      <c r="K644" s="915"/>
      <c r="L644" s="915"/>
      <c r="M644" s="915"/>
      <c r="N644" s="915"/>
      <c r="O644" s="915"/>
      <c r="P644" s="915"/>
      <c r="Q644" s="915"/>
      <c r="R644" s="915"/>
      <c r="S644" s="915"/>
    </row>
    <row r="645" spans="1:19" ht="16.5" customHeight="1">
      <c r="A645" s="915"/>
      <c r="B645" s="915"/>
      <c r="C645" s="915"/>
      <c r="D645" s="915"/>
      <c r="E645" s="915"/>
      <c r="F645" s="915"/>
      <c r="G645" s="915"/>
      <c r="H645" s="915"/>
      <c r="I645" s="915"/>
      <c r="J645" s="915"/>
      <c r="K645" s="915"/>
      <c r="L645" s="915"/>
      <c r="M645" s="915"/>
      <c r="N645" s="915"/>
      <c r="O645" s="915"/>
      <c r="P645" s="915"/>
      <c r="Q645" s="915"/>
      <c r="R645" s="915"/>
      <c r="S645" s="915"/>
    </row>
    <row r="646" spans="1:19" ht="16.5" customHeight="1">
      <c r="A646" s="915"/>
      <c r="B646" s="915"/>
      <c r="C646" s="915"/>
      <c r="D646" s="915"/>
      <c r="E646" s="915"/>
      <c r="F646" s="915"/>
      <c r="G646" s="915"/>
      <c r="H646" s="915"/>
      <c r="I646" s="915"/>
      <c r="J646" s="915"/>
      <c r="K646" s="915"/>
      <c r="L646" s="915"/>
      <c r="M646" s="915"/>
      <c r="N646" s="915"/>
      <c r="O646" s="915"/>
      <c r="P646" s="915"/>
      <c r="Q646" s="915"/>
      <c r="R646" s="915"/>
      <c r="S646" s="915"/>
    </row>
    <row r="647" spans="1:19" ht="16.5" customHeight="1">
      <c r="A647" s="915"/>
      <c r="B647" s="915"/>
      <c r="C647" s="915"/>
      <c r="D647" s="915"/>
      <c r="E647" s="915"/>
      <c r="F647" s="915"/>
      <c r="G647" s="915"/>
      <c r="H647" s="915"/>
      <c r="I647" s="915"/>
      <c r="J647" s="915"/>
      <c r="K647" s="915"/>
      <c r="L647" s="915"/>
      <c r="M647" s="915"/>
      <c r="N647" s="915"/>
      <c r="O647" s="915"/>
      <c r="P647" s="915"/>
      <c r="Q647" s="915"/>
      <c r="R647" s="915"/>
      <c r="S647" s="915"/>
    </row>
    <row r="648" spans="1:19" ht="16.5" customHeight="1">
      <c r="A648" s="915"/>
      <c r="B648" s="915"/>
      <c r="C648" s="915"/>
      <c r="D648" s="915"/>
      <c r="E648" s="915"/>
      <c r="F648" s="915"/>
      <c r="G648" s="915"/>
      <c r="H648" s="915"/>
      <c r="I648" s="915"/>
      <c r="J648" s="915"/>
      <c r="K648" s="915"/>
      <c r="L648" s="915"/>
      <c r="M648" s="915"/>
      <c r="N648" s="915"/>
      <c r="O648" s="915"/>
      <c r="P648" s="915"/>
      <c r="Q648" s="915"/>
      <c r="R648" s="915"/>
      <c r="S648" s="915"/>
    </row>
    <row r="649" spans="1:19" ht="16.5" customHeight="1">
      <c r="A649" s="915"/>
      <c r="B649" s="915"/>
      <c r="C649" s="915"/>
      <c r="D649" s="915"/>
      <c r="E649" s="915"/>
      <c r="F649" s="915"/>
      <c r="G649" s="915"/>
      <c r="H649" s="915"/>
      <c r="I649" s="915"/>
      <c r="J649" s="915"/>
      <c r="K649" s="915"/>
      <c r="L649" s="915"/>
      <c r="M649" s="915"/>
      <c r="N649" s="915"/>
      <c r="O649" s="915"/>
      <c r="P649" s="915"/>
      <c r="Q649" s="915"/>
      <c r="R649" s="915"/>
      <c r="S649" s="915"/>
    </row>
    <row r="650" spans="1:19" ht="16.5" customHeight="1">
      <c r="A650" s="915"/>
      <c r="B650" s="915"/>
      <c r="C650" s="915"/>
      <c r="D650" s="915"/>
      <c r="E650" s="915"/>
      <c r="F650" s="915"/>
      <c r="G650" s="915"/>
      <c r="H650" s="915"/>
      <c r="I650" s="915"/>
      <c r="J650" s="915"/>
      <c r="K650" s="915"/>
      <c r="L650" s="915"/>
      <c r="M650" s="915"/>
      <c r="N650" s="915"/>
      <c r="O650" s="915"/>
      <c r="P650" s="915"/>
      <c r="Q650" s="915"/>
      <c r="R650" s="915"/>
      <c r="S650" s="915"/>
    </row>
    <row r="651" spans="1:19" ht="16.5" customHeight="1">
      <c r="A651" s="915"/>
      <c r="B651" s="915"/>
      <c r="C651" s="915"/>
      <c r="D651" s="915"/>
      <c r="E651" s="915"/>
      <c r="F651" s="915"/>
      <c r="G651" s="915"/>
      <c r="H651" s="915"/>
      <c r="I651" s="915"/>
      <c r="J651" s="915"/>
      <c r="K651" s="915"/>
      <c r="L651" s="915"/>
      <c r="M651" s="915"/>
      <c r="N651" s="915"/>
      <c r="O651" s="915"/>
      <c r="P651" s="915"/>
      <c r="Q651" s="915"/>
      <c r="R651" s="915"/>
      <c r="S651" s="915"/>
    </row>
    <row r="652" spans="1:19" ht="16.5" customHeight="1">
      <c r="A652" s="915"/>
      <c r="B652" s="915"/>
      <c r="C652" s="915"/>
      <c r="D652" s="915"/>
      <c r="E652" s="915"/>
      <c r="F652" s="915"/>
      <c r="G652" s="915"/>
      <c r="H652" s="915"/>
      <c r="I652" s="915"/>
      <c r="J652" s="915"/>
      <c r="K652" s="915"/>
      <c r="L652" s="915"/>
      <c r="M652" s="915"/>
      <c r="N652" s="915"/>
      <c r="O652" s="915"/>
      <c r="P652" s="915"/>
      <c r="Q652" s="915"/>
      <c r="R652" s="915"/>
      <c r="S652" s="915"/>
    </row>
    <row r="653" spans="1:19" ht="16.5" customHeight="1">
      <c r="A653" s="915"/>
      <c r="B653" s="915"/>
      <c r="C653" s="915"/>
      <c r="D653" s="915"/>
      <c r="E653" s="915"/>
      <c r="F653" s="915"/>
      <c r="G653" s="915"/>
      <c r="H653" s="915"/>
      <c r="I653" s="915"/>
      <c r="J653" s="915"/>
      <c r="K653" s="915"/>
      <c r="L653" s="915"/>
      <c r="M653" s="915"/>
      <c r="N653" s="915"/>
      <c r="O653" s="915"/>
      <c r="P653" s="915"/>
      <c r="Q653" s="915"/>
      <c r="R653" s="915"/>
      <c r="S653" s="915"/>
    </row>
    <row r="654" spans="1:19" ht="16.5" customHeight="1">
      <c r="A654" s="915"/>
      <c r="B654" s="915"/>
      <c r="C654" s="915"/>
      <c r="D654" s="915"/>
      <c r="E654" s="915"/>
      <c r="F654" s="915"/>
      <c r="G654" s="915"/>
      <c r="H654" s="915"/>
      <c r="I654" s="915"/>
      <c r="J654" s="915"/>
      <c r="K654" s="915"/>
      <c r="L654" s="915"/>
      <c r="M654" s="915"/>
      <c r="N654" s="915"/>
      <c r="O654" s="915"/>
      <c r="P654" s="915"/>
      <c r="Q654" s="915"/>
      <c r="R654" s="915"/>
      <c r="S654" s="915"/>
    </row>
    <row r="655" spans="1:19" ht="16.5" customHeight="1">
      <c r="A655" s="915"/>
      <c r="B655" s="915"/>
      <c r="C655" s="915"/>
      <c r="D655" s="915"/>
      <c r="E655" s="915"/>
      <c r="F655" s="915"/>
      <c r="G655" s="915"/>
      <c r="H655" s="915"/>
      <c r="I655" s="915"/>
      <c r="J655" s="915"/>
      <c r="K655" s="915"/>
      <c r="L655" s="915"/>
      <c r="M655" s="915"/>
      <c r="N655" s="915"/>
      <c r="O655" s="915"/>
      <c r="P655" s="915"/>
      <c r="Q655" s="915"/>
      <c r="R655" s="915"/>
      <c r="S655" s="915"/>
    </row>
    <row r="656" spans="1:19" ht="16.5" customHeight="1">
      <c r="A656" s="915"/>
      <c r="B656" s="915"/>
      <c r="C656" s="915"/>
      <c r="D656" s="915"/>
      <c r="E656" s="915"/>
      <c r="F656" s="915"/>
      <c r="G656" s="915"/>
      <c r="H656" s="915"/>
      <c r="I656" s="915"/>
      <c r="J656" s="915"/>
      <c r="K656" s="915"/>
      <c r="L656" s="915"/>
      <c r="M656" s="915"/>
      <c r="N656" s="915"/>
      <c r="O656" s="915"/>
      <c r="P656" s="915"/>
      <c r="Q656" s="915"/>
      <c r="R656" s="915"/>
      <c r="S656" s="915"/>
    </row>
    <row r="657" spans="1:19" ht="16.5" customHeight="1">
      <c r="A657" s="915"/>
      <c r="B657" s="915"/>
      <c r="C657" s="915"/>
      <c r="D657" s="915"/>
      <c r="E657" s="915"/>
      <c r="F657" s="915"/>
      <c r="G657" s="915"/>
      <c r="H657" s="915"/>
      <c r="I657" s="915"/>
      <c r="J657" s="915"/>
      <c r="K657" s="915"/>
      <c r="L657" s="915"/>
      <c r="M657" s="915"/>
      <c r="N657" s="915"/>
      <c r="O657" s="915"/>
      <c r="P657" s="915"/>
      <c r="Q657" s="915"/>
      <c r="R657" s="915"/>
      <c r="S657" s="915"/>
    </row>
    <row r="658" spans="1:19" ht="16.5" customHeight="1">
      <c r="A658" s="915"/>
      <c r="B658" s="915"/>
      <c r="C658" s="915"/>
      <c r="D658" s="915"/>
      <c r="E658" s="915"/>
      <c r="F658" s="915"/>
      <c r="G658" s="915"/>
      <c r="H658" s="915"/>
      <c r="I658" s="915"/>
      <c r="J658" s="915"/>
      <c r="K658" s="915"/>
      <c r="L658" s="915"/>
      <c r="M658" s="915"/>
      <c r="N658" s="915"/>
      <c r="O658" s="915"/>
      <c r="P658" s="915"/>
      <c r="Q658" s="915"/>
      <c r="R658" s="915"/>
      <c r="S658" s="915"/>
    </row>
    <row r="659" spans="1:19" ht="16.5" customHeight="1">
      <c r="A659" s="915"/>
      <c r="B659" s="915"/>
      <c r="C659" s="915"/>
      <c r="D659" s="915"/>
      <c r="E659" s="915"/>
      <c r="F659" s="915"/>
      <c r="G659" s="915"/>
      <c r="H659" s="915"/>
      <c r="I659" s="915"/>
      <c r="J659" s="915"/>
      <c r="K659" s="915"/>
      <c r="L659" s="915"/>
      <c r="M659" s="915"/>
      <c r="N659" s="915"/>
      <c r="O659" s="915"/>
      <c r="P659" s="915"/>
      <c r="Q659" s="915"/>
      <c r="R659" s="915"/>
      <c r="S659" s="915"/>
    </row>
    <row r="660" spans="1:19" ht="16.5" customHeight="1">
      <c r="A660" s="915"/>
      <c r="B660" s="915"/>
      <c r="C660" s="915"/>
      <c r="D660" s="915"/>
      <c r="E660" s="915"/>
      <c r="F660" s="915"/>
      <c r="G660" s="915"/>
      <c r="H660" s="915"/>
      <c r="I660" s="915"/>
      <c r="J660" s="915"/>
      <c r="K660" s="915"/>
      <c r="L660" s="915"/>
      <c r="M660" s="915"/>
      <c r="N660" s="915"/>
      <c r="O660" s="915"/>
      <c r="P660" s="915"/>
      <c r="Q660" s="915"/>
      <c r="R660" s="915"/>
      <c r="S660" s="915"/>
    </row>
    <row r="661" spans="1:19" ht="16.5" customHeight="1">
      <c r="A661" s="915"/>
      <c r="B661" s="915"/>
      <c r="C661" s="915"/>
      <c r="D661" s="915"/>
      <c r="E661" s="915"/>
      <c r="F661" s="915"/>
      <c r="G661" s="915"/>
      <c r="H661" s="915"/>
      <c r="I661" s="915"/>
      <c r="J661" s="915"/>
      <c r="K661" s="915"/>
      <c r="L661" s="915"/>
      <c r="M661" s="915"/>
      <c r="N661" s="915"/>
      <c r="O661" s="915"/>
      <c r="P661" s="915"/>
      <c r="Q661" s="915"/>
      <c r="R661" s="915"/>
      <c r="S661" s="915"/>
    </row>
    <row r="662" spans="1:19" ht="16.5" customHeight="1">
      <c r="A662" s="915"/>
      <c r="B662" s="915"/>
      <c r="C662" s="915"/>
      <c r="D662" s="915"/>
      <c r="E662" s="915"/>
      <c r="F662" s="915"/>
      <c r="G662" s="915"/>
      <c r="H662" s="915"/>
      <c r="I662" s="915"/>
      <c r="J662" s="915"/>
      <c r="K662" s="915"/>
      <c r="L662" s="915"/>
      <c r="M662" s="915"/>
      <c r="N662" s="915"/>
      <c r="O662" s="915"/>
      <c r="P662" s="915"/>
      <c r="Q662" s="915"/>
      <c r="R662" s="915"/>
      <c r="S662" s="915"/>
    </row>
    <row r="663" spans="1:19" ht="16.5" customHeight="1">
      <c r="A663" s="915"/>
      <c r="B663" s="915"/>
      <c r="C663" s="915"/>
      <c r="D663" s="915"/>
      <c r="E663" s="915"/>
      <c r="F663" s="915"/>
      <c r="G663" s="915"/>
      <c r="H663" s="915"/>
      <c r="I663" s="915"/>
      <c r="J663" s="915"/>
      <c r="K663" s="915"/>
      <c r="L663" s="915"/>
      <c r="M663" s="915"/>
      <c r="N663" s="915"/>
      <c r="O663" s="915"/>
      <c r="P663" s="915"/>
      <c r="Q663" s="915"/>
      <c r="R663" s="915"/>
      <c r="S663" s="915"/>
    </row>
    <row r="664" spans="1:19" ht="16.5" customHeight="1">
      <c r="A664" s="915"/>
      <c r="B664" s="915"/>
      <c r="C664" s="915"/>
      <c r="D664" s="915"/>
      <c r="E664" s="915"/>
      <c r="F664" s="915"/>
      <c r="G664" s="915"/>
      <c r="H664" s="915"/>
      <c r="I664" s="915"/>
      <c r="J664" s="915"/>
      <c r="K664" s="915"/>
      <c r="L664" s="915"/>
      <c r="M664" s="915"/>
      <c r="N664" s="915"/>
      <c r="O664" s="915"/>
      <c r="P664" s="915"/>
      <c r="Q664" s="915"/>
      <c r="R664" s="915"/>
      <c r="S664" s="915"/>
    </row>
    <row r="665" spans="1:19" ht="16.5" customHeight="1">
      <c r="A665" s="915"/>
      <c r="B665" s="915"/>
      <c r="C665" s="915"/>
      <c r="D665" s="915"/>
      <c r="E665" s="915"/>
      <c r="F665" s="915"/>
      <c r="G665" s="915"/>
      <c r="H665" s="915"/>
      <c r="I665" s="915"/>
      <c r="J665" s="915"/>
      <c r="K665" s="915"/>
      <c r="L665" s="915"/>
      <c r="M665" s="915"/>
      <c r="N665" s="915"/>
      <c r="O665" s="915"/>
      <c r="P665" s="915"/>
      <c r="Q665" s="915"/>
      <c r="R665" s="915"/>
      <c r="S665" s="915"/>
    </row>
    <row r="666" spans="1:19" ht="16.5" customHeight="1">
      <c r="A666" s="915"/>
      <c r="B666" s="915"/>
      <c r="C666" s="915"/>
      <c r="D666" s="915"/>
      <c r="E666" s="915"/>
      <c r="F666" s="915"/>
      <c r="G666" s="915"/>
      <c r="H666" s="915"/>
      <c r="I666" s="915"/>
      <c r="J666" s="915"/>
      <c r="K666" s="915"/>
      <c r="L666" s="915"/>
      <c r="M666" s="915"/>
      <c r="N666" s="915"/>
      <c r="O666" s="915"/>
      <c r="P666" s="915"/>
      <c r="Q666" s="915"/>
      <c r="R666" s="915"/>
      <c r="S666" s="915"/>
    </row>
    <row r="667" spans="1:19" ht="16.5" customHeight="1">
      <c r="A667" s="915"/>
      <c r="B667" s="915"/>
      <c r="C667" s="915"/>
      <c r="D667" s="915"/>
      <c r="E667" s="915"/>
      <c r="F667" s="915"/>
      <c r="G667" s="915"/>
      <c r="H667" s="915"/>
      <c r="I667" s="915"/>
      <c r="J667" s="915"/>
      <c r="K667" s="915"/>
      <c r="L667" s="915"/>
      <c r="M667" s="915"/>
      <c r="N667" s="915"/>
      <c r="O667" s="915"/>
      <c r="P667" s="915"/>
      <c r="Q667" s="915"/>
      <c r="R667" s="915"/>
      <c r="S667" s="915"/>
    </row>
    <row r="668" spans="1:19" ht="16.5" customHeight="1">
      <c r="A668" s="915"/>
      <c r="B668" s="915"/>
      <c r="C668" s="915"/>
      <c r="D668" s="915"/>
      <c r="E668" s="915"/>
      <c r="F668" s="915"/>
      <c r="G668" s="915"/>
      <c r="H668" s="915"/>
      <c r="I668" s="915"/>
      <c r="J668" s="915"/>
      <c r="K668" s="915"/>
      <c r="L668" s="915"/>
      <c r="M668" s="915"/>
      <c r="N668" s="915"/>
      <c r="O668" s="915"/>
      <c r="P668" s="915"/>
      <c r="Q668" s="915"/>
      <c r="R668" s="915"/>
      <c r="S668" s="915"/>
    </row>
    <row r="669" spans="1:19" ht="16.5" customHeight="1">
      <c r="A669" s="915"/>
      <c r="B669" s="915"/>
      <c r="C669" s="915"/>
      <c r="D669" s="915"/>
      <c r="E669" s="915"/>
      <c r="F669" s="915"/>
      <c r="G669" s="915"/>
      <c r="H669" s="915"/>
      <c r="I669" s="915"/>
      <c r="J669" s="915"/>
      <c r="K669" s="915"/>
      <c r="L669" s="915"/>
      <c r="M669" s="915"/>
      <c r="N669" s="915"/>
      <c r="O669" s="915"/>
      <c r="P669" s="915"/>
      <c r="Q669" s="915"/>
      <c r="R669" s="915"/>
      <c r="S669" s="915"/>
    </row>
    <row r="670" spans="1:19" ht="16.5" customHeight="1">
      <c r="A670" s="915"/>
      <c r="B670" s="915"/>
      <c r="C670" s="915"/>
      <c r="D670" s="915"/>
      <c r="E670" s="915"/>
      <c r="F670" s="915"/>
      <c r="G670" s="915"/>
      <c r="H670" s="915"/>
      <c r="I670" s="915"/>
      <c r="J670" s="915"/>
      <c r="K670" s="915"/>
      <c r="L670" s="915"/>
      <c r="M670" s="915"/>
      <c r="N670" s="915"/>
      <c r="O670" s="915"/>
      <c r="P670" s="915"/>
      <c r="Q670" s="915"/>
      <c r="R670" s="915"/>
      <c r="S670" s="915"/>
    </row>
    <row r="671" spans="1:19" ht="16.5" customHeight="1">
      <c r="A671" s="915"/>
      <c r="B671" s="915"/>
      <c r="C671" s="915"/>
      <c r="D671" s="915"/>
      <c r="E671" s="915"/>
      <c r="F671" s="915"/>
      <c r="G671" s="915"/>
      <c r="H671" s="915"/>
      <c r="I671" s="915"/>
      <c r="J671" s="915"/>
      <c r="K671" s="915"/>
      <c r="L671" s="915"/>
      <c r="M671" s="915"/>
      <c r="N671" s="915"/>
      <c r="O671" s="915"/>
      <c r="P671" s="915"/>
      <c r="Q671" s="915"/>
      <c r="R671" s="915"/>
      <c r="S671" s="915"/>
    </row>
    <row r="672" spans="1:19" ht="16.5" customHeight="1">
      <c r="A672" s="915"/>
      <c r="B672" s="915"/>
      <c r="C672" s="915"/>
      <c r="D672" s="915"/>
      <c r="E672" s="915"/>
      <c r="F672" s="915"/>
      <c r="G672" s="915"/>
      <c r="H672" s="915"/>
      <c r="I672" s="915"/>
      <c r="J672" s="915"/>
      <c r="K672" s="915"/>
      <c r="L672" s="915"/>
      <c r="M672" s="915"/>
      <c r="N672" s="915"/>
      <c r="O672" s="915"/>
      <c r="P672" s="915"/>
      <c r="Q672" s="915"/>
      <c r="R672" s="915"/>
      <c r="S672" s="915"/>
    </row>
    <row r="673" spans="1:19" ht="16.5" customHeight="1">
      <c r="A673" s="915"/>
      <c r="B673" s="915"/>
      <c r="C673" s="915"/>
      <c r="D673" s="915"/>
      <c r="E673" s="915"/>
      <c r="F673" s="915"/>
      <c r="G673" s="915"/>
      <c r="H673" s="915"/>
      <c r="I673" s="915"/>
      <c r="J673" s="915"/>
      <c r="K673" s="915"/>
      <c r="L673" s="915"/>
      <c r="M673" s="915"/>
      <c r="N673" s="915"/>
      <c r="O673" s="915"/>
      <c r="P673" s="915"/>
      <c r="Q673" s="915"/>
      <c r="R673" s="915"/>
      <c r="S673" s="915"/>
    </row>
    <row r="674" spans="1:19" ht="16.5" customHeight="1">
      <c r="A674" s="915"/>
      <c r="B674" s="915"/>
      <c r="C674" s="915"/>
      <c r="D674" s="915"/>
      <c r="E674" s="915"/>
      <c r="F674" s="915"/>
      <c r="G674" s="915"/>
      <c r="H674" s="915"/>
      <c r="I674" s="915"/>
      <c r="J674" s="915"/>
      <c r="K674" s="915"/>
      <c r="L674" s="915"/>
      <c r="M674" s="915"/>
      <c r="N674" s="915"/>
      <c r="O674" s="915"/>
      <c r="P674" s="915"/>
      <c r="Q674" s="915"/>
      <c r="R674" s="915"/>
      <c r="S674" s="915"/>
    </row>
    <row r="675" spans="1:19" ht="16.5" customHeight="1">
      <c r="A675" s="915"/>
      <c r="B675" s="915"/>
      <c r="C675" s="915"/>
      <c r="D675" s="915"/>
      <c r="E675" s="915"/>
      <c r="F675" s="915"/>
      <c r="G675" s="915"/>
      <c r="H675" s="915"/>
      <c r="I675" s="915"/>
      <c r="J675" s="915"/>
      <c r="K675" s="915"/>
      <c r="L675" s="915"/>
      <c r="M675" s="915"/>
      <c r="N675" s="915"/>
      <c r="O675" s="915"/>
      <c r="P675" s="915"/>
      <c r="Q675" s="915"/>
      <c r="R675" s="915"/>
      <c r="S675" s="915"/>
    </row>
    <row r="676" spans="1:19" ht="16.5" customHeight="1">
      <c r="A676" s="915"/>
      <c r="B676" s="915"/>
      <c r="C676" s="915"/>
      <c r="D676" s="915"/>
      <c r="E676" s="915"/>
      <c r="F676" s="915"/>
      <c r="G676" s="915"/>
      <c r="H676" s="915"/>
      <c r="I676" s="915"/>
      <c r="J676" s="915"/>
      <c r="K676" s="915"/>
      <c r="L676" s="915"/>
      <c r="M676" s="915"/>
      <c r="N676" s="915"/>
      <c r="O676" s="915"/>
      <c r="P676" s="915"/>
      <c r="Q676" s="915"/>
      <c r="R676" s="915"/>
      <c r="S676" s="915"/>
    </row>
    <row r="677" spans="1:19" ht="16.5" customHeight="1">
      <c r="A677" s="915"/>
      <c r="B677" s="915"/>
      <c r="C677" s="915"/>
      <c r="D677" s="915"/>
      <c r="E677" s="915"/>
      <c r="F677" s="915"/>
      <c r="G677" s="915"/>
      <c r="H677" s="915"/>
      <c r="I677" s="915"/>
      <c r="J677" s="915"/>
      <c r="K677" s="915"/>
      <c r="L677" s="915"/>
      <c r="M677" s="915"/>
      <c r="N677" s="915"/>
      <c r="O677" s="915"/>
      <c r="P677" s="915"/>
      <c r="Q677" s="915"/>
      <c r="R677" s="915"/>
      <c r="S677" s="915"/>
    </row>
    <row r="678" spans="1:19" ht="16.5" customHeight="1">
      <c r="A678" s="915"/>
      <c r="B678" s="915"/>
      <c r="C678" s="915"/>
      <c r="D678" s="915"/>
      <c r="E678" s="915"/>
      <c r="F678" s="915"/>
      <c r="G678" s="915"/>
      <c r="H678" s="915"/>
      <c r="I678" s="915"/>
      <c r="J678" s="915"/>
      <c r="K678" s="915"/>
      <c r="L678" s="915"/>
      <c r="M678" s="915"/>
      <c r="N678" s="915"/>
      <c r="O678" s="915"/>
      <c r="P678" s="915"/>
      <c r="Q678" s="915"/>
      <c r="R678" s="915"/>
      <c r="S678" s="915"/>
    </row>
    <row r="679" spans="1:19" ht="16.5" customHeight="1">
      <c r="A679" s="915"/>
      <c r="B679" s="915"/>
      <c r="C679" s="915"/>
      <c r="D679" s="915"/>
      <c r="E679" s="915"/>
      <c r="F679" s="915"/>
      <c r="G679" s="915"/>
      <c r="H679" s="915"/>
      <c r="I679" s="915"/>
      <c r="J679" s="915"/>
      <c r="K679" s="915"/>
      <c r="L679" s="915"/>
      <c r="M679" s="915"/>
      <c r="N679" s="915"/>
      <c r="O679" s="915"/>
      <c r="P679" s="915"/>
      <c r="Q679" s="915"/>
      <c r="R679" s="915"/>
      <c r="S679" s="915"/>
    </row>
    <row r="680" spans="1:19" ht="16.5" customHeight="1">
      <c r="A680" s="915"/>
      <c r="B680" s="915"/>
      <c r="C680" s="915"/>
      <c r="D680" s="915"/>
      <c r="E680" s="915"/>
      <c r="F680" s="915"/>
      <c r="G680" s="915"/>
      <c r="H680" s="915"/>
      <c r="I680" s="915"/>
      <c r="J680" s="915"/>
      <c r="K680" s="915"/>
      <c r="L680" s="915"/>
      <c r="M680" s="915"/>
      <c r="N680" s="915"/>
      <c r="O680" s="915"/>
      <c r="P680" s="915"/>
      <c r="Q680" s="915"/>
      <c r="R680" s="915"/>
      <c r="S680" s="915"/>
    </row>
    <row r="681" spans="1:19" ht="16.5" customHeight="1">
      <c r="A681" s="915"/>
      <c r="B681" s="915"/>
      <c r="C681" s="915"/>
      <c r="D681" s="915"/>
      <c r="E681" s="915"/>
      <c r="F681" s="915"/>
      <c r="G681" s="915"/>
      <c r="H681" s="915"/>
      <c r="I681" s="915"/>
      <c r="J681" s="915"/>
      <c r="K681" s="915"/>
      <c r="L681" s="915"/>
      <c r="M681" s="915"/>
      <c r="N681" s="915"/>
      <c r="O681" s="915"/>
      <c r="P681" s="915"/>
      <c r="Q681" s="915"/>
      <c r="R681" s="915"/>
      <c r="S681" s="915"/>
    </row>
    <row r="682" spans="1:19" ht="16.5" customHeight="1">
      <c r="A682" s="915"/>
      <c r="B682" s="915"/>
      <c r="C682" s="915"/>
      <c r="D682" s="915"/>
      <c r="E682" s="915"/>
      <c r="F682" s="915"/>
      <c r="G682" s="915"/>
      <c r="H682" s="915"/>
      <c r="I682" s="915"/>
      <c r="J682" s="915"/>
      <c r="K682" s="915"/>
      <c r="L682" s="915"/>
      <c r="M682" s="915"/>
      <c r="N682" s="915"/>
      <c r="O682" s="915"/>
      <c r="P682" s="915"/>
      <c r="Q682" s="915"/>
      <c r="R682" s="915"/>
      <c r="S682" s="915"/>
    </row>
    <row r="683" spans="1:19" ht="16.5" customHeight="1">
      <c r="A683" s="915"/>
      <c r="B683" s="915"/>
      <c r="C683" s="915"/>
      <c r="D683" s="915"/>
      <c r="E683" s="915"/>
      <c r="F683" s="915"/>
      <c r="G683" s="915"/>
      <c r="H683" s="915"/>
      <c r="I683" s="915"/>
      <c r="J683" s="915"/>
      <c r="K683" s="915"/>
      <c r="L683" s="915"/>
      <c r="M683" s="915"/>
      <c r="N683" s="915"/>
      <c r="O683" s="915"/>
      <c r="P683" s="915"/>
      <c r="Q683" s="915"/>
      <c r="R683" s="915"/>
      <c r="S683" s="915"/>
    </row>
    <row r="684" spans="1:19" ht="16.5" customHeight="1">
      <c r="A684" s="915"/>
      <c r="B684" s="915"/>
      <c r="C684" s="915"/>
      <c r="D684" s="915"/>
      <c r="E684" s="915"/>
      <c r="F684" s="915"/>
      <c r="G684" s="915"/>
      <c r="H684" s="915"/>
      <c r="I684" s="915"/>
      <c r="J684" s="915"/>
      <c r="K684" s="915"/>
      <c r="L684" s="915"/>
      <c r="M684" s="915"/>
      <c r="N684" s="915"/>
      <c r="O684" s="915"/>
      <c r="P684" s="915"/>
      <c r="Q684" s="915"/>
      <c r="R684" s="915"/>
      <c r="S684" s="915"/>
    </row>
    <row r="685" spans="1:19" ht="16.5" customHeight="1">
      <c r="A685" s="915"/>
      <c r="B685" s="915"/>
      <c r="C685" s="915"/>
      <c r="D685" s="915"/>
      <c r="E685" s="915"/>
      <c r="F685" s="915"/>
      <c r="G685" s="915"/>
      <c r="H685" s="915"/>
      <c r="I685" s="915"/>
      <c r="J685" s="915"/>
      <c r="K685" s="915"/>
      <c r="L685" s="915"/>
      <c r="M685" s="915"/>
      <c r="N685" s="915"/>
      <c r="O685" s="915"/>
      <c r="P685" s="915"/>
      <c r="Q685" s="915"/>
      <c r="R685" s="915"/>
      <c r="S685" s="915"/>
    </row>
    <row r="686" spans="1:19" ht="16.5" customHeight="1">
      <c r="A686" s="915"/>
      <c r="B686" s="915"/>
      <c r="C686" s="915"/>
      <c r="D686" s="915"/>
      <c r="E686" s="915"/>
      <c r="F686" s="915"/>
      <c r="G686" s="915"/>
      <c r="H686" s="915"/>
      <c r="I686" s="915"/>
      <c r="J686" s="915"/>
      <c r="K686" s="915"/>
      <c r="L686" s="915"/>
      <c r="M686" s="915"/>
      <c r="N686" s="915"/>
      <c r="O686" s="915"/>
      <c r="P686" s="915"/>
      <c r="Q686" s="915"/>
      <c r="R686" s="915"/>
      <c r="S686" s="915"/>
    </row>
    <row r="687" spans="1:19" ht="16.5" customHeight="1">
      <c r="A687" s="915"/>
      <c r="B687" s="915"/>
      <c r="C687" s="915"/>
      <c r="D687" s="915"/>
      <c r="E687" s="915"/>
      <c r="F687" s="915"/>
      <c r="G687" s="915"/>
      <c r="H687" s="915"/>
      <c r="I687" s="915"/>
      <c r="J687" s="915"/>
      <c r="K687" s="915"/>
      <c r="L687" s="915"/>
      <c r="M687" s="915"/>
      <c r="N687" s="915"/>
      <c r="O687" s="915"/>
      <c r="P687" s="915"/>
      <c r="Q687" s="915"/>
      <c r="R687" s="915"/>
      <c r="S687" s="915"/>
    </row>
    <row r="688" spans="1:19" ht="16.5" customHeight="1">
      <c r="A688" s="915"/>
      <c r="B688" s="915"/>
      <c r="C688" s="915"/>
      <c r="D688" s="915"/>
      <c r="E688" s="915"/>
      <c r="F688" s="915"/>
      <c r="G688" s="915"/>
      <c r="H688" s="915"/>
      <c r="I688" s="915"/>
      <c r="J688" s="915"/>
      <c r="K688" s="915"/>
      <c r="L688" s="915"/>
      <c r="M688" s="915"/>
      <c r="N688" s="915"/>
      <c r="O688" s="915"/>
      <c r="P688" s="915"/>
      <c r="Q688" s="915"/>
      <c r="R688" s="915"/>
      <c r="S688" s="915"/>
    </row>
    <row r="689" spans="1:19" ht="16.5" customHeight="1">
      <c r="A689" s="915"/>
      <c r="B689" s="915"/>
      <c r="C689" s="915"/>
      <c r="D689" s="915"/>
      <c r="E689" s="915"/>
      <c r="F689" s="915"/>
      <c r="G689" s="915"/>
      <c r="H689" s="915"/>
      <c r="I689" s="915"/>
      <c r="J689" s="915"/>
      <c r="K689" s="915"/>
      <c r="L689" s="915"/>
      <c r="M689" s="915"/>
      <c r="N689" s="915"/>
      <c r="O689" s="915"/>
      <c r="P689" s="915"/>
      <c r="Q689" s="915"/>
      <c r="R689" s="915"/>
      <c r="S689" s="915"/>
    </row>
    <row r="690" spans="1:19" ht="16.5" customHeight="1">
      <c r="A690" s="915"/>
      <c r="B690" s="915"/>
      <c r="C690" s="915"/>
      <c r="D690" s="915"/>
      <c r="E690" s="915"/>
      <c r="F690" s="915"/>
      <c r="G690" s="915"/>
      <c r="H690" s="915"/>
      <c r="I690" s="915"/>
      <c r="J690" s="915"/>
      <c r="K690" s="915"/>
      <c r="L690" s="915"/>
      <c r="M690" s="915"/>
      <c r="N690" s="915"/>
      <c r="O690" s="915"/>
      <c r="P690" s="915"/>
      <c r="Q690" s="915"/>
      <c r="R690" s="915"/>
      <c r="S690" s="915"/>
    </row>
    <row r="691" spans="1:19" ht="16.5" customHeight="1">
      <c r="A691" s="915"/>
      <c r="B691" s="915"/>
      <c r="C691" s="915"/>
      <c r="D691" s="915"/>
      <c r="E691" s="915"/>
      <c r="F691" s="915"/>
      <c r="G691" s="915"/>
      <c r="H691" s="915"/>
      <c r="I691" s="915"/>
      <c r="J691" s="915"/>
      <c r="K691" s="915"/>
      <c r="L691" s="915"/>
      <c r="M691" s="915"/>
      <c r="N691" s="915"/>
      <c r="O691" s="915"/>
      <c r="P691" s="915"/>
      <c r="Q691" s="915"/>
      <c r="R691" s="915"/>
      <c r="S691" s="915"/>
    </row>
    <row r="692" spans="1:19" ht="16.5" customHeight="1">
      <c r="A692" s="915"/>
      <c r="B692" s="915"/>
      <c r="C692" s="915"/>
      <c r="D692" s="915"/>
      <c r="E692" s="915"/>
      <c r="F692" s="915"/>
      <c r="G692" s="915"/>
      <c r="H692" s="915"/>
      <c r="I692" s="915"/>
      <c r="J692" s="915"/>
      <c r="K692" s="915"/>
      <c r="L692" s="915"/>
      <c r="M692" s="915"/>
      <c r="N692" s="915"/>
      <c r="O692" s="915"/>
      <c r="P692" s="915"/>
      <c r="Q692" s="915"/>
      <c r="R692" s="915"/>
      <c r="S692" s="915"/>
    </row>
    <row r="693" spans="1:19" ht="16.5" customHeight="1">
      <c r="A693" s="915"/>
      <c r="B693" s="915"/>
      <c r="C693" s="915"/>
      <c r="D693" s="915"/>
      <c r="E693" s="915"/>
      <c r="F693" s="915"/>
      <c r="G693" s="915"/>
      <c r="H693" s="915"/>
      <c r="I693" s="915"/>
      <c r="J693" s="915"/>
      <c r="K693" s="915"/>
      <c r="L693" s="915"/>
      <c r="M693" s="915"/>
      <c r="N693" s="915"/>
      <c r="O693" s="915"/>
      <c r="P693" s="915"/>
      <c r="Q693" s="915"/>
      <c r="R693" s="915"/>
      <c r="S693" s="915"/>
    </row>
    <row r="694" spans="1:19" ht="16.5" customHeight="1">
      <c r="A694" s="915"/>
      <c r="B694" s="915"/>
      <c r="C694" s="915"/>
      <c r="D694" s="915"/>
      <c r="E694" s="915"/>
      <c r="F694" s="915"/>
      <c r="G694" s="915"/>
      <c r="H694" s="915"/>
      <c r="I694" s="915"/>
      <c r="J694" s="915"/>
      <c r="K694" s="915"/>
      <c r="L694" s="915"/>
      <c r="M694" s="915"/>
      <c r="N694" s="915"/>
      <c r="O694" s="915"/>
      <c r="P694" s="915"/>
      <c r="Q694" s="915"/>
      <c r="R694" s="915"/>
      <c r="S694" s="915"/>
    </row>
    <row r="695" spans="1:19" ht="16.5" customHeight="1">
      <c r="A695" s="915"/>
      <c r="B695" s="915"/>
      <c r="C695" s="915"/>
      <c r="D695" s="915"/>
      <c r="E695" s="915"/>
      <c r="F695" s="915"/>
      <c r="G695" s="915"/>
      <c r="H695" s="915"/>
      <c r="I695" s="915"/>
      <c r="J695" s="915"/>
      <c r="K695" s="915"/>
      <c r="L695" s="915"/>
      <c r="M695" s="915"/>
      <c r="N695" s="915"/>
      <c r="O695" s="915"/>
      <c r="P695" s="915"/>
      <c r="Q695" s="915"/>
      <c r="R695" s="915"/>
      <c r="S695" s="915"/>
    </row>
    <row r="696" spans="1:19" ht="16.5" customHeight="1">
      <c r="A696" s="915"/>
      <c r="B696" s="915"/>
      <c r="C696" s="915"/>
      <c r="D696" s="915"/>
      <c r="E696" s="915"/>
      <c r="F696" s="915"/>
      <c r="G696" s="915"/>
      <c r="H696" s="915"/>
      <c r="I696" s="915"/>
      <c r="J696" s="915"/>
      <c r="K696" s="915"/>
      <c r="L696" s="915"/>
      <c r="M696" s="915"/>
      <c r="N696" s="915"/>
      <c r="O696" s="915"/>
      <c r="P696" s="915"/>
      <c r="Q696" s="915"/>
      <c r="R696" s="915"/>
      <c r="S696" s="915"/>
    </row>
    <row r="697" spans="1:19" ht="16.5" customHeight="1">
      <c r="A697" s="915"/>
      <c r="B697" s="915"/>
      <c r="C697" s="915"/>
      <c r="D697" s="915"/>
      <c r="E697" s="915"/>
      <c r="F697" s="915"/>
      <c r="G697" s="915"/>
      <c r="H697" s="915"/>
      <c r="I697" s="915"/>
      <c r="J697" s="915"/>
      <c r="K697" s="915"/>
      <c r="L697" s="915"/>
      <c r="M697" s="915"/>
      <c r="N697" s="915"/>
      <c r="O697" s="915"/>
      <c r="P697" s="915"/>
      <c r="Q697" s="915"/>
      <c r="R697" s="915"/>
      <c r="S697" s="915"/>
    </row>
    <row r="698" spans="1:19" ht="16.5" customHeight="1">
      <c r="A698" s="915"/>
      <c r="B698" s="915"/>
      <c r="C698" s="915"/>
      <c r="D698" s="915"/>
      <c r="E698" s="915"/>
      <c r="F698" s="915"/>
      <c r="G698" s="915"/>
      <c r="H698" s="915"/>
      <c r="I698" s="915"/>
      <c r="J698" s="915"/>
      <c r="K698" s="915"/>
      <c r="L698" s="915"/>
      <c r="M698" s="915"/>
      <c r="N698" s="915"/>
      <c r="O698" s="915"/>
      <c r="P698" s="915"/>
      <c r="Q698" s="915"/>
      <c r="R698" s="915"/>
      <c r="S698" s="915"/>
    </row>
    <row r="699" spans="1:19" ht="16.5" customHeight="1">
      <c r="A699" s="915"/>
      <c r="B699" s="915"/>
      <c r="C699" s="915"/>
      <c r="D699" s="915"/>
      <c r="E699" s="915"/>
      <c r="F699" s="915"/>
      <c r="G699" s="915"/>
      <c r="H699" s="915"/>
      <c r="I699" s="915"/>
      <c r="J699" s="915"/>
      <c r="K699" s="915"/>
      <c r="L699" s="915"/>
      <c r="M699" s="915"/>
      <c r="N699" s="915"/>
      <c r="O699" s="915"/>
      <c r="P699" s="915"/>
      <c r="Q699" s="915"/>
      <c r="R699" s="915"/>
      <c r="S699" s="915"/>
    </row>
    <row r="700" spans="1:19" ht="16.5" customHeight="1">
      <c r="A700" s="915"/>
      <c r="B700" s="915"/>
      <c r="C700" s="915"/>
      <c r="D700" s="915"/>
      <c r="E700" s="915"/>
      <c r="F700" s="915"/>
      <c r="G700" s="915"/>
      <c r="H700" s="915"/>
      <c r="I700" s="915"/>
      <c r="J700" s="915"/>
      <c r="K700" s="915"/>
      <c r="L700" s="915"/>
      <c r="M700" s="915"/>
      <c r="N700" s="915"/>
      <c r="O700" s="915"/>
      <c r="P700" s="915"/>
      <c r="Q700" s="915"/>
      <c r="R700" s="915"/>
      <c r="S700" s="915"/>
    </row>
    <row r="701" spans="1:19" ht="16.5" customHeight="1">
      <c r="A701" s="915"/>
      <c r="B701" s="915"/>
      <c r="C701" s="915"/>
      <c r="D701" s="915"/>
      <c r="E701" s="915"/>
      <c r="F701" s="915"/>
      <c r="G701" s="915"/>
      <c r="H701" s="915"/>
      <c r="I701" s="915"/>
      <c r="J701" s="915"/>
      <c r="K701" s="915"/>
      <c r="L701" s="915"/>
      <c r="M701" s="915"/>
      <c r="N701" s="915"/>
      <c r="O701" s="915"/>
      <c r="P701" s="915"/>
      <c r="Q701" s="915"/>
      <c r="R701" s="915"/>
      <c r="S701" s="915"/>
    </row>
    <row r="702" spans="1:19" ht="16.5" customHeight="1">
      <c r="A702" s="915"/>
      <c r="B702" s="915"/>
      <c r="C702" s="915"/>
      <c r="D702" s="915"/>
      <c r="E702" s="915"/>
      <c r="F702" s="915"/>
      <c r="G702" s="915"/>
      <c r="H702" s="915"/>
      <c r="I702" s="915"/>
      <c r="J702" s="915"/>
      <c r="K702" s="915"/>
      <c r="L702" s="915"/>
      <c r="M702" s="915"/>
      <c r="N702" s="915"/>
      <c r="O702" s="915"/>
      <c r="P702" s="915"/>
      <c r="Q702" s="915"/>
      <c r="R702" s="915"/>
      <c r="S702" s="915"/>
    </row>
    <row r="703" spans="1:19" ht="16.5" customHeight="1">
      <c r="A703" s="915"/>
      <c r="B703" s="915"/>
      <c r="C703" s="915"/>
      <c r="D703" s="915"/>
      <c r="E703" s="915"/>
      <c r="F703" s="915"/>
      <c r="G703" s="915"/>
      <c r="H703" s="915"/>
      <c r="I703" s="915"/>
      <c r="J703" s="915"/>
      <c r="K703" s="915"/>
      <c r="L703" s="915"/>
      <c r="M703" s="915"/>
      <c r="N703" s="915"/>
      <c r="O703" s="915"/>
      <c r="P703" s="915"/>
      <c r="Q703" s="915"/>
      <c r="R703" s="915"/>
      <c r="S703" s="915"/>
    </row>
    <row r="704" spans="1:19" ht="16.5" customHeight="1">
      <c r="A704" s="915"/>
      <c r="B704" s="915"/>
      <c r="C704" s="915"/>
      <c r="D704" s="915"/>
      <c r="E704" s="915"/>
      <c r="F704" s="915"/>
      <c r="G704" s="915"/>
      <c r="H704" s="915"/>
      <c r="I704" s="915"/>
      <c r="J704" s="915"/>
      <c r="K704" s="915"/>
      <c r="L704" s="915"/>
      <c r="M704" s="915"/>
      <c r="N704" s="915"/>
      <c r="O704" s="915"/>
      <c r="P704" s="915"/>
      <c r="Q704" s="915"/>
      <c r="R704" s="915"/>
      <c r="S704" s="915"/>
    </row>
    <row r="705" spans="1:19" ht="16.5" customHeight="1">
      <c r="A705" s="915"/>
      <c r="B705" s="915"/>
      <c r="C705" s="915"/>
      <c r="D705" s="915"/>
      <c r="E705" s="915"/>
      <c r="F705" s="915"/>
      <c r="G705" s="915"/>
      <c r="H705" s="915"/>
      <c r="I705" s="915"/>
      <c r="J705" s="915"/>
      <c r="K705" s="915"/>
      <c r="L705" s="915"/>
      <c r="M705" s="915"/>
      <c r="N705" s="915"/>
      <c r="O705" s="915"/>
      <c r="P705" s="915"/>
      <c r="Q705" s="915"/>
      <c r="R705" s="915"/>
      <c r="S705" s="915"/>
    </row>
    <row r="706" spans="1:19" ht="16.5" customHeight="1">
      <c r="A706" s="915"/>
      <c r="B706" s="915"/>
      <c r="C706" s="915"/>
      <c r="D706" s="915"/>
      <c r="E706" s="915"/>
      <c r="F706" s="915"/>
      <c r="G706" s="915"/>
      <c r="H706" s="915"/>
      <c r="I706" s="915"/>
      <c r="J706" s="915"/>
      <c r="K706" s="915"/>
      <c r="L706" s="915"/>
      <c r="M706" s="915"/>
      <c r="N706" s="915"/>
      <c r="O706" s="915"/>
      <c r="P706" s="915"/>
      <c r="Q706" s="915"/>
      <c r="R706" s="915"/>
      <c r="S706" s="915"/>
    </row>
    <row r="707" spans="1:19" ht="16.5" customHeight="1">
      <c r="A707" s="915"/>
      <c r="B707" s="915"/>
      <c r="C707" s="915"/>
      <c r="D707" s="915"/>
      <c r="E707" s="915"/>
      <c r="F707" s="915"/>
      <c r="G707" s="915"/>
      <c r="H707" s="915"/>
      <c r="I707" s="915"/>
      <c r="J707" s="915"/>
      <c r="K707" s="915"/>
      <c r="L707" s="915"/>
      <c r="M707" s="915"/>
      <c r="N707" s="915"/>
      <c r="O707" s="915"/>
      <c r="P707" s="915"/>
      <c r="Q707" s="915"/>
      <c r="R707" s="915"/>
      <c r="S707" s="915"/>
    </row>
    <row r="708" spans="1:19" ht="16.5" customHeight="1">
      <c r="A708" s="915"/>
      <c r="B708" s="915"/>
      <c r="C708" s="915"/>
      <c r="D708" s="915"/>
      <c r="E708" s="915"/>
      <c r="F708" s="915"/>
      <c r="G708" s="915"/>
      <c r="H708" s="915"/>
      <c r="I708" s="915"/>
      <c r="J708" s="915"/>
      <c r="K708" s="915"/>
      <c r="L708" s="915"/>
      <c r="M708" s="915"/>
      <c r="N708" s="915"/>
      <c r="O708" s="915"/>
      <c r="P708" s="915"/>
      <c r="Q708" s="915"/>
      <c r="R708" s="915"/>
      <c r="S708" s="915"/>
    </row>
    <row r="709" spans="1:19" ht="16.5" customHeight="1">
      <c r="A709" s="915"/>
      <c r="B709" s="915"/>
      <c r="C709" s="915"/>
      <c r="D709" s="915"/>
      <c r="E709" s="915"/>
      <c r="F709" s="915"/>
      <c r="G709" s="915"/>
      <c r="H709" s="915"/>
      <c r="I709" s="915"/>
      <c r="J709" s="915"/>
      <c r="K709" s="915"/>
      <c r="L709" s="915"/>
      <c r="M709" s="915"/>
      <c r="N709" s="915"/>
      <c r="O709" s="915"/>
      <c r="P709" s="915"/>
      <c r="Q709" s="915"/>
      <c r="R709" s="915"/>
      <c r="S709" s="915"/>
    </row>
    <row r="710" spans="1:19" ht="16.5" customHeight="1">
      <c r="A710" s="915"/>
      <c r="B710" s="915"/>
      <c r="C710" s="915"/>
      <c r="D710" s="915"/>
      <c r="E710" s="915"/>
      <c r="F710" s="915"/>
      <c r="G710" s="915"/>
      <c r="H710" s="915"/>
      <c r="I710" s="915"/>
      <c r="J710" s="915"/>
      <c r="K710" s="915"/>
      <c r="L710" s="915"/>
      <c r="M710" s="915"/>
      <c r="N710" s="915"/>
      <c r="O710" s="915"/>
      <c r="P710" s="915"/>
      <c r="Q710" s="915"/>
      <c r="R710" s="915"/>
      <c r="S710" s="915"/>
    </row>
    <row r="711" spans="1:19" ht="16.5" customHeight="1">
      <c r="A711" s="915"/>
      <c r="B711" s="915"/>
      <c r="C711" s="915"/>
      <c r="D711" s="915"/>
      <c r="E711" s="915"/>
      <c r="F711" s="915"/>
      <c r="G711" s="915"/>
      <c r="H711" s="915"/>
      <c r="I711" s="915"/>
      <c r="J711" s="915"/>
      <c r="K711" s="915"/>
      <c r="L711" s="915"/>
      <c r="M711" s="915"/>
      <c r="N711" s="915"/>
      <c r="O711" s="915"/>
      <c r="P711" s="915"/>
      <c r="Q711" s="915"/>
      <c r="R711" s="915"/>
      <c r="S711" s="915"/>
    </row>
    <row r="712" spans="1:19" ht="16.5" customHeight="1">
      <c r="A712" s="915"/>
      <c r="B712" s="915"/>
      <c r="C712" s="915"/>
      <c r="D712" s="915"/>
      <c r="E712" s="915"/>
      <c r="F712" s="915"/>
      <c r="G712" s="915"/>
      <c r="H712" s="915"/>
      <c r="I712" s="915"/>
      <c r="J712" s="915"/>
      <c r="K712" s="915"/>
      <c r="L712" s="915"/>
      <c r="M712" s="915"/>
      <c r="N712" s="915"/>
      <c r="O712" s="915"/>
      <c r="P712" s="915"/>
      <c r="Q712" s="915"/>
      <c r="R712" s="915"/>
      <c r="S712" s="915"/>
    </row>
    <row r="713" spans="1:19" ht="16.5" customHeight="1">
      <c r="A713" s="915"/>
      <c r="B713" s="915"/>
      <c r="C713" s="915"/>
      <c r="D713" s="915"/>
      <c r="E713" s="915"/>
      <c r="F713" s="915"/>
      <c r="G713" s="915"/>
      <c r="H713" s="915"/>
      <c r="I713" s="915"/>
      <c r="J713" s="915"/>
      <c r="K713" s="915"/>
      <c r="L713" s="915"/>
      <c r="M713" s="915"/>
      <c r="N713" s="915"/>
      <c r="O713" s="915"/>
      <c r="P713" s="915"/>
      <c r="Q713" s="915"/>
      <c r="R713" s="915"/>
      <c r="S713" s="915"/>
    </row>
    <row r="714" spans="1:19" ht="16.5" customHeight="1">
      <c r="A714" s="915"/>
      <c r="B714" s="915"/>
      <c r="C714" s="915"/>
      <c r="D714" s="915"/>
      <c r="E714" s="915"/>
      <c r="F714" s="915"/>
      <c r="G714" s="915"/>
      <c r="H714" s="915"/>
      <c r="I714" s="915"/>
      <c r="J714" s="915"/>
      <c r="K714" s="915"/>
      <c r="L714" s="915"/>
      <c r="M714" s="915"/>
      <c r="N714" s="915"/>
      <c r="O714" s="915"/>
      <c r="P714" s="915"/>
      <c r="Q714" s="915"/>
      <c r="R714" s="915"/>
      <c r="S714" s="915"/>
    </row>
    <row r="715" spans="1:19" ht="16.5" customHeight="1">
      <c r="A715" s="915"/>
      <c r="B715" s="915"/>
      <c r="C715" s="915"/>
      <c r="D715" s="915"/>
      <c r="E715" s="915"/>
      <c r="F715" s="915"/>
      <c r="G715" s="915"/>
      <c r="H715" s="915"/>
      <c r="I715" s="915"/>
      <c r="J715" s="915"/>
      <c r="K715" s="915"/>
      <c r="L715" s="915"/>
      <c r="M715" s="915"/>
      <c r="N715" s="915"/>
      <c r="O715" s="915"/>
      <c r="P715" s="915"/>
      <c r="Q715" s="915"/>
      <c r="R715" s="915"/>
      <c r="S715" s="915"/>
    </row>
    <row r="716" spans="1:19" ht="16.5" customHeight="1">
      <c r="A716" s="915"/>
      <c r="B716" s="915"/>
      <c r="C716" s="915"/>
      <c r="D716" s="915"/>
      <c r="E716" s="915"/>
      <c r="F716" s="915"/>
      <c r="G716" s="915"/>
      <c r="H716" s="915"/>
      <c r="I716" s="915"/>
      <c r="J716" s="915"/>
      <c r="K716" s="915"/>
      <c r="L716" s="915"/>
      <c r="M716" s="915"/>
      <c r="N716" s="915"/>
      <c r="O716" s="915"/>
      <c r="P716" s="915"/>
      <c r="Q716" s="915"/>
      <c r="R716" s="915"/>
      <c r="S716" s="915"/>
    </row>
    <row r="717" spans="1:19" ht="16.5" customHeight="1">
      <c r="A717" s="915"/>
      <c r="B717" s="915"/>
      <c r="C717" s="915"/>
      <c r="D717" s="915"/>
      <c r="E717" s="915"/>
      <c r="F717" s="915"/>
      <c r="G717" s="915"/>
      <c r="H717" s="915"/>
      <c r="I717" s="915"/>
      <c r="J717" s="915"/>
      <c r="K717" s="915"/>
      <c r="L717" s="915"/>
      <c r="M717" s="915"/>
      <c r="N717" s="915"/>
      <c r="O717" s="915"/>
      <c r="P717" s="915"/>
      <c r="Q717" s="915"/>
      <c r="R717" s="915"/>
      <c r="S717" s="915"/>
    </row>
    <row r="718" spans="1:19" ht="16.5" customHeight="1">
      <c r="A718" s="915"/>
      <c r="B718" s="915"/>
      <c r="C718" s="915"/>
      <c r="D718" s="915"/>
      <c r="E718" s="915"/>
      <c r="F718" s="915"/>
      <c r="G718" s="915"/>
      <c r="H718" s="915"/>
      <c r="I718" s="915"/>
      <c r="J718" s="915"/>
      <c r="K718" s="915"/>
      <c r="L718" s="915"/>
      <c r="M718" s="915"/>
      <c r="N718" s="915"/>
      <c r="O718" s="915"/>
      <c r="P718" s="915"/>
      <c r="Q718" s="915"/>
      <c r="R718" s="915"/>
      <c r="S718" s="915"/>
    </row>
    <row r="719" spans="1:19" ht="16.5" customHeight="1">
      <c r="A719" s="915"/>
      <c r="B719" s="915"/>
      <c r="C719" s="915"/>
      <c r="D719" s="915"/>
      <c r="E719" s="915"/>
      <c r="F719" s="915"/>
      <c r="G719" s="915"/>
      <c r="H719" s="915"/>
      <c r="I719" s="915"/>
      <c r="J719" s="915"/>
      <c r="K719" s="915"/>
      <c r="L719" s="915"/>
      <c r="M719" s="915"/>
      <c r="N719" s="915"/>
      <c r="O719" s="915"/>
      <c r="P719" s="915"/>
      <c r="Q719" s="915"/>
      <c r="R719" s="915"/>
      <c r="S719" s="915"/>
    </row>
    <row r="720" spans="1:19" ht="16.5" customHeight="1">
      <c r="A720" s="915"/>
      <c r="B720" s="915"/>
      <c r="C720" s="915"/>
      <c r="D720" s="915"/>
      <c r="E720" s="915"/>
      <c r="F720" s="915"/>
      <c r="G720" s="915"/>
      <c r="H720" s="915"/>
      <c r="I720" s="915"/>
      <c r="J720" s="915"/>
      <c r="K720" s="915"/>
      <c r="L720" s="915"/>
      <c r="M720" s="915"/>
      <c r="N720" s="915"/>
      <c r="O720" s="915"/>
      <c r="P720" s="915"/>
      <c r="Q720" s="915"/>
      <c r="R720" s="915"/>
      <c r="S720" s="915"/>
    </row>
    <row r="721" spans="1:19" ht="16.5" customHeight="1">
      <c r="A721" s="915"/>
      <c r="B721" s="915"/>
      <c r="C721" s="915"/>
      <c r="D721" s="915"/>
      <c r="E721" s="915"/>
      <c r="F721" s="915"/>
      <c r="G721" s="915"/>
      <c r="H721" s="915"/>
      <c r="I721" s="915"/>
      <c r="J721" s="915"/>
      <c r="K721" s="915"/>
      <c r="L721" s="915"/>
      <c r="M721" s="915"/>
      <c r="N721" s="915"/>
      <c r="O721" s="915"/>
      <c r="P721" s="915"/>
      <c r="Q721" s="915"/>
      <c r="R721" s="915"/>
      <c r="S721" s="915"/>
    </row>
    <row r="722" spans="1:19" ht="16.5" customHeight="1">
      <c r="A722" s="915"/>
      <c r="B722" s="915"/>
      <c r="C722" s="915"/>
      <c r="D722" s="915"/>
      <c r="E722" s="915"/>
      <c r="F722" s="915"/>
      <c r="G722" s="915"/>
      <c r="H722" s="915"/>
      <c r="I722" s="915"/>
      <c r="J722" s="915"/>
      <c r="K722" s="915"/>
      <c r="L722" s="915"/>
      <c r="M722" s="915"/>
      <c r="N722" s="915"/>
      <c r="O722" s="915"/>
      <c r="P722" s="915"/>
      <c r="Q722" s="915"/>
      <c r="R722" s="915"/>
      <c r="S722" s="915"/>
    </row>
    <row r="723" spans="1:19" ht="16.5" customHeight="1">
      <c r="A723" s="915"/>
      <c r="B723" s="915"/>
      <c r="C723" s="915"/>
      <c r="D723" s="915"/>
      <c r="E723" s="915"/>
      <c r="F723" s="915"/>
      <c r="G723" s="915"/>
      <c r="H723" s="915"/>
      <c r="I723" s="915"/>
      <c r="J723" s="915"/>
      <c r="K723" s="915"/>
      <c r="L723" s="915"/>
      <c r="M723" s="915"/>
      <c r="N723" s="915"/>
      <c r="O723" s="915"/>
      <c r="P723" s="915"/>
      <c r="Q723" s="915"/>
      <c r="R723" s="915"/>
      <c r="S723" s="915"/>
    </row>
    <row r="724" spans="1:19" ht="16.5" customHeight="1">
      <c r="A724" s="915"/>
      <c r="B724" s="915"/>
      <c r="C724" s="915"/>
      <c r="D724" s="915"/>
      <c r="E724" s="915"/>
      <c r="F724" s="915"/>
      <c r="G724" s="915"/>
      <c r="H724" s="915"/>
      <c r="I724" s="915"/>
      <c r="J724" s="915"/>
      <c r="K724" s="915"/>
      <c r="L724" s="915"/>
      <c r="M724" s="915"/>
      <c r="N724" s="915"/>
      <c r="O724" s="915"/>
      <c r="P724" s="915"/>
      <c r="Q724" s="915"/>
      <c r="R724" s="915"/>
      <c r="S724" s="915"/>
    </row>
    <row r="725" spans="1:19" ht="16.5" customHeight="1">
      <c r="A725" s="915"/>
      <c r="B725" s="915"/>
      <c r="C725" s="915"/>
      <c r="D725" s="915"/>
      <c r="E725" s="915"/>
      <c r="F725" s="915"/>
      <c r="G725" s="915"/>
      <c r="H725" s="915"/>
      <c r="I725" s="915"/>
      <c r="J725" s="915"/>
      <c r="K725" s="915"/>
      <c r="L725" s="915"/>
      <c r="M725" s="915"/>
      <c r="N725" s="915"/>
      <c r="O725" s="915"/>
      <c r="P725" s="915"/>
      <c r="Q725" s="915"/>
      <c r="R725" s="915"/>
      <c r="S725" s="915"/>
    </row>
    <row r="726" spans="1:19" ht="16.5" customHeight="1">
      <c r="A726" s="915"/>
      <c r="B726" s="915"/>
      <c r="C726" s="915"/>
      <c r="D726" s="915"/>
      <c r="E726" s="915"/>
      <c r="F726" s="915"/>
      <c r="G726" s="915"/>
      <c r="H726" s="915"/>
      <c r="I726" s="915"/>
      <c r="J726" s="915"/>
      <c r="K726" s="915"/>
      <c r="L726" s="915"/>
      <c r="M726" s="915"/>
      <c r="N726" s="915"/>
      <c r="O726" s="915"/>
      <c r="P726" s="915"/>
      <c r="Q726" s="915"/>
      <c r="R726" s="915"/>
      <c r="S726" s="915"/>
    </row>
    <row r="727" spans="1:19" ht="16.5" customHeight="1">
      <c r="A727" s="915"/>
      <c r="B727" s="915"/>
      <c r="C727" s="915"/>
      <c r="D727" s="915"/>
      <c r="E727" s="915"/>
      <c r="F727" s="915"/>
      <c r="G727" s="915"/>
      <c r="H727" s="915"/>
      <c r="I727" s="915"/>
      <c r="J727" s="915"/>
      <c r="K727" s="915"/>
      <c r="L727" s="915"/>
      <c r="M727" s="915"/>
      <c r="N727" s="915"/>
      <c r="O727" s="915"/>
      <c r="P727" s="915"/>
      <c r="Q727" s="915"/>
      <c r="R727" s="915"/>
      <c r="S727" s="915"/>
    </row>
    <row r="728" spans="1:19" ht="16.5" customHeight="1">
      <c r="A728" s="915"/>
      <c r="B728" s="915"/>
      <c r="C728" s="915"/>
      <c r="D728" s="915"/>
      <c r="E728" s="915"/>
      <c r="F728" s="915"/>
      <c r="G728" s="915"/>
      <c r="H728" s="915"/>
      <c r="I728" s="915"/>
      <c r="J728" s="915"/>
      <c r="K728" s="915"/>
      <c r="L728" s="915"/>
      <c r="M728" s="915"/>
      <c r="N728" s="915"/>
      <c r="O728" s="915"/>
      <c r="P728" s="915"/>
      <c r="Q728" s="915"/>
      <c r="R728" s="915"/>
      <c r="S728" s="915"/>
    </row>
    <row r="729" spans="1:19" ht="16.5" customHeight="1">
      <c r="A729" s="915"/>
      <c r="B729" s="915"/>
      <c r="C729" s="915"/>
      <c r="D729" s="915"/>
      <c r="E729" s="915"/>
      <c r="F729" s="915"/>
      <c r="G729" s="915"/>
      <c r="H729" s="915"/>
      <c r="I729" s="915"/>
      <c r="J729" s="915"/>
      <c r="K729" s="915"/>
      <c r="L729" s="915"/>
      <c r="M729" s="915"/>
      <c r="N729" s="915"/>
      <c r="O729" s="915"/>
      <c r="P729" s="915"/>
      <c r="Q729" s="915"/>
      <c r="R729" s="915"/>
      <c r="S729" s="915"/>
    </row>
    <row r="730" spans="1:19" ht="16.5" customHeight="1">
      <c r="A730" s="915"/>
      <c r="B730" s="915"/>
      <c r="C730" s="915"/>
      <c r="D730" s="915"/>
      <c r="E730" s="915"/>
      <c r="F730" s="915"/>
      <c r="G730" s="915"/>
      <c r="H730" s="915"/>
      <c r="I730" s="915"/>
      <c r="J730" s="915"/>
      <c r="K730" s="915"/>
      <c r="L730" s="915"/>
      <c r="M730" s="915"/>
      <c r="N730" s="915"/>
      <c r="O730" s="915"/>
      <c r="P730" s="915"/>
      <c r="Q730" s="915"/>
      <c r="R730" s="915"/>
      <c r="S730" s="915"/>
    </row>
    <row r="731" spans="1:19" ht="16.5" customHeight="1">
      <c r="A731" s="915"/>
      <c r="B731" s="915"/>
      <c r="C731" s="915"/>
      <c r="D731" s="915"/>
      <c r="E731" s="915"/>
      <c r="F731" s="915"/>
      <c r="G731" s="915"/>
      <c r="H731" s="915"/>
      <c r="I731" s="915"/>
      <c r="J731" s="915"/>
      <c r="K731" s="915"/>
      <c r="L731" s="915"/>
      <c r="M731" s="915"/>
      <c r="N731" s="915"/>
      <c r="O731" s="915"/>
      <c r="P731" s="915"/>
      <c r="Q731" s="915"/>
      <c r="R731" s="915"/>
      <c r="S731" s="915"/>
    </row>
    <row r="732" spans="1:19" ht="16.5" customHeight="1">
      <c r="A732" s="915"/>
      <c r="B732" s="915"/>
      <c r="C732" s="915"/>
      <c r="D732" s="915"/>
      <c r="E732" s="915"/>
      <c r="F732" s="915"/>
      <c r="G732" s="915"/>
      <c r="H732" s="915"/>
      <c r="I732" s="915"/>
      <c r="J732" s="915"/>
      <c r="K732" s="915"/>
      <c r="L732" s="915"/>
      <c r="M732" s="915"/>
      <c r="N732" s="915"/>
      <c r="O732" s="915"/>
      <c r="P732" s="915"/>
      <c r="Q732" s="915"/>
      <c r="R732" s="915"/>
      <c r="S732" s="915"/>
    </row>
    <row r="733" spans="1:19" ht="16.5" customHeight="1">
      <c r="A733" s="915"/>
      <c r="B733" s="915"/>
      <c r="C733" s="915"/>
      <c r="D733" s="915"/>
      <c r="E733" s="915"/>
      <c r="F733" s="915"/>
      <c r="G733" s="915"/>
      <c r="H733" s="915"/>
      <c r="I733" s="915"/>
      <c r="J733" s="915"/>
      <c r="K733" s="915"/>
      <c r="L733" s="915"/>
      <c r="M733" s="915"/>
      <c r="N733" s="915"/>
      <c r="O733" s="915"/>
      <c r="P733" s="915"/>
      <c r="Q733" s="915"/>
      <c r="R733" s="915"/>
      <c r="S733" s="915"/>
    </row>
    <row r="734" spans="1:19" ht="16.5" customHeight="1">
      <c r="A734" s="915"/>
      <c r="B734" s="915"/>
      <c r="C734" s="915"/>
      <c r="D734" s="915"/>
      <c r="E734" s="915"/>
      <c r="F734" s="915"/>
      <c r="G734" s="915"/>
      <c r="H734" s="915"/>
      <c r="I734" s="915"/>
      <c r="J734" s="915"/>
      <c r="K734" s="915"/>
      <c r="L734" s="915"/>
      <c r="M734" s="915"/>
      <c r="N734" s="915"/>
      <c r="O734" s="915"/>
      <c r="P734" s="915"/>
      <c r="Q734" s="915"/>
      <c r="R734" s="915"/>
      <c r="S734" s="915"/>
    </row>
    <row r="735" spans="1:19" ht="16.5" customHeight="1">
      <c r="A735" s="915"/>
      <c r="B735" s="915"/>
      <c r="C735" s="915"/>
      <c r="D735" s="915"/>
      <c r="E735" s="915"/>
      <c r="F735" s="915"/>
      <c r="G735" s="915"/>
      <c r="H735" s="915"/>
      <c r="I735" s="915"/>
      <c r="J735" s="915"/>
      <c r="K735" s="915"/>
      <c r="L735" s="915"/>
      <c r="M735" s="915"/>
      <c r="N735" s="915"/>
      <c r="O735" s="915"/>
      <c r="P735" s="915"/>
      <c r="Q735" s="915"/>
      <c r="R735" s="915"/>
      <c r="S735" s="915"/>
    </row>
    <row r="736" spans="1:19" ht="16.5" customHeight="1">
      <c r="A736" s="915"/>
      <c r="B736" s="915"/>
      <c r="C736" s="915"/>
      <c r="D736" s="915"/>
      <c r="E736" s="915"/>
      <c r="F736" s="915"/>
      <c r="G736" s="915"/>
      <c r="H736" s="915"/>
      <c r="I736" s="915"/>
      <c r="J736" s="915"/>
      <c r="K736" s="915"/>
      <c r="L736" s="915"/>
      <c r="M736" s="915"/>
      <c r="N736" s="915"/>
      <c r="O736" s="915"/>
      <c r="P736" s="915"/>
      <c r="Q736" s="915"/>
      <c r="R736" s="915"/>
      <c r="S736" s="915"/>
    </row>
    <row r="737" spans="1:19" ht="16.5" customHeight="1">
      <c r="A737" s="915"/>
      <c r="B737" s="915"/>
      <c r="C737" s="915"/>
      <c r="D737" s="915"/>
      <c r="E737" s="915"/>
      <c r="F737" s="915"/>
      <c r="G737" s="915"/>
      <c r="H737" s="915"/>
      <c r="I737" s="915"/>
      <c r="J737" s="915"/>
      <c r="K737" s="915"/>
      <c r="L737" s="915"/>
      <c r="M737" s="915"/>
      <c r="N737" s="915"/>
      <c r="O737" s="915"/>
      <c r="P737" s="915"/>
      <c r="Q737" s="915"/>
      <c r="R737" s="915"/>
      <c r="S737" s="915"/>
    </row>
    <row r="738" spans="1:19" ht="16.5" customHeight="1">
      <c r="A738" s="915"/>
      <c r="B738" s="915"/>
      <c r="C738" s="915"/>
      <c r="D738" s="915"/>
      <c r="E738" s="915"/>
      <c r="F738" s="915"/>
      <c r="G738" s="915"/>
      <c r="H738" s="915"/>
      <c r="I738" s="915"/>
      <c r="J738" s="915"/>
      <c r="K738" s="915"/>
      <c r="L738" s="915"/>
      <c r="M738" s="915"/>
      <c r="N738" s="915"/>
      <c r="O738" s="915"/>
      <c r="P738" s="915"/>
      <c r="Q738" s="915"/>
      <c r="R738" s="915"/>
      <c r="S738" s="915"/>
    </row>
    <row r="739" spans="1:19" ht="16.5" customHeight="1">
      <c r="A739" s="915"/>
      <c r="B739" s="915"/>
      <c r="C739" s="915"/>
      <c r="D739" s="915"/>
      <c r="E739" s="915"/>
      <c r="F739" s="915"/>
      <c r="G739" s="915"/>
      <c r="H739" s="915"/>
      <c r="I739" s="915"/>
      <c r="J739" s="915"/>
      <c r="K739" s="915"/>
      <c r="L739" s="915"/>
      <c r="M739" s="915"/>
      <c r="N739" s="915"/>
      <c r="O739" s="915"/>
      <c r="P739" s="915"/>
      <c r="Q739" s="915"/>
      <c r="R739" s="915"/>
      <c r="S739" s="915"/>
    </row>
    <row r="740" spans="1:19" ht="16.5" customHeight="1">
      <c r="A740" s="915"/>
      <c r="B740" s="915"/>
      <c r="C740" s="915"/>
      <c r="D740" s="915"/>
      <c r="E740" s="915"/>
      <c r="F740" s="915"/>
      <c r="G740" s="915"/>
      <c r="H740" s="915"/>
      <c r="I740" s="915"/>
      <c r="J740" s="915"/>
      <c r="K740" s="915"/>
      <c r="L740" s="915"/>
      <c r="M740" s="915"/>
      <c r="N740" s="915"/>
      <c r="O740" s="915"/>
      <c r="P740" s="915"/>
      <c r="Q740" s="915"/>
      <c r="R740" s="915"/>
      <c r="S740" s="915"/>
    </row>
    <row r="741" spans="1:19" ht="16.5" customHeight="1">
      <c r="A741" s="915"/>
      <c r="B741" s="915"/>
      <c r="C741" s="915"/>
      <c r="D741" s="915"/>
      <c r="E741" s="915"/>
      <c r="F741" s="915"/>
      <c r="G741" s="915"/>
      <c r="H741" s="915"/>
      <c r="I741" s="915"/>
      <c r="J741" s="915"/>
      <c r="K741" s="915"/>
      <c r="L741" s="915"/>
      <c r="M741" s="915"/>
      <c r="N741" s="915"/>
      <c r="O741" s="915"/>
      <c r="P741" s="915"/>
      <c r="Q741" s="915"/>
      <c r="R741" s="915"/>
      <c r="S741" s="915"/>
    </row>
    <row r="742" spans="1:19" ht="16.5" customHeight="1">
      <c r="A742" s="915"/>
      <c r="B742" s="915"/>
      <c r="C742" s="915"/>
      <c r="D742" s="915"/>
      <c r="E742" s="915"/>
      <c r="F742" s="915"/>
      <c r="G742" s="915"/>
      <c r="H742" s="915"/>
      <c r="I742" s="915"/>
      <c r="J742" s="915"/>
      <c r="K742" s="915"/>
      <c r="L742" s="915"/>
      <c r="M742" s="915"/>
      <c r="N742" s="915"/>
      <c r="O742" s="915"/>
      <c r="P742" s="915"/>
      <c r="Q742" s="915"/>
      <c r="R742" s="915"/>
      <c r="S742" s="915"/>
    </row>
    <row r="743" spans="1:19" ht="16.5" customHeight="1">
      <c r="A743" s="915"/>
      <c r="B743" s="915"/>
      <c r="C743" s="915"/>
      <c r="D743" s="915"/>
      <c r="E743" s="915"/>
      <c r="F743" s="915"/>
      <c r="G743" s="915"/>
      <c r="H743" s="915"/>
      <c r="I743" s="915"/>
      <c r="J743" s="915"/>
      <c r="K743" s="915"/>
      <c r="L743" s="915"/>
      <c r="M743" s="915"/>
      <c r="N743" s="915"/>
      <c r="O743" s="915"/>
      <c r="P743" s="915"/>
      <c r="Q743" s="915"/>
      <c r="R743" s="915"/>
      <c r="S743" s="915"/>
    </row>
    <row r="744" spans="1:19" ht="16.5" customHeight="1">
      <c r="A744" s="915"/>
      <c r="B744" s="915"/>
      <c r="C744" s="915"/>
      <c r="D744" s="915"/>
      <c r="E744" s="915"/>
      <c r="F744" s="915"/>
      <c r="G744" s="915"/>
      <c r="H744" s="915"/>
      <c r="I744" s="915"/>
      <c r="J744" s="915"/>
      <c r="K744" s="915"/>
      <c r="L744" s="915"/>
      <c r="M744" s="915"/>
      <c r="N744" s="915"/>
      <c r="O744" s="915"/>
      <c r="P744" s="915"/>
      <c r="Q744" s="915"/>
      <c r="R744" s="915"/>
      <c r="S744" s="915"/>
    </row>
    <row r="745" spans="1:19" ht="16.5" customHeight="1">
      <c r="A745" s="915"/>
      <c r="B745" s="915"/>
      <c r="C745" s="915"/>
      <c r="D745" s="915"/>
      <c r="E745" s="915"/>
      <c r="F745" s="915"/>
      <c r="G745" s="915"/>
      <c r="H745" s="915"/>
      <c r="I745" s="915"/>
      <c r="J745" s="915"/>
      <c r="K745" s="915"/>
      <c r="L745" s="915"/>
      <c r="M745" s="915"/>
      <c r="N745" s="915"/>
      <c r="O745" s="915"/>
      <c r="P745" s="915"/>
      <c r="Q745" s="915"/>
      <c r="R745" s="915"/>
      <c r="S745" s="915"/>
    </row>
    <row r="746" spans="1:19" ht="16.5" customHeight="1">
      <c r="A746" s="915"/>
      <c r="B746" s="915"/>
      <c r="C746" s="915"/>
      <c r="D746" s="915"/>
      <c r="E746" s="915"/>
      <c r="F746" s="915"/>
      <c r="G746" s="915"/>
      <c r="H746" s="915"/>
      <c r="I746" s="915"/>
      <c r="J746" s="915"/>
      <c r="K746" s="915"/>
      <c r="L746" s="915"/>
      <c r="M746" s="915"/>
      <c r="N746" s="915"/>
      <c r="O746" s="915"/>
      <c r="P746" s="915"/>
      <c r="Q746" s="915"/>
      <c r="R746" s="915"/>
      <c r="S746" s="915"/>
    </row>
    <row r="747" spans="1:19" ht="16.5" customHeight="1">
      <c r="A747" s="915"/>
      <c r="B747" s="915"/>
      <c r="C747" s="915"/>
      <c r="D747" s="915"/>
      <c r="E747" s="915"/>
      <c r="F747" s="915"/>
      <c r="G747" s="915"/>
      <c r="H747" s="915"/>
      <c r="I747" s="915"/>
      <c r="J747" s="915"/>
      <c r="K747" s="915"/>
      <c r="L747" s="915"/>
      <c r="M747" s="915"/>
      <c r="N747" s="915"/>
      <c r="O747" s="915"/>
      <c r="P747" s="915"/>
      <c r="Q747" s="915"/>
      <c r="R747" s="915"/>
      <c r="S747" s="915"/>
    </row>
    <row r="748" spans="1:19" ht="16.5" customHeight="1">
      <c r="A748" s="915"/>
      <c r="B748" s="915"/>
      <c r="C748" s="915"/>
      <c r="D748" s="915"/>
      <c r="E748" s="915"/>
      <c r="F748" s="915"/>
      <c r="G748" s="915"/>
      <c r="H748" s="915"/>
      <c r="I748" s="915"/>
      <c r="J748" s="915"/>
      <c r="K748" s="915"/>
      <c r="L748" s="915"/>
      <c r="M748" s="915"/>
      <c r="N748" s="915"/>
      <c r="O748" s="915"/>
      <c r="P748" s="915"/>
      <c r="Q748" s="915"/>
      <c r="R748" s="915"/>
      <c r="S748" s="915"/>
    </row>
    <row r="749" spans="1:19" ht="16.5" customHeight="1">
      <c r="A749" s="915"/>
      <c r="B749" s="915"/>
      <c r="C749" s="915"/>
      <c r="D749" s="915"/>
      <c r="E749" s="915"/>
      <c r="F749" s="915"/>
      <c r="G749" s="915"/>
      <c r="H749" s="915"/>
      <c r="I749" s="915"/>
      <c r="J749" s="915"/>
      <c r="K749" s="915"/>
      <c r="L749" s="915"/>
      <c r="M749" s="915"/>
      <c r="N749" s="915"/>
      <c r="O749" s="915"/>
      <c r="P749" s="915"/>
      <c r="Q749" s="915"/>
      <c r="R749" s="915"/>
      <c r="S749" s="915"/>
    </row>
    <row r="750" spans="1:19" ht="16.5" customHeight="1">
      <c r="A750" s="915"/>
      <c r="B750" s="915"/>
      <c r="C750" s="915"/>
      <c r="D750" s="915"/>
      <c r="E750" s="915"/>
      <c r="F750" s="915"/>
      <c r="G750" s="915"/>
      <c r="H750" s="915"/>
      <c r="I750" s="915"/>
      <c r="J750" s="915"/>
      <c r="K750" s="915"/>
      <c r="L750" s="915"/>
      <c r="M750" s="915"/>
      <c r="N750" s="915"/>
      <c r="O750" s="915"/>
      <c r="P750" s="915"/>
      <c r="Q750" s="915"/>
      <c r="R750" s="915"/>
      <c r="S750" s="915"/>
    </row>
    <row r="751" spans="1:19" ht="16.5" customHeight="1">
      <c r="A751" s="915"/>
      <c r="B751" s="915"/>
      <c r="C751" s="915"/>
      <c r="D751" s="915"/>
      <c r="E751" s="915"/>
      <c r="F751" s="915"/>
      <c r="G751" s="915"/>
      <c r="H751" s="915"/>
      <c r="I751" s="915"/>
      <c r="J751" s="915"/>
      <c r="K751" s="915"/>
      <c r="L751" s="915"/>
      <c r="M751" s="915"/>
      <c r="N751" s="915"/>
      <c r="O751" s="915"/>
      <c r="P751" s="915"/>
      <c r="Q751" s="915"/>
      <c r="R751" s="915"/>
      <c r="S751" s="915"/>
    </row>
    <row r="752" spans="1:19" ht="16.5" customHeight="1">
      <c r="A752" s="915"/>
      <c r="B752" s="915"/>
      <c r="C752" s="915"/>
      <c r="D752" s="915"/>
      <c r="E752" s="915"/>
      <c r="F752" s="915"/>
      <c r="G752" s="915"/>
      <c r="H752" s="915"/>
      <c r="I752" s="915"/>
      <c r="J752" s="915"/>
      <c r="K752" s="915"/>
      <c r="L752" s="915"/>
      <c r="M752" s="915"/>
      <c r="N752" s="915"/>
      <c r="O752" s="915"/>
      <c r="P752" s="915"/>
      <c r="Q752" s="915"/>
      <c r="R752" s="915"/>
      <c r="S752" s="915"/>
    </row>
    <row r="753" spans="1:19" ht="16.5" customHeight="1">
      <c r="A753" s="915"/>
      <c r="B753" s="915"/>
      <c r="C753" s="915"/>
      <c r="D753" s="915"/>
      <c r="E753" s="915"/>
      <c r="F753" s="915"/>
      <c r="G753" s="915"/>
      <c r="H753" s="915"/>
      <c r="I753" s="915"/>
      <c r="J753" s="915"/>
      <c r="K753" s="915"/>
      <c r="L753" s="915"/>
      <c r="M753" s="915"/>
      <c r="N753" s="915"/>
      <c r="O753" s="915"/>
      <c r="P753" s="915"/>
      <c r="Q753" s="915"/>
      <c r="R753" s="915"/>
      <c r="S753" s="915"/>
    </row>
    <row r="754" spans="1:19" ht="16.5" customHeight="1">
      <c r="A754" s="915"/>
      <c r="B754" s="915"/>
      <c r="C754" s="915"/>
      <c r="D754" s="915"/>
      <c r="E754" s="915"/>
      <c r="F754" s="915"/>
      <c r="G754" s="915"/>
      <c r="H754" s="915"/>
      <c r="I754" s="915"/>
      <c r="J754" s="915"/>
      <c r="K754" s="915"/>
      <c r="L754" s="915"/>
      <c r="M754" s="915"/>
      <c r="N754" s="915"/>
      <c r="O754" s="915"/>
      <c r="P754" s="915"/>
      <c r="Q754" s="915"/>
      <c r="R754" s="915"/>
      <c r="S754" s="915"/>
    </row>
    <row r="755" spans="1:19" ht="16.5" customHeight="1">
      <c r="A755" s="915"/>
      <c r="B755" s="915"/>
      <c r="C755" s="915"/>
      <c r="D755" s="915"/>
      <c r="E755" s="915"/>
      <c r="F755" s="915"/>
      <c r="G755" s="915"/>
      <c r="H755" s="915"/>
      <c r="I755" s="915"/>
      <c r="J755" s="915"/>
      <c r="K755" s="915"/>
      <c r="L755" s="915"/>
      <c r="M755" s="915"/>
      <c r="N755" s="915"/>
      <c r="O755" s="915"/>
      <c r="P755" s="915"/>
      <c r="Q755" s="915"/>
      <c r="R755" s="915"/>
      <c r="S755" s="915"/>
    </row>
    <row r="756" spans="1:19" ht="16.5" customHeight="1">
      <c r="A756" s="915"/>
      <c r="B756" s="915"/>
      <c r="C756" s="915"/>
      <c r="D756" s="915"/>
      <c r="E756" s="915"/>
      <c r="F756" s="915"/>
      <c r="G756" s="915"/>
      <c r="H756" s="915"/>
      <c r="I756" s="915"/>
      <c r="J756" s="915"/>
      <c r="K756" s="915"/>
      <c r="L756" s="915"/>
      <c r="M756" s="915"/>
      <c r="N756" s="915"/>
      <c r="O756" s="915"/>
      <c r="P756" s="915"/>
      <c r="Q756" s="915"/>
      <c r="R756" s="915"/>
      <c r="S756" s="915"/>
    </row>
    <row r="757" spans="1:19" ht="16.5" customHeight="1">
      <c r="A757" s="915"/>
      <c r="B757" s="915"/>
      <c r="C757" s="915"/>
      <c r="D757" s="915"/>
      <c r="E757" s="915"/>
      <c r="F757" s="915"/>
      <c r="G757" s="915"/>
      <c r="H757" s="915"/>
      <c r="I757" s="915"/>
      <c r="J757" s="915"/>
      <c r="K757" s="915"/>
      <c r="L757" s="915"/>
      <c r="M757" s="915"/>
      <c r="N757" s="915"/>
      <c r="O757" s="915"/>
      <c r="P757" s="915"/>
      <c r="Q757" s="915"/>
      <c r="R757" s="915"/>
      <c r="S757" s="915"/>
    </row>
    <row r="758" spans="1:19" ht="16.5" customHeight="1">
      <c r="A758" s="915"/>
      <c r="B758" s="915"/>
      <c r="C758" s="915"/>
      <c r="D758" s="915"/>
      <c r="E758" s="915"/>
      <c r="F758" s="915"/>
      <c r="G758" s="915"/>
      <c r="H758" s="915"/>
      <c r="I758" s="915"/>
      <c r="J758" s="915"/>
      <c r="K758" s="915"/>
      <c r="L758" s="915"/>
      <c r="M758" s="915"/>
      <c r="N758" s="915"/>
      <c r="O758" s="915"/>
      <c r="P758" s="915"/>
      <c r="Q758" s="915"/>
      <c r="R758" s="915"/>
      <c r="S758" s="915"/>
    </row>
    <row r="759" spans="1:19" ht="16.5" customHeight="1">
      <c r="A759" s="915"/>
      <c r="B759" s="915"/>
      <c r="C759" s="915"/>
      <c r="D759" s="915"/>
      <c r="E759" s="915"/>
      <c r="F759" s="915"/>
      <c r="G759" s="915"/>
      <c r="H759" s="915"/>
      <c r="I759" s="915"/>
      <c r="J759" s="915"/>
      <c r="K759" s="915"/>
      <c r="L759" s="915"/>
      <c r="M759" s="915"/>
      <c r="N759" s="915"/>
      <c r="O759" s="915"/>
      <c r="P759" s="915"/>
      <c r="Q759" s="915"/>
      <c r="R759" s="915"/>
      <c r="S759" s="915"/>
    </row>
    <row r="760" spans="1:19" ht="16.5" customHeight="1">
      <c r="A760" s="915"/>
      <c r="B760" s="915"/>
      <c r="C760" s="915"/>
      <c r="D760" s="915"/>
      <c r="E760" s="915"/>
      <c r="F760" s="915"/>
      <c r="G760" s="915"/>
      <c r="H760" s="915"/>
      <c r="I760" s="915"/>
      <c r="J760" s="915"/>
      <c r="K760" s="915"/>
      <c r="L760" s="915"/>
      <c r="M760" s="915"/>
      <c r="N760" s="915"/>
      <c r="O760" s="915"/>
      <c r="P760" s="915"/>
      <c r="Q760" s="915"/>
      <c r="R760" s="915"/>
      <c r="S760" s="915"/>
    </row>
    <row r="761" spans="1:19" ht="16.5" customHeight="1">
      <c r="A761" s="915"/>
      <c r="B761" s="915"/>
      <c r="C761" s="915"/>
      <c r="D761" s="915"/>
      <c r="E761" s="915"/>
      <c r="F761" s="915"/>
      <c r="G761" s="915"/>
      <c r="H761" s="915"/>
      <c r="I761" s="915"/>
      <c r="J761" s="915"/>
      <c r="K761" s="915"/>
      <c r="L761" s="915"/>
      <c r="M761" s="915"/>
      <c r="N761" s="915"/>
      <c r="O761" s="915"/>
      <c r="P761" s="915"/>
      <c r="Q761" s="915"/>
      <c r="R761" s="915"/>
      <c r="S761" s="915"/>
    </row>
    <row r="762" spans="1:19" ht="16.5" customHeight="1">
      <c r="A762" s="915"/>
      <c r="B762" s="915"/>
      <c r="C762" s="915"/>
      <c r="D762" s="915"/>
      <c r="E762" s="915"/>
      <c r="F762" s="915"/>
      <c r="G762" s="915"/>
      <c r="H762" s="915"/>
      <c r="I762" s="915"/>
      <c r="J762" s="915"/>
      <c r="K762" s="915"/>
      <c r="L762" s="915"/>
      <c r="M762" s="915"/>
      <c r="N762" s="915"/>
      <c r="O762" s="915"/>
      <c r="P762" s="915"/>
      <c r="Q762" s="915"/>
      <c r="R762" s="915"/>
      <c r="S762" s="915"/>
    </row>
    <row r="763" spans="1:19" ht="16.5" customHeight="1">
      <c r="A763" s="915"/>
      <c r="B763" s="915"/>
      <c r="C763" s="915"/>
      <c r="D763" s="915"/>
      <c r="E763" s="915"/>
      <c r="F763" s="915"/>
      <c r="G763" s="915"/>
      <c r="H763" s="915"/>
      <c r="I763" s="915"/>
      <c r="J763" s="915"/>
      <c r="K763" s="915"/>
      <c r="L763" s="915"/>
      <c r="M763" s="915"/>
      <c r="N763" s="915"/>
      <c r="O763" s="915"/>
      <c r="P763" s="915"/>
      <c r="Q763" s="915"/>
      <c r="R763" s="915"/>
      <c r="S763" s="915"/>
    </row>
    <row r="764" spans="1:19" ht="16.5" customHeight="1">
      <c r="A764" s="915"/>
      <c r="B764" s="915"/>
      <c r="C764" s="915"/>
      <c r="D764" s="915"/>
      <c r="E764" s="915"/>
      <c r="F764" s="915"/>
      <c r="G764" s="915"/>
      <c r="H764" s="915"/>
      <c r="I764" s="915"/>
      <c r="J764" s="915"/>
      <c r="K764" s="915"/>
      <c r="L764" s="915"/>
      <c r="M764" s="915"/>
      <c r="N764" s="915"/>
      <c r="O764" s="915"/>
      <c r="P764" s="915"/>
      <c r="Q764" s="915"/>
      <c r="R764" s="915"/>
      <c r="S764" s="915"/>
    </row>
    <row r="765" spans="1:19" ht="16.5" customHeight="1">
      <c r="A765" s="915"/>
      <c r="B765" s="915"/>
      <c r="C765" s="915"/>
      <c r="D765" s="915"/>
      <c r="E765" s="915"/>
      <c r="F765" s="915"/>
      <c r="G765" s="915"/>
      <c r="H765" s="915"/>
      <c r="I765" s="915"/>
      <c r="J765" s="915"/>
      <c r="K765" s="915"/>
      <c r="L765" s="915"/>
      <c r="M765" s="915"/>
      <c r="N765" s="915"/>
      <c r="O765" s="915"/>
      <c r="P765" s="915"/>
      <c r="Q765" s="915"/>
      <c r="R765" s="915"/>
      <c r="S765" s="915"/>
    </row>
    <row r="766" spans="1:19" ht="16.5" customHeight="1">
      <c r="A766" s="915"/>
      <c r="B766" s="915"/>
      <c r="C766" s="915"/>
      <c r="D766" s="915"/>
      <c r="E766" s="915"/>
      <c r="F766" s="915"/>
      <c r="G766" s="915"/>
      <c r="H766" s="915"/>
      <c r="I766" s="915"/>
      <c r="J766" s="915"/>
      <c r="K766" s="915"/>
      <c r="L766" s="915"/>
      <c r="M766" s="915"/>
      <c r="N766" s="915"/>
      <c r="O766" s="915"/>
      <c r="P766" s="915"/>
      <c r="Q766" s="915"/>
      <c r="R766" s="915"/>
      <c r="S766" s="915"/>
    </row>
    <row r="767" spans="1:19" ht="16.5" customHeight="1">
      <c r="A767" s="915"/>
      <c r="B767" s="915"/>
      <c r="C767" s="915"/>
      <c r="D767" s="915"/>
      <c r="E767" s="915"/>
      <c r="F767" s="915"/>
      <c r="G767" s="915"/>
      <c r="H767" s="915"/>
      <c r="I767" s="915"/>
      <c r="J767" s="915"/>
      <c r="K767" s="915"/>
      <c r="L767" s="915"/>
      <c r="M767" s="915"/>
      <c r="N767" s="915"/>
      <c r="O767" s="915"/>
      <c r="P767" s="915"/>
      <c r="Q767" s="915"/>
      <c r="R767" s="915"/>
      <c r="S767" s="915"/>
    </row>
    <row r="768" spans="1:19" ht="16.5" customHeight="1">
      <c r="A768" s="915"/>
      <c r="B768" s="915"/>
      <c r="C768" s="915"/>
      <c r="D768" s="915"/>
      <c r="E768" s="915"/>
      <c r="F768" s="915"/>
      <c r="G768" s="915"/>
      <c r="H768" s="915"/>
      <c r="I768" s="915"/>
      <c r="J768" s="915"/>
      <c r="K768" s="915"/>
      <c r="L768" s="915"/>
      <c r="M768" s="915"/>
      <c r="N768" s="915"/>
      <c r="O768" s="915"/>
      <c r="P768" s="915"/>
      <c r="Q768" s="915"/>
      <c r="R768" s="915"/>
      <c r="S768" s="915"/>
    </row>
    <row r="769" spans="1:19" ht="16.5" customHeight="1">
      <c r="A769" s="915"/>
      <c r="B769" s="915"/>
      <c r="C769" s="915"/>
      <c r="D769" s="915"/>
      <c r="E769" s="915"/>
      <c r="F769" s="915"/>
      <c r="G769" s="915"/>
      <c r="H769" s="915"/>
      <c r="I769" s="915"/>
      <c r="J769" s="915"/>
      <c r="K769" s="915"/>
      <c r="L769" s="915"/>
      <c r="M769" s="915"/>
      <c r="N769" s="915"/>
      <c r="O769" s="915"/>
      <c r="P769" s="915"/>
      <c r="Q769" s="915"/>
      <c r="R769" s="915"/>
      <c r="S769" s="915"/>
    </row>
    <row r="770" spans="1:19" ht="16.5" customHeight="1">
      <c r="A770" s="915"/>
      <c r="B770" s="915"/>
      <c r="C770" s="915"/>
      <c r="D770" s="915"/>
      <c r="E770" s="915"/>
      <c r="F770" s="915"/>
      <c r="G770" s="915"/>
      <c r="H770" s="915"/>
      <c r="I770" s="915"/>
      <c r="J770" s="915"/>
      <c r="K770" s="915"/>
      <c r="L770" s="915"/>
      <c r="M770" s="915"/>
      <c r="N770" s="915"/>
      <c r="O770" s="915"/>
      <c r="P770" s="915"/>
      <c r="Q770" s="915"/>
      <c r="R770" s="915"/>
      <c r="S770" s="915"/>
    </row>
    <row r="771" spans="1:19" ht="16.5" customHeight="1">
      <c r="A771" s="915"/>
      <c r="B771" s="915"/>
      <c r="C771" s="915"/>
      <c r="D771" s="915"/>
      <c r="E771" s="915"/>
      <c r="F771" s="915"/>
      <c r="G771" s="915"/>
      <c r="H771" s="915"/>
      <c r="I771" s="915"/>
      <c r="J771" s="915"/>
      <c r="K771" s="915"/>
      <c r="L771" s="915"/>
      <c r="M771" s="915"/>
      <c r="N771" s="915"/>
      <c r="O771" s="915"/>
      <c r="P771" s="915"/>
      <c r="Q771" s="915"/>
      <c r="R771" s="915"/>
      <c r="S771" s="915"/>
    </row>
    <row r="772" spans="1:19" ht="16.5" customHeight="1">
      <c r="A772" s="915"/>
      <c r="B772" s="915"/>
      <c r="C772" s="915"/>
      <c r="D772" s="915"/>
      <c r="E772" s="915"/>
      <c r="F772" s="915"/>
      <c r="G772" s="915"/>
      <c r="H772" s="915"/>
      <c r="I772" s="915"/>
      <c r="J772" s="915"/>
      <c r="K772" s="915"/>
      <c r="L772" s="915"/>
      <c r="M772" s="915"/>
      <c r="N772" s="915"/>
      <c r="O772" s="915"/>
      <c r="P772" s="915"/>
      <c r="Q772" s="915"/>
      <c r="R772" s="915"/>
      <c r="S772" s="915"/>
    </row>
    <row r="773" spans="1:19" ht="16.5" customHeight="1">
      <c r="A773" s="915"/>
      <c r="B773" s="915"/>
      <c r="C773" s="915"/>
      <c r="D773" s="915"/>
      <c r="E773" s="915"/>
      <c r="F773" s="915"/>
      <c r="G773" s="915"/>
      <c r="H773" s="915"/>
      <c r="I773" s="915"/>
      <c r="J773" s="915"/>
      <c r="K773" s="915"/>
      <c r="L773" s="915"/>
      <c r="M773" s="915"/>
      <c r="N773" s="915"/>
      <c r="O773" s="915"/>
      <c r="P773" s="915"/>
      <c r="Q773" s="915"/>
      <c r="R773" s="915"/>
      <c r="S773" s="915"/>
    </row>
    <row r="774" spans="1:19" ht="16.5" customHeight="1">
      <c r="A774" s="915"/>
      <c r="B774" s="915"/>
      <c r="C774" s="915"/>
      <c r="D774" s="915"/>
      <c r="E774" s="915"/>
      <c r="F774" s="915"/>
      <c r="G774" s="915"/>
      <c r="H774" s="915"/>
      <c r="I774" s="915"/>
      <c r="J774" s="915"/>
      <c r="K774" s="915"/>
      <c r="L774" s="915"/>
      <c r="M774" s="915"/>
      <c r="N774" s="915"/>
      <c r="O774" s="915"/>
      <c r="P774" s="915"/>
      <c r="Q774" s="915"/>
      <c r="R774" s="915"/>
      <c r="S774" s="915"/>
    </row>
    <row r="775" spans="1:19" ht="16.5" customHeight="1">
      <c r="A775" s="915"/>
      <c r="B775" s="915"/>
      <c r="C775" s="915"/>
      <c r="D775" s="915"/>
      <c r="E775" s="915"/>
      <c r="F775" s="915"/>
      <c r="G775" s="915"/>
      <c r="H775" s="915"/>
      <c r="I775" s="915"/>
      <c r="J775" s="915"/>
      <c r="K775" s="915"/>
      <c r="L775" s="915"/>
      <c r="M775" s="915"/>
      <c r="N775" s="915"/>
      <c r="O775" s="915"/>
      <c r="P775" s="915"/>
      <c r="Q775" s="915"/>
      <c r="R775" s="915"/>
      <c r="S775" s="915"/>
    </row>
    <row r="776" spans="1:19" ht="16.5" customHeight="1">
      <c r="A776" s="915"/>
      <c r="B776" s="915"/>
      <c r="C776" s="915"/>
      <c r="D776" s="915"/>
      <c r="E776" s="915"/>
      <c r="F776" s="915"/>
      <c r="G776" s="915"/>
      <c r="H776" s="915"/>
      <c r="I776" s="915"/>
      <c r="J776" s="915"/>
      <c r="K776" s="915"/>
      <c r="L776" s="915"/>
      <c r="M776" s="915"/>
      <c r="N776" s="915"/>
      <c r="O776" s="915"/>
      <c r="P776" s="915"/>
      <c r="Q776" s="915"/>
      <c r="R776" s="915"/>
      <c r="S776" s="915"/>
    </row>
    <row r="777" spans="1:19" ht="16.5" customHeight="1">
      <c r="A777" s="915"/>
      <c r="B777" s="915"/>
      <c r="C777" s="915"/>
      <c r="D777" s="915"/>
      <c r="E777" s="915"/>
      <c r="F777" s="915"/>
      <c r="G777" s="915"/>
      <c r="H777" s="915"/>
      <c r="I777" s="915"/>
      <c r="J777" s="915"/>
      <c r="K777" s="915"/>
      <c r="L777" s="915"/>
      <c r="M777" s="915"/>
      <c r="N777" s="915"/>
      <c r="O777" s="915"/>
      <c r="P777" s="915"/>
      <c r="Q777" s="915"/>
      <c r="R777" s="915"/>
      <c r="S777" s="915"/>
    </row>
    <row r="778" spans="1:19" ht="16.5" customHeight="1">
      <c r="A778" s="915"/>
      <c r="B778" s="915"/>
      <c r="C778" s="915"/>
      <c r="D778" s="915"/>
      <c r="E778" s="915"/>
      <c r="F778" s="915"/>
      <c r="G778" s="915"/>
      <c r="H778" s="915"/>
      <c r="I778" s="915"/>
      <c r="J778" s="915"/>
      <c r="K778" s="915"/>
      <c r="L778" s="915"/>
      <c r="M778" s="915"/>
      <c r="N778" s="915"/>
      <c r="O778" s="915"/>
      <c r="P778" s="915"/>
      <c r="Q778" s="915"/>
      <c r="R778" s="915"/>
      <c r="S778" s="915"/>
    </row>
    <row r="779" spans="1:19" ht="16.5" customHeight="1">
      <c r="A779" s="915"/>
      <c r="B779" s="915"/>
      <c r="C779" s="915"/>
      <c r="D779" s="915"/>
      <c r="E779" s="915"/>
      <c r="F779" s="915"/>
      <c r="G779" s="915"/>
      <c r="H779" s="915"/>
      <c r="I779" s="915"/>
      <c r="J779" s="915"/>
      <c r="K779" s="915"/>
      <c r="L779" s="915"/>
      <c r="M779" s="915"/>
      <c r="N779" s="915"/>
      <c r="O779" s="915"/>
      <c r="P779" s="915"/>
      <c r="Q779" s="915"/>
      <c r="R779" s="915"/>
      <c r="S779" s="915"/>
    </row>
    <row r="780" spans="1:19" ht="16.5" customHeight="1">
      <c r="A780" s="915"/>
      <c r="B780" s="915"/>
      <c r="C780" s="915"/>
      <c r="D780" s="915"/>
      <c r="E780" s="915"/>
      <c r="F780" s="915"/>
      <c r="G780" s="915"/>
      <c r="H780" s="915"/>
      <c r="I780" s="915"/>
      <c r="J780" s="915"/>
      <c r="K780" s="915"/>
      <c r="L780" s="915"/>
      <c r="M780" s="915"/>
      <c r="N780" s="915"/>
      <c r="O780" s="915"/>
      <c r="P780" s="915"/>
      <c r="Q780" s="915"/>
      <c r="R780" s="915"/>
      <c r="S780" s="915"/>
    </row>
    <row r="781" spans="1:19" ht="16.5" customHeight="1">
      <c r="A781" s="915"/>
      <c r="B781" s="915"/>
      <c r="C781" s="915"/>
      <c r="D781" s="915"/>
      <c r="E781" s="915"/>
      <c r="F781" s="915"/>
      <c r="G781" s="915"/>
      <c r="H781" s="915"/>
      <c r="I781" s="915"/>
      <c r="J781" s="915"/>
      <c r="K781" s="915"/>
      <c r="L781" s="915"/>
      <c r="M781" s="915"/>
      <c r="N781" s="915"/>
      <c r="O781" s="915"/>
      <c r="P781" s="915"/>
      <c r="Q781" s="915"/>
      <c r="R781" s="915"/>
      <c r="S781" s="915"/>
    </row>
    <row r="782" spans="1:19" ht="16.5" customHeight="1">
      <c r="A782" s="915"/>
      <c r="B782" s="915"/>
      <c r="C782" s="915"/>
      <c r="D782" s="915"/>
      <c r="E782" s="915"/>
      <c r="F782" s="915"/>
      <c r="G782" s="915"/>
      <c r="H782" s="915"/>
      <c r="I782" s="915"/>
      <c r="J782" s="915"/>
      <c r="K782" s="915"/>
      <c r="L782" s="915"/>
      <c r="M782" s="915"/>
      <c r="N782" s="915"/>
      <c r="O782" s="915"/>
      <c r="P782" s="915"/>
      <c r="Q782" s="915"/>
      <c r="R782" s="915"/>
      <c r="S782" s="915"/>
    </row>
    <row r="783" spans="1:19" ht="16.5" customHeight="1">
      <c r="A783" s="915"/>
      <c r="B783" s="915"/>
      <c r="C783" s="915"/>
      <c r="D783" s="915"/>
      <c r="E783" s="915"/>
      <c r="F783" s="915"/>
      <c r="G783" s="915"/>
      <c r="H783" s="915"/>
      <c r="I783" s="915"/>
      <c r="J783" s="915"/>
      <c r="K783" s="915"/>
      <c r="L783" s="915"/>
      <c r="M783" s="915"/>
      <c r="N783" s="915"/>
      <c r="O783" s="915"/>
      <c r="P783" s="915"/>
      <c r="Q783" s="915"/>
      <c r="R783" s="915"/>
      <c r="S783" s="915"/>
    </row>
    <row r="784" spans="1:19" ht="16.5" customHeight="1">
      <c r="A784" s="915"/>
      <c r="B784" s="915"/>
      <c r="C784" s="915"/>
      <c r="D784" s="915"/>
      <c r="E784" s="915"/>
      <c r="F784" s="915"/>
      <c r="G784" s="915"/>
      <c r="H784" s="915"/>
      <c r="I784" s="915"/>
      <c r="J784" s="915"/>
      <c r="K784" s="915"/>
      <c r="L784" s="915"/>
      <c r="M784" s="915"/>
      <c r="N784" s="915"/>
      <c r="O784" s="915"/>
      <c r="P784" s="915"/>
      <c r="Q784" s="915"/>
      <c r="R784" s="915"/>
      <c r="S784" s="915"/>
    </row>
    <row r="785" spans="1:19" ht="16.5" customHeight="1">
      <c r="A785" s="915"/>
      <c r="B785" s="915"/>
      <c r="C785" s="915"/>
      <c r="D785" s="915"/>
      <c r="E785" s="915"/>
      <c r="F785" s="915"/>
      <c r="G785" s="915"/>
      <c r="H785" s="915"/>
      <c r="I785" s="915"/>
      <c r="J785" s="915"/>
      <c r="K785" s="915"/>
      <c r="L785" s="915"/>
      <c r="M785" s="915"/>
      <c r="N785" s="915"/>
      <c r="O785" s="915"/>
      <c r="P785" s="915"/>
      <c r="Q785" s="915"/>
      <c r="R785" s="915"/>
      <c r="S785" s="915"/>
    </row>
    <row r="786" spans="1:19" ht="16.5" customHeight="1">
      <c r="A786" s="915"/>
      <c r="B786" s="915"/>
      <c r="C786" s="915"/>
      <c r="D786" s="915"/>
      <c r="E786" s="915"/>
      <c r="F786" s="915"/>
      <c r="G786" s="915"/>
      <c r="H786" s="915"/>
      <c r="I786" s="915"/>
      <c r="J786" s="915"/>
      <c r="K786" s="915"/>
      <c r="L786" s="915"/>
      <c r="M786" s="915"/>
      <c r="N786" s="915"/>
      <c r="O786" s="915"/>
      <c r="P786" s="915"/>
      <c r="Q786" s="915"/>
      <c r="R786" s="915"/>
      <c r="S786" s="915"/>
    </row>
    <row r="787" spans="1:19" ht="16.5" customHeight="1">
      <c r="A787" s="915"/>
      <c r="B787" s="915"/>
      <c r="C787" s="915"/>
      <c r="D787" s="915"/>
      <c r="E787" s="915"/>
      <c r="F787" s="915"/>
      <c r="G787" s="915"/>
      <c r="H787" s="915"/>
      <c r="I787" s="915"/>
      <c r="J787" s="915"/>
      <c r="K787" s="915"/>
      <c r="L787" s="915"/>
      <c r="M787" s="915"/>
      <c r="N787" s="915"/>
      <c r="O787" s="915"/>
      <c r="P787" s="915"/>
      <c r="Q787" s="915"/>
      <c r="R787" s="915"/>
      <c r="S787" s="915"/>
    </row>
    <row r="788" spans="1:19" ht="16.5" customHeight="1">
      <c r="A788" s="915"/>
      <c r="B788" s="915"/>
      <c r="C788" s="915"/>
      <c r="D788" s="915"/>
      <c r="E788" s="915"/>
      <c r="F788" s="915"/>
      <c r="G788" s="915"/>
      <c r="H788" s="915"/>
      <c r="I788" s="915"/>
      <c r="J788" s="915"/>
      <c r="K788" s="915"/>
      <c r="L788" s="915"/>
      <c r="M788" s="915"/>
      <c r="N788" s="915"/>
      <c r="O788" s="915"/>
      <c r="P788" s="915"/>
      <c r="Q788" s="915"/>
      <c r="R788" s="915"/>
      <c r="S788" s="915"/>
    </row>
    <row r="789" spans="1:19" ht="16.5" customHeight="1">
      <c r="A789" s="915"/>
      <c r="B789" s="915"/>
      <c r="C789" s="915"/>
      <c r="D789" s="915"/>
      <c r="E789" s="915"/>
      <c r="F789" s="915"/>
      <c r="G789" s="915"/>
      <c r="H789" s="915"/>
      <c r="I789" s="915"/>
      <c r="J789" s="915"/>
      <c r="K789" s="915"/>
      <c r="L789" s="915"/>
      <c r="M789" s="915"/>
      <c r="N789" s="915"/>
      <c r="O789" s="915"/>
      <c r="P789" s="915"/>
      <c r="Q789" s="915"/>
      <c r="R789" s="915"/>
      <c r="S789" s="915"/>
    </row>
    <row r="790" spans="1:19" ht="16.5" customHeight="1">
      <c r="A790" s="915"/>
      <c r="B790" s="915"/>
      <c r="C790" s="915"/>
      <c r="D790" s="915"/>
      <c r="E790" s="915"/>
      <c r="F790" s="915"/>
      <c r="G790" s="915"/>
      <c r="H790" s="915"/>
      <c r="I790" s="915"/>
      <c r="J790" s="915"/>
      <c r="K790" s="915"/>
      <c r="L790" s="915"/>
      <c r="M790" s="915"/>
      <c r="N790" s="915"/>
      <c r="O790" s="915"/>
      <c r="P790" s="915"/>
      <c r="Q790" s="915"/>
      <c r="R790" s="915"/>
      <c r="S790" s="915"/>
    </row>
    <row r="791" spans="1:19" ht="16.5" customHeight="1">
      <c r="A791" s="915"/>
      <c r="B791" s="915"/>
      <c r="C791" s="915"/>
      <c r="D791" s="915"/>
      <c r="E791" s="915"/>
      <c r="F791" s="915"/>
      <c r="G791" s="915"/>
      <c r="H791" s="915"/>
      <c r="I791" s="915"/>
      <c r="J791" s="915"/>
      <c r="K791" s="915"/>
      <c r="L791" s="915"/>
      <c r="M791" s="915"/>
      <c r="N791" s="915"/>
      <c r="O791" s="915"/>
      <c r="P791" s="915"/>
      <c r="Q791" s="915"/>
      <c r="R791" s="915"/>
      <c r="S791" s="915"/>
    </row>
    <row r="792" spans="1:19" ht="16.5" customHeight="1">
      <c r="A792" s="915"/>
      <c r="B792" s="915"/>
      <c r="C792" s="915"/>
      <c r="D792" s="915"/>
      <c r="E792" s="915"/>
      <c r="F792" s="915"/>
      <c r="G792" s="915"/>
      <c r="H792" s="915"/>
      <c r="I792" s="915"/>
      <c r="J792" s="915"/>
      <c r="K792" s="915"/>
      <c r="L792" s="915"/>
      <c r="M792" s="915"/>
      <c r="N792" s="915"/>
      <c r="O792" s="915"/>
      <c r="P792" s="915"/>
      <c r="Q792" s="915"/>
      <c r="R792" s="915"/>
      <c r="S792" s="915"/>
    </row>
    <row r="793" spans="1:19" ht="16.5" customHeight="1">
      <c r="A793" s="915"/>
      <c r="B793" s="915"/>
      <c r="C793" s="915"/>
      <c r="D793" s="915"/>
      <c r="E793" s="915"/>
      <c r="F793" s="915"/>
      <c r="G793" s="915"/>
      <c r="H793" s="915"/>
      <c r="I793" s="915"/>
      <c r="J793" s="915"/>
      <c r="K793" s="915"/>
      <c r="L793" s="915"/>
      <c r="M793" s="915"/>
      <c r="N793" s="915"/>
      <c r="O793" s="915"/>
      <c r="P793" s="915"/>
      <c r="Q793" s="915"/>
      <c r="R793" s="915"/>
      <c r="S793" s="915"/>
    </row>
    <row r="794" spans="1:19" ht="16.5" customHeight="1">
      <c r="A794" s="915"/>
      <c r="B794" s="915"/>
      <c r="C794" s="915"/>
      <c r="D794" s="915"/>
      <c r="E794" s="915"/>
      <c r="F794" s="915"/>
      <c r="G794" s="915"/>
      <c r="H794" s="915"/>
      <c r="I794" s="915"/>
      <c r="J794" s="915"/>
      <c r="K794" s="915"/>
      <c r="L794" s="915"/>
      <c r="M794" s="915"/>
      <c r="N794" s="915"/>
      <c r="O794" s="915"/>
      <c r="P794" s="915"/>
      <c r="Q794" s="915"/>
      <c r="R794" s="915"/>
      <c r="S794" s="915"/>
    </row>
    <row r="795" spans="1:19" ht="16.5" customHeight="1">
      <c r="A795" s="915"/>
      <c r="B795" s="915"/>
      <c r="C795" s="915"/>
      <c r="D795" s="915"/>
      <c r="E795" s="915"/>
      <c r="F795" s="915"/>
      <c r="G795" s="915"/>
      <c r="H795" s="915"/>
      <c r="I795" s="915"/>
      <c r="J795" s="915"/>
      <c r="K795" s="915"/>
      <c r="L795" s="915"/>
      <c r="M795" s="915"/>
      <c r="N795" s="915"/>
      <c r="O795" s="915"/>
      <c r="P795" s="915"/>
      <c r="Q795" s="915"/>
      <c r="R795" s="915"/>
      <c r="S795" s="915"/>
    </row>
    <row r="796" spans="1:19" ht="16.5" customHeight="1">
      <c r="A796" s="915"/>
      <c r="B796" s="915"/>
      <c r="C796" s="915"/>
      <c r="D796" s="915"/>
      <c r="E796" s="915"/>
      <c r="F796" s="915"/>
      <c r="G796" s="915"/>
      <c r="H796" s="915"/>
      <c r="I796" s="915"/>
      <c r="J796" s="915"/>
      <c r="K796" s="915"/>
      <c r="L796" s="915"/>
      <c r="M796" s="915"/>
      <c r="N796" s="915"/>
      <c r="O796" s="915"/>
      <c r="P796" s="915"/>
      <c r="Q796" s="915"/>
      <c r="R796" s="915"/>
      <c r="S796" s="915"/>
    </row>
    <row r="797" spans="1:19" ht="16.5" customHeight="1">
      <c r="A797" s="915"/>
      <c r="B797" s="915"/>
      <c r="C797" s="915"/>
      <c r="D797" s="915"/>
      <c r="E797" s="915"/>
      <c r="F797" s="915"/>
      <c r="G797" s="915"/>
      <c r="H797" s="915"/>
      <c r="I797" s="915"/>
      <c r="J797" s="915"/>
      <c r="K797" s="915"/>
      <c r="L797" s="915"/>
      <c r="M797" s="915"/>
      <c r="N797" s="915"/>
      <c r="O797" s="915"/>
      <c r="P797" s="915"/>
      <c r="Q797" s="915"/>
      <c r="R797" s="915"/>
      <c r="S797" s="915"/>
    </row>
    <row r="798" spans="1:19" ht="16.5" customHeight="1">
      <c r="A798" s="915"/>
      <c r="B798" s="915"/>
      <c r="C798" s="915"/>
      <c r="D798" s="915"/>
      <c r="E798" s="915"/>
      <c r="F798" s="915"/>
      <c r="G798" s="915"/>
      <c r="H798" s="915"/>
      <c r="I798" s="915"/>
      <c r="J798" s="915"/>
      <c r="K798" s="915"/>
      <c r="L798" s="915"/>
      <c r="M798" s="915"/>
      <c r="N798" s="915"/>
      <c r="O798" s="915"/>
      <c r="P798" s="915"/>
      <c r="Q798" s="915"/>
      <c r="R798" s="915"/>
      <c r="S798" s="915"/>
    </row>
    <row r="799" spans="1:19" ht="16.5" customHeight="1">
      <c r="A799" s="915"/>
      <c r="B799" s="915"/>
      <c r="C799" s="915"/>
      <c r="D799" s="915"/>
      <c r="E799" s="915"/>
      <c r="F799" s="915"/>
      <c r="G799" s="915"/>
      <c r="H799" s="915"/>
      <c r="I799" s="915"/>
      <c r="J799" s="915"/>
      <c r="K799" s="915"/>
      <c r="L799" s="915"/>
      <c r="M799" s="915"/>
      <c r="N799" s="915"/>
      <c r="O799" s="915"/>
      <c r="P799" s="915"/>
      <c r="Q799" s="915"/>
      <c r="R799" s="915"/>
      <c r="S799" s="915"/>
    </row>
    <row r="800" spans="1:19" ht="16.5" customHeight="1">
      <c r="A800" s="915"/>
      <c r="B800" s="915"/>
      <c r="C800" s="915"/>
      <c r="D800" s="915"/>
      <c r="E800" s="915"/>
      <c r="F800" s="915"/>
      <c r="G800" s="915"/>
      <c r="H800" s="915"/>
      <c r="I800" s="915"/>
      <c r="J800" s="915"/>
      <c r="K800" s="915"/>
      <c r="L800" s="915"/>
      <c r="M800" s="915"/>
      <c r="N800" s="915"/>
      <c r="O800" s="915"/>
      <c r="P800" s="915"/>
      <c r="Q800" s="915"/>
      <c r="R800" s="915"/>
      <c r="S800" s="915"/>
    </row>
    <row r="801" spans="1:19" ht="16.5" customHeight="1">
      <c r="A801" s="915"/>
      <c r="B801" s="915"/>
      <c r="C801" s="915"/>
      <c r="D801" s="915"/>
      <c r="E801" s="915"/>
      <c r="F801" s="915"/>
      <c r="G801" s="915"/>
      <c r="H801" s="915"/>
      <c r="I801" s="915"/>
      <c r="J801" s="915"/>
      <c r="K801" s="915"/>
      <c r="L801" s="915"/>
      <c r="M801" s="915"/>
      <c r="N801" s="915"/>
      <c r="O801" s="915"/>
      <c r="P801" s="915"/>
      <c r="Q801" s="915"/>
      <c r="R801" s="915"/>
      <c r="S801" s="915"/>
    </row>
    <row r="802" spans="1:19" ht="16.5" customHeight="1">
      <c r="A802" s="915"/>
      <c r="B802" s="915"/>
      <c r="C802" s="915"/>
      <c r="D802" s="915"/>
      <c r="E802" s="915"/>
      <c r="F802" s="915"/>
      <c r="G802" s="915"/>
      <c r="H802" s="915"/>
      <c r="I802" s="915"/>
      <c r="J802" s="915"/>
      <c r="K802" s="915"/>
      <c r="L802" s="915"/>
      <c r="M802" s="915"/>
      <c r="N802" s="915"/>
      <c r="O802" s="915"/>
      <c r="P802" s="915"/>
      <c r="Q802" s="915"/>
      <c r="R802" s="915"/>
      <c r="S802" s="915"/>
    </row>
    <row r="803" spans="1:19" ht="16.5" customHeight="1">
      <c r="A803" s="915"/>
      <c r="B803" s="915"/>
      <c r="C803" s="915"/>
      <c r="D803" s="915"/>
      <c r="E803" s="915"/>
      <c r="F803" s="915"/>
      <c r="G803" s="915"/>
      <c r="H803" s="915"/>
      <c r="I803" s="915"/>
      <c r="J803" s="915"/>
      <c r="K803" s="915"/>
      <c r="L803" s="915"/>
      <c r="M803" s="915"/>
      <c r="N803" s="915"/>
      <c r="O803" s="915"/>
      <c r="P803" s="915"/>
      <c r="Q803" s="915"/>
      <c r="R803" s="915"/>
      <c r="S803" s="915"/>
    </row>
    <row r="804" spans="1:19" ht="16.5" customHeight="1">
      <c r="A804" s="915"/>
      <c r="B804" s="915"/>
      <c r="C804" s="915"/>
      <c r="D804" s="915"/>
      <c r="E804" s="915"/>
      <c r="F804" s="915"/>
      <c r="G804" s="915"/>
      <c r="H804" s="915"/>
      <c r="I804" s="915"/>
      <c r="J804" s="915"/>
      <c r="K804" s="915"/>
      <c r="L804" s="915"/>
      <c r="M804" s="915"/>
      <c r="N804" s="915"/>
      <c r="O804" s="915"/>
      <c r="P804" s="915"/>
      <c r="Q804" s="915"/>
      <c r="R804" s="915"/>
      <c r="S804" s="915"/>
    </row>
    <row r="805" spans="1:19" ht="16.5" customHeight="1">
      <c r="A805" s="915"/>
      <c r="B805" s="915"/>
      <c r="C805" s="915"/>
      <c r="D805" s="915"/>
      <c r="E805" s="915"/>
      <c r="F805" s="915"/>
      <c r="G805" s="915"/>
      <c r="H805" s="915"/>
      <c r="I805" s="915"/>
      <c r="J805" s="915"/>
      <c r="K805" s="915"/>
      <c r="L805" s="915"/>
      <c r="M805" s="915"/>
      <c r="N805" s="915"/>
      <c r="O805" s="915"/>
      <c r="P805" s="915"/>
      <c r="Q805" s="915"/>
      <c r="R805" s="915"/>
      <c r="S805" s="915"/>
    </row>
    <row r="806" spans="1:19" ht="16.5" customHeight="1">
      <c r="A806" s="915"/>
      <c r="B806" s="915"/>
      <c r="C806" s="915"/>
      <c r="D806" s="915"/>
      <c r="E806" s="915"/>
      <c r="F806" s="915"/>
      <c r="G806" s="915"/>
      <c r="H806" s="915"/>
      <c r="I806" s="915"/>
      <c r="J806" s="915"/>
      <c r="K806" s="915"/>
      <c r="L806" s="915"/>
      <c r="M806" s="915"/>
      <c r="N806" s="915"/>
      <c r="O806" s="915"/>
      <c r="P806" s="915"/>
      <c r="Q806" s="915"/>
      <c r="R806" s="915"/>
      <c r="S806" s="915"/>
    </row>
    <row r="807" spans="1:19" ht="16.5" customHeight="1">
      <c r="A807" s="915"/>
      <c r="B807" s="915"/>
      <c r="C807" s="915"/>
      <c r="D807" s="915"/>
      <c r="E807" s="915"/>
      <c r="F807" s="915"/>
      <c r="G807" s="915"/>
      <c r="H807" s="915"/>
      <c r="I807" s="915"/>
      <c r="J807" s="915"/>
      <c r="K807" s="915"/>
      <c r="L807" s="915"/>
      <c r="M807" s="915"/>
      <c r="N807" s="915"/>
      <c r="O807" s="915"/>
      <c r="P807" s="915"/>
      <c r="Q807" s="915"/>
      <c r="R807" s="915"/>
      <c r="S807" s="915"/>
    </row>
    <row r="808" spans="1:19" ht="16.5" customHeight="1">
      <c r="A808" s="915"/>
      <c r="B808" s="915"/>
      <c r="C808" s="915"/>
      <c r="D808" s="915"/>
      <c r="E808" s="915"/>
      <c r="F808" s="915"/>
      <c r="G808" s="915"/>
      <c r="H808" s="915"/>
      <c r="I808" s="915"/>
      <c r="J808" s="915"/>
      <c r="K808" s="915"/>
      <c r="L808" s="915"/>
      <c r="M808" s="915"/>
      <c r="N808" s="915"/>
      <c r="O808" s="915"/>
      <c r="P808" s="915"/>
      <c r="Q808" s="915"/>
      <c r="R808" s="915"/>
      <c r="S808" s="915"/>
    </row>
    <row r="809" spans="1:19" ht="16.5" customHeight="1">
      <c r="A809" s="915"/>
      <c r="B809" s="915"/>
      <c r="C809" s="915"/>
      <c r="D809" s="915"/>
      <c r="E809" s="915"/>
      <c r="F809" s="915"/>
      <c r="G809" s="915"/>
      <c r="H809" s="915"/>
      <c r="I809" s="915"/>
      <c r="J809" s="915"/>
      <c r="K809" s="915"/>
      <c r="L809" s="915"/>
      <c r="M809" s="915"/>
      <c r="N809" s="915"/>
      <c r="O809" s="915"/>
      <c r="P809" s="915"/>
      <c r="Q809" s="915"/>
      <c r="R809" s="915"/>
      <c r="S809" s="915"/>
    </row>
    <row r="810" spans="1:19" ht="16.5" customHeight="1">
      <c r="A810" s="915"/>
      <c r="B810" s="915"/>
      <c r="C810" s="915"/>
      <c r="D810" s="915"/>
      <c r="E810" s="915"/>
      <c r="F810" s="915"/>
      <c r="G810" s="915"/>
      <c r="H810" s="915"/>
      <c r="I810" s="915"/>
      <c r="J810" s="915"/>
      <c r="K810" s="915"/>
      <c r="L810" s="915"/>
      <c r="M810" s="915"/>
      <c r="N810" s="915"/>
      <c r="O810" s="915"/>
      <c r="P810" s="915"/>
      <c r="Q810" s="915"/>
      <c r="R810" s="915"/>
      <c r="S810" s="915"/>
    </row>
    <row r="811" spans="1:19" ht="16.5" customHeight="1">
      <c r="A811" s="915"/>
      <c r="B811" s="915"/>
      <c r="C811" s="915"/>
      <c r="D811" s="915"/>
      <c r="E811" s="915"/>
      <c r="F811" s="915"/>
      <c r="G811" s="915"/>
      <c r="H811" s="915"/>
      <c r="I811" s="915"/>
      <c r="J811" s="915"/>
      <c r="K811" s="915"/>
      <c r="L811" s="915"/>
      <c r="M811" s="915"/>
      <c r="N811" s="915"/>
      <c r="O811" s="915"/>
      <c r="P811" s="915"/>
      <c r="Q811" s="915"/>
      <c r="R811" s="915"/>
      <c r="S811" s="915"/>
    </row>
    <row r="812" spans="1:19" ht="16.5" customHeight="1">
      <c r="A812" s="915"/>
      <c r="B812" s="915"/>
      <c r="C812" s="915"/>
      <c r="D812" s="915"/>
      <c r="E812" s="915"/>
      <c r="F812" s="915"/>
      <c r="G812" s="915"/>
      <c r="H812" s="915"/>
      <c r="I812" s="915"/>
      <c r="J812" s="915"/>
      <c r="K812" s="915"/>
      <c r="L812" s="915"/>
      <c r="M812" s="915"/>
      <c r="N812" s="915"/>
      <c r="O812" s="915"/>
      <c r="P812" s="915"/>
      <c r="Q812" s="915"/>
      <c r="R812" s="915"/>
      <c r="S812" s="915"/>
    </row>
    <row r="813" spans="1:19" ht="16.5" customHeight="1">
      <c r="A813" s="915"/>
      <c r="B813" s="915"/>
      <c r="C813" s="915"/>
      <c r="D813" s="915"/>
      <c r="E813" s="915"/>
      <c r="F813" s="915"/>
      <c r="G813" s="915"/>
      <c r="H813" s="915"/>
      <c r="I813" s="915"/>
      <c r="J813" s="915"/>
      <c r="K813" s="915"/>
      <c r="L813" s="915"/>
      <c r="M813" s="915"/>
      <c r="N813" s="915"/>
      <c r="O813" s="915"/>
      <c r="P813" s="915"/>
      <c r="Q813" s="915"/>
      <c r="R813" s="915"/>
      <c r="S813" s="915"/>
    </row>
    <row r="814" spans="1:19" ht="16.5" customHeight="1">
      <c r="A814" s="915"/>
      <c r="B814" s="915"/>
      <c r="C814" s="915"/>
      <c r="D814" s="915"/>
      <c r="E814" s="915"/>
      <c r="F814" s="915"/>
      <c r="G814" s="915"/>
      <c r="H814" s="915"/>
      <c r="I814" s="915"/>
      <c r="J814" s="915"/>
      <c r="K814" s="915"/>
      <c r="L814" s="915"/>
      <c r="M814" s="915"/>
      <c r="N814" s="915"/>
      <c r="O814" s="915"/>
      <c r="P814" s="915"/>
      <c r="Q814" s="915"/>
      <c r="R814" s="915"/>
      <c r="S814" s="915"/>
    </row>
    <row r="815" spans="1:19" ht="16.5" customHeight="1">
      <c r="A815" s="915"/>
      <c r="B815" s="915"/>
      <c r="C815" s="915"/>
      <c r="D815" s="915"/>
      <c r="E815" s="915"/>
      <c r="F815" s="915"/>
      <c r="G815" s="915"/>
      <c r="H815" s="915"/>
      <c r="I815" s="915"/>
      <c r="J815" s="915"/>
      <c r="K815" s="915"/>
      <c r="L815" s="915"/>
      <c r="M815" s="915"/>
      <c r="N815" s="915"/>
      <c r="O815" s="915"/>
      <c r="P815" s="915"/>
      <c r="Q815" s="915"/>
      <c r="R815" s="915"/>
      <c r="S815" s="915"/>
    </row>
    <row r="816" spans="1:19" ht="16.5" customHeight="1">
      <c r="A816" s="915"/>
      <c r="B816" s="915"/>
      <c r="C816" s="915"/>
      <c r="D816" s="915"/>
      <c r="E816" s="915"/>
      <c r="F816" s="915"/>
      <c r="G816" s="915"/>
      <c r="H816" s="915"/>
      <c r="I816" s="915"/>
      <c r="J816" s="915"/>
      <c r="K816" s="915"/>
      <c r="L816" s="915"/>
      <c r="M816" s="915"/>
      <c r="N816" s="915"/>
      <c r="O816" s="915"/>
      <c r="P816" s="915"/>
      <c r="Q816" s="915"/>
      <c r="R816" s="915"/>
      <c r="S816" s="915"/>
    </row>
    <row r="817" spans="1:19" ht="16.5" customHeight="1">
      <c r="A817" s="915"/>
      <c r="B817" s="915"/>
      <c r="C817" s="915"/>
      <c r="D817" s="915"/>
      <c r="E817" s="915"/>
      <c r="F817" s="915"/>
      <c r="G817" s="915"/>
      <c r="H817" s="915"/>
      <c r="I817" s="915"/>
      <c r="J817" s="915"/>
      <c r="K817" s="915"/>
      <c r="L817" s="915"/>
      <c r="M817" s="915"/>
      <c r="N817" s="915"/>
      <c r="O817" s="915"/>
      <c r="P817" s="915"/>
      <c r="Q817" s="915"/>
      <c r="R817" s="915"/>
      <c r="S817" s="915"/>
    </row>
    <row r="818" spans="1:19" ht="16.5" customHeight="1">
      <c r="A818" s="915"/>
      <c r="B818" s="915"/>
      <c r="C818" s="915"/>
      <c r="D818" s="915"/>
      <c r="E818" s="915"/>
      <c r="F818" s="915"/>
      <c r="G818" s="915"/>
      <c r="H818" s="915"/>
      <c r="I818" s="915"/>
      <c r="J818" s="915"/>
      <c r="K818" s="915"/>
      <c r="L818" s="915"/>
      <c r="M818" s="915"/>
      <c r="N818" s="915"/>
      <c r="O818" s="915"/>
      <c r="P818" s="915"/>
      <c r="Q818" s="915"/>
      <c r="R818" s="915"/>
      <c r="S818" s="915"/>
    </row>
    <row r="819" spans="1:19" ht="16.5" customHeight="1">
      <c r="A819" s="915"/>
      <c r="B819" s="915"/>
      <c r="C819" s="915"/>
      <c r="D819" s="915"/>
      <c r="E819" s="915"/>
      <c r="F819" s="915"/>
      <c r="G819" s="915"/>
      <c r="H819" s="915"/>
      <c r="I819" s="915"/>
      <c r="J819" s="915"/>
      <c r="K819" s="915"/>
      <c r="L819" s="915"/>
      <c r="M819" s="915"/>
      <c r="N819" s="915"/>
      <c r="O819" s="915"/>
      <c r="P819" s="915"/>
      <c r="Q819" s="915"/>
      <c r="R819" s="915"/>
      <c r="S819" s="915"/>
    </row>
    <row r="820" spans="1:19" ht="16.5" customHeight="1">
      <c r="A820" s="915"/>
      <c r="B820" s="915"/>
      <c r="C820" s="915"/>
      <c r="D820" s="915"/>
      <c r="E820" s="915"/>
      <c r="F820" s="915"/>
      <c r="G820" s="915"/>
      <c r="H820" s="915"/>
      <c r="I820" s="915"/>
      <c r="J820" s="915"/>
      <c r="K820" s="915"/>
      <c r="L820" s="915"/>
      <c r="M820" s="915"/>
      <c r="N820" s="915"/>
      <c r="O820" s="915"/>
      <c r="P820" s="915"/>
      <c r="Q820" s="915"/>
      <c r="R820" s="915"/>
      <c r="S820" s="915"/>
    </row>
    <row r="821" spans="1:19" ht="16.5" customHeight="1">
      <c r="A821" s="915"/>
      <c r="B821" s="915"/>
      <c r="C821" s="915"/>
      <c r="D821" s="915"/>
      <c r="E821" s="915"/>
      <c r="F821" s="915"/>
      <c r="G821" s="915"/>
      <c r="H821" s="915"/>
      <c r="I821" s="915"/>
      <c r="J821" s="915"/>
      <c r="K821" s="915"/>
      <c r="L821" s="915"/>
      <c r="M821" s="915"/>
      <c r="N821" s="915"/>
      <c r="O821" s="915"/>
      <c r="P821" s="915"/>
      <c r="Q821" s="915"/>
      <c r="R821" s="915"/>
      <c r="S821" s="915"/>
    </row>
    <row r="822" spans="1:19" ht="16.5" customHeight="1">
      <c r="A822" s="915"/>
      <c r="B822" s="915"/>
      <c r="C822" s="915"/>
      <c r="D822" s="915"/>
      <c r="E822" s="915"/>
      <c r="F822" s="915"/>
      <c r="G822" s="915"/>
      <c r="H822" s="915"/>
      <c r="I822" s="915"/>
      <c r="J822" s="915"/>
      <c r="K822" s="915"/>
      <c r="L822" s="915"/>
      <c r="M822" s="915"/>
      <c r="N822" s="915"/>
      <c r="O822" s="915"/>
      <c r="P822" s="915"/>
      <c r="Q822" s="915"/>
      <c r="R822" s="915"/>
      <c r="S822" s="915"/>
    </row>
    <row r="823" spans="1:19" ht="16.5" customHeight="1">
      <c r="A823" s="915"/>
      <c r="B823" s="915"/>
      <c r="C823" s="915"/>
      <c r="D823" s="915"/>
      <c r="E823" s="915"/>
      <c r="F823" s="915"/>
      <c r="G823" s="915"/>
      <c r="H823" s="915"/>
      <c r="I823" s="915"/>
      <c r="J823" s="915"/>
      <c r="K823" s="915"/>
      <c r="L823" s="915"/>
      <c r="M823" s="915"/>
      <c r="N823" s="915"/>
      <c r="O823" s="915"/>
      <c r="P823" s="915"/>
      <c r="Q823" s="915"/>
      <c r="R823" s="915"/>
      <c r="S823" s="915"/>
    </row>
    <row r="824" spans="1:19" ht="16.5" customHeight="1">
      <c r="A824" s="915"/>
      <c r="B824" s="915"/>
      <c r="C824" s="915"/>
      <c r="D824" s="915"/>
      <c r="E824" s="915"/>
      <c r="F824" s="915"/>
      <c r="G824" s="915"/>
      <c r="H824" s="915"/>
      <c r="I824" s="915"/>
      <c r="J824" s="915"/>
      <c r="K824" s="915"/>
      <c r="L824" s="915"/>
      <c r="M824" s="915"/>
      <c r="N824" s="915"/>
      <c r="O824" s="915"/>
      <c r="P824" s="915"/>
      <c r="Q824" s="915"/>
      <c r="R824" s="915"/>
      <c r="S824" s="915"/>
    </row>
    <row r="825" spans="1:19" ht="16.5" customHeight="1">
      <c r="A825" s="915"/>
      <c r="B825" s="915"/>
      <c r="C825" s="915"/>
      <c r="D825" s="915"/>
      <c r="E825" s="915"/>
      <c r="F825" s="915"/>
      <c r="G825" s="915"/>
      <c r="H825" s="915"/>
      <c r="I825" s="915"/>
      <c r="J825" s="915"/>
      <c r="K825" s="915"/>
      <c r="L825" s="915"/>
      <c r="M825" s="915"/>
      <c r="N825" s="915"/>
      <c r="O825" s="915"/>
      <c r="P825" s="915"/>
      <c r="Q825" s="915"/>
      <c r="R825" s="915"/>
      <c r="S825" s="915"/>
    </row>
    <row r="826" spans="1:19" ht="16.5" customHeight="1">
      <c r="A826" s="915"/>
      <c r="B826" s="915"/>
      <c r="C826" s="915"/>
      <c r="D826" s="915"/>
      <c r="E826" s="915"/>
      <c r="F826" s="915"/>
      <c r="G826" s="915"/>
      <c r="H826" s="915"/>
      <c r="I826" s="915"/>
      <c r="J826" s="915"/>
      <c r="K826" s="915"/>
      <c r="L826" s="915"/>
      <c r="M826" s="915"/>
      <c r="N826" s="915"/>
      <c r="O826" s="915"/>
      <c r="P826" s="915"/>
      <c r="Q826" s="915"/>
      <c r="R826" s="915"/>
      <c r="S826" s="915"/>
    </row>
    <row r="827" spans="1:19" ht="16.5" customHeight="1">
      <c r="A827" s="915"/>
      <c r="B827" s="915"/>
      <c r="C827" s="915"/>
      <c r="D827" s="915"/>
      <c r="E827" s="915"/>
      <c r="F827" s="915"/>
      <c r="G827" s="915"/>
      <c r="H827" s="915"/>
      <c r="I827" s="915"/>
      <c r="J827" s="915"/>
      <c r="K827" s="915"/>
      <c r="L827" s="915"/>
      <c r="M827" s="915"/>
      <c r="N827" s="915"/>
      <c r="O827" s="915"/>
      <c r="P827" s="915"/>
      <c r="Q827" s="915"/>
      <c r="R827" s="915"/>
      <c r="S827" s="915"/>
    </row>
    <row r="828" spans="1:19" ht="16.5" customHeight="1">
      <c r="A828" s="915"/>
      <c r="B828" s="915"/>
      <c r="C828" s="915"/>
      <c r="D828" s="915"/>
      <c r="E828" s="915"/>
      <c r="F828" s="915"/>
      <c r="G828" s="915"/>
      <c r="H828" s="915"/>
      <c r="I828" s="915"/>
      <c r="J828" s="915"/>
      <c r="K828" s="915"/>
      <c r="L828" s="915"/>
      <c r="M828" s="915"/>
      <c r="N828" s="915"/>
      <c r="O828" s="915"/>
      <c r="P828" s="915"/>
      <c r="Q828" s="915"/>
      <c r="R828" s="915"/>
      <c r="S828" s="915"/>
    </row>
    <row r="829" spans="1:19" ht="16.5" customHeight="1">
      <c r="A829" s="915"/>
      <c r="B829" s="915"/>
      <c r="C829" s="915"/>
      <c r="D829" s="915"/>
      <c r="E829" s="915"/>
      <c r="F829" s="915"/>
      <c r="G829" s="915"/>
      <c r="H829" s="915"/>
      <c r="I829" s="915"/>
      <c r="J829" s="915"/>
      <c r="K829" s="915"/>
      <c r="L829" s="915"/>
      <c r="M829" s="915"/>
      <c r="N829" s="915"/>
      <c r="O829" s="915"/>
      <c r="P829" s="915"/>
      <c r="Q829" s="915"/>
      <c r="R829" s="915"/>
      <c r="S829" s="915"/>
    </row>
    <row r="830" spans="1:19" ht="16.5" customHeight="1">
      <c r="A830" s="915"/>
      <c r="B830" s="915"/>
      <c r="C830" s="915"/>
      <c r="D830" s="915"/>
      <c r="E830" s="915"/>
      <c r="F830" s="915"/>
      <c r="G830" s="915"/>
      <c r="H830" s="915"/>
      <c r="I830" s="915"/>
      <c r="J830" s="915"/>
      <c r="K830" s="915"/>
      <c r="L830" s="915"/>
      <c r="M830" s="915"/>
      <c r="N830" s="915"/>
      <c r="O830" s="915"/>
      <c r="P830" s="915"/>
      <c r="Q830" s="915"/>
      <c r="R830" s="915"/>
      <c r="S830" s="915"/>
    </row>
    <row r="831" spans="1:19" ht="16.5" customHeight="1">
      <c r="A831" s="915"/>
      <c r="B831" s="915"/>
      <c r="C831" s="915"/>
      <c r="D831" s="915"/>
      <c r="E831" s="915"/>
      <c r="F831" s="915"/>
      <c r="G831" s="915"/>
      <c r="H831" s="915"/>
      <c r="I831" s="915"/>
      <c r="J831" s="915"/>
      <c r="K831" s="915"/>
      <c r="L831" s="915"/>
      <c r="M831" s="915"/>
      <c r="N831" s="915"/>
      <c r="O831" s="915"/>
      <c r="P831" s="915"/>
      <c r="Q831" s="915"/>
      <c r="R831" s="915"/>
      <c r="S831" s="915"/>
    </row>
    <row r="832" spans="1:19" ht="16.5" customHeight="1">
      <c r="A832" s="915"/>
      <c r="B832" s="915"/>
      <c r="C832" s="915"/>
      <c r="D832" s="915"/>
      <c r="E832" s="915"/>
      <c r="F832" s="915"/>
      <c r="G832" s="915"/>
      <c r="H832" s="915"/>
      <c r="I832" s="915"/>
      <c r="J832" s="915"/>
      <c r="K832" s="915"/>
      <c r="L832" s="915"/>
      <c r="M832" s="915"/>
      <c r="N832" s="915"/>
      <c r="O832" s="915"/>
      <c r="P832" s="915"/>
      <c r="Q832" s="915"/>
      <c r="R832" s="915"/>
      <c r="S832" s="915"/>
    </row>
    <row r="833" spans="1:19" ht="16.5" customHeight="1">
      <c r="A833" s="915"/>
      <c r="B833" s="915"/>
      <c r="C833" s="915"/>
      <c r="D833" s="915"/>
      <c r="E833" s="915"/>
      <c r="F833" s="915"/>
      <c r="G833" s="915"/>
      <c r="H833" s="915"/>
      <c r="I833" s="915"/>
      <c r="J833" s="915"/>
      <c r="K833" s="915"/>
      <c r="L833" s="915"/>
      <c r="M833" s="915"/>
      <c r="N833" s="915"/>
      <c r="O833" s="915"/>
      <c r="P833" s="915"/>
      <c r="Q833" s="915"/>
      <c r="R833" s="915"/>
      <c r="S833" s="915"/>
    </row>
    <row r="834" spans="1:19" ht="16.5" customHeight="1">
      <c r="A834" s="915"/>
      <c r="B834" s="915"/>
      <c r="C834" s="915"/>
      <c r="D834" s="915"/>
      <c r="E834" s="915"/>
      <c r="F834" s="915"/>
      <c r="G834" s="915"/>
      <c r="H834" s="915"/>
      <c r="I834" s="915"/>
      <c r="J834" s="915"/>
      <c r="K834" s="915"/>
      <c r="L834" s="915"/>
      <c r="M834" s="915"/>
      <c r="N834" s="915"/>
      <c r="O834" s="915"/>
      <c r="P834" s="915"/>
      <c r="Q834" s="915"/>
      <c r="R834" s="915"/>
      <c r="S834" s="915"/>
    </row>
    <row r="835" spans="1:19" ht="16.5" customHeight="1">
      <c r="A835" s="915"/>
      <c r="B835" s="915"/>
      <c r="C835" s="915"/>
      <c r="D835" s="915"/>
      <c r="E835" s="915"/>
      <c r="F835" s="915"/>
      <c r="G835" s="915"/>
      <c r="H835" s="915"/>
      <c r="I835" s="915"/>
      <c r="J835" s="915"/>
      <c r="K835" s="915"/>
      <c r="L835" s="915"/>
      <c r="M835" s="915"/>
      <c r="N835" s="915"/>
      <c r="O835" s="915"/>
      <c r="P835" s="915"/>
      <c r="Q835" s="915"/>
      <c r="R835" s="915"/>
      <c r="S835" s="915"/>
    </row>
    <row r="836" spans="1:19" ht="16.5" customHeight="1">
      <c r="A836" s="915"/>
      <c r="B836" s="915"/>
      <c r="C836" s="915"/>
      <c r="D836" s="915"/>
      <c r="E836" s="915"/>
      <c r="F836" s="915"/>
      <c r="G836" s="915"/>
      <c r="H836" s="915"/>
      <c r="I836" s="915"/>
      <c r="J836" s="915"/>
      <c r="K836" s="915"/>
      <c r="L836" s="915"/>
      <c r="M836" s="915"/>
      <c r="N836" s="915"/>
      <c r="O836" s="915"/>
      <c r="P836" s="915"/>
      <c r="Q836" s="915"/>
      <c r="R836" s="915"/>
      <c r="S836" s="915"/>
    </row>
    <row r="837" spans="1:19" ht="16.5" customHeight="1">
      <c r="A837" s="915"/>
      <c r="B837" s="915"/>
      <c r="C837" s="915"/>
      <c r="D837" s="915"/>
      <c r="E837" s="915"/>
      <c r="F837" s="915"/>
      <c r="G837" s="915"/>
      <c r="H837" s="915"/>
      <c r="I837" s="915"/>
      <c r="J837" s="915"/>
      <c r="K837" s="915"/>
      <c r="L837" s="915"/>
      <c r="M837" s="915"/>
      <c r="N837" s="915"/>
      <c r="O837" s="915"/>
      <c r="P837" s="915"/>
      <c r="Q837" s="915"/>
      <c r="R837" s="915"/>
      <c r="S837" s="915"/>
    </row>
    <row r="838" spans="1:19" ht="16.5" customHeight="1">
      <c r="A838" s="915"/>
      <c r="B838" s="915"/>
      <c r="C838" s="915"/>
      <c r="D838" s="915"/>
      <c r="E838" s="915"/>
      <c r="F838" s="915"/>
      <c r="G838" s="915"/>
      <c r="H838" s="915"/>
      <c r="I838" s="915"/>
      <c r="J838" s="915"/>
      <c r="K838" s="915"/>
      <c r="L838" s="915"/>
      <c r="M838" s="915"/>
      <c r="N838" s="915"/>
      <c r="O838" s="915"/>
      <c r="P838" s="915"/>
      <c r="Q838" s="915"/>
      <c r="R838" s="915"/>
      <c r="S838" s="915"/>
    </row>
    <row r="839" spans="1:19" ht="16.5" customHeight="1">
      <c r="A839" s="915"/>
      <c r="B839" s="915"/>
      <c r="C839" s="915"/>
      <c r="D839" s="915"/>
      <c r="E839" s="915"/>
      <c r="F839" s="915"/>
      <c r="G839" s="915"/>
      <c r="H839" s="915"/>
      <c r="I839" s="915"/>
      <c r="J839" s="915"/>
      <c r="K839" s="915"/>
      <c r="L839" s="915"/>
      <c r="M839" s="915"/>
      <c r="N839" s="915"/>
      <c r="O839" s="915"/>
      <c r="P839" s="915"/>
      <c r="Q839" s="915"/>
      <c r="R839" s="915"/>
      <c r="S839" s="915"/>
    </row>
    <row r="840" spans="1:19" ht="16.5" customHeight="1">
      <c r="A840" s="915"/>
      <c r="B840" s="915"/>
      <c r="C840" s="915"/>
      <c r="D840" s="915"/>
      <c r="E840" s="915"/>
      <c r="F840" s="915"/>
      <c r="G840" s="915"/>
      <c r="H840" s="915"/>
      <c r="I840" s="915"/>
      <c r="J840" s="915"/>
      <c r="K840" s="915"/>
      <c r="L840" s="915"/>
      <c r="M840" s="915"/>
      <c r="N840" s="915"/>
      <c r="O840" s="915"/>
      <c r="P840" s="915"/>
      <c r="Q840" s="915"/>
      <c r="R840" s="915"/>
      <c r="S840" s="915"/>
    </row>
    <row r="841" spans="1:19" ht="16.5" customHeight="1">
      <c r="A841" s="915"/>
      <c r="B841" s="915"/>
      <c r="C841" s="915"/>
      <c r="D841" s="915"/>
      <c r="E841" s="915"/>
      <c r="F841" s="915"/>
      <c r="G841" s="915"/>
      <c r="H841" s="915"/>
      <c r="I841" s="915"/>
      <c r="J841" s="915"/>
      <c r="K841" s="915"/>
      <c r="L841" s="915"/>
      <c r="M841" s="915"/>
      <c r="N841" s="915"/>
      <c r="O841" s="915"/>
      <c r="P841" s="915"/>
      <c r="Q841" s="915"/>
      <c r="R841" s="915"/>
      <c r="S841" s="915"/>
    </row>
    <row r="842" spans="1:19" ht="16.5" customHeight="1">
      <c r="A842" s="915"/>
      <c r="B842" s="915"/>
      <c r="C842" s="915"/>
      <c r="D842" s="915"/>
      <c r="E842" s="915"/>
      <c r="F842" s="915"/>
      <c r="G842" s="915"/>
      <c r="H842" s="915"/>
      <c r="I842" s="915"/>
      <c r="J842" s="915"/>
      <c r="K842" s="915"/>
      <c r="L842" s="915"/>
      <c r="M842" s="915"/>
      <c r="N842" s="915"/>
      <c r="O842" s="915"/>
      <c r="P842" s="915"/>
      <c r="Q842" s="915"/>
      <c r="R842" s="915"/>
      <c r="S842" s="915"/>
    </row>
    <row r="843" spans="1:19" ht="16.5" customHeight="1">
      <c r="A843" s="915"/>
      <c r="B843" s="915"/>
      <c r="C843" s="915"/>
      <c r="D843" s="915"/>
      <c r="E843" s="915"/>
      <c r="F843" s="915"/>
      <c r="G843" s="915"/>
      <c r="H843" s="915"/>
      <c r="I843" s="915"/>
      <c r="J843" s="915"/>
      <c r="K843" s="915"/>
      <c r="L843" s="915"/>
      <c r="M843" s="915"/>
      <c r="N843" s="915"/>
      <c r="O843" s="915"/>
      <c r="P843" s="915"/>
      <c r="Q843" s="915"/>
      <c r="R843" s="915"/>
      <c r="S843" s="915"/>
    </row>
    <row r="844" spans="1:19" ht="16.5" customHeight="1">
      <c r="A844" s="915"/>
      <c r="B844" s="915"/>
      <c r="C844" s="915"/>
      <c r="D844" s="915"/>
      <c r="E844" s="915"/>
      <c r="F844" s="915"/>
      <c r="G844" s="915"/>
      <c r="H844" s="915"/>
      <c r="I844" s="915"/>
      <c r="J844" s="915"/>
      <c r="K844" s="915"/>
      <c r="L844" s="915"/>
      <c r="M844" s="915"/>
      <c r="N844" s="915"/>
      <c r="O844" s="915"/>
      <c r="P844" s="915"/>
      <c r="Q844" s="915"/>
      <c r="R844" s="915"/>
      <c r="S844" s="915"/>
    </row>
    <row r="845" spans="1:19" ht="16.5" customHeight="1">
      <c r="A845" s="915"/>
      <c r="B845" s="915"/>
      <c r="C845" s="915"/>
      <c r="D845" s="915"/>
      <c r="E845" s="915"/>
      <c r="F845" s="915"/>
      <c r="G845" s="915"/>
      <c r="H845" s="915"/>
      <c r="I845" s="915"/>
      <c r="J845" s="915"/>
      <c r="K845" s="915"/>
      <c r="L845" s="915"/>
      <c r="M845" s="915"/>
      <c r="N845" s="915"/>
      <c r="O845" s="915"/>
      <c r="P845" s="915"/>
      <c r="Q845" s="915"/>
      <c r="R845" s="915"/>
      <c r="S845" s="915"/>
    </row>
    <row r="846" spans="1:19" ht="16.5" customHeight="1">
      <c r="A846" s="915"/>
      <c r="B846" s="915"/>
      <c r="C846" s="915"/>
      <c r="D846" s="915"/>
      <c r="E846" s="915"/>
      <c r="F846" s="915"/>
      <c r="G846" s="915"/>
      <c r="H846" s="915"/>
      <c r="I846" s="915"/>
      <c r="J846" s="915"/>
      <c r="K846" s="915"/>
      <c r="L846" s="915"/>
      <c r="M846" s="915"/>
      <c r="N846" s="915"/>
      <c r="O846" s="915"/>
      <c r="P846" s="915"/>
      <c r="Q846" s="915"/>
      <c r="R846" s="915"/>
      <c r="S846" s="915"/>
    </row>
    <row r="847" spans="1:19" ht="16.5" customHeight="1">
      <c r="A847" s="915"/>
      <c r="B847" s="915"/>
      <c r="C847" s="915"/>
      <c r="D847" s="915"/>
      <c r="E847" s="915"/>
      <c r="F847" s="915"/>
      <c r="G847" s="915"/>
      <c r="H847" s="915"/>
      <c r="I847" s="915"/>
      <c r="J847" s="915"/>
      <c r="K847" s="915"/>
      <c r="L847" s="915"/>
      <c r="M847" s="915"/>
      <c r="N847" s="915"/>
      <c r="O847" s="915"/>
      <c r="P847" s="915"/>
      <c r="Q847" s="915"/>
      <c r="R847" s="915"/>
      <c r="S847" s="915"/>
    </row>
    <row r="848" spans="1:19" ht="16.5" customHeight="1">
      <c r="A848" s="915"/>
      <c r="B848" s="915"/>
      <c r="C848" s="915"/>
      <c r="D848" s="915"/>
      <c r="E848" s="915"/>
      <c r="F848" s="915"/>
      <c r="G848" s="915"/>
      <c r="H848" s="915"/>
      <c r="I848" s="915"/>
      <c r="J848" s="915"/>
      <c r="K848" s="915"/>
      <c r="L848" s="915"/>
      <c r="M848" s="915"/>
      <c r="N848" s="915"/>
      <c r="O848" s="915"/>
      <c r="P848" s="915"/>
      <c r="Q848" s="915"/>
      <c r="R848" s="915"/>
      <c r="S848" s="915"/>
    </row>
    <row r="849" spans="1:19" ht="16.5" customHeight="1">
      <c r="A849" s="915"/>
      <c r="B849" s="915"/>
      <c r="C849" s="915"/>
      <c r="D849" s="915"/>
      <c r="E849" s="915"/>
      <c r="F849" s="915"/>
      <c r="G849" s="915"/>
      <c r="H849" s="915"/>
      <c r="I849" s="915"/>
      <c r="J849" s="915"/>
      <c r="K849" s="915"/>
      <c r="L849" s="915"/>
      <c r="M849" s="915"/>
      <c r="N849" s="915"/>
      <c r="O849" s="915"/>
      <c r="P849" s="915"/>
      <c r="Q849" s="915"/>
      <c r="R849" s="915"/>
      <c r="S849" s="915"/>
    </row>
    <row r="850" spans="1:19" ht="16.5" customHeight="1">
      <c r="A850" s="915"/>
      <c r="B850" s="915"/>
      <c r="C850" s="915"/>
      <c r="D850" s="915"/>
      <c r="E850" s="915"/>
      <c r="F850" s="915"/>
      <c r="G850" s="915"/>
      <c r="H850" s="915"/>
      <c r="I850" s="915"/>
      <c r="J850" s="915"/>
      <c r="K850" s="915"/>
      <c r="L850" s="915"/>
      <c r="M850" s="915"/>
      <c r="N850" s="915"/>
      <c r="O850" s="915"/>
      <c r="P850" s="915"/>
      <c r="Q850" s="915"/>
      <c r="R850" s="915"/>
      <c r="S850" s="915"/>
    </row>
    <row r="851" spans="1:19" ht="16.5" customHeight="1">
      <c r="A851" s="915"/>
      <c r="B851" s="915"/>
      <c r="C851" s="915"/>
      <c r="D851" s="915"/>
      <c r="E851" s="915"/>
      <c r="F851" s="915"/>
      <c r="G851" s="915"/>
      <c r="H851" s="915"/>
      <c r="I851" s="915"/>
      <c r="J851" s="915"/>
      <c r="K851" s="915"/>
      <c r="L851" s="915"/>
      <c r="M851" s="915"/>
      <c r="N851" s="915"/>
      <c r="O851" s="915"/>
      <c r="P851" s="915"/>
      <c r="Q851" s="915"/>
      <c r="R851" s="915"/>
      <c r="S851" s="915"/>
    </row>
    <row r="852" spans="1:19" ht="16.5" customHeight="1">
      <c r="A852" s="915"/>
      <c r="B852" s="915"/>
      <c r="C852" s="915"/>
      <c r="D852" s="915"/>
      <c r="E852" s="915"/>
      <c r="F852" s="915"/>
      <c r="G852" s="915"/>
      <c r="H852" s="915"/>
      <c r="I852" s="915"/>
      <c r="J852" s="915"/>
      <c r="K852" s="915"/>
      <c r="L852" s="915"/>
      <c r="M852" s="915"/>
      <c r="N852" s="915"/>
      <c r="O852" s="915"/>
      <c r="P852" s="915"/>
      <c r="Q852" s="915"/>
      <c r="R852" s="915"/>
      <c r="S852" s="915"/>
    </row>
    <row r="853" spans="1:19" ht="16.5" customHeight="1">
      <c r="A853" s="915"/>
      <c r="B853" s="915"/>
      <c r="C853" s="915"/>
      <c r="D853" s="915"/>
      <c r="E853" s="915"/>
      <c r="F853" s="915"/>
      <c r="G853" s="915"/>
      <c r="H853" s="915"/>
      <c r="I853" s="915"/>
      <c r="J853" s="915"/>
      <c r="K853" s="915"/>
      <c r="L853" s="915"/>
      <c r="M853" s="915"/>
      <c r="N853" s="915"/>
      <c r="O853" s="915"/>
      <c r="P853" s="915"/>
      <c r="Q853" s="915"/>
      <c r="R853" s="915"/>
      <c r="S853" s="915"/>
    </row>
    <row r="854" spans="1:19" ht="16.5" customHeight="1">
      <c r="A854" s="915"/>
      <c r="B854" s="915"/>
      <c r="C854" s="915"/>
      <c r="D854" s="915"/>
      <c r="E854" s="915"/>
      <c r="F854" s="915"/>
      <c r="G854" s="915"/>
      <c r="H854" s="915"/>
      <c r="I854" s="915"/>
      <c r="J854" s="915"/>
      <c r="K854" s="915"/>
      <c r="L854" s="915"/>
      <c r="M854" s="915"/>
      <c r="N854" s="915"/>
      <c r="O854" s="915"/>
      <c r="P854" s="915"/>
      <c r="Q854" s="915"/>
      <c r="R854" s="915"/>
      <c r="S854" s="915"/>
    </row>
    <row r="855" spans="1:19" ht="16.5" customHeight="1">
      <c r="A855" s="915"/>
      <c r="B855" s="915"/>
      <c r="C855" s="915"/>
      <c r="D855" s="915"/>
      <c r="E855" s="915"/>
      <c r="F855" s="915"/>
      <c r="G855" s="915"/>
      <c r="H855" s="915"/>
      <c r="I855" s="915"/>
      <c r="J855" s="915"/>
      <c r="K855" s="915"/>
      <c r="L855" s="915"/>
      <c r="M855" s="915"/>
      <c r="N855" s="915"/>
      <c r="O855" s="915"/>
      <c r="P855" s="915"/>
      <c r="Q855" s="915"/>
      <c r="R855" s="915"/>
      <c r="S855" s="915"/>
    </row>
    <row r="856" spans="1:19" ht="16.5" customHeight="1">
      <c r="A856" s="915"/>
      <c r="B856" s="915"/>
      <c r="C856" s="915"/>
      <c r="D856" s="915"/>
      <c r="E856" s="915"/>
      <c r="F856" s="915"/>
      <c r="G856" s="915"/>
      <c r="H856" s="915"/>
      <c r="I856" s="915"/>
      <c r="J856" s="915"/>
      <c r="K856" s="915"/>
      <c r="L856" s="915"/>
      <c r="M856" s="915"/>
      <c r="N856" s="915"/>
      <c r="O856" s="915"/>
      <c r="P856" s="915"/>
      <c r="Q856" s="915"/>
      <c r="R856" s="915"/>
      <c r="S856" s="915"/>
    </row>
    <row r="857" spans="1:19" ht="16.5" customHeight="1">
      <c r="A857" s="915"/>
      <c r="B857" s="915"/>
      <c r="C857" s="915"/>
      <c r="D857" s="915"/>
      <c r="E857" s="915"/>
      <c r="F857" s="915"/>
      <c r="G857" s="915"/>
      <c r="H857" s="915"/>
      <c r="I857" s="915"/>
      <c r="J857" s="915"/>
      <c r="K857" s="915"/>
      <c r="L857" s="915"/>
      <c r="M857" s="915"/>
      <c r="N857" s="915"/>
      <c r="O857" s="915"/>
      <c r="P857" s="915"/>
      <c r="Q857" s="915"/>
      <c r="R857" s="915"/>
      <c r="S857" s="915"/>
    </row>
    <row r="858" spans="1:19" ht="16.5" customHeight="1">
      <c r="A858" s="915"/>
      <c r="B858" s="915"/>
      <c r="C858" s="915"/>
      <c r="D858" s="915"/>
      <c r="E858" s="915"/>
      <c r="F858" s="915"/>
      <c r="G858" s="915"/>
      <c r="H858" s="915"/>
      <c r="I858" s="915"/>
      <c r="J858" s="915"/>
      <c r="K858" s="915"/>
      <c r="L858" s="915"/>
      <c r="M858" s="915"/>
      <c r="N858" s="915"/>
      <c r="O858" s="915"/>
      <c r="P858" s="915"/>
      <c r="Q858" s="915"/>
      <c r="R858" s="915"/>
      <c r="S858" s="915"/>
    </row>
    <row r="859" spans="1:19" ht="16.5" customHeight="1">
      <c r="A859" s="915"/>
      <c r="B859" s="915"/>
      <c r="C859" s="915"/>
      <c r="D859" s="915"/>
      <c r="E859" s="915"/>
      <c r="F859" s="915"/>
      <c r="G859" s="915"/>
      <c r="H859" s="915"/>
      <c r="I859" s="915"/>
      <c r="J859" s="915"/>
      <c r="K859" s="915"/>
      <c r="L859" s="915"/>
      <c r="M859" s="915"/>
      <c r="N859" s="915"/>
      <c r="O859" s="915"/>
      <c r="P859" s="915"/>
      <c r="Q859" s="915"/>
      <c r="R859" s="915"/>
      <c r="S859" s="915"/>
    </row>
    <row r="860" spans="1:19" ht="16.5" customHeight="1">
      <c r="A860" s="915"/>
      <c r="B860" s="915"/>
      <c r="C860" s="915"/>
      <c r="D860" s="915"/>
      <c r="E860" s="915"/>
      <c r="F860" s="915"/>
      <c r="G860" s="915"/>
      <c r="H860" s="915"/>
      <c r="I860" s="915"/>
      <c r="J860" s="915"/>
      <c r="K860" s="915"/>
      <c r="L860" s="915"/>
      <c r="M860" s="915"/>
      <c r="N860" s="915"/>
      <c r="O860" s="915"/>
      <c r="P860" s="915"/>
      <c r="Q860" s="915"/>
      <c r="R860" s="915"/>
      <c r="S860" s="915"/>
    </row>
    <row r="861" spans="1:19" ht="16.5" customHeight="1">
      <c r="A861" s="915"/>
      <c r="B861" s="915"/>
      <c r="C861" s="915"/>
      <c r="D861" s="915"/>
      <c r="E861" s="915"/>
      <c r="F861" s="915"/>
      <c r="G861" s="915"/>
      <c r="H861" s="915"/>
      <c r="I861" s="915"/>
      <c r="J861" s="915"/>
      <c r="K861" s="915"/>
      <c r="L861" s="915"/>
      <c r="M861" s="915"/>
      <c r="N861" s="915"/>
      <c r="O861" s="915"/>
      <c r="P861" s="915"/>
      <c r="Q861" s="915"/>
      <c r="R861" s="915"/>
      <c r="S861" s="915"/>
    </row>
    <row r="862" spans="1:19" ht="16.5" customHeight="1">
      <c r="A862" s="915"/>
      <c r="B862" s="915"/>
      <c r="C862" s="915"/>
      <c r="D862" s="915"/>
      <c r="E862" s="915"/>
      <c r="F862" s="915"/>
      <c r="G862" s="915"/>
      <c r="H862" s="915"/>
      <c r="I862" s="915"/>
      <c r="J862" s="915"/>
      <c r="K862" s="915"/>
      <c r="L862" s="915"/>
      <c r="M862" s="915"/>
      <c r="N862" s="915"/>
      <c r="O862" s="915"/>
      <c r="P862" s="915"/>
      <c r="Q862" s="915"/>
      <c r="R862" s="915"/>
      <c r="S862" s="915"/>
    </row>
    <row r="863" spans="1:19" ht="16.5" customHeight="1">
      <c r="A863" s="915"/>
      <c r="B863" s="915"/>
      <c r="C863" s="915"/>
      <c r="D863" s="915"/>
      <c r="E863" s="915"/>
      <c r="F863" s="915"/>
      <c r="G863" s="915"/>
      <c r="H863" s="915"/>
      <c r="I863" s="915"/>
      <c r="J863" s="915"/>
      <c r="K863" s="915"/>
      <c r="L863" s="915"/>
      <c r="M863" s="915"/>
      <c r="N863" s="915"/>
      <c r="O863" s="915"/>
      <c r="P863" s="915"/>
      <c r="Q863" s="915"/>
      <c r="R863" s="915"/>
      <c r="S863" s="915"/>
    </row>
    <row r="864" spans="1:19" ht="16.5" customHeight="1">
      <c r="A864" s="915"/>
      <c r="B864" s="915"/>
      <c r="C864" s="915"/>
      <c r="D864" s="915"/>
      <c r="E864" s="915"/>
      <c r="F864" s="915"/>
      <c r="G864" s="915"/>
      <c r="H864" s="915"/>
      <c r="I864" s="915"/>
      <c r="J864" s="915"/>
      <c r="K864" s="915"/>
      <c r="L864" s="915"/>
      <c r="M864" s="915"/>
      <c r="N864" s="915"/>
      <c r="O864" s="915"/>
      <c r="P864" s="915"/>
      <c r="Q864" s="915"/>
      <c r="R864" s="915"/>
      <c r="S864" s="915"/>
    </row>
    <row r="865" spans="1:19" ht="16.5" customHeight="1">
      <c r="A865" s="915"/>
      <c r="B865" s="915"/>
      <c r="C865" s="915"/>
      <c r="D865" s="915"/>
      <c r="E865" s="915"/>
      <c r="F865" s="915"/>
      <c r="G865" s="915"/>
      <c r="H865" s="915"/>
      <c r="I865" s="915"/>
      <c r="J865" s="915"/>
      <c r="K865" s="915"/>
      <c r="L865" s="915"/>
      <c r="M865" s="915"/>
      <c r="N865" s="915"/>
      <c r="O865" s="915"/>
      <c r="P865" s="915"/>
      <c r="Q865" s="915"/>
      <c r="R865" s="915"/>
      <c r="S865" s="915"/>
    </row>
    <row r="866" spans="1:19" ht="16.5" customHeight="1">
      <c r="A866" s="915"/>
      <c r="B866" s="915"/>
      <c r="C866" s="915"/>
      <c r="D866" s="915"/>
      <c r="E866" s="915"/>
      <c r="F866" s="915"/>
      <c r="G866" s="915"/>
      <c r="H866" s="915"/>
      <c r="I866" s="915"/>
      <c r="J866" s="915"/>
      <c r="K866" s="915"/>
      <c r="L866" s="915"/>
      <c r="M866" s="915"/>
      <c r="N866" s="915"/>
      <c r="O866" s="915"/>
      <c r="P866" s="915"/>
      <c r="Q866" s="915"/>
      <c r="R866" s="915"/>
      <c r="S866" s="915"/>
    </row>
    <row r="867" spans="1:19" ht="16.5" customHeight="1">
      <c r="A867" s="915"/>
      <c r="B867" s="915"/>
      <c r="C867" s="915"/>
      <c r="D867" s="915"/>
      <c r="E867" s="915"/>
      <c r="F867" s="915"/>
      <c r="G867" s="915"/>
      <c r="H867" s="915"/>
      <c r="I867" s="915"/>
      <c r="J867" s="915"/>
      <c r="K867" s="915"/>
      <c r="L867" s="915"/>
      <c r="M867" s="915"/>
      <c r="N867" s="915"/>
      <c r="O867" s="915"/>
      <c r="P867" s="915"/>
      <c r="Q867" s="915"/>
      <c r="R867" s="915"/>
      <c r="S867" s="915"/>
    </row>
    <row r="868" spans="1:19" ht="16.5" customHeight="1">
      <c r="A868" s="915"/>
      <c r="B868" s="915"/>
      <c r="C868" s="915"/>
      <c r="D868" s="915"/>
      <c r="E868" s="915"/>
      <c r="F868" s="915"/>
      <c r="G868" s="915"/>
      <c r="H868" s="915"/>
      <c r="I868" s="915"/>
      <c r="J868" s="915"/>
      <c r="K868" s="915"/>
      <c r="L868" s="915"/>
      <c r="M868" s="915"/>
      <c r="N868" s="915"/>
      <c r="O868" s="915"/>
      <c r="P868" s="915"/>
      <c r="Q868" s="915"/>
      <c r="R868" s="915"/>
      <c r="S868" s="915"/>
    </row>
    <row r="869" spans="1:19" ht="16.5" customHeight="1">
      <c r="A869" s="915"/>
      <c r="B869" s="915"/>
      <c r="C869" s="915"/>
      <c r="D869" s="915"/>
      <c r="E869" s="915"/>
      <c r="F869" s="915"/>
      <c r="G869" s="915"/>
      <c r="H869" s="915"/>
      <c r="I869" s="915"/>
      <c r="J869" s="915"/>
      <c r="K869" s="915"/>
      <c r="L869" s="915"/>
      <c r="M869" s="915"/>
      <c r="N869" s="915"/>
      <c r="O869" s="915"/>
      <c r="P869" s="915"/>
      <c r="Q869" s="915"/>
      <c r="R869" s="915"/>
      <c r="S869" s="915"/>
    </row>
    <row r="870" spans="1:19" ht="16.5" customHeight="1">
      <c r="A870" s="915"/>
      <c r="B870" s="915"/>
      <c r="C870" s="915"/>
      <c r="D870" s="915"/>
      <c r="E870" s="915"/>
      <c r="F870" s="915"/>
      <c r="G870" s="915"/>
      <c r="H870" s="915"/>
      <c r="I870" s="915"/>
      <c r="J870" s="915"/>
      <c r="K870" s="915"/>
      <c r="L870" s="915"/>
      <c r="M870" s="915"/>
      <c r="N870" s="915"/>
      <c r="O870" s="915"/>
      <c r="P870" s="915"/>
      <c r="Q870" s="915"/>
      <c r="R870" s="915"/>
      <c r="S870" s="915"/>
    </row>
    <row r="871" spans="1:19" ht="16.5" customHeight="1">
      <c r="A871" s="915"/>
      <c r="B871" s="915"/>
      <c r="C871" s="915"/>
      <c r="D871" s="915"/>
      <c r="E871" s="915"/>
      <c r="F871" s="915"/>
      <c r="G871" s="915"/>
      <c r="H871" s="915"/>
      <c r="I871" s="915"/>
      <c r="J871" s="915"/>
      <c r="K871" s="915"/>
      <c r="L871" s="915"/>
      <c r="M871" s="915"/>
      <c r="N871" s="915"/>
      <c r="O871" s="915"/>
      <c r="P871" s="915"/>
      <c r="Q871" s="915"/>
      <c r="R871" s="915"/>
      <c r="S871" s="915"/>
    </row>
    <row r="872" spans="1:19" ht="16.5" customHeight="1">
      <c r="A872" s="915"/>
      <c r="B872" s="915"/>
      <c r="C872" s="915"/>
      <c r="D872" s="915"/>
      <c r="E872" s="915"/>
      <c r="F872" s="915"/>
      <c r="G872" s="915"/>
      <c r="H872" s="915"/>
      <c r="I872" s="915"/>
      <c r="J872" s="915"/>
      <c r="K872" s="915"/>
      <c r="L872" s="915"/>
      <c r="M872" s="915"/>
      <c r="N872" s="915"/>
      <c r="O872" s="915"/>
      <c r="P872" s="915"/>
      <c r="Q872" s="915"/>
      <c r="R872" s="915"/>
      <c r="S872" s="915"/>
    </row>
    <row r="873" spans="1:19" ht="16.5" customHeight="1">
      <c r="A873" s="915"/>
      <c r="B873" s="915"/>
      <c r="C873" s="915"/>
      <c r="D873" s="915"/>
      <c r="E873" s="915"/>
      <c r="F873" s="915"/>
      <c r="G873" s="915"/>
      <c r="H873" s="915"/>
      <c r="I873" s="915"/>
      <c r="J873" s="915"/>
      <c r="K873" s="915"/>
      <c r="L873" s="915"/>
      <c r="M873" s="915"/>
      <c r="N873" s="915"/>
      <c r="O873" s="915"/>
      <c r="P873" s="915"/>
      <c r="Q873" s="915"/>
      <c r="R873" s="915"/>
      <c r="S873" s="915"/>
    </row>
    <row r="874" spans="1:19" ht="16.5" customHeight="1">
      <c r="A874" s="915"/>
      <c r="B874" s="915"/>
      <c r="C874" s="915"/>
      <c r="D874" s="915"/>
      <c r="E874" s="915"/>
      <c r="F874" s="915"/>
      <c r="G874" s="915"/>
      <c r="H874" s="915"/>
      <c r="I874" s="915"/>
      <c r="J874" s="915"/>
      <c r="K874" s="915"/>
      <c r="L874" s="915"/>
      <c r="M874" s="915"/>
      <c r="N874" s="915"/>
      <c r="O874" s="915"/>
      <c r="P874" s="915"/>
      <c r="Q874" s="915"/>
      <c r="R874" s="915"/>
      <c r="S874" s="915"/>
    </row>
    <row r="875" spans="1:19" ht="16.5" customHeight="1">
      <c r="A875" s="915"/>
      <c r="B875" s="915"/>
      <c r="C875" s="915"/>
      <c r="D875" s="915"/>
      <c r="E875" s="915"/>
      <c r="F875" s="915"/>
      <c r="G875" s="915"/>
      <c r="H875" s="915"/>
      <c r="I875" s="915"/>
      <c r="J875" s="915"/>
      <c r="K875" s="915"/>
      <c r="L875" s="915"/>
      <c r="M875" s="915"/>
      <c r="N875" s="915"/>
      <c r="O875" s="915"/>
      <c r="P875" s="915"/>
      <c r="Q875" s="915"/>
      <c r="R875" s="915"/>
      <c r="S875" s="915"/>
    </row>
    <row r="876" spans="1:19" ht="16.5" customHeight="1">
      <c r="A876" s="915"/>
      <c r="B876" s="915"/>
      <c r="C876" s="915"/>
      <c r="D876" s="915"/>
      <c r="E876" s="915"/>
      <c r="F876" s="915"/>
      <c r="G876" s="915"/>
      <c r="H876" s="915"/>
      <c r="I876" s="915"/>
      <c r="J876" s="915"/>
      <c r="K876" s="915"/>
      <c r="L876" s="915"/>
      <c r="M876" s="915"/>
      <c r="N876" s="915"/>
      <c r="O876" s="915"/>
      <c r="P876" s="915"/>
      <c r="Q876" s="915"/>
      <c r="R876" s="915"/>
      <c r="S876" s="915"/>
    </row>
    <row r="877" spans="1:19" ht="16.5" customHeight="1">
      <c r="A877" s="915"/>
      <c r="B877" s="915"/>
      <c r="C877" s="915"/>
      <c r="D877" s="915"/>
      <c r="E877" s="915"/>
      <c r="F877" s="915"/>
      <c r="G877" s="915"/>
      <c r="H877" s="915"/>
      <c r="I877" s="915"/>
      <c r="J877" s="915"/>
      <c r="K877" s="915"/>
      <c r="L877" s="915"/>
      <c r="M877" s="915"/>
      <c r="N877" s="915"/>
      <c r="O877" s="915"/>
      <c r="P877" s="915"/>
      <c r="Q877" s="915"/>
      <c r="R877" s="915"/>
      <c r="S877" s="915"/>
    </row>
    <row r="878" spans="1:19" ht="16.5" customHeight="1">
      <c r="A878" s="915"/>
      <c r="B878" s="915"/>
      <c r="C878" s="915"/>
      <c r="D878" s="915"/>
      <c r="E878" s="915"/>
      <c r="F878" s="915"/>
      <c r="G878" s="915"/>
      <c r="H878" s="915"/>
      <c r="I878" s="915"/>
      <c r="J878" s="915"/>
      <c r="K878" s="915"/>
      <c r="L878" s="915"/>
      <c r="M878" s="915"/>
      <c r="N878" s="915"/>
      <c r="O878" s="915"/>
      <c r="P878" s="915"/>
      <c r="Q878" s="915"/>
      <c r="R878" s="915"/>
      <c r="S878" s="915"/>
    </row>
    <row r="879" spans="1:19" ht="16.5" customHeight="1">
      <c r="A879" s="915"/>
      <c r="B879" s="915"/>
      <c r="C879" s="915"/>
      <c r="D879" s="915"/>
      <c r="E879" s="915"/>
      <c r="F879" s="915"/>
      <c r="G879" s="915"/>
      <c r="H879" s="915"/>
      <c r="I879" s="915"/>
      <c r="J879" s="915"/>
      <c r="K879" s="915"/>
      <c r="L879" s="915"/>
      <c r="M879" s="915"/>
      <c r="N879" s="915"/>
      <c r="O879" s="915"/>
      <c r="P879" s="915"/>
      <c r="Q879" s="915"/>
      <c r="R879" s="915"/>
      <c r="S879" s="915"/>
    </row>
    <row r="880" spans="1:19" ht="16.5" customHeight="1">
      <c r="A880" s="915"/>
      <c r="B880" s="915"/>
      <c r="C880" s="915"/>
      <c r="D880" s="915"/>
      <c r="E880" s="915"/>
      <c r="F880" s="915"/>
      <c r="G880" s="915"/>
      <c r="H880" s="915"/>
      <c r="I880" s="915"/>
      <c r="J880" s="915"/>
      <c r="K880" s="915"/>
      <c r="L880" s="915"/>
      <c r="M880" s="915"/>
      <c r="N880" s="915"/>
      <c r="O880" s="915"/>
      <c r="P880" s="915"/>
      <c r="Q880" s="915"/>
      <c r="R880" s="915"/>
      <c r="S880" s="915"/>
    </row>
    <row r="881" spans="1:19" ht="16.5" customHeight="1">
      <c r="A881" s="915"/>
      <c r="B881" s="915"/>
      <c r="C881" s="915"/>
      <c r="D881" s="915"/>
      <c r="E881" s="915"/>
      <c r="F881" s="915"/>
      <c r="G881" s="915"/>
      <c r="H881" s="915"/>
      <c r="I881" s="915"/>
      <c r="J881" s="915"/>
      <c r="K881" s="915"/>
      <c r="L881" s="915"/>
      <c r="M881" s="915"/>
      <c r="N881" s="915"/>
      <c r="O881" s="915"/>
      <c r="P881" s="915"/>
      <c r="Q881" s="915"/>
      <c r="R881" s="915"/>
      <c r="S881" s="915"/>
    </row>
    <row r="882" spans="1:19" ht="16.5" customHeight="1">
      <c r="A882" s="915"/>
      <c r="B882" s="915"/>
      <c r="C882" s="915"/>
      <c r="D882" s="915"/>
      <c r="E882" s="915"/>
      <c r="F882" s="915"/>
      <c r="G882" s="915"/>
      <c r="H882" s="915"/>
      <c r="I882" s="915"/>
      <c r="J882" s="915"/>
      <c r="K882" s="915"/>
      <c r="L882" s="915"/>
      <c r="M882" s="915"/>
      <c r="N882" s="915"/>
      <c r="O882" s="915"/>
      <c r="P882" s="915"/>
      <c r="Q882" s="915"/>
      <c r="R882" s="915"/>
      <c r="S882" s="915"/>
    </row>
    <row r="883" spans="1:19" ht="16.5" customHeight="1">
      <c r="A883" s="915"/>
      <c r="B883" s="915"/>
      <c r="C883" s="915"/>
      <c r="D883" s="915"/>
      <c r="E883" s="915"/>
      <c r="F883" s="915"/>
      <c r="G883" s="915"/>
      <c r="H883" s="915"/>
      <c r="I883" s="915"/>
      <c r="J883" s="915"/>
      <c r="K883" s="915"/>
      <c r="L883" s="915"/>
      <c r="M883" s="915"/>
      <c r="N883" s="915"/>
      <c r="O883" s="915"/>
      <c r="P883" s="915"/>
      <c r="Q883" s="915"/>
      <c r="R883" s="915"/>
      <c r="S883" s="915"/>
    </row>
    <row r="884" spans="1:19" ht="16.5" customHeight="1">
      <c r="A884" s="915"/>
      <c r="B884" s="915"/>
      <c r="C884" s="915"/>
      <c r="D884" s="915"/>
      <c r="E884" s="915"/>
      <c r="F884" s="915"/>
      <c r="G884" s="915"/>
      <c r="H884" s="915"/>
      <c r="I884" s="915"/>
      <c r="J884" s="915"/>
      <c r="K884" s="915"/>
      <c r="L884" s="915"/>
      <c r="M884" s="915"/>
      <c r="N884" s="915"/>
      <c r="O884" s="915"/>
      <c r="P884" s="915"/>
      <c r="Q884" s="915"/>
      <c r="R884" s="915"/>
      <c r="S884" s="915"/>
    </row>
    <row r="885" spans="1:19" ht="16.5" customHeight="1">
      <c r="A885" s="915"/>
      <c r="B885" s="915"/>
      <c r="C885" s="915"/>
      <c r="D885" s="915"/>
      <c r="E885" s="915"/>
      <c r="F885" s="915"/>
      <c r="G885" s="915"/>
      <c r="H885" s="915"/>
      <c r="I885" s="915"/>
      <c r="J885" s="915"/>
      <c r="K885" s="915"/>
      <c r="L885" s="915"/>
      <c r="M885" s="915"/>
      <c r="N885" s="915"/>
      <c r="O885" s="915"/>
      <c r="P885" s="915"/>
      <c r="Q885" s="915"/>
      <c r="R885" s="915"/>
      <c r="S885" s="915"/>
    </row>
    <row r="886" spans="1:19" ht="16.5" customHeight="1">
      <c r="A886" s="915"/>
      <c r="B886" s="915"/>
      <c r="C886" s="915"/>
      <c r="D886" s="915"/>
      <c r="E886" s="915"/>
      <c r="F886" s="915"/>
      <c r="G886" s="915"/>
      <c r="H886" s="915"/>
      <c r="I886" s="915"/>
      <c r="J886" s="915"/>
      <c r="K886" s="915"/>
      <c r="L886" s="915"/>
      <c r="M886" s="915"/>
      <c r="N886" s="915"/>
      <c r="O886" s="915"/>
      <c r="P886" s="915"/>
      <c r="Q886" s="915"/>
      <c r="R886" s="915"/>
      <c r="S886" s="915"/>
    </row>
    <row r="887" spans="1:19" ht="16.5" customHeight="1">
      <c r="A887" s="915"/>
      <c r="B887" s="915"/>
      <c r="C887" s="915"/>
      <c r="D887" s="915"/>
      <c r="E887" s="915"/>
      <c r="F887" s="915"/>
      <c r="G887" s="915"/>
      <c r="H887" s="915"/>
      <c r="I887" s="915"/>
      <c r="J887" s="915"/>
      <c r="K887" s="915"/>
      <c r="L887" s="915"/>
      <c r="M887" s="915"/>
      <c r="N887" s="915"/>
      <c r="O887" s="915"/>
      <c r="P887" s="915"/>
      <c r="Q887" s="915"/>
      <c r="R887" s="915"/>
      <c r="S887" s="915"/>
    </row>
    <row r="888" spans="1:19" ht="16.5" customHeight="1">
      <c r="A888" s="915"/>
      <c r="B888" s="915"/>
      <c r="C888" s="915"/>
      <c r="D888" s="915"/>
      <c r="E888" s="915"/>
      <c r="F888" s="915"/>
      <c r="G888" s="915"/>
      <c r="H888" s="915"/>
      <c r="I888" s="915"/>
      <c r="J888" s="915"/>
      <c r="K888" s="915"/>
      <c r="L888" s="915"/>
      <c r="M888" s="915"/>
      <c r="N888" s="915"/>
      <c r="O888" s="915"/>
      <c r="P888" s="915"/>
      <c r="Q888" s="915"/>
      <c r="R888" s="915"/>
      <c r="S888" s="915"/>
    </row>
    <row r="889" spans="1:19" ht="16.5" customHeight="1">
      <c r="A889" s="915"/>
      <c r="B889" s="915"/>
      <c r="C889" s="915"/>
      <c r="D889" s="915"/>
      <c r="E889" s="915"/>
      <c r="F889" s="915"/>
      <c r="G889" s="915"/>
      <c r="H889" s="915"/>
      <c r="I889" s="915"/>
      <c r="J889" s="915"/>
      <c r="K889" s="915"/>
      <c r="L889" s="915"/>
      <c r="M889" s="915"/>
      <c r="N889" s="915"/>
      <c r="O889" s="915"/>
      <c r="P889" s="915"/>
      <c r="Q889" s="915"/>
      <c r="R889" s="915"/>
      <c r="S889" s="915"/>
    </row>
    <row r="890" spans="1:19" ht="16.5" customHeight="1">
      <c r="A890" s="915"/>
      <c r="B890" s="915"/>
      <c r="C890" s="915"/>
      <c r="D890" s="915"/>
      <c r="E890" s="915"/>
      <c r="F890" s="915"/>
      <c r="G890" s="915"/>
      <c r="H890" s="915"/>
      <c r="I890" s="915"/>
      <c r="J890" s="915"/>
      <c r="K890" s="915"/>
      <c r="L890" s="915"/>
      <c r="M890" s="915"/>
      <c r="N890" s="915"/>
      <c r="O890" s="915"/>
      <c r="P890" s="915"/>
      <c r="Q890" s="915"/>
      <c r="R890" s="915"/>
      <c r="S890" s="915"/>
    </row>
    <row r="891" spans="1:19" ht="16.5" customHeight="1">
      <c r="A891" s="915"/>
      <c r="B891" s="915"/>
      <c r="C891" s="915"/>
      <c r="D891" s="915"/>
      <c r="E891" s="915"/>
      <c r="F891" s="915"/>
      <c r="G891" s="915"/>
      <c r="H891" s="915"/>
      <c r="I891" s="915"/>
      <c r="J891" s="915"/>
      <c r="K891" s="915"/>
      <c r="L891" s="915"/>
      <c r="M891" s="915"/>
      <c r="N891" s="915"/>
      <c r="O891" s="915"/>
      <c r="P891" s="915"/>
      <c r="Q891" s="915"/>
      <c r="R891" s="915"/>
      <c r="S891" s="915"/>
    </row>
    <row r="892" spans="1:19" ht="16.5" customHeight="1">
      <c r="A892" s="915"/>
      <c r="B892" s="915"/>
      <c r="C892" s="915"/>
      <c r="D892" s="915"/>
      <c r="E892" s="915"/>
      <c r="F892" s="915"/>
      <c r="G892" s="915"/>
      <c r="H892" s="915"/>
      <c r="I892" s="915"/>
      <c r="J892" s="915"/>
      <c r="K892" s="915"/>
      <c r="L892" s="915"/>
      <c r="M892" s="915"/>
      <c r="N892" s="915"/>
      <c r="O892" s="915"/>
      <c r="P892" s="915"/>
      <c r="Q892" s="915"/>
      <c r="R892" s="915"/>
      <c r="S892" s="915"/>
    </row>
    <row r="893" spans="1:19" ht="16.5" customHeight="1">
      <c r="A893" s="915"/>
      <c r="B893" s="915"/>
      <c r="C893" s="915"/>
      <c r="D893" s="915"/>
      <c r="E893" s="915"/>
      <c r="F893" s="915"/>
      <c r="G893" s="915"/>
      <c r="H893" s="915"/>
      <c r="I893" s="915"/>
      <c r="J893" s="915"/>
      <c r="K893" s="915"/>
      <c r="L893" s="915"/>
      <c r="M893" s="915"/>
      <c r="N893" s="915"/>
      <c r="O893" s="915"/>
      <c r="P893" s="915"/>
      <c r="Q893" s="915"/>
      <c r="R893" s="915"/>
      <c r="S893" s="915"/>
    </row>
    <row r="894" spans="1:19" ht="16.5" customHeight="1">
      <c r="A894" s="915"/>
      <c r="B894" s="915"/>
      <c r="C894" s="915"/>
      <c r="D894" s="915"/>
      <c r="E894" s="915"/>
      <c r="F894" s="915"/>
      <c r="G894" s="915"/>
      <c r="H894" s="915"/>
      <c r="I894" s="915"/>
      <c r="J894" s="915"/>
      <c r="K894" s="915"/>
      <c r="L894" s="915"/>
      <c r="M894" s="915"/>
      <c r="N894" s="915"/>
      <c r="O894" s="915"/>
      <c r="P894" s="915"/>
      <c r="Q894" s="915"/>
      <c r="R894" s="915"/>
      <c r="S894" s="915"/>
    </row>
    <row r="895" spans="1:19" ht="16.5" customHeight="1">
      <c r="A895" s="915"/>
      <c r="B895" s="915"/>
      <c r="C895" s="915"/>
      <c r="D895" s="915"/>
      <c r="E895" s="915"/>
      <c r="F895" s="915"/>
      <c r="G895" s="915"/>
      <c r="H895" s="915"/>
      <c r="I895" s="915"/>
      <c r="J895" s="915"/>
      <c r="K895" s="915"/>
      <c r="L895" s="915"/>
      <c r="M895" s="915"/>
      <c r="N895" s="915"/>
      <c r="O895" s="915"/>
      <c r="P895" s="915"/>
      <c r="Q895" s="915"/>
      <c r="R895" s="915"/>
      <c r="S895" s="915"/>
    </row>
    <row r="896" spans="1:19" ht="16.5" customHeight="1">
      <c r="A896" s="915"/>
      <c r="B896" s="915"/>
      <c r="C896" s="915"/>
      <c r="D896" s="915"/>
      <c r="E896" s="915"/>
      <c r="F896" s="915"/>
      <c r="G896" s="915"/>
      <c r="H896" s="915"/>
      <c r="I896" s="915"/>
      <c r="J896" s="915"/>
      <c r="K896" s="915"/>
      <c r="L896" s="915"/>
      <c r="M896" s="915"/>
      <c r="N896" s="915"/>
      <c r="O896" s="915"/>
      <c r="P896" s="915"/>
      <c r="Q896" s="915"/>
      <c r="R896" s="915"/>
      <c r="S896" s="915"/>
    </row>
    <row r="897" spans="1:19" ht="16.5" customHeight="1">
      <c r="A897" s="915"/>
      <c r="B897" s="915"/>
      <c r="C897" s="915"/>
      <c r="D897" s="915"/>
      <c r="E897" s="915"/>
      <c r="F897" s="915"/>
      <c r="G897" s="915"/>
      <c r="H897" s="915"/>
      <c r="I897" s="915"/>
      <c r="J897" s="915"/>
      <c r="K897" s="915"/>
      <c r="L897" s="915"/>
      <c r="M897" s="915"/>
      <c r="N897" s="915"/>
      <c r="O897" s="915"/>
      <c r="P897" s="915"/>
      <c r="Q897" s="915"/>
      <c r="R897" s="915"/>
      <c r="S897" s="915"/>
    </row>
    <row r="898" spans="1:19" ht="16.5" customHeight="1">
      <c r="A898" s="915"/>
      <c r="B898" s="915"/>
      <c r="C898" s="915"/>
      <c r="D898" s="915"/>
      <c r="E898" s="915"/>
      <c r="F898" s="915"/>
      <c r="G898" s="915"/>
      <c r="H898" s="915"/>
      <c r="I898" s="915"/>
      <c r="J898" s="915"/>
      <c r="K898" s="915"/>
      <c r="L898" s="915"/>
      <c r="M898" s="915"/>
      <c r="N898" s="915"/>
      <c r="O898" s="915"/>
      <c r="P898" s="915"/>
      <c r="Q898" s="915"/>
      <c r="R898" s="915"/>
      <c r="S898" s="915"/>
    </row>
    <row r="899" spans="1:19" ht="16.5" customHeight="1">
      <c r="A899" s="915"/>
      <c r="B899" s="915"/>
      <c r="C899" s="915"/>
      <c r="D899" s="915"/>
      <c r="E899" s="915"/>
      <c r="F899" s="915"/>
      <c r="G899" s="915"/>
      <c r="H899" s="915"/>
      <c r="I899" s="915"/>
      <c r="J899" s="915"/>
      <c r="K899" s="915"/>
      <c r="L899" s="915"/>
      <c r="M899" s="915"/>
      <c r="N899" s="915"/>
      <c r="O899" s="915"/>
      <c r="P899" s="915"/>
      <c r="Q899" s="915"/>
      <c r="R899" s="915"/>
      <c r="S899" s="915"/>
    </row>
    <row r="900" spans="1:19" ht="16.5" customHeight="1">
      <c r="A900" s="915"/>
      <c r="B900" s="915"/>
      <c r="C900" s="915"/>
      <c r="D900" s="915"/>
      <c r="E900" s="915"/>
      <c r="F900" s="915"/>
      <c r="G900" s="915"/>
      <c r="H900" s="915"/>
      <c r="I900" s="915"/>
      <c r="J900" s="915"/>
      <c r="K900" s="915"/>
      <c r="L900" s="915"/>
      <c r="M900" s="915"/>
      <c r="N900" s="915"/>
      <c r="O900" s="915"/>
      <c r="P900" s="915"/>
      <c r="Q900" s="915"/>
      <c r="R900" s="915"/>
      <c r="S900" s="915"/>
    </row>
    <row r="901" spans="1:19" ht="16.5" customHeight="1">
      <c r="A901" s="915"/>
      <c r="B901" s="915"/>
      <c r="C901" s="915"/>
      <c r="D901" s="915"/>
      <c r="E901" s="915"/>
      <c r="F901" s="915"/>
      <c r="G901" s="915"/>
      <c r="H901" s="915"/>
      <c r="I901" s="915"/>
      <c r="J901" s="915"/>
      <c r="K901" s="915"/>
      <c r="L901" s="915"/>
      <c r="M901" s="915"/>
      <c r="N901" s="915"/>
      <c r="O901" s="915"/>
      <c r="P901" s="915"/>
      <c r="Q901" s="915"/>
      <c r="R901" s="915"/>
      <c r="S901" s="915"/>
    </row>
    <row r="902" spans="1:19" ht="16.5" customHeight="1">
      <c r="A902" s="915"/>
      <c r="B902" s="915"/>
      <c r="C902" s="915"/>
      <c r="D902" s="915"/>
      <c r="E902" s="915"/>
      <c r="F902" s="915"/>
      <c r="G902" s="915"/>
      <c r="H902" s="915"/>
      <c r="I902" s="915"/>
      <c r="J902" s="915"/>
      <c r="K902" s="915"/>
      <c r="L902" s="915"/>
      <c r="M902" s="915"/>
      <c r="N902" s="915"/>
      <c r="O902" s="915"/>
      <c r="P902" s="915"/>
      <c r="Q902" s="915"/>
      <c r="R902" s="915"/>
      <c r="S902" s="915"/>
    </row>
    <row r="903" spans="1:19" ht="16.5" customHeight="1">
      <c r="A903" s="915"/>
      <c r="B903" s="915"/>
      <c r="C903" s="915"/>
      <c r="D903" s="915"/>
      <c r="E903" s="915"/>
      <c r="F903" s="915"/>
      <c r="G903" s="915"/>
      <c r="H903" s="915"/>
      <c r="I903" s="915"/>
      <c r="J903" s="915"/>
      <c r="K903" s="915"/>
      <c r="L903" s="915"/>
      <c r="M903" s="915"/>
      <c r="N903" s="915"/>
      <c r="O903" s="915"/>
      <c r="P903" s="915"/>
      <c r="Q903" s="915"/>
      <c r="R903" s="915"/>
      <c r="S903" s="915"/>
    </row>
    <row r="904" spans="1:19" ht="16.5" customHeight="1">
      <c r="A904" s="915"/>
      <c r="B904" s="915"/>
      <c r="C904" s="915"/>
      <c r="D904" s="915"/>
      <c r="E904" s="915"/>
      <c r="F904" s="915"/>
      <c r="G904" s="915"/>
      <c r="H904" s="915"/>
      <c r="I904" s="915"/>
      <c r="J904" s="915"/>
      <c r="K904" s="915"/>
      <c r="L904" s="915"/>
      <c r="M904" s="915"/>
      <c r="N904" s="915"/>
      <c r="O904" s="915"/>
      <c r="P904" s="915"/>
      <c r="Q904" s="915"/>
      <c r="R904" s="915"/>
      <c r="S904" s="915"/>
    </row>
    <row r="905" spans="1:19" ht="16.5" customHeight="1">
      <c r="A905" s="915"/>
      <c r="B905" s="915"/>
      <c r="C905" s="915"/>
      <c r="D905" s="915"/>
      <c r="E905" s="915"/>
      <c r="F905" s="915"/>
      <c r="G905" s="915"/>
      <c r="H905" s="915"/>
      <c r="I905" s="915"/>
      <c r="J905" s="915"/>
      <c r="K905" s="915"/>
      <c r="L905" s="915"/>
      <c r="M905" s="915"/>
      <c r="N905" s="915"/>
      <c r="O905" s="915"/>
      <c r="P905" s="915"/>
      <c r="Q905" s="915"/>
      <c r="R905" s="915"/>
      <c r="S905" s="915"/>
    </row>
    <row r="906" spans="1:19" ht="16.5" customHeight="1">
      <c r="A906" s="915"/>
      <c r="B906" s="915"/>
      <c r="C906" s="915"/>
      <c r="D906" s="915"/>
      <c r="E906" s="915"/>
      <c r="F906" s="915"/>
      <c r="G906" s="915"/>
      <c r="H906" s="915"/>
      <c r="I906" s="915"/>
      <c r="J906" s="915"/>
      <c r="K906" s="915"/>
      <c r="L906" s="915"/>
      <c r="M906" s="915"/>
      <c r="N906" s="915"/>
      <c r="O906" s="915"/>
      <c r="P906" s="915"/>
      <c r="Q906" s="915"/>
      <c r="R906" s="915"/>
      <c r="S906" s="915"/>
    </row>
    <row r="907" spans="1:19" ht="16.5" customHeight="1">
      <c r="A907" s="915"/>
      <c r="B907" s="915"/>
      <c r="C907" s="915"/>
      <c r="D907" s="915"/>
      <c r="E907" s="915"/>
      <c r="F907" s="915"/>
      <c r="G907" s="915"/>
      <c r="H907" s="915"/>
      <c r="I907" s="915"/>
      <c r="J907" s="915"/>
      <c r="K907" s="915"/>
      <c r="L907" s="915"/>
      <c r="M907" s="915"/>
      <c r="N907" s="915"/>
      <c r="O907" s="915"/>
      <c r="P907" s="915"/>
      <c r="Q907" s="915"/>
      <c r="R907" s="915"/>
      <c r="S907" s="915"/>
    </row>
    <row r="908" spans="1:19" ht="16.5" customHeight="1">
      <c r="A908" s="915"/>
      <c r="B908" s="915"/>
      <c r="C908" s="915"/>
      <c r="D908" s="915"/>
      <c r="E908" s="915"/>
      <c r="F908" s="915"/>
      <c r="G908" s="915"/>
      <c r="H908" s="915"/>
      <c r="I908" s="915"/>
      <c r="J908" s="915"/>
      <c r="K908" s="915"/>
      <c r="L908" s="915"/>
      <c r="M908" s="915"/>
      <c r="N908" s="915"/>
      <c r="O908" s="915"/>
      <c r="P908" s="915"/>
      <c r="Q908" s="915"/>
      <c r="R908" s="915"/>
      <c r="S908" s="915"/>
    </row>
    <row r="909" spans="1:19" ht="16.5" customHeight="1">
      <c r="A909" s="915"/>
      <c r="B909" s="915"/>
      <c r="C909" s="915"/>
      <c r="D909" s="915"/>
      <c r="E909" s="915"/>
      <c r="F909" s="915"/>
      <c r="G909" s="915"/>
      <c r="H909" s="915"/>
      <c r="I909" s="915"/>
      <c r="J909" s="915"/>
      <c r="K909" s="915"/>
      <c r="L909" s="915"/>
      <c r="M909" s="915"/>
      <c r="N909" s="915"/>
      <c r="O909" s="915"/>
      <c r="P909" s="915"/>
      <c r="Q909" s="915"/>
      <c r="R909" s="915"/>
      <c r="S909" s="915"/>
    </row>
    <row r="910" spans="1:19" ht="16.5" customHeight="1">
      <c r="A910" s="915"/>
      <c r="B910" s="915"/>
      <c r="C910" s="915"/>
      <c r="D910" s="915"/>
      <c r="E910" s="915"/>
      <c r="F910" s="915"/>
      <c r="G910" s="915"/>
      <c r="H910" s="915"/>
      <c r="I910" s="915"/>
      <c r="J910" s="915"/>
      <c r="K910" s="915"/>
      <c r="L910" s="915"/>
      <c r="M910" s="915"/>
      <c r="N910" s="915"/>
      <c r="O910" s="915"/>
      <c r="P910" s="915"/>
      <c r="Q910" s="915"/>
      <c r="R910" s="915"/>
      <c r="S910" s="915"/>
    </row>
    <row r="911" spans="1:19" ht="16.5" customHeight="1">
      <c r="A911" s="915"/>
      <c r="B911" s="915"/>
      <c r="C911" s="915"/>
      <c r="D911" s="915"/>
      <c r="E911" s="915"/>
      <c r="F911" s="915"/>
      <c r="G911" s="915"/>
      <c r="H911" s="915"/>
      <c r="I911" s="915"/>
      <c r="J911" s="915"/>
      <c r="K911" s="915"/>
      <c r="L911" s="915"/>
      <c r="M911" s="915"/>
      <c r="N911" s="915"/>
      <c r="O911" s="915"/>
      <c r="P911" s="915"/>
      <c r="Q911" s="915"/>
      <c r="R911" s="915"/>
      <c r="S911" s="915"/>
    </row>
    <row r="912" spans="1:19" ht="16.5" customHeight="1">
      <c r="A912" s="915"/>
      <c r="B912" s="915"/>
      <c r="C912" s="915"/>
      <c r="D912" s="915"/>
      <c r="E912" s="915"/>
      <c r="F912" s="915"/>
      <c r="G912" s="915"/>
      <c r="H912" s="915"/>
      <c r="I912" s="915"/>
      <c r="J912" s="915"/>
      <c r="K912" s="915"/>
      <c r="L912" s="915"/>
      <c r="M912" s="915"/>
      <c r="N912" s="915"/>
      <c r="O912" s="915"/>
      <c r="P912" s="915"/>
      <c r="Q912" s="915"/>
      <c r="R912" s="915"/>
      <c r="S912" s="915"/>
    </row>
    <row r="913" spans="1:19" ht="16.5" customHeight="1">
      <c r="A913" s="915"/>
      <c r="B913" s="915"/>
      <c r="C913" s="915"/>
      <c r="D913" s="915"/>
      <c r="E913" s="915"/>
      <c r="F913" s="915"/>
      <c r="G913" s="915"/>
      <c r="H913" s="915"/>
      <c r="I913" s="915"/>
      <c r="J913" s="915"/>
      <c r="K913" s="915"/>
      <c r="L913" s="915"/>
      <c r="M913" s="915"/>
      <c r="N913" s="915"/>
      <c r="O913" s="915"/>
      <c r="P913" s="915"/>
      <c r="Q913" s="915"/>
      <c r="R913" s="915"/>
      <c r="S913" s="915"/>
    </row>
    <row r="914" spans="1:19" ht="16.5" customHeight="1">
      <c r="A914" s="915"/>
      <c r="B914" s="915"/>
      <c r="C914" s="915"/>
      <c r="D914" s="915"/>
      <c r="E914" s="915"/>
      <c r="F914" s="915"/>
      <c r="G914" s="915"/>
      <c r="H914" s="915"/>
      <c r="I914" s="915"/>
      <c r="J914" s="915"/>
      <c r="K914" s="915"/>
      <c r="L914" s="915"/>
      <c r="M914" s="915"/>
      <c r="N914" s="915"/>
      <c r="O914" s="915"/>
      <c r="P914" s="915"/>
      <c r="Q914" s="915"/>
      <c r="R914" s="915"/>
      <c r="S914" s="915"/>
    </row>
    <row r="915" spans="1:19" ht="16.5" customHeight="1">
      <c r="A915" s="915"/>
      <c r="B915" s="915"/>
      <c r="C915" s="915"/>
      <c r="D915" s="915"/>
      <c r="E915" s="915"/>
      <c r="F915" s="915"/>
      <c r="G915" s="915"/>
      <c r="H915" s="915"/>
      <c r="I915" s="915"/>
      <c r="J915" s="915"/>
      <c r="K915" s="915"/>
      <c r="L915" s="915"/>
      <c r="M915" s="915"/>
      <c r="N915" s="915"/>
      <c r="O915" s="915"/>
      <c r="P915" s="915"/>
      <c r="Q915" s="915"/>
      <c r="R915" s="915"/>
      <c r="S915" s="915"/>
    </row>
    <row r="916" spans="1:19" ht="16.5" customHeight="1">
      <c r="A916" s="915"/>
      <c r="B916" s="915"/>
      <c r="C916" s="915"/>
      <c r="D916" s="915"/>
      <c r="E916" s="915"/>
      <c r="F916" s="915"/>
      <c r="G916" s="915"/>
      <c r="H916" s="915"/>
      <c r="I916" s="915"/>
      <c r="J916" s="915"/>
      <c r="K916" s="915"/>
      <c r="L916" s="915"/>
      <c r="M916" s="915"/>
      <c r="N916" s="915"/>
      <c r="O916" s="915"/>
      <c r="P916" s="915"/>
      <c r="Q916" s="915"/>
      <c r="R916" s="915"/>
      <c r="S916" s="915"/>
    </row>
    <row r="917" spans="1:19" ht="16.5" customHeight="1">
      <c r="A917" s="915"/>
      <c r="B917" s="915"/>
      <c r="C917" s="915"/>
      <c r="D917" s="915"/>
      <c r="E917" s="915"/>
      <c r="F917" s="915"/>
      <c r="G917" s="915"/>
      <c r="H917" s="915"/>
      <c r="I917" s="915"/>
      <c r="J917" s="915"/>
      <c r="K917" s="915"/>
      <c r="L917" s="915"/>
      <c r="M917" s="915"/>
      <c r="N917" s="915"/>
      <c r="O917" s="915"/>
      <c r="P917" s="915"/>
      <c r="Q917" s="915"/>
      <c r="R917" s="915"/>
      <c r="S917" s="915"/>
    </row>
    <row r="918" spans="1:19" ht="16.5" customHeight="1">
      <c r="A918" s="915"/>
      <c r="B918" s="915"/>
      <c r="C918" s="915"/>
      <c r="D918" s="915"/>
      <c r="E918" s="915"/>
      <c r="F918" s="915"/>
      <c r="G918" s="915"/>
      <c r="H918" s="915"/>
      <c r="I918" s="915"/>
      <c r="J918" s="915"/>
      <c r="K918" s="915"/>
      <c r="L918" s="915"/>
      <c r="M918" s="915"/>
      <c r="N918" s="915"/>
      <c r="O918" s="915"/>
      <c r="P918" s="915"/>
      <c r="Q918" s="915"/>
      <c r="R918" s="915"/>
      <c r="S918" s="915"/>
    </row>
    <row r="919" spans="1:19" ht="16.5" customHeight="1">
      <c r="A919" s="915"/>
      <c r="B919" s="915"/>
      <c r="C919" s="915"/>
      <c r="D919" s="915"/>
      <c r="E919" s="915"/>
      <c r="F919" s="915"/>
      <c r="G919" s="915"/>
      <c r="H919" s="915"/>
      <c r="I919" s="915"/>
      <c r="J919" s="915"/>
      <c r="K919" s="915"/>
      <c r="L919" s="915"/>
      <c r="M919" s="915"/>
      <c r="N919" s="915"/>
      <c r="O919" s="915"/>
      <c r="P919" s="915"/>
      <c r="Q919" s="915"/>
      <c r="R919" s="915"/>
      <c r="S919" s="915"/>
    </row>
    <row r="920" spans="1:19" ht="16.5" customHeight="1">
      <c r="A920" s="915"/>
      <c r="B920" s="915"/>
      <c r="C920" s="915"/>
      <c r="D920" s="915"/>
      <c r="E920" s="915"/>
      <c r="F920" s="915"/>
      <c r="G920" s="915"/>
      <c r="H920" s="915"/>
      <c r="I920" s="915"/>
      <c r="J920" s="915"/>
      <c r="K920" s="915"/>
      <c r="L920" s="915"/>
      <c r="M920" s="915"/>
      <c r="N920" s="915"/>
      <c r="O920" s="915"/>
      <c r="P920" s="915"/>
      <c r="Q920" s="915"/>
      <c r="R920" s="915"/>
      <c r="S920" s="915"/>
    </row>
    <row r="921" spans="1:19" ht="16.5" customHeight="1">
      <c r="A921" s="915"/>
      <c r="B921" s="915"/>
      <c r="C921" s="915"/>
      <c r="D921" s="915"/>
      <c r="E921" s="915"/>
      <c r="F921" s="915"/>
      <c r="G921" s="915"/>
      <c r="H921" s="915"/>
      <c r="I921" s="915"/>
      <c r="J921" s="915"/>
      <c r="K921" s="915"/>
      <c r="L921" s="915"/>
      <c r="M921" s="915"/>
      <c r="N921" s="915"/>
      <c r="O921" s="915"/>
      <c r="P921" s="915"/>
      <c r="Q921" s="915"/>
      <c r="R921" s="915"/>
      <c r="S921" s="915"/>
    </row>
    <row r="922" spans="1:19" ht="16.5" customHeight="1">
      <c r="A922" s="915"/>
      <c r="B922" s="915"/>
      <c r="C922" s="915"/>
      <c r="D922" s="915"/>
      <c r="E922" s="915"/>
      <c r="F922" s="915"/>
      <c r="G922" s="915"/>
      <c r="H922" s="915"/>
      <c r="I922" s="915"/>
      <c r="J922" s="915"/>
      <c r="K922" s="915"/>
      <c r="L922" s="915"/>
      <c r="M922" s="915"/>
      <c r="N922" s="915"/>
      <c r="O922" s="915"/>
      <c r="P922" s="915"/>
      <c r="Q922" s="915"/>
      <c r="R922" s="915"/>
      <c r="S922" s="915"/>
    </row>
    <row r="923" spans="1:19" ht="16.5" customHeight="1">
      <c r="A923" s="915"/>
      <c r="B923" s="915"/>
      <c r="C923" s="915"/>
      <c r="D923" s="915"/>
      <c r="E923" s="915"/>
      <c r="F923" s="915"/>
      <c r="G923" s="915"/>
      <c r="H923" s="915"/>
      <c r="I923" s="915"/>
      <c r="J923" s="915"/>
      <c r="K923" s="915"/>
      <c r="L923" s="915"/>
      <c r="M923" s="915"/>
      <c r="N923" s="915"/>
      <c r="O923" s="915"/>
      <c r="P923" s="915"/>
      <c r="Q923" s="915"/>
      <c r="R923" s="915"/>
      <c r="S923" s="915"/>
    </row>
    <row r="924" spans="1:19" ht="16.5" customHeight="1">
      <c r="A924" s="915"/>
      <c r="B924" s="915"/>
      <c r="C924" s="915"/>
      <c r="D924" s="915"/>
      <c r="E924" s="915"/>
      <c r="F924" s="915"/>
      <c r="G924" s="915"/>
      <c r="H924" s="915"/>
      <c r="I924" s="915"/>
      <c r="J924" s="915"/>
      <c r="K924" s="915"/>
      <c r="L924" s="915"/>
      <c r="M924" s="915"/>
      <c r="N924" s="915"/>
      <c r="O924" s="915"/>
      <c r="P924" s="915"/>
      <c r="Q924" s="915"/>
      <c r="R924" s="915"/>
      <c r="S924" s="915"/>
    </row>
    <row r="925" spans="1:19" ht="16.5" customHeight="1">
      <c r="A925" s="915"/>
      <c r="B925" s="915"/>
      <c r="C925" s="915"/>
      <c r="D925" s="915"/>
      <c r="E925" s="915"/>
      <c r="F925" s="915"/>
      <c r="G925" s="915"/>
      <c r="H925" s="915"/>
      <c r="I925" s="915"/>
      <c r="J925" s="915"/>
      <c r="K925" s="915"/>
      <c r="L925" s="915"/>
      <c r="M925" s="915"/>
      <c r="N925" s="915"/>
      <c r="O925" s="915"/>
      <c r="P925" s="915"/>
      <c r="Q925" s="915"/>
      <c r="R925" s="915"/>
      <c r="S925" s="915"/>
    </row>
    <row r="926" spans="1:19" ht="16.5" customHeight="1">
      <c r="A926" s="915"/>
      <c r="B926" s="915"/>
      <c r="C926" s="915"/>
      <c r="D926" s="915"/>
      <c r="E926" s="915"/>
      <c r="F926" s="915"/>
      <c r="G926" s="915"/>
      <c r="H926" s="915"/>
      <c r="I926" s="915"/>
      <c r="J926" s="915"/>
      <c r="K926" s="915"/>
      <c r="L926" s="915"/>
      <c r="M926" s="915"/>
      <c r="N926" s="915"/>
      <c r="O926" s="915"/>
      <c r="P926" s="915"/>
      <c r="Q926" s="915"/>
      <c r="R926" s="915"/>
      <c r="S926" s="915"/>
    </row>
    <row r="927" spans="1:19" ht="16.5" customHeight="1">
      <c r="A927" s="915"/>
      <c r="B927" s="915"/>
      <c r="C927" s="915"/>
      <c r="D927" s="915"/>
      <c r="E927" s="915"/>
      <c r="F927" s="915"/>
      <c r="G927" s="915"/>
      <c r="H927" s="915"/>
      <c r="I927" s="915"/>
      <c r="J927" s="915"/>
      <c r="K927" s="915"/>
      <c r="L927" s="915"/>
      <c r="M927" s="915"/>
      <c r="N927" s="915"/>
      <c r="O927" s="915"/>
      <c r="P927" s="915"/>
      <c r="Q927" s="915"/>
      <c r="R927" s="915"/>
      <c r="S927" s="915"/>
    </row>
    <row r="928" spans="1:19" ht="16.5" customHeight="1">
      <c r="A928" s="915"/>
      <c r="B928" s="915"/>
      <c r="C928" s="915"/>
      <c r="D928" s="915"/>
      <c r="E928" s="915"/>
      <c r="F928" s="915"/>
      <c r="G928" s="915"/>
      <c r="H928" s="915"/>
      <c r="I928" s="915"/>
      <c r="J928" s="915"/>
      <c r="K928" s="915"/>
      <c r="L928" s="915"/>
      <c r="M928" s="915"/>
      <c r="N928" s="915"/>
      <c r="O928" s="915"/>
      <c r="P928" s="915"/>
      <c r="Q928" s="915"/>
      <c r="R928" s="915"/>
      <c r="S928" s="915"/>
    </row>
    <row r="929" spans="1:19" ht="16.5" customHeight="1">
      <c r="A929" s="915"/>
      <c r="B929" s="915"/>
      <c r="C929" s="915"/>
      <c r="D929" s="915"/>
      <c r="E929" s="915"/>
      <c r="F929" s="915"/>
      <c r="G929" s="915"/>
      <c r="H929" s="915"/>
      <c r="I929" s="915"/>
      <c r="J929" s="915"/>
      <c r="K929" s="915"/>
      <c r="L929" s="915"/>
      <c r="M929" s="915"/>
      <c r="N929" s="915"/>
      <c r="O929" s="915"/>
      <c r="P929" s="915"/>
      <c r="Q929" s="915"/>
      <c r="R929" s="915"/>
      <c r="S929" s="915"/>
    </row>
    <row r="930" spans="1:19" ht="16.5" customHeight="1">
      <c r="A930" s="915"/>
      <c r="B930" s="915"/>
      <c r="C930" s="915"/>
      <c r="D930" s="915"/>
      <c r="E930" s="915"/>
      <c r="F930" s="915"/>
      <c r="G930" s="915"/>
      <c r="H930" s="915"/>
      <c r="I930" s="915"/>
      <c r="J930" s="915"/>
      <c r="K930" s="915"/>
      <c r="L930" s="915"/>
      <c r="M930" s="915"/>
      <c r="N930" s="915"/>
      <c r="O930" s="915"/>
      <c r="P930" s="915"/>
      <c r="Q930" s="915"/>
      <c r="R930" s="915"/>
      <c r="S930" s="915"/>
    </row>
    <row r="931" spans="1:19" ht="16.5" customHeight="1">
      <c r="A931" s="915"/>
      <c r="B931" s="915"/>
      <c r="C931" s="915"/>
      <c r="D931" s="915"/>
      <c r="E931" s="915"/>
      <c r="F931" s="915"/>
      <c r="G931" s="915"/>
      <c r="H931" s="915"/>
      <c r="I931" s="915"/>
      <c r="J931" s="915"/>
      <c r="K931" s="915"/>
      <c r="L931" s="915"/>
      <c r="M931" s="915"/>
      <c r="N931" s="915"/>
      <c r="O931" s="915"/>
      <c r="P931" s="915"/>
      <c r="Q931" s="915"/>
      <c r="R931" s="915"/>
      <c r="S931" s="915"/>
    </row>
    <row r="932" spans="1:19" ht="16.5" customHeight="1">
      <c r="A932" s="915"/>
      <c r="B932" s="915"/>
      <c r="C932" s="915"/>
      <c r="D932" s="915"/>
      <c r="E932" s="915"/>
      <c r="F932" s="915"/>
      <c r="G932" s="915"/>
      <c r="H932" s="915"/>
      <c r="I932" s="915"/>
      <c r="J932" s="915"/>
      <c r="K932" s="915"/>
      <c r="L932" s="915"/>
      <c r="M932" s="915"/>
      <c r="N932" s="915"/>
      <c r="O932" s="915"/>
      <c r="P932" s="915"/>
      <c r="Q932" s="915"/>
      <c r="R932" s="915"/>
      <c r="S932" s="915"/>
    </row>
    <row r="933" spans="1:19" ht="16.5" customHeight="1">
      <c r="A933" s="915"/>
      <c r="B933" s="915"/>
      <c r="C933" s="915"/>
      <c r="D933" s="915"/>
      <c r="E933" s="915"/>
      <c r="F933" s="915"/>
      <c r="G933" s="915"/>
      <c r="H933" s="915"/>
      <c r="I933" s="915"/>
      <c r="J933" s="915"/>
      <c r="K933" s="915"/>
      <c r="L933" s="915"/>
      <c r="M933" s="915"/>
      <c r="N933" s="915"/>
      <c r="O933" s="915"/>
      <c r="P933" s="915"/>
      <c r="Q933" s="915"/>
      <c r="R933" s="915"/>
      <c r="S933" s="915"/>
    </row>
    <row r="934" spans="1:19" ht="16.5" customHeight="1">
      <c r="A934" s="915"/>
      <c r="B934" s="915"/>
      <c r="C934" s="915"/>
      <c r="D934" s="915"/>
      <c r="E934" s="915"/>
      <c r="F934" s="915"/>
      <c r="G934" s="915"/>
      <c r="H934" s="915"/>
      <c r="I934" s="915"/>
      <c r="J934" s="915"/>
      <c r="K934" s="915"/>
      <c r="L934" s="915"/>
      <c r="M934" s="915"/>
      <c r="N934" s="915"/>
      <c r="O934" s="915"/>
      <c r="P934" s="915"/>
      <c r="Q934" s="915"/>
      <c r="R934" s="915"/>
      <c r="S934" s="915"/>
    </row>
    <row r="935" spans="1:19" ht="16.5" customHeight="1">
      <c r="A935" s="915"/>
      <c r="B935" s="915"/>
      <c r="C935" s="915"/>
      <c r="D935" s="915"/>
      <c r="E935" s="915"/>
      <c r="F935" s="915"/>
      <c r="G935" s="915"/>
      <c r="H935" s="915"/>
      <c r="I935" s="915"/>
      <c r="J935" s="915"/>
      <c r="K935" s="915"/>
      <c r="L935" s="915"/>
      <c r="M935" s="915"/>
      <c r="N935" s="915"/>
      <c r="O935" s="915"/>
      <c r="P935" s="915"/>
      <c r="Q935" s="915"/>
      <c r="R935" s="915"/>
      <c r="S935" s="915"/>
    </row>
    <row r="936" spans="1:19" ht="16.5" customHeight="1">
      <c r="A936" s="915"/>
      <c r="B936" s="915"/>
      <c r="C936" s="915"/>
      <c r="D936" s="915"/>
      <c r="E936" s="915"/>
      <c r="F936" s="915"/>
      <c r="G936" s="915"/>
      <c r="H936" s="915"/>
      <c r="I936" s="915"/>
      <c r="J936" s="915"/>
      <c r="K936" s="915"/>
      <c r="L936" s="915"/>
      <c r="M936" s="915"/>
      <c r="N936" s="915"/>
      <c r="O936" s="915"/>
      <c r="P936" s="915"/>
      <c r="Q936" s="915"/>
      <c r="R936" s="915"/>
      <c r="S936" s="915"/>
    </row>
    <row r="937" spans="1:19" ht="16.5" customHeight="1">
      <c r="A937" s="915"/>
      <c r="B937" s="915"/>
      <c r="C937" s="915"/>
      <c r="D937" s="915"/>
      <c r="E937" s="915"/>
      <c r="F937" s="915"/>
      <c r="G937" s="915"/>
      <c r="H937" s="915"/>
      <c r="I937" s="915"/>
      <c r="J937" s="915"/>
      <c r="K937" s="915"/>
      <c r="L937" s="915"/>
      <c r="M937" s="915"/>
      <c r="N937" s="915"/>
      <c r="O937" s="915"/>
      <c r="P937" s="915"/>
      <c r="Q937" s="915"/>
      <c r="R937" s="915"/>
      <c r="S937" s="915"/>
    </row>
    <row r="938" spans="1:19" ht="16.5" customHeight="1">
      <c r="A938" s="915"/>
      <c r="B938" s="915"/>
      <c r="C938" s="915"/>
      <c r="D938" s="915"/>
      <c r="E938" s="915"/>
      <c r="F938" s="915"/>
      <c r="G938" s="915"/>
      <c r="H938" s="915"/>
      <c r="I938" s="915"/>
      <c r="J938" s="915"/>
      <c r="K938" s="915"/>
      <c r="L938" s="915"/>
      <c r="M938" s="915"/>
      <c r="N938" s="915"/>
      <c r="O938" s="915"/>
      <c r="P938" s="915"/>
      <c r="Q938" s="915"/>
      <c r="R938" s="915"/>
      <c r="S938" s="915"/>
    </row>
    <row r="939" spans="1:19" ht="16.5" customHeight="1">
      <c r="A939" s="915"/>
      <c r="B939" s="915"/>
      <c r="C939" s="915"/>
      <c r="D939" s="915"/>
      <c r="E939" s="915"/>
      <c r="F939" s="915"/>
      <c r="G939" s="915"/>
      <c r="H939" s="915"/>
      <c r="I939" s="915"/>
      <c r="J939" s="915"/>
      <c r="K939" s="915"/>
      <c r="L939" s="915"/>
      <c r="M939" s="915"/>
      <c r="N939" s="915"/>
      <c r="O939" s="915"/>
      <c r="P939" s="915"/>
      <c r="Q939" s="915"/>
      <c r="R939" s="915"/>
      <c r="S939" s="915"/>
    </row>
    <row r="940" spans="1:19" ht="16.5" customHeight="1">
      <c r="A940" s="915"/>
      <c r="B940" s="915"/>
      <c r="C940" s="915"/>
      <c r="D940" s="915"/>
      <c r="E940" s="915"/>
      <c r="F940" s="915"/>
      <c r="G940" s="915"/>
      <c r="H940" s="915"/>
      <c r="I940" s="915"/>
      <c r="J940" s="915"/>
      <c r="K940" s="915"/>
      <c r="L940" s="915"/>
      <c r="M940" s="915"/>
      <c r="N940" s="915"/>
      <c r="O940" s="915"/>
      <c r="P940" s="915"/>
      <c r="Q940" s="915"/>
      <c r="R940" s="915"/>
      <c r="S940" s="915"/>
    </row>
    <row r="941" spans="1:19" ht="16.5" customHeight="1">
      <c r="A941" s="915"/>
      <c r="B941" s="915"/>
      <c r="C941" s="915"/>
      <c r="D941" s="915"/>
      <c r="E941" s="915"/>
      <c r="F941" s="915"/>
      <c r="G941" s="915"/>
      <c r="H941" s="915"/>
      <c r="I941" s="915"/>
      <c r="J941" s="915"/>
      <c r="K941" s="915"/>
      <c r="L941" s="915"/>
      <c r="M941" s="915"/>
      <c r="N941" s="915"/>
      <c r="O941" s="915"/>
      <c r="P941" s="915"/>
      <c r="Q941" s="915"/>
      <c r="R941" s="915"/>
      <c r="S941" s="915"/>
    </row>
    <row r="942" spans="1:19" ht="16.5" customHeight="1">
      <c r="A942" s="915"/>
      <c r="B942" s="915"/>
      <c r="C942" s="915"/>
      <c r="D942" s="915"/>
      <c r="E942" s="915"/>
      <c r="F942" s="915"/>
      <c r="G942" s="915"/>
      <c r="H942" s="915"/>
      <c r="I942" s="915"/>
      <c r="J942" s="915"/>
      <c r="K942" s="915"/>
      <c r="L942" s="915"/>
      <c r="M942" s="915"/>
      <c r="N942" s="915"/>
      <c r="O942" s="915"/>
      <c r="P942" s="915"/>
      <c r="Q942" s="915"/>
      <c r="R942" s="915"/>
      <c r="S942" s="915"/>
    </row>
    <row r="943" spans="1:19" ht="16.5" customHeight="1">
      <c r="A943" s="915"/>
      <c r="B943" s="915"/>
      <c r="C943" s="915"/>
      <c r="D943" s="915"/>
      <c r="E943" s="915"/>
      <c r="F943" s="915"/>
      <c r="G943" s="915"/>
      <c r="H943" s="915"/>
      <c r="I943" s="915"/>
      <c r="J943" s="915"/>
      <c r="K943" s="915"/>
      <c r="L943" s="915"/>
      <c r="M943" s="915"/>
      <c r="N943" s="915"/>
      <c r="O943" s="915"/>
      <c r="P943" s="915"/>
      <c r="Q943" s="915"/>
      <c r="R943" s="915"/>
      <c r="S943" s="915"/>
    </row>
    <row r="944" spans="1:19" ht="16.5" customHeight="1">
      <c r="A944" s="915"/>
      <c r="B944" s="915"/>
      <c r="C944" s="915"/>
      <c r="D944" s="915"/>
      <c r="E944" s="915"/>
      <c r="F944" s="915"/>
      <c r="G944" s="915"/>
      <c r="H944" s="915"/>
      <c r="I944" s="915"/>
      <c r="J944" s="915"/>
      <c r="K944" s="915"/>
      <c r="L944" s="915"/>
      <c r="M944" s="915"/>
      <c r="N944" s="915"/>
      <c r="O944" s="915"/>
      <c r="P944" s="915"/>
      <c r="Q944" s="915"/>
      <c r="R944" s="915"/>
      <c r="S944" s="915"/>
    </row>
    <row r="945" spans="1:19" ht="16.5" customHeight="1">
      <c r="A945" s="915"/>
      <c r="B945" s="915"/>
      <c r="C945" s="915"/>
      <c r="D945" s="915"/>
      <c r="E945" s="915"/>
      <c r="F945" s="915"/>
      <c r="G945" s="915"/>
      <c r="H945" s="915"/>
      <c r="I945" s="915"/>
      <c r="J945" s="915"/>
      <c r="K945" s="915"/>
      <c r="L945" s="915"/>
      <c r="M945" s="915"/>
      <c r="N945" s="915"/>
      <c r="O945" s="915"/>
      <c r="P945" s="915"/>
      <c r="Q945" s="915"/>
      <c r="R945" s="915"/>
      <c r="S945" s="915"/>
    </row>
    <row r="946" spans="1:19" ht="16.5" customHeight="1">
      <c r="A946" s="915"/>
      <c r="B946" s="915"/>
      <c r="C946" s="915"/>
      <c r="D946" s="915"/>
      <c r="E946" s="915"/>
      <c r="F946" s="915"/>
      <c r="G946" s="915"/>
      <c r="H946" s="915"/>
      <c r="I946" s="915"/>
      <c r="J946" s="915"/>
      <c r="K946" s="915"/>
      <c r="L946" s="915"/>
      <c r="M946" s="915"/>
      <c r="N946" s="915"/>
      <c r="O946" s="915"/>
      <c r="P946" s="915"/>
      <c r="Q946" s="915"/>
      <c r="R946" s="915"/>
      <c r="S946" s="915"/>
    </row>
    <row r="947" spans="1:19" ht="16.5" customHeight="1">
      <c r="A947" s="915"/>
      <c r="B947" s="915"/>
      <c r="C947" s="915"/>
      <c r="D947" s="915"/>
      <c r="E947" s="915"/>
      <c r="F947" s="915"/>
      <c r="G947" s="915"/>
      <c r="H947" s="915"/>
      <c r="I947" s="915"/>
      <c r="J947" s="915"/>
      <c r="K947" s="915"/>
      <c r="L947" s="915"/>
      <c r="M947" s="915"/>
      <c r="N947" s="915"/>
      <c r="O947" s="915"/>
      <c r="P947" s="915"/>
      <c r="Q947" s="915"/>
      <c r="R947" s="915"/>
      <c r="S947" s="915"/>
    </row>
    <row r="948" spans="1:19" ht="16.5" customHeight="1">
      <c r="A948" s="915"/>
      <c r="B948" s="915"/>
      <c r="C948" s="915"/>
      <c r="D948" s="915"/>
      <c r="E948" s="915"/>
      <c r="F948" s="915"/>
      <c r="G948" s="915"/>
      <c r="H948" s="915"/>
      <c r="I948" s="915"/>
      <c r="J948" s="915"/>
      <c r="K948" s="915"/>
      <c r="L948" s="915"/>
      <c r="M948" s="915"/>
      <c r="N948" s="915"/>
      <c r="O948" s="915"/>
      <c r="P948" s="915"/>
      <c r="Q948" s="915"/>
      <c r="R948" s="915"/>
      <c r="S948" s="915"/>
    </row>
    <row r="949" spans="1:19" ht="16.5" customHeight="1">
      <c r="A949" s="915"/>
      <c r="B949" s="915"/>
      <c r="C949" s="915"/>
      <c r="D949" s="915"/>
      <c r="E949" s="915"/>
      <c r="F949" s="915"/>
      <c r="G949" s="915"/>
      <c r="H949" s="915"/>
      <c r="I949" s="915"/>
      <c r="J949" s="915"/>
      <c r="K949" s="915"/>
      <c r="L949" s="915"/>
      <c r="M949" s="915"/>
      <c r="N949" s="915"/>
      <c r="O949" s="915"/>
      <c r="P949" s="915"/>
      <c r="Q949" s="915"/>
      <c r="R949" s="915"/>
      <c r="S949" s="915"/>
    </row>
    <row r="950" spans="1:19" ht="16.5" customHeight="1">
      <c r="A950" s="915"/>
      <c r="B950" s="915"/>
      <c r="C950" s="915"/>
      <c r="D950" s="915"/>
      <c r="E950" s="915"/>
      <c r="F950" s="915"/>
      <c r="G950" s="915"/>
      <c r="H950" s="915"/>
      <c r="I950" s="915"/>
      <c r="J950" s="915"/>
      <c r="K950" s="915"/>
      <c r="L950" s="915"/>
      <c r="M950" s="915"/>
      <c r="N950" s="915"/>
      <c r="O950" s="915"/>
      <c r="P950" s="915"/>
      <c r="Q950" s="915"/>
      <c r="R950" s="915"/>
      <c r="S950" s="915"/>
    </row>
    <row r="951" spans="1:19" ht="16.5" customHeight="1">
      <c r="A951" s="915"/>
      <c r="B951" s="915"/>
      <c r="C951" s="915"/>
      <c r="D951" s="915"/>
      <c r="E951" s="915"/>
      <c r="F951" s="915"/>
      <c r="G951" s="915"/>
      <c r="H951" s="915"/>
      <c r="I951" s="915"/>
      <c r="J951" s="915"/>
      <c r="K951" s="915"/>
      <c r="L951" s="915"/>
      <c r="M951" s="915"/>
      <c r="N951" s="915"/>
      <c r="O951" s="915"/>
      <c r="P951" s="915"/>
      <c r="Q951" s="915"/>
      <c r="R951" s="915"/>
      <c r="S951" s="915"/>
    </row>
    <row r="952" spans="1:19" ht="16.5" customHeight="1">
      <c r="A952" s="915"/>
      <c r="B952" s="915"/>
      <c r="C952" s="915"/>
      <c r="D952" s="915"/>
      <c r="E952" s="915"/>
      <c r="F952" s="915"/>
      <c r="G952" s="915"/>
      <c r="H952" s="915"/>
      <c r="I952" s="915"/>
      <c r="J952" s="915"/>
      <c r="K952" s="915"/>
      <c r="L952" s="915"/>
      <c r="M952" s="915"/>
      <c r="N952" s="915"/>
      <c r="O952" s="915"/>
      <c r="P952" s="915"/>
      <c r="Q952" s="915"/>
      <c r="R952" s="915"/>
      <c r="S952" s="915"/>
    </row>
    <row r="953" spans="1:19" ht="16.5" customHeight="1">
      <c r="A953" s="915"/>
      <c r="B953" s="915"/>
      <c r="C953" s="915"/>
      <c r="D953" s="915"/>
      <c r="E953" s="915"/>
      <c r="F953" s="915"/>
      <c r="G953" s="915"/>
      <c r="H953" s="915"/>
      <c r="I953" s="915"/>
      <c r="J953" s="915"/>
      <c r="K953" s="915"/>
      <c r="L953" s="915"/>
      <c r="M953" s="915"/>
      <c r="N953" s="915"/>
      <c r="O953" s="915"/>
      <c r="P953" s="915"/>
      <c r="Q953" s="915"/>
      <c r="R953" s="915"/>
      <c r="S953" s="915"/>
    </row>
    <row r="954" spans="1:19" ht="16.5" customHeight="1">
      <c r="A954" s="915"/>
      <c r="B954" s="915"/>
      <c r="C954" s="915"/>
      <c r="D954" s="915"/>
      <c r="E954" s="915"/>
      <c r="F954" s="915"/>
      <c r="G954" s="915"/>
      <c r="H954" s="915"/>
      <c r="I954" s="915"/>
      <c r="J954" s="915"/>
      <c r="K954" s="915"/>
      <c r="L954" s="915"/>
      <c r="M954" s="915"/>
      <c r="N954" s="915"/>
      <c r="O954" s="915"/>
      <c r="P954" s="915"/>
      <c r="Q954" s="915"/>
      <c r="R954" s="915"/>
      <c r="S954" s="915"/>
    </row>
    <row r="955" spans="1:19" ht="16.5" customHeight="1">
      <c r="A955" s="915"/>
      <c r="B955" s="915"/>
      <c r="C955" s="915"/>
      <c r="D955" s="915"/>
      <c r="E955" s="915"/>
      <c r="F955" s="915"/>
      <c r="G955" s="915"/>
      <c r="H955" s="915"/>
      <c r="I955" s="915"/>
      <c r="J955" s="915"/>
      <c r="K955" s="915"/>
      <c r="L955" s="915"/>
      <c r="M955" s="915"/>
      <c r="N955" s="915"/>
      <c r="O955" s="915"/>
      <c r="P955" s="915"/>
      <c r="Q955" s="915"/>
      <c r="R955" s="915"/>
      <c r="S955" s="915"/>
    </row>
    <row r="956" spans="1:19" ht="16.5" customHeight="1">
      <c r="A956" s="915"/>
      <c r="B956" s="915"/>
      <c r="C956" s="915"/>
      <c r="D956" s="915"/>
      <c r="E956" s="915"/>
      <c r="F956" s="915"/>
      <c r="G956" s="915"/>
      <c r="H956" s="915"/>
      <c r="I956" s="915"/>
      <c r="J956" s="915"/>
      <c r="K956" s="915"/>
      <c r="L956" s="915"/>
      <c r="M956" s="915"/>
      <c r="N956" s="915"/>
      <c r="O956" s="915"/>
      <c r="P956" s="915"/>
      <c r="Q956" s="915"/>
      <c r="R956" s="915"/>
      <c r="S956" s="915"/>
    </row>
    <row r="957" spans="1:19" ht="16.5" customHeight="1">
      <c r="A957" s="915"/>
      <c r="B957" s="915"/>
      <c r="C957" s="915"/>
      <c r="D957" s="915"/>
      <c r="E957" s="915"/>
      <c r="F957" s="915"/>
      <c r="G957" s="915"/>
      <c r="H957" s="915"/>
      <c r="I957" s="915"/>
      <c r="J957" s="915"/>
      <c r="K957" s="915"/>
      <c r="L957" s="915"/>
      <c r="M957" s="915"/>
      <c r="N957" s="915"/>
      <c r="O957" s="915"/>
      <c r="P957" s="915"/>
      <c r="Q957" s="915"/>
      <c r="R957" s="915"/>
      <c r="S957" s="915"/>
    </row>
    <row r="958" spans="1:19" ht="16.5" customHeight="1">
      <c r="A958" s="915"/>
      <c r="B958" s="915"/>
      <c r="C958" s="915"/>
      <c r="D958" s="915"/>
      <c r="E958" s="915"/>
      <c r="F958" s="915"/>
      <c r="G958" s="915"/>
      <c r="H958" s="915"/>
      <c r="I958" s="915"/>
      <c r="J958" s="915"/>
      <c r="K958" s="915"/>
      <c r="L958" s="915"/>
      <c r="M958" s="915"/>
      <c r="N958" s="915"/>
      <c r="O958" s="915"/>
      <c r="P958" s="915"/>
      <c r="Q958" s="915"/>
      <c r="R958" s="915"/>
      <c r="S958" s="915"/>
    </row>
    <row r="959" spans="1:19" ht="16.5" customHeight="1">
      <c r="A959" s="915"/>
      <c r="B959" s="915"/>
      <c r="C959" s="915"/>
      <c r="D959" s="915"/>
      <c r="E959" s="915"/>
      <c r="F959" s="915"/>
      <c r="G959" s="915"/>
      <c r="H959" s="915"/>
      <c r="I959" s="915"/>
      <c r="J959" s="915"/>
      <c r="K959" s="915"/>
      <c r="L959" s="915"/>
      <c r="M959" s="915"/>
      <c r="N959" s="915"/>
      <c r="O959" s="915"/>
      <c r="P959" s="915"/>
      <c r="Q959" s="915"/>
      <c r="R959" s="915"/>
      <c r="S959" s="915"/>
    </row>
    <row r="960" spans="1:19" ht="16.5" customHeight="1">
      <c r="A960" s="915"/>
      <c r="B960" s="915"/>
      <c r="C960" s="915"/>
      <c r="D960" s="915"/>
      <c r="E960" s="915"/>
      <c r="F960" s="915"/>
      <c r="G960" s="915"/>
      <c r="H960" s="915"/>
      <c r="I960" s="915"/>
      <c r="J960" s="915"/>
      <c r="K960" s="915"/>
      <c r="L960" s="915"/>
      <c r="M960" s="915"/>
      <c r="N960" s="915"/>
      <c r="O960" s="915"/>
      <c r="P960" s="915"/>
      <c r="Q960" s="915"/>
      <c r="R960" s="915"/>
      <c r="S960" s="915"/>
    </row>
    <row r="961" spans="1:19" ht="16.5" customHeight="1">
      <c r="A961" s="915"/>
      <c r="B961" s="915"/>
      <c r="C961" s="915"/>
      <c r="D961" s="915"/>
      <c r="E961" s="915"/>
      <c r="F961" s="915"/>
      <c r="G961" s="915"/>
      <c r="H961" s="915"/>
      <c r="I961" s="915"/>
      <c r="J961" s="915"/>
      <c r="K961" s="915"/>
      <c r="L961" s="915"/>
      <c r="M961" s="915"/>
      <c r="N961" s="915"/>
      <c r="O961" s="915"/>
      <c r="P961" s="915"/>
      <c r="Q961" s="915"/>
      <c r="R961" s="915"/>
      <c r="S961" s="915"/>
    </row>
    <row r="962" spans="1:19" ht="16.5" customHeight="1">
      <c r="A962" s="915"/>
      <c r="B962" s="915"/>
      <c r="C962" s="915"/>
      <c r="D962" s="915"/>
      <c r="E962" s="915"/>
      <c r="F962" s="915"/>
      <c r="G962" s="915"/>
      <c r="H962" s="915"/>
      <c r="I962" s="915"/>
      <c r="J962" s="915"/>
      <c r="K962" s="915"/>
      <c r="L962" s="915"/>
      <c r="M962" s="915"/>
      <c r="N962" s="915"/>
      <c r="O962" s="915"/>
      <c r="P962" s="915"/>
      <c r="Q962" s="915"/>
      <c r="R962" s="915"/>
      <c r="S962" s="915"/>
    </row>
    <row r="963" spans="1:19" ht="16.5" customHeight="1">
      <c r="A963" s="915"/>
      <c r="B963" s="915"/>
      <c r="C963" s="915"/>
      <c r="D963" s="915"/>
      <c r="E963" s="915"/>
      <c r="F963" s="915"/>
      <c r="G963" s="915"/>
      <c r="H963" s="915"/>
      <c r="I963" s="915"/>
      <c r="J963" s="915"/>
      <c r="K963" s="915"/>
      <c r="L963" s="915"/>
      <c r="M963" s="915"/>
      <c r="N963" s="915"/>
      <c r="O963" s="915"/>
      <c r="P963" s="915"/>
      <c r="Q963" s="915"/>
      <c r="R963" s="915"/>
      <c r="S963" s="915"/>
    </row>
    <row r="964" spans="1:19" ht="16.5" customHeight="1">
      <c r="A964" s="915"/>
      <c r="B964" s="915"/>
      <c r="C964" s="915"/>
      <c r="D964" s="915"/>
      <c r="E964" s="915"/>
      <c r="F964" s="915"/>
      <c r="G964" s="915"/>
      <c r="H964" s="915"/>
      <c r="I964" s="915"/>
      <c r="J964" s="915"/>
      <c r="K964" s="915"/>
      <c r="L964" s="915"/>
      <c r="M964" s="915"/>
      <c r="N964" s="915"/>
      <c r="O964" s="915"/>
      <c r="P964" s="915"/>
      <c r="Q964" s="915"/>
      <c r="R964" s="915"/>
      <c r="S964" s="915"/>
    </row>
    <row r="965" spans="1:19" ht="16.5" customHeight="1">
      <c r="A965" s="915"/>
      <c r="B965" s="915"/>
      <c r="C965" s="915"/>
      <c r="D965" s="915"/>
      <c r="E965" s="915"/>
      <c r="F965" s="915"/>
      <c r="G965" s="915"/>
      <c r="H965" s="915"/>
      <c r="I965" s="915"/>
      <c r="J965" s="915"/>
      <c r="K965" s="915"/>
      <c r="L965" s="915"/>
      <c r="M965" s="915"/>
      <c r="N965" s="915"/>
      <c r="O965" s="915"/>
      <c r="P965" s="915"/>
      <c r="Q965" s="915"/>
      <c r="R965" s="915"/>
      <c r="S965" s="915"/>
    </row>
    <row r="966" spans="1:19" ht="16.5" customHeight="1">
      <c r="A966" s="915"/>
      <c r="B966" s="915"/>
      <c r="C966" s="915"/>
      <c r="D966" s="915"/>
      <c r="E966" s="915"/>
      <c r="F966" s="915"/>
      <c r="G966" s="915"/>
      <c r="H966" s="915"/>
      <c r="I966" s="915"/>
      <c r="J966" s="915"/>
      <c r="K966" s="915"/>
      <c r="L966" s="915"/>
      <c r="M966" s="915"/>
      <c r="N966" s="915"/>
      <c r="O966" s="915"/>
      <c r="P966" s="915"/>
      <c r="Q966" s="915"/>
      <c r="R966" s="915"/>
      <c r="S966" s="915"/>
    </row>
    <row r="967" spans="1:19" ht="16.5" customHeight="1">
      <c r="A967" s="915"/>
      <c r="B967" s="915"/>
      <c r="C967" s="915"/>
      <c r="D967" s="915"/>
      <c r="E967" s="915"/>
      <c r="F967" s="915"/>
      <c r="G967" s="915"/>
      <c r="H967" s="915"/>
      <c r="I967" s="915"/>
      <c r="J967" s="915"/>
      <c r="K967" s="915"/>
      <c r="L967" s="915"/>
      <c r="M967" s="915"/>
      <c r="N967" s="915"/>
      <c r="O967" s="915"/>
      <c r="P967" s="915"/>
      <c r="Q967" s="915"/>
      <c r="R967" s="915"/>
      <c r="S967" s="915"/>
    </row>
    <row r="968" spans="1:19" ht="16.5" customHeight="1">
      <c r="A968" s="915"/>
      <c r="B968" s="915"/>
      <c r="C968" s="915"/>
      <c r="D968" s="915"/>
      <c r="E968" s="915"/>
      <c r="F968" s="915"/>
      <c r="G968" s="915"/>
      <c r="H968" s="915"/>
      <c r="I968" s="915"/>
      <c r="J968" s="915"/>
      <c r="K968" s="915"/>
      <c r="L968" s="915"/>
      <c r="M968" s="915"/>
      <c r="N968" s="915"/>
      <c r="O968" s="915"/>
      <c r="P968" s="915"/>
      <c r="Q968" s="915"/>
      <c r="R968" s="915"/>
      <c r="S968" s="915"/>
    </row>
    <row r="969" spans="1:19" ht="16.5" customHeight="1">
      <c r="A969" s="915"/>
      <c r="B969" s="915"/>
      <c r="C969" s="915"/>
      <c r="D969" s="915"/>
      <c r="E969" s="915"/>
      <c r="F969" s="915"/>
      <c r="G969" s="915"/>
      <c r="H969" s="915"/>
      <c r="I969" s="915"/>
      <c r="J969" s="915"/>
      <c r="K969" s="915"/>
      <c r="L969" s="915"/>
      <c r="M969" s="915"/>
      <c r="N969" s="915"/>
      <c r="O969" s="915"/>
      <c r="P969" s="915"/>
      <c r="Q969" s="915"/>
      <c r="R969" s="915"/>
      <c r="S969" s="915"/>
    </row>
    <row r="970" spans="1:19" ht="16.5" customHeight="1">
      <c r="A970" s="915"/>
      <c r="B970" s="915"/>
      <c r="C970" s="915"/>
      <c r="D970" s="915"/>
      <c r="E970" s="915"/>
      <c r="F970" s="915"/>
      <c r="G970" s="915"/>
      <c r="H970" s="915"/>
      <c r="I970" s="915"/>
      <c r="J970" s="915"/>
      <c r="K970" s="915"/>
      <c r="L970" s="915"/>
      <c r="M970" s="915"/>
      <c r="N970" s="915"/>
      <c r="O970" s="915"/>
      <c r="P970" s="915"/>
      <c r="Q970" s="915"/>
      <c r="R970" s="915"/>
      <c r="S970" s="915"/>
    </row>
    <row r="971" spans="1:19" ht="16.5" customHeight="1">
      <c r="A971" s="915"/>
      <c r="B971" s="915"/>
      <c r="C971" s="915"/>
      <c r="D971" s="915"/>
      <c r="E971" s="915"/>
      <c r="F971" s="915"/>
      <c r="G971" s="915"/>
      <c r="H971" s="915"/>
      <c r="I971" s="915"/>
      <c r="J971" s="915"/>
      <c r="K971" s="915"/>
      <c r="L971" s="915"/>
      <c r="M971" s="915"/>
      <c r="N971" s="915"/>
      <c r="O971" s="915"/>
      <c r="P971" s="915"/>
      <c r="Q971" s="915"/>
      <c r="R971" s="915"/>
      <c r="S971" s="915"/>
    </row>
    <row r="972" spans="1:19" ht="16.5" customHeight="1">
      <c r="A972" s="915"/>
      <c r="B972" s="915"/>
      <c r="C972" s="915"/>
      <c r="D972" s="915"/>
      <c r="E972" s="915"/>
      <c r="F972" s="915"/>
      <c r="G972" s="915"/>
      <c r="H972" s="915"/>
      <c r="I972" s="915"/>
      <c r="J972" s="915"/>
      <c r="K972" s="915"/>
      <c r="L972" s="915"/>
      <c r="M972" s="915"/>
      <c r="N972" s="915"/>
      <c r="O972" s="915"/>
      <c r="P972" s="915"/>
      <c r="Q972" s="915"/>
      <c r="R972" s="915"/>
      <c r="S972" s="915"/>
    </row>
    <row r="973" spans="1:19" ht="16.5" customHeight="1">
      <c r="A973" s="915"/>
      <c r="B973" s="915"/>
      <c r="C973" s="915"/>
      <c r="D973" s="915"/>
      <c r="E973" s="915"/>
      <c r="F973" s="915"/>
      <c r="G973" s="915"/>
      <c r="H973" s="915"/>
      <c r="I973" s="915"/>
      <c r="J973" s="915"/>
      <c r="K973" s="915"/>
      <c r="L973" s="915"/>
      <c r="M973" s="915"/>
      <c r="N973" s="915"/>
      <c r="O973" s="915"/>
      <c r="P973" s="915"/>
      <c r="Q973" s="915"/>
      <c r="R973" s="915"/>
      <c r="S973" s="915"/>
    </row>
    <row r="974" spans="1:19" ht="16.5" customHeight="1">
      <c r="A974" s="915"/>
      <c r="B974" s="915"/>
      <c r="C974" s="915"/>
      <c r="D974" s="915"/>
      <c r="E974" s="915"/>
      <c r="F974" s="915"/>
      <c r="G974" s="915"/>
      <c r="H974" s="915"/>
      <c r="I974" s="915"/>
      <c r="J974" s="915"/>
      <c r="K974" s="915"/>
      <c r="L974" s="915"/>
      <c r="M974" s="915"/>
      <c r="N974" s="915"/>
      <c r="O974" s="915"/>
      <c r="P974" s="915"/>
      <c r="Q974" s="915"/>
      <c r="R974" s="915"/>
      <c r="S974" s="915"/>
    </row>
    <row r="975" spans="1:19" ht="16.5" customHeight="1">
      <c r="A975" s="915"/>
      <c r="B975" s="915"/>
      <c r="C975" s="915"/>
      <c r="D975" s="915"/>
      <c r="E975" s="915"/>
      <c r="F975" s="915"/>
      <c r="G975" s="915"/>
      <c r="H975" s="915"/>
      <c r="I975" s="915"/>
      <c r="J975" s="915"/>
      <c r="K975" s="915"/>
      <c r="L975" s="915"/>
      <c r="M975" s="915"/>
      <c r="N975" s="915"/>
      <c r="O975" s="915"/>
      <c r="P975" s="915"/>
      <c r="Q975" s="915"/>
      <c r="R975" s="915"/>
      <c r="S975" s="915"/>
    </row>
    <row r="976" spans="1:19" ht="16.5" customHeight="1">
      <c r="A976" s="915"/>
      <c r="B976" s="915"/>
      <c r="C976" s="915"/>
      <c r="D976" s="915"/>
      <c r="E976" s="915"/>
      <c r="F976" s="915"/>
      <c r="G976" s="915"/>
      <c r="H976" s="915"/>
      <c r="I976" s="915"/>
      <c r="J976" s="915"/>
      <c r="K976" s="915"/>
      <c r="L976" s="915"/>
      <c r="M976" s="915"/>
      <c r="N976" s="915"/>
      <c r="O976" s="915"/>
      <c r="P976" s="915"/>
      <c r="Q976" s="915"/>
      <c r="R976" s="915"/>
      <c r="S976" s="915"/>
    </row>
    <row r="977" spans="1:19" ht="16.5" customHeight="1">
      <c r="A977" s="915"/>
      <c r="B977" s="915"/>
      <c r="C977" s="915"/>
      <c r="D977" s="915"/>
      <c r="E977" s="915"/>
      <c r="F977" s="915"/>
      <c r="G977" s="915"/>
      <c r="H977" s="915"/>
      <c r="I977" s="915"/>
      <c r="J977" s="915"/>
      <c r="K977" s="915"/>
      <c r="L977" s="915"/>
      <c r="M977" s="915"/>
      <c r="N977" s="915"/>
      <c r="O977" s="915"/>
      <c r="P977" s="915"/>
      <c r="Q977" s="915"/>
      <c r="R977" s="915"/>
      <c r="S977" s="915"/>
    </row>
    <row r="978" spans="1:19" ht="16.5" customHeight="1">
      <c r="A978" s="915"/>
      <c r="B978" s="915"/>
      <c r="C978" s="915"/>
      <c r="D978" s="915"/>
      <c r="E978" s="915"/>
      <c r="F978" s="915"/>
      <c r="G978" s="915"/>
      <c r="H978" s="915"/>
      <c r="I978" s="915"/>
      <c r="J978" s="915"/>
      <c r="K978" s="915"/>
      <c r="L978" s="915"/>
      <c r="M978" s="915"/>
      <c r="N978" s="915"/>
      <c r="O978" s="915"/>
      <c r="P978" s="915"/>
      <c r="Q978" s="915"/>
      <c r="R978" s="915"/>
      <c r="S978" s="915"/>
    </row>
    <row r="979" spans="1:19" ht="16.5" customHeight="1">
      <c r="A979" s="915"/>
      <c r="B979" s="915"/>
      <c r="C979" s="915"/>
      <c r="D979" s="915"/>
      <c r="E979" s="915"/>
      <c r="F979" s="915"/>
      <c r="G979" s="915"/>
      <c r="H979" s="915"/>
      <c r="I979" s="915"/>
      <c r="J979" s="915"/>
      <c r="K979" s="915"/>
      <c r="L979" s="915"/>
      <c r="M979" s="915"/>
      <c r="N979" s="915"/>
      <c r="O979" s="915"/>
      <c r="P979" s="915"/>
      <c r="Q979" s="915"/>
      <c r="R979" s="915"/>
      <c r="S979" s="915"/>
    </row>
    <row r="980" spans="1:19" ht="16.5" customHeight="1">
      <c r="A980" s="915"/>
      <c r="B980" s="915"/>
      <c r="C980" s="915"/>
      <c r="D980" s="915"/>
      <c r="E980" s="915"/>
      <c r="F980" s="915"/>
      <c r="G980" s="915"/>
      <c r="H980" s="915"/>
      <c r="I980" s="915"/>
      <c r="J980" s="915"/>
      <c r="K980" s="915"/>
      <c r="L980" s="915"/>
      <c r="M980" s="915"/>
      <c r="N980" s="915"/>
      <c r="O980" s="915"/>
      <c r="P980" s="915"/>
      <c r="Q980" s="915"/>
      <c r="R980" s="915"/>
      <c r="S980" s="915"/>
    </row>
    <row r="981" spans="1:19" ht="16.5" customHeight="1">
      <c r="A981" s="915"/>
      <c r="B981" s="915"/>
      <c r="C981" s="915"/>
      <c r="D981" s="915"/>
      <c r="E981" s="915"/>
      <c r="F981" s="915"/>
      <c r="G981" s="915"/>
      <c r="H981" s="915"/>
      <c r="I981" s="915"/>
      <c r="J981" s="915"/>
      <c r="K981" s="915"/>
      <c r="L981" s="915"/>
      <c r="M981" s="915"/>
      <c r="N981" s="915"/>
      <c r="O981" s="915"/>
      <c r="P981" s="915"/>
      <c r="Q981" s="915"/>
      <c r="R981" s="915"/>
      <c r="S981" s="915"/>
    </row>
    <row r="982" spans="1:19" ht="16.5" customHeight="1">
      <c r="A982" s="915"/>
      <c r="B982" s="915"/>
      <c r="C982" s="915"/>
      <c r="D982" s="915"/>
      <c r="E982" s="915"/>
      <c r="F982" s="915"/>
      <c r="G982" s="915"/>
      <c r="H982" s="915"/>
      <c r="I982" s="915"/>
      <c r="J982" s="915"/>
      <c r="K982" s="915"/>
      <c r="L982" s="915"/>
      <c r="M982" s="915"/>
      <c r="N982" s="915"/>
      <c r="O982" s="915"/>
      <c r="P982" s="915"/>
      <c r="Q982" s="915"/>
      <c r="R982" s="915"/>
      <c r="S982" s="915"/>
    </row>
    <row r="983" spans="1:19" ht="16.5" customHeight="1">
      <c r="A983" s="915"/>
      <c r="B983" s="915"/>
      <c r="C983" s="915"/>
      <c r="D983" s="915"/>
      <c r="E983" s="915"/>
      <c r="F983" s="915"/>
      <c r="G983" s="915"/>
      <c r="H983" s="915"/>
      <c r="I983" s="915"/>
      <c r="J983" s="915"/>
      <c r="K983" s="915"/>
      <c r="L983" s="915"/>
      <c r="M983" s="915"/>
      <c r="N983" s="915"/>
      <c r="O983" s="915"/>
      <c r="P983" s="915"/>
      <c r="Q983" s="915"/>
      <c r="R983" s="915"/>
      <c r="S983" s="915"/>
    </row>
    <row r="984" spans="1:19" ht="16.5" customHeight="1">
      <c r="A984" s="915"/>
      <c r="B984" s="915"/>
      <c r="C984" s="915"/>
      <c r="D984" s="915"/>
      <c r="E984" s="915"/>
      <c r="F984" s="915"/>
      <c r="G984" s="915"/>
      <c r="H984" s="915"/>
      <c r="I984" s="915"/>
      <c r="J984" s="915"/>
      <c r="K984" s="915"/>
      <c r="L984" s="915"/>
      <c r="M984" s="915"/>
      <c r="N984" s="915"/>
      <c r="O984" s="915"/>
      <c r="P984" s="915"/>
      <c r="Q984" s="915"/>
      <c r="R984" s="915"/>
      <c r="S984" s="915"/>
    </row>
    <row r="985" spans="1:19" ht="16.5" customHeight="1">
      <c r="A985" s="915"/>
      <c r="B985" s="915"/>
      <c r="C985" s="915"/>
      <c r="D985" s="915"/>
      <c r="E985" s="915"/>
      <c r="F985" s="915"/>
      <c r="G985" s="915"/>
      <c r="H985" s="915"/>
      <c r="I985" s="915"/>
      <c r="J985" s="915"/>
      <c r="K985" s="915"/>
      <c r="L985" s="915"/>
      <c r="M985" s="915"/>
      <c r="N985" s="915"/>
      <c r="O985" s="915"/>
      <c r="P985" s="915"/>
      <c r="Q985" s="915"/>
      <c r="R985" s="915"/>
      <c r="S985" s="915"/>
    </row>
    <row r="986" spans="1:19" ht="16.5" customHeight="1">
      <c r="A986" s="915"/>
      <c r="B986" s="915"/>
      <c r="C986" s="915"/>
      <c r="D986" s="915"/>
      <c r="E986" s="915"/>
      <c r="F986" s="915"/>
      <c r="G986" s="915"/>
      <c r="H986" s="915"/>
      <c r="I986" s="915"/>
      <c r="J986" s="915"/>
      <c r="K986" s="915"/>
      <c r="L986" s="915"/>
      <c r="M986" s="915"/>
      <c r="N986" s="915"/>
      <c r="O986" s="915"/>
      <c r="P986" s="915"/>
      <c r="Q986" s="915"/>
      <c r="R986" s="915"/>
      <c r="S986" s="915"/>
    </row>
    <row r="987" spans="1:19" ht="16.5" customHeight="1">
      <c r="A987" s="915"/>
      <c r="B987" s="915"/>
      <c r="C987" s="915"/>
      <c r="D987" s="915"/>
      <c r="E987" s="915"/>
      <c r="F987" s="915"/>
      <c r="G987" s="915"/>
      <c r="H987" s="915"/>
      <c r="I987" s="915"/>
      <c r="J987" s="915"/>
      <c r="K987" s="915"/>
      <c r="L987" s="915"/>
      <c r="M987" s="915"/>
      <c r="N987" s="915"/>
      <c r="O987" s="915"/>
      <c r="P987" s="915"/>
      <c r="Q987" s="915"/>
      <c r="R987" s="915"/>
      <c r="S987" s="915"/>
    </row>
    <row r="988" spans="1:19" ht="16.5" customHeight="1">
      <c r="A988" s="915"/>
      <c r="B988" s="915"/>
      <c r="C988" s="915"/>
      <c r="D988" s="915"/>
      <c r="E988" s="915"/>
      <c r="F988" s="915"/>
      <c r="G988" s="915"/>
      <c r="H988" s="915"/>
      <c r="I988" s="915"/>
      <c r="J988" s="915"/>
      <c r="K988" s="915"/>
      <c r="L988" s="915"/>
      <c r="M988" s="915"/>
      <c r="N988" s="915"/>
      <c r="O988" s="915"/>
      <c r="P988" s="915"/>
      <c r="Q988" s="915"/>
      <c r="R988" s="915"/>
      <c r="S988" s="915"/>
    </row>
    <row r="989" spans="1:19" ht="16.5" customHeight="1">
      <c r="A989" s="915"/>
      <c r="B989" s="915"/>
      <c r="C989" s="915"/>
      <c r="D989" s="915"/>
      <c r="E989" s="915"/>
      <c r="F989" s="915"/>
      <c r="G989" s="915"/>
      <c r="H989" s="915"/>
      <c r="I989" s="915"/>
      <c r="J989" s="915"/>
      <c r="K989" s="915"/>
      <c r="L989" s="915"/>
      <c r="M989" s="915"/>
      <c r="N989" s="915"/>
      <c r="O989" s="915"/>
      <c r="P989" s="915"/>
      <c r="Q989" s="915"/>
      <c r="R989" s="915"/>
      <c r="S989" s="915"/>
    </row>
    <row r="990" spans="1:19" ht="16.5" customHeight="1">
      <c r="A990" s="915"/>
      <c r="B990" s="915"/>
      <c r="C990" s="915"/>
      <c r="D990" s="915"/>
      <c r="E990" s="915"/>
      <c r="F990" s="915"/>
      <c r="G990" s="915"/>
      <c r="H990" s="915"/>
      <c r="I990" s="915"/>
      <c r="J990" s="915"/>
      <c r="K990" s="915"/>
      <c r="L990" s="915"/>
      <c r="M990" s="915"/>
      <c r="N990" s="915"/>
      <c r="O990" s="915"/>
      <c r="P990" s="915"/>
      <c r="Q990" s="915"/>
      <c r="R990" s="915"/>
      <c r="S990" s="915"/>
    </row>
    <row r="991" spans="1:19" ht="16.5" customHeight="1">
      <c r="A991" s="915"/>
      <c r="B991" s="915"/>
      <c r="C991" s="915"/>
      <c r="D991" s="915"/>
      <c r="E991" s="915"/>
      <c r="F991" s="915"/>
      <c r="G991" s="915"/>
      <c r="H991" s="915"/>
      <c r="I991" s="915"/>
      <c r="J991" s="915"/>
      <c r="K991" s="915"/>
      <c r="L991" s="915"/>
      <c r="M991" s="915"/>
      <c r="N991" s="915"/>
      <c r="O991" s="915"/>
      <c r="P991" s="915"/>
      <c r="Q991" s="915"/>
      <c r="R991" s="915"/>
      <c r="S991" s="915"/>
    </row>
    <row r="992" spans="1:19" ht="16.5" customHeight="1">
      <c r="A992" s="915"/>
      <c r="B992" s="915"/>
      <c r="C992" s="915"/>
      <c r="D992" s="915"/>
      <c r="E992" s="915"/>
      <c r="F992" s="915"/>
      <c r="G992" s="915"/>
      <c r="H992" s="915"/>
      <c r="I992" s="915"/>
      <c r="J992" s="915"/>
      <c r="K992" s="915"/>
      <c r="L992" s="915"/>
      <c r="M992" s="915"/>
      <c r="N992" s="915"/>
      <c r="O992" s="915"/>
      <c r="P992" s="915"/>
      <c r="Q992" s="915"/>
      <c r="R992" s="915"/>
      <c r="S992" s="915"/>
    </row>
    <row r="993" spans="1:19" ht="16.5" customHeight="1">
      <c r="A993" s="915"/>
      <c r="B993" s="915"/>
      <c r="C993" s="915"/>
      <c r="D993" s="915"/>
      <c r="E993" s="915"/>
      <c r="F993" s="915"/>
      <c r="G993" s="915"/>
      <c r="H993" s="915"/>
      <c r="I993" s="915"/>
      <c r="J993" s="915"/>
      <c r="K993" s="915"/>
      <c r="L993" s="915"/>
      <c r="M993" s="915"/>
      <c r="N993" s="915"/>
      <c r="O993" s="915"/>
      <c r="P993" s="915"/>
      <c r="Q993" s="915"/>
      <c r="R993" s="915"/>
      <c r="S993" s="915"/>
    </row>
    <row r="994" spans="1:19" ht="16.5" customHeight="1">
      <c r="A994" s="915"/>
      <c r="B994" s="915"/>
      <c r="C994" s="915"/>
      <c r="D994" s="915"/>
      <c r="E994" s="915"/>
      <c r="F994" s="915"/>
      <c r="G994" s="915"/>
      <c r="H994" s="915"/>
      <c r="I994" s="915"/>
      <c r="J994" s="915"/>
      <c r="K994" s="915"/>
      <c r="L994" s="915"/>
      <c r="M994" s="915"/>
      <c r="N994" s="915"/>
      <c r="O994" s="915"/>
      <c r="P994" s="915"/>
      <c r="Q994" s="915"/>
      <c r="R994" s="915"/>
      <c r="S994" s="915"/>
    </row>
    <row r="995" spans="1:19" ht="16.5" customHeight="1">
      <c r="A995" s="915"/>
      <c r="B995" s="915"/>
      <c r="C995" s="915"/>
      <c r="D995" s="915"/>
      <c r="E995" s="915"/>
      <c r="F995" s="915"/>
      <c r="G995" s="915"/>
      <c r="H995" s="915"/>
      <c r="I995" s="915"/>
      <c r="J995" s="915"/>
      <c r="K995" s="915"/>
      <c r="L995" s="915"/>
      <c r="M995" s="915"/>
      <c r="N995" s="915"/>
      <c r="O995" s="915"/>
      <c r="P995" s="915"/>
      <c r="Q995" s="915"/>
      <c r="R995" s="915"/>
      <c r="S995" s="915"/>
    </row>
    <row r="996" spans="1:19" ht="16.5" customHeight="1">
      <c r="A996" s="915"/>
      <c r="B996" s="915"/>
      <c r="C996" s="915"/>
      <c r="D996" s="915"/>
      <c r="E996" s="915"/>
      <c r="F996" s="915"/>
      <c r="G996" s="915"/>
      <c r="H996" s="915"/>
      <c r="I996" s="915"/>
      <c r="J996" s="915"/>
      <c r="K996" s="915"/>
      <c r="L996" s="915"/>
      <c r="M996" s="915"/>
      <c r="N996" s="915"/>
      <c r="O996" s="915"/>
      <c r="P996" s="915"/>
      <c r="Q996" s="915"/>
      <c r="R996" s="915"/>
      <c r="S996" s="915"/>
    </row>
    <row r="997" spans="1:19" ht="16.5" customHeight="1">
      <c r="A997" s="915"/>
      <c r="B997" s="915"/>
      <c r="C997" s="915"/>
      <c r="D997" s="915"/>
      <c r="E997" s="915"/>
      <c r="F997" s="915"/>
      <c r="G997" s="915"/>
      <c r="H997" s="915"/>
      <c r="I997" s="915"/>
      <c r="J997" s="915"/>
      <c r="K997" s="915"/>
      <c r="L997" s="915"/>
      <c r="M997" s="915"/>
      <c r="N997" s="915"/>
      <c r="O997" s="915"/>
      <c r="P997" s="915"/>
      <c r="Q997" s="915"/>
      <c r="R997" s="915"/>
      <c r="S997" s="915"/>
    </row>
    <row r="998" spans="1:19" ht="16.5" customHeight="1">
      <c r="A998" s="915"/>
      <c r="B998" s="915"/>
      <c r="C998" s="915"/>
      <c r="D998" s="915"/>
      <c r="E998" s="915"/>
      <c r="F998" s="915"/>
      <c r="G998" s="915"/>
      <c r="H998" s="915"/>
      <c r="I998" s="915"/>
      <c r="J998" s="915"/>
      <c r="K998" s="915"/>
      <c r="L998" s="915"/>
      <c r="M998" s="915"/>
      <c r="N998" s="915"/>
      <c r="O998" s="915"/>
      <c r="P998" s="915"/>
      <c r="Q998" s="915"/>
      <c r="R998" s="915"/>
      <c r="S998" s="915"/>
    </row>
    <row r="999" spans="1:19" ht="16.5" customHeight="1">
      <c r="A999" s="915"/>
      <c r="B999" s="915"/>
      <c r="C999" s="915"/>
      <c r="D999" s="915"/>
      <c r="E999" s="915"/>
      <c r="F999" s="915"/>
      <c r="G999" s="915"/>
      <c r="H999" s="915"/>
      <c r="I999" s="915"/>
      <c r="J999" s="915"/>
      <c r="K999" s="915"/>
      <c r="L999" s="915"/>
      <c r="M999" s="915"/>
      <c r="N999" s="915"/>
      <c r="O999" s="915"/>
      <c r="P999" s="915"/>
      <c r="Q999" s="915"/>
      <c r="R999" s="915"/>
      <c r="S999" s="915"/>
    </row>
    <row r="1000" spans="1:19" ht="16.5" customHeight="1">
      <c r="A1000" s="915"/>
      <c r="B1000" s="915"/>
      <c r="C1000" s="915"/>
      <c r="D1000" s="915"/>
      <c r="E1000" s="915"/>
      <c r="F1000" s="915"/>
      <c r="G1000" s="915"/>
      <c r="H1000" s="915"/>
      <c r="I1000" s="915"/>
      <c r="J1000" s="915"/>
      <c r="K1000" s="915"/>
      <c r="L1000" s="915"/>
      <c r="M1000" s="915"/>
      <c r="N1000" s="915"/>
      <c r="O1000" s="915"/>
      <c r="P1000" s="915"/>
      <c r="Q1000" s="915"/>
      <c r="R1000" s="915"/>
      <c r="S1000" s="915"/>
    </row>
    <row r="1001" spans="1:19" ht="16.5" customHeight="1">
      <c r="A1001" s="915"/>
      <c r="B1001" s="915"/>
      <c r="C1001" s="915"/>
      <c r="D1001" s="915"/>
      <c r="E1001" s="915"/>
      <c r="F1001" s="915"/>
      <c r="G1001" s="915"/>
      <c r="H1001" s="915"/>
      <c r="I1001" s="915"/>
      <c r="J1001" s="915"/>
      <c r="K1001" s="915"/>
      <c r="L1001" s="915"/>
      <c r="M1001" s="915"/>
      <c r="N1001" s="915"/>
      <c r="O1001" s="915"/>
      <c r="P1001" s="915"/>
      <c r="Q1001" s="915"/>
      <c r="R1001" s="915"/>
      <c r="S1001" s="915"/>
    </row>
    <row r="1002" spans="1:19" ht="16.5" customHeight="1">
      <c r="A1002" s="915"/>
      <c r="B1002" s="915"/>
      <c r="C1002" s="915"/>
      <c r="D1002" s="915"/>
      <c r="E1002" s="915"/>
      <c r="F1002" s="915"/>
      <c r="G1002" s="915"/>
      <c r="H1002" s="915"/>
      <c r="I1002" s="915"/>
      <c r="J1002" s="915"/>
      <c r="K1002" s="915"/>
      <c r="L1002" s="915"/>
      <c r="M1002" s="915"/>
      <c r="N1002" s="915"/>
      <c r="O1002" s="915"/>
      <c r="P1002" s="915"/>
      <c r="Q1002" s="915"/>
      <c r="R1002" s="915"/>
      <c r="S1002" s="91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sheetPr codeName="Sheet105"/>
  <dimension ref="A1:V1002"/>
  <sheetViews>
    <sheetView workbookViewId="0">
      <selection sqref="A1:C1"/>
    </sheetView>
  </sheetViews>
  <sheetFormatPr defaultColWidth="13.19921875" defaultRowHeight="15" customHeight="1"/>
  <cols>
    <col min="1" max="1" width="3.59765625" style="563" customWidth="1"/>
    <col min="2" max="2" width="47.59765625" style="563" customWidth="1"/>
    <col min="3" max="3" width="47.59765625" style="571" customWidth="1"/>
    <col min="4" max="22" width="6.59765625" style="563" customWidth="1"/>
    <col min="23" max="16384" width="13.19921875" style="563"/>
  </cols>
  <sheetData>
    <row r="1" spans="1:22" ht="20.399999999999999" thickBot="1">
      <c r="A1" s="2313" t="s">
        <v>433</v>
      </c>
      <c r="B1" s="2314"/>
      <c r="C1" s="2314"/>
      <c r="D1" s="562"/>
      <c r="E1" s="562"/>
      <c r="F1" s="562"/>
      <c r="G1" s="562"/>
      <c r="H1" s="562"/>
      <c r="I1" s="562"/>
      <c r="J1" s="562"/>
      <c r="K1" s="562"/>
      <c r="L1" s="562"/>
      <c r="M1" s="562"/>
      <c r="N1" s="562"/>
      <c r="O1" s="562"/>
      <c r="P1" s="562"/>
      <c r="Q1" s="562"/>
      <c r="R1" s="562"/>
      <c r="S1" s="562"/>
      <c r="T1" s="562"/>
      <c r="U1" s="562"/>
      <c r="V1" s="562"/>
    </row>
    <row r="2" spans="1:22" ht="18.600000000000001" thickBot="1">
      <c r="A2" s="2315" t="s">
        <v>434</v>
      </c>
      <c r="B2" s="2312"/>
      <c r="C2" s="546" t="s">
        <v>1493</v>
      </c>
      <c r="D2" s="562"/>
      <c r="E2" s="562"/>
      <c r="F2" s="562"/>
      <c r="G2" s="562"/>
      <c r="H2" s="562"/>
      <c r="I2" s="562"/>
      <c r="J2" s="562"/>
      <c r="K2" s="562"/>
      <c r="L2" s="562"/>
      <c r="M2" s="562"/>
      <c r="N2" s="562"/>
      <c r="O2" s="562"/>
      <c r="P2" s="562"/>
      <c r="Q2" s="562"/>
      <c r="R2" s="562"/>
      <c r="S2" s="562"/>
      <c r="T2" s="562"/>
      <c r="U2" s="562"/>
      <c r="V2" s="562"/>
    </row>
    <row r="3" spans="1:22" ht="18">
      <c r="A3" s="2316" t="s">
        <v>435</v>
      </c>
      <c r="B3" s="564" t="s">
        <v>436</v>
      </c>
      <c r="C3" s="1595" t="s">
        <v>2877</v>
      </c>
      <c r="D3" s="562"/>
      <c r="E3" s="562"/>
      <c r="F3" s="562"/>
      <c r="G3" s="562"/>
      <c r="H3" s="562"/>
      <c r="I3" s="562"/>
      <c r="J3" s="562"/>
      <c r="K3" s="562"/>
      <c r="L3" s="562"/>
      <c r="M3" s="562"/>
      <c r="N3" s="562"/>
      <c r="O3" s="562"/>
      <c r="P3" s="562"/>
      <c r="Q3" s="562"/>
      <c r="R3" s="562"/>
      <c r="S3" s="562"/>
      <c r="T3" s="562"/>
      <c r="U3" s="562"/>
      <c r="V3" s="562"/>
    </row>
    <row r="4" spans="1:22" ht="18">
      <c r="A4" s="2308"/>
      <c r="B4" s="565" t="s">
        <v>438</v>
      </c>
      <c r="C4" s="849" t="s">
        <v>2878</v>
      </c>
      <c r="D4" s="562"/>
      <c r="E4" s="562"/>
      <c r="F4" s="562"/>
      <c r="G4" s="562"/>
      <c r="H4" s="562"/>
      <c r="I4" s="562"/>
      <c r="J4" s="562"/>
      <c r="K4" s="562"/>
      <c r="L4" s="562"/>
      <c r="M4" s="562"/>
      <c r="N4" s="562"/>
      <c r="O4" s="562"/>
      <c r="P4" s="562"/>
      <c r="Q4" s="562"/>
      <c r="R4" s="562"/>
      <c r="S4" s="562"/>
      <c r="T4" s="562"/>
      <c r="U4" s="562"/>
      <c r="V4" s="562"/>
    </row>
    <row r="5" spans="1:22" ht="18">
      <c r="A5" s="2308"/>
      <c r="B5" s="565" t="s">
        <v>440</v>
      </c>
      <c r="C5" s="849" t="s">
        <v>267</v>
      </c>
      <c r="D5" s="562"/>
      <c r="E5" s="562"/>
      <c r="F5" s="562"/>
      <c r="G5" s="562"/>
      <c r="H5" s="562"/>
      <c r="I5" s="562"/>
      <c r="J5" s="562"/>
      <c r="K5" s="562"/>
      <c r="L5" s="562"/>
      <c r="M5" s="562"/>
      <c r="N5" s="562"/>
      <c r="O5" s="562"/>
      <c r="P5" s="562"/>
      <c r="Q5" s="562"/>
      <c r="R5" s="562"/>
      <c r="S5" s="562"/>
      <c r="T5" s="562"/>
      <c r="U5" s="562"/>
      <c r="V5" s="562"/>
    </row>
    <row r="6" spans="1:22" ht="18">
      <c r="A6" s="2308"/>
      <c r="B6" s="565" t="s">
        <v>268</v>
      </c>
      <c r="C6" s="849" t="s">
        <v>2879</v>
      </c>
      <c r="D6" s="562"/>
      <c r="E6" s="562"/>
      <c r="F6" s="562"/>
      <c r="G6" s="562"/>
      <c r="H6" s="562"/>
      <c r="I6" s="562"/>
      <c r="J6" s="562"/>
      <c r="K6" s="562"/>
      <c r="L6" s="562"/>
      <c r="M6" s="562"/>
      <c r="N6" s="562"/>
      <c r="O6" s="562"/>
      <c r="P6" s="562"/>
      <c r="Q6" s="562"/>
      <c r="R6" s="562"/>
      <c r="S6" s="562"/>
      <c r="T6" s="562"/>
      <c r="U6" s="562"/>
      <c r="V6" s="562"/>
    </row>
    <row r="7" spans="1:22" ht="18">
      <c r="A7" s="2308"/>
      <c r="B7" s="565" t="s">
        <v>442</v>
      </c>
      <c r="C7" s="850" t="s">
        <v>2880</v>
      </c>
      <c r="D7" s="562"/>
      <c r="E7" s="562"/>
      <c r="F7" s="562"/>
      <c r="G7" s="562"/>
      <c r="H7" s="562"/>
      <c r="I7" s="562"/>
      <c r="J7" s="562"/>
      <c r="K7" s="562"/>
      <c r="L7" s="562"/>
      <c r="M7" s="562"/>
      <c r="N7" s="562"/>
      <c r="O7" s="562"/>
      <c r="P7" s="562"/>
      <c r="Q7" s="562"/>
      <c r="R7" s="562"/>
      <c r="S7" s="562"/>
      <c r="T7" s="562"/>
      <c r="U7" s="562"/>
      <c r="V7" s="562"/>
    </row>
    <row r="8" spans="1:22" ht="18">
      <c r="A8" s="2308"/>
      <c r="B8" s="565" t="s">
        <v>444</v>
      </c>
      <c r="C8" s="1204">
        <v>104864215</v>
      </c>
      <c r="D8" s="562"/>
      <c r="E8" s="562"/>
      <c r="F8" s="562"/>
      <c r="G8" s="562"/>
      <c r="H8" s="562"/>
      <c r="I8" s="562"/>
      <c r="J8" s="562"/>
      <c r="K8" s="562"/>
      <c r="L8" s="562"/>
      <c r="M8" s="562"/>
      <c r="N8" s="562"/>
      <c r="O8" s="562"/>
      <c r="P8" s="562"/>
      <c r="Q8" s="562"/>
      <c r="R8" s="562"/>
      <c r="S8" s="562"/>
      <c r="T8" s="562"/>
      <c r="U8" s="562"/>
      <c r="V8" s="562"/>
    </row>
    <row r="9" spans="1:22" ht="18">
      <c r="A9" s="2308"/>
      <c r="B9" s="565" t="s">
        <v>446</v>
      </c>
      <c r="C9" s="822">
        <v>15035357806</v>
      </c>
      <c r="D9" s="562"/>
      <c r="E9" s="562"/>
      <c r="F9" s="562"/>
      <c r="G9" s="562"/>
      <c r="H9" s="562"/>
      <c r="I9" s="562"/>
      <c r="J9" s="562"/>
      <c r="K9" s="562"/>
      <c r="L9" s="562"/>
      <c r="M9" s="562"/>
      <c r="N9" s="562"/>
      <c r="O9" s="562"/>
      <c r="P9" s="562"/>
      <c r="Q9" s="562"/>
      <c r="R9" s="562"/>
      <c r="S9" s="562"/>
      <c r="T9" s="562"/>
      <c r="U9" s="562"/>
      <c r="V9" s="562"/>
    </row>
    <row r="10" spans="1:22" ht="18">
      <c r="A10" s="2308"/>
      <c r="B10" s="565" t="s">
        <v>447</v>
      </c>
      <c r="C10" s="1218" t="s">
        <v>2850</v>
      </c>
      <c r="D10" s="562"/>
      <c r="E10" s="562"/>
      <c r="F10" s="562"/>
      <c r="G10" s="562"/>
      <c r="H10" s="562"/>
      <c r="I10" s="562"/>
      <c r="J10" s="562"/>
      <c r="K10" s="562"/>
      <c r="L10" s="562"/>
      <c r="M10" s="562"/>
      <c r="N10" s="562"/>
      <c r="O10" s="562"/>
      <c r="P10" s="562"/>
      <c r="Q10" s="562"/>
      <c r="R10" s="562"/>
      <c r="S10" s="562"/>
      <c r="T10" s="562"/>
      <c r="U10" s="562"/>
      <c r="V10" s="562"/>
    </row>
    <row r="11" spans="1:22" ht="18">
      <c r="A11" s="2308"/>
      <c r="B11" s="565" t="s">
        <v>449</v>
      </c>
      <c r="C11" s="849" t="s">
        <v>277</v>
      </c>
      <c r="D11" s="562"/>
      <c r="E11" s="562"/>
      <c r="F11" s="562"/>
      <c r="G11" s="562"/>
      <c r="H11" s="562"/>
      <c r="I11" s="562"/>
      <c r="J11" s="562"/>
      <c r="K11" s="562"/>
      <c r="L11" s="562"/>
      <c r="M11" s="562"/>
      <c r="N11" s="562"/>
      <c r="O11" s="562"/>
      <c r="P11" s="562"/>
      <c r="Q11" s="562"/>
      <c r="R11" s="562"/>
      <c r="S11" s="562"/>
      <c r="T11" s="562"/>
      <c r="U11" s="562"/>
      <c r="V11" s="562"/>
    </row>
    <row r="12" spans="1:22" ht="18">
      <c r="A12" s="2308"/>
      <c r="B12" s="565" t="s">
        <v>450</v>
      </c>
      <c r="C12" s="849" t="s">
        <v>279</v>
      </c>
      <c r="D12" s="562"/>
      <c r="E12" s="562"/>
      <c r="F12" s="562"/>
      <c r="G12" s="562"/>
      <c r="H12" s="562"/>
      <c r="I12" s="562"/>
      <c r="J12" s="562"/>
      <c r="K12" s="562"/>
      <c r="L12" s="562"/>
      <c r="M12" s="562"/>
      <c r="N12" s="562"/>
      <c r="O12" s="562"/>
      <c r="P12" s="562"/>
      <c r="Q12" s="562"/>
      <c r="R12" s="562"/>
      <c r="S12" s="562"/>
      <c r="T12" s="562"/>
      <c r="U12" s="562"/>
      <c r="V12" s="562"/>
    </row>
    <row r="13" spans="1:22" ht="18">
      <c r="A13" s="2308"/>
      <c r="B13" s="565" t="s">
        <v>451</v>
      </c>
      <c r="C13" s="849" t="s">
        <v>277</v>
      </c>
      <c r="D13" s="562"/>
      <c r="E13" s="562"/>
      <c r="F13" s="562"/>
      <c r="G13" s="562"/>
      <c r="H13" s="562"/>
      <c r="I13" s="562"/>
      <c r="J13" s="562"/>
      <c r="K13" s="562"/>
      <c r="L13" s="562"/>
      <c r="M13" s="562"/>
      <c r="N13" s="562"/>
      <c r="O13" s="562"/>
      <c r="P13" s="562"/>
      <c r="Q13" s="562"/>
      <c r="R13" s="562"/>
      <c r="S13" s="562"/>
      <c r="T13" s="562"/>
      <c r="U13" s="562"/>
      <c r="V13" s="562"/>
    </row>
    <row r="14" spans="1:22" ht="18">
      <c r="A14" s="2308"/>
      <c r="B14" s="565" t="s">
        <v>452</v>
      </c>
      <c r="C14" s="849" t="s">
        <v>277</v>
      </c>
      <c r="D14" s="562"/>
      <c r="E14" s="562"/>
      <c r="F14" s="562"/>
      <c r="G14" s="562"/>
      <c r="H14" s="562"/>
      <c r="I14" s="562"/>
      <c r="J14" s="562"/>
      <c r="K14" s="562"/>
      <c r="L14" s="562"/>
      <c r="M14" s="562"/>
      <c r="N14" s="562"/>
      <c r="O14" s="562"/>
      <c r="P14" s="562"/>
      <c r="Q14" s="562"/>
      <c r="R14" s="562"/>
      <c r="S14" s="562"/>
      <c r="T14" s="562"/>
      <c r="U14" s="562"/>
      <c r="V14" s="562"/>
    </row>
    <row r="15" spans="1:22" ht="18">
      <c r="A15" s="2308"/>
      <c r="B15" s="565" t="s">
        <v>453</v>
      </c>
      <c r="C15" s="849" t="s">
        <v>267</v>
      </c>
      <c r="D15" s="562"/>
      <c r="E15" s="562"/>
      <c r="F15" s="562"/>
      <c r="G15" s="562"/>
      <c r="H15" s="562"/>
      <c r="I15" s="562"/>
      <c r="J15" s="562"/>
      <c r="K15" s="562"/>
      <c r="L15" s="562"/>
      <c r="M15" s="562"/>
      <c r="N15" s="562"/>
      <c r="O15" s="562"/>
      <c r="P15" s="562"/>
      <c r="Q15" s="562"/>
      <c r="R15" s="562"/>
      <c r="S15" s="562"/>
      <c r="T15" s="562"/>
      <c r="U15" s="562"/>
      <c r="V15" s="562"/>
    </row>
    <row r="16" spans="1:22" ht="18">
      <c r="A16" s="2308"/>
      <c r="B16" s="565" t="s">
        <v>454</v>
      </c>
      <c r="C16" s="849" t="s">
        <v>267</v>
      </c>
      <c r="D16" s="562"/>
      <c r="E16" s="562"/>
      <c r="F16" s="562"/>
      <c r="G16" s="562"/>
      <c r="H16" s="562"/>
      <c r="I16" s="562"/>
      <c r="J16" s="562"/>
      <c r="K16" s="562"/>
      <c r="L16" s="562"/>
      <c r="M16" s="562"/>
      <c r="N16" s="562"/>
      <c r="O16" s="562"/>
      <c r="P16" s="562"/>
      <c r="Q16" s="562"/>
      <c r="R16" s="562"/>
      <c r="S16" s="562"/>
      <c r="T16" s="562"/>
      <c r="U16" s="562"/>
      <c r="V16" s="562"/>
    </row>
    <row r="17" spans="1:22" ht="64.8">
      <c r="A17" s="2308"/>
      <c r="B17" s="565" t="s">
        <v>455</v>
      </c>
      <c r="C17" s="849" t="s">
        <v>2881</v>
      </c>
      <c r="D17" s="562"/>
      <c r="E17" s="562"/>
      <c r="F17" s="562"/>
      <c r="G17" s="562"/>
      <c r="H17" s="562"/>
      <c r="I17" s="562"/>
      <c r="J17" s="562"/>
      <c r="K17" s="562"/>
      <c r="L17" s="562"/>
      <c r="M17" s="562"/>
      <c r="N17" s="562"/>
      <c r="O17" s="562"/>
      <c r="P17" s="562"/>
      <c r="Q17" s="562"/>
      <c r="R17" s="562"/>
      <c r="S17" s="562"/>
      <c r="T17" s="562"/>
      <c r="U17" s="562"/>
      <c r="V17" s="562"/>
    </row>
    <row r="18" spans="1:22" ht="32.4">
      <c r="A18" s="2308"/>
      <c r="B18" s="565" t="s">
        <v>286</v>
      </c>
      <c r="C18" s="849" t="s">
        <v>878</v>
      </c>
      <c r="D18" s="562"/>
      <c r="E18" s="562"/>
      <c r="F18" s="562"/>
      <c r="G18" s="562"/>
      <c r="H18" s="562"/>
      <c r="I18" s="562"/>
      <c r="J18" s="562"/>
      <c r="K18" s="562"/>
      <c r="L18" s="562"/>
      <c r="M18" s="562"/>
      <c r="N18" s="562"/>
      <c r="O18" s="562"/>
      <c r="P18" s="562"/>
      <c r="Q18" s="562"/>
      <c r="R18" s="562"/>
      <c r="S18" s="562"/>
      <c r="T18" s="562"/>
      <c r="U18" s="562"/>
      <c r="V18" s="562"/>
    </row>
    <row r="19" spans="1:22" ht="18">
      <c r="A19" s="2308"/>
      <c r="B19" s="565" t="s">
        <v>457</v>
      </c>
      <c r="C19" s="849" t="s">
        <v>267</v>
      </c>
      <c r="D19" s="562"/>
      <c r="E19" s="562"/>
      <c r="F19" s="562"/>
      <c r="G19" s="562"/>
      <c r="H19" s="562"/>
      <c r="I19" s="562"/>
      <c r="J19" s="562"/>
      <c r="K19" s="562"/>
      <c r="L19" s="562"/>
      <c r="M19" s="562"/>
      <c r="N19" s="562"/>
      <c r="O19" s="562"/>
      <c r="P19" s="562"/>
      <c r="Q19" s="562"/>
      <c r="R19" s="562"/>
      <c r="S19" s="562"/>
      <c r="T19" s="562"/>
      <c r="U19" s="562"/>
      <c r="V19" s="562"/>
    </row>
    <row r="20" spans="1:22" ht="32.4">
      <c r="A20" s="2308"/>
      <c r="B20" s="565" t="s">
        <v>458</v>
      </c>
      <c r="C20" s="849" t="s">
        <v>277</v>
      </c>
      <c r="D20" s="562"/>
      <c r="E20" s="562"/>
      <c r="F20" s="562"/>
      <c r="G20" s="562"/>
      <c r="H20" s="562"/>
      <c r="I20" s="562"/>
      <c r="J20" s="562"/>
      <c r="K20" s="562"/>
      <c r="L20" s="562"/>
      <c r="M20" s="562"/>
      <c r="N20" s="562"/>
      <c r="O20" s="562"/>
      <c r="P20" s="562"/>
      <c r="Q20" s="562"/>
      <c r="R20" s="562"/>
      <c r="S20" s="562"/>
      <c r="T20" s="562"/>
      <c r="U20" s="562"/>
      <c r="V20" s="562"/>
    </row>
    <row r="21" spans="1:22" ht="18">
      <c r="A21" s="2308"/>
      <c r="B21" s="565" t="s">
        <v>459</v>
      </c>
      <c r="C21" s="849" t="s">
        <v>267</v>
      </c>
      <c r="D21" s="562"/>
      <c r="E21" s="562"/>
      <c r="F21" s="562"/>
      <c r="G21" s="562"/>
      <c r="H21" s="562"/>
      <c r="I21" s="562"/>
      <c r="J21" s="562"/>
      <c r="K21" s="562"/>
      <c r="L21" s="562"/>
      <c r="M21" s="562"/>
      <c r="N21" s="562"/>
      <c r="O21" s="562"/>
      <c r="P21" s="562"/>
      <c r="Q21" s="562"/>
      <c r="R21" s="562"/>
      <c r="S21" s="562"/>
      <c r="T21" s="562"/>
      <c r="U21" s="562"/>
      <c r="V21" s="562"/>
    </row>
    <row r="22" spans="1:22" ht="18">
      <c r="A22" s="2308"/>
      <c r="B22" s="565" t="s">
        <v>460</v>
      </c>
      <c r="C22" s="849" t="s">
        <v>267</v>
      </c>
      <c r="D22" s="562"/>
      <c r="E22" s="562"/>
      <c r="F22" s="562"/>
      <c r="G22" s="562"/>
      <c r="H22" s="562"/>
      <c r="I22" s="562"/>
      <c r="J22" s="562"/>
      <c r="K22" s="562"/>
      <c r="L22" s="562"/>
      <c r="M22" s="562"/>
      <c r="N22" s="562"/>
      <c r="O22" s="562"/>
      <c r="P22" s="562"/>
      <c r="Q22" s="562"/>
      <c r="R22" s="562"/>
      <c r="S22" s="562"/>
      <c r="T22" s="562"/>
      <c r="U22" s="562"/>
      <c r="V22" s="562"/>
    </row>
    <row r="23" spans="1:22" ht="18">
      <c r="A23" s="2308"/>
      <c r="B23" s="565" t="s">
        <v>461</v>
      </c>
      <c r="C23" s="849" t="s">
        <v>267</v>
      </c>
      <c r="D23" s="562"/>
      <c r="E23" s="562"/>
      <c r="F23" s="562"/>
      <c r="G23" s="562"/>
      <c r="H23" s="562"/>
      <c r="I23" s="562"/>
      <c r="J23" s="562"/>
      <c r="K23" s="562"/>
      <c r="L23" s="562"/>
      <c r="M23" s="562"/>
      <c r="N23" s="562"/>
      <c r="O23" s="562"/>
      <c r="P23" s="562"/>
      <c r="Q23" s="562"/>
      <c r="R23" s="562"/>
      <c r="S23" s="562"/>
      <c r="T23" s="562"/>
      <c r="U23" s="562"/>
      <c r="V23" s="562"/>
    </row>
    <row r="24" spans="1:22" ht="18">
      <c r="A24" s="2308"/>
      <c r="B24" s="565" t="s">
        <v>463</v>
      </c>
      <c r="C24" s="849" t="s">
        <v>267</v>
      </c>
      <c r="D24" s="562"/>
      <c r="E24" s="562"/>
      <c r="F24" s="562"/>
      <c r="G24" s="562"/>
      <c r="H24" s="562"/>
      <c r="I24" s="562"/>
      <c r="J24" s="562"/>
      <c r="K24" s="562"/>
      <c r="L24" s="562"/>
      <c r="M24" s="562"/>
      <c r="N24" s="562"/>
      <c r="O24" s="562"/>
      <c r="P24" s="562"/>
      <c r="Q24" s="562"/>
      <c r="R24" s="562"/>
      <c r="S24" s="562"/>
      <c r="T24" s="562"/>
      <c r="U24" s="562"/>
      <c r="V24" s="562"/>
    </row>
    <row r="25" spans="1:22" ht="18">
      <c r="A25" s="2308"/>
      <c r="B25" s="565" t="s">
        <v>464</v>
      </c>
      <c r="C25" s="849" t="s">
        <v>296</v>
      </c>
      <c r="D25" s="562"/>
      <c r="E25" s="562"/>
      <c r="F25" s="562"/>
      <c r="G25" s="562"/>
      <c r="H25" s="562"/>
      <c r="I25" s="562"/>
      <c r="J25" s="562"/>
      <c r="K25" s="562"/>
      <c r="L25" s="562"/>
      <c r="M25" s="562"/>
      <c r="N25" s="562"/>
      <c r="O25" s="562"/>
      <c r="P25" s="562"/>
      <c r="Q25" s="562"/>
      <c r="R25" s="562"/>
      <c r="S25" s="562"/>
      <c r="T25" s="562"/>
      <c r="U25" s="562"/>
      <c r="V25" s="562"/>
    </row>
    <row r="26" spans="1:22" ht="18">
      <c r="A26" s="2308"/>
      <c r="B26" s="565" t="s">
        <v>465</v>
      </c>
      <c r="C26" s="849" t="s">
        <v>267</v>
      </c>
      <c r="D26" s="562"/>
      <c r="E26" s="562"/>
      <c r="F26" s="562"/>
      <c r="G26" s="562"/>
      <c r="H26" s="562"/>
      <c r="I26" s="562"/>
      <c r="J26" s="562"/>
      <c r="K26" s="562"/>
      <c r="L26" s="562"/>
      <c r="M26" s="562"/>
      <c r="N26" s="562"/>
      <c r="O26" s="562"/>
      <c r="P26" s="562"/>
      <c r="Q26" s="562"/>
      <c r="R26" s="562"/>
      <c r="S26" s="562"/>
      <c r="T26" s="562"/>
      <c r="U26" s="562"/>
      <c r="V26" s="562"/>
    </row>
    <row r="27" spans="1:22" ht="18">
      <c r="A27" s="2308"/>
      <c r="B27" s="565" t="s">
        <v>466</v>
      </c>
      <c r="C27" s="849" t="s">
        <v>299</v>
      </c>
      <c r="D27" s="562"/>
      <c r="E27" s="562"/>
      <c r="F27" s="562"/>
      <c r="G27" s="562"/>
      <c r="H27" s="562"/>
      <c r="I27" s="562"/>
      <c r="J27" s="562"/>
      <c r="K27" s="562"/>
      <c r="L27" s="562"/>
      <c r="M27" s="562"/>
      <c r="N27" s="562"/>
      <c r="O27" s="562"/>
      <c r="P27" s="562"/>
      <c r="Q27" s="562"/>
      <c r="R27" s="562"/>
      <c r="S27" s="562"/>
      <c r="T27" s="562"/>
      <c r="U27" s="562"/>
      <c r="V27" s="562"/>
    </row>
    <row r="28" spans="1:22" ht="18">
      <c r="A28" s="2308"/>
      <c r="B28" s="565" t="s">
        <v>467</v>
      </c>
      <c r="C28" s="849" t="s">
        <v>301</v>
      </c>
      <c r="D28" s="562"/>
      <c r="E28" s="562"/>
      <c r="F28" s="562"/>
      <c r="G28" s="562"/>
      <c r="H28" s="562"/>
      <c r="I28" s="562"/>
      <c r="J28" s="562"/>
      <c r="K28" s="562"/>
      <c r="L28" s="562"/>
      <c r="M28" s="562"/>
      <c r="N28" s="562"/>
      <c r="O28" s="562"/>
      <c r="P28" s="562"/>
      <c r="Q28" s="562"/>
      <c r="R28" s="562"/>
      <c r="S28" s="562"/>
      <c r="T28" s="562"/>
      <c r="U28" s="562"/>
      <c r="V28" s="562"/>
    </row>
    <row r="29" spans="1:22" ht="48.6">
      <c r="A29" s="2308"/>
      <c r="B29" s="565" t="s">
        <v>468</v>
      </c>
      <c r="C29" s="849" t="s">
        <v>595</v>
      </c>
      <c r="D29" s="562"/>
      <c r="E29" s="562"/>
      <c r="F29" s="562"/>
      <c r="G29" s="562"/>
      <c r="H29" s="562"/>
      <c r="I29" s="562"/>
      <c r="J29" s="562"/>
      <c r="K29" s="562"/>
      <c r="L29" s="562"/>
      <c r="M29" s="562"/>
      <c r="N29" s="562"/>
      <c r="O29" s="562"/>
      <c r="P29" s="562"/>
      <c r="Q29" s="562"/>
      <c r="R29" s="562"/>
      <c r="S29" s="562"/>
      <c r="T29" s="562"/>
      <c r="U29" s="562"/>
      <c r="V29" s="562"/>
    </row>
    <row r="30" spans="1:22" ht="32.4">
      <c r="A30" s="2308"/>
      <c r="B30" s="565" t="s">
        <v>470</v>
      </c>
      <c r="C30" s="849" t="s">
        <v>471</v>
      </c>
      <c r="D30" s="562"/>
      <c r="E30" s="562"/>
      <c r="F30" s="562"/>
      <c r="G30" s="562"/>
      <c r="H30" s="562"/>
      <c r="I30" s="562"/>
      <c r="J30" s="562"/>
      <c r="K30" s="562"/>
      <c r="L30" s="562"/>
      <c r="M30" s="562"/>
      <c r="N30" s="562"/>
      <c r="O30" s="562"/>
      <c r="P30" s="562"/>
      <c r="Q30" s="562"/>
      <c r="R30" s="562"/>
      <c r="S30" s="562"/>
      <c r="T30" s="562"/>
      <c r="U30" s="562"/>
      <c r="V30" s="562"/>
    </row>
    <row r="31" spans="1:22" ht="129.6">
      <c r="A31" s="2308"/>
      <c r="B31" s="565" t="s">
        <v>472</v>
      </c>
      <c r="C31" s="849" t="s">
        <v>596</v>
      </c>
      <c r="D31" s="562"/>
      <c r="E31" s="562"/>
      <c r="F31" s="562"/>
      <c r="G31" s="562"/>
      <c r="H31" s="562"/>
      <c r="I31" s="562"/>
      <c r="J31" s="562"/>
      <c r="K31" s="562"/>
      <c r="L31" s="562"/>
      <c r="M31" s="562"/>
      <c r="N31" s="562"/>
      <c r="O31" s="562"/>
      <c r="P31" s="562"/>
      <c r="Q31" s="562"/>
      <c r="R31" s="562"/>
      <c r="S31" s="562"/>
      <c r="T31" s="562"/>
      <c r="U31" s="562"/>
      <c r="V31" s="562"/>
    </row>
    <row r="32" spans="1:22" ht="33" thickBot="1">
      <c r="A32" s="2309"/>
      <c r="B32" s="566" t="s">
        <v>308</v>
      </c>
      <c r="C32" s="851" t="s">
        <v>775</v>
      </c>
      <c r="D32" s="562"/>
      <c r="E32" s="562"/>
      <c r="F32" s="562"/>
      <c r="G32" s="562"/>
      <c r="H32" s="562"/>
      <c r="I32" s="562"/>
      <c r="J32" s="562"/>
      <c r="K32" s="562"/>
      <c r="L32" s="562"/>
      <c r="M32" s="562"/>
      <c r="N32" s="562"/>
      <c r="O32" s="562"/>
      <c r="P32" s="562"/>
      <c r="Q32" s="562"/>
      <c r="R32" s="562"/>
      <c r="S32" s="562"/>
      <c r="T32" s="562"/>
      <c r="U32" s="562"/>
      <c r="V32" s="562"/>
    </row>
    <row r="33" spans="1:22" ht="18">
      <c r="A33" s="2310" t="s">
        <v>475</v>
      </c>
      <c r="B33" s="564" t="s">
        <v>476</v>
      </c>
      <c r="C33" s="852" t="s">
        <v>2879</v>
      </c>
      <c r="D33" s="562"/>
      <c r="E33" s="562"/>
      <c r="F33" s="562"/>
      <c r="G33" s="562"/>
      <c r="H33" s="562"/>
      <c r="I33" s="562"/>
      <c r="J33" s="562"/>
      <c r="K33" s="562"/>
      <c r="L33" s="562"/>
      <c r="M33" s="562"/>
      <c r="N33" s="562"/>
      <c r="O33" s="562"/>
      <c r="P33" s="562"/>
      <c r="Q33" s="562"/>
      <c r="R33" s="562"/>
      <c r="S33" s="562"/>
      <c r="T33" s="562"/>
      <c r="U33" s="562"/>
      <c r="V33" s="562"/>
    </row>
    <row r="34" spans="1:22" ht="18">
      <c r="A34" s="2308"/>
      <c r="B34" s="565" t="s">
        <v>477</v>
      </c>
      <c r="C34" s="849" t="s">
        <v>2882</v>
      </c>
      <c r="D34" s="562"/>
      <c r="E34" s="562"/>
      <c r="F34" s="562"/>
      <c r="G34" s="562"/>
      <c r="H34" s="562"/>
      <c r="I34" s="562"/>
      <c r="J34" s="562"/>
      <c r="K34" s="562"/>
      <c r="L34" s="562"/>
      <c r="M34" s="562"/>
      <c r="N34" s="562"/>
      <c r="O34" s="562"/>
      <c r="P34" s="562"/>
      <c r="Q34" s="562"/>
      <c r="R34" s="562"/>
      <c r="S34" s="562"/>
      <c r="T34" s="562"/>
      <c r="U34" s="562"/>
      <c r="V34" s="562"/>
    </row>
    <row r="35" spans="1:22" ht="18">
      <c r="A35" s="2308"/>
      <c r="B35" s="565" t="s">
        <v>479</v>
      </c>
      <c r="C35" s="849" t="s">
        <v>314</v>
      </c>
      <c r="D35" s="562"/>
      <c r="E35" s="562"/>
      <c r="F35" s="562"/>
      <c r="G35" s="562"/>
      <c r="H35" s="562"/>
      <c r="I35" s="562"/>
      <c r="J35" s="562"/>
      <c r="K35" s="562"/>
      <c r="L35" s="562"/>
      <c r="M35" s="562"/>
      <c r="N35" s="562"/>
      <c r="O35" s="562"/>
      <c r="P35" s="562"/>
      <c r="Q35" s="562"/>
      <c r="R35" s="562"/>
      <c r="S35" s="562"/>
      <c r="T35" s="562"/>
      <c r="U35" s="562"/>
      <c r="V35" s="562"/>
    </row>
    <row r="36" spans="1:22" ht="18">
      <c r="A36" s="2308"/>
      <c r="B36" s="565" t="s">
        <v>480</v>
      </c>
      <c r="C36" s="849" t="s">
        <v>267</v>
      </c>
      <c r="D36" s="562"/>
      <c r="E36" s="562"/>
      <c r="F36" s="562"/>
      <c r="G36" s="562"/>
      <c r="H36" s="562"/>
      <c r="I36" s="562"/>
      <c r="J36" s="562"/>
      <c r="K36" s="562"/>
      <c r="L36" s="562"/>
      <c r="M36" s="562"/>
      <c r="N36" s="562"/>
      <c r="O36" s="562"/>
      <c r="P36" s="562"/>
      <c r="Q36" s="562"/>
      <c r="R36" s="562"/>
      <c r="S36" s="562"/>
      <c r="T36" s="562"/>
      <c r="U36" s="562"/>
      <c r="V36" s="562"/>
    </row>
    <row r="37" spans="1:22" ht="18">
      <c r="A37" s="2308"/>
      <c r="B37" s="565" t="s">
        <v>481</v>
      </c>
      <c r="C37" s="849" t="s">
        <v>267</v>
      </c>
      <c r="D37" s="562"/>
      <c r="E37" s="562"/>
      <c r="F37" s="562"/>
      <c r="G37" s="562"/>
      <c r="H37" s="562"/>
      <c r="I37" s="562"/>
      <c r="J37" s="562"/>
      <c r="K37" s="562"/>
      <c r="L37" s="562"/>
      <c r="M37" s="562"/>
      <c r="N37" s="562"/>
      <c r="O37" s="562"/>
      <c r="P37" s="562"/>
      <c r="Q37" s="562"/>
      <c r="R37" s="562"/>
      <c r="S37" s="562"/>
      <c r="T37" s="562"/>
      <c r="U37" s="562"/>
      <c r="V37" s="562"/>
    </row>
    <row r="38" spans="1:22" ht="18.600000000000001" thickBot="1">
      <c r="A38" s="2309"/>
      <c r="B38" s="567" t="s">
        <v>482</v>
      </c>
      <c r="C38" s="851" t="s">
        <v>279</v>
      </c>
      <c r="D38" s="562"/>
      <c r="E38" s="562"/>
      <c r="F38" s="562"/>
      <c r="G38" s="562"/>
      <c r="H38" s="562"/>
      <c r="I38" s="562"/>
      <c r="J38" s="562"/>
      <c r="K38" s="562"/>
      <c r="L38" s="562"/>
      <c r="M38" s="562"/>
      <c r="N38" s="562"/>
      <c r="O38" s="562"/>
      <c r="P38" s="562"/>
      <c r="Q38" s="562"/>
      <c r="R38" s="562"/>
      <c r="S38" s="562"/>
      <c r="T38" s="562"/>
      <c r="U38" s="562"/>
      <c r="V38" s="562"/>
    </row>
    <row r="39" spans="1:22" ht="18">
      <c r="A39" s="2310" t="s">
        <v>483</v>
      </c>
      <c r="B39" s="564" t="s">
        <v>484</v>
      </c>
      <c r="C39" s="852" t="s">
        <v>277</v>
      </c>
      <c r="D39" s="562"/>
      <c r="E39" s="562"/>
      <c r="F39" s="562"/>
      <c r="G39" s="562"/>
      <c r="H39" s="562"/>
      <c r="I39" s="562"/>
      <c r="J39" s="562"/>
      <c r="K39" s="562"/>
      <c r="L39" s="562"/>
      <c r="M39" s="562"/>
      <c r="N39" s="562"/>
      <c r="O39" s="562"/>
      <c r="P39" s="562"/>
      <c r="Q39" s="562"/>
      <c r="R39" s="562"/>
      <c r="S39" s="562"/>
      <c r="T39" s="562"/>
      <c r="U39" s="562"/>
      <c r="V39" s="562"/>
    </row>
    <row r="40" spans="1:22" ht="18">
      <c r="A40" s="2308"/>
      <c r="B40" s="565" t="s">
        <v>485</v>
      </c>
      <c r="C40" s="849" t="s">
        <v>267</v>
      </c>
      <c r="D40" s="562"/>
      <c r="E40" s="562"/>
      <c r="F40" s="562"/>
      <c r="G40" s="562"/>
      <c r="H40" s="562"/>
      <c r="I40" s="562"/>
      <c r="J40" s="562"/>
      <c r="K40" s="562"/>
      <c r="L40" s="562"/>
      <c r="M40" s="562"/>
      <c r="N40" s="562"/>
      <c r="O40" s="562"/>
      <c r="P40" s="562"/>
      <c r="Q40" s="562"/>
      <c r="R40" s="562"/>
      <c r="S40" s="562"/>
      <c r="T40" s="562"/>
      <c r="U40" s="562"/>
      <c r="V40" s="562"/>
    </row>
    <row r="41" spans="1:22" ht="18">
      <c r="A41" s="2308"/>
      <c r="B41" s="565" t="s">
        <v>486</v>
      </c>
      <c r="C41" s="849" t="s">
        <v>267</v>
      </c>
      <c r="D41" s="562"/>
      <c r="E41" s="562"/>
      <c r="F41" s="562"/>
      <c r="G41" s="562"/>
      <c r="H41" s="562"/>
      <c r="I41" s="562"/>
      <c r="J41" s="562"/>
      <c r="K41" s="562"/>
      <c r="L41" s="562"/>
      <c r="M41" s="562"/>
      <c r="N41" s="562"/>
      <c r="O41" s="562"/>
      <c r="P41" s="562"/>
      <c r="Q41" s="562"/>
      <c r="R41" s="562"/>
      <c r="S41" s="562"/>
      <c r="T41" s="562"/>
      <c r="U41" s="562"/>
      <c r="V41" s="562"/>
    </row>
    <row r="42" spans="1:22" ht="18">
      <c r="A42" s="2308"/>
      <c r="B42" s="565" t="s">
        <v>487</v>
      </c>
      <c r="C42" s="849" t="s">
        <v>267</v>
      </c>
      <c r="D42" s="562"/>
      <c r="E42" s="562"/>
      <c r="F42" s="562"/>
      <c r="G42" s="562"/>
      <c r="H42" s="562"/>
      <c r="I42" s="562"/>
      <c r="J42" s="562"/>
      <c r="K42" s="562"/>
      <c r="L42" s="562"/>
      <c r="M42" s="562"/>
      <c r="N42" s="562"/>
      <c r="O42" s="562"/>
      <c r="P42" s="562"/>
      <c r="Q42" s="562"/>
      <c r="R42" s="562"/>
      <c r="S42" s="562"/>
      <c r="T42" s="562"/>
      <c r="U42" s="562"/>
      <c r="V42" s="562"/>
    </row>
    <row r="43" spans="1:22" ht="18">
      <c r="A43" s="2308"/>
      <c r="B43" s="565" t="s">
        <v>488</v>
      </c>
      <c r="C43" s="849" t="s">
        <v>267</v>
      </c>
      <c r="D43" s="562"/>
      <c r="E43" s="562"/>
      <c r="F43" s="562"/>
      <c r="G43" s="562"/>
      <c r="H43" s="562"/>
      <c r="I43" s="562"/>
      <c r="J43" s="562"/>
      <c r="K43" s="562"/>
      <c r="L43" s="562"/>
      <c r="M43" s="562"/>
      <c r="N43" s="562"/>
      <c r="O43" s="562"/>
      <c r="P43" s="562"/>
      <c r="Q43" s="562"/>
      <c r="R43" s="562"/>
      <c r="S43" s="562"/>
      <c r="T43" s="562"/>
      <c r="U43" s="562"/>
      <c r="V43" s="562"/>
    </row>
    <row r="44" spans="1:22" ht="18.600000000000001" thickBot="1">
      <c r="A44" s="2309"/>
      <c r="B44" s="568" t="s">
        <v>489</v>
      </c>
      <c r="C44" s="851" t="s">
        <v>267</v>
      </c>
      <c r="D44" s="562"/>
      <c r="E44" s="562"/>
      <c r="F44" s="562"/>
      <c r="G44" s="562"/>
      <c r="H44" s="562"/>
      <c r="I44" s="562"/>
      <c r="J44" s="562"/>
      <c r="K44" s="562"/>
      <c r="L44" s="562"/>
      <c r="M44" s="562"/>
      <c r="N44" s="562"/>
      <c r="O44" s="562"/>
      <c r="P44" s="562"/>
      <c r="Q44" s="562"/>
      <c r="R44" s="562"/>
      <c r="S44" s="562"/>
      <c r="T44" s="562"/>
      <c r="U44" s="562"/>
      <c r="V44" s="562"/>
    </row>
    <row r="45" spans="1:22" ht="18">
      <c r="A45" s="2310" t="s">
        <v>490</v>
      </c>
      <c r="B45" s="564" t="s">
        <v>491</v>
      </c>
      <c r="C45" s="852" t="s">
        <v>279</v>
      </c>
      <c r="D45" s="562"/>
      <c r="E45" s="562"/>
      <c r="F45" s="562"/>
      <c r="G45" s="562"/>
      <c r="H45" s="562"/>
      <c r="I45" s="562"/>
      <c r="J45" s="562"/>
      <c r="K45" s="562"/>
      <c r="L45" s="562"/>
      <c r="M45" s="562"/>
      <c r="N45" s="562"/>
      <c r="O45" s="562"/>
      <c r="P45" s="562"/>
      <c r="Q45" s="562"/>
      <c r="R45" s="562"/>
      <c r="S45" s="562"/>
      <c r="T45" s="562"/>
      <c r="U45" s="562"/>
      <c r="V45" s="562"/>
    </row>
    <row r="46" spans="1:22" ht="32.4">
      <c r="A46" s="2308"/>
      <c r="B46" s="565" t="s">
        <v>492</v>
      </c>
      <c r="C46" s="849" t="s">
        <v>2883</v>
      </c>
      <c r="D46" s="562"/>
      <c r="E46" s="562"/>
      <c r="F46" s="562"/>
      <c r="G46" s="562"/>
      <c r="H46" s="562"/>
      <c r="I46" s="562"/>
      <c r="J46" s="562"/>
      <c r="K46" s="562"/>
      <c r="L46" s="562"/>
      <c r="M46" s="562"/>
      <c r="N46" s="562"/>
      <c r="O46" s="562"/>
      <c r="P46" s="562"/>
      <c r="Q46" s="562"/>
      <c r="R46" s="562"/>
      <c r="S46" s="562"/>
      <c r="T46" s="562"/>
      <c r="U46" s="562"/>
      <c r="V46" s="562"/>
    </row>
    <row r="47" spans="1:22" ht="18.600000000000001" thickBot="1">
      <c r="A47" s="2309"/>
      <c r="B47" s="567" t="s">
        <v>494</v>
      </c>
      <c r="C47" s="851" t="s">
        <v>2857</v>
      </c>
      <c r="D47" s="562"/>
      <c r="E47" s="562"/>
      <c r="F47" s="562"/>
      <c r="G47" s="562"/>
      <c r="H47" s="562"/>
      <c r="I47" s="562"/>
      <c r="J47" s="562"/>
      <c r="K47" s="562"/>
      <c r="L47" s="562"/>
      <c r="M47" s="562"/>
      <c r="N47" s="562"/>
      <c r="O47" s="562"/>
      <c r="P47" s="562"/>
      <c r="Q47" s="562"/>
      <c r="R47" s="562"/>
      <c r="S47" s="562"/>
      <c r="T47" s="562"/>
      <c r="U47" s="562"/>
      <c r="V47" s="562"/>
    </row>
    <row r="48" spans="1:22" ht="18">
      <c r="A48" s="2307" t="s">
        <v>496</v>
      </c>
      <c r="B48" s="566" t="s">
        <v>497</v>
      </c>
      <c r="C48" s="852" t="s">
        <v>279</v>
      </c>
      <c r="D48" s="562"/>
      <c r="E48" s="562"/>
      <c r="F48" s="562"/>
      <c r="G48" s="562"/>
      <c r="H48" s="562"/>
      <c r="I48" s="562"/>
      <c r="J48" s="562"/>
      <c r="K48" s="562"/>
      <c r="L48" s="562"/>
      <c r="M48" s="562"/>
      <c r="N48" s="562"/>
      <c r="O48" s="562"/>
      <c r="P48" s="562"/>
      <c r="Q48" s="562"/>
      <c r="R48" s="562"/>
      <c r="S48" s="562"/>
      <c r="T48" s="562"/>
      <c r="U48" s="562"/>
      <c r="V48" s="562"/>
    </row>
    <row r="49" spans="1:22" ht="18">
      <c r="A49" s="2308"/>
      <c r="B49" s="565" t="s">
        <v>498</v>
      </c>
      <c r="C49" s="849" t="s">
        <v>2847</v>
      </c>
      <c r="D49" s="562"/>
      <c r="E49" s="562"/>
      <c r="F49" s="562"/>
      <c r="G49" s="562"/>
      <c r="H49" s="562"/>
      <c r="I49" s="562"/>
      <c r="J49" s="562"/>
      <c r="K49" s="562"/>
      <c r="L49" s="562"/>
      <c r="M49" s="562"/>
      <c r="N49" s="562"/>
      <c r="O49" s="562"/>
      <c r="P49" s="562"/>
      <c r="Q49" s="562"/>
      <c r="R49" s="562"/>
      <c r="S49" s="562"/>
      <c r="T49" s="562"/>
      <c r="U49" s="562"/>
      <c r="V49" s="562"/>
    </row>
    <row r="50" spans="1:22" ht="18">
      <c r="A50" s="2308"/>
      <c r="B50" s="565" t="s">
        <v>500</v>
      </c>
      <c r="C50" s="849" t="s">
        <v>2858</v>
      </c>
      <c r="D50" s="562"/>
      <c r="E50" s="562"/>
      <c r="F50" s="562"/>
      <c r="G50" s="562"/>
      <c r="H50" s="562"/>
      <c r="I50" s="562"/>
      <c r="J50" s="562"/>
      <c r="K50" s="562"/>
      <c r="L50" s="562"/>
      <c r="M50" s="562"/>
      <c r="N50" s="562"/>
      <c r="O50" s="562"/>
      <c r="P50" s="562"/>
      <c r="Q50" s="562"/>
      <c r="R50" s="562"/>
      <c r="S50" s="562"/>
      <c r="T50" s="562"/>
      <c r="U50" s="562"/>
      <c r="V50" s="562"/>
    </row>
    <row r="51" spans="1:22" ht="18">
      <c r="A51" s="2308"/>
      <c r="B51" s="565" t="s">
        <v>502</v>
      </c>
      <c r="C51" s="849" t="s">
        <v>503</v>
      </c>
      <c r="D51" s="562"/>
      <c r="E51" s="562"/>
      <c r="F51" s="562"/>
      <c r="G51" s="562"/>
      <c r="H51" s="562"/>
      <c r="I51" s="562"/>
      <c r="J51" s="562"/>
      <c r="K51" s="562"/>
      <c r="L51" s="562"/>
      <c r="M51" s="562"/>
      <c r="N51" s="562"/>
      <c r="O51" s="562"/>
      <c r="P51" s="562"/>
      <c r="Q51" s="562"/>
      <c r="R51" s="562"/>
      <c r="S51" s="562"/>
      <c r="T51" s="562"/>
      <c r="U51" s="562"/>
      <c r="V51" s="562"/>
    </row>
    <row r="52" spans="1:22" ht="48.6">
      <c r="A52" s="2308"/>
      <c r="B52" s="565" t="s">
        <v>504</v>
      </c>
      <c r="C52" s="849" t="s">
        <v>2859</v>
      </c>
      <c r="D52" s="562"/>
      <c r="E52" s="562"/>
      <c r="F52" s="562"/>
      <c r="G52" s="562"/>
      <c r="H52" s="562"/>
      <c r="I52" s="562"/>
      <c r="J52" s="562"/>
      <c r="K52" s="562"/>
      <c r="L52" s="562"/>
      <c r="M52" s="562"/>
      <c r="N52" s="562"/>
      <c r="O52" s="562"/>
      <c r="P52" s="562"/>
      <c r="Q52" s="562"/>
      <c r="R52" s="562"/>
      <c r="S52" s="562"/>
      <c r="T52" s="562"/>
      <c r="U52" s="562"/>
      <c r="V52" s="562"/>
    </row>
    <row r="53" spans="1:22" ht="97.2">
      <c r="A53" s="2308"/>
      <c r="B53" s="565" t="s">
        <v>506</v>
      </c>
      <c r="C53" s="849" t="s">
        <v>602</v>
      </c>
      <c r="D53" s="562"/>
      <c r="E53" s="562"/>
      <c r="F53" s="562"/>
      <c r="G53" s="562"/>
      <c r="H53" s="562"/>
      <c r="I53" s="562"/>
      <c r="J53" s="562"/>
      <c r="K53" s="562"/>
      <c r="L53" s="562"/>
      <c r="M53" s="562"/>
      <c r="N53" s="562"/>
      <c r="O53" s="562"/>
      <c r="P53" s="562"/>
      <c r="Q53" s="562"/>
      <c r="R53" s="562"/>
      <c r="S53" s="562"/>
      <c r="T53" s="562"/>
      <c r="U53" s="562"/>
      <c r="V53" s="562"/>
    </row>
    <row r="54" spans="1:22" ht="18">
      <c r="A54" s="2308"/>
      <c r="B54" s="565" t="s">
        <v>508</v>
      </c>
      <c r="C54" s="849" t="s">
        <v>607</v>
      </c>
      <c r="D54" s="562"/>
      <c r="E54" s="562"/>
      <c r="F54" s="562"/>
      <c r="G54" s="562"/>
      <c r="H54" s="562"/>
      <c r="I54" s="562"/>
      <c r="J54" s="562"/>
      <c r="K54" s="562"/>
      <c r="L54" s="562"/>
      <c r="M54" s="562"/>
      <c r="N54" s="562"/>
      <c r="O54" s="562"/>
      <c r="P54" s="562"/>
      <c r="Q54" s="562"/>
      <c r="R54" s="562"/>
      <c r="S54" s="562"/>
      <c r="T54" s="562"/>
      <c r="U54" s="562"/>
      <c r="V54" s="562"/>
    </row>
    <row r="55" spans="1:22" ht="18">
      <c r="A55" s="2308"/>
      <c r="B55" s="565" t="s">
        <v>510</v>
      </c>
      <c r="C55" s="849" t="s">
        <v>2884</v>
      </c>
      <c r="D55" s="562"/>
      <c r="E55" s="562"/>
      <c r="F55" s="562"/>
      <c r="G55" s="562"/>
      <c r="H55" s="562"/>
      <c r="I55" s="562"/>
      <c r="J55" s="562"/>
      <c r="K55" s="562"/>
      <c r="L55" s="562"/>
      <c r="M55" s="562"/>
      <c r="N55" s="562"/>
      <c r="O55" s="562"/>
      <c r="P55" s="562"/>
      <c r="Q55" s="562"/>
      <c r="R55" s="562"/>
      <c r="S55" s="562"/>
      <c r="T55" s="562"/>
      <c r="U55" s="562"/>
      <c r="V55" s="562"/>
    </row>
    <row r="56" spans="1:22" ht="18">
      <c r="A56" s="2308"/>
      <c r="B56" s="565" t="s">
        <v>512</v>
      </c>
      <c r="C56" s="849" t="s">
        <v>349</v>
      </c>
      <c r="D56" s="562"/>
      <c r="E56" s="562"/>
      <c r="F56" s="562"/>
      <c r="G56" s="562"/>
      <c r="H56" s="562"/>
      <c r="I56" s="562"/>
      <c r="J56" s="562"/>
      <c r="K56" s="562"/>
      <c r="L56" s="562"/>
      <c r="M56" s="562"/>
      <c r="N56" s="562"/>
      <c r="O56" s="562"/>
      <c r="P56" s="562"/>
      <c r="Q56" s="562"/>
      <c r="R56" s="562"/>
      <c r="S56" s="562"/>
      <c r="T56" s="562"/>
      <c r="U56" s="562"/>
      <c r="V56" s="562"/>
    </row>
    <row r="57" spans="1:22" ht="18">
      <c r="A57" s="2308"/>
      <c r="B57" s="565" t="s">
        <v>513</v>
      </c>
      <c r="C57" s="849" t="s">
        <v>267</v>
      </c>
      <c r="D57" s="562"/>
      <c r="E57" s="562"/>
      <c r="F57" s="562"/>
      <c r="G57" s="562"/>
      <c r="H57" s="562"/>
      <c r="I57" s="562"/>
      <c r="J57" s="562"/>
      <c r="K57" s="562"/>
      <c r="L57" s="562"/>
      <c r="M57" s="562"/>
      <c r="N57" s="562"/>
      <c r="O57" s="562"/>
      <c r="P57" s="562"/>
      <c r="Q57" s="562"/>
      <c r="R57" s="562"/>
      <c r="S57" s="562"/>
      <c r="T57" s="562"/>
      <c r="U57" s="562"/>
      <c r="V57" s="562"/>
    </row>
    <row r="58" spans="1:22" ht="18">
      <c r="A58" s="2308"/>
      <c r="B58" s="565" t="s">
        <v>514</v>
      </c>
      <c r="C58" s="1596" t="s">
        <v>267</v>
      </c>
      <c r="D58" s="562"/>
      <c r="E58" s="562"/>
      <c r="F58" s="562"/>
      <c r="G58" s="562"/>
      <c r="H58" s="562"/>
      <c r="I58" s="562"/>
      <c r="J58" s="562"/>
      <c r="K58" s="562"/>
      <c r="L58" s="562"/>
      <c r="M58" s="562"/>
      <c r="N58" s="562"/>
      <c r="O58" s="562"/>
      <c r="P58" s="562"/>
      <c r="Q58" s="562"/>
      <c r="R58" s="562"/>
      <c r="S58" s="562"/>
      <c r="T58" s="562"/>
      <c r="U58" s="562"/>
      <c r="V58" s="562"/>
    </row>
    <row r="59" spans="1:22" ht="18">
      <c r="A59" s="2308"/>
      <c r="B59" s="565" t="s">
        <v>515</v>
      </c>
      <c r="C59" s="635" t="s">
        <v>2885</v>
      </c>
      <c r="D59" s="562"/>
      <c r="E59" s="562"/>
      <c r="F59" s="562"/>
      <c r="G59" s="562"/>
      <c r="H59" s="562"/>
      <c r="I59" s="562"/>
      <c r="J59" s="562"/>
      <c r="K59" s="562"/>
      <c r="L59" s="562"/>
      <c r="M59" s="562"/>
      <c r="N59" s="562"/>
      <c r="O59" s="562"/>
      <c r="P59" s="562"/>
      <c r="Q59" s="562"/>
      <c r="R59" s="562"/>
      <c r="S59" s="562"/>
      <c r="T59" s="562"/>
      <c r="U59" s="562"/>
      <c r="V59" s="562"/>
    </row>
    <row r="60" spans="1:22" ht="64.8">
      <c r="A60" s="2308"/>
      <c r="B60" s="565" t="s">
        <v>516</v>
      </c>
      <c r="C60" s="1218" t="s">
        <v>2886</v>
      </c>
      <c r="D60" s="562"/>
      <c r="E60" s="562"/>
      <c r="F60" s="562"/>
      <c r="G60" s="562"/>
      <c r="H60" s="562"/>
      <c r="I60" s="562"/>
      <c r="J60" s="562"/>
      <c r="K60" s="562"/>
      <c r="L60" s="562"/>
      <c r="M60" s="562"/>
      <c r="N60" s="562"/>
      <c r="O60" s="562"/>
      <c r="P60" s="562"/>
      <c r="Q60" s="562"/>
      <c r="R60" s="562"/>
      <c r="S60" s="562"/>
      <c r="T60" s="562"/>
      <c r="U60" s="562"/>
      <c r="V60" s="562"/>
    </row>
    <row r="61" spans="1:22" ht="48.6">
      <c r="A61" s="2308"/>
      <c r="B61" s="565" t="s">
        <v>517</v>
      </c>
      <c r="C61" s="849" t="s">
        <v>2887</v>
      </c>
      <c r="D61" s="562"/>
      <c r="E61" s="562"/>
      <c r="F61" s="562"/>
      <c r="G61" s="562"/>
      <c r="H61" s="562"/>
      <c r="I61" s="562"/>
      <c r="J61" s="562"/>
      <c r="K61" s="562"/>
      <c r="L61" s="562"/>
      <c r="M61" s="562"/>
      <c r="N61" s="562"/>
      <c r="O61" s="562"/>
      <c r="P61" s="562"/>
      <c r="Q61" s="562"/>
      <c r="R61" s="562"/>
      <c r="S61" s="562"/>
      <c r="T61" s="562"/>
      <c r="U61" s="562"/>
      <c r="V61" s="562"/>
    </row>
    <row r="62" spans="1:22" ht="97.2">
      <c r="A62" s="2308"/>
      <c r="B62" s="565" t="s">
        <v>519</v>
      </c>
      <c r="C62" s="849" t="s">
        <v>2888</v>
      </c>
      <c r="D62" s="562"/>
      <c r="E62" s="562"/>
      <c r="F62" s="562"/>
      <c r="G62" s="562"/>
      <c r="H62" s="562"/>
      <c r="I62" s="562"/>
      <c r="J62" s="562"/>
      <c r="K62" s="562"/>
      <c r="L62" s="562"/>
      <c r="M62" s="562"/>
      <c r="N62" s="562"/>
      <c r="O62" s="562"/>
      <c r="P62" s="562"/>
      <c r="Q62" s="562"/>
      <c r="R62" s="562"/>
      <c r="S62" s="562"/>
      <c r="T62" s="562"/>
      <c r="U62" s="562"/>
      <c r="V62" s="562"/>
    </row>
    <row r="63" spans="1:22" ht="48.6">
      <c r="A63" s="2308"/>
      <c r="B63" s="565" t="s">
        <v>521</v>
      </c>
      <c r="C63" s="849" t="s">
        <v>2889</v>
      </c>
      <c r="D63" s="562"/>
      <c r="E63" s="562"/>
      <c r="F63" s="562"/>
      <c r="G63" s="562"/>
      <c r="H63" s="562"/>
      <c r="I63" s="562"/>
      <c r="J63" s="562"/>
      <c r="K63" s="562"/>
      <c r="L63" s="562"/>
      <c r="M63" s="562"/>
      <c r="N63" s="562"/>
      <c r="O63" s="562"/>
      <c r="P63" s="562"/>
      <c r="Q63" s="562"/>
      <c r="R63" s="562"/>
      <c r="S63" s="562"/>
      <c r="T63" s="562"/>
      <c r="U63" s="562"/>
      <c r="V63" s="562"/>
    </row>
    <row r="64" spans="1:22" ht="64.8">
      <c r="A64" s="2308"/>
      <c r="B64" s="565" t="s">
        <v>523</v>
      </c>
      <c r="C64" s="849" t="s">
        <v>2890</v>
      </c>
      <c r="D64" s="562"/>
      <c r="E64" s="562"/>
      <c r="F64" s="562"/>
      <c r="G64" s="562"/>
      <c r="H64" s="562"/>
      <c r="I64" s="562"/>
      <c r="J64" s="562"/>
      <c r="K64" s="562"/>
      <c r="L64" s="562"/>
      <c r="M64" s="562"/>
      <c r="N64" s="562"/>
      <c r="O64" s="562"/>
      <c r="P64" s="562"/>
      <c r="Q64" s="562"/>
      <c r="R64" s="562"/>
      <c r="S64" s="562"/>
      <c r="T64" s="562"/>
      <c r="U64" s="562"/>
      <c r="V64" s="562"/>
    </row>
    <row r="65" spans="1:22" ht="18">
      <c r="A65" s="2308"/>
      <c r="B65" s="565" t="s">
        <v>525</v>
      </c>
      <c r="C65" s="849" t="s">
        <v>277</v>
      </c>
      <c r="D65" s="562"/>
      <c r="E65" s="562"/>
      <c r="F65" s="562"/>
      <c r="G65" s="562"/>
      <c r="H65" s="562"/>
      <c r="I65" s="562"/>
      <c r="J65" s="562"/>
      <c r="K65" s="562"/>
      <c r="L65" s="562"/>
      <c r="M65" s="562"/>
      <c r="N65" s="562"/>
      <c r="O65" s="562"/>
      <c r="P65" s="562"/>
      <c r="Q65" s="562"/>
      <c r="R65" s="562"/>
      <c r="S65" s="562"/>
      <c r="T65" s="562"/>
      <c r="U65" s="562"/>
      <c r="V65" s="562"/>
    </row>
    <row r="66" spans="1:22" ht="18">
      <c r="A66" s="2308"/>
      <c r="B66" s="565" t="s">
        <v>526</v>
      </c>
      <c r="C66" s="849" t="s">
        <v>267</v>
      </c>
      <c r="D66" s="562"/>
      <c r="E66" s="562"/>
      <c r="F66" s="562"/>
      <c r="G66" s="562"/>
      <c r="H66" s="562"/>
      <c r="I66" s="562"/>
      <c r="J66" s="562"/>
      <c r="K66" s="562"/>
      <c r="L66" s="562"/>
      <c r="M66" s="562"/>
      <c r="N66" s="562"/>
      <c r="O66" s="562"/>
      <c r="P66" s="562"/>
      <c r="Q66" s="562"/>
      <c r="R66" s="562"/>
      <c r="S66" s="562"/>
      <c r="T66" s="562"/>
      <c r="U66" s="562"/>
      <c r="V66" s="562"/>
    </row>
    <row r="67" spans="1:22" ht="18">
      <c r="A67" s="2308"/>
      <c r="B67" s="565" t="s">
        <v>528</v>
      </c>
      <c r="C67" s="849" t="s">
        <v>267</v>
      </c>
      <c r="D67" s="562"/>
      <c r="E67" s="562"/>
      <c r="F67" s="562"/>
      <c r="G67" s="562"/>
      <c r="H67" s="562"/>
      <c r="I67" s="562"/>
      <c r="J67" s="562"/>
      <c r="K67" s="562"/>
      <c r="L67" s="562"/>
      <c r="M67" s="562"/>
      <c r="N67" s="562"/>
      <c r="O67" s="562"/>
      <c r="P67" s="562"/>
      <c r="Q67" s="562"/>
      <c r="R67" s="562"/>
      <c r="S67" s="562"/>
      <c r="T67" s="562"/>
      <c r="U67" s="562"/>
      <c r="V67" s="562"/>
    </row>
    <row r="68" spans="1:22" ht="18.600000000000001" thickBot="1">
      <c r="A68" s="2309"/>
      <c r="B68" s="567" t="s">
        <v>530</v>
      </c>
      <c r="C68" s="851" t="s">
        <v>267</v>
      </c>
      <c r="D68" s="562"/>
      <c r="E68" s="562"/>
      <c r="F68" s="562"/>
      <c r="G68" s="562"/>
      <c r="H68" s="562"/>
      <c r="I68" s="562"/>
      <c r="J68" s="562"/>
      <c r="K68" s="562"/>
      <c r="L68" s="562"/>
      <c r="M68" s="562"/>
      <c r="N68" s="562"/>
      <c r="O68" s="562"/>
      <c r="P68" s="562"/>
      <c r="Q68" s="562"/>
      <c r="R68" s="562"/>
      <c r="S68" s="562"/>
      <c r="T68" s="562"/>
      <c r="U68" s="562"/>
      <c r="V68" s="562"/>
    </row>
    <row r="69" spans="1:22" ht="18">
      <c r="A69" s="2310" t="s">
        <v>532</v>
      </c>
      <c r="B69" s="564" t="s">
        <v>533</v>
      </c>
      <c r="C69" s="852" t="s">
        <v>279</v>
      </c>
      <c r="D69" s="562"/>
      <c r="E69" s="562"/>
      <c r="F69" s="562"/>
      <c r="G69" s="562"/>
      <c r="H69" s="562"/>
      <c r="I69" s="562"/>
      <c r="J69" s="562"/>
      <c r="K69" s="562"/>
      <c r="L69" s="562"/>
      <c r="M69" s="562"/>
      <c r="N69" s="562"/>
      <c r="O69" s="562"/>
      <c r="P69" s="562"/>
      <c r="Q69" s="562"/>
      <c r="R69" s="562"/>
      <c r="S69" s="562"/>
      <c r="T69" s="562"/>
      <c r="U69" s="562"/>
      <c r="V69" s="562"/>
    </row>
    <row r="70" spans="1:22" ht="18">
      <c r="A70" s="2308"/>
      <c r="B70" s="565" t="s">
        <v>534</v>
      </c>
      <c r="C70" s="849" t="s">
        <v>369</v>
      </c>
      <c r="D70" s="562"/>
      <c r="E70" s="562"/>
      <c r="F70" s="562"/>
      <c r="G70" s="562"/>
      <c r="H70" s="562"/>
      <c r="I70" s="562"/>
      <c r="J70" s="562"/>
      <c r="K70" s="562"/>
      <c r="L70" s="562"/>
      <c r="M70" s="562"/>
      <c r="N70" s="562"/>
      <c r="O70" s="562"/>
      <c r="P70" s="562"/>
      <c r="Q70" s="562"/>
      <c r="R70" s="562"/>
      <c r="S70" s="562"/>
      <c r="T70" s="562"/>
      <c r="U70" s="562"/>
      <c r="V70" s="562"/>
    </row>
    <row r="71" spans="1:22" ht="18">
      <c r="A71" s="2308"/>
      <c r="B71" s="565" t="s">
        <v>535</v>
      </c>
      <c r="C71" s="849" t="s">
        <v>267</v>
      </c>
      <c r="D71" s="562"/>
      <c r="E71" s="562"/>
      <c r="F71" s="562"/>
      <c r="G71" s="562"/>
      <c r="H71" s="562"/>
      <c r="I71" s="562"/>
      <c r="J71" s="562"/>
      <c r="K71" s="562"/>
      <c r="L71" s="562"/>
      <c r="M71" s="562"/>
      <c r="N71" s="562"/>
      <c r="O71" s="562"/>
      <c r="P71" s="562"/>
      <c r="Q71" s="562"/>
      <c r="R71" s="562"/>
      <c r="S71" s="562"/>
      <c r="T71" s="562"/>
      <c r="U71" s="562"/>
      <c r="V71" s="562"/>
    </row>
    <row r="72" spans="1:22" ht="18">
      <c r="A72" s="2308"/>
      <c r="B72" s="565" t="s">
        <v>536</v>
      </c>
      <c r="C72" s="849" t="s">
        <v>267</v>
      </c>
      <c r="D72" s="562"/>
      <c r="E72" s="562"/>
      <c r="F72" s="562"/>
      <c r="G72" s="562"/>
      <c r="H72" s="562"/>
      <c r="I72" s="562"/>
      <c r="J72" s="562"/>
      <c r="K72" s="562"/>
      <c r="L72" s="562"/>
      <c r="M72" s="562"/>
      <c r="N72" s="562"/>
      <c r="O72" s="562"/>
      <c r="P72" s="562"/>
      <c r="Q72" s="562"/>
      <c r="R72" s="562"/>
      <c r="S72" s="562"/>
      <c r="T72" s="562"/>
      <c r="U72" s="562"/>
      <c r="V72" s="562"/>
    </row>
    <row r="73" spans="1:22" ht="48.6">
      <c r="A73" s="2308"/>
      <c r="B73" s="565" t="s">
        <v>537</v>
      </c>
      <c r="C73" s="849" t="s">
        <v>538</v>
      </c>
      <c r="D73" s="562"/>
      <c r="E73" s="562"/>
      <c r="F73" s="562"/>
      <c r="G73" s="562"/>
      <c r="H73" s="562"/>
      <c r="I73" s="562"/>
      <c r="J73" s="562"/>
      <c r="K73" s="562"/>
      <c r="L73" s="562"/>
      <c r="M73" s="562"/>
      <c r="N73" s="562"/>
      <c r="O73" s="562"/>
      <c r="P73" s="562"/>
      <c r="Q73" s="562"/>
      <c r="R73" s="562"/>
      <c r="S73" s="562"/>
      <c r="T73" s="562"/>
      <c r="U73" s="562"/>
      <c r="V73" s="562"/>
    </row>
    <row r="74" spans="1:22" ht="18">
      <c r="A74" s="2308"/>
      <c r="B74" s="565" t="s">
        <v>539</v>
      </c>
      <c r="C74" s="849" t="s">
        <v>301</v>
      </c>
      <c r="D74" s="562"/>
      <c r="E74" s="562"/>
      <c r="F74" s="562"/>
      <c r="G74" s="562"/>
      <c r="H74" s="562"/>
      <c r="I74" s="562"/>
      <c r="J74" s="562"/>
      <c r="K74" s="562"/>
      <c r="L74" s="562"/>
      <c r="M74" s="562"/>
      <c r="N74" s="562"/>
      <c r="O74" s="562"/>
      <c r="P74" s="562"/>
      <c r="Q74" s="562"/>
      <c r="R74" s="562"/>
      <c r="S74" s="562"/>
      <c r="T74" s="562"/>
      <c r="U74" s="562"/>
      <c r="V74" s="562"/>
    </row>
    <row r="75" spans="1:22" ht="18">
      <c r="A75" s="2308"/>
      <c r="B75" s="565" t="s">
        <v>540</v>
      </c>
      <c r="C75" s="849" t="s">
        <v>277</v>
      </c>
      <c r="D75" s="562"/>
      <c r="E75" s="562"/>
      <c r="F75" s="562"/>
      <c r="G75" s="562"/>
      <c r="H75" s="562"/>
      <c r="I75" s="562"/>
      <c r="J75" s="562"/>
      <c r="K75" s="562"/>
      <c r="L75" s="562"/>
      <c r="M75" s="562"/>
      <c r="N75" s="562"/>
      <c r="O75" s="562"/>
      <c r="P75" s="562"/>
      <c r="Q75" s="562"/>
      <c r="R75" s="562"/>
      <c r="S75" s="562"/>
      <c r="T75" s="562"/>
      <c r="U75" s="562"/>
      <c r="V75" s="562"/>
    </row>
    <row r="76" spans="1:22" ht="18">
      <c r="A76" s="2308"/>
      <c r="B76" s="565" t="s">
        <v>541</v>
      </c>
      <c r="C76" s="849" t="s">
        <v>377</v>
      </c>
      <c r="D76" s="562"/>
      <c r="E76" s="562"/>
      <c r="F76" s="562"/>
      <c r="G76" s="562"/>
      <c r="H76" s="562"/>
      <c r="I76" s="562"/>
      <c r="J76" s="562"/>
      <c r="K76" s="562"/>
      <c r="L76" s="562"/>
      <c r="M76" s="562"/>
      <c r="N76" s="562"/>
      <c r="O76" s="562"/>
      <c r="P76" s="562"/>
      <c r="Q76" s="562"/>
      <c r="R76" s="562"/>
      <c r="S76" s="562"/>
      <c r="T76" s="562"/>
      <c r="U76" s="562"/>
      <c r="V76" s="562"/>
    </row>
    <row r="77" spans="1:22" ht="81.599999999999994" thickBot="1">
      <c r="A77" s="2309"/>
      <c r="B77" s="567" t="s">
        <v>542</v>
      </c>
      <c r="C77" s="853" t="s">
        <v>611</v>
      </c>
      <c r="D77" s="562"/>
      <c r="E77" s="562"/>
      <c r="F77" s="562"/>
      <c r="G77" s="562"/>
      <c r="H77" s="562"/>
      <c r="I77" s="562"/>
      <c r="J77" s="562"/>
      <c r="K77" s="562"/>
      <c r="L77" s="562"/>
      <c r="M77" s="562"/>
      <c r="N77" s="562"/>
      <c r="O77" s="562"/>
      <c r="P77" s="562"/>
      <c r="Q77" s="562"/>
      <c r="R77" s="562"/>
      <c r="S77" s="562"/>
      <c r="T77" s="562"/>
      <c r="U77" s="562"/>
      <c r="V77" s="562"/>
    </row>
    <row r="78" spans="1:22" ht="32.4">
      <c r="A78" s="2310" t="s">
        <v>544</v>
      </c>
      <c r="B78" s="564" t="s">
        <v>545</v>
      </c>
      <c r="C78" s="854" t="s">
        <v>2253</v>
      </c>
      <c r="D78" s="562"/>
      <c r="E78" s="562"/>
      <c r="F78" s="562"/>
      <c r="G78" s="562"/>
      <c r="H78" s="562"/>
      <c r="I78" s="562"/>
      <c r="J78" s="562"/>
      <c r="K78" s="562"/>
      <c r="L78" s="562"/>
      <c r="M78" s="562"/>
      <c r="N78" s="562"/>
      <c r="O78" s="562"/>
      <c r="P78" s="562"/>
      <c r="Q78" s="562"/>
      <c r="R78" s="562"/>
      <c r="S78" s="562"/>
      <c r="T78" s="562"/>
      <c r="U78" s="562"/>
      <c r="V78" s="562"/>
    </row>
    <row r="79" spans="1:22" ht="64.8">
      <c r="A79" s="2308"/>
      <c r="B79" s="565" t="s">
        <v>547</v>
      </c>
      <c r="C79" s="849" t="s">
        <v>2891</v>
      </c>
      <c r="D79" s="562"/>
      <c r="E79" s="562"/>
      <c r="F79" s="562"/>
      <c r="G79" s="562"/>
      <c r="H79" s="562"/>
      <c r="I79" s="562"/>
      <c r="J79" s="562"/>
      <c r="K79" s="562"/>
      <c r="L79" s="562"/>
      <c r="M79" s="562"/>
      <c r="N79" s="562"/>
      <c r="O79" s="562"/>
      <c r="P79" s="562"/>
      <c r="Q79" s="562"/>
      <c r="R79" s="562"/>
      <c r="S79" s="562"/>
      <c r="T79" s="562"/>
      <c r="U79" s="562"/>
      <c r="V79" s="562"/>
    </row>
    <row r="80" spans="1:22" ht="64.8">
      <c r="A80" s="2308"/>
      <c r="B80" s="565" t="s">
        <v>548</v>
      </c>
      <c r="C80" s="849" t="s">
        <v>614</v>
      </c>
      <c r="D80" s="562"/>
      <c r="E80" s="562"/>
      <c r="F80" s="562"/>
      <c r="G80" s="562"/>
      <c r="H80" s="562"/>
      <c r="I80" s="562"/>
      <c r="J80" s="562"/>
      <c r="K80" s="562"/>
      <c r="L80" s="562"/>
      <c r="M80" s="562"/>
      <c r="N80" s="562"/>
      <c r="O80" s="562"/>
      <c r="P80" s="562"/>
      <c r="Q80" s="562"/>
      <c r="R80" s="562"/>
      <c r="S80" s="562"/>
      <c r="T80" s="562"/>
      <c r="U80" s="562"/>
      <c r="V80" s="562"/>
    </row>
    <row r="81" spans="1:22" ht="32.4">
      <c r="A81" s="2308"/>
      <c r="B81" s="565" t="s">
        <v>550</v>
      </c>
      <c r="C81" s="849" t="s">
        <v>388</v>
      </c>
      <c r="D81" s="562"/>
      <c r="E81" s="562"/>
      <c r="F81" s="562"/>
      <c r="G81" s="562"/>
      <c r="H81" s="562"/>
      <c r="I81" s="562"/>
      <c r="J81" s="562"/>
      <c r="K81" s="562"/>
      <c r="L81" s="562"/>
      <c r="M81" s="562"/>
      <c r="N81" s="562"/>
      <c r="O81" s="562"/>
      <c r="P81" s="562"/>
      <c r="Q81" s="562"/>
      <c r="R81" s="562"/>
      <c r="S81" s="562"/>
      <c r="T81" s="562"/>
      <c r="U81" s="562"/>
      <c r="V81" s="562"/>
    </row>
    <row r="82" spans="1:22" ht="129.6">
      <c r="A82" s="2308"/>
      <c r="B82" s="565" t="s">
        <v>552</v>
      </c>
      <c r="C82" s="849" t="s">
        <v>615</v>
      </c>
      <c r="D82" s="562"/>
      <c r="E82" s="562"/>
      <c r="F82" s="562"/>
      <c r="G82" s="562"/>
      <c r="H82" s="562"/>
      <c r="I82" s="562"/>
      <c r="J82" s="562"/>
      <c r="K82" s="562"/>
      <c r="L82" s="562"/>
      <c r="M82" s="562"/>
      <c r="N82" s="562"/>
      <c r="O82" s="562"/>
      <c r="P82" s="562"/>
      <c r="Q82" s="562"/>
      <c r="R82" s="562"/>
      <c r="S82" s="562"/>
      <c r="T82" s="562"/>
      <c r="U82" s="562"/>
      <c r="V82" s="562"/>
    </row>
    <row r="83" spans="1:22" ht="18">
      <c r="A83" s="2308"/>
      <c r="B83" s="565" t="s">
        <v>554</v>
      </c>
      <c r="C83" s="849" t="s">
        <v>277</v>
      </c>
      <c r="D83" s="562"/>
      <c r="E83" s="562"/>
      <c r="F83" s="562"/>
      <c r="G83" s="562"/>
      <c r="H83" s="562"/>
      <c r="I83" s="562"/>
      <c r="J83" s="562"/>
      <c r="K83" s="562"/>
      <c r="L83" s="562"/>
      <c r="M83" s="562"/>
      <c r="N83" s="562"/>
      <c r="O83" s="562"/>
      <c r="P83" s="562"/>
      <c r="Q83" s="562"/>
      <c r="R83" s="562"/>
      <c r="S83" s="562"/>
      <c r="T83" s="562"/>
      <c r="U83" s="562"/>
      <c r="V83" s="562"/>
    </row>
    <row r="84" spans="1:22" ht="18">
      <c r="A84" s="2308"/>
      <c r="B84" s="565" t="s">
        <v>526</v>
      </c>
      <c r="C84" s="849" t="s">
        <v>267</v>
      </c>
      <c r="D84" s="562"/>
      <c r="E84" s="562"/>
      <c r="F84" s="562"/>
      <c r="G84" s="562"/>
      <c r="H84" s="562"/>
      <c r="I84" s="562"/>
      <c r="J84" s="562"/>
      <c r="K84" s="562"/>
      <c r="L84" s="562"/>
      <c r="M84" s="562"/>
      <c r="N84" s="562"/>
      <c r="O84" s="562"/>
      <c r="P84" s="562"/>
      <c r="Q84" s="562"/>
      <c r="R84" s="562"/>
      <c r="S84" s="562"/>
      <c r="T84" s="562"/>
      <c r="U84" s="562"/>
      <c r="V84" s="562"/>
    </row>
    <row r="85" spans="1:22" ht="18">
      <c r="A85" s="2308"/>
      <c r="B85" s="565" t="s">
        <v>528</v>
      </c>
      <c r="C85" s="849" t="s">
        <v>267</v>
      </c>
      <c r="D85" s="562"/>
      <c r="E85" s="562"/>
      <c r="F85" s="562"/>
      <c r="G85" s="562"/>
      <c r="H85" s="562"/>
      <c r="I85" s="562"/>
      <c r="J85" s="562"/>
      <c r="K85" s="562"/>
      <c r="L85" s="562"/>
      <c r="M85" s="562"/>
      <c r="N85" s="562"/>
      <c r="O85" s="562"/>
      <c r="P85" s="562"/>
      <c r="Q85" s="562"/>
      <c r="R85" s="562"/>
      <c r="S85" s="562"/>
      <c r="T85" s="562"/>
      <c r="U85" s="562"/>
      <c r="V85" s="562"/>
    </row>
    <row r="86" spans="1:22" ht="18">
      <c r="A86" s="2308"/>
      <c r="B86" s="565" t="s">
        <v>555</v>
      </c>
      <c r="C86" s="849" t="s">
        <v>267</v>
      </c>
      <c r="D86" s="562"/>
      <c r="E86" s="562"/>
      <c r="F86" s="562"/>
      <c r="G86" s="562"/>
      <c r="H86" s="562"/>
      <c r="I86" s="562"/>
      <c r="J86" s="562"/>
      <c r="K86" s="562"/>
      <c r="L86" s="562"/>
      <c r="M86" s="562"/>
      <c r="N86" s="562"/>
      <c r="O86" s="562"/>
      <c r="P86" s="562"/>
      <c r="Q86" s="562"/>
      <c r="R86" s="562"/>
      <c r="S86" s="562"/>
      <c r="T86" s="562"/>
      <c r="U86" s="562"/>
      <c r="V86" s="562"/>
    </row>
    <row r="87" spans="1:22" ht="18">
      <c r="A87" s="2308"/>
      <c r="B87" s="565" t="s">
        <v>556</v>
      </c>
      <c r="C87" s="849"/>
      <c r="D87" s="562"/>
      <c r="E87" s="562"/>
      <c r="F87" s="562"/>
      <c r="G87" s="562"/>
      <c r="H87" s="562"/>
      <c r="I87" s="562"/>
      <c r="J87" s="562"/>
      <c r="K87" s="562"/>
      <c r="L87" s="562"/>
      <c r="M87" s="562"/>
      <c r="N87" s="562"/>
      <c r="O87" s="562"/>
      <c r="P87" s="562"/>
      <c r="Q87" s="562"/>
      <c r="R87" s="562"/>
      <c r="S87" s="562"/>
      <c r="T87" s="562"/>
      <c r="U87" s="562"/>
      <c r="V87" s="562"/>
    </row>
    <row r="88" spans="1:22" ht="18">
      <c r="A88" s="2308"/>
      <c r="B88" s="565" t="s">
        <v>557</v>
      </c>
      <c r="C88" s="849" t="s">
        <v>277</v>
      </c>
      <c r="D88" s="562"/>
      <c r="E88" s="562"/>
      <c r="F88" s="562"/>
      <c r="G88" s="562"/>
      <c r="H88" s="562"/>
      <c r="I88" s="562"/>
      <c r="J88" s="562"/>
      <c r="K88" s="562"/>
      <c r="L88" s="562"/>
      <c r="M88" s="562"/>
      <c r="N88" s="562"/>
      <c r="O88" s="562"/>
      <c r="P88" s="562"/>
      <c r="Q88" s="562"/>
      <c r="R88" s="562"/>
      <c r="S88" s="562"/>
      <c r="T88" s="562"/>
      <c r="U88" s="562"/>
      <c r="V88" s="562"/>
    </row>
    <row r="89" spans="1:22" ht="18">
      <c r="A89" s="2308"/>
      <c r="B89" s="565" t="s">
        <v>558</v>
      </c>
      <c r="C89" s="849" t="s">
        <v>267</v>
      </c>
      <c r="D89" s="562"/>
      <c r="E89" s="562"/>
      <c r="F89" s="562"/>
      <c r="G89" s="562"/>
      <c r="H89" s="562"/>
      <c r="I89" s="562"/>
      <c r="J89" s="562"/>
      <c r="K89" s="562"/>
      <c r="L89" s="562"/>
      <c r="M89" s="562"/>
      <c r="N89" s="562"/>
      <c r="O89" s="562"/>
      <c r="P89" s="562"/>
      <c r="Q89" s="562"/>
      <c r="R89" s="562"/>
      <c r="S89" s="562"/>
      <c r="T89" s="562"/>
      <c r="U89" s="562"/>
      <c r="V89" s="562"/>
    </row>
    <row r="90" spans="1:22" ht="18">
      <c r="A90" s="2308"/>
      <c r="B90" s="565" t="s">
        <v>559</v>
      </c>
      <c r="C90" s="849" t="s">
        <v>267</v>
      </c>
      <c r="D90" s="562"/>
      <c r="E90" s="562"/>
      <c r="F90" s="562"/>
      <c r="G90" s="562"/>
      <c r="H90" s="562"/>
      <c r="I90" s="562"/>
      <c r="J90" s="562"/>
      <c r="K90" s="562"/>
      <c r="L90" s="562"/>
      <c r="M90" s="562"/>
      <c r="N90" s="562"/>
      <c r="O90" s="562"/>
      <c r="P90" s="562"/>
      <c r="Q90" s="562"/>
      <c r="R90" s="562"/>
      <c r="S90" s="562"/>
      <c r="T90" s="562"/>
      <c r="U90" s="562"/>
      <c r="V90" s="562"/>
    </row>
    <row r="91" spans="1:22" ht="18">
      <c r="A91" s="2308"/>
      <c r="B91" s="565" t="s">
        <v>560</v>
      </c>
      <c r="C91" s="849" t="s">
        <v>267</v>
      </c>
      <c r="D91" s="562"/>
      <c r="E91" s="562"/>
      <c r="F91" s="562"/>
      <c r="G91" s="562"/>
      <c r="H91" s="562"/>
      <c r="I91" s="562"/>
      <c r="J91" s="562"/>
      <c r="K91" s="562"/>
      <c r="L91" s="562"/>
      <c r="M91" s="562"/>
      <c r="N91" s="562"/>
      <c r="O91" s="562"/>
      <c r="P91" s="562"/>
      <c r="Q91" s="562"/>
      <c r="R91" s="562"/>
      <c r="S91" s="562"/>
      <c r="T91" s="562"/>
      <c r="U91" s="562"/>
      <c r="V91" s="562"/>
    </row>
    <row r="92" spans="1:22" ht="18.600000000000001" thickBot="1">
      <c r="A92" s="2309"/>
      <c r="B92" s="567" t="s">
        <v>561</v>
      </c>
      <c r="C92" s="851" t="s">
        <v>267</v>
      </c>
      <c r="D92" s="562"/>
      <c r="E92" s="562"/>
      <c r="F92" s="562"/>
      <c r="G92" s="562"/>
      <c r="H92" s="562"/>
      <c r="I92" s="562"/>
      <c r="J92" s="562"/>
      <c r="K92" s="562"/>
      <c r="L92" s="562"/>
      <c r="M92" s="562"/>
      <c r="N92" s="562"/>
      <c r="O92" s="562"/>
      <c r="P92" s="562"/>
      <c r="Q92" s="562"/>
      <c r="R92" s="562"/>
      <c r="S92" s="562"/>
      <c r="T92" s="562"/>
      <c r="U92" s="562"/>
      <c r="V92" s="562"/>
    </row>
    <row r="93" spans="1:22" ht="48.6">
      <c r="A93" s="2310" t="s">
        <v>562</v>
      </c>
      <c r="B93" s="564" t="s">
        <v>563</v>
      </c>
      <c r="C93" s="852" t="s">
        <v>616</v>
      </c>
      <c r="D93" s="562"/>
      <c r="E93" s="562"/>
      <c r="F93" s="562"/>
      <c r="G93" s="562"/>
      <c r="H93" s="562"/>
      <c r="I93" s="562"/>
      <c r="J93" s="562"/>
      <c r="K93" s="562"/>
      <c r="L93" s="562"/>
      <c r="M93" s="562"/>
      <c r="N93" s="562"/>
      <c r="O93" s="562"/>
      <c r="P93" s="562"/>
      <c r="Q93" s="562"/>
      <c r="R93" s="562"/>
      <c r="S93" s="562"/>
      <c r="T93" s="562"/>
      <c r="U93" s="562"/>
      <c r="V93" s="562"/>
    </row>
    <row r="94" spans="1:22" ht="32.4">
      <c r="A94" s="2308"/>
      <c r="B94" s="565" t="s">
        <v>565</v>
      </c>
      <c r="C94" s="849" t="s">
        <v>566</v>
      </c>
      <c r="D94" s="562"/>
      <c r="E94" s="562"/>
      <c r="F94" s="562"/>
      <c r="G94" s="562"/>
      <c r="H94" s="562"/>
      <c r="I94" s="562"/>
      <c r="J94" s="562"/>
      <c r="K94" s="562"/>
      <c r="L94" s="562"/>
      <c r="M94" s="562"/>
      <c r="N94" s="562"/>
      <c r="O94" s="562"/>
      <c r="P94" s="562"/>
      <c r="Q94" s="562"/>
      <c r="R94" s="562"/>
      <c r="S94" s="562"/>
      <c r="T94" s="562"/>
      <c r="U94" s="562"/>
      <c r="V94" s="562"/>
    </row>
    <row r="95" spans="1:22" ht="18">
      <c r="A95" s="2308"/>
      <c r="B95" s="565" t="s">
        <v>567</v>
      </c>
      <c r="C95" s="849" t="s">
        <v>267</v>
      </c>
      <c r="D95" s="562"/>
      <c r="E95" s="562"/>
      <c r="F95" s="562"/>
      <c r="G95" s="562"/>
      <c r="H95" s="562"/>
      <c r="I95" s="562"/>
      <c r="J95" s="562"/>
      <c r="K95" s="562"/>
      <c r="L95" s="562"/>
      <c r="M95" s="562"/>
      <c r="N95" s="562"/>
      <c r="O95" s="562"/>
      <c r="P95" s="562"/>
      <c r="Q95" s="562"/>
      <c r="R95" s="562"/>
      <c r="S95" s="562"/>
      <c r="T95" s="562"/>
      <c r="U95" s="562"/>
      <c r="V95" s="562"/>
    </row>
    <row r="96" spans="1:22" ht="113.4">
      <c r="A96" s="2308"/>
      <c r="B96" s="565" t="s">
        <v>568</v>
      </c>
      <c r="C96" s="849" t="s">
        <v>2892</v>
      </c>
      <c r="D96" s="562"/>
      <c r="E96" s="562"/>
      <c r="F96" s="562"/>
      <c r="G96" s="562"/>
      <c r="H96" s="562"/>
      <c r="I96" s="562"/>
      <c r="J96" s="562"/>
      <c r="K96" s="562"/>
      <c r="L96" s="562"/>
      <c r="M96" s="562"/>
      <c r="N96" s="562"/>
      <c r="O96" s="562"/>
      <c r="P96" s="562"/>
      <c r="Q96" s="562"/>
      <c r="R96" s="562"/>
      <c r="S96" s="562"/>
      <c r="T96" s="562"/>
      <c r="U96" s="562"/>
      <c r="V96" s="562"/>
    </row>
    <row r="97" spans="1:22" ht="32.4">
      <c r="A97" s="2308"/>
      <c r="B97" s="565" t="s">
        <v>570</v>
      </c>
      <c r="C97" s="849" t="s">
        <v>1630</v>
      </c>
      <c r="D97" s="562"/>
      <c r="E97" s="562"/>
      <c r="F97" s="562"/>
      <c r="G97" s="562"/>
      <c r="H97" s="562"/>
      <c r="I97" s="562"/>
      <c r="J97" s="562"/>
      <c r="K97" s="562"/>
      <c r="L97" s="562"/>
      <c r="M97" s="562"/>
      <c r="N97" s="562"/>
      <c r="O97" s="562"/>
      <c r="P97" s="562"/>
      <c r="Q97" s="562"/>
      <c r="R97" s="562"/>
      <c r="S97" s="562"/>
      <c r="T97" s="562"/>
      <c r="U97" s="562"/>
      <c r="V97" s="562"/>
    </row>
    <row r="98" spans="1:22" ht="48.6">
      <c r="A98" s="2308"/>
      <c r="B98" s="565" t="s">
        <v>572</v>
      </c>
      <c r="C98" s="849" t="s">
        <v>412</v>
      </c>
      <c r="D98" s="562"/>
      <c r="E98" s="562"/>
      <c r="F98" s="562"/>
      <c r="G98" s="562"/>
      <c r="H98" s="562"/>
      <c r="I98" s="562"/>
      <c r="J98" s="562"/>
      <c r="K98" s="562"/>
      <c r="L98" s="562"/>
      <c r="M98" s="562"/>
      <c r="N98" s="562"/>
      <c r="O98" s="562"/>
      <c r="P98" s="562"/>
      <c r="Q98" s="562"/>
      <c r="R98" s="562"/>
      <c r="S98" s="562"/>
      <c r="T98" s="562"/>
      <c r="U98" s="562"/>
      <c r="V98" s="562"/>
    </row>
    <row r="99" spans="1:22" ht="32.4">
      <c r="A99" s="2308"/>
      <c r="B99" s="565" t="s">
        <v>574</v>
      </c>
      <c r="C99" s="849" t="s">
        <v>267</v>
      </c>
      <c r="D99" s="562"/>
      <c r="E99" s="562"/>
      <c r="F99" s="562"/>
      <c r="G99" s="562"/>
      <c r="H99" s="562"/>
      <c r="I99" s="562"/>
      <c r="J99" s="562"/>
      <c r="K99" s="562"/>
      <c r="L99" s="562"/>
      <c r="M99" s="562"/>
      <c r="N99" s="562"/>
      <c r="O99" s="562"/>
      <c r="P99" s="562"/>
      <c r="Q99" s="562"/>
      <c r="R99" s="562"/>
      <c r="S99" s="562"/>
      <c r="T99" s="562"/>
      <c r="U99" s="562"/>
      <c r="V99" s="562"/>
    </row>
    <row r="100" spans="1:22" ht="18">
      <c r="A100" s="2308"/>
      <c r="B100" s="565" t="s">
        <v>621</v>
      </c>
      <c r="C100" s="849" t="s">
        <v>267</v>
      </c>
      <c r="D100" s="562"/>
      <c r="E100" s="562"/>
      <c r="F100" s="562"/>
      <c r="G100" s="562"/>
      <c r="H100" s="562"/>
      <c r="I100" s="562"/>
      <c r="J100" s="562"/>
      <c r="K100" s="562"/>
      <c r="L100" s="562"/>
      <c r="M100" s="562"/>
      <c r="N100" s="562"/>
      <c r="O100" s="562"/>
      <c r="P100" s="562"/>
      <c r="Q100" s="562"/>
      <c r="R100" s="562"/>
      <c r="S100" s="562"/>
      <c r="T100" s="562"/>
      <c r="U100" s="562"/>
      <c r="V100" s="562"/>
    </row>
    <row r="101" spans="1:22" ht="18">
      <c r="A101" s="2308"/>
      <c r="B101" s="565" t="s">
        <v>576</v>
      </c>
      <c r="C101" s="849" t="s">
        <v>267</v>
      </c>
      <c r="D101" s="562"/>
      <c r="E101" s="562"/>
      <c r="F101" s="562"/>
      <c r="G101" s="562"/>
      <c r="H101" s="562"/>
      <c r="I101" s="562"/>
      <c r="J101" s="562"/>
      <c r="K101" s="562"/>
      <c r="L101" s="562"/>
      <c r="M101" s="562"/>
      <c r="N101" s="562"/>
      <c r="O101" s="562"/>
      <c r="P101" s="562"/>
      <c r="Q101" s="562"/>
      <c r="R101" s="562"/>
      <c r="S101" s="562"/>
      <c r="T101" s="562"/>
      <c r="U101" s="562"/>
      <c r="V101" s="562"/>
    </row>
    <row r="102" spans="1:22" ht="18.600000000000001" thickBot="1">
      <c r="A102" s="2309"/>
      <c r="B102" s="568" t="s">
        <v>577</v>
      </c>
      <c r="C102" s="851" t="s">
        <v>267</v>
      </c>
      <c r="D102" s="562"/>
      <c r="E102" s="562"/>
      <c r="F102" s="562"/>
      <c r="G102" s="562"/>
      <c r="H102" s="562"/>
      <c r="I102" s="562"/>
      <c r="J102" s="562"/>
      <c r="K102" s="562"/>
      <c r="L102" s="562"/>
      <c r="M102" s="562"/>
      <c r="N102" s="562"/>
      <c r="O102" s="562"/>
      <c r="P102" s="562"/>
      <c r="Q102" s="562"/>
      <c r="R102" s="562"/>
      <c r="S102" s="562"/>
      <c r="T102" s="562"/>
      <c r="U102" s="562"/>
      <c r="V102" s="562"/>
    </row>
    <row r="103" spans="1:22" ht="48.6">
      <c r="A103" s="2307" t="s">
        <v>578</v>
      </c>
      <c r="B103" s="565" t="s">
        <v>579</v>
      </c>
      <c r="C103" s="855" t="s">
        <v>2893</v>
      </c>
      <c r="D103" s="562"/>
      <c r="E103" s="562"/>
      <c r="F103" s="562"/>
      <c r="G103" s="562"/>
      <c r="H103" s="562"/>
      <c r="I103" s="562"/>
      <c r="J103" s="562"/>
      <c r="K103" s="562"/>
      <c r="L103" s="562"/>
      <c r="M103" s="562"/>
      <c r="N103" s="562"/>
      <c r="O103" s="562"/>
      <c r="P103" s="562"/>
      <c r="Q103" s="562"/>
      <c r="R103" s="562"/>
      <c r="S103" s="562"/>
      <c r="T103" s="562"/>
      <c r="U103" s="562"/>
      <c r="V103" s="562"/>
    </row>
    <row r="104" spans="1:22" ht="18">
      <c r="A104" s="2308"/>
      <c r="B104" s="565" t="s">
        <v>581</v>
      </c>
      <c r="C104" s="828">
        <v>5.22</v>
      </c>
      <c r="D104" s="562"/>
      <c r="E104" s="562"/>
      <c r="F104" s="562"/>
      <c r="G104" s="562"/>
      <c r="H104" s="562"/>
      <c r="I104" s="562"/>
      <c r="J104" s="562"/>
      <c r="K104" s="562"/>
      <c r="L104" s="562"/>
      <c r="M104" s="562"/>
      <c r="N104" s="562"/>
      <c r="O104" s="562"/>
      <c r="P104" s="562"/>
      <c r="Q104" s="562"/>
      <c r="R104" s="562"/>
      <c r="S104" s="562"/>
      <c r="T104" s="562"/>
      <c r="U104" s="562"/>
      <c r="V104" s="562"/>
    </row>
    <row r="105" spans="1:22" ht="18">
      <c r="A105" s="2308"/>
      <c r="B105" s="565" t="s">
        <v>583</v>
      </c>
      <c r="C105" s="710">
        <v>749.35</v>
      </c>
      <c r="D105" s="562"/>
      <c r="E105" s="562"/>
      <c r="F105" s="562"/>
      <c r="G105" s="562"/>
      <c r="H105" s="562"/>
      <c r="I105" s="562"/>
      <c r="J105" s="562"/>
      <c r="K105" s="562"/>
      <c r="L105" s="562"/>
      <c r="M105" s="562"/>
      <c r="N105" s="562"/>
      <c r="O105" s="562"/>
      <c r="P105" s="562"/>
      <c r="Q105" s="562"/>
      <c r="R105" s="562"/>
      <c r="S105" s="562"/>
      <c r="T105" s="562"/>
      <c r="U105" s="562"/>
      <c r="V105" s="562"/>
    </row>
    <row r="106" spans="1:22" ht="18">
      <c r="A106" s="2308"/>
      <c r="B106" s="565" t="s">
        <v>584</v>
      </c>
      <c r="C106" s="1440" t="s">
        <v>1528</v>
      </c>
      <c r="D106" s="562"/>
      <c r="E106" s="562"/>
      <c r="F106" s="562"/>
      <c r="G106" s="562"/>
      <c r="H106" s="562"/>
      <c r="I106" s="562"/>
      <c r="J106" s="562"/>
      <c r="K106" s="562"/>
      <c r="L106" s="562"/>
      <c r="M106" s="562"/>
      <c r="N106" s="562"/>
      <c r="O106" s="562"/>
      <c r="P106" s="562"/>
      <c r="Q106" s="562"/>
      <c r="R106" s="562"/>
      <c r="S106" s="562"/>
      <c r="T106" s="562"/>
      <c r="U106" s="562"/>
      <c r="V106" s="562"/>
    </row>
    <row r="107" spans="1:22" ht="18.600000000000001" thickBot="1">
      <c r="A107" s="2309"/>
      <c r="B107" s="569" t="s">
        <v>585</v>
      </c>
      <c r="C107" s="856" t="s">
        <v>267</v>
      </c>
      <c r="D107" s="562"/>
      <c r="E107" s="562"/>
      <c r="F107" s="562"/>
      <c r="G107" s="562"/>
      <c r="H107" s="562"/>
      <c r="I107" s="562"/>
      <c r="J107" s="562"/>
      <c r="K107" s="562"/>
      <c r="L107" s="562"/>
      <c r="M107" s="562"/>
      <c r="N107" s="562"/>
      <c r="O107" s="562"/>
      <c r="P107" s="562"/>
      <c r="Q107" s="562"/>
      <c r="R107" s="562"/>
      <c r="S107" s="562"/>
      <c r="T107" s="562"/>
      <c r="U107" s="562"/>
      <c r="V107" s="562"/>
    </row>
    <row r="108" spans="1:22" s="127" customFormat="1" ht="18">
      <c r="A108" s="1853" t="s">
        <v>427</v>
      </c>
      <c r="B108" s="935" t="s">
        <v>428</v>
      </c>
      <c r="C108" s="936" t="s">
        <v>267</v>
      </c>
    </row>
    <row r="109" spans="1:22" s="127" customFormat="1" ht="162.6" thickBot="1">
      <c r="A109" s="1854"/>
      <c r="B109" s="937" t="s">
        <v>430</v>
      </c>
      <c r="C109" s="938" t="s">
        <v>2894</v>
      </c>
    </row>
    <row r="110" spans="1:22" ht="18.600000000000001" thickBot="1">
      <c r="A110" s="2311" t="s">
        <v>587</v>
      </c>
      <c r="B110" s="2312"/>
      <c r="C110" s="848" t="s">
        <v>267</v>
      </c>
      <c r="D110" s="562"/>
      <c r="E110" s="562"/>
      <c r="F110" s="562"/>
      <c r="G110" s="562"/>
      <c r="H110" s="562"/>
      <c r="I110" s="562"/>
      <c r="J110" s="562"/>
      <c r="K110" s="562"/>
      <c r="L110" s="562"/>
      <c r="M110" s="562"/>
      <c r="N110" s="562"/>
      <c r="O110" s="562"/>
      <c r="P110" s="562"/>
      <c r="Q110" s="562"/>
      <c r="R110" s="562"/>
      <c r="S110" s="562"/>
      <c r="T110" s="562"/>
      <c r="U110" s="562"/>
      <c r="V110" s="562"/>
    </row>
    <row r="111" spans="1:22" ht="235.5" customHeight="1">
      <c r="A111" s="2305" t="s">
        <v>432</v>
      </c>
      <c r="B111" s="2306"/>
      <c r="C111" s="2306"/>
      <c r="D111" s="562"/>
      <c r="E111" s="562"/>
      <c r="F111" s="562"/>
      <c r="G111" s="562"/>
      <c r="H111" s="562"/>
      <c r="I111" s="562"/>
      <c r="J111" s="562"/>
      <c r="K111" s="562"/>
      <c r="L111" s="562"/>
      <c r="M111" s="562"/>
      <c r="N111" s="562"/>
      <c r="O111" s="562"/>
      <c r="P111" s="562"/>
      <c r="Q111" s="562"/>
      <c r="R111" s="562"/>
      <c r="S111" s="562"/>
      <c r="T111" s="562"/>
      <c r="U111" s="562"/>
      <c r="V111" s="562"/>
    </row>
    <row r="112" spans="1:22" ht="16.5" customHeight="1">
      <c r="A112" s="562"/>
      <c r="B112" s="562"/>
      <c r="C112" s="570"/>
      <c r="D112" s="562"/>
      <c r="E112" s="562"/>
      <c r="F112" s="562"/>
      <c r="G112" s="562"/>
      <c r="H112" s="562"/>
      <c r="I112" s="562"/>
      <c r="J112" s="562"/>
      <c r="K112" s="562"/>
      <c r="L112" s="562"/>
      <c r="M112" s="562"/>
      <c r="N112" s="562"/>
      <c r="O112" s="562"/>
      <c r="P112" s="562"/>
      <c r="Q112" s="562"/>
      <c r="R112" s="562"/>
      <c r="S112" s="562"/>
      <c r="T112" s="562"/>
      <c r="U112" s="562"/>
      <c r="V112" s="562"/>
    </row>
    <row r="113" spans="1:22" ht="16.5" customHeight="1">
      <c r="A113" s="562"/>
      <c r="B113" s="562"/>
      <c r="C113" s="570"/>
      <c r="D113" s="562"/>
      <c r="E113" s="562"/>
      <c r="F113" s="562"/>
      <c r="G113" s="562"/>
      <c r="H113" s="562"/>
      <c r="I113" s="562"/>
      <c r="J113" s="562"/>
      <c r="K113" s="562"/>
      <c r="L113" s="562"/>
      <c r="M113" s="562"/>
      <c r="N113" s="562"/>
      <c r="O113" s="562"/>
      <c r="P113" s="562"/>
      <c r="Q113" s="562"/>
      <c r="R113" s="562"/>
      <c r="S113" s="562"/>
      <c r="T113" s="562"/>
      <c r="U113" s="562"/>
      <c r="V113" s="562"/>
    </row>
    <row r="114" spans="1:22" ht="16.5" customHeight="1">
      <c r="A114" s="562"/>
      <c r="B114" s="562"/>
      <c r="C114" s="570"/>
      <c r="D114" s="562"/>
      <c r="E114" s="562"/>
      <c r="F114" s="562"/>
      <c r="G114" s="562"/>
      <c r="H114" s="562"/>
      <c r="I114" s="562"/>
      <c r="J114" s="562"/>
      <c r="K114" s="562"/>
      <c r="L114" s="562"/>
      <c r="M114" s="562"/>
      <c r="N114" s="562"/>
      <c r="O114" s="562"/>
      <c r="P114" s="562"/>
      <c r="Q114" s="562"/>
      <c r="R114" s="562"/>
      <c r="S114" s="562"/>
      <c r="T114" s="562"/>
      <c r="U114" s="562"/>
      <c r="V114" s="562"/>
    </row>
    <row r="115" spans="1:22" ht="16.5" customHeight="1">
      <c r="A115" s="562"/>
      <c r="B115" s="562"/>
      <c r="C115" s="570"/>
      <c r="D115" s="562"/>
      <c r="E115" s="562"/>
      <c r="F115" s="562"/>
      <c r="G115" s="562"/>
      <c r="H115" s="562"/>
      <c r="I115" s="562"/>
      <c r="J115" s="562"/>
      <c r="K115" s="562"/>
      <c r="L115" s="562"/>
      <c r="M115" s="562"/>
      <c r="N115" s="562"/>
      <c r="O115" s="562"/>
      <c r="P115" s="562"/>
      <c r="Q115" s="562"/>
      <c r="R115" s="562"/>
      <c r="S115" s="562"/>
      <c r="T115" s="562"/>
      <c r="U115" s="562"/>
      <c r="V115" s="562"/>
    </row>
    <row r="116" spans="1:22" ht="16.5" customHeight="1">
      <c r="A116" s="562"/>
      <c r="B116" s="562"/>
      <c r="C116" s="570"/>
      <c r="D116" s="562"/>
      <c r="E116" s="562"/>
      <c r="F116" s="562"/>
      <c r="G116" s="562"/>
      <c r="H116" s="562"/>
      <c r="I116" s="562"/>
      <c r="J116" s="562"/>
      <c r="K116" s="562"/>
      <c r="L116" s="562"/>
      <c r="M116" s="562"/>
      <c r="N116" s="562"/>
      <c r="O116" s="562"/>
      <c r="P116" s="562"/>
      <c r="Q116" s="562"/>
      <c r="R116" s="562"/>
      <c r="S116" s="562"/>
      <c r="T116" s="562"/>
      <c r="U116" s="562"/>
      <c r="V116" s="562"/>
    </row>
    <row r="117" spans="1:22" ht="16.5" customHeight="1">
      <c r="A117" s="562"/>
      <c r="B117" s="562"/>
      <c r="C117" s="570"/>
      <c r="D117" s="562"/>
      <c r="E117" s="562"/>
      <c r="F117" s="562"/>
      <c r="G117" s="562"/>
      <c r="H117" s="562"/>
      <c r="I117" s="562"/>
      <c r="J117" s="562"/>
      <c r="K117" s="562"/>
      <c r="L117" s="562"/>
      <c r="M117" s="562"/>
      <c r="N117" s="562"/>
      <c r="O117" s="562"/>
      <c r="P117" s="562"/>
      <c r="Q117" s="562"/>
      <c r="R117" s="562"/>
      <c r="S117" s="562"/>
      <c r="T117" s="562"/>
      <c r="U117" s="562"/>
      <c r="V117" s="562"/>
    </row>
    <row r="118" spans="1:22" ht="16.5" customHeight="1">
      <c r="A118" s="562"/>
      <c r="B118" s="562"/>
      <c r="C118" s="570"/>
      <c r="D118" s="562"/>
      <c r="E118" s="562"/>
      <c r="F118" s="562"/>
      <c r="G118" s="562"/>
      <c r="H118" s="562"/>
      <c r="I118" s="562"/>
      <c r="J118" s="562"/>
      <c r="K118" s="562"/>
      <c r="L118" s="562"/>
      <c r="M118" s="562"/>
      <c r="N118" s="562"/>
      <c r="O118" s="562"/>
      <c r="P118" s="562"/>
      <c r="Q118" s="562"/>
      <c r="R118" s="562"/>
      <c r="S118" s="562"/>
      <c r="T118" s="562"/>
      <c r="U118" s="562"/>
      <c r="V118" s="562"/>
    </row>
    <row r="119" spans="1:22" ht="16.5" customHeight="1">
      <c r="A119" s="562"/>
      <c r="B119" s="562"/>
      <c r="C119" s="570"/>
      <c r="D119" s="562"/>
      <c r="E119" s="562"/>
      <c r="F119" s="562"/>
      <c r="G119" s="562"/>
      <c r="H119" s="562"/>
      <c r="I119" s="562"/>
      <c r="J119" s="562"/>
      <c r="K119" s="562"/>
      <c r="L119" s="562"/>
      <c r="M119" s="562"/>
      <c r="N119" s="562"/>
      <c r="O119" s="562"/>
      <c r="P119" s="562"/>
      <c r="Q119" s="562"/>
      <c r="R119" s="562"/>
      <c r="S119" s="562"/>
      <c r="T119" s="562"/>
      <c r="U119" s="562"/>
      <c r="V119" s="562"/>
    </row>
    <row r="120" spans="1:22" ht="16.5" customHeight="1">
      <c r="A120" s="562"/>
      <c r="B120" s="562"/>
      <c r="C120" s="570"/>
      <c r="D120" s="562"/>
      <c r="E120" s="562"/>
      <c r="F120" s="562"/>
      <c r="G120" s="562"/>
      <c r="H120" s="562"/>
      <c r="I120" s="562"/>
      <c r="J120" s="562"/>
      <c r="K120" s="562"/>
      <c r="L120" s="562"/>
      <c r="M120" s="562"/>
      <c r="N120" s="562"/>
      <c r="O120" s="562"/>
      <c r="P120" s="562"/>
      <c r="Q120" s="562"/>
      <c r="R120" s="562"/>
      <c r="S120" s="562"/>
      <c r="T120" s="562"/>
      <c r="U120" s="562"/>
      <c r="V120" s="562"/>
    </row>
    <row r="121" spans="1:22" ht="16.5" customHeight="1">
      <c r="A121" s="562"/>
      <c r="B121" s="562"/>
      <c r="C121" s="570"/>
      <c r="D121" s="562"/>
      <c r="E121" s="562"/>
      <c r="F121" s="562"/>
      <c r="G121" s="562"/>
      <c r="H121" s="562"/>
      <c r="I121" s="562"/>
      <c r="J121" s="562"/>
      <c r="K121" s="562"/>
      <c r="L121" s="562"/>
      <c r="M121" s="562"/>
      <c r="N121" s="562"/>
      <c r="O121" s="562"/>
      <c r="P121" s="562"/>
      <c r="Q121" s="562"/>
      <c r="R121" s="562"/>
      <c r="S121" s="562"/>
      <c r="T121" s="562"/>
      <c r="U121" s="562"/>
      <c r="V121" s="562"/>
    </row>
    <row r="122" spans="1:22" ht="16.5" customHeight="1">
      <c r="A122" s="562"/>
      <c r="B122" s="562"/>
      <c r="C122" s="570"/>
      <c r="D122" s="562"/>
      <c r="E122" s="562"/>
      <c r="F122" s="562"/>
      <c r="G122" s="562"/>
      <c r="H122" s="562"/>
      <c r="I122" s="562"/>
      <c r="J122" s="562"/>
      <c r="K122" s="562"/>
      <c r="L122" s="562"/>
      <c r="M122" s="562"/>
      <c r="N122" s="562"/>
      <c r="O122" s="562"/>
      <c r="P122" s="562"/>
      <c r="Q122" s="562"/>
      <c r="R122" s="562"/>
      <c r="S122" s="562"/>
      <c r="T122" s="562"/>
      <c r="U122" s="562"/>
      <c r="V122" s="562"/>
    </row>
    <row r="123" spans="1:22" ht="16.5" customHeight="1">
      <c r="A123" s="562"/>
      <c r="B123" s="562"/>
      <c r="C123" s="570"/>
      <c r="D123" s="562"/>
      <c r="E123" s="562"/>
      <c r="F123" s="562"/>
      <c r="G123" s="562"/>
      <c r="H123" s="562"/>
      <c r="I123" s="562"/>
      <c r="J123" s="562"/>
      <c r="K123" s="562"/>
      <c r="L123" s="562"/>
      <c r="M123" s="562"/>
      <c r="N123" s="562"/>
      <c r="O123" s="562"/>
      <c r="P123" s="562"/>
      <c r="Q123" s="562"/>
      <c r="R123" s="562"/>
      <c r="S123" s="562"/>
      <c r="T123" s="562"/>
      <c r="U123" s="562"/>
      <c r="V123" s="562"/>
    </row>
    <row r="124" spans="1:22" ht="16.5" customHeight="1">
      <c r="A124" s="562"/>
      <c r="B124" s="562"/>
      <c r="C124" s="570"/>
      <c r="D124" s="562"/>
      <c r="E124" s="562"/>
      <c r="F124" s="562"/>
      <c r="G124" s="562"/>
      <c r="H124" s="562"/>
      <c r="I124" s="562"/>
      <c r="J124" s="562"/>
      <c r="K124" s="562"/>
      <c r="L124" s="562"/>
      <c r="M124" s="562"/>
      <c r="N124" s="562"/>
      <c r="O124" s="562"/>
      <c r="P124" s="562"/>
      <c r="Q124" s="562"/>
      <c r="R124" s="562"/>
      <c r="S124" s="562"/>
      <c r="T124" s="562"/>
      <c r="U124" s="562"/>
      <c r="V124" s="562"/>
    </row>
    <row r="125" spans="1:22" ht="16.5" customHeight="1">
      <c r="A125" s="562"/>
      <c r="B125" s="562"/>
      <c r="C125" s="570"/>
      <c r="D125" s="562"/>
      <c r="E125" s="562"/>
      <c r="F125" s="562"/>
      <c r="G125" s="562"/>
      <c r="H125" s="562"/>
      <c r="I125" s="562"/>
      <c r="J125" s="562"/>
      <c r="K125" s="562"/>
      <c r="L125" s="562"/>
      <c r="M125" s="562"/>
      <c r="N125" s="562"/>
      <c r="O125" s="562"/>
      <c r="P125" s="562"/>
      <c r="Q125" s="562"/>
      <c r="R125" s="562"/>
      <c r="S125" s="562"/>
      <c r="T125" s="562"/>
      <c r="U125" s="562"/>
      <c r="V125" s="562"/>
    </row>
    <row r="126" spans="1:22" ht="16.5" customHeight="1">
      <c r="A126" s="562"/>
      <c r="B126" s="562"/>
      <c r="C126" s="570"/>
      <c r="D126" s="562"/>
      <c r="E126" s="562"/>
      <c r="F126" s="562"/>
      <c r="G126" s="562"/>
      <c r="H126" s="562"/>
      <c r="I126" s="562"/>
      <c r="J126" s="562"/>
      <c r="K126" s="562"/>
      <c r="L126" s="562"/>
      <c r="M126" s="562"/>
      <c r="N126" s="562"/>
      <c r="O126" s="562"/>
      <c r="P126" s="562"/>
      <c r="Q126" s="562"/>
      <c r="R126" s="562"/>
      <c r="S126" s="562"/>
      <c r="T126" s="562"/>
      <c r="U126" s="562"/>
      <c r="V126" s="562"/>
    </row>
    <row r="127" spans="1:22" ht="16.5" customHeight="1">
      <c r="A127" s="562"/>
      <c r="B127" s="562"/>
      <c r="C127" s="570"/>
      <c r="D127" s="562"/>
      <c r="E127" s="562"/>
      <c r="F127" s="562"/>
      <c r="G127" s="562"/>
      <c r="H127" s="562"/>
      <c r="I127" s="562"/>
      <c r="J127" s="562"/>
      <c r="K127" s="562"/>
      <c r="L127" s="562"/>
      <c r="M127" s="562"/>
      <c r="N127" s="562"/>
      <c r="O127" s="562"/>
      <c r="P127" s="562"/>
      <c r="Q127" s="562"/>
      <c r="R127" s="562"/>
      <c r="S127" s="562"/>
      <c r="T127" s="562"/>
      <c r="U127" s="562"/>
      <c r="V127" s="562"/>
    </row>
    <row r="128" spans="1:22" ht="16.5" customHeight="1">
      <c r="A128" s="562"/>
      <c r="B128" s="562"/>
      <c r="C128" s="570"/>
      <c r="D128" s="562"/>
      <c r="E128" s="562"/>
      <c r="F128" s="562"/>
      <c r="G128" s="562"/>
      <c r="H128" s="562"/>
      <c r="I128" s="562"/>
      <c r="J128" s="562"/>
      <c r="K128" s="562"/>
      <c r="L128" s="562"/>
      <c r="M128" s="562"/>
      <c r="N128" s="562"/>
      <c r="O128" s="562"/>
      <c r="P128" s="562"/>
      <c r="Q128" s="562"/>
      <c r="R128" s="562"/>
      <c r="S128" s="562"/>
      <c r="T128" s="562"/>
      <c r="U128" s="562"/>
      <c r="V128" s="562"/>
    </row>
    <row r="129" spans="1:22" ht="16.5" customHeight="1">
      <c r="A129" s="562"/>
      <c r="B129" s="562"/>
      <c r="C129" s="570"/>
      <c r="D129" s="562"/>
      <c r="E129" s="562"/>
      <c r="F129" s="562"/>
      <c r="G129" s="562"/>
      <c r="H129" s="562"/>
      <c r="I129" s="562"/>
      <c r="J129" s="562"/>
      <c r="K129" s="562"/>
      <c r="L129" s="562"/>
      <c r="M129" s="562"/>
      <c r="N129" s="562"/>
      <c r="O129" s="562"/>
      <c r="P129" s="562"/>
      <c r="Q129" s="562"/>
      <c r="R129" s="562"/>
      <c r="S129" s="562"/>
      <c r="T129" s="562"/>
      <c r="U129" s="562"/>
      <c r="V129" s="562"/>
    </row>
    <row r="130" spans="1:22" ht="16.5" customHeight="1">
      <c r="A130" s="562"/>
      <c r="B130" s="562"/>
      <c r="C130" s="570"/>
      <c r="D130" s="562"/>
      <c r="E130" s="562"/>
      <c r="F130" s="562"/>
      <c r="G130" s="562"/>
      <c r="H130" s="562"/>
      <c r="I130" s="562"/>
      <c r="J130" s="562"/>
      <c r="K130" s="562"/>
      <c r="L130" s="562"/>
      <c r="M130" s="562"/>
      <c r="N130" s="562"/>
      <c r="O130" s="562"/>
      <c r="P130" s="562"/>
      <c r="Q130" s="562"/>
      <c r="R130" s="562"/>
      <c r="S130" s="562"/>
      <c r="T130" s="562"/>
      <c r="U130" s="562"/>
      <c r="V130" s="562"/>
    </row>
    <row r="131" spans="1:22" ht="16.5" customHeight="1">
      <c r="A131" s="562"/>
      <c r="B131" s="562"/>
      <c r="C131" s="570"/>
      <c r="D131" s="562"/>
      <c r="E131" s="562"/>
      <c r="F131" s="562"/>
      <c r="G131" s="562"/>
      <c r="H131" s="562"/>
      <c r="I131" s="562"/>
      <c r="J131" s="562"/>
      <c r="K131" s="562"/>
      <c r="L131" s="562"/>
      <c r="M131" s="562"/>
      <c r="N131" s="562"/>
      <c r="O131" s="562"/>
      <c r="P131" s="562"/>
      <c r="Q131" s="562"/>
      <c r="R131" s="562"/>
      <c r="S131" s="562"/>
      <c r="T131" s="562"/>
      <c r="U131" s="562"/>
      <c r="V131" s="562"/>
    </row>
    <row r="132" spans="1:22" ht="16.5" customHeight="1">
      <c r="A132" s="562"/>
      <c r="B132" s="562"/>
      <c r="C132" s="570"/>
      <c r="D132" s="562"/>
      <c r="E132" s="562"/>
      <c r="F132" s="562"/>
      <c r="G132" s="562"/>
      <c r="H132" s="562"/>
      <c r="I132" s="562"/>
      <c r="J132" s="562"/>
      <c r="K132" s="562"/>
      <c r="L132" s="562"/>
      <c r="M132" s="562"/>
      <c r="N132" s="562"/>
      <c r="O132" s="562"/>
      <c r="P132" s="562"/>
      <c r="Q132" s="562"/>
      <c r="R132" s="562"/>
      <c r="S132" s="562"/>
      <c r="T132" s="562"/>
      <c r="U132" s="562"/>
      <c r="V132" s="562"/>
    </row>
    <row r="133" spans="1:22" ht="16.5" customHeight="1">
      <c r="A133" s="562"/>
      <c r="B133" s="562"/>
      <c r="C133" s="570"/>
      <c r="D133" s="562"/>
      <c r="E133" s="562"/>
      <c r="F133" s="562"/>
      <c r="G133" s="562"/>
      <c r="H133" s="562"/>
      <c r="I133" s="562"/>
      <c r="J133" s="562"/>
      <c r="K133" s="562"/>
      <c r="L133" s="562"/>
      <c r="M133" s="562"/>
      <c r="N133" s="562"/>
      <c r="O133" s="562"/>
      <c r="P133" s="562"/>
      <c r="Q133" s="562"/>
      <c r="R133" s="562"/>
      <c r="S133" s="562"/>
      <c r="T133" s="562"/>
      <c r="U133" s="562"/>
      <c r="V133" s="562"/>
    </row>
    <row r="134" spans="1:22" ht="16.5" customHeight="1">
      <c r="A134" s="562"/>
      <c r="B134" s="562"/>
      <c r="C134" s="570"/>
      <c r="D134" s="562"/>
      <c r="E134" s="562"/>
      <c r="F134" s="562"/>
      <c r="G134" s="562"/>
      <c r="H134" s="562"/>
      <c r="I134" s="562"/>
      <c r="J134" s="562"/>
      <c r="K134" s="562"/>
      <c r="L134" s="562"/>
      <c r="M134" s="562"/>
      <c r="N134" s="562"/>
      <c r="O134" s="562"/>
      <c r="P134" s="562"/>
      <c r="Q134" s="562"/>
      <c r="R134" s="562"/>
      <c r="S134" s="562"/>
      <c r="T134" s="562"/>
      <c r="U134" s="562"/>
      <c r="V134" s="562"/>
    </row>
    <row r="135" spans="1:22" ht="16.5" customHeight="1">
      <c r="A135" s="562"/>
      <c r="B135" s="562"/>
      <c r="C135" s="570"/>
      <c r="D135" s="562"/>
      <c r="E135" s="562"/>
      <c r="F135" s="562"/>
      <c r="G135" s="562"/>
      <c r="H135" s="562"/>
      <c r="I135" s="562"/>
      <c r="J135" s="562"/>
      <c r="K135" s="562"/>
      <c r="L135" s="562"/>
      <c r="M135" s="562"/>
      <c r="N135" s="562"/>
      <c r="O135" s="562"/>
      <c r="P135" s="562"/>
      <c r="Q135" s="562"/>
      <c r="R135" s="562"/>
      <c r="S135" s="562"/>
      <c r="T135" s="562"/>
      <c r="U135" s="562"/>
      <c r="V135" s="562"/>
    </row>
    <row r="136" spans="1:22" ht="16.5" customHeight="1">
      <c r="A136" s="562"/>
      <c r="B136" s="562"/>
      <c r="C136" s="570"/>
      <c r="D136" s="562"/>
      <c r="E136" s="562"/>
      <c r="F136" s="562"/>
      <c r="G136" s="562"/>
      <c r="H136" s="562"/>
      <c r="I136" s="562"/>
      <c r="J136" s="562"/>
      <c r="K136" s="562"/>
      <c r="L136" s="562"/>
      <c r="M136" s="562"/>
      <c r="N136" s="562"/>
      <c r="O136" s="562"/>
      <c r="P136" s="562"/>
      <c r="Q136" s="562"/>
      <c r="R136" s="562"/>
      <c r="S136" s="562"/>
      <c r="T136" s="562"/>
      <c r="U136" s="562"/>
      <c r="V136" s="562"/>
    </row>
    <row r="137" spans="1:22" ht="16.5" customHeight="1">
      <c r="A137" s="562"/>
      <c r="B137" s="562"/>
      <c r="C137" s="570"/>
      <c r="D137" s="562"/>
      <c r="E137" s="562"/>
      <c r="F137" s="562"/>
      <c r="G137" s="562"/>
      <c r="H137" s="562"/>
      <c r="I137" s="562"/>
      <c r="J137" s="562"/>
      <c r="K137" s="562"/>
      <c r="L137" s="562"/>
      <c r="M137" s="562"/>
      <c r="N137" s="562"/>
      <c r="O137" s="562"/>
      <c r="P137" s="562"/>
      <c r="Q137" s="562"/>
      <c r="R137" s="562"/>
      <c r="S137" s="562"/>
      <c r="T137" s="562"/>
      <c r="U137" s="562"/>
      <c r="V137" s="562"/>
    </row>
    <row r="138" spans="1:22" ht="16.5" customHeight="1">
      <c r="A138" s="562"/>
      <c r="B138" s="562"/>
      <c r="C138" s="570"/>
      <c r="D138" s="562"/>
      <c r="E138" s="562"/>
      <c r="F138" s="562"/>
      <c r="G138" s="562"/>
      <c r="H138" s="562"/>
      <c r="I138" s="562"/>
      <c r="J138" s="562"/>
      <c r="K138" s="562"/>
      <c r="L138" s="562"/>
      <c r="M138" s="562"/>
      <c r="N138" s="562"/>
      <c r="O138" s="562"/>
      <c r="P138" s="562"/>
      <c r="Q138" s="562"/>
      <c r="R138" s="562"/>
      <c r="S138" s="562"/>
      <c r="T138" s="562"/>
      <c r="U138" s="562"/>
      <c r="V138" s="562"/>
    </row>
    <row r="139" spans="1:22" ht="16.5" customHeight="1">
      <c r="A139" s="562"/>
      <c r="B139" s="562"/>
      <c r="C139" s="570"/>
      <c r="D139" s="562"/>
      <c r="E139" s="562"/>
      <c r="F139" s="562"/>
      <c r="G139" s="562"/>
      <c r="H139" s="562"/>
      <c r="I139" s="562"/>
      <c r="J139" s="562"/>
      <c r="K139" s="562"/>
      <c r="L139" s="562"/>
      <c r="M139" s="562"/>
      <c r="N139" s="562"/>
      <c r="O139" s="562"/>
      <c r="P139" s="562"/>
      <c r="Q139" s="562"/>
      <c r="R139" s="562"/>
      <c r="S139" s="562"/>
      <c r="T139" s="562"/>
      <c r="U139" s="562"/>
      <c r="V139" s="562"/>
    </row>
    <row r="140" spans="1:22" ht="16.5" customHeight="1">
      <c r="A140" s="562"/>
      <c r="B140" s="562"/>
      <c r="C140" s="570"/>
      <c r="D140" s="562"/>
      <c r="E140" s="562"/>
      <c r="F140" s="562"/>
      <c r="G140" s="562"/>
      <c r="H140" s="562"/>
      <c r="I140" s="562"/>
      <c r="J140" s="562"/>
      <c r="K140" s="562"/>
      <c r="L140" s="562"/>
      <c r="M140" s="562"/>
      <c r="N140" s="562"/>
      <c r="O140" s="562"/>
      <c r="P140" s="562"/>
      <c r="Q140" s="562"/>
      <c r="R140" s="562"/>
      <c r="S140" s="562"/>
      <c r="T140" s="562"/>
      <c r="U140" s="562"/>
      <c r="V140" s="562"/>
    </row>
    <row r="141" spans="1:22" ht="16.5" customHeight="1">
      <c r="A141" s="562"/>
      <c r="B141" s="562"/>
      <c r="C141" s="570"/>
      <c r="D141" s="562"/>
      <c r="E141" s="562"/>
      <c r="F141" s="562"/>
      <c r="G141" s="562"/>
      <c r="H141" s="562"/>
      <c r="I141" s="562"/>
      <c r="J141" s="562"/>
      <c r="K141" s="562"/>
      <c r="L141" s="562"/>
      <c r="M141" s="562"/>
      <c r="N141" s="562"/>
      <c r="O141" s="562"/>
      <c r="P141" s="562"/>
      <c r="Q141" s="562"/>
      <c r="R141" s="562"/>
      <c r="S141" s="562"/>
      <c r="T141" s="562"/>
      <c r="U141" s="562"/>
      <c r="V141" s="562"/>
    </row>
    <row r="142" spans="1:22" ht="16.5" customHeight="1">
      <c r="A142" s="562"/>
      <c r="B142" s="562"/>
      <c r="C142" s="570"/>
      <c r="D142" s="562"/>
      <c r="E142" s="562"/>
      <c r="F142" s="562"/>
      <c r="G142" s="562"/>
      <c r="H142" s="562"/>
      <c r="I142" s="562"/>
      <c r="J142" s="562"/>
      <c r="K142" s="562"/>
      <c r="L142" s="562"/>
      <c r="M142" s="562"/>
      <c r="N142" s="562"/>
      <c r="O142" s="562"/>
      <c r="P142" s="562"/>
      <c r="Q142" s="562"/>
      <c r="R142" s="562"/>
      <c r="S142" s="562"/>
      <c r="T142" s="562"/>
      <c r="U142" s="562"/>
      <c r="V142" s="562"/>
    </row>
    <row r="143" spans="1:22" ht="16.5" customHeight="1">
      <c r="A143" s="562"/>
      <c r="B143" s="562"/>
      <c r="C143" s="570"/>
      <c r="D143" s="562"/>
      <c r="E143" s="562"/>
      <c r="F143" s="562"/>
      <c r="G143" s="562"/>
      <c r="H143" s="562"/>
      <c r="I143" s="562"/>
      <c r="J143" s="562"/>
      <c r="K143" s="562"/>
      <c r="L143" s="562"/>
      <c r="M143" s="562"/>
      <c r="N143" s="562"/>
      <c r="O143" s="562"/>
      <c r="P143" s="562"/>
      <c r="Q143" s="562"/>
      <c r="R143" s="562"/>
      <c r="S143" s="562"/>
      <c r="T143" s="562"/>
      <c r="U143" s="562"/>
      <c r="V143" s="562"/>
    </row>
    <row r="144" spans="1:22" ht="16.5" customHeight="1">
      <c r="A144" s="562"/>
      <c r="B144" s="562"/>
      <c r="C144" s="570"/>
      <c r="D144" s="562"/>
      <c r="E144" s="562"/>
      <c r="F144" s="562"/>
      <c r="G144" s="562"/>
      <c r="H144" s="562"/>
      <c r="I144" s="562"/>
      <c r="J144" s="562"/>
      <c r="K144" s="562"/>
      <c r="L144" s="562"/>
      <c r="M144" s="562"/>
      <c r="N144" s="562"/>
      <c r="O144" s="562"/>
      <c r="P144" s="562"/>
      <c r="Q144" s="562"/>
      <c r="R144" s="562"/>
      <c r="S144" s="562"/>
      <c r="T144" s="562"/>
      <c r="U144" s="562"/>
      <c r="V144" s="562"/>
    </row>
    <row r="145" spans="1:22" ht="16.5" customHeight="1">
      <c r="A145" s="562"/>
      <c r="B145" s="562"/>
      <c r="C145" s="570"/>
      <c r="D145" s="562"/>
      <c r="E145" s="562"/>
      <c r="F145" s="562"/>
      <c r="G145" s="562"/>
      <c r="H145" s="562"/>
      <c r="I145" s="562"/>
      <c r="J145" s="562"/>
      <c r="K145" s="562"/>
      <c r="L145" s="562"/>
      <c r="M145" s="562"/>
      <c r="N145" s="562"/>
      <c r="O145" s="562"/>
      <c r="P145" s="562"/>
      <c r="Q145" s="562"/>
      <c r="R145" s="562"/>
      <c r="S145" s="562"/>
      <c r="T145" s="562"/>
      <c r="U145" s="562"/>
      <c r="V145" s="562"/>
    </row>
    <row r="146" spans="1:22" ht="16.5" customHeight="1">
      <c r="A146" s="562"/>
      <c r="B146" s="562"/>
      <c r="C146" s="570"/>
      <c r="D146" s="562"/>
      <c r="E146" s="562"/>
      <c r="F146" s="562"/>
      <c r="G146" s="562"/>
      <c r="H146" s="562"/>
      <c r="I146" s="562"/>
      <c r="J146" s="562"/>
      <c r="K146" s="562"/>
      <c r="L146" s="562"/>
      <c r="M146" s="562"/>
      <c r="N146" s="562"/>
      <c r="O146" s="562"/>
      <c r="P146" s="562"/>
      <c r="Q146" s="562"/>
      <c r="R146" s="562"/>
      <c r="S146" s="562"/>
      <c r="T146" s="562"/>
      <c r="U146" s="562"/>
      <c r="V146" s="562"/>
    </row>
    <row r="147" spans="1:22" ht="16.5" customHeight="1">
      <c r="A147" s="562"/>
      <c r="B147" s="562"/>
      <c r="C147" s="570"/>
      <c r="D147" s="562"/>
      <c r="E147" s="562"/>
      <c r="F147" s="562"/>
      <c r="G147" s="562"/>
      <c r="H147" s="562"/>
      <c r="I147" s="562"/>
      <c r="J147" s="562"/>
      <c r="K147" s="562"/>
      <c r="L147" s="562"/>
      <c r="M147" s="562"/>
      <c r="N147" s="562"/>
      <c r="O147" s="562"/>
      <c r="P147" s="562"/>
      <c r="Q147" s="562"/>
      <c r="R147" s="562"/>
      <c r="S147" s="562"/>
      <c r="T147" s="562"/>
      <c r="U147" s="562"/>
      <c r="V147" s="562"/>
    </row>
    <row r="148" spans="1:22" ht="16.5" customHeight="1">
      <c r="A148" s="562"/>
      <c r="B148" s="562"/>
      <c r="C148" s="570"/>
      <c r="D148" s="562"/>
      <c r="E148" s="562"/>
      <c r="F148" s="562"/>
      <c r="G148" s="562"/>
      <c r="H148" s="562"/>
      <c r="I148" s="562"/>
      <c r="J148" s="562"/>
      <c r="K148" s="562"/>
      <c r="L148" s="562"/>
      <c r="M148" s="562"/>
      <c r="N148" s="562"/>
      <c r="O148" s="562"/>
      <c r="P148" s="562"/>
      <c r="Q148" s="562"/>
      <c r="R148" s="562"/>
      <c r="S148" s="562"/>
      <c r="T148" s="562"/>
      <c r="U148" s="562"/>
      <c r="V148" s="562"/>
    </row>
    <row r="149" spans="1:22" ht="16.5" customHeight="1">
      <c r="A149" s="562"/>
      <c r="B149" s="562"/>
      <c r="C149" s="570"/>
      <c r="D149" s="562"/>
      <c r="E149" s="562"/>
      <c r="F149" s="562"/>
      <c r="G149" s="562"/>
      <c r="H149" s="562"/>
      <c r="I149" s="562"/>
      <c r="J149" s="562"/>
      <c r="K149" s="562"/>
      <c r="L149" s="562"/>
      <c r="M149" s="562"/>
      <c r="N149" s="562"/>
      <c r="O149" s="562"/>
      <c r="P149" s="562"/>
      <c r="Q149" s="562"/>
      <c r="R149" s="562"/>
      <c r="S149" s="562"/>
      <c r="T149" s="562"/>
      <c r="U149" s="562"/>
      <c r="V149" s="562"/>
    </row>
    <row r="150" spans="1:22" ht="16.5" customHeight="1">
      <c r="A150" s="562"/>
      <c r="B150" s="562"/>
      <c r="C150" s="570"/>
      <c r="D150" s="562"/>
      <c r="E150" s="562"/>
      <c r="F150" s="562"/>
      <c r="G150" s="562"/>
      <c r="H150" s="562"/>
      <c r="I150" s="562"/>
      <c r="J150" s="562"/>
      <c r="K150" s="562"/>
      <c r="L150" s="562"/>
      <c r="M150" s="562"/>
      <c r="N150" s="562"/>
      <c r="O150" s="562"/>
      <c r="P150" s="562"/>
      <c r="Q150" s="562"/>
      <c r="R150" s="562"/>
      <c r="S150" s="562"/>
      <c r="T150" s="562"/>
      <c r="U150" s="562"/>
      <c r="V150" s="562"/>
    </row>
    <row r="151" spans="1:22" ht="16.5" customHeight="1">
      <c r="A151" s="562"/>
      <c r="B151" s="562"/>
      <c r="C151" s="570"/>
      <c r="D151" s="562"/>
      <c r="E151" s="562"/>
      <c r="F151" s="562"/>
      <c r="G151" s="562"/>
      <c r="H151" s="562"/>
      <c r="I151" s="562"/>
      <c r="J151" s="562"/>
      <c r="K151" s="562"/>
      <c r="L151" s="562"/>
      <c r="M151" s="562"/>
      <c r="N151" s="562"/>
      <c r="O151" s="562"/>
      <c r="P151" s="562"/>
      <c r="Q151" s="562"/>
      <c r="R151" s="562"/>
      <c r="S151" s="562"/>
      <c r="T151" s="562"/>
      <c r="U151" s="562"/>
      <c r="V151" s="562"/>
    </row>
    <row r="152" spans="1:22" ht="16.5" customHeight="1">
      <c r="A152" s="562"/>
      <c r="B152" s="562"/>
      <c r="C152" s="570"/>
      <c r="D152" s="562"/>
      <c r="E152" s="562"/>
      <c r="F152" s="562"/>
      <c r="G152" s="562"/>
      <c r="H152" s="562"/>
      <c r="I152" s="562"/>
      <c r="J152" s="562"/>
      <c r="K152" s="562"/>
      <c r="L152" s="562"/>
      <c r="M152" s="562"/>
      <c r="N152" s="562"/>
      <c r="O152" s="562"/>
      <c r="P152" s="562"/>
      <c r="Q152" s="562"/>
      <c r="R152" s="562"/>
      <c r="S152" s="562"/>
      <c r="T152" s="562"/>
      <c r="U152" s="562"/>
      <c r="V152" s="562"/>
    </row>
    <row r="153" spans="1:22" ht="16.5" customHeight="1">
      <c r="A153" s="562"/>
      <c r="B153" s="562"/>
      <c r="C153" s="570"/>
      <c r="D153" s="562"/>
      <c r="E153" s="562"/>
      <c r="F153" s="562"/>
      <c r="G153" s="562"/>
      <c r="H153" s="562"/>
      <c r="I153" s="562"/>
      <c r="J153" s="562"/>
      <c r="K153" s="562"/>
      <c r="L153" s="562"/>
      <c r="M153" s="562"/>
      <c r="N153" s="562"/>
      <c r="O153" s="562"/>
      <c r="P153" s="562"/>
      <c r="Q153" s="562"/>
      <c r="R153" s="562"/>
      <c r="S153" s="562"/>
      <c r="T153" s="562"/>
      <c r="U153" s="562"/>
      <c r="V153" s="562"/>
    </row>
    <row r="154" spans="1:22" ht="16.5" customHeight="1">
      <c r="A154" s="562"/>
      <c r="B154" s="562"/>
      <c r="C154" s="570"/>
      <c r="D154" s="562"/>
      <c r="E154" s="562"/>
      <c r="F154" s="562"/>
      <c r="G154" s="562"/>
      <c r="H154" s="562"/>
      <c r="I154" s="562"/>
      <c r="J154" s="562"/>
      <c r="K154" s="562"/>
      <c r="L154" s="562"/>
      <c r="M154" s="562"/>
      <c r="N154" s="562"/>
      <c r="O154" s="562"/>
      <c r="P154" s="562"/>
      <c r="Q154" s="562"/>
      <c r="R154" s="562"/>
      <c r="S154" s="562"/>
      <c r="T154" s="562"/>
      <c r="U154" s="562"/>
      <c r="V154" s="562"/>
    </row>
    <row r="155" spans="1:22" ht="16.5" customHeight="1">
      <c r="A155" s="562"/>
      <c r="B155" s="562"/>
      <c r="C155" s="570"/>
      <c r="D155" s="562"/>
      <c r="E155" s="562"/>
      <c r="F155" s="562"/>
      <c r="G155" s="562"/>
      <c r="H155" s="562"/>
      <c r="I155" s="562"/>
      <c r="J155" s="562"/>
      <c r="K155" s="562"/>
      <c r="L155" s="562"/>
      <c r="M155" s="562"/>
      <c r="N155" s="562"/>
      <c r="O155" s="562"/>
      <c r="P155" s="562"/>
      <c r="Q155" s="562"/>
      <c r="R155" s="562"/>
      <c r="S155" s="562"/>
      <c r="T155" s="562"/>
      <c r="U155" s="562"/>
      <c r="V155" s="562"/>
    </row>
    <row r="156" spans="1:22" ht="16.5" customHeight="1">
      <c r="A156" s="562"/>
      <c r="B156" s="562"/>
      <c r="C156" s="570"/>
      <c r="D156" s="562"/>
      <c r="E156" s="562"/>
      <c r="F156" s="562"/>
      <c r="G156" s="562"/>
      <c r="H156" s="562"/>
      <c r="I156" s="562"/>
      <c r="J156" s="562"/>
      <c r="K156" s="562"/>
      <c r="L156" s="562"/>
      <c r="M156" s="562"/>
      <c r="N156" s="562"/>
      <c r="O156" s="562"/>
      <c r="P156" s="562"/>
      <c r="Q156" s="562"/>
      <c r="R156" s="562"/>
      <c r="S156" s="562"/>
      <c r="T156" s="562"/>
      <c r="U156" s="562"/>
      <c r="V156" s="562"/>
    </row>
    <row r="157" spans="1:22" ht="16.5" customHeight="1">
      <c r="A157" s="562"/>
      <c r="B157" s="562"/>
      <c r="C157" s="570"/>
      <c r="D157" s="562"/>
      <c r="E157" s="562"/>
      <c r="F157" s="562"/>
      <c r="G157" s="562"/>
      <c r="H157" s="562"/>
      <c r="I157" s="562"/>
      <c r="J157" s="562"/>
      <c r="K157" s="562"/>
      <c r="L157" s="562"/>
      <c r="M157" s="562"/>
      <c r="N157" s="562"/>
      <c r="O157" s="562"/>
      <c r="P157" s="562"/>
      <c r="Q157" s="562"/>
      <c r="R157" s="562"/>
      <c r="S157" s="562"/>
      <c r="T157" s="562"/>
      <c r="U157" s="562"/>
      <c r="V157" s="562"/>
    </row>
    <row r="158" spans="1:22" ht="16.5" customHeight="1">
      <c r="A158" s="562"/>
      <c r="B158" s="562"/>
      <c r="C158" s="570"/>
      <c r="D158" s="562"/>
      <c r="E158" s="562"/>
      <c r="F158" s="562"/>
      <c r="G158" s="562"/>
      <c r="H158" s="562"/>
      <c r="I158" s="562"/>
      <c r="J158" s="562"/>
      <c r="K158" s="562"/>
      <c r="L158" s="562"/>
      <c r="M158" s="562"/>
      <c r="N158" s="562"/>
      <c r="O158" s="562"/>
      <c r="P158" s="562"/>
      <c r="Q158" s="562"/>
      <c r="R158" s="562"/>
      <c r="S158" s="562"/>
      <c r="T158" s="562"/>
      <c r="U158" s="562"/>
      <c r="V158" s="562"/>
    </row>
    <row r="159" spans="1:22" ht="16.5" customHeight="1">
      <c r="A159" s="562"/>
      <c r="B159" s="562"/>
      <c r="C159" s="570"/>
      <c r="D159" s="562"/>
      <c r="E159" s="562"/>
      <c r="F159" s="562"/>
      <c r="G159" s="562"/>
      <c r="H159" s="562"/>
      <c r="I159" s="562"/>
      <c r="J159" s="562"/>
      <c r="K159" s="562"/>
      <c r="L159" s="562"/>
      <c r="M159" s="562"/>
      <c r="N159" s="562"/>
      <c r="O159" s="562"/>
      <c r="P159" s="562"/>
      <c r="Q159" s="562"/>
      <c r="R159" s="562"/>
      <c r="S159" s="562"/>
      <c r="T159" s="562"/>
      <c r="U159" s="562"/>
      <c r="V159" s="562"/>
    </row>
    <row r="160" spans="1:22" ht="16.5" customHeight="1">
      <c r="A160" s="562"/>
      <c r="B160" s="562"/>
      <c r="C160" s="570"/>
      <c r="D160" s="562"/>
      <c r="E160" s="562"/>
      <c r="F160" s="562"/>
      <c r="G160" s="562"/>
      <c r="H160" s="562"/>
      <c r="I160" s="562"/>
      <c r="J160" s="562"/>
      <c r="K160" s="562"/>
      <c r="L160" s="562"/>
      <c r="M160" s="562"/>
      <c r="N160" s="562"/>
      <c r="O160" s="562"/>
      <c r="P160" s="562"/>
      <c r="Q160" s="562"/>
      <c r="R160" s="562"/>
      <c r="S160" s="562"/>
      <c r="T160" s="562"/>
      <c r="U160" s="562"/>
      <c r="V160" s="562"/>
    </row>
    <row r="161" spans="1:22" ht="16.5" customHeight="1">
      <c r="A161" s="562"/>
      <c r="B161" s="562"/>
      <c r="C161" s="570"/>
      <c r="D161" s="562"/>
      <c r="E161" s="562"/>
      <c r="F161" s="562"/>
      <c r="G161" s="562"/>
      <c r="H161" s="562"/>
      <c r="I161" s="562"/>
      <c r="J161" s="562"/>
      <c r="K161" s="562"/>
      <c r="L161" s="562"/>
      <c r="M161" s="562"/>
      <c r="N161" s="562"/>
      <c r="O161" s="562"/>
      <c r="P161" s="562"/>
      <c r="Q161" s="562"/>
      <c r="R161" s="562"/>
      <c r="S161" s="562"/>
      <c r="T161" s="562"/>
      <c r="U161" s="562"/>
      <c r="V161" s="562"/>
    </row>
    <row r="162" spans="1:22" ht="16.5" customHeight="1">
      <c r="A162" s="562"/>
      <c r="B162" s="562"/>
      <c r="C162" s="570"/>
      <c r="D162" s="562"/>
      <c r="E162" s="562"/>
      <c r="F162" s="562"/>
      <c r="G162" s="562"/>
      <c r="H162" s="562"/>
      <c r="I162" s="562"/>
      <c r="J162" s="562"/>
      <c r="K162" s="562"/>
      <c r="L162" s="562"/>
      <c r="M162" s="562"/>
      <c r="N162" s="562"/>
      <c r="O162" s="562"/>
      <c r="P162" s="562"/>
      <c r="Q162" s="562"/>
      <c r="R162" s="562"/>
      <c r="S162" s="562"/>
      <c r="T162" s="562"/>
      <c r="U162" s="562"/>
      <c r="V162" s="562"/>
    </row>
    <row r="163" spans="1:22" ht="16.5" customHeight="1">
      <c r="A163" s="562"/>
      <c r="B163" s="562"/>
      <c r="C163" s="570"/>
      <c r="D163" s="562"/>
      <c r="E163" s="562"/>
      <c r="F163" s="562"/>
      <c r="G163" s="562"/>
      <c r="H163" s="562"/>
      <c r="I163" s="562"/>
      <c r="J163" s="562"/>
      <c r="K163" s="562"/>
      <c r="L163" s="562"/>
      <c r="M163" s="562"/>
      <c r="N163" s="562"/>
      <c r="O163" s="562"/>
      <c r="P163" s="562"/>
      <c r="Q163" s="562"/>
      <c r="R163" s="562"/>
      <c r="S163" s="562"/>
      <c r="T163" s="562"/>
      <c r="U163" s="562"/>
      <c r="V163" s="562"/>
    </row>
    <row r="164" spans="1:22" ht="16.5" customHeight="1">
      <c r="A164" s="562"/>
      <c r="B164" s="562"/>
      <c r="C164" s="570"/>
      <c r="D164" s="562"/>
      <c r="E164" s="562"/>
      <c r="F164" s="562"/>
      <c r="G164" s="562"/>
      <c r="H164" s="562"/>
      <c r="I164" s="562"/>
      <c r="J164" s="562"/>
      <c r="K164" s="562"/>
      <c r="L164" s="562"/>
      <c r="M164" s="562"/>
      <c r="N164" s="562"/>
      <c r="O164" s="562"/>
      <c r="P164" s="562"/>
      <c r="Q164" s="562"/>
      <c r="R164" s="562"/>
      <c r="S164" s="562"/>
      <c r="T164" s="562"/>
      <c r="U164" s="562"/>
      <c r="V164" s="562"/>
    </row>
    <row r="165" spans="1:22" ht="16.5" customHeight="1">
      <c r="A165" s="562"/>
      <c r="B165" s="562"/>
      <c r="C165" s="570"/>
      <c r="D165" s="562"/>
      <c r="E165" s="562"/>
      <c r="F165" s="562"/>
      <c r="G165" s="562"/>
      <c r="H165" s="562"/>
      <c r="I165" s="562"/>
      <c r="J165" s="562"/>
      <c r="K165" s="562"/>
      <c r="L165" s="562"/>
      <c r="M165" s="562"/>
      <c r="N165" s="562"/>
      <c r="O165" s="562"/>
      <c r="P165" s="562"/>
      <c r="Q165" s="562"/>
      <c r="R165" s="562"/>
      <c r="S165" s="562"/>
      <c r="T165" s="562"/>
      <c r="U165" s="562"/>
      <c r="V165" s="562"/>
    </row>
    <row r="166" spans="1:22" ht="16.5" customHeight="1">
      <c r="A166" s="562"/>
      <c r="B166" s="562"/>
      <c r="C166" s="570"/>
      <c r="D166" s="562"/>
      <c r="E166" s="562"/>
      <c r="F166" s="562"/>
      <c r="G166" s="562"/>
      <c r="H166" s="562"/>
      <c r="I166" s="562"/>
      <c r="J166" s="562"/>
      <c r="K166" s="562"/>
      <c r="L166" s="562"/>
      <c r="M166" s="562"/>
      <c r="N166" s="562"/>
      <c r="O166" s="562"/>
      <c r="P166" s="562"/>
      <c r="Q166" s="562"/>
      <c r="R166" s="562"/>
      <c r="S166" s="562"/>
      <c r="T166" s="562"/>
      <c r="U166" s="562"/>
      <c r="V166" s="562"/>
    </row>
    <row r="167" spans="1:22" ht="16.5" customHeight="1">
      <c r="A167" s="562"/>
      <c r="B167" s="562"/>
      <c r="C167" s="570"/>
      <c r="D167" s="562"/>
      <c r="E167" s="562"/>
      <c r="F167" s="562"/>
      <c r="G167" s="562"/>
      <c r="H167" s="562"/>
      <c r="I167" s="562"/>
      <c r="J167" s="562"/>
      <c r="K167" s="562"/>
      <c r="L167" s="562"/>
      <c r="M167" s="562"/>
      <c r="N167" s="562"/>
      <c r="O167" s="562"/>
      <c r="P167" s="562"/>
      <c r="Q167" s="562"/>
      <c r="R167" s="562"/>
      <c r="S167" s="562"/>
      <c r="T167" s="562"/>
      <c r="U167" s="562"/>
      <c r="V167" s="562"/>
    </row>
    <row r="168" spans="1:22" ht="16.5" customHeight="1">
      <c r="A168" s="562"/>
      <c r="B168" s="562"/>
      <c r="C168" s="570"/>
      <c r="D168" s="562"/>
      <c r="E168" s="562"/>
      <c r="F168" s="562"/>
      <c r="G168" s="562"/>
      <c r="H168" s="562"/>
      <c r="I168" s="562"/>
      <c r="J168" s="562"/>
      <c r="K168" s="562"/>
      <c r="L168" s="562"/>
      <c r="M168" s="562"/>
      <c r="N168" s="562"/>
      <c r="O168" s="562"/>
      <c r="P168" s="562"/>
      <c r="Q168" s="562"/>
      <c r="R168" s="562"/>
      <c r="S168" s="562"/>
      <c r="T168" s="562"/>
      <c r="U168" s="562"/>
      <c r="V168" s="562"/>
    </row>
    <row r="169" spans="1:22" ht="16.5" customHeight="1">
      <c r="A169" s="562"/>
      <c r="B169" s="562"/>
      <c r="C169" s="570"/>
      <c r="D169" s="562"/>
      <c r="E169" s="562"/>
      <c r="F169" s="562"/>
      <c r="G169" s="562"/>
      <c r="H169" s="562"/>
      <c r="I169" s="562"/>
      <c r="J169" s="562"/>
      <c r="K169" s="562"/>
      <c r="L169" s="562"/>
      <c r="M169" s="562"/>
      <c r="N169" s="562"/>
      <c r="O169" s="562"/>
      <c r="P169" s="562"/>
      <c r="Q169" s="562"/>
      <c r="R169" s="562"/>
      <c r="S169" s="562"/>
      <c r="T169" s="562"/>
      <c r="U169" s="562"/>
      <c r="V169" s="562"/>
    </row>
    <row r="170" spans="1:22" ht="16.5" customHeight="1">
      <c r="A170" s="562"/>
      <c r="B170" s="562"/>
      <c r="C170" s="570"/>
      <c r="D170" s="562"/>
      <c r="E170" s="562"/>
      <c r="F170" s="562"/>
      <c r="G170" s="562"/>
      <c r="H170" s="562"/>
      <c r="I170" s="562"/>
      <c r="J170" s="562"/>
      <c r="K170" s="562"/>
      <c r="L170" s="562"/>
      <c r="M170" s="562"/>
      <c r="N170" s="562"/>
      <c r="O170" s="562"/>
      <c r="P170" s="562"/>
      <c r="Q170" s="562"/>
      <c r="R170" s="562"/>
      <c r="S170" s="562"/>
      <c r="T170" s="562"/>
      <c r="U170" s="562"/>
      <c r="V170" s="562"/>
    </row>
    <row r="171" spans="1:22" ht="16.5" customHeight="1">
      <c r="A171" s="562"/>
      <c r="B171" s="562"/>
      <c r="C171" s="570"/>
      <c r="D171" s="562"/>
      <c r="E171" s="562"/>
      <c r="F171" s="562"/>
      <c r="G171" s="562"/>
      <c r="H171" s="562"/>
      <c r="I171" s="562"/>
      <c r="J171" s="562"/>
      <c r="K171" s="562"/>
      <c r="L171" s="562"/>
      <c r="M171" s="562"/>
      <c r="N171" s="562"/>
      <c r="O171" s="562"/>
      <c r="P171" s="562"/>
      <c r="Q171" s="562"/>
      <c r="R171" s="562"/>
      <c r="S171" s="562"/>
      <c r="T171" s="562"/>
      <c r="U171" s="562"/>
      <c r="V171" s="562"/>
    </row>
    <row r="172" spans="1:22" ht="16.5" customHeight="1">
      <c r="A172" s="562"/>
      <c r="B172" s="562"/>
      <c r="C172" s="570"/>
      <c r="D172" s="562"/>
      <c r="E172" s="562"/>
      <c r="F172" s="562"/>
      <c r="G172" s="562"/>
      <c r="H172" s="562"/>
      <c r="I172" s="562"/>
      <c r="J172" s="562"/>
      <c r="K172" s="562"/>
      <c r="L172" s="562"/>
      <c r="M172" s="562"/>
      <c r="N172" s="562"/>
      <c r="O172" s="562"/>
      <c r="P172" s="562"/>
      <c r="Q172" s="562"/>
      <c r="R172" s="562"/>
      <c r="S172" s="562"/>
      <c r="T172" s="562"/>
      <c r="U172" s="562"/>
      <c r="V172" s="562"/>
    </row>
    <row r="173" spans="1:22" ht="16.5" customHeight="1">
      <c r="A173" s="562"/>
      <c r="B173" s="562"/>
      <c r="C173" s="570"/>
      <c r="D173" s="562"/>
      <c r="E173" s="562"/>
      <c r="F173" s="562"/>
      <c r="G173" s="562"/>
      <c r="H173" s="562"/>
      <c r="I173" s="562"/>
      <c r="J173" s="562"/>
      <c r="K173" s="562"/>
      <c r="L173" s="562"/>
      <c r="M173" s="562"/>
      <c r="N173" s="562"/>
      <c r="O173" s="562"/>
      <c r="P173" s="562"/>
      <c r="Q173" s="562"/>
      <c r="R173" s="562"/>
      <c r="S173" s="562"/>
      <c r="T173" s="562"/>
      <c r="U173" s="562"/>
      <c r="V173" s="562"/>
    </row>
    <row r="174" spans="1:22" ht="16.5" customHeight="1">
      <c r="A174" s="562"/>
      <c r="B174" s="562"/>
      <c r="C174" s="570"/>
      <c r="D174" s="562"/>
      <c r="E174" s="562"/>
      <c r="F174" s="562"/>
      <c r="G174" s="562"/>
      <c r="H174" s="562"/>
      <c r="I174" s="562"/>
      <c r="J174" s="562"/>
      <c r="K174" s="562"/>
      <c r="L174" s="562"/>
      <c r="M174" s="562"/>
      <c r="N174" s="562"/>
      <c r="O174" s="562"/>
      <c r="P174" s="562"/>
      <c r="Q174" s="562"/>
      <c r="R174" s="562"/>
      <c r="S174" s="562"/>
      <c r="T174" s="562"/>
      <c r="U174" s="562"/>
      <c r="V174" s="562"/>
    </row>
    <row r="175" spans="1:22" ht="16.5" customHeight="1">
      <c r="A175" s="562"/>
      <c r="B175" s="562"/>
      <c r="C175" s="570"/>
      <c r="D175" s="562"/>
      <c r="E175" s="562"/>
      <c r="F175" s="562"/>
      <c r="G175" s="562"/>
      <c r="H175" s="562"/>
      <c r="I175" s="562"/>
      <c r="J175" s="562"/>
      <c r="K175" s="562"/>
      <c r="L175" s="562"/>
      <c r="M175" s="562"/>
      <c r="N175" s="562"/>
      <c r="O175" s="562"/>
      <c r="P175" s="562"/>
      <c r="Q175" s="562"/>
      <c r="R175" s="562"/>
      <c r="S175" s="562"/>
      <c r="T175" s="562"/>
      <c r="U175" s="562"/>
      <c r="V175" s="562"/>
    </row>
    <row r="176" spans="1:22" ht="16.5" customHeight="1">
      <c r="A176" s="562"/>
      <c r="B176" s="562"/>
      <c r="C176" s="570"/>
      <c r="D176" s="562"/>
      <c r="E176" s="562"/>
      <c r="F176" s="562"/>
      <c r="G176" s="562"/>
      <c r="H176" s="562"/>
      <c r="I176" s="562"/>
      <c r="J176" s="562"/>
      <c r="K176" s="562"/>
      <c r="L176" s="562"/>
      <c r="M176" s="562"/>
      <c r="N176" s="562"/>
      <c r="O176" s="562"/>
      <c r="P176" s="562"/>
      <c r="Q176" s="562"/>
      <c r="R176" s="562"/>
      <c r="S176" s="562"/>
      <c r="T176" s="562"/>
      <c r="U176" s="562"/>
      <c r="V176" s="562"/>
    </row>
    <row r="177" spans="1:22" ht="16.5" customHeight="1">
      <c r="A177" s="562"/>
      <c r="B177" s="562"/>
      <c r="C177" s="570"/>
      <c r="D177" s="562"/>
      <c r="E177" s="562"/>
      <c r="F177" s="562"/>
      <c r="G177" s="562"/>
      <c r="H177" s="562"/>
      <c r="I177" s="562"/>
      <c r="J177" s="562"/>
      <c r="K177" s="562"/>
      <c r="L177" s="562"/>
      <c r="M177" s="562"/>
      <c r="N177" s="562"/>
      <c r="O177" s="562"/>
      <c r="P177" s="562"/>
      <c r="Q177" s="562"/>
      <c r="R177" s="562"/>
      <c r="S177" s="562"/>
      <c r="T177" s="562"/>
      <c r="U177" s="562"/>
      <c r="V177" s="562"/>
    </row>
    <row r="178" spans="1:22" ht="16.5" customHeight="1">
      <c r="A178" s="562"/>
      <c r="B178" s="562"/>
      <c r="C178" s="570"/>
      <c r="D178" s="562"/>
      <c r="E178" s="562"/>
      <c r="F178" s="562"/>
      <c r="G178" s="562"/>
      <c r="H178" s="562"/>
      <c r="I178" s="562"/>
      <c r="J178" s="562"/>
      <c r="K178" s="562"/>
      <c r="L178" s="562"/>
      <c r="M178" s="562"/>
      <c r="N178" s="562"/>
      <c r="O178" s="562"/>
      <c r="P178" s="562"/>
      <c r="Q178" s="562"/>
      <c r="R178" s="562"/>
      <c r="S178" s="562"/>
      <c r="T178" s="562"/>
      <c r="U178" s="562"/>
      <c r="V178" s="562"/>
    </row>
    <row r="179" spans="1:22" ht="16.5" customHeight="1">
      <c r="A179" s="562"/>
      <c r="B179" s="562"/>
      <c r="C179" s="570"/>
      <c r="D179" s="562"/>
      <c r="E179" s="562"/>
      <c r="F179" s="562"/>
      <c r="G179" s="562"/>
      <c r="H179" s="562"/>
      <c r="I179" s="562"/>
      <c r="J179" s="562"/>
      <c r="K179" s="562"/>
      <c r="L179" s="562"/>
      <c r="M179" s="562"/>
      <c r="N179" s="562"/>
      <c r="O179" s="562"/>
      <c r="P179" s="562"/>
      <c r="Q179" s="562"/>
      <c r="R179" s="562"/>
      <c r="S179" s="562"/>
      <c r="T179" s="562"/>
      <c r="U179" s="562"/>
      <c r="V179" s="562"/>
    </row>
    <row r="180" spans="1:22" ht="16.5" customHeight="1">
      <c r="A180" s="562"/>
      <c r="B180" s="562"/>
      <c r="C180" s="570"/>
      <c r="D180" s="562"/>
      <c r="E180" s="562"/>
      <c r="F180" s="562"/>
      <c r="G180" s="562"/>
      <c r="H180" s="562"/>
      <c r="I180" s="562"/>
      <c r="J180" s="562"/>
      <c r="K180" s="562"/>
      <c r="L180" s="562"/>
      <c r="M180" s="562"/>
      <c r="N180" s="562"/>
      <c r="O180" s="562"/>
      <c r="P180" s="562"/>
      <c r="Q180" s="562"/>
      <c r="R180" s="562"/>
      <c r="S180" s="562"/>
      <c r="T180" s="562"/>
      <c r="U180" s="562"/>
      <c r="V180" s="562"/>
    </row>
    <row r="181" spans="1:22" ht="16.5" customHeight="1">
      <c r="A181" s="562"/>
      <c r="B181" s="562"/>
      <c r="C181" s="570"/>
      <c r="D181" s="562"/>
      <c r="E181" s="562"/>
      <c r="F181" s="562"/>
      <c r="G181" s="562"/>
      <c r="H181" s="562"/>
      <c r="I181" s="562"/>
      <c r="J181" s="562"/>
      <c r="K181" s="562"/>
      <c r="L181" s="562"/>
      <c r="M181" s="562"/>
      <c r="N181" s="562"/>
      <c r="O181" s="562"/>
      <c r="P181" s="562"/>
      <c r="Q181" s="562"/>
      <c r="R181" s="562"/>
      <c r="S181" s="562"/>
      <c r="T181" s="562"/>
      <c r="U181" s="562"/>
      <c r="V181" s="562"/>
    </row>
    <row r="182" spans="1:22" ht="16.5" customHeight="1">
      <c r="A182" s="562"/>
      <c r="B182" s="562"/>
      <c r="C182" s="570"/>
      <c r="D182" s="562"/>
      <c r="E182" s="562"/>
      <c r="F182" s="562"/>
      <c r="G182" s="562"/>
      <c r="H182" s="562"/>
      <c r="I182" s="562"/>
      <c r="J182" s="562"/>
      <c r="K182" s="562"/>
      <c r="L182" s="562"/>
      <c r="M182" s="562"/>
      <c r="N182" s="562"/>
      <c r="O182" s="562"/>
      <c r="P182" s="562"/>
      <c r="Q182" s="562"/>
      <c r="R182" s="562"/>
      <c r="S182" s="562"/>
      <c r="T182" s="562"/>
      <c r="U182" s="562"/>
      <c r="V182" s="562"/>
    </row>
    <row r="183" spans="1:22" ht="16.5" customHeight="1">
      <c r="A183" s="562"/>
      <c r="B183" s="562"/>
      <c r="C183" s="570"/>
      <c r="D183" s="562"/>
      <c r="E183" s="562"/>
      <c r="F183" s="562"/>
      <c r="G183" s="562"/>
      <c r="H183" s="562"/>
      <c r="I183" s="562"/>
      <c r="J183" s="562"/>
      <c r="K183" s="562"/>
      <c r="L183" s="562"/>
      <c r="M183" s="562"/>
      <c r="N183" s="562"/>
      <c r="O183" s="562"/>
      <c r="P183" s="562"/>
      <c r="Q183" s="562"/>
      <c r="R183" s="562"/>
      <c r="S183" s="562"/>
      <c r="T183" s="562"/>
      <c r="U183" s="562"/>
      <c r="V183" s="562"/>
    </row>
    <row r="184" spans="1:22" ht="16.5" customHeight="1">
      <c r="A184" s="562"/>
      <c r="B184" s="562"/>
      <c r="C184" s="570"/>
      <c r="D184" s="562"/>
      <c r="E184" s="562"/>
      <c r="F184" s="562"/>
      <c r="G184" s="562"/>
      <c r="H184" s="562"/>
      <c r="I184" s="562"/>
      <c r="J184" s="562"/>
      <c r="K184" s="562"/>
      <c r="L184" s="562"/>
      <c r="M184" s="562"/>
      <c r="N184" s="562"/>
      <c r="O184" s="562"/>
      <c r="P184" s="562"/>
      <c r="Q184" s="562"/>
      <c r="R184" s="562"/>
      <c r="S184" s="562"/>
      <c r="T184" s="562"/>
      <c r="U184" s="562"/>
      <c r="V184" s="562"/>
    </row>
    <row r="185" spans="1:22" ht="16.5" customHeight="1">
      <c r="A185" s="562"/>
      <c r="B185" s="562"/>
      <c r="C185" s="570"/>
      <c r="D185" s="562"/>
      <c r="E185" s="562"/>
      <c r="F185" s="562"/>
      <c r="G185" s="562"/>
      <c r="H185" s="562"/>
      <c r="I185" s="562"/>
      <c r="J185" s="562"/>
      <c r="K185" s="562"/>
      <c r="L185" s="562"/>
      <c r="M185" s="562"/>
      <c r="N185" s="562"/>
      <c r="O185" s="562"/>
      <c r="P185" s="562"/>
      <c r="Q185" s="562"/>
      <c r="R185" s="562"/>
      <c r="S185" s="562"/>
      <c r="T185" s="562"/>
      <c r="U185" s="562"/>
      <c r="V185" s="562"/>
    </row>
    <row r="186" spans="1:22" ht="16.5" customHeight="1">
      <c r="A186" s="562"/>
      <c r="B186" s="562"/>
      <c r="C186" s="570"/>
      <c r="D186" s="562"/>
      <c r="E186" s="562"/>
      <c r="F186" s="562"/>
      <c r="G186" s="562"/>
      <c r="H186" s="562"/>
      <c r="I186" s="562"/>
      <c r="J186" s="562"/>
      <c r="K186" s="562"/>
      <c r="L186" s="562"/>
      <c r="M186" s="562"/>
      <c r="N186" s="562"/>
      <c r="O186" s="562"/>
      <c r="P186" s="562"/>
      <c r="Q186" s="562"/>
      <c r="R186" s="562"/>
      <c r="S186" s="562"/>
      <c r="T186" s="562"/>
      <c r="U186" s="562"/>
      <c r="V186" s="562"/>
    </row>
    <row r="187" spans="1:22" ht="16.5" customHeight="1">
      <c r="A187" s="562"/>
      <c r="B187" s="562"/>
      <c r="C187" s="570"/>
      <c r="D187" s="562"/>
      <c r="E187" s="562"/>
      <c r="F187" s="562"/>
      <c r="G187" s="562"/>
      <c r="H187" s="562"/>
      <c r="I187" s="562"/>
      <c r="J187" s="562"/>
      <c r="K187" s="562"/>
      <c r="L187" s="562"/>
      <c r="M187" s="562"/>
      <c r="N187" s="562"/>
      <c r="O187" s="562"/>
      <c r="P187" s="562"/>
      <c r="Q187" s="562"/>
      <c r="R187" s="562"/>
      <c r="S187" s="562"/>
      <c r="T187" s="562"/>
      <c r="U187" s="562"/>
      <c r="V187" s="562"/>
    </row>
    <row r="188" spans="1:22" ht="16.5" customHeight="1">
      <c r="A188" s="562"/>
      <c r="B188" s="562"/>
      <c r="C188" s="570"/>
      <c r="D188" s="562"/>
      <c r="E188" s="562"/>
      <c r="F188" s="562"/>
      <c r="G188" s="562"/>
      <c r="H188" s="562"/>
      <c r="I188" s="562"/>
      <c r="J188" s="562"/>
      <c r="K188" s="562"/>
      <c r="L188" s="562"/>
      <c r="M188" s="562"/>
      <c r="N188" s="562"/>
      <c r="O188" s="562"/>
      <c r="P188" s="562"/>
      <c r="Q188" s="562"/>
      <c r="R188" s="562"/>
      <c r="S188" s="562"/>
      <c r="T188" s="562"/>
      <c r="U188" s="562"/>
      <c r="V188" s="562"/>
    </row>
    <row r="189" spans="1:22" ht="16.5" customHeight="1">
      <c r="A189" s="562"/>
      <c r="B189" s="562"/>
      <c r="C189" s="570"/>
      <c r="D189" s="562"/>
      <c r="E189" s="562"/>
      <c r="F189" s="562"/>
      <c r="G189" s="562"/>
      <c r="H189" s="562"/>
      <c r="I189" s="562"/>
      <c r="J189" s="562"/>
      <c r="K189" s="562"/>
      <c r="L189" s="562"/>
      <c r="M189" s="562"/>
      <c r="N189" s="562"/>
      <c r="O189" s="562"/>
      <c r="P189" s="562"/>
      <c r="Q189" s="562"/>
      <c r="R189" s="562"/>
      <c r="S189" s="562"/>
      <c r="T189" s="562"/>
      <c r="U189" s="562"/>
      <c r="V189" s="562"/>
    </row>
    <row r="190" spans="1:22" ht="16.5" customHeight="1">
      <c r="A190" s="562"/>
      <c r="B190" s="562"/>
      <c r="C190" s="570"/>
      <c r="D190" s="562"/>
      <c r="E190" s="562"/>
      <c r="F190" s="562"/>
      <c r="G190" s="562"/>
      <c r="H190" s="562"/>
      <c r="I190" s="562"/>
      <c r="J190" s="562"/>
      <c r="K190" s="562"/>
      <c r="L190" s="562"/>
      <c r="M190" s="562"/>
      <c r="N190" s="562"/>
      <c r="O190" s="562"/>
      <c r="P190" s="562"/>
      <c r="Q190" s="562"/>
      <c r="R190" s="562"/>
      <c r="S190" s="562"/>
      <c r="T190" s="562"/>
      <c r="U190" s="562"/>
      <c r="V190" s="562"/>
    </row>
    <row r="191" spans="1:22" ht="16.5" customHeight="1">
      <c r="A191" s="562"/>
      <c r="B191" s="562"/>
      <c r="C191" s="570"/>
      <c r="D191" s="562"/>
      <c r="E191" s="562"/>
      <c r="F191" s="562"/>
      <c r="G191" s="562"/>
      <c r="H191" s="562"/>
      <c r="I191" s="562"/>
      <c r="J191" s="562"/>
      <c r="K191" s="562"/>
      <c r="L191" s="562"/>
      <c r="M191" s="562"/>
      <c r="N191" s="562"/>
      <c r="O191" s="562"/>
      <c r="P191" s="562"/>
      <c r="Q191" s="562"/>
      <c r="R191" s="562"/>
      <c r="S191" s="562"/>
      <c r="T191" s="562"/>
      <c r="U191" s="562"/>
      <c r="V191" s="562"/>
    </row>
    <row r="192" spans="1:22" ht="16.5" customHeight="1">
      <c r="A192" s="562"/>
      <c r="B192" s="562"/>
      <c r="C192" s="570"/>
      <c r="D192" s="562"/>
      <c r="E192" s="562"/>
      <c r="F192" s="562"/>
      <c r="G192" s="562"/>
      <c r="H192" s="562"/>
      <c r="I192" s="562"/>
      <c r="J192" s="562"/>
      <c r="K192" s="562"/>
      <c r="L192" s="562"/>
      <c r="M192" s="562"/>
      <c r="N192" s="562"/>
      <c r="O192" s="562"/>
      <c r="P192" s="562"/>
      <c r="Q192" s="562"/>
      <c r="R192" s="562"/>
      <c r="S192" s="562"/>
      <c r="T192" s="562"/>
      <c r="U192" s="562"/>
      <c r="V192" s="562"/>
    </row>
    <row r="193" spans="1:22" ht="16.5" customHeight="1">
      <c r="A193" s="562"/>
      <c r="B193" s="562"/>
      <c r="C193" s="570"/>
      <c r="D193" s="562"/>
      <c r="E193" s="562"/>
      <c r="F193" s="562"/>
      <c r="G193" s="562"/>
      <c r="H193" s="562"/>
      <c r="I193" s="562"/>
      <c r="J193" s="562"/>
      <c r="K193" s="562"/>
      <c r="L193" s="562"/>
      <c r="M193" s="562"/>
      <c r="N193" s="562"/>
      <c r="O193" s="562"/>
      <c r="P193" s="562"/>
      <c r="Q193" s="562"/>
      <c r="R193" s="562"/>
      <c r="S193" s="562"/>
      <c r="T193" s="562"/>
      <c r="U193" s="562"/>
      <c r="V193" s="562"/>
    </row>
    <row r="194" spans="1:22" ht="16.5" customHeight="1">
      <c r="A194" s="562"/>
      <c r="B194" s="562"/>
      <c r="C194" s="570"/>
      <c r="D194" s="562"/>
      <c r="E194" s="562"/>
      <c r="F194" s="562"/>
      <c r="G194" s="562"/>
      <c r="H194" s="562"/>
      <c r="I194" s="562"/>
      <c r="J194" s="562"/>
      <c r="K194" s="562"/>
      <c r="L194" s="562"/>
      <c r="M194" s="562"/>
      <c r="N194" s="562"/>
      <c r="O194" s="562"/>
      <c r="P194" s="562"/>
      <c r="Q194" s="562"/>
      <c r="R194" s="562"/>
      <c r="S194" s="562"/>
      <c r="T194" s="562"/>
      <c r="U194" s="562"/>
      <c r="V194" s="562"/>
    </row>
    <row r="195" spans="1:22" ht="16.5" customHeight="1">
      <c r="A195" s="562"/>
      <c r="B195" s="562"/>
      <c r="C195" s="570"/>
      <c r="D195" s="562"/>
      <c r="E195" s="562"/>
      <c r="F195" s="562"/>
      <c r="G195" s="562"/>
      <c r="H195" s="562"/>
      <c r="I195" s="562"/>
      <c r="J195" s="562"/>
      <c r="K195" s="562"/>
      <c r="L195" s="562"/>
      <c r="M195" s="562"/>
      <c r="N195" s="562"/>
      <c r="O195" s="562"/>
      <c r="P195" s="562"/>
      <c r="Q195" s="562"/>
      <c r="R195" s="562"/>
      <c r="S195" s="562"/>
      <c r="T195" s="562"/>
      <c r="U195" s="562"/>
      <c r="V195" s="562"/>
    </row>
    <row r="196" spans="1:22" ht="16.5" customHeight="1">
      <c r="A196" s="562"/>
      <c r="B196" s="562"/>
      <c r="C196" s="570"/>
      <c r="D196" s="562"/>
      <c r="E196" s="562"/>
      <c r="F196" s="562"/>
      <c r="G196" s="562"/>
      <c r="H196" s="562"/>
      <c r="I196" s="562"/>
      <c r="J196" s="562"/>
      <c r="K196" s="562"/>
      <c r="L196" s="562"/>
      <c r="M196" s="562"/>
      <c r="N196" s="562"/>
      <c r="O196" s="562"/>
      <c r="P196" s="562"/>
      <c r="Q196" s="562"/>
      <c r="R196" s="562"/>
      <c r="S196" s="562"/>
      <c r="T196" s="562"/>
      <c r="U196" s="562"/>
      <c r="V196" s="562"/>
    </row>
    <row r="197" spans="1:22" ht="16.5" customHeight="1">
      <c r="A197" s="562"/>
      <c r="B197" s="562"/>
      <c r="C197" s="570"/>
      <c r="D197" s="562"/>
      <c r="E197" s="562"/>
      <c r="F197" s="562"/>
      <c r="G197" s="562"/>
      <c r="H197" s="562"/>
      <c r="I197" s="562"/>
      <c r="J197" s="562"/>
      <c r="K197" s="562"/>
      <c r="L197" s="562"/>
      <c r="M197" s="562"/>
      <c r="N197" s="562"/>
      <c r="O197" s="562"/>
      <c r="P197" s="562"/>
      <c r="Q197" s="562"/>
      <c r="R197" s="562"/>
      <c r="S197" s="562"/>
      <c r="T197" s="562"/>
      <c r="U197" s="562"/>
      <c r="V197" s="562"/>
    </row>
    <row r="198" spans="1:22" ht="16.5" customHeight="1">
      <c r="A198" s="562"/>
      <c r="B198" s="562"/>
      <c r="C198" s="570"/>
      <c r="D198" s="562"/>
      <c r="E198" s="562"/>
      <c r="F198" s="562"/>
      <c r="G198" s="562"/>
      <c r="H198" s="562"/>
      <c r="I198" s="562"/>
      <c r="J198" s="562"/>
      <c r="K198" s="562"/>
      <c r="L198" s="562"/>
      <c r="M198" s="562"/>
      <c r="N198" s="562"/>
      <c r="O198" s="562"/>
      <c r="P198" s="562"/>
      <c r="Q198" s="562"/>
      <c r="R198" s="562"/>
      <c r="S198" s="562"/>
      <c r="T198" s="562"/>
      <c r="U198" s="562"/>
      <c r="V198" s="562"/>
    </row>
    <row r="199" spans="1:22" ht="16.5" customHeight="1">
      <c r="A199" s="562"/>
      <c r="B199" s="562"/>
      <c r="C199" s="570"/>
      <c r="D199" s="562"/>
      <c r="E199" s="562"/>
      <c r="F199" s="562"/>
      <c r="G199" s="562"/>
      <c r="H199" s="562"/>
      <c r="I199" s="562"/>
      <c r="J199" s="562"/>
      <c r="K199" s="562"/>
      <c r="L199" s="562"/>
      <c r="M199" s="562"/>
      <c r="N199" s="562"/>
      <c r="O199" s="562"/>
      <c r="P199" s="562"/>
      <c r="Q199" s="562"/>
      <c r="R199" s="562"/>
      <c r="S199" s="562"/>
      <c r="T199" s="562"/>
      <c r="U199" s="562"/>
      <c r="V199" s="562"/>
    </row>
    <row r="200" spans="1:22" ht="16.5" customHeight="1">
      <c r="A200" s="562"/>
      <c r="B200" s="562"/>
      <c r="C200" s="570"/>
      <c r="D200" s="562"/>
      <c r="E200" s="562"/>
      <c r="F200" s="562"/>
      <c r="G200" s="562"/>
      <c r="H200" s="562"/>
      <c r="I200" s="562"/>
      <c r="J200" s="562"/>
      <c r="K200" s="562"/>
      <c r="L200" s="562"/>
      <c r="M200" s="562"/>
      <c r="N200" s="562"/>
      <c r="O200" s="562"/>
      <c r="P200" s="562"/>
      <c r="Q200" s="562"/>
      <c r="R200" s="562"/>
      <c r="S200" s="562"/>
      <c r="T200" s="562"/>
      <c r="U200" s="562"/>
      <c r="V200" s="562"/>
    </row>
    <row r="201" spans="1:22" ht="16.5" customHeight="1">
      <c r="A201" s="562"/>
      <c r="B201" s="562"/>
      <c r="C201" s="570"/>
      <c r="D201" s="562"/>
      <c r="E201" s="562"/>
      <c r="F201" s="562"/>
      <c r="G201" s="562"/>
      <c r="H201" s="562"/>
      <c r="I201" s="562"/>
      <c r="J201" s="562"/>
      <c r="K201" s="562"/>
      <c r="L201" s="562"/>
      <c r="M201" s="562"/>
      <c r="N201" s="562"/>
      <c r="O201" s="562"/>
      <c r="P201" s="562"/>
      <c r="Q201" s="562"/>
      <c r="R201" s="562"/>
      <c r="S201" s="562"/>
      <c r="T201" s="562"/>
      <c r="U201" s="562"/>
      <c r="V201" s="562"/>
    </row>
    <row r="202" spans="1:22" ht="16.5" customHeight="1">
      <c r="A202" s="562"/>
      <c r="B202" s="562"/>
      <c r="C202" s="570"/>
      <c r="D202" s="562"/>
      <c r="E202" s="562"/>
      <c r="F202" s="562"/>
      <c r="G202" s="562"/>
      <c r="H202" s="562"/>
      <c r="I202" s="562"/>
      <c r="J202" s="562"/>
      <c r="K202" s="562"/>
      <c r="L202" s="562"/>
      <c r="M202" s="562"/>
      <c r="N202" s="562"/>
      <c r="O202" s="562"/>
      <c r="P202" s="562"/>
      <c r="Q202" s="562"/>
      <c r="R202" s="562"/>
      <c r="S202" s="562"/>
      <c r="T202" s="562"/>
      <c r="U202" s="562"/>
      <c r="V202" s="562"/>
    </row>
    <row r="203" spans="1:22" ht="16.5" customHeight="1">
      <c r="A203" s="562"/>
      <c r="B203" s="562"/>
      <c r="C203" s="570"/>
      <c r="D203" s="562"/>
      <c r="E203" s="562"/>
      <c r="F203" s="562"/>
      <c r="G203" s="562"/>
      <c r="H203" s="562"/>
      <c r="I203" s="562"/>
      <c r="J203" s="562"/>
      <c r="K203" s="562"/>
      <c r="L203" s="562"/>
      <c r="M203" s="562"/>
      <c r="N203" s="562"/>
      <c r="O203" s="562"/>
      <c r="P203" s="562"/>
      <c r="Q203" s="562"/>
      <c r="R203" s="562"/>
      <c r="S203" s="562"/>
      <c r="T203" s="562"/>
      <c r="U203" s="562"/>
      <c r="V203" s="562"/>
    </row>
    <row r="204" spans="1:22" ht="16.5" customHeight="1">
      <c r="A204" s="562"/>
      <c r="B204" s="562"/>
      <c r="C204" s="570"/>
      <c r="D204" s="562"/>
      <c r="E204" s="562"/>
      <c r="F204" s="562"/>
      <c r="G204" s="562"/>
      <c r="H204" s="562"/>
      <c r="I204" s="562"/>
      <c r="J204" s="562"/>
      <c r="K204" s="562"/>
      <c r="L204" s="562"/>
      <c r="M204" s="562"/>
      <c r="N204" s="562"/>
      <c r="O204" s="562"/>
      <c r="P204" s="562"/>
      <c r="Q204" s="562"/>
      <c r="R204" s="562"/>
      <c r="S204" s="562"/>
      <c r="T204" s="562"/>
      <c r="U204" s="562"/>
      <c r="V204" s="562"/>
    </row>
    <row r="205" spans="1:22" ht="16.5" customHeight="1">
      <c r="A205" s="562"/>
      <c r="B205" s="562"/>
      <c r="C205" s="570"/>
      <c r="D205" s="562"/>
      <c r="E205" s="562"/>
      <c r="F205" s="562"/>
      <c r="G205" s="562"/>
      <c r="H205" s="562"/>
      <c r="I205" s="562"/>
      <c r="J205" s="562"/>
      <c r="K205" s="562"/>
      <c r="L205" s="562"/>
      <c r="M205" s="562"/>
      <c r="N205" s="562"/>
      <c r="O205" s="562"/>
      <c r="P205" s="562"/>
      <c r="Q205" s="562"/>
      <c r="R205" s="562"/>
      <c r="S205" s="562"/>
      <c r="T205" s="562"/>
      <c r="U205" s="562"/>
      <c r="V205" s="562"/>
    </row>
    <row r="206" spans="1:22" ht="16.5" customHeight="1">
      <c r="A206" s="562"/>
      <c r="B206" s="562"/>
      <c r="C206" s="570"/>
      <c r="D206" s="562"/>
      <c r="E206" s="562"/>
      <c r="F206" s="562"/>
      <c r="G206" s="562"/>
      <c r="H206" s="562"/>
      <c r="I206" s="562"/>
      <c r="J206" s="562"/>
      <c r="K206" s="562"/>
      <c r="L206" s="562"/>
      <c r="M206" s="562"/>
      <c r="N206" s="562"/>
      <c r="O206" s="562"/>
      <c r="P206" s="562"/>
      <c r="Q206" s="562"/>
      <c r="R206" s="562"/>
      <c r="S206" s="562"/>
      <c r="T206" s="562"/>
      <c r="U206" s="562"/>
      <c r="V206" s="562"/>
    </row>
    <row r="207" spans="1:22" ht="16.5" customHeight="1">
      <c r="A207" s="562"/>
      <c r="B207" s="562"/>
      <c r="C207" s="570"/>
      <c r="D207" s="562"/>
      <c r="E207" s="562"/>
      <c r="F207" s="562"/>
      <c r="G207" s="562"/>
      <c r="H207" s="562"/>
      <c r="I207" s="562"/>
      <c r="J207" s="562"/>
      <c r="K207" s="562"/>
      <c r="L207" s="562"/>
      <c r="M207" s="562"/>
      <c r="N207" s="562"/>
      <c r="O207" s="562"/>
      <c r="P207" s="562"/>
      <c r="Q207" s="562"/>
      <c r="R207" s="562"/>
      <c r="S207" s="562"/>
      <c r="T207" s="562"/>
      <c r="U207" s="562"/>
      <c r="V207" s="562"/>
    </row>
    <row r="208" spans="1:22" ht="16.5" customHeight="1">
      <c r="A208" s="562"/>
      <c r="B208" s="562"/>
      <c r="C208" s="570"/>
      <c r="D208" s="562"/>
      <c r="E208" s="562"/>
      <c r="F208" s="562"/>
      <c r="G208" s="562"/>
      <c r="H208" s="562"/>
      <c r="I208" s="562"/>
      <c r="J208" s="562"/>
      <c r="K208" s="562"/>
      <c r="L208" s="562"/>
      <c r="M208" s="562"/>
      <c r="N208" s="562"/>
      <c r="O208" s="562"/>
      <c r="P208" s="562"/>
      <c r="Q208" s="562"/>
      <c r="R208" s="562"/>
      <c r="S208" s="562"/>
      <c r="T208" s="562"/>
      <c r="U208" s="562"/>
      <c r="V208" s="562"/>
    </row>
    <row r="209" spans="1:22" ht="16.5" customHeight="1">
      <c r="A209" s="562"/>
      <c r="B209" s="562"/>
      <c r="C209" s="570"/>
      <c r="D209" s="562"/>
      <c r="E209" s="562"/>
      <c r="F209" s="562"/>
      <c r="G209" s="562"/>
      <c r="H209" s="562"/>
      <c r="I209" s="562"/>
      <c r="J209" s="562"/>
      <c r="K209" s="562"/>
      <c r="L209" s="562"/>
      <c r="M209" s="562"/>
      <c r="N209" s="562"/>
      <c r="O209" s="562"/>
      <c r="P209" s="562"/>
      <c r="Q209" s="562"/>
      <c r="R209" s="562"/>
      <c r="S209" s="562"/>
      <c r="T209" s="562"/>
      <c r="U209" s="562"/>
      <c r="V209" s="562"/>
    </row>
    <row r="210" spans="1:22" ht="16.5" customHeight="1">
      <c r="A210" s="562"/>
      <c r="B210" s="562"/>
      <c r="C210" s="570"/>
      <c r="D210" s="562"/>
      <c r="E210" s="562"/>
      <c r="F210" s="562"/>
      <c r="G210" s="562"/>
      <c r="H210" s="562"/>
      <c r="I210" s="562"/>
      <c r="J210" s="562"/>
      <c r="K210" s="562"/>
      <c r="L210" s="562"/>
      <c r="M210" s="562"/>
      <c r="N210" s="562"/>
      <c r="O210" s="562"/>
      <c r="P210" s="562"/>
      <c r="Q210" s="562"/>
      <c r="R210" s="562"/>
      <c r="S210" s="562"/>
      <c r="T210" s="562"/>
      <c r="U210" s="562"/>
      <c r="V210" s="562"/>
    </row>
    <row r="211" spans="1:22" ht="16.5" customHeight="1">
      <c r="A211" s="562"/>
      <c r="B211" s="562"/>
      <c r="C211" s="570"/>
      <c r="D211" s="562"/>
      <c r="E211" s="562"/>
      <c r="F211" s="562"/>
      <c r="G211" s="562"/>
      <c r="H211" s="562"/>
      <c r="I211" s="562"/>
      <c r="J211" s="562"/>
      <c r="K211" s="562"/>
      <c r="L211" s="562"/>
      <c r="M211" s="562"/>
      <c r="N211" s="562"/>
      <c r="O211" s="562"/>
      <c r="P211" s="562"/>
      <c r="Q211" s="562"/>
      <c r="R211" s="562"/>
      <c r="S211" s="562"/>
      <c r="T211" s="562"/>
      <c r="U211" s="562"/>
      <c r="V211" s="562"/>
    </row>
    <row r="212" spans="1:22" ht="16.5" customHeight="1">
      <c r="A212" s="562"/>
      <c r="B212" s="562"/>
      <c r="C212" s="570"/>
      <c r="D212" s="562"/>
      <c r="E212" s="562"/>
      <c r="F212" s="562"/>
      <c r="G212" s="562"/>
      <c r="H212" s="562"/>
      <c r="I212" s="562"/>
      <c r="J212" s="562"/>
      <c r="K212" s="562"/>
      <c r="L212" s="562"/>
      <c r="M212" s="562"/>
      <c r="N212" s="562"/>
      <c r="O212" s="562"/>
      <c r="P212" s="562"/>
      <c r="Q212" s="562"/>
      <c r="R212" s="562"/>
      <c r="S212" s="562"/>
      <c r="T212" s="562"/>
      <c r="U212" s="562"/>
      <c r="V212" s="562"/>
    </row>
    <row r="213" spans="1:22" ht="16.5" customHeight="1">
      <c r="A213" s="562"/>
      <c r="B213" s="562"/>
      <c r="C213" s="570"/>
      <c r="D213" s="562"/>
      <c r="E213" s="562"/>
      <c r="F213" s="562"/>
      <c r="G213" s="562"/>
      <c r="H213" s="562"/>
      <c r="I213" s="562"/>
      <c r="J213" s="562"/>
      <c r="K213" s="562"/>
      <c r="L213" s="562"/>
      <c r="M213" s="562"/>
      <c r="N213" s="562"/>
      <c r="O213" s="562"/>
      <c r="P213" s="562"/>
      <c r="Q213" s="562"/>
      <c r="R213" s="562"/>
      <c r="S213" s="562"/>
      <c r="T213" s="562"/>
      <c r="U213" s="562"/>
      <c r="V213" s="562"/>
    </row>
    <row r="214" spans="1:22" ht="16.5" customHeight="1">
      <c r="A214" s="562"/>
      <c r="B214" s="562"/>
      <c r="C214" s="570"/>
      <c r="D214" s="562"/>
      <c r="E214" s="562"/>
      <c r="F214" s="562"/>
      <c r="G214" s="562"/>
      <c r="H214" s="562"/>
      <c r="I214" s="562"/>
      <c r="J214" s="562"/>
      <c r="K214" s="562"/>
      <c r="L214" s="562"/>
      <c r="M214" s="562"/>
      <c r="N214" s="562"/>
      <c r="O214" s="562"/>
      <c r="P214" s="562"/>
      <c r="Q214" s="562"/>
      <c r="R214" s="562"/>
      <c r="S214" s="562"/>
      <c r="T214" s="562"/>
      <c r="U214" s="562"/>
      <c r="V214" s="562"/>
    </row>
    <row r="215" spans="1:22" ht="16.5" customHeight="1">
      <c r="A215" s="562"/>
      <c r="B215" s="562"/>
      <c r="C215" s="570"/>
      <c r="D215" s="562"/>
      <c r="E215" s="562"/>
      <c r="F215" s="562"/>
      <c r="G215" s="562"/>
      <c r="H215" s="562"/>
      <c r="I215" s="562"/>
      <c r="J215" s="562"/>
      <c r="K215" s="562"/>
      <c r="L215" s="562"/>
      <c r="M215" s="562"/>
      <c r="N215" s="562"/>
      <c r="O215" s="562"/>
      <c r="P215" s="562"/>
      <c r="Q215" s="562"/>
      <c r="R215" s="562"/>
      <c r="S215" s="562"/>
      <c r="T215" s="562"/>
      <c r="U215" s="562"/>
      <c r="V215" s="562"/>
    </row>
    <row r="216" spans="1:22" ht="16.5" customHeight="1">
      <c r="A216" s="562"/>
      <c r="B216" s="562"/>
      <c r="C216" s="570"/>
      <c r="D216" s="562"/>
      <c r="E216" s="562"/>
      <c r="F216" s="562"/>
      <c r="G216" s="562"/>
      <c r="H216" s="562"/>
      <c r="I216" s="562"/>
      <c r="J216" s="562"/>
      <c r="K216" s="562"/>
      <c r="L216" s="562"/>
      <c r="M216" s="562"/>
      <c r="N216" s="562"/>
      <c r="O216" s="562"/>
      <c r="P216" s="562"/>
      <c r="Q216" s="562"/>
      <c r="R216" s="562"/>
      <c r="S216" s="562"/>
      <c r="T216" s="562"/>
      <c r="U216" s="562"/>
      <c r="V216" s="562"/>
    </row>
    <row r="217" spans="1:22" ht="16.5" customHeight="1">
      <c r="A217" s="562"/>
      <c r="B217" s="562"/>
      <c r="C217" s="570"/>
      <c r="D217" s="562"/>
      <c r="E217" s="562"/>
      <c r="F217" s="562"/>
      <c r="G217" s="562"/>
      <c r="H217" s="562"/>
      <c r="I217" s="562"/>
      <c r="J217" s="562"/>
      <c r="K217" s="562"/>
      <c r="L217" s="562"/>
      <c r="M217" s="562"/>
      <c r="N217" s="562"/>
      <c r="O217" s="562"/>
      <c r="P217" s="562"/>
      <c r="Q217" s="562"/>
      <c r="R217" s="562"/>
      <c r="S217" s="562"/>
      <c r="T217" s="562"/>
      <c r="U217" s="562"/>
      <c r="V217" s="562"/>
    </row>
    <row r="218" spans="1:22" ht="16.5" customHeight="1">
      <c r="A218" s="562"/>
      <c r="B218" s="562"/>
      <c r="C218" s="570"/>
      <c r="D218" s="562"/>
      <c r="E218" s="562"/>
      <c r="F218" s="562"/>
      <c r="G218" s="562"/>
      <c r="H218" s="562"/>
      <c r="I218" s="562"/>
      <c r="J218" s="562"/>
      <c r="K218" s="562"/>
      <c r="L218" s="562"/>
      <c r="M218" s="562"/>
      <c r="N218" s="562"/>
      <c r="O218" s="562"/>
      <c r="P218" s="562"/>
      <c r="Q218" s="562"/>
      <c r="R218" s="562"/>
      <c r="S218" s="562"/>
      <c r="T218" s="562"/>
      <c r="U218" s="562"/>
      <c r="V218" s="562"/>
    </row>
    <row r="219" spans="1:22" ht="16.5" customHeight="1">
      <c r="A219" s="562"/>
      <c r="B219" s="562"/>
      <c r="C219" s="570"/>
      <c r="D219" s="562"/>
      <c r="E219" s="562"/>
      <c r="F219" s="562"/>
      <c r="G219" s="562"/>
      <c r="H219" s="562"/>
      <c r="I219" s="562"/>
      <c r="J219" s="562"/>
      <c r="K219" s="562"/>
      <c r="L219" s="562"/>
      <c r="M219" s="562"/>
      <c r="N219" s="562"/>
      <c r="O219" s="562"/>
      <c r="P219" s="562"/>
      <c r="Q219" s="562"/>
      <c r="R219" s="562"/>
      <c r="S219" s="562"/>
      <c r="T219" s="562"/>
      <c r="U219" s="562"/>
      <c r="V219" s="562"/>
    </row>
    <row r="220" spans="1:22" ht="16.5" customHeight="1">
      <c r="A220" s="562"/>
      <c r="B220" s="562"/>
      <c r="C220" s="570"/>
      <c r="D220" s="562"/>
      <c r="E220" s="562"/>
      <c r="F220" s="562"/>
      <c r="G220" s="562"/>
      <c r="H220" s="562"/>
      <c r="I220" s="562"/>
      <c r="J220" s="562"/>
      <c r="K220" s="562"/>
      <c r="L220" s="562"/>
      <c r="M220" s="562"/>
      <c r="N220" s="562"/>
      <c r="O220" s="562"/>
      <c r="P220" s="562"/>
      <c r="Q220" s="562"/>
      <c r="R220" s="562"/>
      <c r="S220" s="562"/>
      <c r="T220" s="562"/>
      <c r="U220" s="562"/>
      <c r="V220" s="562"/>
    </row>
    <row r="221" spans="1:22" ht="16.5" customHeight="1">
      <c r="A221" s="562"/>
      <c r="B221" s="562"/>
      <c r="C221" s="570"/>
      <c r="D221" s="562"/>
      <c r="E221" s="562"/>
      <c r="F221" s="562"/>
      <c r="G221" s="562"/>
      <c r="H221" s="562"/>
      <c r="I221" s="562"/>
      <c r="J221" s="562"/>
      <c r="K221" s="562"/>
      <c r="L221" s="562"/>
      <c r="M221" s="562"/>
      <c r="N221" s="562"/>
      <c r="O221" s="562"/>
      <c r="P221" s="562"/>
      <c r="Q221" s="562"/>
      <c r="R221" s="562"/>
      <c r="S221" s="562"/>
      <c r="T221" s="562"/>
      <c r="U221" s="562"/>
      <c r="V221" s="562"/>
    </row>
    <row r="222" spans="1:22" ht="16.5" customHeight="1">
      <c r="A222" s="562"/>
      <c r="B222" s="562"/>
      <c r="C222" s="570"/>
      <c r="D222" s="562"/>
      <c r="E222" s="562"/>
      <c r="F222" s="562"/>
      <c r="G222" s="562"/>
      <c r="H222" s="562"/>
      <c r="I222" s="562"/>
      <c r="J222" s="562"/>
      <c r="K222" s="562"/>
      <c r="L222" s="562"/>
      <c r="M222" s="562"/>
      <c r="N222" s="562"/>
      <c r="O222" s="562"/>
      <c r="P222" s="562"/>
      <c r="Q222" s="562"/>
      <c r="R222" s="562"/>
      <c r="S222" s="562"/>
      <c r="T222" s="562"/>
      <c r="U222" s="562"/>
      <c r="V222" s="562"/>
    </row>
    <row r="223" spans="1:22" ht="16.5" customHeight="1">
      <c r="A223" s="562"/>
      <c r="B223" s="562"/>
      <c r="C223" s="570"/>
      <c r="D223" s="562"/>
      <c r="E223" s="562"/>
      <c r="F223" s="562"/>
      <c r="G223" s="562"/>
      <c r="H223" s="562"/>
      <c r="I223" s="562"/>
      <c r="J223" s="562"/>
      <c r="K223" s="562"/>
      <c r="L223" s="562"/>
      <c r="M223" s="562"/>
      <c r="N223" s="562"/>
      <c r="O223" s="562"/>
      <c r="P223" s="562"/>
      <c r="Q223" s="562"/>
      <c r="R223" s="562"/>
      <c r="S223" s="562"/>
      <c r="T223" s="562"/>
      <c r="U223" s="562"/>
      <c r="V223" s="562"/>
    </row>
    <row r="224" spans="1:22" ht="16.5" customHeight="1">
      <c r="A224" s="562"/>
      <c r="B224" s="562"/>
      <c r="C224" s="570"/>
      <c r="D224" s="562"/>
      <c r="E224" s="562"/>
      <c r="F224" s="562"/>
      <c r="G224" s="562"/>
      <c r="H224" s="562"/>
      <c r="I224" s="562"/>
      <c r="J224" s="562"/>
      <c r="K224" s="562"/>
      <c r="L224" s="562"/>
      <c r="M224" s="562"/>
      <c r="N224" s="562"/>
      <c r="O224" s="562"/>
      <c r="P224" s="562"/>
      <c r="Q224" s="562"/>
      <c r="R224" s="562"/>
      <c r="S224" s="562"/>
      <c r="T224" s="562"/>
      <c r="U224" s="562"/>
      <c r="V224" s="562"/>
    </row>
    <row r="225" spans="1:22" ht="16.5" customHeight="1">
      <c r="A225" s="562"/>
      <c r="B225" s="562"/>
      <c r="C225" s="570"/>
      <c r="D225" s="562"/>
      <c r="E225" s="562"/>
      <c r="F225" s="562"/>
      <c r="G225" s="562"/>
      <c r="H225" s="562"/>
      <c r="I225" s="562"/>
      <c r="J225" s="562"/>
      <c r="K225" s="562"/>
      <c r="L225" s="562"/>
      <c r="M225" s="562"/>
      <c r="N225" s="562"/>
      <c r="O225" s="562"/>
      <c r="P225" s="562"/>
      <c r="Q225" s="562"/>
      <c r="R225" s="562"/>
      <c r="S225" s="562"/>
      <c r="T225" s="562"/>
      <c r="U225" s="562"/>
      <c r="V225" s="562"/>
    </row>
    <row r="226" spans="1:22" ht="16.5" customHeight="1">
      <c r="A226" s="562"/>
      <c r="B226" s="562"/>
      <c r="C226" s="570"/>
      <c r="D226" s="562"/>
      <c r="E226" s="562"/>
      <c r="F226" s="562"/>
      <c r="G226" s="562"/>
      <c r="H226" s="562"/>
      <c r="I226" s="562"/>
      <c r="J226" s="562"/>
      <c r="K226" s="562"/>
      <c r="L226" s="562"/>
      <c r="M226" s="562"/>
      <c r="N226" s="562"/>
      <c r="O226" s="562"/>
      <c r="P226" s="562"/>
      <c r="Q226" s="562"/>
      <c r="R226" s="562"/>
      <c r="S226" s="562"/>
      <c r="T226" s="562"/>
      <c r="U226" s="562"/>
      <c r="V226" s="562"/>
    </row>
    <row r="227" spans="1:22" ht="16.5" customHeight="1">
      <c r="A227" s="562"/>
      <c r="B227" s="562"/>
      <c r="C227" s="570"/>
      <c r="D227" s="562"/>
      <c r="E227" s="562"/>
      <c r="F227" s="562"/>
      <c r="G227" s="562"/>
      <c r="H227" s="562"/>
      <c r="I227" s="562"/>
      <c r="J227" s="562"/>
      <c r="K227" s="562"/>
      <c r="L227" s="562"/>
      <c r="M227" s="562"/>
      <c r="N227" s="562"/>
      <c r="O227" s="562"/>
      <c r="P227" s="562"/>
      <c r="Q227" s="562"/>
      <c r="R227" s="562"/>
      <c r="S227" s="562"/>
      <c r="T227" s="562"/>
      <c r="U227" s="562"/>
      <c r="V227" s="562"/>
    </row>
    <row r="228" spans="1:22" ht="16.5" customHeight="1">
      <c r="A228" s="562"/>
      <c r="B228" s="562"/>
      <c r="C228" s="570"/>
      <c r="D228" s="562"/>
      <c r="E228" s="562"/>
      <c r="F228" s="562"/>
      <c r="G228" s="562"/>
      <c r="H228" s="562"/>
      <c r="I228" s="562"/>
      <c r="J228" s="562"/>
      <c r="K228" s="562"/>
      <c r="L228" s="562"/>
      <c r="M228" s="562"/>
      <c r="N228" s="562"/>
      <c r="O228" s="562"/>
      <c r="P228" s="562"/>
      <c r="Q228" s="562"/>
      <c r="R228" s="562"/>
      <c r="S228" s="562"/>
      <c r="T228" s="562"/>
      <c r="U228" s="562"/>
      <c r="V228" s="562"/>
    </row>
    <row r="229" spans="1:22" ht="16.5" customHeight="1">
      <c r="A229" s="562"/>
      <c r="B229" s="562"/>
      <c r="C229" s="570"/>
      <c r="D229" s="562"/>
      <c r="E229" s="562"/>
      <c r="F229" s="562"/>
      <c r="G229" s="562"/>
      <c r="H229" s="562"/>
      <c r="I229" s="562"/>
      <c r="J229" s="562"/>
      <c r="K229" s="562"/>
      <c r="L229" s="562"/>
      <c r="M229" s="562"/>
      <c r="N229" s="562"/>
      <c r="O229" s="562"/>
      <c r="P229" s="562"/>
      <c r="Q229" s="562"/>
      <c r="R229" s="562"/>
      <c r="S229" s="562"/>
      <c r="T229" s="562"/>
      <c r="U229" s="562"/>
      <c r="V229" s="562"/>
    </row>
    <row r="230" spans="1:22" ht="16.5" customHeight="1">
      <c r="A230" s="562"/>
      <c r="B230" s="562"/>
      <c r="C230" s="570"/>
      <c r="D230" s="562"/>
      <c r="E230" s="562"/>
      <c r="F230" s="562"/>
      <c r="G230" s="562"/>
      <c r="H230" s="562"/>
      <c r="I230" s="562"/>
      <c r="J230" s="562"/>
      <c r="K230" s="562"/>
      <c r="L230" s="562"/>
      <c r="M230" s="562"/>
      <c r="N230" s="562"/>
      <c r="O230" s="562"/>
      <c r="P230" s="562"/>
      <c r="Q230" s="562"/>
      <c r="R230" s="562"/>
      <c r="S230" s="562"/>
      <c r="T230" s="562"/>
      <c r="U230" s="562"/>
      <c r="V230" s="562"/>
    </row>
    <row r="231" spans="1:22" ht="16.5" customHeight="1">
      <c r="A231" s="562"/>
      <c r="B231" s="562"/>
      <c r="C231" s="570"/>
      <c r="D231" s="562"/>
      <c r="E231" s="562"/>
      <c r="F231" s="562"/>
      <c r="G231" s="562"/>
      <c r="H231" s="562"/>
      <c r="I231" s="562"/>
      <c r="J231" s="562"/>
      <c r="K231" s="562"/>
      <c r="L231" s="562"/>
      <c r="M231" s="562"/>
      <c r="N231" s="562"/>
      <c r="O231" s="562"/>
      <c r="P231" s="562"/>
      <c r="Q231" s="562"/>
      <c r="R231" s="562"/>
      <c r="S231" s="562"/>
      <c r="T231" s="562"/>
      <c r="U231" s="562"/>
      <c r="V231" s="562"/>
    </row>
    <row r="232" spans="1:22" ht="16.5" customHeight="1">
      <c r="A232" s="562"/>
      <c r="B232" s="562"/>
      <c r="C232" s="570"/>
      <c r="D232" s="562"/>
      <c r="E232" s="562"/>
      <c r="F232" s="562"/>
      <c r="G232" s="562"/>
      <c r="H232" s="562"/>
      <c r="I232" s="562"/>
      <c r="J232" s="562"/>
      <c r="K232" s="562"/>
      <c r="L232" s="562"/>
      <c r="M232" s="562"/>
      <c r="N232" s="562"/>
      <c r="O232" s="562"/>
      <c r="P232" s="562"/>
      <c r="Q232" s="562"/>
      <c r="R232" s="562"/>
      <c r="S232" s="562"/>
      <c r="T232" s="562"/>
      <c r="U232" s="562"/>
      <c r="V232" s="562"/>
    </row>
    <row r="233" spans="1:22" ht="16.5" customHeight="1">
      <c r="A233" s="562"/>
      <c r="B233" s="562"/>
      <c r="C233" s="570"/>
      <c r="D233" s="562"/>
      <c r="E233" s="562"/>
      <c r="F233" s="562"/>
      <c r="G233" s="562"/>
      <c r="H233" s="562"/>
      <c r="I233" s="562"/>
      <c r="J233" s="562"/>
      <c r="K233" s="562"/>
      <c r="L233" s="562"/>
      <c r="M233" s="562"/>
      <c r="N233" s="562"/>
      <c r="O233" s="562"/>
      <c r="P233" s="562"/>
      <c r="Q233" s="562"/>
      <c r="R233" s="562"/>
      <c r="S233" s="562"/>
      <c r="T233" s="562"/>
      <c r="U233" s="562"/>
      <c r="V233" s="562"/>
    </row>
    <row r="234" spans="1:22" ht="16.5" customHeight="1">
      <c r="A234" s="562"/>
      <c r="B234" s="562"/>
      <c r="C234" s="570"/>
      <c r="D234" s="562"/>
      <c r="E234" s="562"/>
      <c r="F234" s="562"/>
      <c r="G234" s="562"/>
      <c r="H234" s="562"/>
      <c r="I234" s="562"/>
      <c r="J234" s="562"/>
      <c r="K234" s="562"/>
      <c r="L234" s="562"/>
      <c r="M234" s="562"/>
      <c r="N234" s="562"/>
      <c r="O234" s="562"/>
      <c r="P234" s="562"/>
      <c r="Q234" s="562"/>
      <c r="R234" s="562"/>
      <c r="S234" s="562"/>
      <c r="T234" s="562"/>
      <c r="U234" s="562"/>
      <c r="V234" s="562"/>
    </row>
    <row r="235" spans="1:22" ht="16.5" customHeight="1">
      <c r="A235" s="562"/>
      <c r="B235" s="562"/>
      <c r="C235" s="570"/>
      <c r="D235" s="562"/>
      <c r="E235" s="562"/>
      <c r="F235" s="562"/>
      <c r="G235" s="562"/>
      <c r="H235" s="562"/>
      <c r="I235" s="562"/>
      <c r="J235" s="562"/>
      <c r="K235" s="562"/>
      <c r="L235" s="562"/>
      <c r="M235" s="562"/>
      <c r="N235" s="562"/>
      <c r="O235" s="562"/>
      <c r="P235" s="562"/>
      <c r="Q235" s="562"/>
      <c r="R235" s="562"/>
      <c r="S235" s="562"/>
      <c r="T235" s="562"/>
      <c r="U235" s="562"/>
      <c r="V235" s="562"/>
    </row>
    <row r="236" spans="1:22" ht="16.5" customHeight="1">
      <c r="A236" s="562"/>
      <c r="B236" s="562"/>
      <c r="C236" s="570"/>
      <c r="D236" s="562"/>
      <c r="E236" s="562"/>
      <c r="F236" s="562"/>
      <c r="G236" s="562"/>
      <c r="H236" s="562"/>
      <c r="I236" s="562"/>
      <c r="J236" s="562"/>
      <c r="K236" s="562"/>
      <c r="L236" s="562"/>
      <c r="M236" s="562"/>
      <c r="N236" s="562"/>
      <c r="O236" s="562"/>
      <c r="P236" s="562"/>
      <c r="Q236" s="562"/>
      <c r="R236" s="562"/>
      <c r="S236" s="562"/>
      <c r="T236" s="562"/>
      <c r="U236" s="562"/>
      <c r="V236" s="562"/>
    </row>
    <row r="237" spans="1:22" ht="16.5" customHeight="1">
      <c r="A237" s="562"/>
      <c r="B237" s="562"/>
      <c r="C237" s="570"/>
      <c r="D237" s="562"/>
      <c r="E237" s="562"/>
      <c r="F237" s="562"/>
      <c r="G237" s="562"/>
      <c r="H237" s="562"/>
      <c r="I237" s="562"/>
      <c r="J237" s="562"/>
      <c r="K237" s="562"/>
      <c r="L237" s="562"/>
      <c r="M237" s="562"/>
      <c r="N237" s="562"/>
      <c r="O237" s="562"/>
      <c r="P237" s="562"/>
      <c r="Q237" s="562"/>
      <c r="R237" s="562"/>
      <c r="S237" s="562"/>
      <c r="T237" s="562"/>
      <c r="U237" s="562"/>
      <c r="V237" s="562"/>
    </row>
    <row r="238" spans="1:22" ht="16.5" customHeight="1">
      <c r="A238" s="562"/>
      <c r="B238" s="562"/>
      <c r="C238" s="570"/>
      <c r="D238" s="562"/>
      <c r="E238" s="562"/>
      <c r="F238" s="562"/>
      <c r="G238" s="562"/>
      <c r="H238" s="562"/>
      <c r="I238" s="562"/>
      <c r="J238" s="562"/>
      <c r="K238" s="562"/>
      <c r="L238" s="562"/>
      <c r="M238" s="562"/>
      <c r="N238" s="562"/>
      <c r="O238" s="562"/>
      <c r="P238" s="562"/>
      <c r="Q238" s="562"/>
      <c r="R238" s="562"/>
      <c r="S238" s="562"/>
      <c r="T238" s="562"/>
      <c r="U238" s="562"/>
      <c r="V238" s="562"/>
    </row>
    <row r="239" spans="1:22" ht="16.5" customHeight="1">
      <c r="A239" s="562"/>
      <c r="B239" s="562"/>
      <c r="C239" s="570"/>
      <c r="D239" s="562"/>
      <c r="E239" s="562"/>
      <c r="F239" s="562"/>
      <c r="G239" s="562"/>
      <c r="H239" s="562"/>
      <c r="I239" s="562"/>
      <c r="J239" s="562"/>
      <c r="K239" s="562"/>
      <c r="L239" s="562"/>
      <c r="M239" s="562"/>
      <c r="N239" s="562"/>
      <c r="O239" s="562"/>
      <c r="P239" s="562"/>
      <c r="Q239" s="562"/>
      <c r="R239" s="562"/>
      <c r="S239" s="562"/>
      <c r="T239" s="562"/>
      <c r="U239" s="562"/>
      <c r="V239" s="562"/>
    </row>
    <row r="240" spans="1:22" ht="16.5" customHeight="1">
      <c r="A240" s="562"/>
      <c r="B240" s="562"/>
      <c r="C240" s="570"/>
      <c r="D240" s="562"/>
      <c r="E240" s="562"/>
      <c r="F240" s="562"/>
      <c r="G240" s="562"/>
      <c r="H240" s="562"/>
      <c r="I240" s="562"/>
      <c r="J240" s="562"/>
      <c r="K240" s="562"/>
      <c r="L240" s="562"/>
      <c r="M240" s="562"/>
      <c r="N240" s="562"/>
      <c r="O240" s="562"/>
      <c r="P240" s="562"/>
      <c r="Q240" s="562"/>
      <c r="R240" s="562"/>
      <c r="S240" s="562"/>
      <c r="T240" s="562"/>
      <c r="U240" s="562"/>
      <c r="V240" s="562"/>
    </row>
    <row r="241" spans="1:22" ht="16.5" customHeight="1">
      <c r="A241" s="562"/>
      <c r="B241" s="562"/>
      <c r="C241" s="570"/>
      <c r="D241" s="562"/>
      <c r="E241" s="562"/>
      <c r="F241" s="562"/>
      <c r="G241" s="562"/>
      <c r="H241" s="562"/>
      <c r="I241" s="562"/>
      <c r="J241" s="562"/>
      <c r="K241" s="562"/>
      <c r="L241" s="562"/>
      <c r="M241" s="562"/>
      <c r="N241" s="562"/>
      <c r="O241" s="562"/>
      <c r="P241" s="562"/>
      <c r="Q241" s="562"/>
      <c r="R241" s="562"/>
      <c r="S241" s="562"/>
      <c r="T241" s="562"/>
      <c r="U241" s="562"/>
      <c r="V241" s="562"/>
    </row>
    <row r="242" spans="1:22" ht="16.5" customHeight="1">
      <c r="A242" s="562"/>
      <c r="B242" s="562"/>
      <c r="C242" s="570"/>
      <c r="D242" s="562"/>
      <c r="E242" s="562"/>
      <c r="F242" s="562"/>
      <c r="G242" s="562"/>
      <c r="H242" s="562"/>
      <c r="I242" s="562"/>
      <c r="J242" s="562"/>
      <c r="K242" s="562"/>
      <c r="L242" s="562"/>
      <c r="M242" s="562"/>
      <c r="N242" s="562"/>
      <c r="O242" s="562"/>
      <c r="P242" s="562"/>
      <c r="Q242" s="562"/>
      <c r="R242" s="562"/>
      <c r="S242" s="562"/>
      <c r="T242" s="562"/>
      <c r="U242" s="562"/>
      <c r="V242" s="562"/>
    </row>
    <row r="243" spans="1:22" ht="16.5" customHeight="1">
      <c r="A243" s="562"/>
      <c r="B243" s="562"/>
      <c r="C243" s="570"/>
      <c r="D243" s="562"/>
      <c r="E243" s="562"/>
      <c r="F243" s="562"/>
      <c r="G243" s="562"/>
      <c r="H243" s="562"/>
      <c r="I243" s="562"/>
      <c r="J243" s="562"/>
      <c r="K243" s="562"/>
      <c r="L243" s="562"/>
      <c r="M243" s="562"/>
      <c r="N243" s="562"/>
      <c r="O243" s="562"/>
      <c r="P243" s="562"/>
      <c r="Q243" s="562"/>
      <c r="R243" s="562"/>
      <c r="S243" s="562"/>
      <c r="T243" s="562"/>
      <c r="U243" s="562"/>
      <c r="V243" s="562"/>
    </row>
    <row r="244" spans="1:22" ht="16.5" customHeight="1">
      <c r="A244" s="562"/>
      <c r="B244" s="562"/>
      <c r="C244" s="570"/>
      <c r="D244" s="562"/>
      <c r="E244" s="562"/>
      <c r="F244" s="562"/>
      <c r="G244" s="562"/>
      <c r="H244" s="562"/>
      <c r="I244" s="562"/>
      <c r="J244" s="562"/>
      <c r="K244" s="562"/>
      <c r="L244" s="562"/>
      <c r="M244" s="562"/>
      <c r="N244" s="562"/>
      <c r="O244" s="562"/>
      <c r="P244" s="562"/>
      <c r="Q244" s="562"/>
      <c r="R244" s="562"/>
      <c r="S244" s="562"/>
      <c r="T244" s="562"/>
      <c r="U244" s="562"/>
      <c r="V244" s="562"/>
    </row>
    <row r="245" spans="1:22" ht="16.5" customHeight="1">
      <c r="A245" s="562"/>
      <c r="B245" s="562"/>
      <c r="C245" s="570"/>
      <c r="D245" s="562"/>
      <c r="E245" s="562"/>
      <c r="F245" s="562"/>
      <c r="G245" s="562"/>
      <c r="H245" s="562"/>
      <c r="I245" s="562"/>
      <c r="J245" s="562"/>
      <c r="K245" s="562"/>
      <c r="L245" s="562"/>
      <c r="M245" s="562"/>
      <c r="N245" s="562"/>
      <c r="O245" s="562"/>
      <c r="P245" s="562"/>
      <c r="Q245" s="562"/>
      <c r="R245" s="562"/>
      <c r="S245" s="562"/>
      <c r="T245" s="562"/>
      <c r="U245" s="562"/>
      <c r="V245" s="562"/>
    </row>
    <row r="246" spans="1:22" ht="16.5" customHeight="1">
      <c r="A246" s="562"/>
      <c r="B246" s="562"/>
      <c r="C246" s="570"/>
      <c r="D246" s="562"/>
      <c r="E246" s="562"/>
      <c r="F246" s="562"/>
      <c r="G246" s="562"/>
      <c r="H246" s="562"/>
      <c r="I246" s="562"/>
      <c r="J246" s="562"/>
      <c r="K246" s="562"/>
      <c r="L246" s="562"/>
      <c r="M246" s="562"/>
      <c r="N246" s="562"/>
      <c r="O246" s="562"/>
      <c r="P246" s="562"/>
      <c r="Q246" s="562"/>
      <c r="R246" s="562"/>
      <c r="S246" s="562"/>
      <c r="T246" s="562"/>
      <c r="U246" s="562"/>
      <c r="V246" s="562"/>
    </row>
    <row r="247" spans="1:22" ht="16.5" customHeight="1">
      <c r="A247" s="562"/>
      <c r="B247" s="562"/>
      <c r="C247" s="570"/>
      <c r="D247" s="562"/>
      <c r="E247" s="562"/>
      <c r="F247" s="562"/>
      <c r="G247" s="562"/>
      <c r="H247" s="562"/>
      <c r="I247" s="562"/>
      <c r="J247" s="562"/>
      <c r="K247" s="562"/>
      <c r="L247" s="562"/>
      <c r="M247" s="562"/>
      <c r="N247" s="562"/>
      <c r="O247" s="562"/>
      <c r="P247" s="562"/>
      <c r="Q247" s="562"/>
      <c r="R247" s="562"/>
      <c r="S247" s="562"/>
      <c r="T247" s="562"/>
      <c r="U247" s="562"/>
      <c r="V247" s="562"/>
    </row>
    <row r="248" spans="1:22" ht="16.5" customHeight="1">
      <c r="A248" s="562"/>
      <c r="B248" s="562"/>
      <c r="C248" s="570"/>
      <c r="D248" s="562"/>
      <c r="E248" s="562"/>
      <c r="F248" s="562"/>
      <c r="G248" s="562"/>
      <c r="H248" s="562"/>
      <c r="I248" s="562"/>
      <c r="J248" s="562"/>
      <c r="K248" s="562"/>
      <c r="L248" s="562"/>
      <c r="M248" s="562"/>
      <c r="N248" s="562"/>
      <c r="O248" s="562"/>
      <c r="P248" s="562"/>
      <c r="Q248" s="562"/>
      <c r="R248" s="562"/>
      <c r="S248" s="562"/>
      <c r="T248" s="562"/>
      <c r="U248" s="562"/>
      <c r="V248" s="562"/>
    </row>
    <row r="249" spans="1:22" ht="16.5" customHeight="1">
      <c r="A249" s="562"/>
      <c r="B249" s="562"/>
      <c r="C249" s="570"/>
      <c r="D249" s="562"/>
      <c r="E249" s="562"/>
      <c r="F249" s="562"/>
      <c r="G249" s="562"/>
      <c r="H249" s="562"/>
      <c r="I249" s="562"/>
      <c r="J249" s="562"/>
      <c r="K249" s="562"/>
      <c r="L249" s="562"/>
      <c r="M249" s="562"/>
      <c r="N249" s="562"/>
      <c r="O249" s="562"/>
      <c r="P249" s="562"/>
      <c r="Q249" s="562"/>
      <c r="R249" s="562"/>
      <c r="S249" s="562"/>
      <c r="T249" s="562"/>
      <c r="U249" s="562"/>
      <c r="V249" s="562"/>
    </row>
    <row r="250" spans="1:22" ht="16.5" customHeight="1">
      <c r="A250" s="562"/>
      <c r="B250" s="562"/>
      <c r="C250" s="570"/>
      <c r="D250" s="562"/>
      <c r="E250" s="562"/>
      <c r="F250" s="562"/>
      <c r="G250" s="562"/>
      <c r="H250" s="562"/>
      <c r="I250" s="562"/>
      <c r="J250" s="562"/>
      <c r="K250" s="562"/>
      <c r="L250" s="562"/>
      <c r="M250" s="562"/>
      <c r="N250" s="562"/>
      <c r="O250" s="562"/>
      <c r="P250" s="562"/>
      <c r="Q250" s="562"/>
      <c r="R250" s="562"/>
      <c r="S250" s="562"/>
      <c r="T250" s="562"/>
      <c r="U250" s="562"/>
      <c r="V250" s="562"/>
    </row>
    <row r="251" spans="1:22" ht="16.5" customHeight="1">
      <c r="A251" s="562"/>
      <c r="B251" s="562"/>
      <c r="C251" s="570"/>
      <c r="D251" s="562"/>
      <c r="E251" s="562"/>
      <c r="F251" s="562"/>
      <c r="G251" s="562"/>
      <c r="H251" s="562"/>
      <c r="I251" s="562"/>
      <c r="J251" s="562"/>
      <c r="K251" s="562"/>
      <c r="L251" s="562"/>
      <c r="M251" s="562"/>
      <c r="N251" s="562"/>
      <c r="O251" s="562"/>
      <c r="P251" s="562"/>
      <c r="Q251" s="562"/>
      <c r="R251" s="562"/>
      <c r="S251" s="562"/>
      <c r="T251" s="562"/>
      <c r="U251" s="562"/>
      <c r="V251" s="562"/>
    </row>
    <row r="252" spans="1:22" ht="16.5" customHeight="1">
      <c r="A252" s="562"/>
      <c r="B252" s="562"/>
      <c r="C252" s="570"/>
      <c r="D252" s="562"/>
      <c r="E252" s="562"/>
      <c r="F252" s="562"/>
      <c r="G252" s="562"/>
      <c r="H252" s="562"/>
      <c r="I252" s="562"/>
      <c r="J252" s="562"/>
      <c r="K252" s="562"/>
      <c r="L252" s="562"/>
      <c r="M252" s="562"/>
      <c r="N252" s="562"/>
      <c r="O252" s="562"/>
      <c r="P252" s="562"/>
      <c r="Q252" s="562"/>
      <c r="R252" s="562"/>
      <c r="S252" s="562"/>
      <c r="T252" s="562"/>
      <c r="U252" s="562"/>
      <c r="V252" s="562"/>
    </row>
    <row r="253" spans="1:22" ht="16.5" customHeight="1">
      <c r="A253" s="562"/>
      <c r="B253" s="562"/>
      <c r="C253" s="570"/>
      <c r="D253" s="562"/>
      <c r="E253" s="562"/>
      <c r="F253" s="562"/>
      <c r="G253" s="562"/>
      <c r="H253" s="562"/>
      <c r="I253" s="562"/>
      <c r="J253" s="562"/>
      <c r="K253" s="562"/>
      <c r="L253" s="562"/>
      <c r="M253" s="562"/>
      <c r="N253" s="562"/>
      <c r="O253" s="562"/>
      <c r="P253" s="562"/>
      <c r="Q253" s="562"/>
      <c r="R253" s="562"/>
      <c r="S253" s="562"/>
      <c r="T253" s="562"/>
      <c r="U253" s="562"/>
      <c r="V253" s="562"/>
    </row>
    <row r="254" spans="1:22" ht="16.5" customHeight="1">
      <c r="A254" s="562"/>
      <c r="B254" s="562"/>
      <c r="C254" s="570"/>
      <c r="D254" s="562"/>
      <c r="E254" s="562"/>
      <c r="F254" s="562"/>
      <c r="G254" s="562"/>
      <c r="H254" s="562"/>
      <c r="I254" s="562"/>
      <c r="J254" s="562"/>
      <c r="K254" s="562"/>
      <c r="L254" s="562"/>
      <c r="M254" s="562"/>
      <c r="N254" s="562"/>
      <c r="O254" s="562"/>
      <c r="P254" s="562"/>
      <c r="Q254" s="562"/>
      <c r="R254" s="562"/>
      <c r="S254" s="562"/>
      <c r="T254" s="562"/>
      <c r="U254" s="562"/>
      <c r="V254" s="562"/>
    </row>
    <row r="255" spans="1:22" ht="16.5" customHeight="1">
      <c r="A255" s="562"/>
      <c r="B255" s="562"/>
      <c r="C255" s="570"/>
      <c r="D255" s="562"/>
      <c r="E255" s="562"/>
      <c r="F255" s="562"/>
      <c r="G255" s="562"/>
      <c r="H255" s="562"/>
      <c r="I255" s="562"/>
      <c r="J255" s="562"/>
      <c r="K255" s="562"/>
      <c r="L255" s="562"/>
      <c r="M255" s="562"/>
      <c r="N255" s="562"/>
      <c r="O255" s="562"/>
      <c r="P255" s="562"/>
      <c r="Q255" s="562"/>
      <c r="R255" s="562"/>
      <c r="S255" s="562"/>
      <c r="T255" s="562"/>
      <c r="U255" s="562"/>
      <c r="V255" s="562"/>
    </row>
    <row r="256" spans="1:22" ht="16.5" customHeight="1">
      <c r="A256" s="562"/>
      <c r="B256" s="562"/>
      <c r="C256" s="570"/>
      <c r="D256" s="562"/>
      <c r="E256" s="562"/>
      <c r="F256" s="562"/>
      <c r="G256" s="562"/>
      <c r="H256" s="562"/>
      <c r="I256" s="562"/>
      <c r="J256" s="562"/>
      <c r="K256" s="562"/>
      <c r="L256" s="562"/>
      <c r="M256" s="562"/>
      <c r="N256" s="562"/>
      <c r="O256" s="562"/>
      <c r="P256" s="562"/>
      <c r="Q256" s="562"/>
      <c r="R256" s="562"/>
      <c r="S256" s="562"/>
      <c r="T256" s="562"/>
      <c r="U256" s="562"/>
      <c r="V256" s="562"/>
    </row>
    <row r="257" spans="1:22" ht="16.5" customHeight="1">
      <c r="A257" s="562"/>
      <c r="B257" s="562"/>
      <c r="C257" s="570"/>
      <c r="D257" s="562"/>
      <c r="E257" s="562"/>
      <c r="F257" s="562"/>
      <c r="G257" s="562"/>
      <c r="H257" s="562"/>
      <c r="I257" s="562"/>
      <c r="J257" s="562"/>
      <c r="K257" s="562"/>
      <c r="L257" s="562"/>
      <c r="M257" s="562"/>
      <c r="N257" s="562"/>
      <c r="O257" s="562"/>
      <c r="P257" s="562"/>
      <c r="Q257" s="562"/>
      <c r="R257" s="562"/>
      <c r="S257" s="562"/>
      <c r="T257" s="562"/>
      <c r="U257" s="562"/>
      <c r="V257" s="562"/>
    </row>
    <row r="258" spans="1:22" ht="16.5" customHeight="1">
      <c r="A258" s="562"/>
      <c r="B258" s="562"/>
      <c r="C258" s="570"/>
      <c r="D258" s="562"/>
      <c r="E258" s="562"/>
      <c r="F258" s="562"/>
      <c r="G258" s="562"/>
      <c r="H258" s="562"/>
      <c r="I258" s="562"/>
      <c r="J258" s="562"/>
      <c r="K258" s="562"/>
      <c r="L258" s="562"/>
      <c r="M258" s="562"/>
      <c r="N258" s="562"/>
      <c r="O258" s="562"/>
      <c r="P258" s="562"/>
      <c r="Q258" s="562"/>
      <c r="R258" s="562"/>
      <c r="S258" s="562"/>
      <c r="T258" s="562"/>
      <c r="U258" s="562"/>
      <c r="V258" s="562"/>
    </row>
    <row r="259" spans="1:22" ht="16.5" customHeight="1">
      <c r="A259" s="562"/>
      <c r="B259" s="562"/>
      <c r="C259" s="570"/>
      <c r="D259" s="562"/>
      <c r="E259" s="562"/>
      <c r="F259" s="562"/>
      <c r="G259" s="562"/>
      <c r="H259" s="562"/>
      <c r="I259" s="562"/>
      <c r="J259" s="562"/>
      <c r="K259" s="562"/>
      <c r="L259" s="562"/>
      <c r="M259" s="562"/>
      <c r="N259" s="562"/>
      <c r="O259" s="562"/>
      <c r="P259" s="562"/>
      <c r="Q259" s="562"/>
      <c r="R259" s="562"/>
      <c r="S259" s="562"/>
      <c r="T259" s="562"/>
      <c r="U259" s="562"/>
      <c r="V259" s="562"/>
    </row>
    <row r="260" spans="1:22" ht="16.5" customHeight="1">
      <c r="A260" s="562"/>
      <c r="B260" s="562"/>
      <c r="C260" s="570"/>
      <c r="D260" s="562"/>
      <c r="E260" s="562"/>
      <c r="F260" s="562"/>
      <c r="G260" s="562"/>
      <c r="H260" s="562"/>
      <c r="I260" s="562"/>
      <c r="J260" s="562"/>
      <c r="K260" s="562"/>
      <c r="L260" s="562"/>
      <c r="M260" s="562"/>
      <c r="N260" s="562"/>
      <c r="O260" s="562"/>
      <c r="P260" s="562"/>
      <c r="Q260" s="562"/>
      <c r="R260" s="562"/>
      <c r="S260" s="562"/>
      <c r="T260" s="562"/>
      <c r="U260" s="562"/>
      <c r="V260" s="562"/>
    </row>
    <row r="261" spans="1:22" ht="16.5" customHeight="1">
      <c r="A261" s="562"/>
      <c r="B261" s="562"/>
      <c r="C261" s="570"/>
      <c r="D261" s="562"/>
      <c r="E261" s="562"/>
      <c r="F261" s="562"/>
      <c r="G261" s="562"/>
      <c r="H261" s="562"/>
      <c r="I261" s="562"/>
      <c r="J261" s="562"/>
      <c r="K261" s="562"/>
      <c r="L261" s="562"/>
      <c r="M261" s="562"/>
      <c r="N261" s="562"/>
      <c r="O261" s="562"/>
      <c r="P261" s="562"/>
      <c r="Q261" s="562"/>
      <c r="R261" s="562"/>
      <c r="S261" s="562"/>
      <c r="T261" s="562"/>
      <c r="U261" s="562"/>
      <c r="V261" s="562"/>
    </row>
    <row r="262" spans="1:22" ht="16.5" customHeight="1">
      <c r="A262" s="562"/>
      <c r="B262" s="562"/>
      <c r="C262" s="570"/>
      <c r="D262" s="562"/>
      <c r="E262" s="562"/>
      <c r="F262" s="562"/>
      <c r="G262" s="562"/>
      <c r="H262" s="562"/>
      <c r="I262" s="562"/>
      <c r="J262" s="562"/>
      <c r="K262" s="562"/>
      <c r="L262" s="562"/>
      <c r="M262" s="562"/>
      <c r="N262" s="562"/>
      <c r="O262" s="562"/>
      <c r="P262" s="562"/>
      <c r="Q262" s="562"/>
      <c r="R262" s="562"/>
      <c r="S262" s="562"/>
      <c r="T262" s="562"/>
      <c r="U262" s="562"/>
      <c r="V262" s="562"/>
    </row>
    <row r="263" spans="1:22" ht="16.5" customHeight="1">
      <c r="A263" s="562"/>
      <c r="B263" s="562"/>
      <c r="C263" s="570"/>
      <c r="D263" s="562"/>
      <c r="E263" s="562"/>
      <c r="F263" s="562"/>
      <c r="G263" s="562"/>
      <c r="H263" s="562"/>
      <c r="I263" s="562"/>
      <c r="J263" s="562"/>
      <c r="K263" s="562"/>
      <c r="L263" s="562"/>
      <c r="M263" s="562"/>
      <c r="N263" s="562"/>
      <c r="O263" s="562"/>
      <c r="P263" s="562"/>
      <c r="Q263" s="562"/>
      <c r="R263" s="562"/>
      <c r="S263" s="562"/>
      <c r="T263" s="562"/>
      <c r="U263" s="562"/>
      <c r="V263" s="562"/>
    </row>
    <row r="264" spans="1:22" ht="16.5" customHeight="1">
      <c r="A264" s="562"/>
      <c r="B264" s="562"/>
      <c r="C264" s="570"/>
      <c r="D264" s="562"/>
      <c r="E264" s="562"/>
      <c r="F264" s="562"/>
      <c r="G264" s="562"/>
      <c r="H264" s="562"/>
      <c r="I264" s="562"/>
      <c r="J264" s="562"/>
      <c r="K264" s="562"/>
      <c r="L264" s="562"/>
      <c r="M264" s="562"/>
      <c r="N264" s="562"/>
      <c r="O264" s="562"/>
      <c r="P264" s="562"/>
      <c r="Q264" s="562"/>
      <c r="R264" s="562"/>
      <c r="S264" s="562"/>
      <c r="T264" s="562"/>
      <c r="U264" s="562"/>
      <c r="V264" s="562"/>
    </row>
    <row r="265" spans="1:22" ht="16.5" customHeight="1">
      <c r="A265" s="562"/>
      <c r="B265" s="562"/>
      <c r="C265" s="570"/>
      <c r="D265" s="562"/>
      <c r="E265" s="562"/>
      <c r="F265" s="562"/>
      <c r="G265" s="562"/>
      <c r="H265" s="562"/>
      <c r="I265" s="562"/>
      <c r="J265" s="562"/>
      <c r="K265" s="562"/>
      <c r="L265" s="562"/>
      <c r="M265" s="562"/>
      <c r="N265" s="562"/>
      <c r="O265" s="562"/>
      <c r="P265" s="562"/>
      <c r="Q265" s="562"/>
      <c r="R265" s="562"/>
      <c r="S265" s="562"/>
      <c r="T265" s="562"/>
      <c r="U265" s="562"/>
      <c r="V265" s="562"/>
    </row>
    <row r="266" spans="1:22" ht="16.5" customHeight="1">
      <c r="A266" s="562"/>
      <c r="B266" s="562"/>
      <c r="C266" s="570"/>
      <c r="D266" s="562"/>
      <c r="E266" s="562"/>
      <c r="F266" s="562"/>
      <c r="G266" s="562"/>
      <c r="H266" s="562"/>
      <c r="I266" s="562"/>
      <c r="J266" s="562"/>
      <c r="K266" s="562"/>
      <c r="L266" s="562"/>
      <c r="M266" s="562"/>
      <c r="N266" s="562"/>
      <c r="O266" s="562"/>
      <c r="P266" s="562"/>
      <c r="Q266" s="562"/>
      <c r="R266" s="562"/>
      <c r="S266" s="562"/>
      <c r="T266" s="562"/>
      <c r="U266" s="562"/>
      <c r="V266" s="562"/>
    </row>
    <row r="267" spans="1:22" ht="16.5" customHeight="1">
      <c r="A267" s="562"/>
      <c r="B267" s="562"/>
      <c r="C267" s="570"/>
      <c r="D267" s="562"/>
      <c r="E267" s="562"/>
      <c r="F267" s="562"/>
      <c r="G267" s="562"/>
      <c r="H267" s="562"/>
      <c r="I267" s="562"/>
      <c r="J267" s="562"/>
      <c r="K267" s="562"/>
      <c r="L267" s="562"/>
      <c r="M267" s="562"/>
      <c r="N267" s="562"/>
      <c r="O267" s="562"/>
      <c r="P267" s="562"/>
      <c r="Q267" s="562"/>
      <c r="R267" s="562"/>
      <c r="S267" s="562"/>
      <c r="T267" s="562"/>
      <c r="U267" s="562"/>
      <c r="V267" s="562"/>
    </row>
    <row r="268" spans="1:22" ht="16.5" customHeight="1">
      <c r="A268" s="562"/>
      <c r="B268" s="562"/>
      <c r="C268" s="570"/>
      <c r="D268" s="562"/>
      <c r="E268" s="562"/>
      <c r="F268" s="562"/>
      <c r="G268" s="562"/>
      <c r="H268" s="562"/>
      <c r="I268" s="562"/>
      <c r="J268" s="562"/>
      <c r="K268" s="562"/>
      <c r="L268" s="562"/>
      <c r="M268" s="562"/>
      <c r="N268" s="562"/>
      <c r="O268" s="562"/>
      <c r="P268" s="562"/>
      <c r="Q268" s="562"/>
      <c r="R268" s="562"/>
      <c r="S268" s="562"/>
      <c r="T268" s="562"/>
      <c r="U268" s="562"/>
      <c r="V268" s="562"/>
    </row>
    <row r="269" spans="1:22" ht="16.5" customHeight="1">
      <c r="A269" s="562"/>
      <c r="B269" s="562"/>
      <c r="C269" s="570"/>
      <c r="D269" s="562"/>
      <c r="E269" s="562"/>
      <c r="F269" s="562"/>
      <c r="G269" s="562"/>
      <c r="H269" s="562"/>
      <c r="I269" s="562"/>
      <c r="J269" s="562"/>
      <c r="K269" s="562"/>
      <c r="L269" s="562"/>
      <c r="M269" s="562"/>
      <c r="N269" s="562"/>
      <c r="O269" s="562"/>
      <c r="P269" s="562"/>
      <c r="Q269" s="562"/>
      <c r="R269" s="562"/>
      <c r="S269" s="562"/>
      <c r="T269" s="562"/>
      <c r="U269" s="562"/>
      <c r="V269" s="562"/>
    </row>
    <row r="270" spans="1:22" ht="16.5" customHeight="1">
      <c r="A270" s="562"/>
      <c r="B270" s="562"/>
      <c r="C270" s="570"/>
      <c r="D270" s="562"/>
      <c r="E270" s="562"/>
      <c r="F270" s="562"/>
      <c r="G270" s="562"/>
      <c r="H270" s="562"/>
      <c r="I270" s="562"/>
      <c r="J270" s="562"/>
      <c r="K270" s="562"/>
      <c r="L270" s="562"/>
      <c r="M270" s="562"/>
      <c r="N270" s="562"/>
      <c r="O270" s="562"/>
      <c r="P270" s="562"/>
      <c r="Q270" s="562"/>
      <c r="R270" s="562"/>
      <c r="S270" s="562"/>
      <c r="T270" s="562"/>
      <c r="U270" s="562"/>
      <c r="V270" s="562"/>
    </row>
    <row r="271" spans="1:22" ht="16.5" customHeight="1">
      <c r="A271" s="562"/>
      <c r="B271" s="562"/>
      <c r="C271" s="570"/>
      <c r="D271" s="562"/>
      <c r="E271" s="562"/>
      <c r="F271" s="562"/>
      <c r="G271" s="562"/>
      <c r="H271" s="562"/>
      <c r="I271" s="562"/>
      <c r="J271" s="562"/>
      <c r="K271" s="562"/>
      <c r="L271" s="562"/>
      <c r="M271" s="562"/>
      <c r="N271" s="562"/>
      <c r="O271" s="562"/>
      <c r="P271" s="562"/>
      <c r="Q271" s="562"/>
      <c r="R271" s="562"/>
      <c r="S271" s="562"/>
      <c r="T271" s="562"/>
      <c r="U271" s="562"/>
      <c r="V271" s="562"/>
    </row>
    <row r="272" spans="1:22" ht="16.5" customHeight="1">
      <c r="A272" s="562"/>
      <c r="B272" s="562"/>
      <c r="C272" s="570"/>
      <c r="D272" s="562"/>
      <c r="E272" s="562"/>
      <c r="F272" s="562"/>
      <c r="G272" s="562"/>
      <c r="H272" s="562"/>
      <c r="I272" s="562"/>
      <c r="J272" s="562"/>
      <c r="K272" s="562"/>
      <c r="L272" s="562"/>
      <c r="M272" s="562"/>
      <c r="N272" s="562"/>
      <c r="O272" s="562"/>
      <c r="P272" s="562"/>
      <c r="Q272" s="562"/>
      <c r="R272" s="562"/>
      <c r="S272" s="562"/>
      <c r="T272" s="562"/>
      <c r="U272" s="562"/>
      <c r="V272" s="562"/>
    </row>
    <row r="273" spans="1:22" ht="16.5" customHeight="1">
      <c r="A273" s="562"/>
      <c r="B273" s="562"/>
      <c r="C273" s="570"/>
      <c r="D273" s="562"/>
      <c r="E273" s="562"/>
      <c r="F273" s="562"/>
      <c r="G273" s="562"/>
      <c r="H273" s="562"/>
      <c r="I273" s="562"/>
      <c r="J273" s="562"/>
      <c r="K273" s="562"/>
      <c r="L273" s="562"/>
      <c r="M273" s="562"/>
      <c r="N273" s="562"/>
      <c r="O273" s="562"/>
      <c r="P273" s="562"/>
      <c r="Q273" s="562"/>
      <c r="R273" s="562"/>
      <c r="S273" s="562"/>
      <c r="T273" s="562"/>
      <c r="U273" s="562"/>
      <c r="V273" s="562"/>
    </row>
    <row r="274" spans="1:22" ht="16.5" customHeight="1">
      <c r="A274" s="562"/>
      <c r="B274" s="562"/>
      <c r="C274" s="570"/>
      <c r="D274" s="562"/>
      <c r="E274" s="562"/>
      <c r="F274" s="562"/>
      <c r="G274" s="562"/>
      <c r="H274" s="562"/>
      <c r="I274" s="562"/>
      <c r="J274" s="562"/>
      <c r="K274" s="562"/>
      <c r="L274" s="562"/>
      <c r="M274" s="562"/>
      <c r="N274" s="562"/>
      <c r="O274" s="562"/>
      <c r="P274" s="562"/>
      <c r="Q274" s="562"/>
      <c r="R274" s="562"/>
      <c r="S274" s="562"/>
      <c r="T274" s="562"/>
      <c r="U274" s="562"/>
      <c r="V274" s="562"/>
    </row>
    <row r="275" spans="1:22" ht="16.5" customHeight="1">
      <c r="A275" s="562"/>
      <c r="B275" s="562"/>
      <c r="C275" s="570"/>
      <c r="D275" s="562"/>
      <c r="E275" s="562"/>
      <c r="F275" s="562"/>
      <c r="G275" s="562"/>
      <c r="H275" s="562"/>
      <c r="I275" s="562"/>
      <c r="J275" s="562"/>
      <c r="K275" s="562"/>
      <c r="L275" s="562"/>
      <c r="M275" s="562"/>
      <c r="N275" s="562"/>
      <c r="O275" s="562"/>
      <c r="P275" s="562"/>
      <c r="Q275" s="562"/>
      <c r="R275" s="562"/>
      <c r="S275" s="562"/>
      <c r="T275" s="562"/>
      <c r="U275" s="562"/>
      <c r="V275" s="562"/>
    </row>
    <row r="276" spans="1:22" ht="16.5" customHeight="1">
      <c r="A276" s="562"/>
      <c r="B276" s="562"/>
      <c r="C276" s="570"/>
      <c r="D276" s="562"/>
      <c r="E276" s="562"/>
      <c r="F276" s="562"/>
      <c r="G276" s="562"/>
      <c r="H276" s="562"/>
      <c r="I276" s="562"/>
      <c r="J276" s="562"/>
      <c r="K276" s="562"/>
      <c r="L276" s="562"/>
      <c r="M276" s="562"/>
      <c r="N276" s="562"/>
      <c r="O276" s="562"/>
      <c r="P276" s="562"/>
      <c r="Q276" s="562"/>
      <c r="R276" s="562"/>
      <c r="S276" s="562"/>
      <c r="T276" s="562"/>
      <c r="U276" s="562"/>
      <c r="V276" s="562"/>
    </row>
    <row r="277" spans="1:22" ht="16.5" customHeight="1">
      <c r="A277" s="562"/>
      <c r="B277" s="562"/>
      <c r="C277" s="570"/>
      <c r="D277" s="562"/>
      <c r="E277" s="562"/>
      <c r="F277" s="562"/>
      <c r="G277" s="562"/>
      <c r="H277" s="562"/>
      <c r="I277" s="562"/>
      <c r="J277" s="562"/>
      <c r="K277" s="562"/>
      <c r="L277" s="562"/>
      <c r="M277" s="562"/>
      <c r="N277" s="562"/>
      <c r="O277" s="562"/>
      <c r="P277" s="562"/>
      <c r="Q277" s="562"/>
      <c r="R277" s="562"/>
      <c r="S277" s="562"/>
      <c r="T277" s="562"/>
      <c r="U277" s="562"/>
      <c r="V277" s="562"/>
    </row>
    <row r="278" spans="1:22" ht="16.5" customHeight="1">
      <c r="A278" s="562"/>
      <c r="B278" s="562"/>
      <c r="C278" s="570"/>
      <c r="D278" s="562"/>
      <c r="E278" s="562"/>
      <c r="F278" s="562"/>
      <c r="G278" s="562"/>
      <c r="H278" s="562"/>
      <c r="I278" s="562"/>
      <c r="J278" s="562"/>
      <c r="K278" s="562"/>
      <c r="L278" s="562"/>
      <c r="M278" s="562"/>
      <c r="N278" s="562"/>
      <c r="O278" s="562"/>
      <c r="P278" s="562"/>
      <c r="Q278" s="562"/>
      <c r="R278" s="562"/>
      <c r="S278" s="562"/>
      <c r="T278" s="562"/>
      <c r="U278" s="562"/>
      <c r="V278" s="562"/>
    </row>
    <row r="279" spans="1:22" ht="16.5" customHeight="1">
      <c r="A279" s="562"/>
      <c r="B279" s="562"/>
      <c r="C279" s="570"/>
      <c r="D279" s="562"/>
      <c r="E279" s="562"/>
      <c r="F279" s="562"/>
      <c r="G279" s="562"/>
      <c r="H279" s="562"/>
      <c r="I279" s="562"/>
      <c r="J279" s="562"/>
      <c r="K279" s="562"/>
      <c r="L279" s="562"/>
      <c r="M279" s="562"/>
      <c r="N279" s="562"/>
      <c r="O279" s="562"/>
      <c r="P279" s="562"/>
      <c r="Q279" s="562"/>
      <c r="R279" s="562"/>
      <c r="S279" s="562"/>
      <c r="T279" s="562"/>
      <c r="U279" s="562"/>
      <c r="V279" s="562"/>
    </row>
    <row r="280" spans="1:22" ht="16.5" customHeight="1">
      <c r="A280" s="562"/>
      <c r="B280" s="562"/>
      <c r="C280" s="570"/>
      <c r="D280" s="562"/>
      <c r="E280" s="562"/>
      <c r="F280" s="562"/>
      <c r="G280" s="562"/>
      <c r="H280" s="562"/>
      <c r="I280" s="562"/>
      <c r="J280" s="562"/>
      <c r="K280" s="562"/>
      <c r="L280" s="562"/>
      <c r="M280" s="562"/>
      <c r="N280" s="562"/>
      <c r="O280" s="562"/>
      <c r="P280" s="562"/>
      <c r="Q280" s="562"/>
      <c r="R280" s="562"/>
      <c r="S280" s="562"/>
      <c r="T280" s="562"/>
      <c r="U280" s="562"/>
      <c r="V280" s="562"/>
    </row>
    <row r="281" spans="1:22" ht="16.5" customHeight="1">
      <c r="A281" s="562"/>
      <c r="B281" s="562"/>
      <c r="C281" s="570"/>
      <c r="D281" s="562"/>
      <c r="E281" s="562"/>
      <c r="F281" s="562"/>
      <c r="G281" s="562"/>
      <c r="H281" s="562"/>
      <c r="I281" s="562"/>
      <c r="J281" s="562"/>
      <c r="K281" s="562"/>
      <c r="L281" s="562"/>
      <c r="M281" s="562"/>
      <c r="N281" s="562"/>
      <c r="O281" s="562"/>
      <c r="P281" s="562"/>
      <c r="Q281" s="562"/>
      <c r="R281" s="562"/>
      <c r="S281" s="562"/>
      <c r="T281" s="562"/>
      <c r="U281" s="562"/>
      <c r="V281" s="562"/>
    </row>
    <row r="282" spans="1:22" ht="16.5" customHeight="1">
      <c r="A282" s="562"/>
      <c r="B282" s="562"/>
      <c r="C282" s="570"/>
      <c r="D282" s="562"/>
      <c r="E282" s="562"/>
      <c r="F282" s="562"/>
      <c r="G282" s="562"/>
      <c r="H282" s="562"/>
      <c r="I282" s="562"/>
      <c r="J282" s="562"/>
      <c r="K282" s="562"/>
      <c r="L282" s="562"/>
      <c r="M282" s="562"/>
      <c r="N282" s="562"/>
      <c r="O282" s="562"/>
      <c r="P282" s="562"/>
      <c r="Q282" s="562"/>
      <c r="R282" s="562"/>
      <c r="S282" s="562"/>
      <c r="T282" s="562"/>
      <c r="U282" s="562"/>
      <c r="V282" s="562"/>
    </row>
    <row r="283" spans="1:22" ht="16.5" customHeight="1">
      <c r="A283" s="562"/>
      <c r="B283" s="562"/>
      <c r="C283" s="570"/>
      <c r="D283" s="562"/>
      <c r="E283" s="562"/>
      <c r="F283" s="562"/>
      <c r="G283" s="562"/>
      <c r="H283" s="562"/>
      <c r="I283" s="562"/>
      <c r="J283" s="562"/>
      <c r="K283" s="562"/>
      <c r="L283" s="562"/>
      <c r="M283" s="562"/>
      <c r="N283" s="562"/>
      <c r="O283" s="562"/>
      <c r="P283" s="562"/>
      <c r="Q283" s="562"/>
      <c r="R283" s="562"/>
      <c r="S283" s="562"/>
      <c r="T283" s="562"/>
      <c r="U283" s="562"/>
      <c r="V283" s="562"/>
    </row>
    <row r="284" spans="1:22" ht="16.5" customHeight="1">
      <c r="A284" s="562"/>
      <c r="B284" s="562"/>
      <c r="C284" s="570"/>
      <c r="D284" s="562"/>
      <c r="E284" s="562"/>
      <c r="F284" s="562"/>
      <c r="G284" s="562"/>
      <c r="H284" s="562"/>
      <c r="I284" s="562"/>
      <c r="J284" s="562"/>
      <c r="K284" s="562"/>
      <c r="L284" s="562"/>
      <c r="M284" s="562"/>
      <c r="N284" s="562"/>
      <c r="O284" s="562"/>
      <c r="P284" s="562"/>
      <c r="Q284" s="562"/>
      <c r="R284" s="562"/>
      <c r="S284" s="562"/>
      <c r="T284" s="562"/>
      <c r="U284" s="562"/>
      <c r="V284" s="562"/>
    </row>
    <row r="285" spans="1:22" ht="16.5" customHeight="1">
      <c r="A285" s="562"/>
      <c r="B285" s="562"/>
      <c r="C285" s="570"/>
      <c r="D285" s="562"/>
      <c r="E285" s="562"/>
      <c r="F285" s="562"/>
      <c r="G285" s="562"/>
      <c r="H285" s="562"/>
      <c r="I285" s="562"/>
      <c r="J285" s="562"/>
      <c r="K285" s="562"/>
      <c r="L285" s="562"/>
      <c r="M285" s="562"/>
      <c r="N285" s="562"/>
      <c r="O285" s="562"/>
      <c r="P285" s="562"/>
      <c r="Q285" s="562"/>
      <c r="R285" s="562"/>
      <c r="S285" s="562"/>
      <c r="T285" s="562"/>
      <c r="U285" s="562"/>
      <c r="V285" s="562"/>
    </row>
    <row r="286" spans="1:22" ht="16.5" customHeight="1">
      <c r="A286" s="562"/>
      <c r="B286" s="562"/>
      <c r="C286" s="570"/>
      <c r="D286" s="562"/>
      <c r="E286" s="562"/>
      <c r="F286" s="562"/>
      <c r="G286" s="562"/>
      <c r="H286" s="562"/>
      <c r="I286" s="562"/>
      <c r="J286" s="562"/>
      <c r="K286" s="562"/>
      <c r="L286" s="562"/>
      <c r="M286" s="562"/>
      <c r="N286" s="562"/>
      <c r="O286" s="562"/>
      <c r="P286" s="562"/>
      <c r="Q286" s="562"/>
      <c r="R286" s="562"/>
      <c r="S286" s="562"/>
      <c r="T286" s="562"/>
      <c r="U286" s="562"/>
      <c r="V286" s="562"/>
    </row>
    <row r="287" spans="1:22" ht="16.5" customHeight="1">
      <c r="A287" s="562"/>
      <c r="B287" s="562"/>
      <c r="C287" s="570"/>
      <c r="D287" s="562"/>
      <c r="E287" s="562"/>
      <c r="F287" s="562"/>
      <c r="G287" s="562"/>
      <c r="H287" s="562"/>
      <c r="I287" s="562"/>
      <c r="J287" s="562"/>
      <c r="K287" s="562"/>
      <c r="L287" s="562"/>
      <c r="M287" s="562"/>
      <c r="N287" s="562"/>
      <c r="O287" s="562"/>
      <c r="P287" s="562"/>
      <c r="Q287" s="562"/>
      <c r="R287" s="562"/>
      <c r="S287" s="562"/>
      <c r="T287" s="562"/>
      <c r="U287" s="562"/>
      <c r="V287" s="562"/>
    </row>
    <row r="288" spans="1:22" ht="16.5" customHeight="1">
      <c r="A288" s="562"/>
      <c r="B288" s="562"/>
      <c r="C288" s="570"/>
      <c r="D288" s="562"/>
      <c r="E288" s="562"/>
      <c r="F288" s="562"/>
      <c r="G288" s="562"/>
      <c r="H288" s="562"/>
      <c r="I288" s="562"/>
      <c r="J288" s="562"/>
      <c r="K288" s="562"/>
      <c r="L288" s="562"/>
      <c r="M288" s="562"/>
      <c r="N288" s="562"/>
      <c r="O288" s="562"/>
      <c r="P288" s="562"/>
      <c r="Q288" s="562"/>
      <c r="R288" s="562"/>
      <c r="S288" s="562"/>
      <c r="T288" s="562"/>
      <c r="U288" s="562"/>
      <c r="V288" s="562"/>
    </row>
    <row r="289" spans="1:22" ht="16.5" customHeight="1">
      <c r="A289" s="562"/>
      <c r="B289" s="562"/>
      <c r="C289" s="570"/>
      <c r="D289" s="562"/>
      <c r="E289" s="562"/>
      <c r="F289" s="562"/>
      <c r="G289" s="562"/>
      <c r="H289" s="562"/>
      <c r="I289" s="562"/>
      <c r="J289" s="562"/>
      <c r="K289" s="562"/>
      <c r="L289" s="562"/>
      <c r="M289" s="562"/>
      <c r="N289" s="562"/>
      <c r="O289" s="562"/>
      <c r="P289" s="562"/>
      <c r="Q289" s="562"/>
      <c r="R289" s="562"/>
      <c r="S289" s="562"/>
      <c r="T289" s="562"/>
      <c r="U289" s="562"/>
      <c r="V289" s="562"/>
    </row>
    <row r="290" spans="1:22" ht="16.5" customHeight="1">
      <c r="A290" s="562"/>
      <c r="B290" s="562"/>
      <c r="C290" s="570"/>
      <c r="D290" s="562"/>
      <c r="E290" s="562"/>
      <c r="F290" s="562"/>
      <c r="G290" s="562"/>
      <c r="H290" s="562"/>
      <c r="I290" s="562"/>
      <c r="J290" s="562"/>
      <c r="K290" s="562"/>
      <c r="L290" s="562"/>
      <c r="M290" s="562"/>
      <c r="N290" s="562"/>
      <c r="O290" s="562"/>
      <c r="P290" s="562"/>
      <c r="Q290" s="562"/>
      <c r="R290" s="562"/>
      <c r="S290" s="562"/>
      <c r="T290" s="562"/>
      <c r="U290" s="562"/>
      <c r="V290" s="562"/>
    </row>
    <row r="291" spans="1:22" ht="16.5" customHeight="1">
      <c r="A291" s="562"/>
      <c r="B291" s="562"/>
      <c r="C291" s="570"/>
      <c r="D291" s="562"/>
      <c r="E291" s="562"/>
      <c r="F291" s="562"/>
      <c r="G291" s="562"/>
      <c r="H291" s="562"/>
      <c r="I291" s="562"/>
      <c r="J291" s="562"/>
      <c r="K291" s="562"/>
      <c r="L291" s="562"/>
      <c r="M291" s="562"/>
      <c r="N291" s="562"/>
      <c r="O291" s="562"/>
      <c r="P291" s="562"/>
      <c r="Q291" s="562"/>
      <c r="R291" s="562"/>
      <c r="S291" s="562"/>
      <c r="T291" s="562"/>
      <c r="U291" s="562"/>
      <c r="V291" s="562"/>
    </row>
    <row r="292" spans="1:22" ht="16.5" customHeight="1">
      <c r="A292" s="562"/>
      <c r="B292" s="562"/>
      <c r="C292" s="570"/>
      <c r="D292" s="562"/>
      <c r="E292" s="562"/>
      <c r="F292" s="562"/>
      <c r="G292" s="562"/>
      <c r="H292" s="562"/>
      <c r="I292" s="562"/>
      <c r="J292" s="562"/>
      <c r="K292" s="562"/>
      <c r="L292" s="562"/>
      <c r="M292" s="562"/>
      <c r="N292" s="562"/>
      <c r="O292" s="562"/>
      <c r="P292" s="562"/>
      <c r="Q292" s="562"/>
      <c r="R292" s="562"/>
      <c r="S292" s="562"/>
      <c r="T292" s="562"/>
      <c r="U292" s="562"/>
      <c r="V292" s="562"/>
    </row>
    <row r="293" spans="1:22" ht="16.5" customHeight="1">
      <c r="A293" s="562"/>
      <c r="B293" s="562"/>
      <c r="C293" s="570"/>
      <c r="D293" s="562"/>
      <c r="E293" s="562"/>
      <c r="F293" s="562"/>
      <c r="G293" s="562"/>
      <c r="H293" s="562"/>
      <c r="I293" s="562"/>
      <c r="J293" s="562"/>
      <c r="K293" s="562"/>
      <c r="L293" s="562"/>
      <c r="M293" s="562"/>
      <c r="N293" s="562"/>
      <c r="O293" s="562"/>
      <c r="P293" s="562"/>
      <c r="Q293" s="562"/>
      <c r="R293" s="562"/>
      <c r="S293" s="562"/>
      <c r="T293" s="562"/>
      <c r="U293" s="562"/>
      <c r="V293" s="562"/>
    </row>
    <row r="294" spans="1:22" ht="16.5" customHeight="1">
      <c r="A294" s="562"/>
      <c r="B294" s="562"/>
      <c r="C294" s="570"/>
      <c r="D294" s="562"/>
      <c r="E294" s="562"/>
      <c r="F294" s="562"/>
      <c r="G294" s="562"/>
      <c r="H294" s="562"/>
      <c r="I294" s="562"/>
      <c r="J294" s="562"/>
      <c r="K294" s="562"/>
      <c r="L294" s="562"/>
      <c r="M294" s="562"/>
      <c r="N294" s="562"/>
      <c r="O294" s="562"/>
      <c r="P294" s="562"/>
      <c r="Q294" s="562"/>
      <c r="R294" s="562"/>
      <c r="S294" s="562"/>
      <c r="T294" s="562"/>
      <c r="U294" s="562"/>
      <c r="V294" s="562"/>
    </row>
    <row r="295" spans="1:22" ht="16.5" customHeight="1">
      <c r="A295" s="562"/>
      <c r="B295" s="562"/>
      <c r="C295" s="570"/>
      <c r="D295" s="562"/>
      <c r="E295" s="562"/>
      <c r="F295" s="562"/>
      <c r="G295" s="562"/>
      <c r="H295" s="562"/>
      <c r="I295" s="562"/>
      <c r="J295" s="562"/>
      <c r="K295" s="562"/>
      <c r="L295" s="562"/>
      <c r="M295" s="562"/>
      <c r="N295" s="562"/>
      <c r="O295" s="562"/>
      <c r="P295" s="562"/>
      <c r="Q295" s="562"/>
      <c r="R295" s="562"/>
      <c r="S295" s="562"/>
      <c r="T295" s="562"/>
      <c r="U295" s="562"/>
      <c r="V295" s="562"/>
    </row>
    <row r="296" spans="1:22" ht="16.5" customHeight="1">
      <c r="A296" s="562"/>
      <c r="B296" s="562"/>
      <c r="C296" s="570"/>
      <c r="D296" s="562"/>
      <c r="E296" s="562"/>
      <c r="F296" s="562"/>
      <c r="G296" s="562"/>
      <c r="H296" s="562"/>
      <c r="I296" s="562"/>
      <c r="J296" s="562"/>
      <c r="K296" s="562"/>
      <c r="L296" s="562"/>
      <c r="M296" s="562"/>
      <c r="N296" s="562"/>
      <c r="O296" s="562"/>
      <c r="P296" s="562"/>
      <c r="Q296" s="562"/>
      <c r="R296" s="562"/>
      <c r="S296" s="562"/>
      <c r="T296" s="562"/>
      <c r="U296" s="562"/>
      <c r="V296" s="562"/>
    </row>
    <row r="297" spans="1:22" ht="16.5" customHeight="1">
      <c r="A297" s="562"/>
      <c r="B297" s="562"/>
      <c r="C297" s="570"/>
      <c r="D297" s="562"/>
      <c r="E297" s="562"/>
      <c r="F297" s="562"/>
      <c r="G297" s="562"/>
      <c r="H297" s="562"/>
      <c r="I297" s="562"/>
      <c r="J297" s="562"/>
      <c r="K297" s="562"/>
      <c r="L297" s="562"/>
      <c r="M297" s="562"/>
      <c r="N297" s="562"/>
      <c r="O297" s="562"/>
      <c r="P297" s="562"/>
      <c r="Q297" s="562"/>
      <c r="R297" s="562"/>
      <c r="S297" s="562"/>
      <c r="T297" s="562"/>
      <c r="U297" s="562"/>
      <c r="V297" s="562"/>
    </row>
    <row r="298" spans="1:22" ht="16.5" customHeight="1">
      <c r="A298" s="562"/>
      <c r="B298" s="562"/>
      <c r="C298" s="570"/>
      <c r="D298" s="562"/>
      <c r="E298" s="562"/>
      <c r="F298" s="562"/>
      <c r="G298" s="562"/>
      <c r="H298" s="562"/>
      <c r="I298" s="562"/>
      <c r="J298" s="562"/>
      <c r="K298" s="562"/>
      <c r="L298" s="562"/>
      <c r="M298" s="562"/>
      <c r="N298" s="562"/>
      <c r="O298" s="562"/>
      <c r="P298" s="562"/>
      <c r="Q298" s="562"/>
      <c r="R298" s="562"/>
      <c r="S298" s="562"/>
      <c r="T298" s="562"/>
      <c r="U298" s="562"/>
      <c r="V298" s="562"/>
    </row>
    <row r="299" spans="1:22" ht="16.5" customHeight="1">
      <c r="A299" s="562"/>
      <c r="B299" s="562"/>
      <c r="C299" s="570"/>
      <c r="D299" s="562"/>
      <c r="E299" s="562"/>
      <c r="F299" s="562"/>
      <c r="G299" s="562"/>
      <c r="H299" s="562"/>
      <c r="I299" s="562"/>
      <c r="J299" s="562"/>
      <c r="K299" s="562"/>
      <c r="L299" s="562"/>
      <c r="M299" s="562"/>
      <c r="N299" s="562"/>
      <c r="O299" s="562"/>
      <c r="P299" s="562"/>
      <c r="Q299" s="562"/>
      <c r="R299" s="562"/>
      <c r="S299" s="562"/>
      <c r="T299" s="562"/>
      <c r="U299" s="562"/>
      <c r="V299" s="562"/>
    </row>
    <row r="300" spans="1:22" ht="16.5" customHeight="1">
      <c r="A300" s="562"/>
      <c r="B300" s="562"/>
      <c r="C300" s="570"/>
      <c r="D300" s="562"/>
      <c r="E300" s="562"/>
      <c r="F300" s="562"/>
      <c r="G300" s="562"/>
      <c r="H300" s="562"/>
      <c r="I300" s="562"/>
      <c r="J300" s="562"/>
      <c r="K300" s="562"/>
      <c r="L300" s="562"/>
      <c r="M300" s="562"/>
      <c r="N300" s="562"/>
      <c r="O300" s="562"/>
      <c r="P300" s="562"/>
      <c r="Q300" s="562"/>
      <c r="R300" s="562"/>
      <c r="S300" s="562"/>
      <c r="T300" s="562"/>
      <c r="U300" s="562"/>
      <c r="V300" s="562"/>
    </row>
    <row r="301" spans="1:22" ht="16.5" customHeight="1">
      <c r="A301" s="562"/>
      <c r="B301" s="562"/>
      <c r="C301" s="570"/>
      <c r="D301" s="562"/>
      <c r="E301" s="562"/>
      <c r="F301" s="562"/>
      <c r="G301" s="562"/>
      <c r="H301" s="562"/>
      <c r="I301" s="562"/>
      <c r="J301" s="562"/>
      <c r="K301" s="562"/>
      <c r="L301" s="562"/>
      <c r="M301" s="562"/>
      <c r="N301" s="562"/>
      <c r="O301" s="562"/>
      <c r="P301" s="562"/>
      <c r="Q301" s="562"/>
      <c r="R301" s="562"/>
      <c r="S301" s="562"/>
      <c r="T301" s="562"/>
      <c r="U301" s="562"/>
      <c r="V301" s="562"/>
    </row>
    <row r="302" spans="1:22" ht="16.5" customHeight="1">
      <c r="A302" s="562"/>
      <c r="B302" s="562"/>
      <c r="C302" s="570"/>
      <c r="D302" s="562"/>
      <c r="E302" s="562"/>
      <c r="F302" s="562"/>
      <c r="G302" s="562"/>
      <c r="H302" s="562"/>
      <c r="I302" s="562"/>
      <c r="J302" s="562"/>
      <c r="K302" s="562"/>
      <c r="L302" s="562"/>
      <c r="M302" s="562"/>
      <c r="N302" s="562"/>
      <c r="O302" s="562"/>
      <c r="P302" s="562"/>
      <c r="Q302" s="562"/>
      <c r="R302" s="562"/>
      <c r="S302" s="562"/>
      <c r="T302" s="562"/>
      <c r="U302" s="562"/>
      <c r="V302" s="562"/>
    </row>
    <row r="303" spans="1:22" ht="16.5" customHeight="1">
      <c r="A303" s="562"/>
      <c r="B303" s="562"/>
      <c r="C303" s="570"/>
      <c r="D303" s="562"/>
      <c r="E303" s="562"/>
      <c r="F303" s="562"/>
      <c r="G303" s="562"/>
      <c r="H303" s="562"/>
      <c r="I303" s="562"/>
      <c r="J303" s="562"/>
      <c r="K303" s="562"/>
      <c r="L303" s="562"/>
      <c r="M303" s="562"/>
      <c r="N303" s="562"/>
      <c r="O303" s="562"/>
      <c r="P303" s="562"/>
      <c r="Q303" s="562"/>
      <c r="R303" s="562"/>
      <c r="S303" s="562"/>
      <c r="T303" s="562"/>
      <c r="U303" s="562"/>
      <c r="V303" s="562"/>
    </row>
    <row r="304" spans="1:22" ht="16.5" customHeight="1">
      <c r="A304" s="562"/>
      <c r="B304" s="562"/>
      <c r="C304" s="570"/>
      <c r="D304" s="562"/>
      <c r="E304" s="562"/>
      <c r="F304" s="562"/>
      <c r="G304" s="562"/>
      <c r="H304" s="562"/>
      <c r="I304" s="562"/>
      <c r="J304" s="562"/>
      <c r="K304" s="562"/>
      <c r="L304" s="562"/>
      <c r="M304" s="562"/>
      <c r="N304" s="562"/>
      <c r="O304" s="562"/>
      <c r="P304" s="562"/>
      <c r="Q304" s="562"/>
      <c r="R304" s="562"/>
      <c r="S304" s="562"/>
      <c r="T304" s="562"/>
      <c r="U304" s="562"/>
      <c r="V304" s="562"/>
    </row>
    <row r="305" spans="1:22" ht="16.5" customHeight="1">
      <c r="A305" s="562"/>
      <c r="B305" s="562"/>
      <c r="C305" s="570"/>
      <c r="D305" s="562"/>
      <c r="E305" s="562"/>
      <c r="F305" s="562"/>
      <c r="G305" s="562"/>
      <c r="H305" s="562"/>
      <c r="I305" s="562"/>
      <c r="J305" s="562"/>
      <c r="K305" s="562"/>
      <c r="L305" s="562"/>
      <c r="M305" s="562"/>
      <c r="N305" s="562"/>
      <c r="O305" s="562"/>
      <c r="P305" s="562"/>
      <c r="Q305" s="562"/>
      <c r="R305" s="562"/>
      <c r="S305" s="562"/>
      <c r="T305" s="562"/>
      <c r="U305" s="562"/>
      <c r="V305" s="562"/>
    </row>
    <row r="306" spans="1:22" ht="16.5" customHeight="1">
      <c r="A306" s="562"/>
      <c r="B306" s="562"/>
      <c r="C306" s="570"/>
      <c r="D306" s="562"/>
      <c r="E306" s="562"/>
      <c r="F306" s="562"/>
      <c r="G306" s="562"/>
      <c r="H306" s="562"/>
      <c r="I306" s="562"/>
      <c r="J306" s="562"/>
      <c r="K306" s="562"/>
      <c r="L306" s="562"/>
      <c r="M306" s="562"/>
      <c r="N306" s="562"/>
      <c r="O306" s="562"/>
      <c r="P306" s="562"/>
      <c r="Q306" s="562"/>
      <c r="R306" s="562"/>
      <c r="S306" s="562"/>
      <c r="T306" s="562"/>
      <c r="U306" s="562"/>
      <c r="V306" s="562"/>
    </row>
    <row r="307" spans="1:22" ht="16.5" customHeight="1">
      <c r="A307" s="562"/>
      <c r="B307" s="562"/>
      <c r="C307" s="570"/>
      <c r="D307" s="562"/>
      <c r="E307" s="562"/>
      <c r="F307" s="562"/>
      <c r="G307" s="562"/>
      <c r="H307" s="562"/>
      <c r="I307" s="562"/>
      <c r="J307" s="562"/>
      <c r="K307" s="562"/>
      <c r="L307" s="562"/>
      <c r="M307" s="562"/>
      <c r="N307" s="562"/>
      <c r="O307" s="562"/>
      <c r="P307" s="562"/>
      <c r="Q307" s="562"/>
      <c r="R307" s="562"/>
      <c r="S307" s="562"/>
      <c r="T307" s="562"/>
      <c r="U307" s="562"/>
      <c r="V307" s="562"/>
    </row>
    <row r="308" spans="1:22" ht="16.5" customHeight="1">
      <c r="A308" s="562"/>
      <c r="B308" s="562"/>
      <c r="C308" s="570"/>
      <c r="D308" s="562"/>
      <c r="E308" s="562"/>
      <c r="F308" s="562"/>
      <c r="G308" s="562"/>
      <c r="H308" s="562"/>
      <c r="I308" s="562"/>
      <c r="J308" s="562"/>
      <c r="K308" s="562"/>
      <c r="L308" s="562"/>
      <c r="M308" s="562"/>
      <c r="N308" s="562"/>
      <c r="O308" s="562"/>
      <c r="P308" s="562"/>
      <c r="Q308" s="562"/>
      <c r="R308" s="562"/>
      <c r="S308" s="562"/>
      <c r="T308" s="562"/>
      <c r="U308" s="562"/>
      <c r="V308" s="562"/>
    </row>
    <row r="309" spans="1:22" ht="16.5" customHeight="1">
      <c r="A309" s="562"/>
      <c r="B309" s="562"/>
      <c r="C309" s="570"/>
      <c r="D309" s="562"/>
      <c r="E309" s="562"/>
      <c r="F309" s="562"/>
      <c r="G309" s="562"/>
      <c r="H309" s="562"/>
      <c r="I309" s="562"/>
      <c r="J309" s="562"/>
      <c r="K309" s="562"/>
      <c r="L309" s="562"/>
      <c r="M309" s="562"/>
      <c r="N309" s="562"/>
      <c r="O309" s="562"/>
      <c r="P309" s="562"/>
      <c r="Q309" s="562"/>
      <c r="R309" s="562"/>
      <c r="S309" s="562"/>
      <c r="T309" s="562"/>
      <c r="U309" s="562"/>
      <c r="V309" s="562"/>
    </row>
    <row r="310" spans="1:22" ht="16.5" customHeight="1">
      <c r="A310" s="562"/>
      <c r="B310" s="562"/>
      <c r="C310" s="570"/>
      <c r="D310" s="562"/>
      <c r="E310" s="562"/>
      <c r="F310" s="562"/>
      <c r="G310" s="562"/>
      <c r="H310" s="562"/>
      <c r="I310" s="562"/>
      <c r="J310" s="562"/>
      <c r="K310" s="562"/>
      <c r="L310" s="562"/>
      <c r="M310" s="562"/>
      <c r="N310" s="562"/>
      <c r="O310" s="562"/>
      <c r="P310" s="562"/>
      <c r="Q310" s="562"/>
      <c r="R310" s="562"/>
      <c r="S310" s="562"/>
      <c r="T310" s="562"/>
      <c r="U310" s="562"/>
      <c r="V310" s="562"/>
    </row>
    <row r="311" spans="1:22" ht="16.5" customHeight="1">
      <c r="A311" s="562"/>
      <c r="B311" s="562"/>
      <c r="C311" s="570"/>
      <c r="D311" s="562"/>
      <c r="E311" s="562"/>
      <c r="F311" s="562"/>
      <c r="G311" s="562"/>
      <c r="H311" s="562"/>
      <c r="I311" s="562"/>
      <c r="J311" s="562"/>
      <c r="K311" s="562"/>
      <c r="L311" s="562"/>
      <c r="M311" s="562"/>
      <c r="N311" s="562"/>
      <c r="O311" s="562"/>
      <c r="P311" s="562"/>
      <c r="Q311" s="562"/>
      <c r="R311" s="562"/>
      <c r="S311" s="562"/>
      <c r="T311" s="562"/>
      <c r="U311" s="562"/>
      <c r="V311" s="562"/>
    </row>
    <row r="312" spans="1:22" ht="16.5" customHeight="1">
      <c r="A312" s="562"/>
      <c r="B312" s="562"/>
      <c r="C312" s="570"/>
      <c r="D312" s="562"/>
      <c r="E312" s="562"/>
      <c r="F312" s="562"/>
      <c r="G312" s="562"/>
      <c r="H312" s="562"/>
      <c r="I312" s="562"/>
      <c r="J312" s="562"/>
      <c r="K312" s="562"/>
      <c r="L312" s="562"/>
      <c r="M312" s="562"/>
      <c r="N312" s="562"/>
      <c r="O312" s="562"/>
      <c r="P312" s="562"/>
      <c r="Q312" s="562"/>
      <c r="R312" s="562"/>
      <c r="S312" s="562"/>
      <c r="T312" s="562"/>
      <c r="U312" s="562"/>
      <c r="V312" s="562"/>
    </row>
    <row r="313" spans="1:22" ht="16.5" customHeight="1">
      <c r="A313" s="562"/>
      <c r="B313" s="562"/>
      <c r="C313" s="570"/>
      <c r="D313" s="562"/>
      <c r="E313" s="562"/>
      <c r="F313" s="562"/>
      <c r="G313" s="562"/>
      <c r="H313" s="562"/>
      <c r="I313" s="562"/>
      <c r="J313" s="562"/>
      <c r="K313" s="562"/>
      <c r="L313" s="562"/>
      <c r="M313" s="562"/>
      <c r="N313" s="562"/>
      <c r="O313" s="562"/>
      <c r="P313" s="562"/>
      <c r="Q313" s="562"/>
      <c r="R313" s="562"/>
      <c r="S313" s="562"/>
      <c r="T313" s="562"/>
      <c r="U313" s="562"/>
      <c r="V313" s="562"/>
    </row>
    <row r="314" spans="1:22" ht="16.5" customHeight="1">
      <c r="A314" s="562"/>
      <c r="B314" s="562"/>
      <c r="C314" s="570"/>
      <c r="D314" s="562"/>
      <c r="E314" s="562"/>
      <c r="F314" s="562"/>
      <c r="G314" s="562"/>
      <c r="H314" s="562"/>
      <c r="I314" s="562"/>
      <c r="J314" s="562"/>
      <c r="K314" s="562"/>
      <c r="L314" s="562"/>
      <c r="M314" s="562"/>
      <c r="N314" s="562"/>
      <c r="O314" s="562"/>
      <c r="P314" s="562"/>
      <c r="Q314" s="562"/>
      <c r="R314" s="562"/>
      <c r="S314" s="562"/>
      <c r="T314" s="562"/>
      <c r="U314" s="562"/>
      <c r="V314" s="562"/>
    </row>
    <row r="315" spans="1:22" ht="16.5" customHeight="1">
      <c r="A315" s="562"/>
      <c r="B315" s="562"/>
      <c r="C315" s="570"/>
      <c r="D315" s="562"/>
      <c r="E315" s="562"/>
      <c r="F315" s="562"/>
      <c r="G315" s="562"/>
      <c r="H315" s="562"/>
      <c r="I315" s="562"/>
      <c r="J315" s="562"/>
      <c r="K315" s="562"/>
      <c r="L315" s="562"/>
      <c r="M315" s="562"/>
      <c r="N315" s="562"/>
      <c r="O315" s="562"/>
      <c r="P315" s="562"/>
      <c r="Q315" s="562"/>
      <c r="R315" s="562"/>
      <c r="S315" s="562"/>
      <c r="T315" s="562"/>
      <c r="U315" s="562"/>
      <c r="V315" s="562"/>
    </row>
    <row r="316" spans="1:22" ht="16.5" customHeight="1">
      <c r="A316" s="562"/>
      <c r="B316" s="562"/>
      <c r="C316" s="570"/>
      <c r="D316" s="562"/>
      <c r="E316" s="562"/>
      <c r="F316" s="562"/>
      <c r="G316" s="562"/>
      <c r="H316" s="562"/>
      <c r="I316" s="562"/>
      <c r="J316" s="562"/>
      <c r="K316" s="562"/>
      <c r="L316" s="562"/>
      <c r="M316" s="562"/>
      <c r="N316" s="562"/>
      <c r="O316" s="562"/>
      <c r="P316" s="562"/>
      <c r="Q316" s="562"/>
      <c r="R316" s="562"/>
      <c r="S316" s="562"/>
      <c r="T316" s="562"/>
      <c r="U316" s="562"/>
      <c r="V316" s="562"/>
    </row>
    <row r="317" spans="1:22" ht="16.5" customHeight="1">
      <c r="A317" s="562"/>
      <c r="B317" s="562"/>
      <c r="C317" s="570"/>
      <c r="D317" s="562"/>
      <c r="E317" s="562"/>
      <c r="F317" s="562"/>
      <c r="G317" s="562"/>
      <c r="H317" s="562"/>
      <c r="I317" s="562"/>
      <c r="J317" s="562"/>
      <c r="K317" s="562"/>
      <c r="L317" s="562"/>
      <c r="M317" s="562"/>
      <c r="N317" s="562"/>
      <c r="O317" s="562"/>
      <c r="P317" s="562"/>
      <c r="Q317" s="562"/>
      <c r="R317" s="562"/>
      <c r="S317" s="562"/>
      <c r="T317" s="562"/>
      <c r="U317" s="562"/>
      <c r="V317" s="562"/>
    </row>
    <row r="318" spans="1:22" ht="16.5" customHeight="1">
      <c r="A318" s="562"/>
      <c r="B318" s="562"/>
      <c r="C318" s="570"/>
      <c r="D318" s="562"/>
      <c r="E318" s="562"/>
      <c r="F318" s="562"/>
      <c r="G318" s="562"/>
      <c r="H318" s="562"/>
      <c r="I318" s="562"/>
      <c r="J318" s="562"/>
      <c r="K318" s="562"/>
      <c r="L318" s="562"/>
      <c r="M318" s="562"/>
      <c r="N318" s="562"/>
      <c r="O318" s="562"/>
      <c r="P318" s="562"/>
      <c r="Q318" s="562"/>
      <c r="R318" s="562"/>
      <c r="S318" s="562"/>
      <c r="T318" s="562"/>
      <c r="U318" s="562"/>
      <c r="V318" s="562"/>
    </row>
    <row r="319" spans="1:22" ht="16.5" customHeight="1">
      <c r="A319" s="562"/>
      <c r="B319" s="562"/>
      <c r="C319" s="570"/>
      <c r="D319" s="562"/>
      <c r="E319" s="562"/>
      <c r="F319" s="562"/>
      <c r="G319" s="562"/>
      <c r="H319" s="562"/>
      <c r="I319" s="562"/>
      <c r="J319" s="562"/>
      <c r="K319" s="562"/>
      <c r="L319" s="562"/>
      <c r="M319" s="562"/>
      <c r="N319" s="562"/>
      <c r="O319" s="562"/>
      <c r="P319" s="562"/>
      <c r="Q319" s="562"/>
      <c r="R319" s="562"/>
      <c r="S319" s="562"/>
      <c r="T319" s="562"/>
      <c r="U319" s="562"/>
      <c r="V319" s="562"/>
    </row>
    <row r="320" spans="1:22" ht="16.5" customHeight="1">
      <c r="A320" s="562"/>
      <c r="B320" s="562"/>
      <c r="C320" s="570"/>
      <c r="D320" s="562"/>
      <c r="E320" s="562"/>
      <c r="F320" s="562"/>
      <c r="G320" s="562"/>
      <c r="H320" s="562"/>
      <c r="I320" s="562"/>
      <c r="J320" s="562"/>
      <c r="K320" s="562"/>
      <c r="L320" s="562"/>
      <c r="M320" s="562"/>
      <c r="N320" s="562"/>
      <c r="O320" s="562"/>
      <c r="P320" s="562"/>
      <c r="Q320" s="562"/>
      <c r="R320" s="562"/>
      <c r="S320" s="562"/>
      <c r="T320" s="562"/>
      <c r="U320" s="562"/>
      <c r="V320" s="562"/>
    </row>
    <row r="321" spans="1:22" ht="16.5" customHeight="1">
      <c r="A321" s="562"/>
      <c r="B321" s="562"/>
      <c r="C321" s="570"/>
      <c r="D321" s="562"/>
      <c r="E321" s="562"/>
      <c r="F321" s="562"/>
      <c r="G321" s="562"/>
      <c r="H321" s="562"/>
      <c r="I321" s="562"/>
      <c r="J321" s="562"/>
      <c r="K321" s="562"/>
      <c r="L321" s="562"/>
      <c r="M321" s="562"/>
      <c r="N321" s="562"/>
      <c r="O321" s="562"/>
      <c r="P321" s="562"/>
      <c r="Q321" s="562"/>
      <c r="R321" s="562"/>
      <c r="S321" s="562"/>
      <c r="T321" s="562"/>
      <c r="U321" s="562"/>
      <c r="V321" s="562"/>
    </row>
    <row r="322" spans="1:22" ht="16.5" customHeight="1">
      <c r="A322" s="562"/>
      <c r="B322" s="562"/>
      <c r="C322" s="570"/>
      <c r="D322" s="562"/>
      <c r="E322" s="562"/>
      <c r="F322" s="562"/>
      <c r="G322" s="562"/>
      <c r="H322" s="562"/>
      <c r="I322" s="562"/>
      <c r="J322" s="562"/>
      <c r="K322" s="562"/>
      <c r="L322" s="562"/>
      <c r="M322" s="562"/>
      <c r="N322" s="562"/>
      <c r="O322" s="562"/>
      <c r="P322" s="562"/>
      <c r="Q322" s="562"/>
      <c r="R322" s="562"/>
      <c r="S322" s="562"/>
      <c r="T322" s="562"/>
      <c r="U322" s="562"/>
      <c r="V322" s="562"/>
    </row>
    <row r="323" spans="1:22" ht="16.5" customHeight="1">
      <c r="A323" s="562"/>
      <c r="B323" s="562"/>
      <c r="C323" s="570"/>
      <c r="D323" s="562"/>
      <c r="E323" s="562"/>
      <c r="F323" s="562"/>
      <c r="G323" s="562"/>
      <c r="H323" s="562"/>
      <c r="I323" s="562"/>
      <c r="J323" s="562"/>
      <c r="K323" s="562"/>
      <c r="L323" s="562"/>
      <c r="M323" s="562"/>
      <c r="N323" s="562"/>
      <c r="O323" s="562"/>
      <c r="P323" s="562"/>
      <c r="Q323" s="562"/>
      <c r="R323" s="562"/>
      <c r="S323" s="562"/>
      <c r="T323" s="562"/>
      <c r="U323" s="562"/>
      <c r="V323" s="562"/>
    </row>
    <row r="324" spans="1:22" ht="16.5" customHeight="1">
      <c r="A324" s="562"/>
      <c r="B324" s="562"/>
      <c r="C324" s="570"/>
      <c r="D324" s="562"/>
      <c r="E324" s="562"/>
      <c r="F324" s="562"/>
      <c r="G324" s="562"/>
      <c r="H324" s="562"/>
      <c r="I324" s="562"/>
      <c r="J324" s="562"/>
      <c r="K324" s="562"/>
      <c r="L324" s="562"/>
      <c r="M324" s="562"/>
      <c r="N324" s="562"/>
      <c r="O324" s="562"/>
      <c r="P324" s="562"/>
      <c r="Q324" s="562"/>
      <c r="R324" s="562"/>
      <c r="S324" s="562"/>
      <c r="T324" s="562"/>
      <c r="U324" s="562"/>
      <c r="V324" s="562"/>
    </row>
    <row r="325" spans="1:22" ht="16.5" customHeight="1">
      <c r="A325" s="562"/>
      <c r="B325" s="562"/>
      <c r="C325" s="570"/>
      <c r="D325" s="562"/>
      <c r="E325" s="562"/>
      <c r="F325" s="562"/>
      <c r="G325" s="562"/>
      <c r="H325" s="562"/>
      <c r="I325" s="562"/>
      <c r="J325" s="562"/>
      <c r="K325" s="562"/>
      <c r="L325" s="562"/>
      <c r="M325" s="562"/>
      <c r="N325" s="562"/>
      <c r="O325" s="562"/>
      <c r="P325" s="562"/>
      <c r="Q325" s="562"/>
      <c r="R325" s="562"/>
      <c r="S325" s="562"/>
      <c r="T325" s="562"/>
      <c r="U325" s="562"/>
      <c r="V325" s="562"/>
    </row>
    <row r="326" spans="1:22" ht="16.5" customHeight="1">
      <c r="A326" s="562"/>
      <c r="B326" s="562"/>
      <c r="C326" s="570"/>
      <c r="D326" s="562"/>
      <c r="E326" s="562"/>
      <c r="F326" s="562"/>
      <c r="G326" s="562"/>
      <c r="H326" s="562"/>
      <c r="I326" s="562"/>
      <c r="J326" s="562"/>
      <c r="K326" s="562"/>
      <c r="L326" s="562"/>
      <c r="M326" s="562"/>
      <c r="N326" s="562"/>
      <c r="O326" s="562"/>
      <c r="P326" s="562"/>
      <c r="Q326" s="562"/>
      <c r="R326" s="562"/>
      <c r="S326" s="562"/>
      <c r="T326" s="562"/>
      <c r="U326" s="562"/>
      <c r="V326" s="562"/>
    </row>
    <row r="327" spans="1:22" ht="16.5" customHeight="1">
      <c r="A327" s="562"/>
      <c r="B327" s="562"/>
      <c r="C327" s="570"/>
      <c r="D327" s="562"/>
      <c r="E327" s="562"/>
      <c r="F327" s="562"/>
      <c r="G327" s="562"/>
      <c r="H327" s="562"/>
      <c r="I327" s="562"/>
      <c r="J327" s="562"/>
      <c r="K327" s="562"/>
      <c r="L327" s="562"/>
      <c r="M327" s="562"/>
      <c r="N327" s="562"/>
      <c r="O327" s="562"/>
      <c r="P327" s="562"/>
      <c r="Q327" s="562"/>
      <c r="R327" s="562"/>
      <c r="S327" s="562"/>
      <c r="T327" s="562"/>
      <c r="U327" s="562"/>
      <c r="V327" s="562"/>
    </row>
    <row r="328" spans="1:22" ht="16.5" customHeight="1">
      <c r="A328" s="562"/>
      <c r="B328" s="562"/>
      <c r="C328" s="570"/>
      <c r="D328" s="562"/>
      <c r="E328" s="562"/>
      <c r="F328" s="562"/>
      <c r="G328" s="562"/>
      <c r="H328" s="562"/>
      <c r="I328" s="562"/>
      <c r="J328" s="562"/>
      <c r="K328" s="562"/>
      <c r="L328" s="562"/>
      <c r="M328" s="562"/>
      <c r="N328" s="562"/>
      <c r="O328" s="562"/>
      <c r="P328" s="562"/>
      <c r="Q328" s="562"/>
      <c r="R328" s="562"/>
      <c r="S328" s="562"/>
      <c r="T328" s="562"/>
      <c r="U328" s="562"/>
      <c r="V328" s="562"/>
    </row>
    <row r="329" spans="1:22" ht="16.5" customHeight="1">
      <c r="A329" s="562"/>
      <c r="B329" s="562"/>
      <c r="C329" s="570"/>
      <c r="D329" s="562"/>
      <c r="E329" s="562"/>
      <c r="F329" s="562"/>
      <c r="G329" s="562"/>
      <c r="H329" s="562"/>
      <c r="I329" s="562"/>
      <c r="J329" s="562"/>
      <c r="K329" s="562"/>
      <c r="L329" s="562"/>
      <c r="M329" s="562"/>
      <c r="N329" s="562"/>
      <c r="O329" s="562"/>
      <c r="P329" s="562"/>
      <c r="Q329" s="562"/>
      <c r="R329" s="562"/>
      <c r="S329" s="562"/>
      <c r="T329" s="562"/>
      <c r="U329" s="562"/>
      <c r="V329" s="562"/>
    </row>
    <row r="330" spans="1:22" ht="16.5" customHeight="1">
      <c r="A330" s="562"/>
      <c r="B330" s="562"/>
      <c r="C330" s="570"/>
      <c r="D330" s="562"/>
      <c r="E330" s="562"/>
      <c r="F330" s="562"/>
      <c r="G330" s="562"/>
      <c r="H330" s="562"/>
      <c r="I330" s="562"/>
      <c r="J330" s="562"/>
      <c r="K330" s="562"/>
      <c r="L330" s="562"/>
      <c r="M330" s="562"/>
      <c r="N330" s="562"/>
      <c r="O330" s="562"/>
      <c r="P330" s="562"/>
      <c r="Q330" s="562"/>
      <c r="R330" s="562"/>
      <c r="S330" s="562"/>
      <c r="T330" s="562"/>
      <c r="U330" s="562"/>
      <c r="V330" s="562"/>
    </row>
    <row r="331" spans="1:22" ht="16.5" customHeight="1">
      <c r="A331" s="562"/>
      <c r="B331" s="562"/>
      <c r="C331" s="570"/>
      <c r="D331" s="562"/>
      <c r="E331" s="562"/>
      <c r="F331" s="562"/>
      <c r="G331" s="562"/>
      <c r="H331" s="562"/>
      <c r="I331" s="562"/>
      <c r="J331" s="562"/>
      <c r="K331" s="562"/>
      <c r="L331" s="562"/>
      <c r="M331" s="562"/>
      <c r="N331" s="562"/>
      <c r="O331" s="562"/>
      <c r="P331" s="562"/>
      <c r="Q331" s="562"/>
      <c r="R331" s="562"/>
      <c r="S331" s="562"/>
      <c r="T331" s="562"/>
      <c r="U331" s="562"/>
      <c r="V331" s="562"/>
    </row>
    <row r="332" spans="1:22" ht="16.5" customHeight="1">
      <c r="A332" s="562"/>
      <c r="B332" s="562"/>
      <c r="C332" s="570"/>
      <c r="D332" s="562"/>
      <c r="E332" s="562"/>
      <c r="F332" s="562"/>
      <c r="G332" s="562"/>
      <c r="H332" s="562"/>
      <c r="I332" s="562"/>
      <c r="J332" s="562"/>
      <c r="K332" s="562"/>
      <c r="L332" s="562"/>
      <c r="M332" s="562"/>
      <c r="N332" s="562"/>
      <c r="O332" s="562"/>
      <c r="P332" s="562"/>
      <c r="Q332" s="562"/>
      <c r="R332" s="562"/>
      <c r="S332" s="562"/>
      <c r="T332" s="562"/>
      <c r="U332" s="562"/>
      <c r="V332" s="562"/>
    </row>
    <row r="333" spans="1:22" ht="16.5" customHeight="1">
      <c r="A333" s="562"/>
      <c r="B333" s="562"/>
      <c r="C333" s="570"/>
      <c r="D333" s="562"/>
      <c r="E333" s="562"/>
      <c r="F333" s="562"/>
      <c r="G333" s="562"/>
      <c r="H333" s="562"/>
      <c r="I333" s="562"/>
      <c r="J333" s="562"/>
      <c r="K333" s="562"/>
      <c r="L333" s="562"/>
      <c r="M333" s="562"/>
      <c r="N333" s="562"/>
      <c r="O333" s="562"/>
      <c r="P333" s="562"/>
      <c r="Q333" s="562"/>
      <c r="R333" s="562"/>
      <c r="S333" s="562"/>
      <c r="T333" s="562"/>
      <c r="U333" s="562"/>
      <c r="V333" s="562"/>
    </row>
    <row r="334" spans="1:22" ht="16.5" customHeight="1">
      <c r="A334" s="562"/>
      <c r="B334" s="562"/>
      <c r="C334" s="570"/>
      <c r="D334" s="562"/>
      <c r="E334" s="562"/>
      <c r="F334" s="562"/>
      <c r="G334" s="562"/>
      <c r="H334" s="562"/>
      <c r="I334" s="562"/>
      <c r="J334" s="562"/>
      <c r="K334" s="562"/>
      <c r="L334" s="562"/>
      <c r="M334" s="562"/>
      <c r="N334" s="562"/>
      <c r="O334" s="562"/>
      <c r="P334" s="562"/>
      <c r="Q334" s="562"/>
      <c r="R334" s="562"/>
      <c r="S334" s="562"/>
      <c r="T334" s="562"/>
      <c r="U334" s="562"/>
      <c r="V334" s="562"/>
    </row>
    <row r="335" spans="1:22" ht="16.5" customHeight="1">
      <c r="A335" s="562"/>
      <c r="B335" s="562"/>
      <c r="C335" s="570"/>
      <c r="D335" s="562"/>
      <c r="E335" s="562"/>
      <c r="F335" s="562"/>
      <c r="G335" s="562"/>
      <c r="H335" s="562"/>
      <c r="I335" s="562"/>
      <c r="J335" s="562"/>
      <c r="K335" s="562"/>
      <c r="L335" s="562"/>
      <c r="M335" s="562"/>
      <c r="N335" s="562"/>
      <c r="O335" s="562"/>
      <c r="P335" s="562"/>
      <c r="Q335" s="562"/>
      <c r="R335" s="562"/>
      <c r="S335" s="562"/>
      <c r="T335" s="562"/>
      <c r="U335" s="562"/>
      <c r="V335" s="562"/>
    </row>
    <row r="336" spans="1:22" ht="16.5" customHeight="1">
      <c r="A336" s="562"/>
      <c r="B336" s="562"/>
      <c r="C336" s="570"/>
      <c r="D336" s="562"/>
      <c r="E336" s="562"/>
      <c r="F336" s="562"/>
      <c r="G336" s="562"/>
      <c r="H336" s="562"/>
      <c r="I336" s="562"/>
      <c r="J336" s="562"/>
      <c r="K336" s="562"/>
      <c r="L336" s="562"/>
      <c r="M336" s="562"/>
      <c r="N336" s="562"/>
      <c r="O336" s="562"/>
      <c r="P336" s="562"/>
      <c r="Q336" s="562"/>
      <c r="R336" s="562"/>
      <c r="S336" s="562"/>
      <c r="T336" s="562"/>
      <c r="U336" s="562"/>
      <c r="V336" s="562"/>
    </row>
    <row r="337" spans="1:22" ht="16.5" customHeight="1">
      <c r="A337" s="562"/>
      <c r="B337" s="562"/>
      <c r="C337" s="570"/>
      <c r="D337" s="562"/>
      <c r="E337" s="562"/>
      <c r="F337" s="562"/>
      <c r="G337" s="562"/>
      <c r="H337" s="562"/>
      <c r="I337" s="562"/>
      <c r="J337" s="562"/>
      <c r="K337" s="562"/>
      <c r="L337" s="562"/>
      <c r="M337" s="562"/>
      <c r="N337" s="562"/>
      <c r="O337" s="562"/>
      <c r="P337" s="562"/>
      <c r="Q337" s="562"/>
      <c r="R337" s="562"/>
      <c r="S337" s="562"/>
      <c r="T337" s="562"/>
      <c r="U337" s="562"/>
      <c r="V337" s="562"/>
    </row>
    <row r="338" spans="1:22" ht="16.5" customHeight="1">
      <c r="A338" s="562"/>
      <c r="B338" s="562"/>
      <c r="C338" s="570"/>
      <c r="D338" s="562"/>
      <c r="E338" s="562"/>
      <c r="F338" s="562"/>
      <c r="G338" s="562"/>
      <c r="H338" s="562"/>
      <c r="I338" s="562"/>
      <c r="J338" s="562"/>
      <c r="K338" s="562"/>
      <c r="L338" s="562"/>
      <c r="M338" s="562"/>
      <c r="N338" s="562"/>
      <c r="O338" s="562"/>
      <c r="P338" s="562"/>
      <c r="Q338" s="562"/>
      <c r="R338" s="562"/>
      <c r="S338" s="562"/>
      <c r="T338" s="562"/>
      <c r="U338" s="562"/>
      <c r="V338" s="562"/>
    </row>
    <row r="339" spans="1:22" ht="16.5" customHeight="1">
      <c r="A339" s="562"/>
      <c r="B339" s="562"/>
      <c r="C339" s="570"/>
      <c r="D339" s="562"/>
      <c r="E339" s="562"/>
      <c r="F339" s="562"/>
      <c r="G339" s="562"/>
      <c r="H339" s="562"/>
      <c r="I339" s="562"/>
      <c r="J339" s="562"/>
      <c r="K339" s="562"/>
      <c r="L339" s="562"/>
      <c r="M339" s="562"/>
      <c r="N339" s="562"/>
      <c r="O339" s="562"/>
      <c r="P339" s="562"/>
      <c r="Q339" s="562"/>
      <c r="R339" s="562"/>
      <c r="S339" s="562"/>
      <c r="T339" s="562"/>
      <c r="U339" s="562"/>
      <c r="V339" s="562"/>
    </row>
    <row r="340" spans="1:22" ht="16.5" customHeight="1">
      <c r="A340" s="562"/>
      <c r="B340" s="562"/>
      <c r="C340" s="570"/>
      <c r="D340" s="562"/>
      <c r="E340" s="562"/>
      <c r="F340" s="562"/>
      <c r="G340" s="562"/>
      <c r="H340" s="562"/>
      <c r="I340" s="562"/>
      <c r="J340" s="562"/>
      <c r="K340" s="562"/>
      <c r="L340" s="562"/>
      <c r="M340" s="562"/>
      <c r="N340" s="562"/>
      <c r="O340" s="562"/>
      <c r="P340" s="562"/>
      <c r="Q340" s="562"/>
      <c r="R340" s="562"/>
      <c r="S340" s="562"/>
      <c r="T340" s="562"/>
      <c r="U340" s="562"/>
      <c r="V340" s="562"/>
    </row>
    <row r="341" spans="1:22" ht="16.5" customHeight="1">
      <c r="A341" s="562"/>
      <c r="B341" s="562"/>
      <c r="C341" s="570"/>
      <c r="D341" s="562"/>
      <c r="E341" s="562"/>
      <c r="F341" s="562"/>
      <c r="G341" s="562"/>
      <c r="H341" s="562"/>
      <c r="I341" s="562"/>
      <c r="J341" s="562"/>
      <c r="K341" s="562"/>
      <c r="L341" s="562"/>
      <c r="M341" s="562"/>
      <c r="N341" s="562"/>
      <c r="O341" s="562"/>
      <c r="P341" s="562"/>
      <c r="Q341" s="562"/>
      <c r="R341" s="562"/>
      <c r="S341" s="562"/>
      <c r="T341" s="562"/>
      <c r="U341" s="562"/>
      <c r="V341" s="562"/>
    </row>
    <row r="342" spans="1:22" ht="16.5" customHeight="1">
      <c r="A342" s="562"/>
      <c r="B342" s="562"/>
      <c r="C342" s="570"/>
      <c r="D342" s="562"/>
      <c r="E342" s="562"/>
      <c r="F342" s="562"/>
      <c r="G342" s="562"/>
      <c r="H342" s="562"/>
      <c r="I342" s="562"/>
      <c r="J342" s="562"/>
      <c r="K342" s="562"/>
      <c r="L342" s="562"/>
      <c r="M342" s="562"/>
      <c r="N342" s="562"/>
      <c r="O342" s="562"/>
      <c r="P342" s="562"/>
      <c r="Q342" s="562"/>
      <c r="R342" s="562"/>
      <c r="S342" s="562"/>
      <c r="T342" s="562"/>
      <c r="U342" s="562"/>
      <c r="V342" s="562"/>
    </row>
    <row r="343" spans="1:22" ht="16.5" customHeight="1">
      <c r="A343" s="562"/>
      <c r="B343" s="562"/>
      <c r="C343" s="570"/>
      <c r="D343" s="562"/>
      <c r="E343" s="562"/>
      <c r="F343" s="562"/>
      <c r="G343" s="562"/>
      <c r="H343" s="562"/>
      <c r="I343" s="562"/>
      <c r="J343" s="562"/>
      <c r="K343" s="562"/>
      <c r="L343" s="562"/>
      <c r="M343" s="562"/>
      <c r="N343" s="562"/>
      <c r="O343" s="562"/>
      <c r="P343" s="562"/>
      <c r="Q343" s="562"/>
      <c r="R343" s="562"/>
      <c r="S343" s="562"/>
      <c r="T343" s="562"/>
      <c r="U343" s="562"/>
      <c r="V343" s="562"/>
    </row>
    <row r="344" spans="1:22" ht="16.5" customHeight="1">
      <c r="A344" s="562"/>
      <c r="B344" s="562"/>
      <c r="C344" s="570"/>
      <c r="D344" s="562"/>
      <c r="E344" s="562"/>
      <c r="F344" s="562"/>
      <c r="G344" s="562"/>
      <c r="H344" s="562"/>
      <c r="I344" s="562"/>
      <c r="J344" s="562"/>
      <c r="K344" s="562"/>
      <c r="L344" s="562"/>
      <c r="M344" s="562"/>
      <c r="N344" s="562"/>
      <c r="O344" s="562"/>
      <c r="P344" s="562"/>
      <c r="Q344" s="562"/>
      <c r="R344" s="562"/>
      <c r="S344" s="562"/>
      <c r="T344" s="562"/>
      <c r="U344" s="562"/>
      <c r="V344" s="562"/>
    </row>
    <row r="345" spans="1:22" ht="16.5" customHeight="1">
      <c r="A345" s="562"/>
      <c r="B345" s="562"/>
      <c r="C345" s="570"/>
      <c r="D345" s="562"/>
      <c r="E345" s="562"/>
      <c r="F345" s="562"/>
      <c r="G345" s="562"/>
      <c r="H345" s="562"/>
      <c r="I345" s="562"/>
      <c r="J345" s="562"/>
      <c r="K345" s="562"/>
      <c r="L345" s="562"/>
      <c r="M345" s="562"/>
      <c r="N345" s="562"/>
      <c r="O345" s="562"/>
      <c r="P345" s="562"/>
      <c r="Q345" s="562"/>
      <c r="R345" s="562"/>
      <c r="S345" s="562"/>
      <c r="T345" s="562"/>
      <c r="U345" s="562"/>
      <c r="V345" s="562"/>
    </row>
    <row r="346" spans="1:22" ht="16.5" customHeight="1">
      <c r="A346" s="562"/>
      <c r="B346" s="562"/>
      <c r="C346" s="570"/>
      <c r="D346" s="562"/>
      <c r="E346" s="562"/>
      <c r="F346" s="562"/>
      <c r="G346" s="562"/>
      <c r="H346" s="562"/>
      <c r="I346" s="562"/>
      <c r="J346" s="562"/>
      <c r="K346" s="562"/>
      <c r="L346" s="562"/>
      <c r="M346" s="562"/>
      <c r="N346" s="562"/>
      <c r="O346" s="562"/>
      <c r="P346" s="562"/>
      <c r="Q346" s="562"/>
      <c r="R346" s="562"/>
      <c r="S346" s="562"/>
      <c r="T346" s="562"/>
      <c r="U346" s="562"/>
      <c r="V346" s="562"/>
    </row>
    <row r="347" spans="1:22" ht="16.5" customHeight="1">
      <c r="A347" s="562"/>
      <c r="B347" s="562"/>
      <c r="C347" s="570"/>
      <c r="D347" s="562"/>
      <c r="E347" s="562"/>
      <c r="F347" s="562"/>
      <c r="G347" s="562"/>
      <c r="H347" s="562"/>
      <c r="I347" s="562"/>
      <c r="J347" s="562"/>
      <c r="K347" s="562"/>
      <c r="L347" s="562"/>
      <c r="M347" s="562"/>
      <c r="N347" s="562"/>
      <c r="O347" s="562"/>
      <c r="P347" s="562"/>
      <c r="Q347" s="562"/>
      <c r="R347" s="562"/>
      <c r="S347" s="562"/>
      <c r="T347" s="562"/>
      <c r="U347" s="562"/>
      <c r="V347" s="562"/>
    </row>
    <row r="348" spans="1:22" ht="16.5" customHeight="1">
      <c r="A348" s="562"/>
      <c r="B348" s="562"/>
      <c r="C348" s="570"/>
      <c r="D348" s="562"/>
      <c r="E348" s="562"/>
      <c r="F348" s="562"/>
      <c r="G348" s="562"/>
      <c r="H348" s="562"/>
      <c r="I348" s="562"/>
      <c r="J348" s="562"/>
      <c r="K348" s="562"/>
      <c r="L348" s="562"/>
      <c r="M348" s="562"/>
      <c r="N348" s="562"/>
      <c r="O348" s="562"/>
      <c r="P348" s="562"/>
      <c r="Q348" s="562"/>
      <c r="R348" s="562"/>
      <c r="S348" s="562"/>
      <c r="T348" s="562"/>
      <c r="U348" s="562"/>
      <c r="V348" s="562"/>
    </row>
    <row r="349" spans="1:22" ht="16.5" customHeight="1">
      <c r="A349" s="562"/>
      <c r="B349" s="562"/>
      <c r="C349" s="570"/>
      <c r="D349" s="562"/>
      <c r="E349" s="562"/>
      <c r="F349" s="562"/>
      <c r="G349" s="562"/>
      <c r="H349" s="562"/>
      <c r="I349" s="562"/>
      <c r="J349" s="562"/>
      <c r="K349" s="562"/>
      <c r="L349" s="562"/>
      <c r="M349" s="562"/>
      <c r="N349" s="562"/>
      <c r="O349" s="562"/>
      <c r="P349" s="562"/>
      <c r="Q349" s="562"/>
      <c r="R349" s="562"/>
      <c r="S349" s="562"/>
      <c r="T349" s="562"/>
      <c r="U349" s="562"/>
      <c r="V349" s="562"/>
    </row>
    <row r="350" spans="1:22" ht="16.5" customHeight="1">
      <c r="A350" s="562"/>
      <c r="B350" s="562"/>
      <c r="C350" s="570"/>
      <c r="D350" s="562"/>
      <c r="E350" s="562"/>
      <c r="F350" s="562"/>
      <c r="G350" s="562"/>
      <c r="H350" s="562"/>
      <c r="I350" s="562"/>
      <c r="J350" s="562"/>
      <c r="K350" s="562"/>
      <c r="L350" s="562"/>
      <c r="M350" s="562"/>
      <c r="N350" s="562"/>
      <c r="O350" s="562"/>
      <c r="P350" s="562"/>
      <c r="Q350" s="562"/>
      <c r="R350" s="562"/>
      <c r="S350" s="562"/>
      <c r="T350" s="562"/>
      <c r="U350" s="562"/>
      <c r="V350" s="562"/>
    </row>
    <row r="351" spans="1:22" ht="16.5" customHeight="1">
      <c r="A351" s="562"/>
      <c r="B351" s="562"/>
      <c r="C351" s="570"/>
      <c r="D351" s="562"/>
      <c r="E351" s="562"/>
      <c r="F351" s="562"/>
      <c r="G351" s="562"/>
      <c r="H351" s="562"/>
      <c r="I351" s="562"/>
      <c r="J351" s="562"/>
      <c r="K351" s="562"/>
      <c r="L351" s="562"/>
      <c r="M351" s="562"/>
      <c r="N351" s="562"/>
      <c r="O351" s="562"/>
      <c r="P351" s="562"/>
      <c r="Q351" s="562"/>
      <c r="R351" s="562"/>
      <c r="S351" s="562"/>
      <c r="T351" s="562"/>
      <c r="U351" s="562"/>
      <c r="V351" s="562"/>
    </row>
    <row r="352" spans="1:22" ht="16.5" customHeight="1">
      <c r="A352" s="562"/>
      <c r="B352" s="562"/>
      <c r="C352" s="570"/>
      <c r="D352" s="562"/>
      <c r="E352" s="562"/>
      <c r="F352" s="562"/>
      <c r="G352" s="562"/>
      <c r="H352" s="562"/>
      <c r="I352" s="562"/>
      <c r="J352" s="562"/>
      <c r="K352" s="562"/>
      <c r="L352" s="562"/>
      <c r="M352" s="562"/>
      <c r="N352" s="562"/>
      <c r="O352" s="562"/>
      <c r="P352" s="562"/>
      <c r="Q352" s="562"/>
      <c r="R352" s="562"/>
      <c r="S352" s="562"/>
      <c r="T352" s="562"/>
      <c r="U352" s="562"/>
      <c r="V352" s="562"/>
    </row>
    <row r="353" spans="1:22" ht="16.5" customHeight="1">
      <c r="A353" s="562"/>
      <c r="B353" s="562"/>
      <c r="C353" s="570"/>
      <c r="D353" s="562"/>
      <c r="E353" s="562"/>
      <c r="F353" s="562"/>
      <c r="G353" s="562"/>
      <c r="H353" s="562"/>
      <c r="I353" s="562"/>
      <c r="J353" s="562"/>
      <c r="K353" s="562"/>
      <c r="L353" s="562"/>
      <c r="M353" s="562"/>
      <c r="N353" s="562"/>
      <c r="O353" s="562"/>
      <c r="P353" s="562"/>
      <c r="Q353" s="562"/>
      <c r="R353" s="562"/>
      <c r="S353" s="562"/>
      <c r="T353" s="562"/>
      <c r="U353" s="562"/>
      <c r="V353" s="562"/>
    </row>
    <row r="354" spans="1:22" ht="16.5" customHeight="1">
      <c r="A354" s="562"/>
      <c r="B354" s="562"/>
      <c r="C354" s="570"/>
      <c r="D354" s="562"/>
      <c r="E354" s="562"/>
      <c r="F354" s="562"/>
      <c r="G354" s="562"/>
      <c r="H354" s="562"/>
      <c r="I354" s="562"/>
      <c r="J354" s="562"/>
      <c r="K354" s="562"/>
      <c r="L354" s="562"/>
      <c r="M354" s="562"/>
      <c r="N354" s="562"/>
      <c r="O354" s="562"/>
      <c r="P354" s="562"/>
      <c r="Q354" s="562"/>
      <c r="R354" s="562"/>
      <c r="S354" s="562"/>
      <c r="T354" s="562"/>
      <c r="U354" s="562"/>
      <c r="V354" s="562"/>
    </row>
    <row r="355" spans="1:22" ht="16.5" customHeight="1">
      <c r="A355" s="562"/>
      <c r="B355" s="562"/>
      <c r="C355" s="570"/>
      <c r="D355" s="562"/>
      <c r="E355" s="562"/>
      <c r="F355" s="562"/>
      <c r="G355" s="562"/>
      <c r="H355" s="562"/>
      <c r="I355" s="562"/>
      <c r="J355" s="562"/>
      <c r="K355" s="562"/>
      <c r="L355" s="562"/>
      <c r="M355" s="562"/>
      <c r="N355" s="562"/>
      <c r="O355" s="562"/>
      <c r="P355" s="562"/>
      <c r="Q355" s="562"/>
      <c r="R355" s="562"/>
      <c r="S355" s="562"/>
      <c r="T355" s="562"/>
      <c r="U355" s="562"/>
      <c r="V355" s="562"/>
    </row>
    <row r="356" spans="1:22" ht="16.5" customHeight="1">
      <c r="A356" s="562"/>
      <c r="B356" s="562"/>
      <c r="C356" s="570"/>
      <c r="D356" s="562"/>
      <c r="E356" s="562"/>
      <c r="F356" s="562"/>
      <c r="G356" s="562"/>
      <c r="H356" s="562"/>
      <c r="I356" s="562"/>
      <c r="J356" s="562"/>
      <c r="K356" s="562"/>
      <c r="L356" s="562"/>
      <c r="M356" s="562"/>
      <c r="N356" s="562"/>
      <c r="O356" s="562"/>
      <c r="P356" s="562"/>
      <c r="Q356" s="562"/>
      <c r="R356" s="562"/>
      <c r="S356" s="562"/>
      <c r="T356" s="562"/>
      <c r="U356" s="562"/>
      <c r="V356" s="562"/>
    </row>
    <row r="357" spans="1:22" ht="16.5" customHeight="1">
      <c r="A357" s="562"/>
      <c r="B357" s="562"/>
      <c r="C357" s="570"/>
      <c r="D357" s="562"/>
      <c r="E357" s="562"/>
      <c r="F357" s="562"/>
      <c r="G357" s="562"/>
      <c r="H357" s="562"/>
      <c r="I357" s="562"/>
      <c r="J357" s="562"/>
      <c r="K357" s="562"/>
      <c r="L357" s="562"/>
      <c r="M357" s="562"/>
      <c r="N357" s="562"/>
      <c r="O357" s="562"/>
      <c r="P357" s="562"/>
      <c r="Q357" s="562"/>
      <c r="R357" s="562"/>
      <c r="S357" s="562"/>
      <c r="T357" s="562"/>
      <c r="U357" s="562"/>
      <c r="V357" s="562"/>
    </row>
    <row r="358" spans="1:22" ht="16.5" customHeight="1">
      <c r="A358" s="562"/>
      <c r="B358" s="562"/>
      <c r="C358" s="570"/>
      <c r="D358" s="562"/>
      <c r="E358" s="562"/>
      <c r="F358" s="562"/>
      <c r="G358" s="562"/>
      <c r="H358" s="562"/>
      <c r="I358" s="562"/>
      <c r="J358" s="562"/>
      <c r="K358" s="562"/>
      <c r="L358" s="562"/>
      <c r="M358" s="562"/>
      <c r="N358" s="562"/>
      <c r="O358" s="562"/>
      <c r="P358" s="562"/>
      <c r="Q358" s="562"/>
      <c r="R358" s="562"/>
      <c r="S358" s="562"/>
      <c r="T358" s="562"/>
      <c r="U358" s="562"/>
      <c r="V358" s="562"/>
    </row>
    <row r="359" spans="1:22" ht="16.5" customHeight="1">
      <c r="A359" s="562"/>
      <c r="B359" s="562"/>
      <c r="C359" s="570"/>
      <c r="D359" s="562"/>
      <c r="E359" s="562"/>
      <c r="F359" s="562"/>
      <c r="G359" s="562"/>
      <c r="H359" s="562"/>
      <c r="I359" s="562"/>
      <c r="J359" s="562"/>
      <c r="K359" s="562"/>
      <c r="L359" s="562"/>
      <c r="M359" s="562"/>
      <c r="N359" s="562"/>
      <c r="O359" s="562"/>
      <c r="P359" s="562"/>
      <c r="Q359" s="562"/>
      <c r="R359" s="562"/>
      <c r="S359" s="562"/>
      <c r="T359" s="562"/>
      <c r="U359" s="562"/>
      <c r="V359" s="562"/>
    </row>
    <row r="360" spans="1:22" ht="16.5" customHeight="1">
      <c r="A360" s="562"/>
      <c r="B360" s="562"/>
      <c r="C360" s="570"/>
      <c r="D360" s="562"/>
      <c r="E360" s="562"/>
      <c r="F360" s="562"/>
      <c r="G360" s="562"/>
      <c r="H360" s="562"/>
      <c r="I360" s="562"/>
      <c r="J360" s="562"/>
      <c r="K360" s="562"/>
      <c r="L360" s="562"/>
      <c r="M360" s="562"/>
      <c r="N360" s="562"/>
      <c r="O360" s="562"/>
      <c r="P360" s="562"/>
      <c r="Q360" s="562"/>
      <c r="R360" s="562"/>
      <c r="S360" s="562"/>
      <c r="T360" s="562"/>
      <c r="U360" s="562"/>
      <c r="V360" s="562"/>
    </row>
    <row r="361" spans="1:22" ht="16.5" customHeight="1">
      <c r="A361" s="562"/>
      <c r="B361" s="562"/>
      <c r="C361" s="570"/>
      <c r="D361" s="562"/>
      <c r="E361" s="562"/>
      <c r="F361" s="562"/>
      <c r="G361" s="562"/>
      <c r="H361" s="562"/>
      <c r="I361" s="562"/>
      <c r="J361" s="562"/>
      <c r="K361" s="562"/>
      <c r="L361" s="562"/>
      <c r="M361" s="562"/>
      <c r="N361" s="562"/>
      <c r="O361" s="562"/>
      <c r="P361" s="562"/>
      <c r="Q361" s="562"/>
      <c r="R361" s="562"/>
      <c r="S361" s="562"/>
      <c r="T361" s="562"/>
      <c r="U361" s="562"/>
      <c r="V361" s="562"/>
    </row>
    <row r="362" spans="1:22" ht="16.5" customHeight="1">
      <c r="A362" s="562"/>
      <c r="B362" s="562"/>
      <c r="C362" s="570"/>
      <c r="D362" s="562"/>
      <c r="E362" s="562"/>
      <c r="F362" s="562"/>
      <c r="G362" s="562"/>
      <c r="H362" s="562"/>
      <c r="I362" s="562"/>
      <c r="J362" s="562"/>
      <c r="K362" s="562"/>
      <c r="L362" s="562"/>
      <c r="M362" s="562"/>
      <c r="N362" s="562"/>
      <c r="O362" s="562"/>
      <c r="P362" s="562"/>
      <c r="Q362" s="562"/>
      <c r="R362" s="562"/>
      <c r="S362" s="562"/>
      <c r="T362" s="562"/>
      <c r="U362" s="562"/>
      <c r="V362" s="562"/>
    </row>
    <row r="363" spans="1:22" ht="16.5" customHeight="1">
      <c r="A363" s="562"/>
      <c r="B363" s="562"/>
      <c r="C363" s="570"/>
      <c r="D363" s="562"/>
      <c r="E363" s="562"/>
      <c r="F363" s="562"/>
      <c r="G363" s="562"/>
      <c r="H363" s="562"/>
      <c r="I363" s="562"/>
      <c r="J363" s="562"/>
      <c r="K363" s="562"/>
      <c r="L363" s="562"/>
      <c r="M363" s="562"/>
      <c r="N363" s="562"/>
      <c r="O363" s="562"/>
      <c r="P363" s="562"/>
      <c r="Q363" s="562"/>
      <c r="R363" s="562"/>
      <c r="S363" s="562"/>
      <c r="T363" s="562"/>
      <c r="U363" s="562"/>
      <c r="V363" s="562"/>
    </row>
    <row r="364" spans="1:22" ht="16.5" customHeight="1">
      <c r="A364" s="562"/>
      <c r="B364" s="562"/>
      <c r="C364" s="570"/>
      <c r="D364" s="562"/>
      <c r="E364" s="562"/>
      <c r="F364" s="562"/>
      <c r="G364" s="562"/>
      <c r="H364" s="562"/>
      <c r="I364" s="562"/>
      <c r="J364" s="562"/>
      <c r="K364" s="562"/>
      <c r="L364" s="562"/>
      <c r="M364" s="562"/>
      <c r="N364" s="562"/>
      <c r="O364" s="562"/>
      <c r="P364" s="562"/>
      <c r="Q364" s="562"/>
      <c r="R364" s="562"/>
      <c r="S364" s="562"/>
      <c r="T364" s="562"/>
      <c r="U364" s="562"/>
      <c r="V364" s="562"/>
    </row>
    <row r="365" spans="1:22" ht="16.5" customHeight="1">
      <c r="A365" s="562"/>
      <c r="B365" s="562"/>
      <c r="C365" s="570"/>
      <c r="D365" s="562"/>
      <c r="E365" s="562"/>
      <c r="F365" s="562"/>
      <c r="G365" s="562"/>
      <c r="H365" s="562"/>
      <c r="I365" s="562"/>
      <c r="J365" s="562"/>
      <c r="K365" s="562"/>
      <c r="L365" s="562"/>
      <c r="M365" s="562"/>
      <c r="N365" s="562"/>
      <c r="O365" s="562"/>
      <c r="P365" s="562"/>
      <c r="Q365" s="562"/>
      <c r="R365" s="562"/>
      <c r="S365" s="562"/>
      <c r="T365" s="562"/>
      <c r="U365" s="562"/>
      <c r="V365" s="562"/>
    </row>
    <row r="366" spans="1:22" ht="16.5" customHeight="1">
      <c r="A366" s="562"/>
      <c r="B366" s="562"/>
      <c r="C366" s="570"/>
      <c r="D366" s="562"/>
      <c r="E366" s="562"/>
      <c r="F366" s="562"/>
      <c r="G366" s="562"/>
      <c r="H366" s="562"/>
      <c r="I366" s="562"/>
      <c r="J366" s="562"/>
      <c r="K366" s="562"/>
      <c r="L366" s="562"/>
      <c r="M366" s="562"/>
      <c r="N366" s="562"/>
      <c r="O366" s="562"/>
      <c r="P366" s="562"/>
      <c r="Q366" s="562"/>
      <c r="R366" s="562"/>
      <c r="S366" s="562"/>
      <c r="T366" s="562"/>
      <c r="U366" s="562"/>
      <c r="V366" s="562"/>
    </row>
    <row r="367" spans="1:22" ht="16.5" customHeight="1">
      <c r="A367" s="562"/>
      <c r="B367" s="562"/>
      <c r="C367" s="570"/>
      <c r="D367" s="562"/>
      <c r="E367" s="562"/>
      <c r="F367" s="562"/>
      <c r="G367" s="562"/>
      <c r="H367" s="562"/>
      <c r="I367" s="562"/>
      <c r="J367" s="562"/>
      <c r="K367" s="562"/>
      <c r="L367" s="562"/>
      <c r="M367" s="562"/>
      <c r="N367" s="562"/>
      <c r="O367" s="562"/>
      <c r="P367" s="562"/>
      <c r="Q367" s="562"/>
      <c r="R367" s="562"/>
      <c r="S367" s="562"/>
      <c r="T367" s="562"/>
      <c r="U367" s="562"/>
      <c r="V367" s="562"/>
    </row>
    <row r="368" spans="1:22" ht="16.5" customHeight="1">
      <c r="A368" s="562"/>
      <c r="B368" s="562"/>
      <c r="C368" s="570"/>
      <c r="D368" s="562"/>
      <c r="E368" s="562"/>
      <c r="F368" s="562"/>
      <c r="G368" s="562"/>
      <c r="H368" s="562"/>
      <c r="I368" s="562"/>
      <c r="J368" s="562"/>
      <c r="K368" s="562"/>
      <c r="L368" s="562"/>
      <c r="M368" s="562"/>
      <c r="N368" s="562"/>
      <c r="O368" s="562"/>
      <c r="P368" s="562"/>
      <c r="Q368" s="562"/>
      <c r="R368" s="562"/>
      <c r="S368" s="562"/>
      <c r="T368" s="562"/>
      <c r="U368" s="562"/>
      <c r="V368" s="562"/>
    </row>
    <row r="369" spans="1:22" ht="16.5" customHeight="1">
      <c r="A369" s="562"/>
      <c r="B369" s="562"/>
      <c r="C369" s="570"/>
      <c r="D369" s="562"/>
      <c r="E369" s="562"/>
      <c r="F369" s="562"/>
      <c r="G369" s="562"/>
      <c r="H369" s="562"/>
      <c r="I369" s="562"/>
      <c r="J369" s="562"/>
      <c r="K369" s="562"/>
      <c r="L369" s="562"/>
      <c r="M369" s="562"/>
      <c r="N369" s="562"/>
      <c r="O369" s="562"/>
      <c r="P369" s="562"/>
      <c r="Q369" s="562"/>
      <c r="R369" s="562"/>
      <c r="S369" s="562"/>
      <c r="T369" s="562"/>
      <c r="U369" s="562"/>
      <c r="V369" s="562"/>
    </row>
    <row r="370" spans="1:22" ht="16.5" customHeight="1">
      <c r="A370" s="562"/>
      <c r="B370" s="562"/>
      <c r="C370" s="570"/>
      <c r="D370" s="562"/>
      <c r="E370" s="562"/>
      <c r="F370" s="562"/>
      <c r="G370" s="562"/>
      <c r="H370" s="562"/>
      <c r="I370" s="562"/>
      <c r="J370" s="562"/>
      <c r="K370" s="562"/>
      <c r="L370" s="562"/>
      <c r="M370" s="562"/>
      <c r="N370" s="562"/>
      <c r="O370" s="562"/>
      <c r="P370" s="562"/>
      <c r="Q370" s="562"/>
      <c r="R370" s="562"/>
      <c r="S370" s="562"/>
      <c r="T370" s="562"/>
      <c r="U370" s="562"/>
      <c r="V370" s="562"/>
    </row>
    <row r="371" spans="1:22" ht="16.5" customHeight="1">
      <c r="A371" s="562"/>
      <c r="B371" s="562"/>
      <c r="C371" s="570"/>
      <c r="D371" s="562"/>
      <c r="E371" s="562"/>
      <c r="F371" s="562"/>
      <c r="G371" s="562"/>
      <c r="H371" s="562"/>
      <c r="I371" s="562"/>
      <c r="J371" s="562"/>
      <c r="K371" s="562"/>
      <c r="L371" s="562"/>
      <c r="M371" s="562"/>
      <c r="N371" s="562"/>
      <c r="O371" s="562"/>
      <c r="P371" s="562"/>
      <c r="Q371" s="562"/>
      <c r="R371" s="562"/>
      <c r="S371" s="562"/>
      <c r="T371" s="562"/>
      <c r="U371" s="562"/>
      <c r="V371" s="562"/>
    </row>
    <row r="372" spans="1:22" ht="16.5" customHeight="1">
      <c r="A372" s="562"/>
      <c r="B372" s="562"/>
      <c r="C372" s="570"/>
      <c r="D372" s="562"/>
      <c r="E372" s="562"/>
      <c r="F372" s="562"/>
      <c r="G372" s="562"/>
      <c r="H372" s="562"/>
      <c r="I372" s="562"/>
      <c r="J372" s="562"/>
      <c r="K372" s="562"/>
      <c r="L372" s="562"/>
      <c r="M372" s="562"/>
      <c r="N372" s="562"/>
      <c r="O372" s="562"/>
      <c r="P372" s="562"/>
      <c r="Q372" s="562"/>
      <c r="R372" s="562"/>
      <c r="S372" s="562"/>
      <c r="T372" s="562"/>
      <c r="U372" s="562"/>
      <c r="V372" s="562"/>
    </row>
    <row r="373" spans="1:22" ht="16.5" customHeight="1">
      <c r="A373" s="562"/>
      <c r="B373" s="562"/>
      <c r="C373" s="570"/>
      <c r="D373" s="562"/>
      <c r="E373" s="562"/>
      <c r="F373" s="562"/>
      <c r="G373" s="562"/>
      <c r="H373" s="562"/>
      <c r="I373" s="562"/>
      <c r="J373" s="562"/>
      <c r="K373" s="562"/>
      <c r="L373" s="562"/>
      <c r="M373" s="562"/>
      <c r="N373" s="562"/>
      <c r="O373" s="562"/>
      <c r="P373" s="562"/>
      <c r="Q373" s="562"/>
      <c r="R373" s="562"/>
      <c r="S373" s="562"/>
      <c r="T373" s="562"/>
      <c r="U373" s="562"/>
      <c r="V373" s="562"/>
    </row>
    <row r="374" spans="1:22" ht="16.5" customHeight="1">
      <c r="A374" s="562"/>
      <c r="B374" s="562"/>
      <c r="C374" s="570"/>
      <c r="D374" s="562"/>
      <c r="E374" s="562"/>
      <c r="F374" s="562"/>
      <c r="G374" s="562"/>
      <c r="H374" s="562"/>
      <c r="I374" s="562"/>
      <c r="J374" s="562"/>
      <c r="K374" s="562"/>
      <c r="L374" s="562"/>
      <c r="M374" s="562"/>
      <c r="N374" s="562"/>
      <c r="O374" s="562"/>
      <c r="P374" s="562"/>
      <c r="Q374" s="562"/>
      <c r="R374" s="562"/>
      <c r="S374" s="562"/>
      <c r="T374" s="562"/>
      <c r="U374" s="562"/>
      <c r="V374" s="562"/>
    </row>
    <row r="375" spans="1:22" ht="16.5" customHeight="1">
      <c r="A375" s="562"/>
      <c r="B375" s="562"/>
      <c r="C375" s="570"/>
      <c r="D375" s="562"/>
      <c r="E375" s="562"/>
      <c r="F375" s="562"/>
      <c r="G375" s="562"/>
      <c r="H375" s="562"/>
      <c r="I375" s="562"/>
      <c r="J375" s="562"/>
      <c r="K375" s="562"/>
      <c r="L375" s="562"/>
      <c r="M375" s="562"/>
      <c r="N375" s="562"/>
      <c r="O375" s="562"/>
      <c r="P375" s="562"/>
      <c r="Q375" s="562"/>
      <c r="R375" s="562"/>
      <c r="S375" s="562"/>
      <c r="T375" s="562"/>
      <c r="U375" s="562"/>
      <c r="V375" s="562"/>
    </row>
    <row r="376" spans="1:22" ht="16.5" customHeight="1">
      <c r="A376" s="562"/>
      <c r="B376" s="562"/>
      <c r="C376" s="570"/>
      <c r="D376" s="562"/>
      <c r="E376" s="562"/>
      <c r="F376" s="562"/>
      <c r="G376" s="562"/>
      <c r="H376" s="562"/>
      <c r="I376" s="562"/>
      <c r="J376" s="562"/>
      <c r="K376" s="562"/>
      <c r="L376" s="562"/>
      <c r="M376" s="562"/>
      <c r="N376" s="562"/>
      <c r="O376" s="562"/>
      <c r="P376" s="562"/>
      <c r="Q376" s="562"/>
      <c r="R376" s="562"/>
      <c r="S376" s="562"/>
      <c r="T376" s="562"/>
      <c r="U376" s="562"/>
      <c r="V376" s="562"/>
    </row>
    <row r="377" spans="1:22" ht="16.5" customHeight="1">
      <c r="A377" s="562"/>
      <c r="B377" s="562"/>
      <c r="C377" s="570"/>
      <c r="D377" s="562"/>
      <c r="E377" s="562"/>
      <c r="F377" s="562"/>
      <c r="G377" s="562"/>
      <c r="H377" s="562"/>
      <c r="I377" s="562"/>
      <c r="J377" s="562"/>
      <c r="K377" s="562"/>
      <c r="L377" s="562"/>
      <c r="M377" s="562"/>
      <c r="N377" s="562"/>
      <c r="O377" s="562"/>
      <c r="P377" s="562"/>
      <c r="Q377" s="562"/>
      <c r="R377" s="562"/>
      <c r="S377" s="562"/>
      <c r="T377" s="562"/>
      <c r="U377" s="562"/>
      <c r="V377" s="562"/>
    </row>
    <row r="378" spans="1:22" ht="16.5" customHeight="1">
      <c r="A378" s="562"/>
      <c r="B378" s="562"/>
      <c r="C378" s="570"/>
      <c r="D378" s="562"/>
      <c r="E378" s="562"/>
      <c r="F378" s="562"/>
      <c r="G378" s="562"/>
      <c r="H378" s="562"/>
      <c r="I378" s="562"/>
      <c r="J378" s="562"/>
      <c r="K378" s="562"/>
      <c r="L378" s="562"/>
      <c r="M378" s="562"/>
      <c r="N378" s="562"/>
      <c r="O378" s="562"/>
      <c r="P378" s="562"/>
      <c r="Q378" s="562"/>
      <c r="R378" s="562"/>
      <c r="S378" s="562"/>
      <c r="T378" s="562"/>
      <c r="U378" s="562"/>
      <c r="V378" s="562"/>
    </row>
    <row r="379" spans="1:22" ht="16.5" customHeight="1">
      <c r="A379" s="562"/>
      <c r="B379" s="562"/>
      <c r="C379" s="570"/>
      <c r="D379" s="562"/>
      <c r="E379" s="562"/>
      <c r="F379" s="562"/>
      <c r="G379" s="562"/>
      <c r="H379" s="562"/>
      <c r="I379" s="562"/>
      <c r="J379" s="562"/>
      <c r="K379" s="562"/>
      <c r="L379" s="562"/>
      <c r="M379" s="562"/>
      <c r="N379" s="562"/>
      <c r="O379" s="562"/>
      <c r="P379" s="562"/>
      <c r="Q379" s="562"/>
      <c r="R379" s="562"/>
      <c r="S379" s="562"/>
      <c r="T379" s="562"/>
      <c r="U379" s="562"/>
      <c r="V379" s="562"/>
    </row>
    <row r="380" spans="1:22" ht="16.5" customHeight="1">
      <c r="A380" s="562"/>
      <c r="B380" s="562"/>
      <c r="C380" s="570"/>
      <c r="D380" s="562"/>
      <c r="E380" s="562"/>
      <c r="F380" s="562"/>
      <c r="G380" s="562"/>
      <c r="H380" s="562"/>
      <c r="I380" s="562"/>
      <c r="J380" s="562"/>
      <c r="K380" s="562"/>
      <c r="L380" s="562"/>
      <c r="M380" s="562"/>
      <c r="N380" s="562"/>
      <c r="O380" s="562"/>
      <c r="P380" s="562"/>
      <c r="Q380" s="562"/>
      <c r="R380" s="562"/>
      <c r="S380" s="562"/>
      <c r="T380" s="562"/>
      <c r="U380" s="562"/>
      <c r="V380" s="562"/>
    </row>
    <row r="381" spans="1:22" ht="16.5" customHeight="1">
      <c r="A381" s="562"/>
      <c r="B381" s="562"/>
      <c r="C381" s="570"/>
      <c r="D381" s="562"/>
      <c r="E381" s="562"/>
      <c r="F381" s="562"/>
      <c r="G381" s="562"/>
      <c r="H381" s="562"/>
      <c r="I381" s="562"/>
      <c r="J381" s="562"/>
      <c r="K381" s="562"/>
      <c r="L381" s="562"/>
      <c r="M381" s="562"/>
      <c r="N381" s="562"/>
      <c r="O381" s="562"/>
      <c r="P381" s="562"/>
      <c r="Q381" s="562"/>
      <c r="R381" s="562"/>
      <c r="S381" s="562"/>
      <c r="T381" s="562"/>
      <c r="U381" s="562"/>
      <c r="V381" s="562"/>
    </row>
    <row r="382" spans="1:22" ht="16.5" customHeight="1">
      <c r="A382" s="562"/>
      <c r="B382" s="562"/>
      <c r="C382" s="570"/>
      <c r="D382" s="562"/>
      <c r="E382" s="562"/>
      <c r="F382" s="562"/>
      <c r="G382" s="562"/>
      <c r="H382" s="562"/>
      <c r="I382" s="562"/>
      <c r="J382" s="562"/>
      <c r="K382" s="562"/>
      <c r="L382" s="562"/>
      <c r="M382" s="562"/>
      <c r="N382" s="562"/>
      <c r="O382" s="562"/>
      <c r="P382" s="562"/>
      <c r="Q382" s="562"/>
      <c r="R382" s="562"/>
      <c r="S382" s="562"/>
      <c r="T382" s="562"/>
      <c r="U382" s="562"/>
      <c r="V382" s="562"/>
    </row>
    <row r="383" spans="1:22" ht="16.5" customHeight="1">
      <c r="A383" s="562"/>
      <c r="B383" s="562"/>
      <c r="C383" s="570"/>
      <c r="D383" s="562"/>
      <c r="E383" s="562"/>
      <c r="F383" s="562"/>
      <c r="G383" s="562"/>
      <c r="H383" s="562"/>
      <c r="I383" s="562"/>
      <c r="J383" s="562"/>
      <c r="K383" s="562"/>
      <c r="L383" s="562"/>
      <c r="M383" s="562"/>
      <c r="N383" s="562"/>
      <c r="O383" s="562"/>
      <c r="P383" s="562"/>
      <c r="Q383" s="562"/>
      <c r="R383" s="562"/>
      <c r="S383" s="562"/>
      <c r="T383" s="562"/>
      <c r="U383" s="562"/>
      <c r="V383" s="562"/>
    </row>
    <row r="384" spans="1:22" ht="16.5" customHeight="1">
      <c r="A384" s="562"/>
      <c r="B384" s="562"/>
      <c r="C384" s="570"/>
      <c r="D384" s="562"/>
      <c r="E384" s="562"/>
      <c r="F384" s="562"/>
      <c r="G384" s="562"/>
      <c r="H384" s="562"/>
      <c r="I384" s="562"/>
      <c r="J384" s="562"/>
      <c r="K384" s="562"/>
      <c r="L384" s="562"/>
      <c r="M384" s="562"/>
      <c r="N384" s="562"/>
      <c r="O384" s="562"/>
      <c r="P384" s="562"/>
      <c r="Q384" s="562"/>
      <c r="R384" s="562"/>
      <c r="S384" s="562"/>
      <c r="T384" s="562"/>
      <c r="U384" s="562"/>
      <c r="V384" s="562"/>
    </row>
    <row r="385" spans="1:22" ht="16.5" customHeight="1">
      <c r="A385" s="562"/>
      <c r="B385" s="562"/>
      <c r="C385" s="570"/>
      <c r="D385" s="562"/>
      <c r="E385" s="562"/>
      <c r="F385" s="562"/>
      <c r="G385" s="562"/>
      <c r="H385" s="562"/>
      <c r="I385" s="562"/>
      <c r="J385" s="562"/>
      <c r="K385" s="562"/>
      <c r="L385" s="562"/>
      <c r="M385" s="562"/>
      <c r="N385" s="562"/>
      <c r="O385" s="562"/>
      <c r="P385" s="562"/>
      <c r="Q385" s="562"/>
      <c r="R385" s="562"/>
      <c r="S385" s="562"/>
      <c r="T385" s="562"/>
      <c r="U385" s="562"/>
      <c r="V385" s="562"/>
    </row>
    <row r="386" spans="1:22" ht="16.5" customHeight="1">
      <c r="A386" s="562"/>
      <c r="B386" s="562"/>
      <c r="C386" s="570"/>
      <c r="D386" s="562"/>
      <c r="E386" s="562"/>
      <c r="F386" s="562"/>
      <c r="G386" s="562"/>
      <c r="H386" s="562"/>
      <c r="I386" s="562"/>
      <c r="J386" s="562"/>
      <c r="K386" s="562"/>
      <c r="L386" s="562"/>
      <c r="M386" s="562"/>
      <c r="N386" s="562"/>
      <c r="O386" s="562"/>
      <c r="P386" s="562"/>
      <c r="Q386" s="562"/>
      <c r="R386" s="562"/>
      <c r="S386" s="562"/>
      <c r="T386" s="562"/>
      <c r="U386" s="562"/>
      <c r="V386" s="562"/>
    </row>
    <row r="387" spans="1:22" ht="16.5" customHeight="1">
      <c r="A387" s="562"/>
      <c r="B387" s="562"/>
      <c r="C387" s="570"/>
      <c r="D387" s="562"/>
      <c r="E387" s="562"/>
      <c r="F387" s="562"/>
      <c r="G387" s="562"/>
      <c r="H387" s="562"/>
      <c r="I387" s="562"/>
      <c r="J387" s="562"/>
      <c r="K387" s="562"/>
      <c r="L387" s="562"/>
      <c r="M387" s="562"/>
      <c r="N387" s="562"/>
      <c r="O387" s="562"/>
      <c r="P387" s="562"/>
      <c r="Q387" s="562"/>
      <c r="R387" s="562"/>
      <c r="S387" s="562"/>
      <c r="T387" s="562"/>
      <c r="U387" s="562"/>
      <c r="V387" s="562"/>
    </row>
    <row r="388" spans="1:22" ht="16.5" customHeight="1">
      <c r="A388" s="562"/>
      <c r="B388" s="562"/>
      <c r="C388" s="570"/>
      <c r="D388" s="562"/>
      <c r="E388" s="562"/>
      <c r="F388" s="562"/>
      <c r="G388" s="562"/>
      <c r="H388" s="562"/>
      <c r="I388" s="562"/>
      <c r="J388" s="562"/>
      <c r="K388" s="562"/>
      <c r="L388" s="562"/>
      <c r="M388" s="562"/>
      <c r="N388" s="562"/>
      <c r="O388" s="562"/>
      <c r="P388" s="562"/>
      <c r="Q388" s="562"/>
      <c r="R388" s="562"/>
      <c r="S388" s="562"/>
      <c r="T388" s="562"/>
      <c r="U388" s="562"/>
      <c r="V388" s="562"/>
    </row>
    <row r="389" spans="1:22" ht="16.5" customHeight="1">
      <c r="A389" s="562"/>
      <c r="B389" s="562"/>
      <c r="C389" s="570"/>
      <c r="D389" s="562"/>
      <c r="E389" s="562"/>
      <c r="F389" s="562"/>
      <c r="G389" s="562"/>
      <c r="H389" s="562"/>
      <c r="I389" s="562"/>
      <c r="J389" s="562"/>
      <c r="K389" s="562"/>
      <c r="L389" s="562"/>
      <c r="M389" s="562"/>
      <c r="N389" s="562"/>
      <c r="O389" s="562"/>
      <c r="P389" s="562"/>
      <c r="Q389" s="562"/>
      <c r="R389" s="562"/>
      <c r="S389" s="562"/>
      <c r="T389" s="562"/>
      <c r="U389" s="562"/>
      <c r="V389" s="562"/>
    </row>
    <row r="390" spans="1:22" ht="16.5" customHeight="1">
      <c r="A390" s="562"/>
      <c r="B390" s="562"/>
      <c r="C390" s="570"/>
      <c r="D390" s="562"/>
      <c r="E390" s="562"/>
      <c r="F390" s="562"/>
      <c r="G390" s="562"/>
      <c r="H390" s="562"/>
      <c r="I390" s="562"/>
      <c r="J390" s="562"/>
      <c r="K390" s="562"/>
      <c r="L390" s="562"/>
      <c r="M390" s="562"/>
      <c r="N390" s="562"/>
      <c r="O390" s="562"/>
      <c r="P390" s="562"/>
      <c r="Q390" s="562"/>
      <c r="R390" s="562"/>
      <c r="S390" s="562"/>
      <c r="T390" s="562"/>
      <c r="U390" s="562"/>
      <c r="V390" s="562"/>
    </row>
    <row r="391" spans="1:22" ht="16.5" customHeight="1">
      <c r="A391" s="562"/>
      <c r="B391" s="562"/>
      <c r="C391" s="570"/>
      <c r="D391" s="562"/>
      <c r="E391" s="562"/>
      <c r="F391" s="562"/>
      <c r="G391" s="562"/>
      <c r="H391" s="562"/>
      <c r="I391" s="562"/>
      <c r="J391" s="562"/>
      <c r="K391" s="562"/>
      <c r="L391" s="562"/>
      <c r="M391" s="562"/>
      <c r="N391" s="562"/>
      <c r="O391" s="562"/>
      <c r="P391" s="562"/>
      <c r="Q391" s="562"/>
      <c r="R391" s="562"/>
      <c r="S391" s="562"/>
      <c r="T391" s="562"/>
      <c r="U391" s="562"/>
      <c r="V391" s="562"/>
    </row>
    <row r="392" spans="1:22" ht="16.5" customHeight="1">
      <c r="A392" s="562"/>
      <c r="B392" s="562"/>
      <c r="C392" s="570"/>
      <c r="D392" s="562"/>
      <c r="E392" s="562"/>
      <c r="F392" s="562"/>
      <c r="G392" s="562"/>
      <c r="H392" s="562"/>
      <c r="I392" s="562"/>
      <c r="J392" s="562"/>
      <c r="K392" s="562"/>
      <c r="L392" s="562"/>
      <c r="M392" s="562"/>
      <c r="N392" s="562"/>
      <c r="O392" s="562"/>
      <c r="P392" s="562"/>
      <c r="Q392" s="562"/>
      <c r="R392" s="562"/>
      <c r="S392" s="562"/>
      <c r="T392" s="562"/>
      <c r="U392" s="562"/>
      <c r="V392" s="562"/>
    </row>
    <row r="393" spans="1:22" ht="16.5" customHeight="1">
      <c r="A393" s="562"/>
      <c r="B393" s="562"/>
      <c r="C393" s="570"/>
      <c r="D393" s="562"/>
      <c r="E393" s="562"/>
      <c r="F393" s="562"/>
      <c r="G393" s="562"/>
      <c r="H393" s="562"/>
      <c r="I393" s="562"/>
      <c r="J393" s="562"/>
      <c r="K393" s="562"/>
      <c r="L393" s="562"/>
      <c r="M393" s="562"/>
      <c r="N393" s="562"/>
      <c r="O393" s="562"/>
      <c r="P393" s="562"/>
      <c r="Q393" s="562"/>
      <c r="R393" s="562"/>
      <c r="S393" s="562"/>
      <c r="T393" s="562"/>
      <c r="U393" s="562"/>
      <c r="V393" s="562"/>
    </row>
    <row r="394" spans="1:22" ht="16.5" customHeight="1">
      <c r="A394" s="562"/>
      <c r="B394" s="562"/>
      <c r="C394" s="570"/>
      <c r="D394" s="562"/>
      <c r="E394" s="562"/>
      <c r="F394" s="562"/>
      <c r="G394" s="562"/>
      <c r="H394" s="562"/>
      <c r="I394" s="562"/>
      <c r="J394" s="562"/>
      <c r="K394" s="562"/>
      <c r="L394" s="562"/>
      <c r="M394" s="562"/>
      <c r="N394" s="562"/>
      <c r="O394" s="562"/>
      <c r="P394" s="562"/>
      <c r="Q394" s="562"/>
      <c r="R394" s="562"/>
      <c r="S394" s="562"/>
      <c r="T394" s="562"/>
      <c r="U394" s="562"/>
      <c r="V394" s="562"/>
    </row>
    <row r="395" spans="1:22" ht="16.5" customHeight="1">
      <c r="A395" s="562"/>
      <c r="B395" s="562"/>
      <c r="C395" s="570"/>
      <c r="D395" s="562"/>
      <c r="E395" s="562"/>
      <c r="F395" s="562"/>
      <c r="G395" s="562"/>
      <c r="H395" s="562"/>
      <c r="I395" s="562"/>
      <c r="J395" s="562"/>
      <c r="K395" s="562"/>
      <c r="L395" s="562"/>
      <c r="M395" s="562"/>
      <c r="N395" s="562"/>
      <c r="O395" s="562"/>
      <c r="P395" s="562"/>
      <c r="Q395" s="562"/>
      <c r="R395" s="562"/>
      <c r="S395" s="562"/>
      <c r="T395" s="562"/>
      <c r="U395" s="562"/>
      <c r="V395" s="562"/>
    </row>
    <row r="396" spans="1:22" ht="16.5" customHeight="1">
      <c r="A396" s="562"/>
      <c r="B396" s="562"/>
      <c r="C396" s="570"/>
      <c r="D396" s="562"/>
      <c r="E396" s="562"/>
      <c r="F396" s="562"/>
      <c r="G396" s="562"/>
      <c r="H396" s="562"/>
      <c r="I396" s="562"/>
      <c r="J396" s="562"/>
      <c r="K396" s="562"/>
      <c r="L396" s="562"/>
      <c r="M396" s="562"/>
      <c r="N396" s="562"/>
      <c r="O396" s="562"/>
      <c r="P396" s="562"/>
      <c r="Q396" s="562"/>
      <c r="R396" s="562"/>
      <c r="S396" s="562"/>
      <c r="T396" s="562"/>
      <c r="U396" s="562"/>
      <c r="V396" s="562"/>
    </row>
    <row r="397" spans="1:22" ht="16.5" customHeight="1">
      <c r="A397" s="562"/>
      <c r="B397" s="562"/>
      <c r="C397" s="570"/>
      <c r="D397" s="562"/>
      <c r="E397" s="562"/>
      <c r="F397" s="562"/>
      <c r="G397" s="562"/>
      <c r="H397" s="562"/>
      <c r="I397" s="562"/>
      <c r="J397" s="562"/>
      <c r="K397" s="562"/>
      <c r="L397" s="562"/>
      <c r="M397" s="562"/>
      <c r="N397" s="562"/>
      <c r="O397" s="562"/>
      <c r="P397" s="562"/>
      <c r="Q397" s="562"/>
      <c r="R397" s="562"/>
      <c r="S397" s="562"/>
      <c r="T397" s="562"/>
      <c r="U397" s="562"/>
      <c r="V397" s="562"/>
    </row>
    <row r="398" spans="1:22" ht="16.5" customHeight="1">
      <c r="A398" s="562"/>
      <c r="B398" s="562"/>
      <c r="C398" s="570"/>
      <c r="D398" s="562"/>
      <c r="E398" s="562"/>
      <c r="F398" s="562"/>
      <c r="G398" s="562"/>
      <c r="H398" s="562"/>
      <c r="I398" s="562"/>
      <c r="J398" s="562"/>
      <c r="K398" s="562"/>
      <c r="L398" s="562"/>
      <c r="M398" s="562"/>
      <c r="N398" s="562"/>
      <c r="O398" s="562"/>
      <c r="P398" s="562"/>
      <c r="Q398" s="562"/>
      <c r="R398" s="562"/>
      <c r="S398" s="562"/>
      <c r="T398" s="562"/>
      <c r="U398" s="562"/>
      <c r="V398" s="562"/>
    </row>
    <row r="399" spans="1:22" ht="16.5" customHeight="1">
      <c r="A399" s="562"/>
      <c r="B399" s="562"/>
      <c r="C399" s="570"/>
      <c r="D399" s="562"/>
      <c r="E399" s="562"/>
      <c r="F399" s="562"/>
      <c r="G399" s="562"/>
      <c r="H399" s="562"/>
      <c r="I399" s="562"/>
      <c r="J399" s="562"/>
      <c r="K399" s="562"/>
      <c r="L399" s="562"/>
      <c r="M399" s="562"/>
      <c r="N399" s="562"/>
      <c r="O399" s="562"/>
      <c r="P399" s="562"/>
      <c r="Q399" s="562"/>
      <c r="R399" s="562"/>
      <c r="S399" s="562"/>
      <c r="T399" s="562"/>
      <c r="U399" s="562"/>
      <c r="V399" s="562"/>
    </row>
    <row r="400" spans="1:22" ht="16.5" customHeight="1">
      <c r="A400" s="562"/>
      <c r="B400" s="562"/>
      <c r="C400" s="570"/>
      <c r="D400" s="562"/>
      <c r="E400" s="562"/>
      <c r="F400" s="562"/>
      <c r="G400" s="562"/>
      <c r="H400" s="562"/>
      <c r="I400" s="562"/>
      <c r="J400" s="562"/>
      <c r="K400" s="562"/>
      <c r="L400" s="562"/>
      <c r="M400" s="562"/>
      <c r="N400" s="562"/>
      <c r="O400" s="562"/>
      <c r="P400" s="562"/>
      <c r="Q400" s="562"/>
      <c r="R400" s="562"/>
      <c r="S400" s="562"/>
      <c r="T400" s="562"/>
      <c r="U400" s="562"/>
      <c r="V400" s="562"/>
    </row>
    <row r="401" spans="1:22" ht="16.5" customHeight="1">
      <c r="A401" s="562"/>
      <c r="B401" s="562"/>
      <c r="C401" s="570"/>
      <c r="D401" s="562"/>
      <c r="E401" s="562"/>
      <c r="F401" s="562"/>
      <c r="G401" s="562"/>
      <c r="H401" s="562"/>
      <c r="I401" s="562"/>
      <c r="J401" s="562"/>
      <c r="K401" s="562"/>
      <c r="L401" s="562"/>
      <c r="M401" s="562"/>
      <c r="N401" s="562"/>
      <c r="O401" s="562"/>
      <c r="P401" s="562"/>
      <c r="Q401" s="562"/>
      <c r="R401" s="562"/>
      <c r="S401" s="562"/>
      <c r="T401" s="562"/>
      <c r="U401" s="562"/>
      <c r="V401" s="562"/>
    </row>
    <row r="402" spans="1:22" ht="16.5" customHeight="1">
      <c r="A402" s="562"/>
      <c r="B402" s="562"/>
      <c r="C402" s="570"/>
      <c r="D402" s="562"/>
      <c r="E402" s="562"/>
      <c r="F402" s="562"/>
      <c r="G402" s="562"/>
      <c r="H402" s="562"/>
      <c r="I402" s="562"/>
      <c r="J402" s="562"/>
      <c r="K402" s="562"/>
      <c r="L402" s="562"/>
      <c r="M402" s="562"/>
      <c r="N402" s="562"/>
      <c r="O402" s="562"/>
      <c r="P402" s="562"/>
      <c r="Q402" s="562"/>
      <c r="R402" s="562"/>
      <c r="S402" s="562"/>
      <c r="T402" s="562"/>
      <c r="U402" s="562"/>
      <c r="V402" s="562"/>
    </row>
    <row r="403" spans="1:22" ht="16.5" customHeight="1">
      <c r="A403" s="562"/>
      <c r="B403" s="562"/>
      <c r="C403" s="570"/>
      <c r="D403" s="562"/>
      <c r="E403" s="562"/>
      <c r="F403" s="562"/>
      <c r="G403" s="562"/>
      <c r="H403" s="562"/>
      <c r="I403" s="562"/>
      <c r="J403" s="562"/>
      <c r="K403" s="562"/>
      <c r="L403" s="562"/>
      <c r="M403" s="562"/>
      <c r="N403" s="562"/>
      <c r="O403" s="562"/>
      <c r="P403" s="562"/>
      <c r="Q403" s="562"/>
      <c r="R403" s="562"/>
      <c r="S403" s="562"/>
      <c r="T403" s="562"/>
      <c r="U403" s="562"/>
      <c r="V403" s="562"/>
    </row>
    <row r="404" spans="1:22" ht="16.5" customHeight="1">
      <c r="A404" s="562"/>
      <c r="B404" s="562"/>
      <c r="C404" s="570"/>
      <c r="D404" s="562"/>
      <c r="E404" s="562"/>
      <c r="F404" s="562"/>
      <c r="G404" s="562"/>
      <c r="H404" s="562"/>
      <c r="I404" s="562"/>
      <c r="J404" s="562"/>
      <c r="K404" s="562"/>
      <c r="L404" s="562"/>
      <c r="M404" s="562"/>
      <c r="N404" s="562"/>
      <c r="O404" s="562"/>
      <c r="P404" s="562"/>
      <c r="Q404" s="562"/>
      <c r="R404" s="562"/>
      <c r="S404" s="562"/>
      <c r="T404" s="562"/>
      <c r="U404" s="562"/>
      <c r="V404" s="562"/>
    </row>
    <row r="405" spans="1:22" ht="16.5" customHeight="1">
      <c r="A405" s="562"/>
      <c r="B405" s="562"/>
      <c r="C405" s="570"/>
      <c r="D405" s="562"/>
      <c r="E405" s="562"/>
      <c r="F405" s="562"/>
      <c r="G405" s="562"/>
      <c r="H405" s="562"/>
      <c r="I405" s="562"/>
      <c r="J405" s="562"/>
      <c r="K405" s="562"/>
      <c r="L405" s="562"/>
      <c r="M405" s="562"/>
      <c r="N405" s="562"/>
      <c r="O405" s="562"/>
      <c r="P405" s="562"/>
      <c r="Q405" s="562"/>
      <c r="R405" s="562"/>
      <c r="S405" s="562"/>
      <c r="T405" s="562"/>
      <c r="U405" s="562"/>
      <c r="V405" s="562"/>
    </row>
    <row r="406" spans="1:22" ht="16.5" customHeight="1">
      <c r="A406" s="562"/>
      <c r="B406" s="562"/>
      <c r="C406" s="570"/>
      <c r="D406" s="562"/>
      <c r="E406" s="562"/>
      <c r="F406" s="562"/>
      <c r="G406" s="562"/>
      <c r="H406" s="562"/>
      <c r="I406" s="562"/>
      <c r="J406" s="562"/>
      <c r="K406" s="562"/>
      <c r="L406" s="562"/>
      <c r="M406" s="562"/>
      <c r="N406" s="562"/>
      <c r="O406" s="562"/>
      <c r="P406" s="562"/>
      <c r="Q406" s="562"/>
      <c r="R406" s="562"/>
      <c r="S406" s="562"/>
      <c r="T406" s="562"/>
      <c r="U406" s="562"/>
      <c r="V406" s="562"/>
    </row>
    <row r="407" spans="1:22" ht="16.5" customHeight="1">
      <c r="A407" s="562"/>
      <c r="B407" s="562"/>
      <c r="C407" s="570"/>
      <c r="D407" s="562"/>
      <c r="E407" s="562"/>
      <c r="F407" s="562"/>
      <c r="G407" s="562"/>
      <c r="H407" s="562"/>
      <c r="I407" s="562"/>
      <c r="J407" s="562"/>
      <c r="K407" s="562"/>
      <c r="L407" s="562"/>
      <c r="M407" s="562"/>
      <c r="N407" s="562"/>
      <c r="O407" s="562"/>
      <c r="P407" s="562"/>
      <c r="Q407" s="562"/>
      <c r="R407" s="562"/>
      <c r="S407" s="562"/>
      <c r="T407" s="562"/>
      <c r="U407" s="562"/>
      <c r="V407" s="562"/>
    </row>
    <row r="408" spans="1:22" ht="16.5" customHeight="1">
      <c r="A408" s="562"/>
      <c r="B408" s="562"/>
      <c r="C408" s="570"/>
      <c r="D408" s="562"/>
      <c r="E408" s="562"/>
      <c r="F408" s="562"/>
      <c r="G408" s="562"/>
      <c r="H408" s="562"/>
      <c r="I408" s="562"/>
      <c r="J408" s="562"/>
      <c r="K408" s="562"/>
      <c r="L408" s="562"/>
      <c r="M408" s="562"/>
      <c r="N408" s="562"/>
      <c r="O408" s="562"/>
      <c r="P408" s="562"/>
      <c r="Q408" s="562"/>
      <c r="R408" s="562"/>
      <c r="S408" s="562"/>
      <c r="T408" s="562"/>
      <c r="U408" s="562"/>
      <c r="V408" s="562"/>
    </row>
    <row r="409" spans="1:22" ht="16.5" customHeight="1">
      <c r="A409" s="562"/>
      <c r="B409" s="562"/>
      <c r="C409" s="570"/>
      <c r="D409" s="562"/>
      <c r="E409" s="562"/>
      <c r="F409" s="562"/>
      <c r="G409" s="562"/>
      <c r="H409" s="562"/>
      <c r="I409" s="562"/>
      <c r="J409" s="562"/>
      <c r="K409" s="562"/>
      <c r="L409" s="562"/>
      <c r="M409" s="562"/>
      <c r="N409" s="562"/>
      <c r="O409" s="562"/>
      <c r="P409" s="562"/>
      <c r="Q409" s="562"/>
      <c r="R409" s="562"/>
      <c r="S409" s="562"/>
      <c r="T409" s="562"/>
      <c r="U409" s="562"/>
      <c r="V409" s="562"/>
    </row>
    <row r="410" spans="1:22" ht="16.5" customHeight="1">
      <c r="A410" s="562"/>
      <c r="B410" s="562"/>
      <c r="C410" s="570"/>
      <c r="D410" s="562"/>
      <c r="E410" s="562"/>
      <c r="F410" s="562"/>
      <c r="G410" s="562"/>
      <c r="H410" s="562"/>
      <c r="I410" s="562"/>
      <c r="J410" s="562"/>
      <c r="K410" s="562"/>
      <c r="L410" s="562"/>
      <c r="M410" s="562"/>
      <c r="N410" s="562"/>
      <c r="O410" s="562"/>
      <c r="P410" s="562"/>
      <c r="Q410" s="562"/>
      <c r="R410" s="562"/>
      <c r="S410" s="562"/>
      <c r="T410" s="562"/>
      <c r="U410" s="562"/>
      <c r="V410" s="562"/>
    </row>
    <row r="411" spans="1:22" ht="16.5" customHeight="1">
      <c r="A411" s="562"/>
      <c r="B411" s="562"/>
      <c r="C411" s="570"/>
      <c r="D411" s="562"/>
      <c r="E411" s="562"/>
      <c r="F411" s="562"/>
      <c r="G411" s="562"/>
      <c r="H411" s="562"/>
      <c r="I411" s="562"/>
      <c r="J411" s="562"/>
      <c r="K411" s="562"/>
      <c r="L411" s="562"/>
      <c r="M411" s="562"/>
      <c r="N411" s="562"/>
      <c r="O411" s="562"/>
      <c r="P411" s="562"/>
      <c r="Q411" s="562"/>
      <c r="R411" s="562"/>
      <c r="S411" s="562"/>
      <c r="T411" s="562"/>
      <c r="U411" s="562"/>
      <c r="V411" s="562"/>
    </row>
    <row r="412" spans="1:22" ht="16.5" customHeight="1">
      <c r="A412" s="562"/>
      <c r="B412" s="562"/>
      <c r="C412" s="570"/>
      <c r="D412" s="562"/>
      <c r="E412" s="562"/>
      <c r="F412" s="562"/>
      <c r="G412" s="562"/>
      <c r="H412" s="562"/>
      <c r="I412" s="562"/>
      <c r="J412" s="562"/>
      <c r="K412" s="562"/>
      <c r="L412" s="562"/>
      <c r="M412" s="562"/>
      <c r="N412" s="562"/>
      <c r="O412" s="562"/>
      <c r="P412" s="562"/>
      <c r="Q412" s="562"/>
      <c r="R412" s="562"/>
      <c r="S412" s="562"/>
      <c r="T412" s="562"/>
      <c r="U412" s="562"/>
      <c r="V412" s="562"/>
    </row>
    <row r="413" spans="1:22" ht="16.5" customHeight="1">
      <c r="A413" s="562"/>
      <c r="B413" s="562"/>
      <c r="C413" s="570"/>
      <c r="D413" s="562"/>
      <c r="E413" s="562"/>
      <c r="F413" s="562"/>
      <c r="G413" s="562"/>
      <c r="H413" s="562"/>
      <c r="I413" s="562"/>
      <c r="J413" s="562"/>
      <c r="K413" s="562"/>
      <c r="L413" s="562"/>
      <c r="M413" s="562"/>
      <c r="N413" s="562"/>
      <c r="O413" s="562"/>
      <c r="P413" s="562"/>
      <c r="Q413" s="562"/>
      <c r="R413" s="562"/>
      <c r="S413" s="562"/>
      <c r="T413" s="562"/>
      <c r="U413" s="562"/>
      <c r="V413" s="562"/>
    </row>
    <row r="414" spans="1:22" ht="16.5" customHeight="1">
      <c r="A414" s="562"/>
      <c r="B414" s="562"/>
      <c r="C414" s="570"/>
      <c r="D414" s="562"/>
      <c r="E414" s="562"/>
      <c r="F414" s="562"/>
      <c r="G414" s="562"/>
      <c r="H414" s="562"/>
      <c r="I414" s="562"/>
      <c r="J414" s="562"/>
      <c r="K414" s="562"/>
      <c r="L414" s="562"/>
      <c r="M414" s="562"/>
      <c r="N414" s="562"/>
      <c r="O414" s="562"/>
      <c r="P414" s="562"/>
      <c r="Q414" s="562"/>
      <c r="R414" s="562"/>
      <c r="S414" s="562"/>
      <c r="T414" s="562"/>
      <c r="U414" s="562"/>
      <c r="V414" s="562"/>
    </row>
    <row r="415" spans="1:22" ht="16.5" customHeight="1">
      <c r="A415" s="562"/>
      <c r="B415" s="562"/>
      <c r="C415" s="570"/>
      <c r="D415" s="562"/>
      <c r="E415" s="562"/>
      <c r="F415" s="562"/>
      <c r="G415" s="562"/>
      <c r="H415" s="562"/>
      <c r="I415" s="562"/>
      <c r="J415" s="562"/>
      <c r="K415" s="562"/>
      <c r="L415" s="562"/>
      <c r="M415" s="562"/>
      <c r="N415" s="562"/>
      <c r="O415" s="562"/>
      <c r="P415" s="562"/>
      <c r="Q415" s="562"/>
      <c r="R415" s="562"/>
      <c r="S415" s="562"/>
      <c r="T415" s="562"/>
      <c r="U415" s="562"/>
      <c r="V415" s="562"/>
    </row>
    <row r="416" spans="1:22" ht="16.5" customHeight="1">
      <c r="A416" s="562"/>
      <c r="B416" s="562"/>
      <c r="C416" s="570"/>
      <c r="D416" s="562"/>
      <c r="E416" s="562"/>
      <c r="F416" s="562"/>
      <c r="G416" s="562"/>
      <c r="H416" s="562"/>
      <c r="I416" s="562"/>
      <c r="J416" s="562"/>
      <c r="K416" s="562"/>
      <c r="L416" s="562"/>
      <c r="M416" s="562"/>
      <c r="N416" s="562"/>
      <c r="O416" s="562"/>
      <c r="P416" s="562"/>
      <c r="Q416" s="562"/>
      <c r="R416" s="562"/>
      <c r="S416" s="562"/>
      <c r="T416" s="562"/>
      <c r="U416" s="562"/>
      <c r="V416" s="562"/>
    </row>
    <row r="417" spans="1:22" ht="16.5" customHeight="1">
      <c r="A417" s="562"/>
      <c r="B417" s="562"/>
      <c r="C417" s="570"/>
      <c r="D417" s="562"/>
      <c r="E417" s="562"/>
      <c r="F417" s="562"/>
      <c r="G417" s="562"/>
      <c r="H417" s="562"/>
      <c r="I417" s="562"/>
      <c r="J417" s="562"/>
      <c r="K417" s="562"/>
      <c r="L417" s="562"/>
      <c r="M417" s="562"/>
      <c r="N417" s="562"/>
      <c r="O417" s="562"/>
      <c r="P417" s="562"/>
      <c r="Q417" s="562"/>
      <c r="R417" s="562"/>
      <c r="S417" s="562"/>
      <c r="T417" s="562"/>
      <c r="U417" s="562"/>
      <c r="V417" s="562"/>
    </row>
    <row r="418" spans="1:22" ht="16.5" customHeight="1">
      <c r="A418" s="562"/>
      <c r="B418" s="562"/>
      <c r="C418" s="570"/>
      <c r="D418" s="562"/>
      <c r="E418" s="562"/>
      <c r="F418" s="562"/>
      <c r="G418" s="562"/>
      <c r="H418" s="562"/>
      <c r="I418" s="562"/>
      <c r="J418" s="562"/>
      <c r="K418" s="562"/>
      <c r="L418" s="562"/>
      <c r="M418" s="562"/>
      <c r="N418" s="562"/>
      <c r="O418" s="562"/>
      <c r="P418" s="562"/>
      <c r="Q418" s="562"/>
      <c r="R418" s="562"/>
      <c r="S418" s="562"/>
      <c r="T418" s="562"/>
      <c r="U418" s="562"/>
      <c r="V418" s="562"/>
    </row>
    <row r="419" spans="1:22" ht="16.5" customHeight="1">
      <c r="A419" s="562"/>
      <c r="B419" s="562"/>
      <c r="C419" s="570"/>
      <c r="D419" s="562"/>
      <c r="E419" s="562"/>
      <c r="F419" s="562"/>
      <c r="G419" s="562"/>
      <c r="H419" s="562"/>
      <c r="I419" s="562"/>
      <c r="J419" s="562"/>
      <c r="K419" s="562"/>
      <c r="L419" s="562"/>
      <c r="M419" s="562"/>
      <c r="N419" s="562"/>
      <c r="O419" s="562"/>
      <c r="P419" s="562"/>
      <c r="Q419" s="562"/>
      <c r="R419" s="562"/>
      <c r="S419" s="562"/>
      <c r="T419" s="562"/>
      <c r="U419" s="562"/>
      <c r="V419" s="562"/>
    </row>
    <row r="420" spans="1:22" ht="16.5" customHeight="1">
      <c r="A420" s="562"/>
      <c r="B420" s="562"/>
      <c r="C420" s="570"/>
      <c r="D420" s="562"/>
      <c r="E420" s="562"/>
      <c r="F420" s="562"/>
      <c r="G420" s="562"/>
      <c r="H420" s="562"/>
      <c r="I420" s="562"/>
      <c r="J420" s="562"/>
      <c r="K420" s="562"/>
      <c r="L420" s="562"/>
      <c r="M420" s="562"/>
      <c r="N420" s="562"/>
      <c r="O420" s="562"/>
      <c r="P420" s="562"/>
      <c r="Q420" s="562"/>
      <c r="R420" s="562"/>
      <c r="S420" s="562"/>
      <c r="T420" s="562"/>
      <c r="U420" s="562"/>
      <c r="V420" s="562"/>
    </row>
    <row r="421" spans="1:22" ht="16.5" customHeight="1">
      <c r="A421" s="562"/>
      <c r="B421" s="562"/>
      <c r="C421" s="570"/>
      <c r="D421" s="562"/>
      <c r="E421" s="562"/>
      <c r="F421" s="562"/>
      <c r="G421" s="562"/>
      <c r="H421" s="562"/>
      <c r="I421" s="562"/>
      <c r="J421" s="562"/>
      <c r="K421" s="562"/>
      <c r="L421" s="562"/>
      <c r="M421" s="562"/>
      <c r="N421" s="562"/>
      <c r="O421" s="562"/>
      <c r="P421" s="562"/>
      <c r="Q421" s="562"/>
      <c r="R421" s="562"/>
      <c r="S421" s="562"/>
      <c r="T421" s="562"/>
      <c r="U421" s="562"/>
      <c r="V421" s="562"/>
    </row>
    <row r="422" spans="1:22" ht="16.5" customHeight="1">
      <c r="A422" s="562"/>
      <c r="B422" s="562"/>
      <c r="C422" s="570"/>
      <c r="D422" s="562"/>
      <c r="E422" s="562"/>
      <c r="F422" s="562"/>
      <c r="G422" s="562"/>
      <c r="H422" s="562"/>
      <c r="I422" s="562"/>
      <c r="J422" s="562"/>
      <c r="K422" s="562"/>
      <c r="L422" s="562"/>
      <c r="M422" s="562"/>
      <c r="N422" s="562"/>
      <c r="O422" s="562"/>
      <c r="P422" s="562"/>
      <c r="Q422" s="562"/>
      <c r="R422" s="562"/>
      <c r="S422" s="562"/>
      <c r="T422" s="562"/>
      <c r="U422" s="562"/>
      <c r="V422" s="562"/>
    </row>
    <row r="423" spans="1:22" ht="16.5" customHeight="1">
      <c r="A423" s="562"/>
      <c r="B423" s="562"/>
      <c r="C423" s="570"/>
      <c r="D423" s="562"/>
      <c r="E423" s="562"/>
      <c r="F423" s="562"/>
      <c r="G423" s="562"/>
      <c r="H423" s="562"/>
      <c r="I423" s="562"/>
      <c r="J423" s="562"/>
      <c r="K423" s="562"/>
      <c r="L423" s="562"/>
      <c r="M423" s="562"/>
      <c r="N423" s="562"/>
      <c r="O423" s="562"/>
      <c r="P423" s="562"/>
      <c r="Q423" s="562"/>
      <c r="R423" s="562"/>
      <c r="S423" s="562"/>
      <c r="T423" s="562"/>
      <c r="U423" s="562"/>
      <c r="V423" s="562"/>
    </row>
    <row r="424" spans="1:22" ht="16.5" customHeight="1">
      <c r="A424" s="562"/>
      <c r="B424" s="562"/>
      <c r="C424" s="570"/>
      <c r="D424" s="562"/>
      <c r="E424" s="562"/>
      <c r="F424" s="562"/>
      <c r="G424" s="562"/>
      <c r="H424" s="562"/>
      <c r="I424" s="562"/>
      <c r="J424" s="562"/>
      <c r="K424" s="562"/>
      <c r="L424" s="562"/>
      <c r="M424" s="562"/>
      <c r="N424" s="562"/>
      <c r="O424" s="562"/>
      <c r="P424" s="562"/>
      <c r="Q424" s="562"/>
      <c r="R424" s="562"/>
      <c r="S424" s="562"/>
      <c r="T424" s="562"/>
      <c r="U424" s="562"/>
      <c r="V424" s="562"/>
    </row>
    <row r="425" spans="1:22" ht="16.5" customHeight="1">
      <c r="A425" s="562"/>
      <c r="B425" s="562"/>
      <c r="C425" s="570"/>
      <c r="D425" s="562"/>
      <c r="E425" s="562"/>
      <c r="F425" s="562"/>
      <c r="G425" s="562"/>
      <c r="H425" s="562"/>
      <c r="I425" s="562"/>
      <c r="J425" s="562"/>
      <c r="K425" s="562"/>
      <c r="L425" s="562"/>
      <c r="M425" s="562"/>
      <c r="N425" s="562"/>
      <c r="O425" s="562"/>
      <c r="P425" s="562"/>
      <c r="Q425" s="562"/>
      <c r="R425" s="562"/>
      <c r="S425" s="562"/>
      <c r="T425" s="562"/>
      <c r="U425" s="562"/>
      <c r="V425" s="562"/>
    </row>
    <row r="426" spans="1:22" ht="16.5" customHeight="1">
      <c r="A426" s="562"/>
      <c r="B426" s="562"/>
      <c r="C426" s="570"/>
      <c r="D426" s="562"/>
      <c r="E426" s="562"/>
      <c r="F426" s="562"/>
      <c r="G426" s="562"/>
      <c r="H426" s="562"/>
      <c r="I426" s="562"/>
      <c r="J426" s="562"/>
      <c r="K426" s="562"/>
      <c r="L426" s="562"/>
      <c r="M426" s="562"/>
      <c r="N426" s="562"/>
      <c r="O426" s="562"/>
      <c r="P426" s="562"/>
      <c r="Q426" s="562"/>
      <c r="R426" s="562"/>
      <c r="S426" s="562"/>
      <c r="T426" s="562"/>
      <c r="U426" s="562"/>
      <c r="V426" s="562"/>
    </row>
    <row r="427" spans="1:22" ht="16.5" customHeight="1">
      <c r="A427" s="562"/>
      <c r="B427" s="562"/>
      <c r="C427" s="570"/>
      <c r="D427" s="562"/>
      <c r="E427" s="562"/>
      <c r="F427" s="562"/>
      <c r="G427" s="562"/>
      <c r="H427" s="562"/>
      <c r="I427" s="562"/>
      <c r="J427" s="562"/>
      <c r="K427" s="562"/>
      <c r="L427" s="562"/>
      <c r="M427" s="562"/>
      <c r="N427" s="562"/>
      <c r="O427" s="562"/>
      <c r="P427" s="562"/>
      <c r="Q427" s="562"/>
      <c r="R427" s="562"/>
      <c r="S427" s="562"/>
      <c r="T427" s="562"/>
      <c r="U427" s="562"/>
      <c r="V427" s="562"/>
    </row>
    <row r="428" spans="1:22" ht="16.5" customHeight="1">
      <c r="A428" s="562"/>
      <c r="B428" s="562"/>
      <c r="C428" s="570"/>
      <c r="D428" s="562"/>
      <c r="E428" s="562"/>
      <c r="F428" s="562"/>
      <c r="G428" s="562"/>
      <c r="H428" s="562"/>
      <c r="I428" s="562"/>
      <c r="J428" s="562"/>
      <c r="K428" s="562"/>
      <c r="L428" s="562"/>
      <c r="M428" s="562"/>
      <c r="N428" s="562"/>
      <c r="O428" s="562"/>
      <c r="P428" s="562"/>
      <c r="Q428" s="562"/>
      <c r="R428" s="562"/>
      <c r="S428" s="562"/>
      <c r="T428" s="562"/>
      <c r="U428" s="562"/>
      <c r="V428" s="562"/>
    </row>
    <row r="429" spans="1:22" ht="16.5" customHeight="1">
      <c r="A429" s="562"/>
      <c r="B429" s="562"/>
      <c r="C429" s="570"/>
      <c r="D429" s="562"/>
      <c r="E429" s="562"/>
      <c r="F429" s="562"/>
      <c r="G429" s="562"/>
      <c r="H429" s="562"/>
      <c r="I429" s="562"/>
      <c r="J429" s="562"/>
      <c r="K429" s="562"/>
      <c r="L429" s="562"/>
      <c r="M429" s="562"/>
      <c r="N429" s="562"/>
      <c r="O429" s="562"/>
      <c r="P429" s="562"/>
      <c r="Q429" s="562"/>
      <c r="R429" s="562"/>
      <c r="S429" s="562"/>
      <c r="T429" s="562"/>
      <c r="U429" s="562"/>
      <c r="V429" s="562"/>
    </row>
    <row r="430" spans="1:22" ht="16.5" customHeight="1">
      <c r="A430" s="562"/>
      <c r="B430" s="562"/>
      <c r="C430" s="570"/>
      <c r="D430" s="562"/>
      <c r="E430" s="562"/>
      <c r="F430" s="562"/>
      <c r="G430" s="562"/>
      <c r="H430" s="562"/>
      <c r="I430" s="562"/>
      <c r="J430" s="562"/>
      <c r="K430" s="562"/>
      <c r="L430" s="562"/>
      <c r="M430" s="562"/>
      <c r="N430" s="562"/>
      <c r="O430" s="562"/>
      <c r="P430" s="562"/>
      <c r="Q430" s="562"/>
      <c r="R430" s="562"/>
      <c r="S430" s="562"/>
      <c r="T430" s="562"/>
      <c r="U430" s="562"/>
      <c r="V430" s="562"/>
    </row>
    <row r="431" spans="1:22" ht="16.5" customHeight="1">
      <c r="A431" s="562"/>
      <c r="B431" s="562"/>
      <c r="C431" s="570"/>
      <c r="D431" s="562"/>
      <c r="E431" s="562"/>
      <c r="F431" s="562"/>
      <c r="G431" s="562"/>
      <c r="H431" s="562"/>
      <c r="I431" s="562"/>
      <c r="J431" s="562"/>
      <c r="K431" s="562"/>
      <c r="L431" s="562"/>
      <c r="M431" s="562"/>
      <c r="N431" s="562"/>
      <c r="O431" s="562"/>
      <c r="P431" s="562"/>
      <c r="Q431" s="562"/>
      <c r="R431" s="562"/>
      <c r="S431" s="562"/>
      <c r="T431" s="562"/>
      <c r="U431" s="562"/>
      <c r="V431" s="562"/>
    </row>
    <row r="432" spans="1:22" ht="16.5" customHeight="1">
      <c r="A432" s="562"/>
      <c r="B432" s="562"/>
      <c r="C432" s="570"/>
      <c r="D432" s="562"/>
      <c r="E432" s="562"/>
      <c r="F432" s="562"/>
      <c r="G432" s="562"/>
      <c r="H432" s="562"/>
      <c r="I432" s="562"/>
      <c r="J432" s="562"/>
      <c r="K432" s="562"/>
      <c r="L432" s="562"/>
      <c r="M432" s="562"/>
      <c r="N432" s="562"/>
      <c r="O432" s="562"/>
      <c r="P432" s="562"/>
      <c r="Q432" s="562"/>
      <c r="R432" s="562"/>
      <c r="S432" s="562"/>
      <c r="T432" s="562"/>
      <c r="U432" s="562"/>
      <c r="V432" s="562"/>
    </row>
    <row r="433" spans="1:22" ht="16.5" customHeight="1">
      <c r="A433" s="562"/>
      <c r="B433" s="562"/>
      <c r="C433" s="570"/>
      <c r="D433" s="562"/>
      <c r="E433" s="562"/>
      <c r="F433" s="562"/>
      <c r="G433" s="562"/>
      <c r="H433" s="562"/>
      <c r="I433" s="562"/>
      <c r="J433" s="562"/>
      <c r="K433" s="562"/>
      <c r="L433" s="562"/>
      <c r="M433" s="562"/>
      <c r="N433" s="562"/>
      <c r="O433" s="562"/>
      <c r="P433" s="562"/>
      <c r="Q433" s="562"/>
      <c r="R433" s="562"/>
      <c r="S433" s="562"/>
      <c r="T433" s="562"/>
      <c r="U433" s="562"/>
      <c r="V433" s="562"/>
    </row>
    <row r="434" spans="1:22" ht="16.5" customHeight="1">
      <c r="A434" s="562"/>
      <c r="B434" s="562"/>
      <c r="C434" s="570"/>
      <c r="D434" s="562"/>
      <c r="E434" s="562"/>
      <c r="F434" s="562"/>
      <c r="G434" s="562"/>
      <c r="H434" s="562"/>
      <c r="I434" s="562"/>
      <c r="J434" s="562"/>
      <c r="K434" s="562"/>
      <c r="L434" s="562"/>
      <c r="M434" s="562"/>
      <c r="N434" s="562"/>
      <c r="O434" s="562"/>
      <c r="P434" s="562"/>
      <c r="Q434" s="562"/>
      <c r="R434" s="562"/>
      <c r="S434" s="562"/>
      <c r="T434" s="562"/>
      <c r="U434" s="562"/>
      <c r="V434" s="562"/>
    </row>
    <row r="435" spans="1:22" ht="16.5" customHeight="1">
      <c r="A435" s="562"/>
      <c r="B435" s="562"/>
      <c r="C435" s="570"/>
      <c r="D435" s="562"/>
      <c r="E435" s="562"/>
      <c r="F435" s="562"/>
      <c r="G435" s="562"/>
      <c r="H435" s="562"/>
      <c r="I435" s="562"/>
      <c r="J435" s="562"/>
      <c r="K435" s="562"/>
      <c r="L435" s="562"/>
      <c r="M435" s="562"/>
      <c r="N435" s="562"/>
      <c r="O435" s="562"/>
      <c r="P435" s="562"/>
      <c r="Q435" s="562"/>
      <c r="R435" s="562"/>
      <c r="S435" s="562"/>
      <c r="T435" s="562"/>
      <c r="U435" s="562"/>
      <c r="V435" s="562"/>
    </row>
    <row r="436" spans="1:22" ht="16.5" customHeight="1">
      <c r="A436" s="562"/>
      <c r="B436" s="562"/>
      <c r="C436" s="570"/>
      <c r="D436" s="562"/>
      <c r="E436" s="562"/>
      <c r="F436" s="562"/>
      <c r="G436" s="562"/>
      <c r="H436" s="562"/>
      <c r="I436" s="562"/>
      <c r="J436" s="562"/>
      <c r="K436" s="562"/>
      <c r="L436" s="562"/>
      <c r="M436" s="562"/>
      <c r="N436" s="562"/>
      <c r="O436" s="562"/>
      <c r="P436" s="562"/>
      <c r="Q436" s="562"/>
      <c r="R436" s="562"/>
      <c r="S436" s="562"/>
      <c r="T436" s="562"/>
      <c r="U436" s="562"/>
      <c r="V436" s="562"/>
    </row>
    <row r="437" spans="1:22" ht="16.5" customHeight="1">
      <c r="A437" s="562"/>
      <c r="B437" s="562"/>
      <c r="C437" s="570"/>
      <c r="D437" s="562"/>
      <c r="E437" s="562"/>
      <c r="F437" s="562"/>
      <c r="G437" s="562"/>
      <c r="H437" s="562"/>
      <c r="I437" s="562"/>
      <c r="J437" s="562"/>
      <c r="K437" s="562"/>
      <c r="L437" s="562"/>
      <c r="M437" s="562"/>
      <c r="N437" s="562"/>
      <c r="O437" s="562"/>
      <c r="P437" s="562"/>
      <c r="Q437" s="562"/>
      <c r="R437" s="562"/>
      <c r="S437" s="562"/>
      <c r="T437" s="562"/>
      <c r="U437" s="562"/>
      <c r="V437" s="562"/>
    </row>
    <row r="438" spans="1:22" ht="16.5" customHeight="1">
      <c r="A438" s="562"/>
      <c r="B438" s="562"/>
      <c r="C438" s="570"/>
      <c r="D438" s="562"/>
      <c r="E438" s="562"/>
      <c r="F438" s="562"/>
      <c r="G438" s="562"/>
      <c r="H438" s="562"/>
      <c r="I438" s="562"/>
      <c r="J438" s="562"/>
      <c r="K438" s="562"/>
      <c r="L438" s="562"/>
      <c r="M438" s="562"/>
      <c r="N438" s="562"/>
      <c r="O438" s="562"/>
      <c r="P438" s="562"/>
      <c r="Q438" s="562"/>
      <c r="R438" s="562"/>
      <c r="S438" s="562"/>
      <c r="T438" s="562"/>
      <c r="U438" s="562"/>
      <c r="V438" s="562"/>
    </row>
    <row r="439" spans="1:22" ht="16.5" customHeight="1">
      <c r="A439" s="562"/>
      <c r="B439" s="562"/>
      <c r="C439" s="570"/>
      <c r="D439" s="562"/>
      <c r="E439" s="562"/>
      <c r="F439" s="562"/>
      <c r="G439" s="562"/>
      <c r="H439" s="562"/>
      <c r="I439" s="562"/>
      <c r="J439" s="562"/>
      <c r="K439" s="562"/>
      <c r="L439" s="562"/>
      <c r="M439" s="562"/>
      <c r="N439" s="562"/>
      <c r="O439" s="562"/>
      <c r="P439" s="562"/>
      <c r="Q439" s="562"/>
      <c r="R439" s="562"/>
      <c r="S439" s="562"/>
      <c r="T439" s="562"/>
      <c r="U439" s="562"/>
      <c r="V439" s="562"/>
    </row>
    <row r="440" spans="1:22" ht="16.5" customHeight="1">
      <c r="A440" s="562"/>
      <c r="B440" s="562"/>
      <c r="C440" s="570"/>
      <c r="D440" s="562"/>
      <c r="E440" s="562"/>
      <c r="F440" s="562"/>
      <c r="G440" s="562"/>
      <c r="H440" s="562"/>
      <c r="I440" s="562"/>
      <c r="J440" s="562"/>
      <c r="K440" s="562"/>
      <c r="L440" s="562"/>
      <c r="M440" s="562"/>
      <c r="N440" s="562"/>
      <c r="O440" s="562"/>
      <c r="P440" s="562"/>
      <c r="Q440" s="562"/>
      <c r="R440" s="562"/>
      <c r="S440" s="562"/>
      <c r="T440" s="562"/>
      <c r="U440" s="562"/>
      <c r="V440" s="562"/>
    </row>
    <row r="441" spans="1:22" ht="16.5" customHeight="1">
      <c r="A441" s="562"/>
      <c r="B441" s="562"/>
      <c r="C441" s="570"/>
      <c r="D441" s="562"/>
      <c r="E441" s="562"/>
      <c r="F441" s="562"/>
      <c r="G441" s="562"/>
      <c r="H441" s="562"/>
      <c r="I441" s="562"/>
      <c r="J441" s="562"/>
      <c r="K441" s="562"/>
      <c r="L441" s="562"/>
      <c r="M441" s="562"/>
      <c r="N441" s="562"/>
      <c r="O441" s="562"/>
      <c r="P441" s="562"/>
      <c r="Q441" s="562"/>
      <c r="R441" s="562"/>
      <c r="S441" s="562"/>
      <c r="T441" s="562"/>
      <c r="U441" s="562"/>
      <c r="V441" s="562"/>
    </row>
    <row r="442" spans="1:22" ht="16.5" customHeight="1">
      <c r="A442" s="562"/>
      <c r="B442" s="562"/>
      <c r="C442" s="570"/>
      <c r="D442" s="562"/>
      <c r="E442" s="562"/>
      <c r="F442" s="562"/>
      <c r="G442" s="562"/>
      <c r="H442" s="562"/>
      <c r="I442" s="562"/>
      <c r="J442" s="562"/>
      <c r="K442" s="562"/>
      <c r="L442" s="562"/>
      <c r="M442" s="562"/>
      <c r="N442" s="562"/>
      <c r="O442" s="562"/>
      <c r="P442" s="562"/>
      <c r="Q442" s="562"/>
      <c r="R442" s="562"/>
      <c r="S442" s="562"/>
      <c r="T442" s="562"/>
      <c r="U442" s="562"/>
      <c r="V442" s="562"/>
    </row>
    <row r="443" spans="1:22" ht="16.5" customHeight="1">
      <c r="A443" s="562"/>
      <c r="B443" s="562"/>
      <c r="C443" s="570"/>
      <c r="D443" s="562"/>
      <c r="E443" s="562"/>
      <c r="F443" s="562"/>
      <c r="G443" s="562"/>
      <c r="H443" s="562"/>
      <c r="I443" s="562"/>
      <c r="J443" s="562"/>
      <c r="K443" s="562"/>
      <c r="L443" s="562"/>
      <c r="M443" s="562"/>
      <c r="N443" s="562"/>
      <c r="O443" s="562"/>
      <c r="P443" s="562"/>
      <c r="Q443" s="562"/>
      <c r="R443" s="562"/>
      <c r="S443" s="562"/>
      <c r="T443" s="562"/>
      <c r="U443" s="562"/>
      <c r="V443" s="562"/>
    </row>
    <row r="444" spans="1:22" ht="16.5" customHeight="1">
      <c r="A444" s="562"/>
      <c r="B444" s="562"/>
      <c r="C444" s="570"/>
      <c r="D444" s="562"/>
      <c r="E444" s="562"/>
      <c r="F444" s="562"/>
      <c r="G444" s="562"/>
      <c r="H444" s="562"/>
      <c r="I444" s="562"/>
      <c r="J444" s="562"/>
      <c r="K444" s="562"/>
      <c r="L444" s="562"/>
      <c r="M444" s="562"/>
      <c r="N444" s="562"/>
      <c r="O444" s="562"/>
      <c r="P444" s="562"/>
      <c r="Q444" s="562"/>
      <c r="R444" s="562"/>
      <c r="S444" s="562"/>
      <c r="T444" s="562"/>
      <c r="U444" s="562"/>
      <c r="V444" s="562"/>
    </row>
    <row r="445" spans="1:22" ht="16.5" customHeight="1">
      <c r="A445" s="562"/>
      <c r="B445" s="562"/>
      <c r="C445" s="570"/>
      <c r="D445" s="562"/>
      <c r="E445" s="562"/>
      <c r="F445" s="562"/>
      <c r="G445" s="562"/>
      <c r="H445" s="562"/>
      <c r="I445" s="562"/>
      <c r="J445" s="562"/>
      <c r="K445" s="562"/>
      <c r="L445" s="562"/>
      <c r="M445" s="562"/>
      <c r="N445" s="562"/>
      <c r="O445" s="562"/>
      <c r="P445" s="562"/>
      <c r="Q445" s="562"/>
      <c r="R445" s="562"/>
      <c r="S445" s="562"/>
      <c r="T445" s="562"/>
      <c r="U445" s="562"/>
      <c r="V445" s="562"/>
    </row>
    <row r="446" spans="1:22" ht="16.5" customHeight="1">
      <c r="A446" s="562"/>
      <c r="B446" s="562"/>
      <c r="C446" s="570"/>
      <c r="D446" s="562"/>
      <c r="E446" s="562"/>
      <c r="F446" s="562"/>
      <c r="G446" s="562"/>
      <c r="H446" s="562"/>
      <c r="I446" s="562"/>
      <c r="J446" s="562"/>
      <c r="K446" s="562"/>
      <c r="L446" s="562"/>
      <c r="M446" s="562"/>
      <c r="N446" s="562"/>
      <c r="O446" s="562"/>
      <c r="P446" s="562"/>
      <c r="Q446" s="562"/>
      <c r="R446" s="562"/>
      <c r="S446" s="562"/>
      <c r="T446" s="562"/>
      <c r="U446" s="562"/>
      <c r="V446" s="562"/>
    </row>
    <row r="447" spans="1:22" ht="16.5" customHeight="1">
      <c r="A447" s="562"/>
      <c r="B447" s="562"/>
      <c r="C447" s="570"/>
      <c r="D447" s="562"/>
      <c r="E447" s="562"/>
      <c r="F447" s="562"/>
      <c r="G447" s="562"/>
      <c r="H447" s="562"/>
      <c r="I447" s="562"/>
      <c r="J447" s="562"/>
      <c r="K447" s="562"/>
      <c r="L447" s="562"/>
      <c r="M447" s="562"/>
      <c r="N447" s="562"/>
      <c r="O447" s="562"/>
      <c r="P447" s="562"/>
      <c r="Q447" s="562"/>
      <c r="R447" s="562"/>
      <c r="S447" s="562"/>
      <c r="T447" s="562"/>
      <c r="U447" s="562"/>
      <c r="V447" s="562"/>
    </row>
    <row r="448" spans="1:22" ht="16.5" customHeight="1">
      <c r="A448" s="562"/>
      <c r="B448" s="562"/>
      <c r="C448" s="570"/>
      <c r="D448" s="562"/>
      <c r="E448" s="562"/>
      <c r="F448" s="562"/>
      <c r="G448" s="562"/>
      <c r="H448" s="562"/>
      <c r="I448" s="562"/>
      <c r="J448" s="562"/>
      <c r="K448" s="562"/>
      <c r="L448" s="562"/>
      <c r="M448" s="562"/>
      <c r="N448" s="562"/>
      <c r="O448" s="562"/>
      <c r="P448" s="562"/>
      <c r="Q448" s="562"/>
      <c r="R448" s="562"/>
      <c r="S448" s="562"/>
      <c r="T448" s="562"/>
      <c r="U448" s="562"/>
      <c r="V448" s="562"/>
    </row>
    <row r="449" spans="1:22" ht="16.5" customHeight="1">
      <c r="A449" s="562"/>
      <c r="B449" s="562"/>
      <c r="C449" s="570"/>
      <c r="D449" s="562"/>
      <c r="E449" s="562"/>
      <c r="F449" s="562"/>
      <c r="G449" s="562"/>
      <c r="H449" s="562"/>
      <c r="I449" s="562"/>
      <c r="J449" s="562"/>
      <c r="K449" s="562"/>
      <c r="L449" s="562"/>
      <c r="M449" s="562"/>
      <c r="N449" s="562"/>
      <c r="O449" s="562"/>
      <c r="P449" s="562"/>
      <c r="Q449" s="562"/>
      <c r="R449" s="562"/>
      <c r="S449" s="562"/>
      <c r="T449" s="562"/>
      <c r="U449" s="562"/>
      <c r="V449" s="562"/>
    </row>
    <row r="450" spans="1:22" ht="16.5" customHeight="1">
      <c r="A450" s="562"/>
      <c r="B450" s="562"/>
      <c r="C450" s="570"/>
      <c r="D450" s="562"/>
      <c r="E450" s="562"/>
      <c r="F450" s="562"/>
      <c r="G450" s="562"/>
      <c r="H450" s="562"/>
      <c r="I450" s="562"/>
      <c r="J450" s="562"/>
      <c r="K450" s="562"/>
      <c r="L450" s="562"/>
      <c r="M450" s="562"/>
      <c r="N450" s="562"/>
      <c r="O450" s="562"/>
      <c r="P450" s="562"/>
      <c r="Q450" s="562"/>
      <c r="R450" s="562"/>
      <c r="S450" s="562"/>
      <c r="T450" s="562"/>
      <c r="U450" s="562"/>
      <c r="V450" s="562"/>
    </row>
    <row r="451" spans="1:22" ht="16.5" customHeight="1">
      <c r="A451" s="562"/>
      <c r="B451" s="562"/>
      <c r="C451" s="570"/>
      <c r="D451" s="562"/>
      <c r="E451" s="562"/>
      <c r="F451" s="562"/>
      <c r="G451" s="562"/>
      <c r="H451" s="562"/>
      <c r="I451" s="562"/>
      <c r="J451" s="562"/>
      <c r="K451" s="562"/>
      <c r="L451" s="562"/>
      <c r="M451" s="562"/>
      <c r="N451" s="562"/>
      <c r="O451" s="562"/>
      <c r="P451" s="562"/>
      <c r="Q451" s="562"/>
      <c r="R451" s="562"/>
      <c r="S451" s="562"/>
      <c r="T451" s="562"/>
      <c r="U451" s="562"/>
      <c r="V451" s="562"/>
    </row>
    <row r="452" spans="1:22" ht="16.5" customHeight="1">
      <c r="A452" s="562"/>
      <c r="B452" s="562"/>
      <c r="C452" s="570"/>
      <c r="D452" s="562"/>
      <c r="E452" s="562"/>
      <c r="F452" s="562"/>
      <c r="G452" s="562"/>
      <c r="H452" s="562"/>
      <c r="I452" s="562"/>
      <c r="J452" s="562"/>
      <c r="K452" s="562"/>
      <c r="L452" s="562"/>
      <c r="M452" s="562"/>
      <c r="N452" s="562"/>
      <c r="O452" s="562"/>
      <c r="P452" s="562"/>
      <c r="Q452" s="562"/>
      <c r="R452" s="562"/>
      <c r="S452" s="562"/>
      <c r="T452" s="562"/>
      <c r="U452" s="562"/>
      <c r="V452" s="562"/>
    </row>
    <row r="453" spans="1:22" ht="16.5" customHeight="1">
      <c r="A453" s="562"/>
      <c r="B453" s="562"/>
      <c r="C453" s="570"/>
      <c r="D453" s="562"/>
      <c r="E453" s="562"/>
      <c r="F453" s="562"/>
      <c r="G453" s="562"/>
      <c r="H453" s="562"/>
      <c r="I453" s="562"/>
      <c r="J453" s="562"/>
      <c r="K453" s="562"/>
      <c r="L453" s="562"/>
      <c r="M453" s="562"/>
      <c r="N453" s="562"/>
      <c r="O453" s="562"/>
      <c r="P453" s="562"/>
      <c r="Q453" s="562"/>
      <c r="R453" s="562"/>
      <c r="S453" s="562"/>
      <c r="T453" s="562"/>
      <c r="U453" s="562"/>
      <c r="V453" s="562"/>
    </row>
    <row r="454" spans="1:22" ht="16.5" customHeight="1">
      <c r="A454" s="562"/>
      <c r="B454" s="562"/>
      <c r="C454" s="570"/>
      <c r="D454" s="562"/>
      <c r="E454" s="562"/>
      <c r="F454" s="562"/>
      <c r="G454" s="562"/>
      <c r="H454" s="562"/>
      <c r="I454" s="562"/>
      <c r="J454" s="562"/>
      <c r="K454" s="562"/>
      <c r="L454" s="562"/>
      <c r="M454" s="562"/>
      <c r="N454" s="562"/>
      <c r="O454" s="562"/>
      <c r="P454" s="562"/>
      <c r="Q454" s="562"/>
      <c r="R454" s="562"/>
      <c r="S454" s="562"/>
      <c r="T454" s="562"/>
      <c r="U454" s="562"/>
      <c r="V454" s="562"/>
    </row>
    <row r="455" spans="1:22" ht="16.5" customHeight="1">
      <c r="A455" s="562"/>
      <c r="B455" s="562"/>
      <c r="C455" s="570"/>
      <c r="D455" s="562"/>
      <c r="E455" s="562"/>
      <c r="F455" s="562"/>
      <c r="G455" s="562"/>
      <c r="H455" s="562"/>
      <c r="I455" s="562"/>
      <c r="J455" s="562"/>
      <c r="K455" s="562"/>
      <c r="L455" s="562"/>
      <c r="M455" s="562"/>
      <c r="N455" s="562"/>
      <c r="O455" s="562"/>
      <c r="P455" s="562"/>
      <c r="Q455" s="562"/>
      <c r="R455" s="562"/>
      <c r="S455" s="562"/>
      <c r="T455" s="562"/>
      <c r="U455" s="562"/>
      <c r="V455" s="562"/>
    </row>
    <row r="456" spans="1:22" ht="16.5" customHeight="1">
      <c r="A456" s="562"/>
      <c r="B456" s="562"/>
      <c r="C456" s="570"/>
      <c r="D456" s="562"/>
      <c r="E456" s="562"/>
      <c r="F456" s="562"/>
      <c r="G456" s="562"/>
      <c r="H456" s="562"/>
      <c r="I456" s="562"/>
      <c r="J456" s="562"/>
      <c r="K456" s="562"/>
      <c r="L456" s="562"/>
      <c r="M456" s="562"/>
      <c r="N456" s="562"/>
      <c r="O456" s="562"/>
      <c r="P456" s="562"/>
      <c r="Q456" s="562"/>
      <c r="R456" s="562"/>
      <c r="S456" s="562"/>
      <c r="T456" s="562"/>
      <c r="U456" s="562"/>
      <c r="V456" s="562"/>
    </row>
    <row r="457" spans="1:22" ht="16.5" customHeight="1">
      <c r="A457" s="562"/>
      <c r="B457" s="562"/>
      <c r="C457" s="570"/>
      <c r="D457" s="562"/>
      <c r="E457" s="562"/>
      <c r="F457" s="562"/>
      <c r="G457" s="562"/>
      <c r="H457" s="562"/>
      <c r="I457" s="562"/>
      <c r="J457" s="562"/>
      <c r="K457" s="562"/>
      <c r="L457" s="562"/>
      <c r="M457" s="562"/>
      <c r="N457" s="562"/>
      <c r="O457" s="562"/>
      <c r="P457" s="562"/>
      <c r="Q457" s="562"/>
      <c r="R457" s="562"/>
      <c r="S457" s="562"/>
      <c r="T457" s="562"/>
      <c r="U457" s="562"/>
      <c r="V457" s="562"/>
    </row>
    <row r="458" spans="1:22" ht="16.5" customHeight="1">
      <c r="A458" s="562"/>
      <c r="B458" s="562"/>
      <c r="C458" s="570"/>
      <c r="D458" s="562"/>
      <c r="E458" s="562"/>
      <c r="F458" s="562"/>
      <c r="G458" s="562"/>
      <c r="H458" s="562"/>
      <c r="I458" s="562"/>
      <c r="J458" s="562"/>
      <c r="K458" s="562"/>
      <c r="L458" s="562"/>
      <c r="M458" s="562"/>
      <c r="N458" s="562"/>
      <c r="O458" s="562"/>
      <c r="P458" s="562"/>
      <c r="Q458" s="562"/>
      <c r="R458" s="562"/>
      <c r="S458" s="562"/>
      <c r="T458" s="562"/>
      <c r="U458" s="562"/>
      <c r="V458" s="562"/>
    </row>
    <row r="459" spans="1:22" ht="16.5" customHeight="1">
      <c r="A459" s="562"/>
      <c r="B459" s="562"/>
      <c r="C459" s="570"/>
      <c r="D459" s="562"/>
      <c r="E459" s="562"/>
      <c r="F459" s="562"/>
      <c r="G459" s="562"/>
      <c r="H459" s="562"/>
      <c r="I459" s="562"/>
      <c r="J459" s="562"/>
      <c r="K459" s="562"/>
      <c r="L459" s="562"/>
      <c r="M459" s="562"/>
      <c r="N459" s="562"/>
      <c r="O459" s="562"/>
      <c r="P459" s="562"/>
      <c r="Q459" s="562"/>
      <c r="R459" s="562"/>
      <c r="S459" s="562"/>
      <c r="T459" s="562"/>
      <c r="U459" s="562"/>
      <c r="V459" s="562"/>
    </row>
    <row r="460" spans="1:22" ht="16.5" customHeight="1">
      <c r="A460" s="562"/>
      <c r="B460" s="562"/>
      <c r="C460" s="570"/>
      <c r="D460" s="562"/>
      <c r="E460" s="562"/>
      <c r="F460" s="562"/>
      <c r="G460" s="562"/>
      <c r="H460" s="562"/>
      <c r="I460" s="562"/>
      <c r="J460" s="562"/>
      <c r="K460" s="562"/>
      <c r="L460" s="562"/>
      <c r="M460" s="562"/>
      <c r="N460" s="562"/>
      <c r="O460" s="562"/>
      <c r="P460" s="562"/>
      <c r="Q460" s="562"/>
      <c r="R460" s="562"/>
      <c r="S460" s="562"/>
      <c r="T460" s="562"/>
      <c r="U460" s="562"/>
      <c r="V460" s="562"/>
    </row>
    <row r="461" spans="1:22" ht="16.5" customHeight="1">
      <c r="A461" s="562"/>
      <c r="B461" s="562"/>
      <c r="C461" s="570"/>
      <c r="D461" s="562"/>
      <c r="E461" s="562"/>
      <c r="F461" s="562"/>
      <c r="G461" s="562"/>
      <c r="H461" s="562"/>
      <c r="I461" s="562"/>
      <c r="J461" s="562"/>
      <c r="K461" s="562"/>
      <c r="L461" s="562"/>
      <c r="M461" s="562"/>
      <c r="N461" s="562"/>
      <c r="O461" s="562"/>
      <c r="P461" s="562"/>
      <c r="Q461" s="562"/>
      <c r="R461" s="562"/>
      <c r="S461" s="562"/>
      <c r="T461" s="562"/>
      <c r="U461" s="562"/>
      <c r="V461" s="562"/>
    </row>
    <row r="462" spans="1:22" ht="16.5" customHeight="1">
      <c r="A462" s="562"/>
      <c r="B462" s="562"/>
      <c r="C462" s="570"/>
      <c r="D462" s="562"/>
      <c r="E462" s="562"/>
      <c r="F462" s="562"/>
      <c r="G462" s="562"/>
      <c r="H462" s="562"/>
      <c r="I462" s="562"/>
      <c r="J462" s="562"/>
      <c r="K462" s="562"/>
      <c r="L462" s="562"/>
      <c r="M462" s="562"/>
      <c r="N462" s="562"/>
      <c r="O462" s="562"/>
      <c r="P462" s="562"/>
      <c r="Q462" s="562"/>
      <c r="R462" s="562"/>
      <c r="S462" s="562"/>
      <c r="T462" s="562"/>
      <c r="U462" s="562"/>
      <c r="V462" s="562"/>
    </row>
    <row r="463" spans="1:22" ht="16.5" customHeight="1">
      <c r="A463" s="562"/>
      <c r="B463" s="562"/>
      <c r="C463" s="570"/>
      <c r="D463" s="562"/>
      <c r="E463" s="562"/>
      <c r="F463" s="562"/>
      <c r="G463" s="562"/>
      <c r="H463" s="562"/>
      <c r="I463" s="562"/>
      <c r="J463" s="562"/>
      <c r="K463" s="562"/>
      <c r="L463" s="562"/>
      <c r="M463" s="562"/>
      <c r="N463" s="562"/>
      <c r="O463" s="562"/>
      <c r="P463" s="562"/>
      <c r="Q463" s="562"/>
      <c r="R463" s="562"/>
      <c r="S463" s="562"/>
      <c r="T463" s="562"/>
      <c r="U463" s="562"/>
      <c r="V463" s="562"/>
    </row>
    <row r="464" spans="1:22" ht="16.5" customHeight="1">
      <c r="A464" s="562"/>
      <c r="B464" s="562"/>
      <c r="C464" s="570"/>
      <c r="D464" s="562"/>
      <c r="E464" s="562"/>
      <c r="F464" s="562"/>
      <c r="G464" s="562"/>
      <c r="H464" s="562"/>
      <c r="I464" s="562"/>
      <c r="J464" s="562"/>
      <c r="K464" s="562"/>
      <c r="L464" s="562"/>
      <c r="M464" s="562"/>
      <c r="N464" s="562"/>
      <c r="O464" s="562"/>
      <c r="P464" s="562"/>
      <c r="Q464" s="562"/>
      <c r="R464" s="562"/>
      <c r="S464" s="562"/>
      <c r="T464" s="562"/>
      <c r="U464" s="562"/>
      <c r="V464" s="562"/>
    </row>
    <row r="465" spans="1:22" ht="16.5" customHeight="1">
      <c r="A465" s="562"/>
      <c r="B465" s="562"/>
      <c r="C465" s="570"/>
      <c r="D465" s="562"/>
      <c r="E465" s="562"/>
      <c r="F465" s="562"/>
      <c r="G465" s="562"/>
      <c r="H465" s="562"/>
      <c r="I465" s="562"/>
      <c r="J465" s="562"/>
      <c r="K465" s="562"/>
      <c r="L465" s="562"/>
      <c r="M465" s="562"/>
      <c r="N465" s="562"/>
      <c r="O465" s="562"/>
      <c r="P465" s="562"/>
      <c r="Q465" s="562"/>
      <c r="R465" s="562"/>
      <c r="S465" s="562"/>
      <c r="T465" s="562"/>
      <c r="U465" s="562"/>
      <c r="V465" s="562"/>
    </row>
    <row r="466" spans="1:22" ht="16.5" customHeight="1">
      <c r="A466" s="562"/>
      <c r="B466" s="562"/>
      <c r="C466" s="570"/>
      <c r="D466" s="562"/>
      <c r="E466" s="562"/>
      <c r="F466" s="562"/>
      <c r="G466" s="562"/>
      <c r="H466" s="562"/>
      <c r="I466" s="562"/>
      <c r="J466" s="562"/>
      <c r="K466" s="562"/>
      <c r="L466" s="562"/>
      <c r="M466" s="562"/>
      <c r="N466" s="562"/>
      <c r="O466" s="562"/>
      <c r="P466" s="562"/>
      <c r="Q466" s="562"/>
      <c r="R466" s="562"/>
      <c r="S466" s="562"/>
      <c r="T466" s="562"/>
      <c r="U466" s="562"/>
      <c r="V466" s="562"/>
    </row>
    <row r="467" spans="1:22" ht="16.5" customHeight="1">
      <c r="A467" s="562"/>
      <c r="B467" s="562"/>
      <c r="C467" s="570"/>
      <c r="D467" s="562"/>
      <c r="E467" s="562"/>
      <c r="F467" s="562"/>
      <c r="G467" s="562"/>
      <c r="H467" s="562"/>
      <c r="I467" s="562"/>
      <c r="J467" s="562"/>
      <c r="K467" s="562"/>
      <c r="L467" s="562"/>
      <c r="M467" s="562"/>
      <c r="N467" s="562"/>
      <c r="O467" s="562"/>
      <c r="P467" s="562"/>
      <c r="Q467" s="562"/>
      <c r="R467" s="562"/>
      <c r="S467" s="562"/>
      <c r="T467" s="562"/>
      <c r="U467" s="562"/>
      <c r="V467" s="562"/>
    </row>
    <row r="468" spans="1:22" ht="16.5" customHeight="1">
      <c r="A468" s="562"/>
      <c r="B468" s="562"/>
      <c r="C468" s="570"/>
      <c r="D468" s="562"/>
      <c r="E468" s="562"/>
      <c r="F468" s="562"/>
      <c r="G468" s="562"/>
      <c r="H468" s="562"/>
      <c r="I468" s="562"/>
      <c r="J468" s="562"/>
      <c r="K468" s="562"/>
      <c r="L468" s="562"/>
      <c r="M468" s="562"/>
      <c r="N468" s="562"/>
      <c r="O468" s="562"/>
      <c r="P468" s="562"/>
      <c r="Q468" s="562"/>
      <c r="R468" s="562"/>
      <c r="S468" s="562"/>
      <c r="T468" s="562"/>
      <c r="U468" s="562"/>
      <c r="V468" s="562"/>
    </row>
    <row r="469" spans="1:22" ht="16.5" customHeight="1">
      <c r="A469" s="562"/>
      <c r="B469" s="562"/>
      <c r="C469" s="570"/>
      <c r="D469" s="562"/>
      <c r="E469" s="562"/>
      <c r="F469" s="562"/>
      <c r="G469" s="562"/>
      <c r="H469" s="562"/>
      <c r="I469" s="562"/>
      <c r="J469" s="562"/>
      <c r="K469" s="562"/>
      <c r="L469" s="562"/>
      <c r="M469" s="562"/>
      <c r="N469" s="562"/>
      <c r="O469" s="562"/>
      <c r="P469" s="562"/>
      <c r="Q469" s="562"/>
      <c r="R469" s="562"/>
      <c r="S469" s="562"/>
      <c r="T469" s="562"/>
      <c r="U469" s="562"/>
      <c r="V469" s="562"/>
    </row>
    <row r="470" spans="1:22" ht="16.5" customHeight="1">
      <c r="A470" s="562"/>
      <c r="B470" s="562"/>
      <c r="C470" s="570"/>
      <c r="D470" s="562"/>
      <c r="E470" s="562"/>
      <c r="F470" s="562"/>
      <c r="G470" s="562"/>
      <c r="H470" s="562"/>
      <c r="I470" s="562"/>
      <c r="J470" s="562"/>
      <c r="K470" s="562"/>
      <c r="L470" s="562"/>
      <c r="M470" s="562"/>
      <c r="N470" s="562"/>
      <c r="O470" s="562"/>
      <c r="P470" s="562"/>
      <c r="Q470" s="562"/>
      <c r="R470" s="562"/>
      <c r="S470" s="562"/>
      <c r="T470" s="562"/>
      <c r="U470" s="562"/>
      <c r="V470" s="562"/>
    </row>
    <row r="471" spans="1:22" ht="16.5" customHeight="1">
      <c r="A471" s="562"/>
      <c r="B471" s="562"/>
      <c r="C471" s="570"/>
      <c r="D471" s="562"/>
      <c r="E471" s="562"/>
      <c r="F471" s="562"/>
      <c r="G471" s="562"/>
      <c r="H471" s="562"/>
      <c r="I471" s="562"/>
      <c r="J471" s="562"/>
      <c r="K471" s="562"/>
      <c r="L471" s="562"/>
      <c r="M471" s="562"/>
      <c r="N471" s="562"/>
      <c r="O471" s="562"/>
      <c r="P471" s="562"/>
      <c r="Q471" s="562"/>
      <c r="R471" s="562"/>
      <c r="S471" s="562"/>
      <c r="T471" s="562"/>
      <c r="U471" s="562"/>
      <c r="V471" s="562"/>
    </row>
    <row r="472" spans="1:22" ht="16.5" customHeight="1">
      <c r="A472" s="562"/>
      <c r="B472" s="562"/>
      <c r="C472" s="570"/>
      <c r="D472" s="562"/>
      <c r="E472" s="562"/>
      <c r="F472" s="562"/>
      <c r="G472" s="562"/>
      <c r="H472" s="562"/>
      <c r="I472" s="562"/>
      <c r="J472" s="562"/>
      <c r="K472" s="562"/>
      <c r="L472" s="562"/>
      <c r="M472" s="562"/>
      <c r="N472" s="562"/>
      <c r="O472" s="562"/>
      <c r="P472" s="562"/>
      <c r="Q472" s="562"/>
      <c r="R472" s="562"/>
      <c r="S472" s="562"/>
      <c r="T472" s="562"/>
      <c r="U472" s="562"/>
      <c r="V472" s="562"/>
    </row>
    <row r="473" spans="1:22" ht="16.5" customHeight="1">
      <c r="A473" s="562"/>
      <c r="B473" s="562"/>
      <c r="C473" s="570"/>
      <c r="D473" s="562"/>
      <c r="E473" s="562"/>
      <c r="F473" s="562"/>
      <c r="G473" s="562"/>
      <c r="H473" s="562"/>
      <c r="I473" s="562"/>
      <c r="J473" s="562"/>
      <c r="K473" s="562"/>
      <c r="L473" s="562"/>
      <c r="M473" s="562"/>
      <c r="N473" s="562"/>
      <c r="O473" s="562"/>
      <c r="P473" s="562"/>
      <c r="Q473" s="562"/>
      <c r="R473" s="562"/>
      <c r="S473" s="562"/>
      <c r="T473" s="562"/>
      <c r="U473" s="562"/>
      <c r="V473" s="562"/>
    </row>
    <row r="474" spans="1:22" ht="16.5" customHeight="1">
      <c r="A474" s="562"/>
      <c r="B474" s="562"/>
      <c r="C474" s="570"/>
      <c r="D474" s="562"/>
      <c r="E474" s="562"/>
      <c r="F474" s="562"/>
      <c r="G474" s="562"/>
      <c r="H474" s="562"/>
      <c r="I474" s="562"/>
      <c r="J474" s="562"/>
      <c r="K474" s="562"/>
      <c r="L474" s="562"/>
      <c r="M474" s="562"/>
      <c r="N474" s="562"/>
      <c r="O474" s="562"/>
      <c r="P474" s="562"/>
      <c r="Q474" s="562"/>
      <c r="R474" s="562"/>
      <c r="S474" s="562"/>
      <c r="T474" s="562"/>
      <c r="U474" s="562"/>
      <c r="V474" s="562"/>
    </row>
    <row r="475" spans="1:22" ht="16.5" customHeight="1">
      <c r="A475" s="562"/>
      <c r="B475" s="562"/>
      <c r="C475" s="570"/>
      <c r="D475" s="562"/>
      <c r="E475" s="562"/>
      <c r="F475" s="562"/>
      <c r="G475" s="562"/>
      <c r="H475" s="562"/>
      <c r="I475" s="562"/>
      <c r="J475" s="562"/>
      <c r="K475" s="562"/>
      <c r="L475" s="562"/>
      <c r="M475" s="562"/>
      <c r="N475" s="562"/>
      <c r="O475" s="562"/>
      <c r="P475" s="562"/>
      <c r="Q475" s="562"/>
      <c r="R475" s="562"/>
      <c r="S475" s="562"/>
      <c r="T475" s="562"/>
      <c r="U475" s="562"/>
      <c r="V475" s="562"/>
    </row>
    <row r="476" spans="1:22" ht="16.5" customHeight="1">
      <c r="A476" s="562"/>
      <c r="B476" s="562"/>
      <c r="C476" s="570"/>
      <c r="D476" s="562"/>
      <c r="E476" s="562"/>
      <c r="F476" s="562"/>
      <c r="G476" s="562"/>
      <c r="H476" s="562"/>
      <c r="I476" s="562"/>
      <c r="J476" s="562"/>
      <c r="K476" s="562"/>
      <c r="L476" s="562"/>
      <c r="M476" s="562"/>
      <c r="N476" s="562"/>
      <c r="O476" s="562"/>
      <c r="P476" s="562"/>
      <c r="Q476" s="562"/>
      <c r="R476" s="562"/>
      <c r="S476" s="562"/>
      <c r="T476" s="562"/>
      <c r="U476" s="562"/>
      <c r="V476" s="562"/>
    </row>
    <row r="477" spans="1:22" ht="16.5" customHeight="1">
      <c r="A477" s="562"/>
      <c r="B477" s="562"/>
      <c r="C477" s="570"/>
      <c r="D477" s="562"/>
      <c r="E477" s="562"/>
      <c r="F477" s="562"/>
      <c r="G477" s="562"/>
      <c r="H477" s="562"/>
      <c r="I477" s="562"/>
      <c r="J477" s="562"/>
      <c r="K477" s="562"/>
      <c r="L477" s="562"/>
      <c r="M477" s="562"/>
      <c r="N477" s="562"/>
      <c r="O477" s="562"/>
      <c r="P477" s="562"/>
      <c r="Q477" s="562"/>
      <c r="R477" s="562"/>
      <c r="S477" s="562"/>
      <c r="T477" s="562"/>
      <c r="U477" s="562"/>
      <c r="V477" s="562"/>
    </row>
    <row r="478" spans="1:22" ht="16.5" customHeight="1">
      <c r="A478" s="562"/>
      <c r="B478" s="562"/>
      <c r="C478" s="570"/>
      <c r="D478" s="562"/>
      <c r="E478" s="562"/>
      <c r="F478" s="562"/>
      <c r="G478" s="562"/>
      <c r="H478" s="562"/>
      <c r="I478" s="562"/>
      <c r="J478" s="562"/>
      <c r="K478" s="562"/>
      <c r="L478" s="562"/>
      <c r="M478" s="562"/>
      <c r="N478" s="562"/>
      <c r="O478" s="562"/>
      <c r="P478" s="562"/>
      <c r="Q478" s="562"/>
      <c r="R478" s="562"/>
      <c r="S478" s="562"/>
      <c r="T478" s="562"/>
      <c r="U478" s="562"/>
      <c r="V478" s="562"/>
    </row>
    <row r="479" spans="1:22" ht="16.5" customHeight="1">
      <c r="A479" s="562"/>
      <c r="B479" s="562"/>
      <c r="C479" s="570"/>
      <c r="D479" s="562"/>
      <c r="E479" s="562"/>
      <c r="F479" s="562"/>
      <c r="G479" s="562"/>
      <c r="H479" s="562"/>
      <c r="I479" s="562"/>
      <c r="J479" s="562"/>
      <c r="K479" s="562"/>
      <c r="L479" s="562"/>
      <c r="M479" s="562"/>
      <c r="N479" s="562"/>
      <c r="O479" s="562"/>
      <c r="P479" s="562"/>
      <c r="Q479" s="562"/>
      <c r="R479" s="562"/>
      <c r="S479" s="562"/>
      <c r="T479" s="562"/>
      <c r="U479" s="562"/>
      <c r="V479" s="562"/>
    </row>
    <row r="480" spans="1:22" ht="16.5" customHeight="1">
      <c r="A480" s="562"/>
      <c r="B480" s="562"/>
      <c r="C480" s="570"/>
      <c r="D480" s="562"/>
      <c r="E480" s="562"/>
      <c r="F480" s="562"/>
      <c r="G480" s="562"/>
      <c r="H480" s="562"/>
      <c r="I480" s="562"/>
      <c r="J480" s="562"/>
      <c r="K480" s="562"/>
      <c r="L480" s="562"/>
      <c r="M480" s="562"/>
      <c r="N480" s="562"/>
      <c r="O480" s="562"/>
      <c r="P480" s="562"/>
      <c r="Q480" s="562"/>
      <c r="R480" s="562"/>
      <c r="S480" s="562"/>
      <c r="T480" s="562"/>
      <c r="U480" s="562"/>
      <c r="V480" s="562"/>
    </row>
    <row r="481" spans="1:22" ht="16.5" customHeight="1">
      <c r="A481" s="562"/>
      <c r="B481" s="562"/>
      <c r="C481" s="570"/>
      <c r="D481" s="562"/>
      <c r="E481" s="562"/>
      <c r="F481" s="562"/>
      <c r="G481" s="562"/>
      <c r="H481" s="562"/>
      <c r="I481" s="562"/>
      <c r="J481" s="562"/>
      <c r="K481" s="562"/>
      <c r="L481" s="562"/>
      <c r="M481" s="562"/>
      <c r="N481" s="562"/>
      <c r="O481" s="562"/>
      <c r="P481" s="562"/>
      <c r="Q481" s="562"/>
      <c r="R481" s="562"/>
      <c r="S481" s="562"/>
      <c r="T481" s="562"/>
      <c r="U481" s="562"/>
      <c r="V481" s="562"/>
    </row>
    <row r="482" spans="1:22" ht="16.5" customHeight="1">
      <c r="A482" s="562"/>
      <c r="B482" s="562"/>
      <c r="C482" s="570"/>
      <c r="D482" s="562"/>
      <c r="E482" s="562"/>
      <c r="F482" s="562"/>
      <c r="G482" s="562"/>
      <c r="H482" s="562"/>
      <c r="I482" s="562"/>
      <c r="J482" s="562"/>
      <c r="K482" s="562"/>
      <c r="L482" s="562"/>
      <c r="M482" s="562"/>
      <c r="N482" s="562"/>
      <c r="O482" s="562"/>
      <c r="P482" s="562"/>
      <c r="Q482" s="562"/>
      <c r="R482" s="562"/>
      <c r="S482" s="562"/>
      <c r="T482" s="562"/>
      <c r="U482" s="562"/>
      <c r="V482" s="562"/>
    </row>
    <row r="483" spans="1:22" ht="16.5" customHeight="1">
      <c r="A483" s="562"/>
      <c r="B483" s="562"/>
      <c r="C483" s="570"/>
      <c r="D483" s="562"/>
      <c r="E483" s="562"/>
      <c r="F483" s="562"/>
      <c r="G483" s="562"/>
      <c r="H483" s="562"/>
      <c r="I483" s="562"/>
      <c r="J483" s="562"/>
      <c r="K483" s="562"/>
      <c r="L483" s="562"/>
      <c r="M483" s="562"/>
      <c r="N483" s="562"/>
      <c r="O483" s="562"/>
      <c r="P483" s="562"/>
      <c r="Q483" s="562"/>
      <c r="R483" s="562"/>
      <c r="S483" s="562"/>
      <c r="T483" s="562"/>
      <c r="U483" s="562"/>
      <c r="V483" s="562"/>
    </row>
    <row r="484" spans="1:22" ht="16.5" customHeight="1">
      <c r="A484" s="562"/>
      <c r="B484" s="562"/>
      <c r="C484" s="570"/>
      <c r="D484" s="562"/>
      <c r="E484" s="562"/>
      <c r="F484" s="562"/>
      <c r="G484" s="562"/>
      <c r="H484" s="562"/>
      <c r="I484" s="562"/>
      <c r="J484" s="562"/>
      <c r="K484" s="562"/>
      <c r="L484" s="562"/>
      <c r="M484" s="562"/>
      <c r="N484" s="562"/>
      <c r="O484" s="562"/>
      <c r="P484" s="562"/>
      <c r="Q484" s="562"/>
      <c r="R484" s="562"/>
      <c r="S484" s="562"/>
      <c r="T484" s="562"/>
      <c r="U484" s="562"/>
      <c r="V484" s="562"/>
    </row>
    <row r="485" spans="1:22" ht="16.5" customHeight="1">
      <c r="A485" s="562"/>
      <c r="B485" s="562"/>
      <c r="C485" s="570"/>
      <c r="D485" s="562"/>
      <c r="E485" s="562"/>
      <c r="F485" s="562"/>
      <c r="G485" s="562"/>
      <c r="H485" s="562"/>
      <c r="I485" s="562"/>
      <c r="J485" s="562"/>
      <c r="K485" s="562"/>
      <c r="L485" s="562"/>
      <c r="M485" s="562"/>
      <c r="N485" s="562"/>
      <c r="O485" s="562"/>
      <c r="P485" s="562"/>
      <c r="Q485" s="562"/>
      <c r="R485" s="562"/>
      <c r="S485" s="562"/>
      <c r="T485" s="562"/>
      <c r="U485" s="562"/>
      <c r="V485" s="562"/>
    </row>
    <row r="486" spans="1:22" ht="16.5" customHeight="1">
      <c r="A486" s="562"/>
      <c r="B486" s="562"/>
      <c r="C486" s="570"/>
      <c r="D486" s="562"/>
      <c r="E486" s="562"/>
      <c r="F486" s="562"/>
      <c r="G486" s="562"/>
      <c r="H486" s="562"/>
      <c r="I486" s="562"/>
      <c r="J486" s="562"/>
      <c r="K486" s="562"/>
      <c r="L486" s="562"/>
      <c r="M486" s="562"/>
      <c r="N486" s="562"/>
      <c r="O486" s="562"/>
      <c r="P486" s="562"/>
      <c r="Q486" s="562"/>
      <c r="R486" s="562"/>
      <c r="S486" s="562"/>
      <c r="T486" s="562"/>
      <c r="U486" s="562"/>
      <c r="V486" s="562"/>
    </row>
    <row r="487" spans="1:22" ht="16.5" customHeight="1">
      <c r="A487" s="562"/>
      <c r="B487" s="562"/>
      <c r="C487" s="570"/>
      <c r="D487" s="562"/>
      <c r="E487" s="562"/>
      <c r="F487" s="562"/>
      <c r="G487" s="562"/>
      <c r="H487" s="562"/>
      <c r="I487" s="562"/>
      <c r="J487" s="562"/>
      <c r="K487" s="562"/>
      <c r="L487" s="562"/>
      <c r="M487" s="562"/>
      <c r="N487" s="562"/>
      <c r="O487" s="562"/>
      <c r="P487" s="562"/>
      <c r="Q487" s="562"/>
      <c r="R487" s="562"/>
      <c r="S487" s="562"/>
      <c r="T487" s="562"/>
      <c r="U487" s="562"/>
      <c r="V487" s="562"/>
    </row>
    <row r="488" spans="1:22" ht="16.5" customHeight="1">
      <c r="A488" s="562"/>
      <c r="B488" s="562"/>
      <c r="C488" s="570"/>
      <c r="D488" s="562"/>
      <c r="E488" s="562"/>
      <c r="F488" s="562"/>
      <c r="G488" s="562"/>
      <c r="H488" s="562"/>
      <c r="I488" s="562"/>
      <c r="J488" s="562"/>
      <c r="K488" s="562"/>
      <c r="L488" s="562"/>
      <c r="M488" s="562"/>
      <c r="N488" s="562"/>
      <c r="O488" s="562"/>
      <c r="P488" s="562"/>
      <c r="Q488" s="562"/>
      <c r="R488" s="562"/>
      <c r="S488" s="562"/>
      <c r="T488" s="562"/>
      <c r="U488" s="562"/>
      <c r="V488" s="562"/>
    </row>
    <row r="489" spans="1:22" ht="16.5" customHeight="1">
      <c r="A489" s="562"/>
      <c r="B489" s="562"/>
      <c r="C489" s="570"/>
      <c r="D489" s="562"/>
      <c r="E489" s="562"/>
      <c r="F489" s="562"/>
      <c r="G489" s="562"/>
      <c r="H489" s="562"/>
      <c r="I489" s="562"/>
      <c r="J489" s="562"/>
      <c r="K489" s="562"/>
      <c r="L489" s="562"/>
      <c r="M489" s="562"/>
      <c r="N489" s="562"/>
      <c r="O489" s="562"/>
      <c r="P489" s="562"/>
      <c r="Q489" s="562"/>
      <c r="R489" s="562"/>
      <c r="S489" s="562"/>
      <c r="T489" s="562"/>
      <c r="U489" s="562"/>
      <c r="V489" s="562"/>
    </row>
    <row r="490" spans="1:22" ht="16.5" customHeight="1">
      <c r="A490" s="562"/>
      <c r="B490" s="562"/>
      <c r="C490" s="570"/>
      <c r="D490" s="562"/>
      <c r="E490" s="562"/>
      <c r="F490" s="562"/>
      <c r="G490" s="562"/>
      <c r="H490" s="562"/>
      <c r="I490" s="562"/>
      <c r="J490" s="562"/>
      <c r="K490" s="562"/>
      <c r="L490" s="562"/>
      <c r="M490" s="562"/>
      <c r="N490" s="562"/>
      <c r="O490" s="562"/>
      <c r="P490" s="562"/>
      <c r="Q490" s="562"/>
      <c r="R490" s="562"/>
      <c r="S490" s="562"/>
      <c r="T490" s="562"/>
      <c r="U490" s="562"/>
      <c r="V490" s="562"/>
    </row>
    <row r="491" spans="1:22" ht="16.5" customHeight="1">
      <c r="A491" s="562"/>
      <c r="B491" s="562"/>
      <c r="C491" s="570"/>
      <c r="D491" s="562"/>
      <c r="E491" s="562"/>
      <c r="F491" s="562"/>
      <c r="G491" s="562"/>
      <c r="H491" s="562"/>
      <c r="I491" s="562"/>
      <c r="J491" s="562"/>
      <c r="K491" s="562"/>
      <c r="L491" s="562"/>
      <c r="M491" s="562"/>
      <c r="N491" s="562"/>
      <c r="O491" s="562"/>
      <c r="P491" s="562"/>
      <c r="Q491" s="562"/>
      <c r="R491" s="562"/>
      <c r="S491" s="562"/>
      <c r="T491" s="562"/>
      <c r="U491" s="562"/>
      <c r="V491" s="562"/>
    </row>
    <row r="492" spans="1:22" ht="16.5" customHeight="1">
      <c r="A492" s="562"/>
      <c r="B492" s="562"/>
      <c r="C492" s="570"/>
      <c r="D492" s="562"/>
      <c r="E492" s="562"/>
      <c r="F492" s="562"/>
      <c r="G492" s="562"/>
      <c r="H492" s="562"/>
      <c r="I492" s="562"/>
      <c r="J492" s="562"/>
      <c r="K492" s="562"/>
      <c r="L492" s="562"/>
      <c r="M492" s="562"/>
      <c r="N492" s="562"/>
      <c r="O492" s="562"/>
      <c r="P492" s="562"/>
      <c r="Q492" s="562"/>
      <c r="R492" s="562"/>
      <c r="S492" s="562"/>
      <c r="T492" s="562"/>
      <c r="U492" s="562"/>
      <c r="V492" s="562"/>
    </row>
    <row r="493" spans="1:22" ht="16.5" customHeight="1">
      <c r="A493" s="562"/>
      <c r="B493" s="562"/>
      <c r="C493" s="570"/>
      <c r="D493" s="562"/>
      <c r="E493" s="562"/>
      <c r="F493" s="562"/>
      <c r="G493" s="562"/>
      <c r="H493" s="562"/>
      <c r="I493" s="562"/>
      <c r="J493" s="562"/>
      <c r="K493" s="562"/>
      <c r="L493" s="562"/>
      <c r="M493" s="562"/>
      <c r="N493" s="562"/>
      <c r="O493" s="562"/>
      <c r="P493" s="562"/>
      <c r="Q493" s="562"/>
      <c r="R493" s="562"/>
      <c r="S493" s="562"/>
      <c r="T493" s="562"/>
      <c r="U493" s="562"/>
      <c r="V493" s="562"/>
    </row>
    <row r="494" spans="1:22" ht="16.5" customHeight="1">
      <c r="A494" s="562"/>
      <c r="B494" s="562"/>
      <c r="C494" s="570"/>
      <c r="D494" s="562"/>
      <c r="E494" s="562"/>
      <c r="F494" s="562"/>
      <c r="G494" s="562"/>
      <c r="H494" s="562"/>
      <c r="I494" s="562"/>
      <c r="J494" s="562"/>
      <c r="K494" s="562"/>
      <c r="L494" s="562"/>
      <c r="M494" s="562"/>
      <c r="N494" s="562"/>
      <c r="O494" s="562"/>
      <c r="P494" s="562"/>
      <c r="Q494" s="562"/>
      <c r="R494" s="562"/>
      <c r="S494" s="562"/>
      <c r="T494" s="562"/>
      <c r="U494" s="562"/>
      <c r="V494" s="562"/>
    </row>
    <row r="495" spans="1:22" ht="16.5" customHeight="1">
      <c r="A495" s="562"/>
      <c r="B495" s="562"/>
      <c r="C495" s="570"/>
      <c r="D495" s="562"/>
      <c r="E495" s="562"/>
      <c r="F495" s="562"/>
      <c r="G495" s="562"/>
      <c r="H495" s="562"/>
      <c r="I495" s="562"/>
      <c r="J495" s="562"/>
      <c r="K495" s="562"/>
      <c r="L495" s="562"/>
      <c r="M495" s="562"/>
      <c r="N495" s="562"/>
      <c r="O495" s="562"/>
      <c r="P495" s="562"/>
      <c r="Q495" s="562"/>
      <c r="R495" s="562"/>
      <c r="S495" s="562"/>
      <c r="T495" s="562"/>
      <c r="U495" s="562"/>
      <c r="V495" s="562"/>
    </row>
    <row r="496" spans="1:22" ht="16.5" customHeight="1">
      <c r="A496" s="562"/>
      <c r="B496" s="562"/>
      <c r="C496" s="570"/>
      <c r="D496" s="562"/>
      <c r="E496" s="562"/>
      <c r="F496" s="562"/>
      <c r="G496" s="562"/>
      <c r="H496" s="562"/>
      <c r="I496" s="562"/>
      <c r="J496" s="562"/>
      <c r="K496" s="562"/>
      <c r="L496" s="562"/>
      <c r="M496" s="562"/>
      <c r="N496" s="562"/>
      <c r="O496" s="562"/>
      <c r="P496" s="562"/>
      <c r="Q496" s="562"/>
      <c r="R496" s="562"/>
      <c r="S496" s="562"/>
      <c r="T496" s="562"/>
      <c r="U496" s="562"/>
      <c r="V496" s="562"/>
    </row>
    <row r="497" spans="1:22" ht="16.5" customHeight="1">
      <c r="A497" s="562"/>
      <c r="B497" s="562"/>
      <c r="C497" s="570"/>
      <c r="D497" s="562"/>
      <c r="E497" s="562"/>
      <c r="F497" s="562"/>
      <c r="G497" s="562"/>
      <c r="H497" s="562"/>
      <c r="I497" s="562"/>
      <c r="J497" s="562"/>
      <c r="K497" s="562"/>
      <c r="L497" s="562"/>
      <c r="M497" s="562"/>
      <c r="N497" s="562"/>
      <c r="O497" s="562"/>
      <c r="P497" s="562"/>
      <c r="Q497" s="562"/>
      <c r="R497" s="562"/>
      <c r="S497" s="562"/>
      <c r="T497" s="562"/>
      <c r="U497" s="562"/>
      <c r="V497" s="562"/>
    </row>
    <row r="498" spans="1:22" ht="16.5" customHeight="1">
      <c r="A498" s="562"/>
      <c r="B498" s="562"/>
      <c r="C498" s="570"/>
      <c r="D498" s="562"/>
      <c r="E498" s="562"/>
      <c r="F498" s="562"/>
      <c r="G498" s="562"/>
      <c r="H498" s="562"/>
      <c r="I498" s="562"/>
      <c r="J498" s="562"/>
      <c r="K498" s="562"/>
      <c r="L498" s="562"/>
      <c r="M498" s="562"/>
      <c r="N498" s="562"/>
      <c r="O498" s="562"/>
      <c r="P498" s="562"/>
      <c r="Q498" s="562"/>
      <c r="R498" s="562"/>
      <c r="S498" s="562"/>
      <c r="T498" s="562"/>
      <c r="U498" s="562"/>
      <c r="V498" s="562"/>
    </row>
    <row r="499" spans="1:22" ht="16.5" customHeight="1">
      <c r="A499" s="562"/>
      <c r="B499" s="562"/>
      <c r="C499" s="570"/>
      <c r="D499" s="562"/>
      <c r="E499" s="562"/>
      <c r="F499" s="562"/>
      <c r="G499" s="562"/>
      <c r="H499" s="562"/>
      <c r="I499" s="562"/>
      <c r="J499" s="562"/>
      <c r="K499" s="562"/>
      <c r="L499" s="562"/>
      <c r="M499" s="562"/>
      <c r="N499" s="562"/>
      <c r="O499" s="562"/>
      <c r="P499" s="562"/>
      <c r="Q499" s="562"/>
      <c r="R499" s="562"/>
      <c r="S499" s="562"/>
      <c r="T499" s="562"/>
      <c r="U499" s="562"/>
      <c r="V499" s="562"/>
    </row>
    <row r="500" spans="1:22" ht="16.5" customHeight="1">
      <c r="A500" s="562"/>
      <c r="B500" s="562"/>
      <c r="C500" s="570"/>
      <c r="D500" s="562"/>
      <c r="E500" s="562"/>
      <c r="F500" s="562"/>
      <c r="G500" s="562"/>
      <c r="H500" s="562"/>
      <c r="I500" s="562"/>
      <c r="J500" s="562"/>
      <c r="K500" s="562"/>
      <c r="L500" s="562"/>
      <c r="M500" s="562"/>
      <c r="N500" s="562"/>
      <c r="O500" s="562"/>
      <c r="P500" s="562"/>
      <c r="Q500" s="562"/>
      <c r="R500" s="562"/>
      <c r="S500" s="562"/>
      <c r="T500" s="562"/>
      <c r="U500" s="562"/>
      <c r="V500" s="562"/>
    </row>
    <row r="501" spans="1:22" ht="16.5" customHeight="1">
      <c r="A501" s="562"/>
      <c r="B501" s="562"/>
      <c r="C501" s="570"/>
      <c r="D501" s="562"/>
      <c r="E501" s="562"/>
      <c r="F501" s="562"/>
      <c r="G501" s="562"/>
      <c r="H501" s="562"/>
      <c r="I501" s="562"/>
      <c r="J501" s="562"/>
      <c r="K501" s="562"/>
      <c r="L501" s="562"/>
      <c r="M501" s="562"/>
      <c r="N501" s="562"/>
      <c r="O501" s="562"/>
      <c r="P501" s="562"/>
      <c r="Q501" s="562"/>
      <c r="R501" s="562"/>
      <c r="S501" s="562"/>
      <c r="T501" s="562"/>
      <c r="U501" s="562"/>
      <c r="V501" s="562"/>
    </row>
    <row r="502" spans="1:22" ht="16.5" customHeight="1">
      <c r="A502" s="562"/>
      <c r="B502" s="562"/>
      <c r="C502" s="570"/>
      <c r="D502" s="562"/>
      <c r="E502" s="562"/>
      <c r="F502" s="562"/>
      <c r="G502" s="562"/>
      <c r="H502" s="562"/>
      <c r="I502" s="562"/>
      <c r="J502" s="562"/>
      <c r="K502" s="562"/>
      <c r="L502" s="562"/>
      <c r="M502" s="562"/>
      <c r="N502" s="562"/>
      <c r="O502" s="562"/>
      <c r="P502" s="562"/>
      <c r="Q502" s="562"/>
      <c r="R502" s="562"/>
      <c r="S502" s="562"/>
      <c r="T502" s="562"/>
      <c r="U502" s="562"/>
      <c r="V502" s="562"/>
    </row>
    <row r="503" spans="1:22" ht="16.5" customHeight="1">
      <c r="A503" s="562"/>
      <c r="B503" s="562"/>
      <c r="C503" s="570"/>
      <c r="D503" s="562"/>
      <c r="E503" s="562"/>
      <c r="F503" s="562"/>
      <c r="G503" s="562"/>
      <c r="H503" s="562"/>
      <c r="I503" s="562"/>
      <c r="J503" s="562"/>
      <c r="K503" s="562"/>
      <c r="L503" s="562"/>
      <c r="M503" s="562"/>
      <c r="N503" s="562"/>
      <c r="O503" s="562"/>
      <c r="P503" s="562"/>
      <c r="Q503" s="562"/>
      <c r="R503" s="562"/>
      <c r="S503" s="562"/>
      <c r="T503" s="562"/>
      <c r="U503" s="562"/>
      <c r="V503" s="562"/>
    </row>
    <row r="504" spans="1:22" ht="16.5" customHeight="1">
      <c r="A504" s="562"/>
      <c r="B504" s="562"/>
      <c r="C504" s="570"/>
      <c r="D504" s="562"/>
      <c r="E504" s="562"/>
      <c r="F504" s="562"/>
      <c r="G504" s="562"/>
      <c r="H504" s="562"/>
      <c r="I504" s="562"/>
      <c r="J504" s="562"/>
      <c r="K504" s="562"/>
      <c r="L504" s="562"/>
      <c r="M504" s="562"/>
      <c r="N504" s="562"/>
      <c r="O504" s="562"/>
      <c r="P504" s="562"/>
      <c r="Q504" s="562"/>
      <c r="R504" s="562"/>
      <c r="S504" s="562"/>
      <c r="T504" s="562"/>
      <c r="U504" s="562"/>
      <c r="V504" s="562"/>
    </row>
    <row r="505" spans="1:22" ht="16.5" customHeight="1">
      <c r="A505" s="562"/>
      <c r="B505" s="562"/>
      <c r="C505" s="570"/>
      <c r="D505" s="562"/>
      <c r="E505" s="562"/>
      <c r="F505" s="562"/>
      <c r="G505" s="562"/>
      <c r="H505" s="562"/>
      <c r="I505" s="562"/>
      <c r="J505" s="562"/>
      <c r="K505" s="562"/>
      <c r="L505" s="562"/>
      <c r="M505" s="562"/>
      <c r="N505" s="562"/>
      <c r="O505" s="562"/>
      <c r="P505" s="562"/>
      <c r="Q505" s="562"/>
      <c r="R505" s="562"/>
      <c r="S505" s="562"/>
      <c r="T505" s="562"/>
      <c r="U505" s="562"/>
      <c r="V505" s="562"/>
    </row>
    <row r="506" spans="1:22" ht="16.5" customHeight="1">
      <c r="A506" s="562"/>
      <c r="B506" s="562"/>
      <c r="C506" s="570"/>
      <c r="D506" s="562"/>
      <c r="E506" s="562"/>
      <c r="F506" s="562"/>
      <c r="G506" s="562"/>
      <c r="H506" s="562"/>
      <c r="I506" s="562"/>
      <c r="J506" s="562"/>
      <c r="K506" s="562"/>
      <c r="L506" s="562"/>
      <c r="M506" s="562"/>
      <c r="N506" s="562"/>
      <c r="O506" s="562"/>
      <c r="P506" s="562"/>
      <c r="Q506" s="562"/>
      <c r="R506" s="562"/>
      <c r="S506" s="562"/>
      <c r="T506" s="562"/>
      <c r="U506" s="562"/>
      <c r="V506" s="562"/>
    </row>
    <row r="507" spans="1:22" ht="16.5" customHeight="1">
      <c r="A507" s="562"/>
      <c r="B507" s="562"/>
      <c r="C507" s="570"/>
      <c r="D507" s="562"/>
      <c r="E507" s="562"/>
      <c r="F507" s="562"/>
      <c r="G507" s="562"/>
      <c r="H507" s="562"/>
      <c r="I507" s="562"/>
      <c r="J507" s="562"/>
      <c r="K507" s="562"/>
      <c r="L507" s="562"/>
      <c r="M507" s="562"/>
      <c r="N507" s="562"/>
      <c r="O507" s="562"/>
      <c r="P507" s="562"/>
      <c r="Q507" s="562"/>
      <c r="R507" s="562"/>
      <c r="S507" s="562"/>
      <c r="T507" s="562"/>
      <c r="U507" s="562"/>
      <c r="V507" s="562"/>
    </row>
    <row r="508" spans="1:22" ht="16.5" customHeight="1">
      <c r="A508" s="562"/>
      <c r="B508" s="562"/>
      <c r="C508" s="570"/>
      <c r="D508" s="562"/>
      <c r="E508" s="562"/>
      <c r="F508" s="562"/>
      <c r="G508" s="562"/>
      <c r="H508" s="562"/>
      <c r="I508" s="562"/>
      <c r="J508" s="562"/>
      <c r="K508" s="562"/>
      <c r="L508" s="562"/>
      <c r="M508" s="562"/>
      <c r="N508" s="562"/>
      <c r="O508" s="562"/>
      <c r="P508" s="562"/>
      <c r="Q508" s="562"/>
      <c r="R508" s="562"/>
      <c r="S508" s="562"/>
      <c r="T508" s="562"/>
      <c r="U508" s="562"/>
      <c r="V508" s="562"/>
    </row>
    <row r="509" spans="1:22" ht="16.5" customHeight="1">
      <c r="A509" s="562"/>
      <c r="B509" s="562"/>
      <c r="C509" s="570"/>
      <c r="D509" s="562"/>
      <c r="E509" s="562"/>
      <c r="F509" s="562"/>
      <c r="G509" s="562"/>
      <c r="H509" s="562"/>
      <c r="I509" s="562"/>
      <c r="J509" s="562"/>
      <c r="K509" s="562"/>
      <c r="L509" s="562"/>
      <c r="M509" s="562"/>
      <c r="N509" s="562"/>
      <c r="O509" s="562"/>
      <c r="P509" s="562"/>
      <c r="Q509" s="562"/>
      <c r="R509" s="562"/>
      <c r="S509" s="562"/>
      <c r="T509" s="562"/>
      <c r="U509" s="562"/>
      <c r="V509" s="562"/>
    </row>
    <row r="510" spans="1:22" ht="16.5" customHeight="1">
      <c r="A510" s="562"/>
      <c r="B510" s="562"/>
      <c r="C510" s="570"/>
      <c r="D510" s="562"/>
      <c r="E510" s="562"/>
      <c r="F510" s="562"/>
      <c r="G510" s="562"/>
      <c r="H510" s="562"/>
      <c r="I510" s="562"/>
      <c r="J510" s="562"/>
      <c r="K510" s="562"/>
      <c r="L510" s="562"/>
      <c r="M510" s="562"/>
      <c r="N510" s="562"/>
      <c r="O510" s="562"/>
      <c r="P510" s="562"/>
      <c r="Q510" s="562"/>
      <c r="R510" s="562"/>
      <c r="S510" s="562"/>
      <c r="T510" s="562"/>
      <c r="U510" s="562"/>
      <c r="V510" s="562"/>
    </row>
    <row r="511" spans="1:22" ht="16.5" customHeight="1">
      <c r="A511" s="562"/>
      <c r="B511" s="562"/>
      <c r="C511" s="570"/>
      <c r="D511" s="562"/>
      <c r="E511" s="562"/>
      <c r="F511" s="562"/>
      <c r="G511" s="562"/>
      <c r="H511" s="562"/>
      <c r="I511" s="562"/>
      <c r="J511" s="562"/>
      <c r="K511" s="562"/>
      <c r="L511" s="562"/>
      <c r="M511" s="562"/>
      <c r="N511" s="562"/>
      <c r="O511" s="562"/>
      <c r="P511" s="562"/>
      <c r="Q511" s="562"/>
      <c r="R511" s="562"/>
      <c r="S511" s="562"/>
      <c r="T511" s="562"/>
      <c r="U511" s="562"/>
      <c r="V511" s="562"/>
    </row>
    <row r="512" spans="1:22" ht="16.5" customHeight="1">
      <c r="A512" s="562"/>
      <c r="B512" s="562"/>
      <c r="C512" s="570"/>
      <c r="D512" s="562"/>
      <c r="E512" s="562"/>
      <c r="F512" s="562"/>
      <c r="G512" s="562"/>
      <c r="H512" s="562"/>
      <c r="I512" s="562"/>
      <c r="J512" s="562"/>
      <c r="K512" s="562"/>
      <c r="L512" s="562"/>
      <c r="M512" s="562"/>
      <c r="N512" s="562"/>
      <c r="O512" s="562"/>
      <c r="P512" s="562"/>
      <c r="Q512" s="562"/>
      <c r="R512" s="562"/>
      <c r="S512" s="562"/>
      <c r="T512" s="562"/>
      <c r="U512" s="562"/>
      <c r="V512" s="562"/>
    </row>
    <row r="513" spans="1:22" ht="16.5" customHeight="1">
      <c r="A513" s="562"/>
      <c r="B513" s="562"/>
      <c r="C513" s="570"/>
      <c r="D513" s="562"/>
      <c r="E513" s="562"/>
      <c r="F513" s="562"/>
      <c r="G513" s="562"/>
      <c r="H513" s="562"/>
      <c r="I513" s="562"/>
      <c r="J513" s="562"/>
      <c r="K513" s="562"/>
      <c r="L513" s="562"/>
      <c r="M513" s="562"/>
      <c r="N513" s="562"/>
      <c r="O513" s="562"/>
      <c r="P513" s="562"/>
      <c r="Q513" s="562"/>
      <c r="R513" s="562"/>
      <c r="S513" s="562"/>
      <c r="T513" s="562"/>
      <c r="U513" s="562"/>
      <c r="V513" s="562"/>
    </row>
    <row r="514" spans="1:22" ht="16.5" customHeight="1">
      <c r="A514" s="562"/>
      <c r="B514" s="562"/>
      <c r="C514" s="570"/>
      <c r="D514" s="562"/>
      <c r="E514" s="562"/>
      <c r="F514" s="562"/>
      <c r="G514" s="562"/>
      <c r="H514" s="562"/>
      <c r="I514" s="562"/>
      <c r="J514" s="562"/>
      <c r="K514" s="562"/>
      <c r="L514" s="562"/>
      <c r="M514" s="562"/>
      <c r="N514" s="562"/>
      <c r="O514" s="562"/>
      <c r="P514" s="562"/>
      <c r="Q514" s="562"/>
      <c r="R514" s="562"/>
      <c r="S514" s="562"/>
      <c r="T514" s="562"/>
      <c r="U514" s="562"/>
      <c r="V514" s="562"/>
    </row>
    <row r="515" spans="1:22" ht="16.5" customHeight="1">
      <c r="A515" s="562"/>
      <c r="B515" s="562"/>
      <c r="C515" s="570"/>
      <c r="D515" s="562"/>
      <c r="E515" s="562"/>
      <c r="F515" s="562"/>
      <c r="G515" s="562"/>
      <c r="H515" s="562"/>
      <c r="I515" s="562"/>
      <c r="J515" s="562"/>
      <c r="K515" s="562"/>
      <c r="L515" s="562"/>
      <c r="M515" s="562"/>
      <c r="N515" s="562"/>
      <c r="O515" s="562"/>
      <c r="P515" s="562"/>
      <c r="Q515" s="562"/>
      <c r="R515" s="562"/>
      <c r="S515" s="562"/>
      <c r="T515" s="562"/>
      <c r="U515" s="562"/>
      <c r="V515" s="562"/>
    </row>
    <row r="516" spans="1:22" ht="16.5" customHeight="1">
      <c r="A516" s="562"/>
      <c r="B516" s="562"/>
      <c r="C516" s="570"/>
      <c r="D516" s="562"/>
      <c r="E516" s="562"/>
      <c r="F516" s="562"/>
      <c r="G516" s="562"/>
      <c r="H516" s="562"/>
      <c r="I516" s="562"/>
      <c r="J516" s="562"/>
      <c r="K516" s="562"/>
      <c r="L516" s="562"/>
      <c r="M516" s="562"/>
      <c r="N516" s="562"/>
      <c r="O516" s="562"/>
      <c r="P516" s="562"/>
      <c r="Q516" s="562"/>
      <c r="R516" s="562"/>
      <c r="S516" s="562"/>
      <c r="T516" s="562"/>
      <c r="U516" s="562"/>
      <c r="V516" s="562"/>
    </row>
    <row r="517" spans="1:22" ht="16.5" customHeight="1">
      <c r="A517" s="562"/>
      <c r="B517" s="562"/>
      <c r="C517" s="570"/>
      <c r="D517" s="562"/>
      <c r="E517" s="562"/>
      <c r="F517" s="562"/>
      <c r="G517" s="562"/>
      <c r="H517" s="562"/>
      <c r="I517" s="562"/>
      <c r="J517" s="562"/>
      <c r="K517" s="562"/>
      <c r="L517" s="562"/>
      <c r="M517" s="562"/>
      <c r="N517" s="562"/>
      <c r="O517" s="562"/>
      <c r="P517" s="562"/>
      <c r="Q517" s="562"/>
      <c r="R517" s="562"/>
      <c r="S517" s="562"/>
      <c r="T517" s="562"/>
      <c r="U517" s="562"/>
      <c r="V517" s="562"/>
    </row>
    <row r="518" spans="1:22" ht="16.5" customHeight="1">
      <c r="A518" s="562"/>
      <c r="B518" s="562"/>
      <c r="C518" s="570"/>
      <c r="D518" s="562"/>
      <c r="E518" s="562"/>
      <c r="F518" s="562"/>
      <c r="G518" s="562"/>
      <c r="H518" s="562"/>
      <c r="I518" s="562"/>
      <c r="J518" s="562"/>
      <c r="K518" s="562"/>
      <c r="L518" s="562"/>
      <c r="M518" s="562"/>
      <c r="N518" s="562"/>
      <c r="O518" s="562"/>
      <c r="P518" s="562"/>
      <c r="Q518" s="562"/>
      <c r="R518" s="562"/>
      <c r="S518" s="562"/>
      <c r="T518" s="562"/>
      <c r="U518" s="562"/>
      <c r="V518" s="562"/>
    </row>
    <row r="519" spans="1:22" ht="16.5" customHeight="1">
      <c r="A519" s="562"/>
      <c r="B519" s="562"/>
      <c r="C519" s="570"/>
      <c r="D519" s="562"/>
      <c r="E519" s="562"/>
      <c r="F519" s="562"/>
      <c r="G519" s="562"/>
      <c r="H519" s="562"/>
      <c r="I519" s="562"/>
      <c r="J519" s="562"/>
      <c r="K519" s="562"/>
      <c r="L519" s="562"/>
      <c r="M519" s="562"/>
      <c r="N519" s="562"/>
      <c r="O519" s="562"/>
      <c r="P519" s="562"/>
      <c r="Q519" s="562"/>
      <c r="R519" s="562"/>
      <c r="S519" s="562"/>
      <c r="T519" s="562"/>
      <c r="U519" s="562"/>
      <c r="V519" s="562"/>
    </row>
    <row r="520" spans="1:22" ht="16.5" customHeight="1">
      <c r="A520" s="562"/>
      <c r="B520" s="562"/>
      <c r="C520" s="570"/>
      <c r="D520" s="562"/>
      <c r="E520" s="562"/>
      <c r="F520" s="562"/>
      <c r="G520" s="562"/>
      <c r="H520" s="562"/>
      <c r="I520" s="562"/>
      <c r="J520" s="562"/>
      <c r="K520" s="562"/>
      <c r="L520" s="562"/>
      <c r="M520" s="562"/>
      <c r="N520" s="562"/>
      <c r="O520" s="562"/>
      <c r="P520" s="562"/>
      <c r="Q520" s="562"/>
      <c r="R520" s="562"/>
      <c r="S520" s="562"/>
      <c r="T520" s="562"/>
      <c r="U520" s="562"/>
      <c r="V520" s="562"/>
    </row>
    <row r="521" spans="1:22" ht="16.5" customHeight="1">
      <c r="A521" s="562"/>
      <c r="B521" s="562"/>
      <c r="C521" s="570"/>
      <c r="D521" s="562"/>
      <c r="E521" s="562"/>
      <c r="F521" s="562"/>
      <c r="G521" s="562"/>
      <c r="H521" s="562"/>
      <c r="I521" s="562"/>
      <c r="J521" s="562"/>
      <c r="K521" s="562"/>
      <c r="L521" s="562"/>
      <c r="M521" s="562"/>
      <c r="N521" s="562"/>
      <c r="O521" s="562"/>
      <c r="P521" s="562"/>
      <c r="Q521" s="562"/>
      <c r="R521" s="562"/>
      <c r="S521" s="562"/>
      <c r="T521" s="562"/>
      <c r="U521" s="562"/>
      <c r="V521" s="562"/>
    </row>
    <row r="522" spans="1:22" ht="16.5" customHeight="1">
      <c r="A522" s="562"/>
      <c r="B522" s="562"/>
      <c r="C522" s="570"/>
      <c r="D522" s="562"/>
      <c r="E522" s="562"/>
      <c r="F522" s="562"/>
      <c r="G522" s="562"/>
      <c r="H522" s="562"/>
      <c r="I522" s="562"/>
      <c r="J522" s="562"/>
      <c r="K522" s="562"/>
      <c r="L522" s="562"/>
      <c r="M522" s="562"/>
      <c r="N522" s="562"/>
      <c r="O522" s="562"/>
      <c r="P522" s="562"/>
      <c r="Q522" s="562"/>
      <c r="R522" s="562"/>
      <c r="S522" s="562"/>
      <c r="T522" s="562"/>
      <c r="U522" s="562"/>
      <c r="V522" s="562"/>
    </row>
    <row r="523" spans="1:22" ht="16.5" customHeight="1">
      <c r="A523" s="562"/>
      <c r="B523" s="562"/>
      <c r="C523" s="570"/>
      <c r="D523" s="562"/>
      <c r="E523" s="562"/>
      <c r="F523" s="562"/>
      <c r="G523" s="562"/>
      <c r="H523" s="562"/>
      <c r="I523" s="562"/>
      <c r="J523" s="562"/>
      <c r="K523" s="562"/>
      <c r="L523" s="562"/>
      <c r="M523" s="562"/>
      <c r="N523" s="562"/>
      <c r="O523" s="562"/>
      <c r="P523" s="562"/>
      <c r="Q523" s="562"/>
      <c r="R523" s="562"/>
      <c r="S523" s="562"/>
      <c r="T523" s="562"/>
      <c r="U523" s="562"/>
      <c r="V523" s="562"/>
    </row>
    <row r="524" spans="1:22" ht="16.5" customHeight="1">
      <c r="A524" s="562"/>
      <c r="B524" s="562"/>
      <c r="C524" s="570"/>
      <c r="D524" s="562"/>
      <c r="E524" s="562"/>
      <c r="F524" s="562"/>
      <c r="G524" s="562"/>
      <c r="H524" s="562"/>
      <c r="I524" s="562"/>
      <c r="J524" s="562"/>
      <c r="K524" s="562"/>
      <c r="L524" s="562"/>
      <c r="M524" s="562"/>
      <c r="N524" s="562"/>
      <c r="O524" s="562"/>
      <c r="P524" s="562"/>
      <c r="Q524" s="562"/>
      <c r="R524" s="562"/>
      <c r="S524" s="562"/>
      <c r="T524" s="562"/>
      <c r="U524" s="562"/>
      <c r="V524" s="562"/>
    </row>
    <row r="525" spans="1:22" ht="16.5" customHeight="1">
      <c r="A525" s="562"/>
      <c r="B525" s="562"/>
      <c r="C525" s="570"/>
      <c r="D525" s="562"/>
      <c r="E525" s="562"/>
      <c r="F525" s="562"/>
      <c r="G525" s="562"/>
      <c r="H525" s="562"/>
      <c r="I525" s="562"/>
      <c r="J525" s="562"/>
      <c r="K525" s="562"/>
      <c r="L525" s="562"/>
      <c r="M525" s="562"/>
      <c r="N525" s="562"/>
      <c r="O525" s="562"/>
      <c r="P525" s="562"/>
      <c r="Q525" s="562"/>
      <c r="R525" s="562"/>
      <c r="S525" s="562"/>
      <c r="T525" s="562"/>
      <c r="U525" s="562"/>
      <c r="V525" s="562"/>
    </row>
    <row r="526" spans="1:22" ht="16.5" customHeight="1">
      <c r="A526" s="562"/>
      <c r="B526" s="562"/>
      <c r="C526" s="570"/>
      <c r="D526" s="562"/>
      <c r="E526" s="562"/>
      <c r="F526" s="562"/>
      <c r="G526" s="562"/>
      <c r="H526" s="562"/>
      <c r="I526" s="562"/>
      <c r="J526" s="562"/>
      <c r="K526" s="562"/>
      <c r="L526" s="562"/>
      <c r="M526" s="562"/>
      <c r="N526" s="562"/>
      <c r="O526" s="562"/>
      <c r="P526" s="562"/>
      <c r="Q526" s="562"/>
      <c r="R526" s="562"/>
      <c r="S526" s="562"/>
      <c r="T526" s="562"/>
      <c r="U526" s="562"/>
      <c r="V526" s="562"/>
    </row>
    <row r="527" spans="1:22" ht="16.5" customHeight="1">
      <c r="A527" s="562"/>
      <c r="B527" s="562"/>
      <c r="C527" s="570"/>
      <c r="D527" s="562"/>
      <c r="E527" s="562"/>
      <c r="F527" s="562"/>
      <c r="G527" s="562"/>
      <c r="H527" s="562"/>
      <c r="I527" s="562"/>
      <c r="J527" s="562"/>
      <c r="K527" s="562"/>
      <c r="L527" s="562"/>
      <c r="M527" s="562"/>
      <c r="N527" s="562"/>
      <c r="O527" s="562"/>
      <c r="P527" s="562"/>
      <c r="Q527" s="562"/>
      <c r="R527" s="562"/>
      <c r="S527" s="562"/>
      <c r="T527" s="562"/>
      <c r="U527" s="562"/>
      <c r="V527" s="562"/>
    </row>
    <row r="528" spans="1:22" ht="16.5" customHeight="1">
      <c r="A528" s="562"/>
      <c r="B528" s="562"/>
      <c r="C528" s="570"/>
      <c r="D528" s="562"/>
      <c r="E528" s="562"/>
      <c r="F528" s="562"/>
      <c r="G528" s="562"/>
      <c r="H528" s="562"/>
      <c r="I528" s="562"/>
      <c r="J528" s="562"/>
      <c r="K528" s="562"/>
      <c r="L528" s="562"/>
      <c r="M528" s="562"/>
      <c r="N528" s="562"/>
      <c r="O528" s="562"/>
      <c r="P528" s="562"/>
      <c r="Q528" s="562"/>
      <c r="R528" s="562"/>
      <c r="S528" s="562"/>
      <c r="T528" s="562"/>
      <c r="U528" s="562"/>
      <c r="V528" s="562"/>
    </row>
    <row r="529" spans="1:22" ht="16.5" customHeight="1">
      <c r="A529" s="562"/>
      <c r="B529" s="562"/>
      <c r="C529" s="570"/>
      <c r="D529" s="562"/>
      <c r="E529" s="562"/>
      <c r="F529" s="562"/>
      <c r="G529" s="562"/>
      <c r="H529" s="562"/>
      <c r="I529" s="562"/>
      <c r="J529" s="562"/>
      <c r="K529" s="562"/>
      <c r="L529" s="562"/>
      <c r="M529" s="562"/>
      <c r="N529" s="562"/>
      <c r="O529" s="562"/>
      <c r="P529" s="562"/>
      <c r="Q529" s="562"/>
      <c r="R529" s="562"/>
      <c r="S529" s="562"/>
      <c r="T529" s="562"/>
      <c r="U529" s="562"/>
      <c r="V529" s="562"/>
    </row>
    <row r="530" spans="1:22" ht="16.5" customHeight="1">
      <c r="A530" s="562"/>
      <c r="B530" s="562"/>
      <c r="C530" s="570"/>
      <c r="D530" s="562"/>
      <c r="E530" s="562"/>
      <c r="F530" s="562"/>
      <c r="G530" s="562"/>
      <c r="H530" s="562"/>
      <c r="I530" s="562"/>
      <c r="J530" s="562"/>
      <c r="K530" s="562"/>
      <c r="L530" s="562"/>
      <c r="M530" s="562"/>
      <c r="N530" s="562"/>
      <c r="O530" s="562"/>
      <c r="P530" s="562"/>
      <c r="Q530" s="562"/>
      <c r="R530" s="562"/>
      <c r="S530" s="562"/>
      <c r="T530" s="562"/>
      <c r="U530" s="562"/>
      <c r="V530" s="562"/>
    </row>
    <row r="531" spans="1:22" ht="16.5" customHeight="1">
      <c r="A531" s="562"/>
      <c r="B531" s="562"/>
      <c r="C531" s="570"/>
      <c r="D531" s="562"/>
      <c r="E531" s="562"/>
      <c r="F531" s="562"/>
      <c r="G531" s="562"/>
      <c r="H531" s="562"/>
      <c r="I531" s="562"/>
      <c r="J531" s="562"/>
      <c r="K531" s="562"/>
      <c r="L531" s="562"/>
      <c r="M531" s="562"/>
      <c r="N531" s="562"/>
      <c r="O531" s="562"/>
      <c r="P531" s="562"/>
      <c r="Q531" s="562"/>
      <c r="R531" s="562"/>
      <c r="S531" s="562"/>
      <c r="T531" s="562"/>
      <c r="U531" s="562"/>
      <c r="V531" s="562"/>
    </row>
    <row r="532" spans="1:22" ht="16.5" customHeight="1">
      <c r="A532" s="562"/>
      <c r="B532" s="562"/>
      <c r="C532" s="570"/>
      <c r="D532" s="562"/>
      <c r="E532" s="562"/>
      <c r="F532" s="562"/>
      <c r="G532" s="562"/>
      <c r="H532" s="562"/>
      <c r="I532" s="562"/>
      <c r="J532" s="562"/>
      <c r="K532" s="562"/>
      <c r="L532" s="562"/>
      <c r="M532" s="562"/>
      <c r="N532" s="562"/>
      <c r="O532" s="562"/>
      <c r="P532" s="562"/>
      <c r="Q532" s="562"/>
      <c r="R532" s="562"/>
      <c r="S532" s="562"/>
      <c r="T532" s="562"/>
      <c r="U532" s="562"/>
      <c r="V532" s="562"/>
    </row>
    <row r="533" spans="1:22" ht="16.5" customHeight="1">
      <c r="A533" s="562"/>
      <c r="B533" s="562"/>
      <c r="C533" s="570"/>
      <c r="D533" s="562"/>
      <c r="E533" s="562"/>
      <c r="F533" s="562"/>
      <c r="G533" s="562"/>
      <c r="H533" s="562"/>
      <c r="I533" s="562"/>
      <c r="J533" s="562"/>
      <c r="K533" s="562"/>
      <c r="L533" s="562"/>
      <c r="M533" s="562"/>
      <c r="N533" s="562"/>
      <c r="O533" s="562"/>
      <c r="P533" s="562"/>
      <c r="Q533" s="562"/>
      <c r="R533" s="562"/>
      <c r="S533" s="562"/>
      <c r="T533" s="562"/>
      <c r="U533" s="562"/>
      <c r="V533" s="562"/>
    </row>
    <row r="534" spans="1:22" ht="16.5" customHeight="1">
      <c r="A534" s="562"/>
      <c r="B534" s="562"/>
      <c r="C534" s="570"/>
      <c r="D534" s="562"/>
      <c r="E534" s="562"/>
      <c r="F534" s="562"/>
      <c r="G534" s="562"/>
      <c r="H534" s="562"/>
      <c r="I534" s="562"/>
      <c r="J534" s="562"/>
      <c r="K534" s="562"/>
      <c r="L534" s="562"/>
      <c r="M534" s="562"/>
      <c r="N534" s="562"/>
      <c r="O534" s="562"/>
      <c r="P534" s="562"/>
      <c r="Q534" s="562"/>
      <c r="R534" s="562"/>
      <c r="S534" s="562"/>
      <c r="T534" s="562"/>
      <c r="U534" s="562"/>
      <c r="V534" s="562"/>
    </row>
    <row r="535" spans="1:22" ht="16.5" customHeight="1">
      <c r="A535" s="562"/>
      <c r="B535" s="562"/>
      <c r="C535" s="570"/>
      <c r="D535" s="562"/>
      <c r="E535" s="562"/>
      <c r="F535" s="562"/>
      <c r="G535" s="562"/>
      <c r="H535" s="562"/>
      <c r="I535" s="562"/>
      <c r="J535" s="562"/>
      <c r="K535" s="562"/>
      <c r="L535" s="562"/>
      <c r="M535" s="562"/>
      <c r="N535" s="562"/>
      <c r="O535" s="562"/>
      <c r="P535" s="562"/>
      <c r="Q535" s="562"/>
      <c r="R535" s="562"/>
      <c r="S535" s="562"/>
      <c r="T535" s="562"/>
      <c r="U535" s="562"/>
      <c r="V535" s="562"/>
    </row>
    <row r="536" spans="1:22" ht="16.5" customHeight="1">
      <c r="A536" s="562"/>
      <c r="B536" s="562"/>
      <c r="C536" s="570"/>
      <c r="D536" s="562"/>
      <c r="E536" s="562"/>
      <c r="F536" s="562"/>
      <c r="G536" s="562"/>
      <c r="H536" s="562"/>
      <c r="I536" s="562"/>
      <c r="J536" s="562"/>
      <c r="K536" s="562"/>
      <c r="L536" s="562"/>
      <c r="M536" s="562"/>
      <c r="N536" s="562"/>
      <c r="O536" s="562"/>
      <c r="P536" s="562"/>
      <c r="Q536" s="562"/>
      <c r="R536" s="562"/>
      <c r="S536" s="562"/>
      <c r="T536" s="562"/>
      <c r="U536" s="562"/>
      <c r="V536" s="562"/>
    </row>
    <row r="537" spans="1:22" ht="16.5" customHeight="1">
      <c r="A537" s="562"/>
      <c r="B537" s="562"/>
      <c r="C537" s="570"/>
      <c r="D537" s="562"/>
      <c r="E537" s="562"/>
      <c r="F537" s="562"/>
      <c r="G537" s="562"/>
      <c r="H537" s="562"/>
      <c r="I537" s="562"/>
      <c r="J537" s="562"/>
      <c r="K537" s="562"/>
      <c r="L537" s="562"/>
      <c r="M537" s="562"/>
      <c r="N537" s="562"/>
      <c r="O537" s="562"/>
      <c r="P537" s="562"/>
      <c r="Q537" s="562"/>
      <c r="R537" s="562"/>
      <c r="S537" s="562"/>
      <c r="T537" s="562"/>
      <c r="U537" s="562"/>
      <c r="V537" s="562"/>
    </row>
    <row r="538" spans="1:22" ht="16.5" customHeight="1">
      <c r="A538" s="562"/>
      <c r="B538" s="562"/>
      <c r="C538" s="570"/>
      <c r="D538" s="562"/>
      <c r="E538" s="562"/>
      <c r="F538" s="562"/>
      <c r="G538" s="562"/>
      <c r="H538" s="562"/>
      <c r="I538" s="562"/>
      <c r="J538" s="562"/>
      <c r="K538" s="562"/>
      <c r="L538" s="562"/>
      <c r="M538" s="562"/>
      <c r="N538" s="562"/>
      <c r="O538" s="562"/>
      <c r="P538" s="562"/>
      <c r="Q538" s="562"/>
      <c r="R538" s="562"/>
      <c r="S538" s="562"/>
      <c r="T538" s="562"/>
      <c r="U538" s="562"/>
      <c r="V538" s="562"/>
    </row>
    <row r="539" spans="1:22" ht="16.5" customHeight="1">
      <c r="A539" s="562"/>
      <c r="B539" s="562"/>
      <c r="C539" s="570"/>
      <c r="D539" s="562"/>
      <c r="E539" s="562"/>
      <c r="F539" s="562"/>
      <c r="G539" s="562"/>
      <c r="H539" s="562"/>
      <c r="I539" s="562"/>
      <c r="J539" s="562"/>
      <c r="K539" s="562"/>
      <c r="L539" s="562"/>
      <c r="M539" s="562"/>
      <c r="N539" s="562"/>
      <c r="O539" s="562"/>
      <c r="P539" s="562"/>
      <c r="Q539" s="562"/>
      <c r="R539" s="562"/>
      <c r="S539" s="562"/>
      <c r="T539" s="562"/>
      <c r="U539" s="562"/>
      <c r="V539" s="562"/>
    </row>
    <row r="540" spans="1:22" ht="16.5" customHeight="1">
      <c r="A540" s="562"/>
      <c r="B540" s="562"/>
      <c r="C540" s="570"/>
      <c r="D540" s="562"/>
      <c r="E540" s="562"/>
      <c r="F540" s="562"/>
      <c r="G540" s="562"/>
      <c r="H540" s="562"/>
      <c r="I540" s="562"/>
      <c r="J540" s="562"/>
      <c r="K540" s="562"/>
      <c r="L540" s="562"/>
      <c r="M540" s="562"/>
      <c r="N540" s="562"/>
      <c r="O540" s="562"/>
      <c r="P540" s="562"/>
      <c r="Q540" s="562"/>
      <c r="R540" s="562"/>
      <c r="S540" s="562"/>
      <c r="T540" s="562"/>
      <c r="U540" s="562"/>
      <c r="V540" s="562"/>
    </row>
    <row r="541" spans="1:22" ht="16.5" customHeight="1">
      <c r="A541" s="562"/>
      <c r="B541" s="562"/>
      <c r="C541" s="570"/>
      <c r="D541" s="562"/>
      <c r="E541" s="562"/>
      <c r="F541" s="562"/>
      <c r="G541" s="562"/>
      <c r="H541" s="562"/>
      <c r="I541" s="562"/>
      <c r="J541" s="562"/>
      <c r="K541" s="562"/>
      <c r="L541" s="562"/>
      <c r="M541" s="562"/>
      <c r="N541" s="562"/>
      <c r="O541" s="562"/>
      <c r="P541" s="562"/>
      <c r="Q541" s="562"/>
      <c r="R541" s="562"/>
      <c r="S541" s="562"/>
      <c r="T541" s="562"/>
      <c r="U541" s="562"/>
      <c r="V541" s="562"/>
    </row>
    <row r="542" spans="1:22" ht="16.5" customHeight="1">
      <c r="A542" s="562"/>
      <c r="B542" s="562"/>
      <c r="C542" s="570"/>
      <c r="D542" s="562"/>
      <c r="E542" s="562"/>
      <c r="F542" s="562"/>
      <c r="G542" s="562"/>
      <c r="H542" s="562"/>
      <c r="I542" s="562"/>
      <c r="J542" s="562"/>
      <c r="K542" s="562"/>
      <c r="L542" s="562"/>
      <c r="M542" s="562"/>
      <c r="N542" s="562"/>
      <c r="O542" s="562"/>
      <c r="P542" s="562"/>
      <c r="Q542" s="562"/>
      <c r="R542" s="562"/>
      <c r="S542" s="562"/>
      <c r="T542" s="562"/>
      <c r="U542" s="562"/>
      <c r="V542" s="562"/>
    </row>
    <row r="543" spans="1:22" ht="16.5" customHeight="1">
      <c r="A543" s="562"/>
      <c r="B543" s="562"/>
      <c r="C543" s="570"/>
      <c r="D543" s="562"/>
      <c r="E543" s="562"/>
      <c r="F543" s="562"/>
      <c r="G543" s="562"/>
      <c r="H543" s="562"/>
      <c r="I543" s="562"/>
      <c r="J543" s="562"/>
      <c r="K543" s="562"/>
      <c r="L543" s="562"/>
      <c r="M543" s="562"/>
      <c r="N543" s="562"/>
      <c r="O543" s="562"/>
      <c r="P543" s="562"/>
      <c r="Q543" s="562"/>
      <c r="R543" s="562"/>
      <c r="S543" s="562"/>
      <c r="T543" s="562"/>
      <c r="U543" s="562"/>
      <c r="V543" s="562"/>
    </row>
    <row r="544" spans="1:22" ht="16.5" customHeight="1">
      <c r="A544" s="562"/>
      <c r="B544" s="562"/>
      <c r="C544" s="570"/>
      <c r="D544" s="562"/>
      <c r="E544" s="562"/>
      <c r="F544" s="562"/>
      <c r="G544" s="562"/>
      <c r="H544" s="562"/>
      <c r="I544" s="562"/>
      <c r="J544" s="562"/>
      <c r="K544" s="562"/>
      <c r="L544" s="562"/>
      <c r="M544" s="562"/>
      <c r="N544" s="562"/>
      <c r="O544" s="562"/>
      <c r="P544" s="562"/>
      <c r="Q544" s="562"/>
      <c r="R544" s="562"/>
      <c r="S544" s="562"/>
      <c r="T544" s="562"/>
      <c r="U544" s="562"/>
      <c r="V544" s="562"/>
    </row>
    <row r="545" spans="1:22" ht="16.5" customHeight="1">
      <c r="A545" s="562"/>
      <c r="B545" s="562"/>
      <c r="C545" s="570"/>
      <c r="D545" s="562"/>
      <c r="E545" s="562"/>
      <c r="F545" s="562"/>
      <c r="G545" s="562"/>
      <c r="H545" s="562"/>
      <c r="I545" s="562"/>
      <c r="J545" s="562"/>
      <c r="K545" s="562"/>
      <c r="L545" s="562"/>
      <c r="M545" s="562"/>
      <c r="N545" s="562"/>
      <c r="O545" s="562"/>
      <c r="P545" s="562"/>
      <c r="Q545" s="562"/>
      <c r="R545" s="562"/>
      <c r="S545" s="562"/>
      <c r="T545" s="562"/>
      <c r="U545" s="562"/>
      <c r="V545" s="562"/>
    </row>
    <row r="546" spans="1:22" ht="16.5" customHeight="1">
      <c r="A546" s="562"/>
      <c r="B546" s="562"/>
      <c r="C546" s="570"/>
      <c r="D546" s="562"/>
      <c r="E546" s="562"/>
      <c r="F546" s="562"/>
      <c r="G546" s="562"/>
      <c r="H546" s="562"/>
      <c r="I546" s="562"/>
      <c r="J546" s="562"/>
      <c r="K546" s="562"/>
      <c r="L546" s="562"/>
      <c r="M546" s="562"/>
      <c r="N546" s="562"/>
      <c r="O546" s="562"/>
      <c r="P546" s="562"/>
      <c r="Q546" s="562"/>
      <c r="R546" s="562"/>
      <c r="S546" s="562"/>
      <c r="T546" s="562"/>
      <c r="U546" s="562"/>
      <c r="V546" s="562"/>
    </row>
    <row r="547" spans="1:22" ht="16.5" customHeight="1">
      <c r="A547" s="562"/>
      <c r="B547" s="562"/>
      <c r="C547" s="570"/>
      <c r="D547" s="562"/>
      <c r="E547" s="562"/>
      <c r="F547" s="562"/>
      <c r="G547" s="562"/>
      <c r="H547" s="562"/>
      <c r="I547" s="562"/>
      <c r="J547" s="562"/>
      <c r="K547" s="562"/>
      <c r="L547" s="562"/>
      <c r="M547" s="562"/>
      <c r="N547" s="562"/>
      <c r="O547" s="562"/>
      <c r="P547" s="562"/>
      <c r="Q547" s="562"/>
      <c r="R547" s="562"/>
      <c r="S547" s="562"/>
      <c r="T547" s="562"/>
      <c r="U547" s="562"/>
      <c r="V547" s="562"/>
    </row>
    <row r="548" spans="1:22" ht="16.5" customHeight="1">
      <c r="A548" s="562"/>
      <c r="B548" s="562"/>
      <c r="C548" s="570"/>
      <c r="D548" s="562"/>
      <c r="E548" s="562"/>
      <c r="F548" s="562"/>
      <c r="G548" s="562"/>
      <c r="H548" s="562"/>
      <c r="I548" s="562"/>
      <c r="J548" s="562"/>
      <c r="K548" s="562"/>
      <c r="L548" s="562"/>
      <c r="M548" s="562"/>
      <c r="N548" s="562"/>
      <c r="O548" s="562"/>
      <c r="P548" s="562"/>
      <c r="Q548" s="562"/>
      <c r="R548" s="562"/>
      <c r="S548" s="562"/>
      <c r="T548" s="562"/>
      <c r="U548" s="562"/>
      <c r="V548" s="562"/>
    </row>
    <row r="549" spans="1:22" ht="16.5" customHeight="1">
      <c r="A549" s="562"/>
      <c r="B549" s="562"/>
      <c r="C549" s="570"/>
      <c r="D549" s="562"/>
      <c r="E549" s="562"/>
      <c r="F549" s="562"/>
      <c r="G549" s="562"/>
      <c r="H549" s="562"/>
      <c r="I549" s="562"/>
      <c r="J549" s="562"/>
      <c r="K549" s="562"/>
      <c r="L549" s="562"/>
      <c r="M549" s="562"/>
      <c r="N549" s="562"/>
      <c r="O549" s="562"/>
      <c r="P549" s="562"/>
      <c r="Q549" s="562"/>
      <c r="R549" s="562"/>
      <c r="S549" s="562"/>
      <c r="T549" s="562"/>
      <c r="U549" s="562"/>
      <c r="V549" s="562"/>
    </row>
    <row r="550" spans="1:22" ht="16.5" customHeight="1">
      <c r="A550" s="562"/>
      <c r="B550" s="562"/>
      <c r="C550" s="570"/>
      <c r="D550" s="562"/>
      <c r="E550" s="562"/>
      <c r="F550" s="562"/>
      <c r="G550" s="562"/>
      <c r="H550" s="562"/>
      <c r="I550" s="562"/>
      <c r="J550" s="562"/>
      <c r="K550" s="562"/>
      <c r="L550" s="562"/>
      <c r="M550" s="562"/>
      <c r="N550" s="562"/>
      <c r="O550" s="562"/>
      <c r="P550" s="562"/>
      <c r="Q550" s="562"/>
      <c r="R550" s="562"/>
      <c r="S550" s="562"/>
      <c r="T550" s="562"/>
      <c r="U550" s="562"/>
      <c r="V550" s="562"/>
    </row>
    <row r="551" spans="1:22" ht="16.5" customHeight="1">
      <c r="A551" s="562"/>
      <c r="B551" s="562"/>
      <c r="C551" s="570"/>
      <c r="D551" s="562"/>
      <c r="E551" s="562"/>
      <c r="F551" s="562"/>
      <c r="G551" s="562"/>
      <c r="H551" s="562"/>
      <c r="I551" s="562"/>
      <c r="J551" s="562"/>
      <c r="K551" s="562"/>
      <c r="L551" s="562"/>
      <c r="M551" s="562"/>
      <c r="N551" s="562"/>
      <c r="O551" s="562"/>
      <c r="P551" s="562"/>
      <c r="Q551" s="562"/>
      <c r="R551" s="562"/>
      <c r="S551" s="562"/>
      <c r="T551" s="562"/>
      <c r="U551" s="562"/>
      <c r="V551" s="562"/>
    </row>
    <row r="552" spans="1:22" ht="16.5" customHeight="1">
      <c r="A552" s="562"/>
      <c r="B552" s="562"/>
      <c r="C552" s="570"/>
      <c r="D552" s="562"/>
      <c r="E552" s="562"/>
      <c r="F552" s="562"/>
      <c r="G552" s="562"/>
      <c r="H552" s="562"/>
      <c r="I552" s="562"/>
      <c r="J552" s="562"/>
      <c r="K552" s="562"/>
      <c r="L552" s="562"/>
      <c r="M552" s="562"/>
      <c r="N552" s="562"/>
      <c r="O552" s="562"/>
      <c r="P552" s="562"/>
      <c r="Q552" s="562"/>
      <c r="R552" s="562"/>
      <c r="S552" s="562"/>
      <c r="T552" s="562"/>
      <c r="U552" s="562"/>
      <c r="V552" s="562"/>
    </row>
    <row r="553" spans="1:22" ht="16.5" customHeight="1">
      <c r="A553" s="562"/>
      <c r="B553" s="562"/>
      <c r="C553" s="570"/>
      <c r="D553" s="562"/>
      <c r="E553" s="562"/>
      <c r="F553" s="562"/>
      <c r="G553" s="562"/>
      <c r="H553" s="562"/>
      <c r="I553" s="562"/>
      <c r="J553" s="562"/>
      <c r="K553" s="562"/>
      <c r="L553" s="562"/>
      <c r="M553" s="562"/>
      <c r="N553" s="562"/>
      <c r="O553" s="562"/>
      <c r="P553" s="562"/>
      <c r="Q553" s="562"/>
      <c r="R553" s="562"/>
      <c r="S553" s="562"/>
      <c r="T553" s="562"/>
      <c r="U553" s="562"/>
      <c r="V553" s="562"/>
    </row>
    <row r="554" spans="1:22" ht="16.5" customHeight="1">
      <c r="A554" s="562"/>
      <c r="B554" s="562"/>
      <c r="C554" s="570"/>
      <c r="D554" s="562"/>
      <c r="E554" s="562"/>
      <c r="F554" s="562"/>
      <c r="G554" s="562"/>
      <c r="H554" s="562"/>
      <c r="I554" s="562"/>
      <c r="J554" s="562"/>
      <c r="K554" s="562"/>
      <c r="L554" s="562"/>
      <c r="M554" s="562"/>
      <c r="N554" s="562"/>
      <c r="O554" s="562"/>
      <c r="P554" s="562"/>
      <c r="Q554" s="562"/>
      <c r="R554" s="562"/>
      <c r="S554" s="562"/>
      <c r="T554" s="562"/>
      <c r="U554" s="562"/>
      <c r="V554" s="562"/>
    </row>
    <row r="555" spans="1:22" ht="16.5" customHeight="1">
      <c r="A555" s="562"/>
      <c r="B555" s="562"/>
      <c r="C555" s="570"/>
      <c r="D555" s="562"/>
      <c r="E555" s="562"/>
      <c r="F555" s="562"/>
      <c r="G555" s="562"/>
      <c r="H555" s="562"/>
      <c r="I555" s="562"/>
      <c r="J555" s="562"/>
      <c r="K555" s="562"/>
      <c r="L555" s="562"/>
      <c r="M555" s="562"/>
      <c r="N555" s="562"/>
      <c r="O555" s="562"/>
      <c r="P555" s="562"/>
      <c r="Q555" s="562"/>
      <c r="R555" s="562"/>
      <c r="S555" s="562"/>
      <c r="T555" s="562"/>
      <c r="U555" s="562"/>
      <c r="V555" s="562"/>
    </row>
    <row r="556" spans="1:22" ht="16.5" customHeight="1">
      <c r="A556" s="562"/>
      <c r="B556" s="562"/>
      <c r="C556" s="570"/>
      <c r="D556" s="562"/>
      <c r="E556" s="562"/>
      <c r="F556" s="562"/>
      <c r="G556" s="562"/>
      <c r="H556" s="562"/>
      <c r="I556" s="562"/>
      <c r="J556" s="562"/>
      <c r="K556" s="562"/>
      <c r="L556" s="562"/>
      <c r="M556" s="562"/>
      <c r="N556" s="562"/>
      <c r="O556" s="562"/>
      <c r="P556" s="562"/>
      <c r="Q556" s="562"/>
      <c r="R556" s="562"/>
      <c r="S556" s="562"/>
      <c r="T556" s="562"/>
      <c r="U556" s="562"/>
      <c r="V556" s="562"/>
    </row>
    <row r="557" spans="1:22" ht="16.5" customHeight="1">
      <c r="A557" s="562"/>
      <c r="B557" s="562"/>
      <c r="C557" s="570"/>
      <c r="D557" s="562"/>
      <c r="E557" s="562"/>
      <c r="F557" s="562"/>
      <c r="G557" s="562"/>
      <c r="H557" s="562"/>
      <c r="I557" s="562"/>
      <c r="J557" s="562"/>
      <c r="K557" s="562"/>
      <c r="L557" s="562"/>
      <c r="M557" s="562"/>
      <c r="N557" s="562"/>
      <c r="O557" s="562"/>
      <c r="P557" s="562"/>
      <c r="Q557" s="562"/>
      <c r="R557" s="562"/>
      <c r="S557" s="562"/>
      <c r="T557" s="562"/>
      <c r="U557" s="562"/>
      <c r="V557" s="562"/>
    </row>
    <row r="558" spans="1:22" ht="16.5" customHeight="1">
      <c r="A558" s="562"/>
      <c r="B558" s="562"/>
      <c r="C558" s="570"/>
      <c r="D558" s="562"/>
      <c r="E558" s="562"/>
      <c r="F558" s="562"/>
      <c r="G558" s="562"/>
      <c r="H558" s="562"/>
      <c r="I558" s="562"/>
      <c r="J558" s="562"/>
      <c r="K558" s="562"/>
      <c r="L558" s="562"/>
      <c r="M558" s="562"/>
      <c r="N558" s="562"/>
      <c r="O558" s="562"/>
      <c r="P558" s="562"/>
      <c r="Q558" s="562"/>
      <c r="R558" s="562"/>
      <c r="S558" s="562"/>
      <c r="T558" s="562"/>
      <c r="U558" s="562"/>
      <c r="V558" s="562"/>
    </row>
    <row r="559" spans="1:22" ht="16.5" customHeight="1">
      <c r="A559" s="562"/>
      <c r="B559" s="562"/>
      <c r="C559" s="570"/>
      <c r="D559" s="562"/>
      <c r="E559" s="562"/>
      <c r="F559" s="562"/>
      <c r="G559" s="562"/>
      <c r="H559" s="562"/>
      <c r="I559" s="562"/>
      <c r="J559" s="562"/>
      <c r="K559" s="562"/>
      <c r="L559" s="562"/>
      <c r="M559" s="562"/>
      <c r="N559" s="562"/>
      <c r="O559" s="562"/>
      <c r="P559" s="562"/>
      <c r="Q559" s="562"/>
      <c r="R559" s="562"/>
      <c r="S559" s="562"/>
      <c r="T559" s="562"/>
      <c r="U559" s="562"/>
      <c r="V559" s="562"/>
    </row>
    <row r="560" spans="1:22" ht="16.5" customHeight="1">
      <c r="A560" s="562"/>
      <c r="B560" s="562"/>
      <c r="C560" s="570"/>
      <c r="D560" s="562"/>
      <c r="E560" s="562"/>
      <c r="F560" s="562"/>
      <c r="G560" s="562"/>
      <c r="H560" s="562"/>
      <c r="I560" s="562"/>
      <c r="J560" s="562"/>
      <c r="K560" s="562"/>
      <c r="L560" s="562"/>
      <c r="M560" s="562"/>
      <c r="N560" s="562"/>
      <c r="O560" s="562"/>
      <c r="P560" s="562"/>
      <c r="Q560" s="562"/>
      <c r="R560" s="562"/>
      <c r="S560" s="562"/>
      <c r="T560" s="562"/>
      <c r="U560" s="562"/>
      <c r="V560" s="562"/>
    </row>
    <row r="561" spans="1:22" ht="16.5" customHeight="1">
      <c r="A561" s="562"/>
      <c r="B561" s="562"/>
      <c r="C561" s="570"/>
      <c r="D561" s="562"/>
      <c r="E561" s="562"/>
      <c r="F561" s="562"/>
      <c r="G561" s="562"/>
      <c r="H561" s="562"/>
      <c r="I561" s="562"/>
      <c r="J561" s="562"/>
      <c r="K561" s="562"/>
      <c r="L561" s="562"/>
      <c r="M561" s="562"/>
      <c r="N561" s="562"/>
      <c r="O561" s="562"/>
      <c r="P561" s="562"/>
      <c r="Q561" s="562"/>
      <c r="R561" s="562"/>
      <c r="S561" s="562"/>
      <c r="T561" s="562"/>
      <c r="U561" s="562"/>
      <c r="V561" s="562"/>
    </row>
    <row r="562" spans="1:22" ht="16.5" customHeight="1">
      <c r="A562" s="562"/>
      <c r="B562" s="562"/>
      <c r="C562" s="570"/>
      <c r="D562" s="562"/>
      <c r="E562" s="562"/>
      <c r="F562" s="562"/>
      <c r="G562" s="562"/>
      <c r="H562" s="562"/>
      <c r="I562" s="562"/>
      <c r="J562" s="562"/>
      <c r="K562" s="562"/>
      <c r="L562" s="562"/>
      <c r="M562" s="562"/>
      <c r="N562" s="562"/>
      <c r="O562" s="562"/>
      <c r="P562" s="562"/>
      <c r="Q562" s="562"/>
      <c r="R562" s="562"/>
      <c r="S562" s="562"/>
      <c r="T562" s="562"/>
      <c r="U562" s="562"/>
      <c r="V562" s="562"/>
    </row>
    <row r="563" spans="1:22" ht="16.5" customHeight="1">
      <c r="A563" s="562"/>
      <c r="B563" s="562"/>
      <c r="C563" s="570"/>
      <c r="D563" s="562"/>
      <c r="E563" s="562"/>
      <c r="F563" s="562"/>
      <c r="G563" s="562"/>
      <c r="H563" s="562"/>
      <c r="I563" s="562"/>
      <c r="J563" s="562"/>
      <c r="K563" s="562"/>
      <c r="L563" s="562"/>
      <c r="M563" s="562"/>
      <c r="N563" s="562"/>
      <c r="O563" s="562"/>
      <c r="P563" s="562"/>
      <c r="Q563" s="562"/>
      <c r="R563" s="562"/>
      <c r="S563" s="562"/>
      <c r="T563" s="562"/>
      <c r="U563" s="562"/>
      <c r="V563" s="562"/>
    </row>
    <row r="564" spans="1:22" ht="16.5" customHeight="1">
      <c r="A564" s="562"/>
      <c r="B564" s="562"/>
      <c r="C564" s="570"/>
      <c r="D564" s="562"/>
      <c r="E564" s="562"/>
      <c r="F564" s="562"/>
      <c r="G564" s="562"/>
      <c r="H564" s="562"/>
      <c r="I564" s="562"/>
      <c r="J564" s="562"/>
      <c r="K564" s="562"/>
      <c r="L564" s="562"/>
      <c r="M564" s="562"/>
      <c r="N564" s="562"/>
      <c r="O564" s="562"/>
      <c r="P564" s="562"/>
      <c r="Q564" s="562"/>
      <c r="R564" s="562"/>
      <c r="S564" s="562"/>
      <c r="T564" s="562"/>
      <c r="U564" s="562"/>
      <c r="V564" s="562"/>
    </row>
    <row r="565" spans="1:22" ht="16.5" customHeight="1">
      <c r="A565" s="562"/>
      <c r="B565" s="562"/>
      <c r="C565" s="570"/>
      <c r="D565" s="562"/>
      <c r="E565" s="562"/>
      <c r="F565" s="562"/>
      <c r="G565" s="562"/>
      <c r="H565" s="562"/>
      <c r="I565" s="562"/>
      <c r="J565" s="562"/>
      <c r="K565" s="562"/>
      <c r="L565" s="562"/>
      <c r="M565" s="562"/>
      <c r="N565" s="562"/>
      <c r="O565" s="562"/>
      <c r="P565" s="562"/>
      <c r="Q565" s="562"/>
      <c r="R565" s="562"/>
      <c r="S565" s="562"/>
      <c r="T565" s="562"/>
      <c r="U565" s="562"/>
      <c r="V565" s="562"/>
    </row>
    <row r="566" spans="1:22" ht="16.5" customHeight="1">
      <c r="A566" s="562"/>
      <c r="B566" s="562"/>
      <c r="C566" s="570"/>
      <c r="D566" s="562"/>
      <c r="E566" s="562"/>
      <c r="F566" s="562"/>
      <c r="G566" s="562"/>
      <c r="H566" s="562"/>
      <c r="I566" s="562"/>
      <c r="J566" s="562"/>
      <c r="K566" s="562"/>
      <c r="L566" s="562"/>
      <c r="M566" s="562"/>
      <c r="N566" s="562"/>
      <c r="O566" s="562"/>
      <c r="P566" s="562"/>
      <c r="Q566" s="562"/>
      <c r="R566" s="562"/>
      <c r="S566" s="562"/>
      <c r="T566" s="562"/>
      <c r="U566" s="562"/>
      <c r="V566" s="562"/>
    </row>
    <row r="567" spans="1:22" ht="16.5" customHeight="1">
      <c r="A567" s="562"/>
      <c r="B567" s="562"/>
      <c r="C567" s="570"/>
      <c r="D567" s="562"/>
      <c r="E567" s="562"/>
      <c r="F567" s="562"/>
      <c r="G567" s="562"/>
      <c r="H567" s="562"/>
      <c r="I567" s="562"/>
      <c r="J567" s="562"/>
      <c r="K567" s="562"/>
      <c r="L567" s="562"/>
      <c r="M567" s="562"/>
      <c r="N567" s="562"/>
      <c r="O567" s="562"/>
      <c r="P567" s="562"/>
      <c r="Q567" s="562"/>
      <c r="R567" s="562"/>
      <c r="S567" s="562"/>
      <c r="T567" s="562"/>
      <c r="U567" s="562"/>
      <c r="V567" s="562"/>
    </row>
    <row r="568" spans="1:22" ht="16.5" customHeight="1">
      <c r="A568" s="562"/>
      <c r="B568" s="562"/>
      <c r="C568" s="570"/>
      <c r="D568" s="562"/>
      <c r="E568" s="562"/>
      <c r="F568" s="562"/>
      <c r="G568" s="562"/>
      <c r="H568" s="562"/>
      <c r="I568" s="562"/>
      <c r="J568" s="562"/>
      <c r="K568" s="562"/>
      <c r="L568" s="562"/>
      <c r="M568" s="562"/>
      <c r="N568" s="562"/>
      <c r="O568" s="562"/>
      <c r="P568" s="562"/>
      <c r="Q568" s="562"/>
      <c r="R568" s="562"/>
      <c r="S568" s="562"/>
      <c r="T568" s="562"/>
      <c r="U568" s="562"/>
      <c r="V568" s="562"/>
    </row>
    <row r="569" spans="1:22" ht="16.5" customHeight="1">
      <c r="A569" s="562"/>
      <c r="B569" s="562"/>
      <c r="C569" s="570"/>
      <c r="D569" s="562"/>
      <c r="E569" s="562"/>
      <c r="F569" s="562"/>
      <c r="G569" s="562"/>
      <c r="H569" s="562"/>
      <c r="I569" s="562"/>
      <c r="J569" s="562"/>
      <c r="K569" s="562"/>
      <c r="L569" s="562"/>
      <c r="M569" s="562"/>
      <c r="N569" s="562"/>
      <c r="O569" s="562"/>
      <c r="P569" s="562"/>
      <c r="Q569" s="562"/>
      <c r="R569" s="562"/>
      <c r="S569" s="562"/>
      <c r="T569" s="562"/>
      <c r="U569" s="562"/>
      <c r="V569" s="562"/>
    </row>
    <row r="570" spans="1:22" ht="16.5" customHeight="1">
      <c r="A570" s="562"/>
      <c r="B570" s="562"/>
      <c r="C570" s="570"/>
      <c r="D570" s="562"/>
      <c r="E570" s="562"/>
      <c r="F570" s="562"/>
      <c r="G570" s="562"/>
      <c r="H570" s="562"/>
      <c r="I570" s="562"/>
      <c r="J570" s="562"/>
      <c r="K570" s="562"/>
      <c r="L570" s="562"/>
      <c r="M570" s="562"/>
      <c r="N570" s="562"/>
      <c r="O570" s="562"/>
      <c r="P570" s="562"/>
      <c r="Q570" s="562"/>
      <c r="R570" s="562"/>
      <c r="S570" s="562"/>
      <c r="T570" s="562"/>
      <c r="U570" s="562"/>
      <c r="V570" s="562"/>
    </row>
    <row r="571" spans="1:22" ht="16.5" customHeight="1">
      <c r="A571" s="562"/>
      <c r="B571" s="562"/>
      <c r="C571" s="570"/>
      <c r="D571" s="562"/>
      <c r="E571" s="562"/>
      <c r="F571" s="562"/>
      <c r="G571" s="562"/>
      <c r="H571" s="562"/>
      <c r="I571" s="562"/>
      <c r="J571" s="562"/>
      <c r="K571" s="562"/>
      <c r="L571" s="562"/>
      <c r="M571" s="562"/>
      <c r="N571" s="562"/>
      <c r="O571" s="562"/>
      <c r="P571" s="562"/>
      <c r="Q571" s="562"/>
      <c r="R571" s="562"/>
      <c r="S571" s="562"/>
      <c r="T571" s="562"/>
      <c r="U571" s="562"/>
      <c r="V571" s="562"/>
    </row>
    <row r="572" spans="1:22" ht="16.5" customHeight="1">
      <c r="A572" s="562"/>
      <c r="B572" s="562"/>
      <c r="C572" s="570"/>
      <c r="D572" s="562"/>
      <c r="E572" s="562"/>
      <c r="F572" s="562"/>
      <c r="G572" s="562"/>
      <c r="H572" s="562"/>
      <c r="I572" s="562"/>
      <c r="J572" s="562"/>
      <c r="K572" s="562"/>
      <c r="L572" s="562"/>
      <c r="M572" s="562"/>
      <c r="N572" s="562"/>
      <c r="O572" s="562"/>
      <c r="P572" s="562"/>
      <c r="Q572" s="562"/>
      <c r="R572" s="562"/>
      <c r="S572" s="562"/>
      <c r="T572" s="562"/>
      <c r="U572" s="562"/>
      <c r="V572" s="562"/>
    </row>
    <row r="573" spans="1:22" ht="16.5" customHeight="1">
      <c r="A573" s="562"/>
      <c r="B573" s="562"/>
      <c r="C573" s="570"/>
      <c r="D573" s="562"/>
      <c r="E573" s="562"/>
      <c r="F573" s="562"/>
      <c r="G573" s="562"/>
      <c r="H573" s="562"/>
      <c r="I573" s="562"/>
      <c r="J573" s="562"/>
      <c r="K573" s="562"/>
      <c r="L573" s="562"/>
      <c r="M573" s="562"/>
      <c r="N573" s="562"/>
      <c r="O573" s="562"/>
      <c r="P573" s="562"/>
      <c r="Q573" s="562"/>
      <c r="R573" s="562"/>
      <c r="S573" s="562"/>
      <c r="T573" s="562"/>
      <c r="U573" s="562"/>
      <c r="V573" s="562"/>
    </row>
    <row r="574" spans="1:22" ht="16.5" customHeight="1">
      <c r="A574" s="562"/>
      <c r="B574" s="562"/>
      <c r="C574" s="570"/>
      <c r="D574" s="562"/>
      <c r="E574" s="562"/>
      <c r="F574" s="562"/>
      <c r="G574" s="562"/>
      <c r="H574" s="562"/>
      <c r="I574" s="562"/>
      <c r="J574" s="562"/>
      <c r="K574" s="562"/>
      <c r="L574" s="562"/>
      <c r="M574" s="562"/>
      <c r="N574" s="562"/>
      <c r="O574" s="562"/>
      <c r="P574" s="562"/>
      <c r="Q574" s="562"/>
      <c r="R574" s="562"/>
      <c r="S574" s="562"/>
      <c r="T574" s="562"/>
      <c r="U574" s="562"/>
      <c r="V574" s="562"/>
    </row>
    <row r="575" spans="1:22" ht="16.5" customHeight="1">
      <c r="A575" s="562"/>
      <c r="B575" s="562"/>
      <c r="C575" s="570"/>
      <c r="D575" s="562"/>
      <c r="E575" s="562"/>
      <c r="F575" s="562"/>
      <c r="G575" s="562"/>
      <c r="H575" s="562"/>
      <c r="I575" s="562"/>
      <c r="J575" s="562"/>
      <c r="K575" s="562"/>
      <c r="L575" s="562"/>
      <c r="M575" s="562"/>
      <c r="N575" s="562"/>
      <c r="O575" s="562"/>
      <c r="P575" s="562"/>
      <c r="Q575" s="562"/>
      <c r="R575" s="562"/>
      <c r="S575" s="562"/>
      <c r="T575" s="562"/>
      <c r="U575" s="562"/>
      <c r="V575" s="562"/>
    </row>
    <row r="576" spans="1:22" ht="16.5" customHeight="1">
      <c r="A576" s="562"/>
      <c r="B576" s="562"/>
      <c r="C576" s="570"/>
      <c r="D576" s="562"/>
      <c r="E576" s="562"/>
      <c r="F576" s="562"/>
      <c r="G576" s="562"/>
      <c r="H576" s="562"/>
      <c r="I576" s="562"/>
      <c r="J576" s="562"/>
      <c r="K576" s="562"/>
      <c r="L576" s="562"/>
      <c r="M576" s="562"/>
      <c r="N576" s="562"/>
      <c r="O576" s="562"/>
      <c r="P576" s="562"/>
      <c r="Q576" s="562"/>
      <c r="R576" s="562"/>
      <c r="S576" s="562"/>
      <c r="T576" s="562"/>
      <c r="U576" s="562"/>
      <c r="V576" s="562"/>
    </row>
    <row r="577" spans="1:22" ht="16.5" customHeight="1">
      <c r="A577" s="562"/>
      <c r="B577" s="562"/>
      <c r="C577" s="570"/>
      <c r="D577" s="562"/>
      <c r="E577" s="562"/>
      <c r="F577" s="562"/>
      <c r="G577" s="562"/>
      <c r="H577" s="562"/>
      <c r="I577" s="562"/>
      <c r="J577" s="562"/>
      <c r="K577" s="562"/>
      <c r="L577" s="562"/>
      <c r="M577" s="562"/>
      <c r="N577" s="562"/>
      <c r="O577" s="562"/>
      <c r="P577" s="562"/>
      <c r="Q577" s="562"/>
      <c r="R577" s="562"/>
      <c r="S577" s="562"/>
      <c r="T577" s="562"/>
      <c r="U577" s="562"/>
      <c r="V577" s="562"/>
    </row>
    <row r="578" spans="1:22" ht="16.5" customHeight="1">
      <c r="A578" s="562"/>
      <c r="B578" s="562"/>
      <c r="C578" s="570"/>
      <c r="D578" s="562"/>
      <c r="E578" s="562"/>
      <c r="F578" s="562"/>
      <c r="G578" s="562"/>
      <c r="H578" s="562"/>
      <c r="I578" s="562"/>
      <c r="J578" s="562"/>
      <c r="K578" s="562"/>
      <c r="L578" s="562"/>
      <c r="M578" s="562"/>
      <c r="N578" s="562"/>
      <c r="O578" s="562"/>
      <c r="P578" s="562"/>
      <c r="Q578" s="562"/>
      <c r="R578" s="562"/>
      <c r="S578" s="562"/>
      <c r="T578" s="562"/>
      <c r="U578" s="562"/>
      <c r="V578" s="562"/>
    </row>
    <row r="579" spans="1:22" ht="16.5" customHeight="1">
      <c r="A579" s="562"/>
      <c r="B579" s="562"/>
      <c r="C579" s="570"/>
      <c r="D579" s="562"/>
      <c r="E579" s="562"/>
      <c r="F579" s="562"/>
      <c r="G579" s="562"/>
      <c r="H579" s="562"/>
      <c r="I579" s="562"/>
      <c r="J579" s="562"/>
      <c r="K579" s="562"/>
      <c r="L579" s="562"/>
      <c r="M579" s="562"/>
      <c r="N579" s="562"/>
      <c r="O579" s="562"/>
      <c r="P579" s="562"/>
      <c r="Q579" s="562"/>
      <c r="R579" s="562"/>
      <c r="S579" s="562"/>
      <c r="T579" s="562"/>
      <c r="U579" s="562"/>
      <c r="V579" s="562"/>
    </row>
    <row r="580" spans="1:22" ht="16.5" customHeight="1">
      <c r="A580" s="562"/>
      <c r="B580" s="562"/>
      <c r="C580" s="570"/>
      <c r="D580" s="562"/>
      <c r="E580" s="562"/>
      <c r="F580" s="562"/>
      <c r="G580" s="562"/>
      <c r="H580" s="562"/>
      <c r="I580" s="562"/>
      <c r="J580" s="562"/>
      <c r="K580" s="562"/>
      <c r="L580" s="562"/>
      <c r="M580" s="562"/>
      <c r="N580" s="562"/>
      <c r="O580" s="562"/>
      <c r="P580" s="562"/>
      <c r="Q580" s="562"/>
      <c r="R580" s="562"/>
      <c r="S580" s="562"/>
      <c r="T580" s="562"/>
      <c r="U580" s="562"/>
      <c r="V580" s="562"/>
    </row>
    <row r="581" spans="1:22" ht="16.5" customHeight="1">
      <c r="A581" s="562"/>
      <c r="B581" s="562"/>
      <c r="C581" s="570"/>
      <c r="D581" s="562"/>
      <c r="E581" s="562"/>
      <c r="F581" s="562"/>
      <c r="G581" s="562"/>
      <c r="H581" s="562"/>
      <c r="I581" s="562"/>
      <c r="J581" s="562"/>
      <c r="K581" s="562"/>
      <c r="L581" s="562"/>
      <c r="M581" s="562"/>
      <c r="N581" s="562"/>
      <c r="O581" s="562"/>
      <c r="P581" s="562"/>
      <c r="Q581" s="562"/>
      <c r="R581" s="562"/>
      <c r="S581" s="562"/>
      <c r="T581" s="562"/>
      <c r="U581" s="562"/>
      <c r="V581" s="562"/>
    </row>
    <row r="582" spans="1:22" ht="16.5" customHeight="1">
      <c r="A582" s="562"/>
      <c r="B582" s="562"/>
      <c r="C582" s="570"/>
      <c r="D582" s="562"/>
      <c r="E582" s="562"/>
      <c r="F582" s="562"/>
      <c r="G582" s="562"/>
      <c r="H582" s="562"/>
      <c r="I582" s="562"/>
      <c r="J582" s="562"/>
      <c r="K582" s="562"/>
      <c r="L582" s="562"/>
      <c r="M582" s="562"/>
      <c r="N582" s="562"/>
      <c r="O582" s="562"/>
      <c r="P582" s="562"/>
      <c r="Q582" s="562"/>
      <c r="R582" s="562"/>
      <c r="S582" s="562"/>
      <c r="T582" s="562"/>
      <c r="U582" s="562"/>
      <c r="V582" s="562"/>
    </row>
    <row r="583" spans="1:22" ht="16.5" customHeight="1">
      <c r="A583" s="562"/>
      <c r="B583" s="562"/>
      <c r="C583" s="570"/>
      <c r="D583" s="562"/>
      <c r="E583" s="562"/>
      <c r="F583" s="562"/>
      <c r="G583" s="562"/>
      <c r="H583" s="562"/>
      <c r="I583" s="562"/>
      <c r="J583" s="562"/>
      <c r="K583" s="562"/>
      <c r="L583" s="562"/>
      <c r="M583" s="562"/>
      <c r="N583" s="562"/>
      <c r="O583" s="562"/>
      <c r="P583" s="562"/>
      <c r="Q583" s="562"/>
      <c r="R583" s="562"/>
      <c r="S583" s="562"/>
      <c r="T583" s="562"/>
      <c r="U583" s="562"/>
      <c r="V583" s="562"/>
    </row>
    <row r="584" spans="1:22" ht="16.5" customHeight="1">
      <c r="A584" s="562"/>
      <c r="B584" s="562"/>
      <c r="C584" s="570"/>
      <c r="D584" s="562"/>
      <c r="E584" s="562"/>
      <c r="F584" s="562"/>
      <c r="G584" s="562"/>
      <c r="H584" s="562"/>
      <c r="I584" s="562"/>
      <c r="J584" s="562"/>
      <c r="K584" s="562"/>
      <c r="L584" s="562"/>
      <c r="M584" s="562"/>
      <c r="N584" s="562"/>
      <c r="O584" s="562"/>
      <c r="P584" s="562"/>
      <c r="Q584" s="562"/>
      <c r="R584" s="562"/>
      <c r="S584" s="562"/>
      <c r="T584" s="562"/>
      <c r="U584" s="562"/>
      <c r="V584" s="562"/>
    </row>
    <row r="585" spans="1:22" ht="16.5" customHeight="1">
      <c r="A585" s="562"/>
      <c r="B585" s="562"/>
      <c r="C585" s="570"/>
      <c r="D585" s="562"/>
      <c r="E585" s="562"/>
      <c r="F585" s="562"/>
      <c r="G585" s="562"/>
      <c r="H585" s="562"/>
      <c r="I585" s="562"/>
      <c r="J585" s="562"/>
      <c r="K585" s="562"/>
      <c r="L585" s="562"/>
      <c r="M585" s="562"/>
      <c r="N585" s="562"/>
      <c r="O585" s="562"/>
      <c r="P585" s="562"/>
      <c r="Q585" s="562"/>
      <c r="R585" s="562"/>
      <c r="S585" s="562"/>
      <c r="T585" s="562"/>
      <c r="U585" s="562"/>
      <c r="V585" s="562"/>
    </row>
    <row r="586" spans="1:22" ht="16.5" customHeight="1">
      <c r="A586" s="562"/>
      <c r="B586" s="562"/>
      <c r="C586" s="570"/>
      <c r="D586" s="562"/>
      <c r="E586" s="562"/>
      <c r="F586" s="562"/>
      <c r="G586" s="562"/>
      <c r="H586" s="562"/>
      <c r="I586" s="562"/>
      <c r="J586" s="562"/>
      <c r="K586" s="562"/>
      <c r="L586" s="562"/>
      <c r="M586" s="562"/>
      <c r="N586" s="562"/>
      <c r="O586" s="562"/>
      <c r="P586" s="562"/>
      <c r="Q586" s="562"/>
      <c r="R586" s="562"/>
      <c r="S586" s="562"/>
      <c r="T586" s="562"/>
      <c r="U586" s="562"/>
      <c r="V586" s="562"/>
    </row>
    <row r="587" spans="1:22" ht="16.5" customHeight="1">
      <c r="A587" s="562"/>
      <c r="B587" s="562"/>
      <c r="C587" s="570"/>
      <c r="D587" s="562"/>
      <c r="E587" s="562"/>
      <c r="F587" s="562"/>
      <c r="G587" s="562"/>
      <c r="H587" s="562"/>
      <c r="I587" s="562"/>
      <c r="J587" s="562"/>
      <c r="K587" s="562"/>
      <c r="L587" s="562"/>
      <c r="M587" s="562"/>
      <c r="N587" s="562"/>
      <c r="O587" s="562"/>
      <c r="P587" s="562"/>
      <c r="Q587" s="562"/>
      <c r="R587" s="562"/>
      <c r="S587" s="562"/>
      <c r="T587" s="562"/>
      <c r="U587" s="562"/>
      <c r="V587" s="562"/>
    </row>
    <row r="588" spans="1:22" ht="16.5" customHeight="1">
      <c r="A588" s="562"/>
      <c r="B588" s="562"/>
      <c r="C588" s="570"/>
      <c r="D588" s="562"/>
      <c r="E588" s="562"/>
      <c r="F588" s="562"/>
      <c r="G588" s="562"/>
      <c r="H588" s="562"/>
      <c r="I588" s="562"/>
      <c r="J588" s="562"/>
      <c r="K588" s="562"/>
      <c r="L588" s="562"/>
      <c r="M588" s="562"/>
      <c r="N588" s="562"/>
      <c r="O588" s="562"/>
      <c r="P588" s="562"/>
      <c r="Q588" s="562"/>
      <c r="R588" s="562"/>
      <c r="S588" s="562"/>
      <c r="T588" s="562"/>
      <c r="U588" s="562"/>
      <c r="V588" s="562"/>
    </row>
    <row r="589" spans="1:22" ht="16.5" customHeight="1">
      <c r="A589" s="562"/>
      <c r="B589" s="562"/>
      <c r="C589" s="570"/>
      <c r="D589" s="562"/>
      <c r="E589" s="562"/>
      <c r="F589" s="562"/>
      <c r="G589" s="562"/>
      <c r="H589" s="562"/>
      <c r="I589" s="562"/>
      <c r="J589" s="562"/>
      <c r="K589" s="562"/>
      <c r="L589" s="562"/>
      <c r="M589" s="562"/>
      <c r="N589" s="562"/>
      <c r="O589" s="562"/>
      <c r="P589" s="562"/>
      <c r="Q589" s="562"/>
      <c r="R589" s="562"/>
      <c r="S589" s="562"/>
      <c r="T589" s="562"/>
      <c r="U589" s="562"/>
      <c r="V589" s="562"/>
    </row>
    <row r="590" spans="1:22" ht="16.5" customHeight="1">
      <c r="A590" s="562"/>
      <c r="B590" s="562"/>
      <c r="C590" s="570"/>
      <c r="D590" s="562"/>
      <c r="E590" s="562"/>
      <c r="F590" s="562"/>
      <c r="G590" s="562"/>
      <c r="H590" s="562"/>
      <c r="I590" s="562"/>
      <c r="J590" s="562"/>
      <c r="K590" s="562"/>
      <c r="L590" s="562"/>
      <c r="M590" s="562"/>
      <c r="N590" s="562"/>
      <c r="O590" s="562"/>
      <c r="P590" s="562"/>
      <c r="Q590" s="562"/>
      <c r="R590" s="562"/>
      <c r="S590" s="562"/>
      <c r="T590" s="562"/>
      <c r="U590" s="562"/>
      <c r="V590" s="562"/>
    </row>
    <row r="591" spans="1:22" ht="16.5" customHeight="1">
      <c r="A591" s="562"/>
      <c r="B591" s="562"/>
      <c r="C591" s="570"/>
      <c r="D591" s="562"/>
      <c r="E591" s="562"/>
      <c r="F591" s="562"/>
      <c r="G591" s="562"/>
      <c r="H591" s="562"/>
      <c r="I591" s="562"/>
      <c r="J591" s="562"/>
      <c r="K591" s="562"/>
      <c r="L591" s="562"/>
      <c r="M591" s="562"/>
      <c r="N591" s="562"/>
      <c r="O591" s="562"/>
      <c r="P591" s="562"/>
      <c r="Q591" s="562"/>
      <c r="R591" s="562"/>
      <c r="S591" s="562"/>
      <c r="T591" s="562"/>
      <c r="U591" s="562"/>
      <c r="V591" s="562"/>
    </row>
    <row r="592" spans="1:22" ht="16.5" customHeight="1">
      <c r="A592" s="562"/>
      <c r="B592" s="562"/>
      <c r="C592" s="570"/>
      <c r="D592" s="562"/>
      <c r="E592" s="562"/>
      <c r="F592" s="562"/>
      <c r="G592" s="562"/>
      <c r="H592" s="562"/>
      <c r="I592" s="562"/>
      <c r="J592" s="562"/>
      <c r="K592" s="562"/>
      <c r="L592" s="562"/>
      <c r="M592" s="562"/>
      <c r="N592" s="562"/>
      <c r="O592" s="562"/>
      <c r="P592" s="562"/>
      <c r="Q592" s="562"/>
      <c r="R592" s="562"/>
      <c r="S592" s="562"/>
      <c r="T592" s="562"/>
      <c r="U592" s="562"/>
      <c r="V592" s="562"/>
    </row>
    <row r="593" spans="1:22" ht="16.5" customHeight="1">
      <c r="A593" s="562"/>
      <c r="B593" s="562"/>
      <c r="C593" s="570"/>
      <c r="D593" s="562"/>
      <c r="E593" s="562"/>
      <c r="F593" s="562"/>
      <c r="G593" s="562"/>
      <c r="H593" s="562"/>
      <c r="I593" s="562"/>
      <c r="J593" s="562"/>
      <c r="K593" s="562"/>
      <c r="L593" s="562"/>
      <c r="M593" s="562"/>
      <c r="N593" s="562"/>
      <c r="O593" s="562"/>
      <c r="P593" s="562"/>
      <c r="Q593" s="562"/>
      <c r="R593" s="562"/>
      <c r="S593" s="562"/>
      <c r="T593" s="562"/>
      <c r="U593" s="562"/>
      <c r="V593" s="562"/>
    </row>
    <row r="594" spans="1:22" ht="16.5" customHeight="1">
      <c r="A594" s="562"/>
      <c r="B594" s="562"/>
      <c r="C594" s="570"/>
      <c r="D594" s="562"/>
      <c r="E594" s="562"/>
      <c r="F594" s="562"/>
      <c r="G594" s="562"/>
      <c r="H594" s="562"/>
      <c r="I594" s="562"/>
      <c r="J594" s="562"/>
      <c r="K594" s="562"/>
      <c r="L594" s="562"/>
      <c r="M594" s="562"/>
      <c r="N594" s="562"/>
      <c r="O594" s="562"/>
      <c r="P594" s="562"/>
      <c r="Q594" s="562"/>
      <c r="R594" s="562"/>
      <c r="S594" s="562"/>
      <c r="T594" s="562"/>
      <c r="U594" s="562"/>
      <c r="V594" s="562"/>
    </row>
    <row r="595" spans="1:22" ht="16.5" customHeight="1">
      <c r="A595" s="562"/>
      <c r="B595" s="562"/>
      <c r="C595" s="570"/>
      <c r="D595" s="562"/>
      <c r="E595" s="562"/>
      <c r="F595" s="562"/>
      <c r="G595" s="562"/>
      <c r="H595" s="562"/>
      <c r="I595" s="562"/>
      <c r="J595" s="562"/>
      <c r="K595" s="562"/>
      <c r="L595" s="562"/>
      <c r="M595" s="562"/>
      <c r="N595" s="562"/>
      <c r="O595" s="562"/>
      <c r="P595" s="562"/>
      <c r="Q595" s="562"/>
      <c r="R595" s="562"/>
      <c r="S595" s="562"/>
      <c r="T595" s="562"/>
      <c r="U595" s="562"/>
      <c r="V595" s="562"/>
    </row>
    <row r="596" spans="1:22" ht="16.5" customHeight="1">
      <c r="A596" s="562"/>
      <c r="B596" s="562"/>
      <c r="C596" s="570"/>
      <c r="D596" s="562"/>
      <c r="E596" s="562"/>
      <c r="F596" s="562"/>
      <c r="G596" s="562"/>
      <c r="H596" s="562"/>
      <c r="I596" s="562"/>
      <c r="J596" s="562"/>
      <c r="K596" s="562"/>
      <c r="L596" s="562"/>
      <c r="M596" s="562"/>
      <c r="N596" s="562"/>
      <c r="O596" s="562"/>
      <c r="P596" s="562"/>
      <c r="Q596" s="562"/>
      <c r="R596" s="562"/>
      <c r="S596" s="562"/>
      <c r="T596" s="562"/>
      <c r="U596" s="562"/>
      <c r="V596" s="562"/>
    </row>
    <row r="597" spans="1:22" ht="16.5" customHeight="1">
      <c r="A597" s="562"/>
      <c r="B597" s="562"/>
      <c r="C597" s="570"/>
      <c r="D597" s="562"/>
      <c r="E597" s="562"/>
      <c r="F597" s="562"/>
      <c r="G597" s="562"/>
      <c r="H597" s="562"/>
      <c r="I597" s="562"/>
      <c r="J597" s="562"/>
      <c r="K597" s="562"/>
      <c r="L597" s="562"/>
      <c r="M597" s="562"/>
      <c r="N597" s="562"/>
      <c r="O597" s="562"/>
      <c r="P597" s="562"/>
      <c r="Q597" s="562"/>
      <c r="R597" s="562"/>
      <c r="S597" s="562"/>
      <c r="T597" s="562"/>
      <c r="U597" s="562"/>
      <c r="V597" s="562"/>
    </row>
    <row r="598" spans="1:22" ht="16.5" customHeight="1">
      <c r="A598" s="562"/>
      <c r="B598" s="562"/>
      <c r="C598" s="570"/>
      <c r="D598" s="562"/>
      <c r="E598" s="562"/>
      <c r="F598" s="562"/>
      <c r="G598" s="562"/>
      <c r="H598" s="562"/>
      <c r="I598" s="562"/>
      <c r="J598" s="562"/>
      <c r="K598" s="562"/>
      <c r="L598" s="562"/>
      <c r="M598" s="562"/>
      <c r="N598" s="562"/>
      <c r="O598" s="562"/>
      <c r="P598" s="562"/>
      <c r="Q598" s="562"/>
      <c r="R598" s="562"/>
      <c r="S598" s="562"/>
      <c r="T598" s="562"/>
      <c r="U598" s="562"/>
      <c r="V598" s="562"/>
    </row>
    <row r="599" spans="1:22" ht="16.5" customHeight="1">
      <c r="A599" s="562"/>
      <c r="B599" s="562"/>
      <c r="C599" s="570"/>
      <c r="D599" s="562"/>
      <c r="E599" s="562"/>
      <c r="F599" s="562"/>
      <c r="G599" s="562"/>
      <c r="H599" s="562"/>
      <c r="I599" s="562"/>
      <c r="J599" s="562"/>
      <c r="K599" s="562"/>
      <c r="L599" s="562"/>
      <c r="M599" s="562"/>
      <c r="N599" s="562"/>
      <c r="O599" s="562"/>
      <c r="P599" s="562"/>
      <c r="Q599" s="562"/>
      <c r="R599" s="562"/>
      <c r="S599" s="562"/>
      <c r="T599" s="562"/>
      <c r="U599" s="562"/>
      <c r="V599" s="562"/>
    </row>
    <row r="600" spans="1:22" ht="16.5" customHeight="1">
      <c r="A600" s="562"/>
      <c r="B600" s="562"/>
      <c r="C600" s="570"/>
      <c r="D600" s="562"/>
      <c r="E600" s="562"/>
      <c r="F600" s="562"/>
      <c r="G600" s="562"/>
      <c r="H600" s="562"/>
      <c r="I600" s="562"/>
      <c r="J600" s="562"/>
      <c r="K600" s="562"/>
      <c r="L600" s="562"/>
      <c r="M600" s="562"/>
      <c r="N600" s="562"/>
      <c r="O600" s="562"/>
      <c r="P600" s="562"/>
      <c r="Q600" s="562"/>
      <c r="R600" s="562"/>
      <c r="S600" s="562"/>
      <c r="T600" s="562"/>
      <c r="U600" s="562"/>
      <c r="V600" s="562"/>
    </row>
    <row r="601" spans="1:22" ht="16.5" customHeight="1">
      <c r="A601" s="562"/>
      <c r="B601" s="562"/>
      <c r="C601" s="570"/>
      <c r="D601" s="562"/>
      <c r="E601" s="562"/>
      <c r="F601" s="562"/>
      <c r="G601" s="562"/>
      <c r="H601" s="562"/>
      <c r="I601" s="562"/>
      <c r="J601" s="562"/>
      <c r="K601" s="562"/>
      <c r="L601" s="562"/>
      <c r="M601" s="562"/>
      <c r="N601" s="562"/>
      <c r="O601" s="562"/>
      <c r="P601" s="562"/>
      <c r="Q601" s="562"/>
      <c r="R601" s="562"/>
      <c r="S601" s="562"/>
      <c r="T601" s="562"/>
      <c r="U601" s="562"/>
      <c r="V601" s="562"/>
    </row>
    <row r="602" spans="1:22" ht="16.5" customHeight="1">
      <c r="A602" s="562"/>
      <c r="B602" s="562"/>
      <c r="C602" s="570"/>
      <c r="D602" s="562"/>
      <c r="E602" s="562"/>
      <c r="F602" s="562"/>
      <c r="G602" s="562"/>
      <c r="H602" s="562"/>
      <c r="I602" s="562"/>
      <c r="J602" s="562"/>
      <c r="K602" s="562"/>
      <c r="L602" s="562"/>
      <c r="M602" s="562"/>
      <c r="N602" s="562"/>
      <c r="O602" s="562"/>
      <c r="P602" s="562"/>
      <c r="Q602" s="562"/>
      <c r="R602" s="562"/>
      <c r="S602" s="562"/>
      <c r="T602" s="562"/>
      <c r="U602" s="562"/>
      <c r="V602" s="562"/>
    </row>
    <row r="603" spans="1:22" ht="16.5" customHeight="1">
      <c r="A603" s="562"/>
      <c r="B603" s="562"/>
      <c r="C603" s="570"/>
      <c r="D603" s="562"/>
      <c r="E603" s="562"/>
      <c r="F603" s="562"/>
      <c r="G603" s="562"/>
      <c r="H603" s="562"/>
      <c r="I603" s="562"/>
      <c r="J603" s="562"/>
      <c r="K603" s="562"/>
      <c r="L603" s="562"/>
      <c r="M603" s="562"/>
      <c r="N603" s="562"/>
      <c r="O603" s="562"/>
      <c r="P603" s="562"/>
      <c r="Q603" s="562"/>
      <c r="R603" s="562"/>
      <c r="S603" s="562"/>
      <c r="T603" s="562"/>
      <c r="U603" s="562"/>
      <c r="V603" s="562"/>
    </row>
    <row r="604" spans="1:22" ht="16.5" customHeight="1">
      <c r="A604" s="562"/>
      <c r="B604" s="562"/>
      <c r="C604" s="570"/>
      <c r="D604" s="562"/>
      <c r="E604" s="562"/>
      <c r="F604" s="562"/>
      <c r="G604" s="562"/>
      <c r="H604" s="562"/>
      <c r="I604" s="562"/>
      <c r="J604" s="562"/>
      <c r="K604" s="562"/>
      <c r="L604" s="562"/>
      <c r="M604" s="562"/>
      <c r="N604" s="562"/>
      <c r="O604" s="562"/>
      <c r="P604" s="562"/>
      <c r="Q604" s="562"/>
      <c r="R604" s="562"/>
      <c r="S604" s="562"/>
      <c r="T604" s="562"/>
      <c r="U604" s="562"/>
      <c r="V604" s="562"/>
    </row>
    <row r="605" spans="1:22" ht="16.5" customHeight="1">
      <c r="A605" s="562"/>
      <c r="B605" s="562"/>
      <c r="C605" s="570"/>
      <c r="D605" s="562"/>
      <c r="E605" s="562"/>
      <c r="F605" s="562"/>
      <c r="G605" s="562"/>
      <c r="H605" s="562"/>
      <c r="I605" s="562"/>
      <c r="J605" s="562"/>
      <c r="K605" s="562"/>
      <c r="L605" s="562"/>
      <c r="M605" s="562"/>
      <c r="N605" s="562"/>
      <c r="O605" s="562"/>
      <c r="P605" s="562"/>
      <c r="Q605" s="562"/>
      <c r="R605" s="562"/>
      <c r="S605" s="562"/>
      <c r="T605" s="562"/>
      <c r="U605" s="562"/>
      <c r="V605" s="562"/>
    </row>
    <row r="606" spans="1:22" ht="16.5" customHeight="1">
      <c r="A606" s="562"/>
      <c r="B606" s="562"/>
      <c r="C606" s="570"/>
      <c r="D606" s="562"/>
      <c r="E606" s="562"/>
      <c r="F606" s="562"/>
      <c r="G606" s="562"/>
      <c r="H606" s="562"/>
      <c r="I606" s="562"/>
      <c r="J606" s="562"/>
      <c r="K606" s="562"/>
      <c r="L606" s="562"/>
      <c r="M606" s="562"/>
      <c r="N606" s="562"/>
      <c r="O606" s="562"/>
      <c r="P606" s="562"/>
      <c r="Q606" s="562"/>
      <c r="R606" s="562"/>
      <c r="S606" s="562"/>
      <c r="T606" s="562"/>
      <c r="U606" s="562"/>
      <c r="V606" s="562"/>
    </row>
    <row r="607" spans="1:22" ht="16.5" customHeight="1">
      <c r="A607" s="562"/>
      <c r="B607" s="562"/>
      <c r="C607" s="570"/>
      <c r="D607" s="562"/>
      <c r="E607" s="562"/>
      <c r="F607" s="562"/>
      <c r="G607" s="562"/>
      <c r="H607" s="562"/>
      <c r="I607" s="562"/>
      <c r="J607" s="562"/>
      <c r="K607" s="562"/>
      <c r="L607" s="562"/>
      <c r="M607" s="562"/>
      <c r="N607" s="562"/>
      <c r="O607" s="562"/>
      <c r="P607" s="562"/>
      <c r="Q607" s="562"/>
      <c r="R607" s="562"/>
      <c r="S607" s="562"/>
      <c r="T607" s="562"/>
      <c r="U607" s="562"/>
      <c r="V607" s="562"/>
    </row>
    <row r="608" spans="1:22" ht="16.5" customHeight="1">
      <c r="A608" s="562"/>
      <c r="B608" s="562"/>
      <c r="C608" s="570"/>
      <c r="D608" s="562"/>
      <c r="E608" s="562"/>
      <c r="F608" s="562"/>
      <c r="G608" s="562"/>
      <c r="H608" s="562"/>
      <c r="I608" s="562"/>
      <c r="J608" s="562"/>
      <c r="K608" s="562"/>
      <c r="L608" s="562"/>
      <c r="M608" s="562"/>
      <c r="N608" s="562"/>
      <c r="O608" s="562"/>
      <c r="P608" s="562"/>
      <c r="Q608" s="562"/>
      <c r="R608" s="562"/>
      <c r="S608" s="562"/>
      <c r="T608" s="562"/>
      <c r="U608" s="562"/>
      <c r="V608" s="562"/>
    </row>
    <row r="609" spans="1:22" ht="16.5" customHeight="1">
      <c r="A609" s="562"/>
      <c r="B609" s="562"/>
      <c r="C609" s="570"/>
      <c r="D609" s="562"/>
      <c r="E609" s="562"/>
      <c r="F609" s="562"/>
      <c r="G609" s="562"/>
      <c r="H609" s="562"/>
      <c r="I609" s="562"/>
      <c r="J609" s="562"/>
      <c r="K609" s="562"/>
      <c r="L609" s="562"/>
      <c r="M609" s="562"/>
      <c r="N609" s="562"/>
      <c r="O609" s="562"/>
      <c r="P609" s="562"/>
      <c r="Q609" s="562"/>
      <c r="R609" s="562"/>
      <c r="S609" s="562"/>
      <c r="T609" s="562"/>
      <c r="U609" s="562"/>
      <c r="V609" s="562"/>
    </row>
    <row r="610" spans="1:22" ht="16.5" customHeight="1">
      <c r="A610" s="562"/>
      <c r="B610" s="562"/>
      <c r="C610" s="570"/>
      <c r="D610" s="562"/>
      <c r="E610" s="562"/>
      <c r="F610" s="562"/>
      <c r="G610" s="562"/>
      <c r="H610" s="562"/>
      <c r="I610" s="562"/>
      <c r="J610" s="562"/>
      <c r="K610" s="562"/>
      <c r="L610" s="562"/>
      <c r="M610" s="562"/>
      <c r="N610" s="562"/>
      <c r="O610" s="562"/>
      <c r="P610" s="562"/>
      <c r="Q610" s="562"/>
      <c r="R610" s="562"/>
      <c r="S610" s="562"/>
      <c r="T610" s="562"/>
      <c r="U610" s="562"/>
      <c r="V610" s="562"/>
    </row>
    <row r="611" spans="1:22" ht="16.5" customHeight="1">
      <c r="A611" s="562"/>
      <c r="B611" s="562"/>
      <c r="C611" s="570"/>
      <c r="D611" s="562"/>
      <c r="E611" s="562"/>
      <c r="F611" s="562"/>
      <c r="G611" s="562"/>
      <c r="H611" s="562"/>
      <c r="I611" s="562"/>
      <c r="J611" s="562"/>
      <c r="K611" s="562"/>
      <c r="L611" s="562"/>
      <c r="M611" s="562"/>
      <c r="N611" s="562"/>
      <c r="O611" s="562"/>
      <c r="P611" s="562"/>
      <c r="Q611" s="562"/>
      <c r="R611" s="562"/>
      <c r="S611" s="562"/>
      <c r="T611" s="562"/>
      <c r="U611" s="562"/>
      <c r="V611" s="562"/>
    </row>
    <row r="612" spans="1:22" ht="16.5" customHeight="1">
      <c r="A612" s="562"/>
      <c r="B612" s="562"/>
      <c r="C612" s="570"/>
      <c r="D612" s="562"/>
      <c r="E612" s="562"/>
      <c r="F612" s="562"/>
      <c r="G612" s="562"/>
      <c r="H612" s="562"/>
      <c r="I612" s="562"/>
      <c r="J612" s="562"/>
      <c r="K612" s="562"/>
      <c r="L612" s="562"/>
      <c r="M612" s="562"/>
      <c r="N612" s="562"/>
      <c r="O612" s="562"/>
      <c r="P612" s="562"/>
      <c r="Q612" s="562"/>
      <c r="R612" s="562"/>
      <c r="S612" s="562"/>
      <c r="T612" s="562"/>
      <c r="U612" s="562"/>
      <c r="V612" s="562"/>
    </row>
    <row r="613" spans="1:22" ht="16.5" customHeight="1">
      <c r="A613" s="562"/>
      <c r="B613" s="562"/>
      <c r="C613" s="570"/>
      <c r="D613" s="562"/>
      <c r="E613" s="562"/>
      <c r="F613" s="562"/>
      <c r="G613" s="562"/>
      <c r="H613" s="562"/>
      <c r="I613" s="562"/>
      <c r="J613" s="562"/>
      <c r="K613" s="562"/>
      <c r="L613" s="562"/>
      <c r="M613" s="562"/>
      <c r="N613" s="562"/>
      <c r="O613" s="562"/>
      <c r="P613" s="562"/>
      <c r="Q613" s="562"/>
      <c r="R613" s="562"/>
      <c r="S613" s="562"/>
      <c r="T613" s="562"/>
      <c r="U613" s="562"/>
      <c r="V613" s="562"/>
    </row>
    <row r="614" spans="1:22" ht="16.5" customHeight="1">
      <c r="A614" s="562"/>
      <c r="B614" s="562"/>
      <c r="C614" s="570"/>
      <c r="D614" s="562"/>
      <c r="E614" s="562"/>
      <c r="F614" s="562"/>
      <c r="G614" s="562"/>
      <c r="H614" s="562"/>
      <c r="I614" s="562"/>
      <c r="J614" s="562"/>
      <c r="K614" s="562"/>
      <c r="L614" s="562"/>
      <c r="M614" s="562"/>
      <c r="N614" s="562"/>
      <c r="O614" s="562"/>
      <c r="P614" s="562"/>
      <c r="Q614" s="562"/>
      <c r="R614" s="562"/>
      <c r="S614" s="562"/>
      <c r="T614" s="562"/>
      <c r="U614" s="562"/>
      <c r="V614" s="562"/>
    </row>
    <row r="615" spans="1:22" ht="16.5" customHeight="1">
      <c r="A615" s="562"/>
      <c r="B615" s="562"/>
      <c r="C615" s="570"/>
      <c r="D615" s="562"/>
      <c r="E615" s="562"/>
      <c r="F615" s="562"/>
      <c r="G615" s="562"/>
      <c r="H615" s="562"/>
      <c r="I615" s="562"/>
      <c r="J615" s="562"/>
      <c r="K615" s="562"/>
      <c r="L615" s="562"/>
      <c r="M615" s="562"/>
      <c r="N615" s="562"/>
      <c r="O615" s="562"/>
      <c r="P615" s="562"/>
      <c r="Q615" s="562"/>
      <c r="R615" s="562"/>
      <c r="S615" s="562"/>
      <c r="T615" s="562"/>
      <c r="U615" s="562"/>
      <c r="V615" s="562"/>
    </row>
    <row r="616" spans="1:22" ht="16.5" customHeight="1">
      <c r="A616" s="562"/>
      <c r="B616" s="562"/>
      <c r="C616" s="570"/>
      <c r="D616" s="562"/>
      <c r="E616" s="562"/>
      <c r="F616" s="562"/>
      <c r="G616" s="562"/>
      <c r="H616" s="562"/>
      <c r="I616" s="562"/>
      <c r="J616" s="562"/>
      <c r="K616" s="562"/>
      <c r="L616" s="562"/>
      <c r="M616" s="562"/>
      <c r="N616" s="562"/>
      <c r="O616" s="562"/>
      <c r="P616" s="562"/>
      <c r="Q616" s="562"/>
      <c r="R616" s="562"/>
      <c r="S616" s="562"/>
      <c r="T616" s="562"/>
      <c r="U616" s="562"/>
      <c r="V616" s="562"/>
    </row>
    <row r="617" spans="1:22" ht="16.5" customHeight="1">
      <c r="A617" s="562"/>
      <c r="B617" s="562"/>
      <c r="C617" s="570"/>
      <c r="D617" s="562"/>
      <c r="E617" s="562"/>
      <c r="F617" s="562"/>
      <c r="G617" s="562"/>
      <c r="H617" s="562"/>
      <c r="I617" s="562"/>
      <c r="J617" s="562"/>
      <c r="K617" s="562"/>
      <c r="L617" s="562"/>
      <c r="M617" s="562"/>
      <c r="N617" s="562"/>
      <c r="O617" s="562"/>
      <c r="P617" s="562"/>
      <c r="Q617" s="562"/>
      <c r="R617" s="562"/>
      <c r="S617" s="562"/>
      <c r="T617" s="562"/>
      <c r="U617" s="562"/>
      <c r="V617" s="562"/>
    </row>
    <row r="618" spans="1:22" ht="16.5" customHeight="1">
      <c r="A618" s="562"/>
      <c r="B618" s="562"/>
      <c r="C618" s="570"/>
      <c r="D618" s="562"/>
      <c r="E618" s="562"/>
      <c r="F618" s="562"/>
      <c r="G618" s="562"/>
      <c r="H618" s="562"/>
      <c r="I618" s="562"/>
      <c r="J618" s="562"/>
      <c r="K618" s="562"/>
      <c r="L618" s="562"/>
      <c r="M618" s="562"/>
      <c r="N618" s="562"/>
      <c r="O618" s="562"/>
      <c r="P618" s="562"/>
      <c r="Q618" s="562"/>
      <c r="R618" s="562"/>
      <c r="S618" s="562"/>
      <c r="T618" s="562"/>
      <c r="U618" s="562"/>
      <c r="V618" s="562"/>
    </row>
    <row r="619" spans="1:22" ht="16.5" customHeight="1">
      <c r="A619" s="562"/>
      <c r="B619" s="562"/>
      <c r="C619" s="570"/>
      <c r="D619" s="562"/>
      <c r="E619" s="562"/>
      <c r="F619" s="562"/>
      <c r="G619" s="562"/>
      <c r="H619" s="562"/>
      <c r="I619" s="562"/>
      <c r="J619" s="562"/>
      <c r="K619" s="562"/>
      <c r="L619" s="562"/>
      <c r="M619" s="562"/>
      <c r="N619" s="562"/>
      <c r="O619" s="562"/>
      <c r="P619" s="562"/>
      <c r="Q619" s="562"/>
      <c r="R619" s="562"/>
      <c r="S619" s="562"/>
      <c r="T619" s="562"/>
      <c r="U619" s="562"/>
      <c r="V619" s="562"/>
    </row>
    <row r="620" spans="1:22" ht="16.5" customHeight="1">
      <c r="A620" s="562"/>
      <c r="B620" s="562"/>
      <c r="C620" s="570"/>
      <c r="D620" s="562"/>
      <c r="E620" s="562"/>
      <c r="F620" s="562"/>
      <c r="G620" s="562"/>
      <c r="H620" s="562"/>
      <c r="I620" s="562"/>
      <c r="J620" s="562"/>
      <c r="K620" s="562"/>
      <c r="L620" s="562"/>
      <c r="M620" s="562"/>
      <c r="N620" s="562"/>
      <c r="O620" s="562"/>
      <c r="P620" s="562"/>
      <c r="Q620" s="562"/>
      <c r="R620" s="562"/>
      <c r="S620" s="562"/>
      <c r="T620" s="562"/>
      <c r="U620" s="562"/>
      <c r="V620" s="562"/>
    </row>
    <row r="621" spans="1:22" ht="16.5" customHeight="1">
      <c r="A621" s="562"/>
      <c r="B621" s="562"/>
      <c r="C621" s="570"/>
      <c r="D621" s="562"/>
      <c r="E621" s="562"/>
      <c r="F621" s="562"/>
      <c r="G621" s="562"/>
      <c r="H621" s="562"/>
      <c r="I621" s="562"/>
      <c r="J621" s="562"/>
      <c r="K621" s="562"/>
      <c r="L621" s="562"/>
      <c r="M621" s="562"/>
      <c r="N621" s="562"/>
      <c r="O621" s="562"/>
      <c r="P621" s="562"/>
      <c r="Q621" s="562"/>
      <c r="R621" s="562"/>
      <c r="S621" s="562"/>
      <c r="T621" s="562"/>
      <c r="U621" s="562"/>
      <c r="V621" s="562"/>
    </row>
    <row r="622" spans="1:22" ht="16.5" customHeight="1">
      <c r="A622" s="562"/>
      <c r="B622" s="562"/>
      <c r="C622" s="570"/>
      <c r="D622" s="562"/>
      <c r="E622" s="562"/>
      <c r="F622" s="562"/>
      <c r="G622" s="562"/>
      <c r="H622" s="562"/>
      <c r="I622" s="562"/>
      <c r="J622" s="562"/>
      <c r="K622" s="562"/>
      <c r="L622" s="562"/>
      <c r="M622" s="562"/>
      <c r="N622" s="562"/>
      <c r="O622" s="562"/>
      <c r="P622" s="562"/>
      <c r="Q622" s="562"/>
      <c r="R622" s="562"/>
      <c r="S622" s="562"/>
      <c r="T622" s="562"/>
      <c r="U622" s="562"/>
      <c r="V622" s="562"/>
    </row>
    <row r="623" spans="1:22" ht="16.5" customHeight="1">
      <c r="A623" s="562"/>
      <c r="B623" s="562"/>
      <c r="C623" s="570"/>
      <c r="D623" s="562"/>
      <c r="E623" s="562"/>
      <c r="F623" s="562"/>
      <c r="G623" s="562"/>
      <c r="H623" s="562"/>
      <c r="I623" s="562"/>
      <c r="J623" s="562"/>
      <c r="K623" s="562"/>
      <c r="L623" s="562"/>
      <c r="M623" s="562"/>
      <c r="N623" s="562"/>
      <c r="O623" s="562"/>
      <c r="P623" s="562"/>
      <c r="Q623" s="562"/>
      <c r="R623" s="562"/>
      <c r="S623" s="562"/>
      <c r="T623" s="562"/>
      <c r="U623" s="562"/>
      <c r="V623" s="562"/>
    </row>
    <row r="624" spans="1:22" ht="16.5" customHeight="1">
      <c r="A624" s="562"/>
      <c r="B624" s="562"/>
      <c r="C624" s="570"/>
      <c r="D624" s="562"/>
      <c r="E624" s="562"/>
      <c r="F624" s="562"/>
      <c r="G624" s="562"/>
      <c r="H624" s="562"/>
      <c r="I624" s="562"/>
      <c r="J624" s="562"/>
      <c r="K624" s="562"/>
      <c r="L624" s="562"/>
      <c r="M624" s="562"/>
      <c r="N624" s="562"/>
      <c r="O624" s="562"/>
      <c r="P624" s="562"/>
      <c r="Q624" s="562"/>
      <c r="R624" s="562"/>
      <c r="S624" s="562"/>
      <c r="T624" s="562"/>
      <c r="U624" s="562"/>
      <c r="V624" s="562"/>
    </row>
    <row r="625" spans="1:22" ht="16.5" customHeight="1">
      <c r="A625" s="562"/>
      <c r="B625" s="562"/>
      <c r="C625" s="570"/>
      <c r="D625" s="562"/>
      <c r="E625" s="562"/>
      <c r="F625" s="562"/>
      <c r="G625" s="562"/>
      <c r="H625" s="562"/>
      <c r="I625" s="562"/>
      <c r="J625" s="562"/>
      <c r="K625" s="562"/>
      <c r="L625" s="562"/>
      <c r="M625" s="562"/>
      <c r="N625" s="562"/>
      <c r="O625" s="562"/>
      <c r="P625" s="562"/>
      <c r="Q625" s="562"/>
      <c r="R625" s="562"/>
      <c r="S625" s="562"/>
      <c r="T625" s="562"/>
      <c r="U625" s="562"/>
      <c r="V625" s="562"/>
    </row>
    <row r="626" spans="1:22" ht="16.5" customHeight="1">
      <c r="A626" s="562"/>
      <c r="B626" s="562"/>
      <c r="C626" s="570"/>
      <c r="D626" s="562"/>
      <c r="E626" s="562"/>
      <c r="F626" s="562"/>
      <c r="G626" s="562"/>
      <c r="H626" s="562"/>
      <c r="I626" s="562"/>
      <c r="J626" s="562"/>
      <c r="K626" s="562"/>
      <c r="L626" s="562"/>
      <c r="M626" s="562"/>
      <c r="N626" s="562"/>
      <c r="O626" s="562"/>
      <c r="P626" s="562"/>
      <c r="Q626" s="562"/>
      <c r="R626" s="562"/>
      <c r="S626" s="562"/>
      <c r="T626" s="562"/>
      <c r="U626" s="562"/>
      <c r="V626" s="562"/>
    </row>
    <row r="627" spans="1:22" ht="16.5" customHeight="1">
      <c r="A627" s="562"/>
      <c r="B627" s="562"/>
      <c r="C627" s="570"/>
      <c r="D627" s="562"/>
      <c r="E627" s="562"/>
      <c r="F627" s="562"/>
      <c r="G627" s="562"/>
      <c r="H627" s="562"/>
      <c r="I627" s="562"/>
      <c r="J627" s="562"/>
      <c r="K627" s="562"/>
      <c r="L627" s="562"/>
      <c r="M627" s="562"/>
      <c r="N627" s="562"/>
      <c r="O627" s="562"/>
      <c r="P627" s="562"/>
      <c r="Q627" s="562"/>
      <c r="R627" s="562"/>
      <c r="S627" s="562"/>
      <c r="T627" s="562"/>
      <c r="U627" s="562"/>
      <c r="V627" s="562"/>
    </row>
    <row r="628" spans="1:22" ht="16.5" customHeight="1">
      <c r="A628" s="562"/>
      <c r="B628" s="562"/>
      <c r="C628" s="570"/>
      <c r="D628" s="562"/>
      <c r="E628" s="562"/>
      <c r="F628" s="562"/>
      <c r="G628" s="562"/>
      <c r="H628" s="562"/>
      <c r="I628" s="562"/>
      <c r="J628" s="562"/>
      <c r="K628" s="562"/>
      <c r="L628" s="562"/>
      <c r="M628" s="562"/>
      <c r="N628" s="562"/>
      <c r="O628" s="562"/>
      <c r="P628" s="562"/>
      <c r="Q628" s="562"/>
      <c r="R628" s="562"/>
      <c r="S628" s="562"/>
      <c r="T628" s="562"/>
      <c r="U628" s="562"/>
      <c r="V628" s="562"/>
    </row>
    <row r="629" spans="1:22" ht="16.5" customHeight="1">
      <c r="A629" s="562"/>
      <c r="B629" s="562"/>
      <c r="C629" s="570"/>
      <c r="D629" s="562"/>
      <c r="E629" s="562"/>
      <c r="F629" s="562"/>
      <c r="G629" s="562"/>
      <c r="H629" s="562"/>
      <c r="I629" s="562"/>
      <c r="J629" s="562"/>
      <c r="K629" s="562"/>
      <c r="L629" s="562"/>
      <c r="M629" s="562"/>
      <c r="N629" s="562"/>
      <c r="O629" s="562"/>
      <c r="P629" s="562"/>
      <c r="Q629" s="562"/>
      <c r="R629" s="562"/>
      <c r="S629" s="562"/>
      <c r="T629" s="562"/>
      <c r="U629" s="562"/>
      <c r="V629" s="562"/>
    </row>
    <row r="630" spans="1:22" ht="16.5" customHeight="1">
      <c r="A630" s="562"/>
      <c r="B630" s="562"/>
      <c r="C630" s="570"/>
      <c r="D630" s="562"/>
      <c r="E630" s="562"/>
      <c r="F630" s="562"/>
      <c r="G630" s="562"/>
      <c r="H630" s="562"/>
      <c r="I630" s="562"/>
      <c r="J630" s="562"/>
      <c r="K630" s="562"/>
      <c r="L630" s="562"/>
      <c r="M630" s="562"/>
      <c r="N630" s="562"/>
      <c r="O630" s="562"/>
      <c r="P630" s="562"/>
      <c r="Q630" s="562"/>
      <c r="R630" s="562"/>
      <c r="S630" s="562"/>
      <c r="T630" s="562"/>
      <c r="U630" s="562"/>
      <c r="V630" s="562"/>
    </row>
    <row r="631" spans="1:22" ht="16.5" customHeight="1">
      <c r="A631" s="562"/>
      <c r="B631" s="562"/>
      <c r="C631" s="570"/>
      <c r="D631" s="562"/>
      <c r="E631" s="562"/>
      <c r="F631" s="562"/>
      <c r="G631" s="562"/>
      <c r="H631" s="562"/>
      <c r="I631" s="562"/>
      <c r="J631" s="562"/>
      <c r="K631" s="562"/>
      <c r="L631" s="562"/>
      <c r="M631" s="562"/>
      <c r="N631" s="562"/>
      <c r="O631" s="562"/>
      <c r="P631" s="562"/>
      <c r="Q631" s="562"/>
      <c r="R631" s="562"/>
      <c r="S631" s="562"/>
      <c r="T631" s="562"/>
      <c r="U631" s="562"/>
      <c r="V631" s="562"/>
    </row>
    <row r="632" spans="1:22" ht="16.5" customHeight="1">
      <c r="A632" s="562"/>
      <c r="B632" s="562"/>
      <c r="C632" s="570"/>
      <c r="D632" s="562"/>
      <c r="E632" s="562"/>
      <c r="F632" s="562"/>
      <c r="G632" s="562"/>
      <c r="H632" s="562"/>
      <c r="I632" s="562"/>
      <c r="J632" s="562"/>
      <c r="K632" s="562"/>
      <c r="L632" s="562"/>
      <c r="M632" s="562"/>
      <c r="N632" s="562"/>
      <c r="O632" s="562"/>
      <c r="P632" s="562"/>
      <c r="Q632" s="562"/>
      <c r="R632" s="562"/>
      <c r="S632" s="562"/>
      <c r="T632" s="562"/>
      <c r="U632" s="562"/>
      <c r="V632" s="562"/>
    </row>
    <row r="633" spans="1:22" ht="16.5" customHeight="1">
      <c r="A633" s="562"/>
      <c r="B633" s="562"/>
      <c r="C633" s="570"/>
      <c r="D633" s="562"/>
      <c r="E633" s="562"/>
      <c r="F633" s="562"/>
      <c r="G633" s="562"/>
      <c r="H633" s="562"/>
      <c r="I633" s="562"/>
      <c r="J633" s="562"/>
      <c r="K633" s="562"/>
      <c r="L633" s="562"/>
      <c r="M633" s="562"/>
      <c r="N633" s="562"/>
      <c r="O633" s="562"/>
      <c r="P633" s="562"/>
      <c r="Q633" s="562"/>
      <c r="R633" s="562"/>
      <c r="S633" s="562"/>
      <c r="T633" s="562"/>
      <c r="U633" s="562"/>
      <c r="V633" s="562"/>
    </row>
    <row r="634" spans="1:22" ht="16.5" customHeight="1">
      <c r="A634" s="562"/>
      <c r="B634" s="562"/>
      <c r="C634" s="570"/>
      <c r="D634" s="562"/>
      <c r="E634" s="562"/>
      <c r="F634" s="562"/>
      <c r="G634" s="562"/>
      <c r="H634" s="562"/>
      <c r="I634" s="562"/>
      <c r="J634" s="562"/>
      <c r="K634" s="562"/>
      <c r="L634" s="562"/>
      <c r="M634" s="562"/>
      <c r="N634" s="562"/>
      <c r="O634" s="562"/>
      <c r="P634" s="562"/>
      <c r="Q634" s="562"/>
      <c r="R634" s="562"/>
      <c r="S634" s="562"/>
      <c r="T634" s="562"/>
      <c r="U634" s="562"/>
      <c r="V634" s="562"/>
    </row>
    <row r="635" spans="1:22" ht="16.5" customHeight="1">
      <c r="A635" s="562"/>
      <c r="B635" s="562"/>
      <c r="C635" s="570"/>
      <c r="D635" s="562"/>
      <c r="E635" s="562"/>
      <c r="F635" s="562"/>
      <c r="G635" s="562"/>
      <c r="H635" s="562"/>
      <c r="I635" s="562"/>
      <c r="J635" s="562"/>
      <c r="K635" s="562"/>
      <c r="L635" s="562"/>
      <c r="M635" s="562"/>
      <c r="N635" s="562"/>
      <c r="O635" s="562"/>
      <c r="P635" s="562"/>
      <c r="Q635" s="562"/>
      <c r="R635" s="562"/>
      <c r="S635" s="562"/>
      <c r="T635" s="562"/>
      <c r="U635" s="562"/>
      <c r="V635" s="562"/>
    </row>
    <row r="636" spans="1:22" ht="16.5" customHeight="1">
      <c r="A636" s="562"/>
      <c r="B636" s="562"/>
      <c r="C636" s="570"/>
      <c r="D636" s="562"/>
      <c r="E636" s="562"/>
      <c r="F636" s="562"/>
      <c r="G636" s="562"/>
      <c r="H636" s="562"/>
      <c r="I636" s="562"/>
      <c r="J636" s="562"/>
      <c r="K636" s="562"/>
      <c r="L636" s="562"/>
      <c r="M636" s="562"/>
      <c r="N636" s="562"/>
      <c r="O636" s="562"/>
      <c r="P636" s="562"/>
      <c r="Q636" s="562"/>
      <c r="R636" s="562"/>
      <c r="S636" s="562"/>
      <c r="T636" s="562"/>
      <c r="U636" s="562"/>
      <c r="V636" s="562"/>
    </row>
    <row r="637" spans="1:22" ht="16.5" customHeight="1">
      <c r="A637" s="562"/>
      <c r="B637" s="562"/>
      <c r="C637" s="570"/>
      <c r="D637" s="562"/>
      <c r="E637" s="562"/>
      <c r="F637" s="562"/>
      <c r="G637" s="562"/>
      <c r="H637" s="562"/>
      <c r="I637" s="562"/>
      <c r="J637" s="562"/>
      <c r="K637" s="562"/>
      <c r="L637" s="562"/>
      <c r="M637" s="562"/>
      <c r="N637" s="562"/>
      <c r="O637" s="562"/>
      <c r="P637" s="562"/>
      <c r="Q637" s="562"/>
      <c r="R637" s="562"/>
      <c r="S637" s="562"/>
      <c r="T637" s="562"/>
      <c r="U637" s="562"/>
      <c r="V637" s="562"/>
    </row>
    <row r="638" spans="1:22" ht="16.5" customHeight="1">
      <c r="A638" s="562"/>
      <c r="B638" s="562"/>
      <c r="C638" s="570"/>
      <c r="D638" s="562"/>
      <c r="E638" s="562"/>
      <c r="F638" s="562"/>
      <c r="G638" s="562"/>
      <c r="H638" s="562"/>
      <c r="I638" s="562"/>
      <c r="J638" s="562"/>
      <c r="K638" s="562"/>
      <c r="L638" s="562"/>
      <c r="M638" s="562"/>
      <c r="N638" s="562"/>
      <c r="O638" s="562"/>
      <c r="P638" s="562"/>
      <c r="Q638" s="562"/>
      <c r="R638" s="562"/>
      <c r="S638" s="562"/>
      <c r="T638" s="562"/>
      <c r="U638" s="562"/>
      <c r="V638" s="562"/>
    </row>
    <row r="639" spans="1:22" ht="16.5" customHeight="1">
      <c r="A639" s="562"/>
      <c r="B639" s="562"/>
      <c r="C639" s="570"/>
      <c r="D639" s="562"/>
      <c r="E639" s="562"/>
      <c r="F639" s="562"/>
      <c r="G639" s="562"/>
      <c r="H639" s="562"/>
      <c r="I639" s="562"/>
      <c r="J639" s="562"/>
      <c r="K639" s="562"/>
      <c r="L639" s="562"/>
      <c r="M639" s="562"/>
      <c r="N639" s="562"/>
      <c r="O639" s="562"/>
      <c r="P639" s="562"/>
      <c r="Q639" s="562"/>
      <c r="R639" s="562"/>
      <c r="S639" s="562"/>
      <c r="T639" s="562"/>
      <c r="U639" s="562"/>
      <c r="V639" s="562"/>
    </row>
    <row r="640" spans="1:22" ht="16.5" customHeight="1">
      <c r="A640" s="562"/>
      <c r="B640" s="562"/>
      <c r="C640" s="570"/>
      <c r="D640" s="562"/>
      <c r="E640" s="562"/>
      <c r="F640" s="562"/>
      <c r="G640" s="562"/>
      <c r="H640" s="562"/>
      <c r="I640" s="562"/>
      <c r="J640" s="562"/>
      <c r="K640" s="562"/>
      <c r="L640" s="562"/>
      <c r="M640" s="562"/>
      <c r="N640" s="562"/>
      <c r="O640" s="562"/>
      <c r="P640" s="562"/>
      <c r="Q640" s="562"/>
      <c r="R640" s="562"/>
      <c r="S640" s="562"/>
      <c r="T640" s="562"/>
      <c r="U640" s="562"/>
      <c r="V640" s="562"/>
    </row>
    <row r="641" spans="1:22" ht="16.5" customHeight="1">
      <c r="A641" s="562"/>
      <c r="B641" s="562"/>
      <c r="C641" s="570"/>
      <c r="D641" s="562"/>
      <c r="E641" s="562"/>
      <c r="F641" s="562"/>
      <c r="G641" s="562"/>
      <c r="H641" s="562"/>
      <c r="I641" s="562"/>
      <c r="J641" s="562"/>
      <c r="K641" s="562"/>
      <c r="L641" s="562"/>
      <c r="M641" s="562"/>
      <c r="N641" s="562"/>
      <c r="O641" s="562"/>
      <c r="P641" s="562"/>
      <c r="Q641" s="562"/>
      <c r="R641" s="562"/>
      <c r="S641" s="562"/>
      <c r="T641" s="562"/>
      <c r="U641" s="562"/>
      <c r="V641" s="562"/>
    </row>
    <row r="642" spans="1:22" ht="16.5" customHeight="1">
      <c r="A642" s="562"/>
      <c r="B642" s="562"/>
      <c r="C642" s="570"/>
      <c r="D642" s="562"/>
      <c r="E642" s="562"/>
      <c r="F642" s="562"/>
      <c r="G642" s="562"/>
      <c r="H642" s="562"/>
      <c r="I642" s="562"/>
      <c r="J642" s="562"/>
      <c r="K642" s="562"/>
      <c r="L642" s="562"/>
      <c r="M642" s="562"/>
      <c r="N642" s="562"/>
      <c r="O642" s="562"/>
      <c r="P642" s="562"/>
      <c r="Q642" s="562"/>
      <c r="R642" s="562"/>
      <c r="S642" s="562"/>
      <c r="T642" s="562"/>
      <c r="U642" s="562"/>
      <c r="V642" s="562"/>
    </row>
    <row r="643" spans="1:22" ht="16.5" customHeight="1">
      <c r="A643" s="562"/>
      <c r="B643" s="562"/>
      <c r="C643" s="570"/>
      <c r="D643" s="562"/>
      <c r="E643" s="562"/>
      <c r="F643" s="562"/>
      <c r="G643" s="562"/>
      <c r="H643" s="562"/>
      <c r="I643" s="562"/>
      <c r="J643" s="562"/>
      <c r="K643" s="562"/>
      <c r="L643" s="562"/>
      <c r="M643" s="562"/>
      <c r="N643" s="562"/>
      <c r="O643" s="562"/>
      <c r="P643" s="562"/>
      <c r="Q643" s="562"/>
      <c r="R643" s="562"/>
      <c r="S643" s="562"/>
      <c r="T643" s="562"/>
      <c r="U643" s="562"/>
      <c r="V643" s="562"/>
    </row>
    <row r="644" spans="1:22" ht="16.5" customHeight="1">
      <c r="A644" s="562"/>
      <c r="B644" s="562"/>
      <c r="C644" s="570"/>
      <c r="D644" s="562"/>
      <c r="E644" s="562"/>
      <c r="F644" s="562"/>
      <c r="G644" s="562"/>
      <c r="H644" s="562"/>
      <c r="I644" s="562"/>
      <c r="J644" s="562"/>
      <c r="K644" s="562"/>
      <c r="L644" s="562"/>
      <c r="M644" s="562"/>
      <c r="N644" s="562"/>
      <c r="O644" s="562"/>
      <c r="P644" s="562"/>
      <c r="Q644" s="562"/>
      <c r="R644" s="562"/>
      <c r="S644" s="562"/>
      <c r="T644" s="562"/>
      <c r="U644" s="562"/>
      <c r="V644" s="562"/>
    </row>
    <row r="645" spans="1:22" ht="16.5" customHeight="1">
      <c r="A645" s="562"/>
      <c r="B645" s="562"/>
      <c r="C645" s="570"/>
      <c r="D645" s="562"/>
      <c r="E645" s="562"/>
      <c r="F645" s="562"/>
      <c r="G645" s="562"/>
      <c r="H645" s="562"/>
      <c r="I645" s="562"/>
      <c r="J645" s="562"/>
      <c r="K645" s="562"/>
      <c r="L645" s="562"/>
      <c r="M645" s="562"/>
      <c r="N645" s="562"/>
      <c r="O645" s="562"/>
      <c r="P645" s="562"/>
      <c r="Q645" s="562"/>
      <c r="R645" s="562"/>
      <c r="S645" s="562"/>
      <c r="T645" s="562"/>
      <c r="U645" s="562"/>
      <c r="V645" s="562"/>
    </row>
    <row r="646" spans="1:22" ht="16.5" customHeight="1">
      <c r="A646" s="562"/>
      <c r="B646" s="562"/>
      <c r="C646" s="570"/>
      <c r="D646" s="562"/>
      <c r="E646" s="562"/>
      <c r="F646" s="562"/>
      <c r="G646" s="562"/>
      <c r="H646" s="562"/>
      <c r="I646" s="562"/>
      <c r="J646" s="562"/>
      <c r="K646" s="562"/>
      <c r="L646" s="562"/>
      <c r="M646" s="562"/>
      <c r="N646" s="562"/>
      <c r="O646" s="562"/>
      <c r="P646" s="562"/>
      <c r="Q646" s="562"/>
      <c r="R646" s="562"/>
      <c r="S646" s="562"/>
      <c r="T646" s="562"/>
      <c r="U646" s="562"/>
      <c r="V646" s="562"/>
    </row>
    <row r="647" spans="1:22" ht="16.5" customHeight="1">
      <c r="A647" s="562"/>
      <c r="B647" s="562"/>
      <c r="C647" s="570"/>
      <c r="D647" s="562"/>
      <c r="E647" s="562"/>
      <c r="F647" s="562"/>
      <c r="G647" s="562"/>
      <c r="H647" s="562"/>
      <c r="I647" s="562"/>
      <c r="J647" s="562"/>
      <c r="K647" s="562"/>
      <c r="L647" s="562"/>
      <c r="M647" s="562"/>
      <c r="N647" s="562"/>
      <c r="O647" s="562"/>
      <c r="P647" s="562"/>
      <c r="Q647" s="562"/>
      <c r="R647" s="562"/>
      <c r="S647" s="562"/>
      <c r="T647" s="562"/>
      <c r="U647" s="562"/>
      <c r="V647" s="562"/>
    </row>
    <row r="648" spans="1:22" ht="16.5" customHeight="1">
      <c r="A648" s="562"/>
      <c r="B648" s="562"/>
      <c r="C648" s="570"/>
      <c r="D648" s="562"/>
      <c r="E648" s="562"/>
      <c r="F648" s="562"/>
      <c r="G648" s="562"/>
      <c r="H648" s="562"/>
      <c r="I648" s="562"/>
      <c r="J648" s="562"/>
      <c r="K648" s="562"/>
      <c r="L648" s="562"/>
      <c r="M648" s="562"/>
      <c r="N648" s="562"/>
      <c r="O648" s="562"/>
      <c r="P648" s="562"/>
      <c r="Q648" s="562"/>
      <c r="R648" s="562"/>
      <c r="S648" s="562"/>
      <c r="T648" s="562"/>
      <c r="U648" s="562"/>
      <c r="V648" s="562"/>
    </row>
    <row r="649" spans="1:22" ht="16.5" customHeight="1">
      <c r="A649" s="562"/>
      <c r="B649" s="562"/>
      <c r="C649" s="570"/>
      <c r="D649" s="562"/>
      <c r="E649" s="562"/>
      <c r="F649" s="562"/>
      <c r="G649" s="562"/>
      <c r="H649" s="562"/>
      <c r="I649" s="562"/>
      <c r="J649" s="562"/>
      <c r="K649" s="562"/>
      <c r="L649" s="562"/>
      <c r="M649" s="562"/>
      <c r="N649" s="562"/>
      <c r="O649" s="562"/>
      <c r="P649" s="562"/>
      <c r="Q649" s="562"/>
      <c r="R649" s="562"/>
      <c r="S649" s="562"/>
      <c r="T649" s="562"/>
      <c r="U649" s="562"/>
      <c r="V649" s="562"/>
    </row>
    <row r="650" spans="1:22" ht="16.5" customHeight="1">
      <c r="A650" s="562"/>
      <c r="B650" s="562"/>
      <c r="C650" s="570"/>
      <c r="D650" s="562"/>
      <c r="E650" s="562"/>
      <c r="F650" s="562"/>
      <c r="G650" s="562"/>
      <c r="H650" s="562"/>
      <c r="I650" s="562"/>
      <c r="J650" s="562"/>
      <c r="K650" s="562"/>
      <c r="L650" s="562"/>
      <c r="M650" s="562"/>
      <c r="N650" s="562"/>
      <c r="O650" s="562"/>
      <c r="P650" s="562"/>
      <c r="Q650" s="562"/>
      <c r="R650" s="562"/>
      <c r="S650" s="562"/>
      <c r="T650" s="562"/>
      <c r="U650" s="562"/>
      <c r="V650" s="562"/>
    </row>
    <row r="651" spans="1:22" ht="16.5" customHeight="1">
      <c r="A651" s="562"/>
      <c r="B651" s="562"/>
      <c r="C651" s="570"/>
      <c r="D651" s="562"/>
      <c r="E651" s="562"/>
      <c r="F651" s="562"/>
      <c r="G651" s="562"/>
      <c r="H651" s="562"/>
      <c r="I651" s="562"/>
      <c r="J651" s="562"/>
      <c r="K651" s="562"/>
      <c r="L651" s="562"/>
      <c r="M651" s="562"/>
      <c r="N651" s="562"/>
      <c r="O651" s="562"/>
      <c r="P651" s="562"/>
      <c r="Q651" s="562"/>
      <c r="R651" s="562"/>
      <c r="S651" s="562"/>
      <c r="T651" s="562"/>
      <c r="U651" s="562"/>
      <c r="V651" s="562"/>
    </row>
    <row r="652" spans="1:22" ht="16.5" customHeight="1">
      <c r="A652" s="562"/>
      <c r="B652" s="562"/>
      <c r="C652" s="570"/>
      <c r="D652" s="562"/>
      <c r="E652" s="562"/>
      <c r="F652" s="562"/>
      <c r="G652" s="562"/>
      <c r="H652" s="562"/>
      <c r="I652" s="562"/>
      <c r="J652" s="562"/>
      <c r="K652" s="562"/>
      <c r="L652" s="562"/>
      <c r="M652" s="562"/>
      <c r="N652" s="562"/>
      <c r="O652" s="562"/>
      <c r="P652" s="562"/>
      <c r="Q652" s="562"/>
      <c r="R652" s="562"/>
      <c r="S652" s="562"/>
      <c r="T652" s="562"/>
      <c r="U652" s="562"/>
      <c r="V652" s="562"/>
    </row>
    <row r="653" spans="1:22" ht="16.5" customHeight="1">
      <c r="A653" s="562"/>
      <c r="B653" s="562"/>
      <c r="C653" s="570"/>
      <c r="D653" s="562"/>
      <c r="E653" s="562"/>
      <c r="F653" s="562"/>
      <c r="G653" s="562"/>
      <c r="H653" s="562"/>
      <c r="I653" s="562"/>
      <c r="J653" s="562"/>
      <c r="K653" s="562"/>
      <c r="L653" s="562"/>
      <c r="M653" s="562"/>
      <c r="N653" s="562"/>
      <c r="O653" s="562"/>
      <c r="P653" s="562"/>
      <c r="Q653" s="562"/>
      <c r="R653" s="562"/>
      <c r="S653" s="562"/>
      <c r="T653" s="562"/>
      <c r="U653" s="562"/>
      <c r="V653" s="562"/>
    </row>
    <row r="654" spans="1:22" ht="16.5" customHeight="1">
      <c r="A654" s="562"/>
      <c r="B654" s="562"/>
      <c r="C654" s="570"/>
      <c r="D654" s="562"/>
      <c r="E654" s="562"/>
      <c r="F654" s="562"/>
      <c r="G654" s="562"/>
      <c r="H654" s="562"/>
      <c r="I654" s="562"/>
      <c r="J654" s="562"/>
      <c r="K654" s="562"/>
      <c r="L654" s="562"/>
      <c r="M654" s="562"/>
      <c r="N654" s="562"/>
      <c r="O654" s="562"/>
      <c r="P654" s="562"/>
      <c r="Q654" s="562"/>
      <c r="R654" s="562"/>
      <c r="S654" s="562"/>
      <c r="T654" s="562"/>
      <c r="U654" s="562"/>
      <c r="V654" s="562"/>
    </row>
    <row r="655" spans="1:22" ht="16.5" customHeight="1">
      <c r="A655" s="562"/>
      <c r="B655" s="562"/>
      <c r="C655" s="570"/>
      <c r="D655" s="562"/>
      <c r="E655" s="562"/>
      <c r="F655" s="562"/>
      <c r="G655" s="562"/>
      <c r="H655" s="562"/>
      <c r="I655" s="562"/>
      <c r="J655" s="562"/>
      <c r="K655" s="562"/>
      <c r="L655" s="562"/>
      <c r="M655" s="562"/>
      <c r="N655" s="562"/>
      <c r="O655" s="562"/>
      <c r="P655" s="562"/>
      <c r="Q655" s="562"/>
      <c r="R655" s="562"/>
      <c r="S655" s="562"/>
      <c r="T655" s="562"/>
      <c r="U655" s="562"/>
      <c r="V655" s="562"/>
    </row>
    <row r="656" spans="1:22" ht="16.5" customHeight="1">
      <c r="A656" s="562"/>
      <c r="B656" s="562"/>
      <c r="C656" s="570"/>
      <c r="D656" s="562"/>
      <c r="E656" s="562"/>
      <c r="F656" s="562"/>
      <c r="G656" s="562"/>
      <c r="H656" s="562"/>
      <c r="I656" s="562"/>
      <c r="J656" s="562"/>
      <c r="K656" s="562"/>
      <c r="L656" s="562"/>
      <c r="M656" s="562"/>
      <c r="N656" s="562"/>
      <c r="O656" s="562"/>
      <c r="P656" s="562"/>
      <c r="Q656" s="562"/>
      <c r="R656" s="562"/>
      <c r="S656" s="562"/>
      <c r="T656" s="562"/>
      <c r="U656" s="562"/>
      <c r="V656" s="562"/>
    </row>
    <row r="657" spans="1:22" ht="16.5" customHeight="1">
      <c r="A657" s="562"/>
      <c r="B657" s="562"/>
      <c r="C657" s="570"/>
      <c r="D657" s="562"/>
      <c r="E657" s="562"/>
      <c r="F657" s="562"/>
      <c r="G657" s="562"/>
      <c r="H657" s="562"/>
      <c r="I657" s="562"/>
      <c r="J657" s="562"/>
      <c r="K657" s="562"/>
      <c r="L657" s="562"/>
      <c r="M657" s="562"/>
      <c r="N657" s="562"/>
      <c r="O657" s="562"/>
      <c r="P657" s="562"/>
      <c r="Q657" s="562"/>
      <c r="R657" s="562"/>
      <c r="S657" s="562"/>
      <c r="T657" s="562"/>
      <c r="U657" s="562"/>
      <c r="V657" s="562"/>
    </row>
    <row r="658" spans="1:22" ht="16.5" customHeight="1">
      <c r="A658" s="562"/>
      <c r="B658" s="562"/>
      <c r="C658" s="570"/>
      <c r="D658" s="562"/>
      <c r="E658" s="562"/>
      <c r="F658" s="562"/>
      <c r="G658" s="562"/>
      <c r="H658" s="562"/>
      <c r="I658" s="562"/>
      <c r="J658" s="562"/>
      <c r="K658" s="562"/>
      <c r="L658" s="562"/>
      <c r="M658" s="562"/>
      <c r="N658" s="562"/>
      <c r="O658" s="562"/>
      <c r="P658" s="562"/>
      <c r="Q658" s="562"/>
      <c r="R658" s="562"/>
      <c r="S658" s="562"/>
      <c r="T658" s="562"/>
      <c r="U658" s="562"/>
      <c r="V658" s="562"/>
    </row>
    <row r="659" spans="1:22" ht="16.5" customHeight="1">
      <c r="A659" s="562"/>
      <c r="B659" s="562"/>
      <c r="C659" s="570"/>
      <c r="D659" s="562"/>
      <c r="E659" s="562"/>
      <c r="F659" s="562"/>
      <c r="G659" s="562"/>
      <c r="H659" s="562"/>
      <c r="I659" s="562"/>
      <c r="J659" s="562"/>
      <c r="K659" s="562"/>
      <c r="L659" s="562"/>
      <c r="M659" s="562"/>
      <c r="N659" s="562"/>
      <c r="O659" s="562"/>
      <c r="P659" s="562"/>
      <c r="Q659" s="562"/>
      <c r="R659" s="562"/>
      <c r="S659" s="562"/>
      <c r="T659" s="562"/>
      <c r="U659" s="562"/>
      <c r="V659" s="562"/>
    </row>
    <row r="660" spans="1:22" ht="16.5" customHeight="1">
      <c r="A660" s="562"/>
      <c r="B660" s="562"/>
      <c r="C660" s="570"/>
      <c r="D660" s="562"/>
      <c r="E660" s="562"/>
      <c r="F660" s="562"/>
      <c r="G660" s="562"/>
      <c r="H660" s="562"/>
      <c r="I660" s="562"/>
      <c r="J660" s="562"/>
      <c r="K660" s="562"/>
      <c r="L660" s="562"/>
      <c r="M660" s="562"/>
      <c r="N660" s="562"/>
      <c r="O660" s="562"/>
      <c r="P660" s="562"/>
      <c r="Q660" s="562"/>
      <c r="R660" s="562"/>
      <c r="S660" s="562"/>
      <c r="T660" s="562"/>
      <c r="U660" s="562"/>
      <c r="V660" s="562"/>
    </row>
    <row r="661" spans="1:22" ht="16.5" customHeight="1">
      <c r="A661" s="562"/>
      <c r="B661" s="562"/>
      <c r="C661" s="570"/>
      <c r="D661" s="562"/>
      <c r="E661" s="562"/>
      <c r="F661" s="562"/>
      <c r="G661" s="562"/>
      <c r="H661" s="562"/>
      <c r="I661" s="562"/>
      <c r="J661" s="562"/>
      <c r="K661" s="562"/>
      <c r="L661" s="562"/>
      <c r="M661" s="562"/>
      <c r="N661" s="562"/>
      <c r="O661" s="562"/>
      <c r="P661" s="562"/>
      <c r="Q661" s="562"/>
      <c r="R661" s="562"/>
      <c r="S661" s="562"/>
      <c r="T661" s="562"/>
      <c r="U661" s="562"/>
      <c r="V661" s="562"/>
    </row>
    <row r="662" spans="1:22" ht="16.5" customHeight="1">
      <c r="A662" s="562"/>
      <c r="B662" s="562"/>
      <c r="C662" s="570"/>
      <c r="D662" s="562"/>
      <c r="E662" s="562"/>
      <c r="F662" s="562"/>
      <c r="G662" s="562"/>
      <c r="H662" s="562"/>
      <c r="I662" s="562"/>
      <c r="J662" s="562"/>
      <c r="K662" s="562"/>
      <c r="L662" s="562"/>
      <c r="M662" s="562"/>
      <c r="N662" s="562"/>
      <c r="O662" s="562"/>
      <c r="P662" s="562"/>
      <c r="Q662" s="562"/>
      <c r="R662" s="562"/>
      <c r="S662" s="562"/>
      <c r="T662" s="562"/>
      <c r="U662" s="562"/>
      <c r="V662" s="562"/>
    </row>
    <row r="663" spans="1:22" ht="16.5" customHeight="1">
      <c r="A663" s="562"/>
      <c r="B663" s="562"/>
      <c r="C663" s="570"/>
      <c r="D663" s="562"/>
      <c r="E663" s="562"/>
      <c r="F663" s="562"/>
      <c r="G663" s="562"/>
      <c r="H663" s="562"/>
      <c r="I663" s="562"/>
      <c r="J663" s="562"/>
      <c r="K663" s="562"/>
      <c r="L663" s="562"/>
      <c r="M663" s="562"/>
      <c r="N663" s="562"/>
      <c r="O663" s="562"/>
      <c r="P663" s="562"/>
      <c r="Q663" s="562"/>
      <c r="R663" s="562"/>
      <c r="S663" s="562"/>
      <c r="T663" s="562"/>
      <c r="U663" s="562"/>
      <c r="V663" s="562"/>
    </row>
    <row r="664" spans="1:22" ht="16.5" customHeight="1">
      <c r="A664" s="562"/>
      <c r="B664" s="562"/>
      <c r="C664" s="570"/>
      <c r="D664" s="562"/>
      <c r="E664" s="562"/>
      <c r="F664" s="562"/>
      <c r="G664" s="562"/>
      <c r="H664" s="562"/>
      <c r="I664" s="562"/>
      <c r="J664" s="562"/>
      <c r="K664" s="562"/>
      <c r="L664" s="562"/>
      <c r="M664" s="562"/>
      <c r="N664" s="562"/>
      <c r="O664" s="562"/>
      <c r="P664" s="562"/>
      <c r="Q664" s="562"/>
      <c r="R664" s="562"/>
      <c r="S664" s="562"/>
      <c r="T664" s="562"/>
      <c r="U664" s="562"/>
      <c r="V664" s="562"/>
    </row>
    <row r="665" spans="1:22" ht="16.5" customHeight="1">
      <c r="A665" s="562"/>
      <c r="B665" s="562"/>
      <c r="C665" s="570"/>
      <c r="D665" s="562"/>
      <c r="E665" s="562"/>
      <c r="F665" s="562"/>
      <c r="G665" s="562"/>
      <c r="H665" s="562"/>
      <c r="I665" s="562"/>
      <c r="J665" s="562"/>
      <c r="K665" s="562"/>
      <c r="L665" s="562"/>
      <c r="M665" s="562"/>
      <c r="N665" s="562"/>
      <c r="O665" s="562"/>
      <c r="P665" s="562"/>
      <c r="Q665" s="562"/>
      <c r="R665" s="562"/>
      <c r="S665" s="562"/>
      <c r="T665" s="562"/>
      <c r="U665" s="562"/>
      <c r="V665" s="562"/>
    </row>
    <row r="666" spans="1:22" ht="16.5" customHeight="1">
      <c r="A666" s="562"/>
      <c r="B666" s="562"/>
      <c r="C666" s="570"/>
      <c r="D666" s="562"/>
      <c r="E666" s="562"/>
      <c r="F666" s="562"/>
      <c r="G666" s="562"/>
      <c r="H666" s="562"/>
      <c r="I666" s="562"/>
      <c r="J666" s="562"/>
      <c r="K666" s="562"/>
      <c r="L666" s="562"/>
      <c r="M666" s="562"/>
      <c r="N666" s="562"/>
      <c r="O666" s="562"/>
      <c r="P666" s="562"/>
      <c r="Q666" s="562"/>
      <c r="R666" s="562"/>
      <c r="S666" s="562"/>
      <c r="T666" s="562"/>
      <c r="U666" s="562"/>
      <c r="V666" s="562"/>
    </row>
    <row r="667" spans="1:22" ht="16.5" customHeight="1">
      <c r="A667" s="562"/>
      <c r="B667" s="562"/>
      <c r="C667" s="570"/>
      <c r="D667" s="562"/>
      <c r="E667" s="562"/>
      <c r="F667" s="562"/>
      <c r="G667" s="562"/>
      <c r="H667" s="562"/>
      <c r="I667" s="562"/>
      <c r="J667" s="562"/>
      <c r="K667" s="562"/>
      <c r="L667" s="562"/>
      <c r="M667" s="562"/>
      <c r="N667" s="562"/>
      <c r="O667" s="562"/>
      <c r="P667" s="562"/>
      <c r="Q667" s="562"/>
      <c r="R667" s="562"/>
      <c r="S667" s="562"/>
      <c r="T667" s="562"/>
      <c r="U667" s="562"/>
      <c r="V667" s="562"/>
    </row>
    <row r="668" spans="1:22" ht="16.5" customHeight="1">
      <c r="A668" s="562"/>
      <c r="B668" s="562"/>
      <c r="C668" s="570"/>
      <c r="D668" s="562"/>
      <c r="E668" s="562"/>
      <c r="F668" s="562"/>
      <c r="G668" s="562"/>
      <c r="H668" s="562"/>
      <c r="I668" s="562"/>
      <c r="J668" s="562"/>
      <c r="K668" s="562"/>
      <c r="L668" s="562"/>
      <c r="M668" s="562"/>
      <c r="N668" s="562"/>
      <c r="O668" s="562"/>
      <c r="P668" s="562"/>
      <c r="Q668" s="562"/>
      <c r="R668" s="562"/>
      <c r="S668" s="562"/>
      <c r="T668" s="562"/>
      <c r="U668" s="562"/>
      <c r="V668" s="562"/>
    </row>
    <row r="669" spans="1:22" ht="16.5" customHeight="1">
      <c r="A669" s="562"/>
      <c r="B669" s="562"/>
      <c r="C669" s="570"/>
      <c r="D669" s="562"/>
      <c r="E669" s="562"/>
      <c r="F669" s="562"/>
      <c r="G669" s="562"/>
      <c r="H669" s="562"/>
      <c r="I669" s="562"/>
      <c r="J669" s="562"/>
      <c r="K669" s="562"/>
      <c r="L669" s="562"/>
      <c r="M669" s="562"/>
      <c r="N669" s="562"/>
      <c r="O669" s="562"/>
      <c r="P669" s="562"/>
      <c r="Q669" s="562"/>
      <c r="R669" s="562"/>
      <c r="S669" s="562"/>
      <c r="T669" s="562"/>
      <c r="U669" s="562"/>
      <c r="V669" s="562"/>
    </row>
    <row r="670" spans="1:22" ht="16.5" customHeight="1">
      <c r="A670" s="562"/>
      <c r="B670" s="562"/>
      <c r="C670" s="570"/>
      <c r="D670" s="562"/>
      <c r="E670" s="562"/>
      <c r="F670" s="562"/>
      <c r="G670" s="562"/>
      <c r="H670" s="562"/>
      <c r="I670" s="562"/>
      <c r="J670" s="562"/>
      <c r="K670" s="562"/>
      <c r="L670" s="562"/>
      <c r="M670" s="562"/>
      <c r="N670" s="562"/>
      <c r="O670" s="562"/>
      <c r="P670" s="562"/>
      <c r="Q670" s="562"/>
      <c r="R670" s="562"/>
      <c r="S670" s="562"/>
      <c r="T670" s="562"/>
      <c r="U670" s="562"/>
      <c r="V670" s="562"/>
    </row>
    <row r="671" spans="1:22" ht="16.5" customHeight="1">
      <c r="A671" s="562"/>
      <c r="B671" s="562"/>
      <c r="C671" s="570"/>
      <c r="D671" s="562"/>
      <c r="E671" s="562"/>
      <c r="F671" s="562"/>
      <c r="G671" s="562"/>
      <c r="H671" s="562"/>
      <c r="I671" s="562"/>
      <c r="J671" s="562"/>
      <c r="K671" s="562"/>
      <c r="L671" s="562"/>
      <c r="M671" s="562"/>
      <c r="N671" s="562"/>
      <c r="O671" s="562"/>
      <c r="P671" s="562"/>
      <c r="Q671" s="562"/>
      <c r="R671" s="562"/>
      <c r="S671" s="562"/>
      <c r="T671" s="562"/>
      <c r="U671" s="562"/>
      <c r="V671" s="562"/>
    </row>
    <row r="672" spans="1:22" ht="16.5" customHeight="1">
      <c r="A672" s="562"/>
      <c r="B672" s="562"/>
      <c r="C672" s="570"/>
      <c r="D672" s="562"/>
      <c r="E672" s="562"/>
      <c r="F672" s="562"/>
      <c r="G672" s="562"/>
      <c r="H672" s="562"/>
      <c r="I672" s="562"/>
      <c r="J672" s="562"/>
      <c r="K672" s="562"/>
      <c r="L672" s="562"/>
      <c r="M672" s="562"/>
      <c r="N672" s="562"/>
      <c r="O672" s="562"/>
      <c r="P672" s="562"/>
      <c r="Q672" s="562"/>
      <c r="R672" s="562"/>
      <c r="S672" s="562"/>
      <c r="T672" s="562"/>
      <c r="U672" s="562"/>
      <c r="V672" s="562"/>
    </row>
    <row r="673" spans="1:22" ht="16.5" customHeight="1">
      <c r="A673" s="562"/>
      <c r="B673" s="562"/>
      <c r="C673" s="570"/>
      <c r="D673" s="562"/>
      <c r="E673" s="562"/>
      <c r="F673" s="562"/>
      <c r="G673" s="562"/>
      <c r="H673" s="562"/>
      <c r="I673" s="562"/>
      <c r="J673" s="562"/>
      <c r="K673" s="562"/>
      <c r="L673" s="562"/>
      <c r="M673" s="562"/>
      <c r="N673" s="562"/>
      <c r="O673" s="562"/>
      <c r="P673" s="562"/>
      <c r="Q673" s="562"/>
      <c r="R673" s="562"/>
      <c r="S673" s="562"/>
      <c r="T673" s="562"/>
      <c r="U673" s="562"/>
      <c r="V673" s="562"/>
    </row>
    <row r="674" spans="1:22" ht="16.5" customHeight="1">
      <c r="A674" s="562"/>
      <c r="B674" s="562"/>
      <c r="C674" s="570"/>
      <c r="D674" s="562"/>
      <c r="E674" s="562"/>
      <c r="F674" s="562"/>
      <c r="G674" s="562"/>
      <c r="H674" s="562"/>
      <c r="I674" s="562"/>
      <c r="J674" s="562"/>
      <c r="K674" s="562"/>
      <c r="L674" s="562"/>
      <c r="M674" s="562"/>
      <c r="N674" s="562"/>
      <c r="O674" s="562"/>
      <c r="P674" s="562"/>
      <c r="Q674" s="562"/>
      <c r="R674" s="562"/>
      <c r="S674" s="562"/>
      <c r="T674" s="562"/>
      <c r="U674" s="562"/>
      <c r="V674" s="562"/>
    </row>
    <row r="675" spans="1:22" ht="16.5" customHeight="1">
      <c r="A675" s="562"/>
      <c r="B675" s="562"/>
      <c r="C675" s="570"/>
      <c r="D675" s="562"/>
      <c r="E675" s="562"/>
      <c r="F675" s="562"/>
      <c r="G675" s="562"/>
      <c r="H675" s="562"/>
      <c r="I675" s="562"/>
      <c r="J675" s="562"/>
      <c r="K675" s="562"/>
      <c r="L675" s="562"/>
      <c r="M675" s="562"/>
      <c r="N675" s="562"/>
      <c r="O675" s="562"/>
      <c r="P675" s="562"/>
      <c r="Q675" s="562"/>
      <c r="R675" s="562"/>
      <c r="S675" s="562"/>
      <c r="T675" s="562"/>
      <c r="U675" s="562"/>
      <c r="V675" s="562"/>
    </row>
    <row r="676" spans="1:22" ht="16.5" customHeight="1">
      <c r="A676" s="562"/>
      <c r="B676" s="562"/>
      <c r="C676" s="570"/>
      <c r="D676" s="562"/>
      <c r="E676" s="562"/>
      <c r="F676" s="562"/>
      <c r="G676" s="562"/>
      <c r="H676" s="562"/>
      <c r="I676" s="562"/>
      <c r="J676" s="562"/>
      <c r="K676" s="562"/>
      <c r="L676" s="562"/>
      <c r="M676" s="562"/>
      <c r="N676" s="562"/>
      <c r="O676" s="562"/>
      <c r="P676" s="562"/>
      <c r="Q676" s="562"/>
      <c r="R676" s="562"/>
      <c r="S676" s="562"/>
      <c r="T676" s="562"/>
      <c r="U676" s="562"/>
      <c r="V676" s="562"/>
    </row>
    <row r="677" spans="1:22" ht="16.5" customHeight="1">
      <c r="A677" s="562"/>
      <c r="B677" s="562"/>
      <c r="C677" s="570"/>
      <c r="D677" s="562"/>
      <c r="E677" s="562"/>
      <c r="F677" s="562"/>
      <c r="G677" s="562"/>
      <c r="H677" s="562"/>
      <c r="I677" s="562"/>
      <c r="J677" s="562"/>
      <c r="K677" s="562"/>
      <c r="L677" s="562"/>
      <c r="M677" s="562"/>
      <c r="N677" s="562"/>
      <c r="O677" s="562"/>
      <c r="P677" s="562"/>
      <c r="Q677" s="562"/>
      <c r="R677" s="562"/>
      <c r="S677" s="562"/>
      <c r="T677" s="562"/>
      <c r="U677" s="562"/>
      <c r="V677" s="562"/>
    </row>
    <row r="678" spans="1:22" ht="16.5" customHeight="1">
      <c r="A678" s="562"/>
      <c r="B678" s="562"/>
      <c r="C678" s="570"/>
      <c r="D678" s="562"/>
      <c r="E678" s="562"/>
      <c r="F678" s="562"/>
      <c r="G678" s="562"/>
      <c r="H678" s="562"/>
      <c r="I678" s="562"/>
      <c r="J678" s="562"/>
      <c r="K678" s="562"/>
      <c r="L678" s="562"/>
      <c r="M678" s="562"/>
      <c r="N678" s="562"/>
      <c r="O678" s="562"/>
      <c r="P678" s="562"/>
      <c r="Q678" s="562"/>
      <c r="R678" s="562"/>
      <c r="S678" s="562"/>
      <c r="T678" s="562"/>
      <c r="U678" s="562"/>
      <c r="V678" s="562"/>
    </row>
    <row r="679" spans="1:22" ht="16.5" customHeight="1">
      <c r="A679" s="562"/>
      <c r="B679" s="562"/>
      <c r="C679" s="570"/>
      <c r="D679" s="562"/>
      <c r="E679" s="562"/>
      <c r="F679" s="562"/>
      <c r="G679" s="562"/>
      <c r="H679" s="562"/>
      <c r="I679" s="562"/>
      <c r="J679" s="562"/>
      <c r="K679" s="562"/>
      <c r="L679" s="562"/>
      <c r="M679" s="562"/>
      <c r="N679" s="562"/>
      <c r="O679" s="562"/>
      <c r="P679" s="562"/>
      <c r="Q679" s="562"/>
      <c r="R679" s="562"/>
      <c r="S679" s="562"/>
      <c r="T679" s="562"/>
      <c r="U679" s="562"/>
      <c r="V679" s="562"/>
    </row>
    <row r="680" spans="1:22" ht="16.5" customHeight="1">
      <c r="A680" s="562"/>
      <c r="B680" s="562"/>
      <c r="C680" s="570"/>
      <c r="D680" s="562"/>
      <c r="E680" s="562"/>
      <c r="F680" s="562"/>
      <c r="G680" s="562"/>
      <c r="H680" s="562"/>
      <c r="I680" s="562"/>
      <c r="J680" s="562"/>
      <c r="K680" s="562"/>
      <c r="L680" s="562"/>
      <c r="M680" s="562"/>
      <c r="N680" s="562"/>
      <c r="O680" s="562"/>
      <c r="P680" s="562"/>
      <c r="Q680" s="562"/>
      <c r="R680" s="562"/>
      <c r="S680" s="562"/>
      <c r="T680" s="562"/>
      <c r="U680" s="562"/>
      <c r="V680" s="562"/>
    </row>
    <row r="681" spans="1:22" ht="16.5" customHeight="1">
      <c r="A681" s="562"/>
      <c r="B681" s="562"/>
      <c r="C681" s="570"/>
      <c r="D681" s="562"/>
      <c r="E681" s="562"/>
      <c r="F681" s="562"/>
      <c r="G681" s="562"/>
      <c r="H681" s="562"/>
      <c r="I681" s="562"/>
      <c r="J681" s="562"/>
      <c r="K681" s="562"/>
      <c r="L681" s="562"/>
      <c r="M681" s="562"/>
      <c r="N681" s="562"/>
      <c r="O681" s="562"/>
      <c r="P681" s="562"/>
      <c r="Q681" s="562"/>
      <c r="R681" s="562"/>
      <c r="S681" s="562"/>
      <c r="T681" s="562"/>
      <c r="U681" s="562"/>
      <c r="V681" s="562"/>
    </row>
    <row r="682" spans="1:22" ht="16.5" customHeight="1">
      <c r="A682" s="562"/>
      <c r="B682" s="562"/>
      <c r="C682" s="570"/>
      <c r="D682" s="562"/>
      <c r="E682" s="562"/>
      <c r="F682" s="562"/>
      <c r="G682" s="562"/>
      <c r="H682" s="562"/>
      <c r="I682" s="562"/>
      <c r="J682" s="562"/>
      <c r="K682" s="562"/>
      <c r="L682" s="562"/>
      <c r="M682" s="562"/>
      <c r="N682" s="562"/>
      <c r="O682" s="562"/>
      <c r="P682" s="562"/>
      <c r="Q682" s="562"/>
      <c r="R682" s="562"/>
      <c r="S682" s="562"/>
      <c r="T682" s="562"/>
      <c r="U682" s="562"/>
      <c r="V682" s="562"/>
    </row>
    <row r="683" spans="1:22" ht="16.5" customHeight="1">
      <c r="A683" s="562"/>
      <c r="B683" s="562"/>
      <c r="C683" s="570"/>
      <c r="D683" s="562"/>
      <c r="E683" s="562"/>
      <c r="F683" s="562"/>
      <c r="G683" s="562"/>
      <c r="H683" s="562"/>
      <c r="I683" s="562"/>
      <c r="J683" s="562"/>
      <c r="K683" s="562"/>
      <c r="L683" s="562"/>
      <c r="M683" s="562"/>
      <c r="N683" s="562"/>
      <c r="O683" s="562"/>
      <c r="P683" s="562"/>
      <c r="Q683" s="562"/>
      <c r="R683" s="562"/>
      <c r="S683" s="562"/>
      <c r="T683" s="562"/>
      <c r="U683" s="562"/>
      <c r="V683" s="562"/>
    </row>
    <row r="684" spans="1:22" ht="16.5" customHeight="1">
      <c r="A684" s="562"/>
      <c r="B684" s="562"/>
      <c r="C684" s="570"/>
      <c r="D684" s="562"/>
      <c r="E684" s="562"/>
      <c r="F684" s="562"/>
      <c r="G684" s="562"/>
      <c r="H684" s="562"/>
      <c r="I684" s="562"/>
      <c r="J684" s="562"/>
      <c r="K684" s="562"/>
      <c r="L684" s="562"/>
      <c r="M684" s="562"/>
      <c r="N684" s="562"/>
      <c r="O684" s="562"/>
      <c r="P684" s="562"/>
      <c r="Q684" s="562"/>
      <c r="R684" s="562"/>
      <c r="S684" s="562"/>
      <c r="T684" s="562"/>
      <c r="U684" s="562"/>
      <c r="V684" s="562"/>
    </row>
    <row r="685" spans="1:22" ht="16.5" customHeight="1">
      <c r="A685" s="562"/>
      <c r="B685" s="562"/>
      <c r="C685" s="570"/>
      <c r="D685" s="562"/>
      <c r="E685" s="562"/>
      <c r="F685" s="562"/>
      <c r="G685" s="562"/>
      <c r="H685" s="562"/>
      <c r="I685" s="562"/>
      <c r="J685" s="562"/>
      <c r="K685" s="562"/>
      <c r="L685" s="562"/>
      <c r="M685" s="562"/>
      <c r="N685" s="562"/>
      <c r="O685" s="562"/>
      <c r="P685" s="562"/>
      <c r="Q685" s="562"/>
      <c r="R685" s="562"/>
      <c r="S685" s="562"/>
      <c r="T685" s="562"/>
      <c r="U685" s="562"/>
      <c r="V685" s="562"/>
    </row>
    <row r="686" spans="1:22" ht="16.5" customHeight="1">
      <c r="A686" s="562"/>
      <c r="B686" s="562"/>
      <c r="C686" s="570"/>
      <c r="D686" s="562"/>
      <c r="E686" s="562"/>
      <c r="F686" s="562"/>
      <c r="G686" s="562"/>
      <c r="H686" s="562"/>
      <c r="I686" s="562"/>
      <c r="J686" s="562"/>
      <c r="K686" s="562"/>
      <c r="L686" s="562"/>
      <c r="M686" s="562"/>
      <c r="N686" s="562"/>
      <c r="O686" s="562"/>
      <c r="P686" s="562"/>
      <c r="Q686" s="562"/>
      <c r="R686" s="562"/>
      <c r="S686" s="562"/>
      <c r="T686" s="562"/>
      <c r="U686" s="562"/>
      <c r="V686" s="562"/>
    </row>
    <row r="687" spans="1:22" ht="16.5" customHeight="1">
      <c r="A687" s="562"/>
      <c r="B687" s="562"/>
      <c r="C687" s="570"/>
      <c r="D687" s="562"/>
      <c r="E687" s="562"/>
      <c r="F687" s="562"/>
      <c r="G687" s="562"/>
      <c r="H687" s="562"/>
      <c r="I687" s="562"/>
      <c r="J687" s="562"/>
      <c r="K687" s="562"/>
      <c r="L687" s="562"/>
      <c r="M687" s="562"/>
      <c r="N687" s="562"/>
      <c r="O687" s="562"/>
      <c r="P687" s="562"/>
      <c r="Q687" s="562"/>
      <c r="R687" s="562"/>
      <c r="S687" s="562"/>
      <c r="T687" s="562"/>
      <c r="U687" s="562"/>
      <c r="V687" s="562"/>
    </row>
    <row r="688" spans="1:22" ht="16.5" customHeight="1">
      <c r="A688" s="562"/>
      <c r="B688" s="562"/>
      <c r="C688" s="570"/>
      <c r="D688" s="562"/>
      <c r="E688" s="562"/>
      <c r="F688" s="562"/>
      <c r="G688" s="562"/>
      <c r="H688" s="562"/>
      <c r="I688" s="562"/>
      <c r="J688" s="562"/>
      <c r="K688" s="562"/>
      <c r="L688" s="562"/>
      <c r="M688" s="562"/>
      <c r="N688" s="562"/>
      <c r="O688" s="562"/>
      <c r="P688" s="562"/>
      <c r="Q688" s="562"/>
      <c r="R688" s="562"/>
      <c r="S688" s="562"/>
      <c r="T688" s="562"/>
      <c r="U688" s="562"/>
      <c r="V688" s="562"/>
    </row>
    <row r="689" spans="1:22" ht="16.5" customHeight="1">
      <c r="A689" s="562"/>
      <c r="B689" s="562"/>
      <c r="C689" s="570"/>
      <c r="D689" s="562"/>
      <c r="E689" s="562"/>
      <c r="F689" s="562"/>
      <c r="G689" s="562"/>
      <c r="H689" s="562"/>
      <c r="I689" s="562"/>
      <c r="J689" s="562"/>
      <c r="K689" s="562"/>
      <c r="L689" s="562"/>
      <c r="M689" s="562"/>
      <c r="N689" s="562"/>
      <c r="O689" s="562"/>
      <c r="P689" s="562"/>
      <c r="Q689" s="562"/>
      <c r="R689" s="562"/>
      <c r="S689" s="562"/>
      <c r="T689" s="562"/>
      <c r="U689" s="562"/>
      <c r="V689" s="562"/>
    </row>
    <row r="690" spans="1:22" ht="16.5" customHeight="1">
      <c r="A690" s="562"/>
      <c r="B690" s="562"/>
      <c r="C690" s="570"/>
      <c r="D690" s="562"/>
      <c r="E690" s="562"/>
      <c r="F690" s="562"/>
      <c r="G690" s="562"/>
      <c r="H690" s="562"/>
      <c r="I690" s="562"/>
      <c r="J690" s="562"/>
      <c r="K690" s="562"/>
      <c r="L690" s="562"/>
      <c r="M690" s="562"/>
      <c r="N690" s="562"/>
      <c r="O690" s="562"/>
      <c r="P690" s="562"/>
      <c r="Q690" s="562"/>
      <c r="R690" s="562"/>
      <c r="S690" s="562"/>
      <c r="T690" s="562"/>
      <c r="U690" s="562"/>
      <c r="V690" s="562"/>
    </row>
    <row r="691" spans="1:22" ht="16.5" customHeight="1">
      <c r="A691" s="562"/>
      <c r="B691" s="562"/>
      <c r="C691" s="570"/>
      <c r="D691" s="562"/>
      <c r="E691" s="562"/>
      <c r="F691" s="562"/>
      <c r="G691" s="562"/>
      <c r="H691" s="562"/>
      <c r="I691" s="562"/>
      <c r="J691" s="562"/>
      <c r="K691" s="562"/>
      <c r="L691" s="562"/>
      <c r="M691" s="562"/>
      <c r="N691" s="562"/>
      <c r="O691" s="562"/>
      <c r="P691" s="562"/>
      <c r="Q691" s="562"/>
      <c r="R691" s="562"/>
      <c r="S691" s="562"/>
      <c r="T691" s="562"/>
      <c r="U691" s="562"/>
      <c r="V691" s="562"/>
    </row>
    <row r="692" spans="1:22" ht="16.5" customHeight="1">
      <c r="A692" s="562"/>
      <c r="B692" s="562"/>
      <c r="C692" s="570"/>
      <c r="D692" s="562"/>
      <c r="E692" s="562"/>
      <c r="F692" s="562"/>
      <c r="G692" s="562"/>
      <c r="H692" s="562"/>
      <c r="I692" s="562"/>
      <c r="J692" s="562"/>
      <c r="K692" s="562"/>
      <c r="L692" s="562"/>
      <c r="M692" s="562"/>
      <c r="N692" s="562"/>
      <c r="O692" s="562"/>
      <c r="P692" s="562"/>
      <c r="Q692" s="562"/>
      <c r="R692" s="562"/>
      <c r="S692" s="562"/>
      <c r="T692" s="562"/>
      <c r="U692" s="562"/>
      <c r="V692" s="562"/>
    </row>
    <row r="693" spans="1:22" ht="16.5" customHeight="1">
      <c r="A693" s="562"/>
      <c r="B693" s="562"/>
      <c r="C693" s="570"/>
      <c r="D693" s="562"/>
      <c r="E693" s="562"/>
      <c r="F693" s="562"/>
      <c r="G693" s="562"/>
      <c r="H693" s="562"/>
      <c r="I693" s="562"/>
      <c r="J693" s="562"/>
      <c r="K693" s="562"/>
      <c r="L693" s="562"/>
      <c r="M693" s="562"/>
      <c r="N693" s="562"/>
      <c r="O693" s="562"/>
      <c r="P693" s="562"/>
      <c r="Q693" s="562"/>
      <c r="R693" s="562"/>
      <c r="S693" s="562"/>
      <c r="T693" s="562"/>
      <c r="U693" s="562"/>
      <c r="V693" s="562"/>
    </row>
    <row r="694" spans="1:22" ht="16.5" customHeight="1">
      <c r="A694" s="562"/>
      <c r="B694" s="562"/>
      <c r="C694" s="570"/>
      <c r="D694" s="562"/>
      <c r="E694" s="562"/>
      <c r="F694" s="562"/>
      <c r="G694" s="562"/>
      <c r="H694" s="562"/>
      <c r="I694" s="562"/>
      <c r="J694" s="562"/>
      <c r="K694" s="562"/>
      <c r="L694" s="562"/>
      <c r="M694" s="562"/>
      <c r="N694" s="562"/>
      <c r="O694" s="562"/>
      <c r="P694" s="562"/>
      <c r="Q694" s="562"/>
      <c r="R694" s="562"/>
      <c r="S694" s="562"/>
      <c r="T694" s="562"/>
      <c r="U694" s="562"/>
      <c r="V694" s="562"/>
    </row>
    <row r="695" spans="1:22" ht="16.5" customHeight="1">
      <c r="A695" s="562"/>
      <c r="B695" s="562"/>
      <c r="C695" s="570"/>
      <c r="D695" s="562"/>
      <c r="E695" s="562"/>
      <c r="F695" s="562"/>
      <c r="G695" s="562"/>
      <c r="H695" s="562"/>
      <c r="I695" s="562"/>
      <c r="J695" s="562"/>
      <c r="K695" s="562"/>
      <c r="L695" s="562"/>
      <c r="M695" s="562"/>
      <c r="N695" s="562"/>
      <c r="O695" s="562"/>
      <c r="P695" s="562"/>
      <c r="Q695" s="562"/>
      <c r="R695" s="562"/>
      <c r="S695" s="562"/>
      <c r="T695" s="562"/>
      <c r="U695" s="562"/>
      <c r="V695" s="562"/>
    </row>
    <row r="696" spans="1:22" ht="16.5" customHeight="1">
      <c r="A696" s="562"/>
      <c r="B696" s="562"/>
      <c r="C696" s="570"/>
      <c r="D696" s="562"/>
      <c r="E696" s="562"/>
      <c r="F696" s="562"/>
      <c r="G696" s="562"/>
      <c r="H696" s="562"/>
      <c r="I696" s="562"/>
      <c r="J696" s="562"/>
      <c r="K696" s="562"/>
      <c r="L696" s="562"/>
      <c r="M696" s="562"/>
      <c r="N696" s="562"/>
      <c r="O696" s="562"/>
      <c r="P696" s="562"/>
      <c r="Q696" s="562"/>
      <c r="R696" s="562"/>
      <c r="S696" s="562"/>
      <c r="T696" s="562"/>
      <c r="U696" s="562"/>
      <c r="V696" s="562"/>
    </row>
    <row r="697" spans="1:22" ht="16.5" customHeight="1">
      <c r="A697" s="562"/>
      <c r="B697" s="562"/>
      <c r="C697" s="570"/>
      <c r="D697" s="562"/>
      <c r="E697" s="562"/>
      <c r="F697" s="562"/>
      <c r="G697" s="562"/>
      <c r="H697" s="562"/>
      <c r="I697" s="562"/>
      <c r="J697" s="562"/>
      <c r="K697" s="562"/>
      <c r="L697" s="562"/>
      <c r="M697" s="562"/>
      <c r="N697" s="562"/>
      <c r="O697" s="562"/>
      <c r="P697" s="562"/>
      <c r="Q697" s="562"/>
      <c r="R697" s="562"/>
      <c r="S697" s="562"/>
      <c r="T697" s="562"/>
      <c r="U697" s="562"/>
      <c r="V697" s="562"/>
    </row>
    <row r="698" spans="1:22" ht="16.5" customHeight="1">
      <c r="A698" s="562"/>
      <c r="B698" s="562"/>
      <c r="C698" s="570"/>
      <c r="D698" s="562"/>
      <c r="E698" s="562"/>
      <c r="F698" s="562"/>
      <c r="G698" s="562"/>
      <c r="H698" s="562"/>
      <c r="I698" s="562"/>
      <c r="J698" s="562"/>
      <c r="K698" s="562"/>
      <c r="L698" s="562"/>
      <c r="M698" s="562"/>
      <c r="N698" s="562"/>
      <c r="O698" s="562"/>
      <c r="P698" s="562"/>
      <c r="Q698" s="562"/>
      <c r="R698" s="562"/>
      <c r="S698" s="562"/>
      <c r="T698" s="562"/>
      <c r="U698" s="562"/>
      <c r="V698" s="562"/>
    </row>
    <row r="699" spans="1:22" ht="16.5" customHeight="1">
      <c r="A699" s="562"/>
      <c r="B699" s="562"/>
      <c r="C699" s="570"/>
      <c r="D699" s="562"/>
      <c r="E699" s="562"/>
      <c r="F699" s="562"/>
      <c r="G699" s="562"/>
      <c r="H699" s="562"/>
      <c r="I699" s="562"/>
      <c r="J699" s="562"/>
      <c r="K699" s="562"/>
      <c r="L699" s="562"/>
      <c r="M699" s="562"/>
      <c r="N699" s="562"/>
      <c r="O699" s="562"/>
      <c r="P699" s="562"/>
      <c r="Q699" s="562"/>
      <c r="R699" s="562"/>
      <c r="S699" s="562"/>
      <c r="T699" s="562"/>
      <c r="U699" s="562"/>
      <c r="V699" s="562"/>
    </row>
    <row r="700" spans="1:22" ht="16.5" customHeight="1">
      <c r="A700" s="562"/>
      <c r="B700" s="562"/>
      <c r="C700" s="570"/>
      <c r="D700" s="562"/>
      <c r="E700" s="562"/>
      <c r="F700" s="562"/>
      <c r="G700" s="562"/>
      <c r="H700" s="562"/>
      <c r="I700" s="562"/>
      <c r="J700" s="562"/>
      <c r="K700" s="562"/>
      <c r="L700" s="562"/>
      <c r="M700" s="562"/>
      <c r="N700" s="562"/>
      <c r="O700" s="562"/>
      <c r="P700" s="562"/>
      <c r="Q700" s="562"/>
      <c r="R700" s="562"/>
      <c r="S700" s="562"/>
      <c r="T700" s="562"/>
      <c r="U700" s="562"/>
      <c r="V700" s="562"/>
    </row>
    <row r="701" spans="1:22" ht="16.5" customHeight="1">
      <c r="A701" s="562"/>
      <c r="B701" s="562"/>
      <c r="C701" s="570"/>
      <c r="D701" s="562"/>
      <c r="E701" s="562"/>
      <c r="F701" s="562"/>
      <c r="G701" s="562"/>
      <c r="H701" s="562"/>
      <c r="I701" s="562"/>
      <c r="J701" s="562"/>
      <c r="K701" s="562"/>
      <c r="L701" s="562"/>
      <c r="M701" s="562"/>
      <c r="N701" s="562"/>
      <c r="O701" s="562"/>
      <c r="P701" s="562"/>
      <c r="Q701" s="562"/>
      <c r="R701" s="562"/>
      <c r="S701" s="562"/>
      <c r="T701" s="562"/>
      <c r="U701" s="562"/>
      <c r="V701" s="562"/>
    </row>
    <row r="702" spans="1:22" ht="16.5" customHeight="1">
      <c r="A702" s="562"/>
      <c r="B702" s="562"/>
      <c r="C702" s="570"/>
      <c r="D702" s="562"/>
      <c r="E702" s="562"/>
      <c r="F702" s="562"/>
      <c r="G702" s="562"/>
      <c r="H702" s="562"/>
      <c r="I702" s="562"/>
      <c r="J702" s="562"/>
      <c r="K702" s="562"/>
      <c r="L702" s="562"/>
      <c r="M702" s="562"/>
      <c r="N702" s="562"/>
      <c r="O702" s="562"/>
      <c r="P702" s="562"/>
      <c r="Q702" s="562"/>
      <c r="R702" s="562"/>
      <c r="S702" s="562"/>
      <c r="T702" s="562"/>
      <c r="U702" s="562"/>
      <c r="V702" s="562"/>
    </row>
    <row r="703" spans="1:22" ht="16.5" customHeight="1">
      <c r="A703" s="562"/>
      <c r="B703" s="562"/>
      <c r="C703" s="570"/>
      <c r="D703" s="562"/>
      <c r="E703" s="562"/>
      <c r="F703" s="562"/>
      <c r="G703" s="562"/>
      <c r="H703" s="562"/>
      <c r="I703" s="562"/>
      <c r="J703" s="562"/>
      <c r="K703" s="562"/>
      <c r="L703" s="562"/>
      <c r="M703" s="562"/>
      <c r="N703" s="562"/>
      <c r="O703" s="562"/>
      <c r="P703" s="562"/>
      <c r="Q703" s="562"/>
      <c r="R703" s="562"/>
      <c r="S703" s="562"/>
      <c r="T703" s="562"/>
      <c r="U703" s="562"/>
      <c r="V703" s="562"/>
    </row>
    <row r="704" spans="1:22" ht="16.5" customHeight="1">
      <c r="A704" s="562"/>
      <c r="B704" s="562"/>
      <c r="C704" s="570"/>
      <c r="D704" s="562"/>
      <c r="E704" s="562"/>
      <c r="F704" s="562"/>
      <c r="G704" s="562"/>
      <c r="H704" s="562"/>
      <c r="I704" s="562"/>
      <c r="J704" s="562"/>
      <c r="K704" s="562"/>
      <c r="L704" s="562"/>
      <c r="M704" s="562"/>
      <c r="N704" s="562"/>
      <c r="O704" s="562"/>
      <c r="P704" s="562"/>
      <c r="Q704" s="562"/>
      <c r="R704" s="562"/>
      <c r="S704" s="562"/>
      <c r="T704" s="562"/>
      <c r="U704" s="562"/>
      <c r="V704" s="562"/>
    </row>
    <row r="705" spans="1:22" ht="16.5" customHeight="1">
      <c r="A705" s="562"/>
      <c r="B705" s="562"/>
      <c r="C705" s="570"/>
      <c r="D705" s="562"/>
      <c r="E705" s="562"/>
      <c r="F705" s="562"/>
      <c r="G705" s="562"/>
      <c r="H705" s="562"/>
      <c r="I705" s="562"/>
      <c r="J705" s="562"/>
      <c r="K705" s="562"/>
      <c r="L705" s="562"/>
      <c r="M705" s="562"/>
      <c r="N705" s="562"/>
      <c r="O705" s="562"/>
      <c r="P705" s="562"/>
      <c r="Q705" s="562"/>
      <c r="R705" s="562"/>
      <c r="S705" s="562"/>
      <c r="T705" s="562"/>
      <c r="U705" s="562"/>
      <c r="V705" s="562"/>
    </row>
    <row r="706" spans="1:22" ht="16.5" customHeight="1">
      <c r="A706" s="562"/>
      <c r="B706" s="562"/>
      <c r="C706" s="570"/>
      <c r="D706" s="562"/>
      <c r="E706" s="562"/>
      <c r="F706" s="562"/>
      <c r="G706" s="562"/>
      <c r="H706" s="562"/>
      <c r="I706" s="562"/>
      <c r="J706" s="562"/>
      <c r="K706" s="562"/>
      <c r="L706" s="562"/>
      <c r="M706" s="562"/>
      <c r="N706" s="562"/>
      <c r="O706" s="562"/>
      <c r="P706" s="562"/>
      <c r="Q706" s="562"/>
      <c r="R706" s="562"/>
      <c r="S706" s="562"/>
      <c r="T706" s="562"/>
      <c r="U706" s="562"/>
      <c r="V706" s="562"/>
    </row>
    <row r="707" spans="1:22" ht="16.5" customHeight="1">
      <c r="A707" s="562"/>
      <c r="B707" s="562"/>
      <c r="C707" s="570"/>
      <c r="D707" s="562"/>
      <c r="E707" s="562"/>
      <c r="F707" s="562"/>
      <c r="G707" s="562"/>
      <c r="H707" s="562"/>
      <c r="I707" s="562"/>
      <c r="J707" s="562"/>
      <c r="K707" s="562"/>
      <c r="L707" s="562"/>
      <c r="M707" s="562"/>
      <c r="N707" s="562"/>
      <c r="O707" s="562"/>
      <c r="P707" s="562"/>
      <c r="Q707" s="562"/>
      <c r="R707" s="562"/>
      <c r="S707" s="562"/>
      <c r="T707" s="562"/>
      <c r="U707" s="562"/>
      <c r="V707" s="562"/>
    </row>
    <row r="708" spans="1:22" ht="16.5" customHeight="1">
      <c r="A708" s="562"/>
      <c r="B708" s="562"/>
      <c r="C708" s="570"/>
      <c r="D708" s="562"/>
      <c r="E708" s="562"/>
      <c r="F708" s="562"/>
      <c r="G708" s="562"/>
      <c r="H708" s="562"/>
      <c r="I708" s="562"/>
      <c r="J708" s="562"/>
      <c r="K708" s="562"/>
      <c r="L708" s="562"/>
      <c r="M708" s="562"/>
      <c r="N708" s="562"/>
      <c r="O708" s="562"/>
      <c r="P708" s="562"/>
      <c r="Q708" s="562"/>
      <c r="R708" s="562"/>
      <c r="S708" s="562"/>
      <c r="T708" s="562"/>
      <c r="U708" s="562"/>
      <c r="V708" s="562"/>
    </row>
    <row r="709" spans="1:22" ht="16.5" customHeight="1">
      <c r="A709" s="562"/>
      <c r="B709" s="562"/>
      <c r="C709" s="570"/>
      <c r="D709" s="562"/>
      <c r="E709" s="562"/>
      <c r="F709" s="562"/>
      <c r="G709" s="562"/>
      <c r="H709" s="562"/>
      <c r="I709" s="562"/>
      <c r="J709" s="562"/>
      <c r="K709" s="562"/>
      <c r="L709" s="562"/>
      <c r="M709" s="562"/>
      <c r="N709" s="562"/>
      <c r="O709" s="562"/>
      <c r="P709" s="562"/>
      <c r="Q709" s="562"/>
      <c r="R709" s="562"/>
      <c r="S709" s="562"/>
      <c r="T709" s="562"/>
      <c r="U709" s="562"/>
      <c r="V709" s="562"/>
    </row>
    <row r="710" spans="1:22" ht="16.5" customHeight="1">
      <c r="A710" s="562"/>
      <c r="B710" s="562"/>
      <c r="C710" s="570"/>
      <c r="D710" s="562"/>
      <c r="E710" s="562"/>
      <c r="F710" s="562"/>
      <c r="G710" s="562"/>
      <c r="H710" s="562"/>
      <c r="I710" s="562"/>
      <c r="J710" s="562"/>
      <c r="K710" s="562"/>
      <c r="L710" s="562"/>
      <c r="M710" s="562"/>
      <c r="N710" s="562"/>
      <c r="O710" s="562"/>
      <c r="P710" s="562"/>
      <c r="Q710" s="562"/>
      <c r="R710" s="562"/>
      <c r="S710" s="562"/>
      <c r="T710" s="562"/>
      <c r="U710" s="562"/>
      <c r="V710" s="562"/>
    </row>
    <row r="711" spans="1:22" ht="16.5" customHeight="1">
      <c r="A711" s="562"/>
      <c r="B711" s="562"/>
      <c r="C711" s="570"/>
      <c r="D711" s="562"/>
      <c r="E711" s="562"/>
      <c r="F711" s="562"/>
      <c r="G711" s="562"/>
      <c r="H711" s="562"/>
      <c r="I711" s="562"/>
      <c r="J711" s="562"/>
      <c r="K711" s="562"/>
      <c r="L711" s="562"/>
      <c r="M711" s="562"/>
      <c r="N711" s="562"/>
      <c r="O711" s="562"/>
      <c r="P711" s="562"/>
      <c r="Q711" s="562"/>
      <c r="R711" s="562"/>
      <c r="S711" s="562"/>
      <c r="T711" s="562"/>
      <c r="U711" s="562"/>
      <c r="V711" s="562"/>
    </row>
    <row r="712" spans="1:22" ht="16.5" customHeight="1">
      <c r="A712" s="562"/>
      <c r="B712" s="562"/>
      <c r="C712" s="570"/>
      <c r="D712" s="562"/>
      <c r="E712" s="562"/>
      <c r="F712" s="562"/>
      <c r="G712" s="562"/>
      <c r="H712" s="562"/>
      <c r="I712" s="562"/>
      <c r="J712" s="562"/>
      <c r="K712" s="562"/>
      <c r="L712" s="562"/>
      <c r="M712" s="562"/>
      <c r="N712" s="562"/>
      <c r="O712" s="562"/>
      <c r="P712" s="562"/>
      <c r="Q712" s="562"/>
      <c r="R712" s="562"/>
      <c r="S712" s="562"/>
      <c r="T712" s="562"/>
      <c r="U712" s="562"/>
      <c r="V712" s="562"/>
    </row>
    <row r="713" spans="1:22" ht="16.5" customHeight="1">
      <c r="A713" s="562"/>
      <c r="B713" s="562"/>
      <c r="C713" s="570"/>
      <c r="D713" s="562"/>
      <c r="E713" s="562"/>
      <c r="F713" s="562"/>
      <c r="G713" s="562"/>
      <c r="H713" s="562"/>
      <c r="I713" s="562"/>
      <c r="J713" s="562"/>
      <c r="K713" s="562"/>
      <c r="L713" s="562"/>
      <c r="M713" s="562"/>
      <c r="N713" s="562"/>
      <c r="O713" s="562"/>
      <c r="P713" s="562"/>
      <c r="Q713" s="562"/>
      <c r="R713" s="562"/>
      <c r="S713" s="562"/>
      <c r="T713" s="562"/>
      <c r="U713" s="562"/>
      <c r="V713" s="562"/>
    </row>
    <row r="714" spans="1:22" ht="16.5" customHeight="1">
      <c r="A714" s="562"/>
      <c r="B714" s="562"/>
      <c r="C714" s="570"/>
      <c r="D714" s="562"/>
      <c r="E714" s="562"/>
      <c r="F714" s="562"/>
      <c r="G714" s="562"/>
      <c r="H714" s="562"/>
      <c r="I714" s="562"/>
      <c r="J714" s="562"/>
      <c r="K714" s="562"/>
      <c r="L714" s="562"/>
      <c r="M714" s="562"/>
      <c r="N714" s="562"/>
      <c r="O714" s="562"/>
      <c r="P714" s="562"/>
      <c r="Q714" s="562"/>
      <c r="R714" s="562"/>
      <c r="S714" s="562"/>
      <c r="T714" s="562"/>
      <c r="U714" s="562"/>
      <c r="V714" s="562"/>
    </row>
    <row r="715" spans="1:22" ht="16.5" customHeight="1">
      <c r="A715" s="562"/>
      <c r="B715" s="562"/>
      <c r="C715" s="570"/>
      <c r="D715" s="562"/>
      <c r="E715" s="562"/>
      <c r="F715" s="562"/>
      <c r="G715" s="562"/>
      <c r="H715" s="562"/>
      <c r="I715" s="562"/>
      <c r="J715" s="562"/>
      <c r="K715" s="562"/>
      <c r="L715" s="562"/>
      <c r="M715" s="562"/>
      <c r="N715" s="562"/>
      <c r="O715" s="562"/>
      <c r="P715" s="562"/>
      <c r="Q715" s="562"/>
      <c r="R715" s="562"/>
      <c r="S715" s="562"/>
      <c r="T715" s="562"/>
      <c r="U715" s="562"/>
      <c r="V715" s="562"/>
    </row>
    <row r="716" spans="1:22" ht="16.5" customHeight="1">
      <c r="A716" s="562"/>
      <c r="B716" s="562"/>
      <c r="C716" s="570"/>
      <c r="D716" s="562"/>
      <c r="E716" s="562"/>
      <c r="F716" s="562"/>
      <c r="G716" s="562"/>
      <c r="H716" s="562"/>
      <c r="I716" s="562"/>
      <c r="J716" s="562"/>
      <c r="K716" s="562"/>
      <c r="L716" s="562"/>
      <c r="M716" s="562"/>
      <c r="N716" s="562"/>
      <c r="O716" s="562"/>
      <c r="P716" s="562"/>
      <c r="Q716" s="562"/>
      <c r="R716" s="562"/>
      <c r="S716" s="562"/>
      <c r="T716" s="562"/>
      <c r="U716" s="562"/>
      <c r="V716" s="562"/>
    </row>
    <row r="717" spans="1:22" ht="16.5" customHeight="1">
      <c r="A717" s="562"/>
      <c r="B717" s="562"/>
      <c r="C717" s="570"/>
      <c r="D717" s="562"/>
      <c r="E717" s="562"/>
      <c r="F717" s="562"/>
      <c r="G717" s="562"/>
      <c r="H717" s="562"/>
      <c r="I717" s="562"/>
      <c r="J717" s="562"/>
      <c r="K717" s="562"/>
      <c r="L717" s="562"/>
      <c r="M717" s="562"/>
      <c r="N717" s="562"/>
      <c r="O717" s="562"/>
      <c r="P717" s="562"/>
      <c r="Q717" s="562"/>
      <c r="R717" s="562"/>
      <c r="S717" s="562"/>
      <c r="T717" s="562"/>
      <c r="U717" s="562"/>
      <c r="V717" s="562"/>
    </row>
    <row r="718" spans="1:22" ht="16.5" customHeight="1">
      <c r="A718" s="562"/>
      <c r="B718" s="562"/>
      <c r="C718" s="570"/>
      <c r="D718" s="562"/>
      <c r="E718" s="562"/>
      <c r="F718" s="562"/>
      <c r="G718" s="562"/>
      <c r="H718" s="562"/>
      <c r="I718" s="562"/>
      <c r="J718" s="562"/>
      <c r="K718" s="562"/>
      <c r="L718" s="562"/>
      <c r="M718" s="562"/>
      <c r="N718" s="562"/>
      <c r="O718" s="562"/>
      <c r="P718" s="562"/>
      <c r="Q718" s="562"/>
      <c r="R718" s="562"/>
      <c r="S718" s="562"/>
      <c r="T718" s="562"/>
      <c r="U718" s="562"/>
      <c r="V718" s="562"/>
    </row>
    <row r="719" spans="1:22" ht="16.5" customHeight="1">
      <c r="A719" s="562"/>
      <c r="B719" s="562"/>
      <c r="C719" s="570"/>
      <c r="D719" s="562"/>
      <c r="E719" s="562"/>
      <c r="F719" s="562"/>
      <c r="G719" s="562"/>
      <c r="H719" s="562"/>
      <c r="I719" s="562"/>
      <c r="J719" s="562"/>
      <c r="K719" s="562"/>
      <c r="L719" s="562"/>
      <c r="M719" s="562"/>
      <c r="N719" s="562"/>
      <c r="O719" s="562"/>
      <c r="P719" s="562"/>
      <c r="Q719" s="562"/>
      <c r="R719" s="562"/>
      <c r="S719" s="562"/>
      <c r="T719" s="562"/>
      <c r="U719" s="562"/>
      <c r="V719" s="562"/>
    </row>
    <row r="720" spans="1:22" ht="16.5" customHeight="1">
      <c r="A720" s="562"/>
      <c r="B720" s="562"/>
      <c r="C720" s="570"/>
      <c r="D720" s="562"/>
      <c r="E720" s="562"/>
      <c r="F720" s="562"/>
      <c r="G720" s="562"/>
      <c r="H720" s="562"/>
      <c r="I720" s="562"/>
      <c r="J720" s="562"/>
      <c r="K720" s="562"/>
      <c r="L720" s="562"/>
      <c r="M720" s="562"/>
      <c r="N720" s="562"/>
      <c r="O720" s="562"/>
      <c r="P720" s="562"/>
      <c r="Q720" s="562"/>
      <c r="R720" s="562"/>
      <c r="S720" s="562"/>
      <c r="T720" s="562"/>
      <c r="U720" s="562"/>
      <c r="V720" s="562"/>
    </row>
    <row r="721" spans="1:22" ht="16.5" customHeight="1">
      <c r="A721" s="562"/>
      <c r="B721" s="562"/>
      <c r="C721" s="570"/>
      <c r="D721" s="562"/>
      <c r="E721" s="562"/>
      <c r="F721" s="562"/>
      <c r="G721" s="562"/>
      <c r="H721" s="562"/>
      <c r="I721" s="562"/>
      <c r="J721" s="562"/>
      <c r="K721" s="562"/>
      <c r="L721" s="562"/>
      <c r="M721" s="562"/>
      <c r="N721" s="562"/>
      <c r="O721" s="562"/>
      <c r="P721" s="562"/>
      <c r="Q721" s="562"/>
      <c r="R721" s="562"/>
      <c r="S721" s="562"/>
      <c r="T721" s="562"/>
      <c r="U721" s="562"/>
      <c r="V721" s="562"/>
    </row>
    <row r="722" spans="1:22" ht="16.5" customHeight="1">
      <c r="A722" s="562"/>
      <c r="B722" s="562"/>
      <c r="C722" s="570"/>
      <c r="D722" s="562"/>
      <c r="E722" s="562"/>
      <c r="F722" s="562"/>
      <c r="G722" s="562"/>
      <c r="H722" s="562"/>
      <c r="I722" s="562"/>
      <c r="J722" s="562"/>
      <c r="K722" s="562"/>
      <c r="L722" s="562"/>
      <c r="M722" s="562"/>
      <c r="N722" s="562"/>
      <c r="O722" s="562"/>
      <c r="P722" s="562"/>
      <c r="Q722" s="562"/>
      <c r="R722" s="562"/>
      <c r="S722" s="562"/>
      <c r="T722" s="562"/>
      <c r="U722" s="562"/>
      <c r="V722" s="562"/>
    </row>
    <row r="723" spans="1:22" ht="16.5" customHeight="1">
      <c r="A723" s="562"/>
      <c r="B723" s="562"/>
      <c r="C723" s="570"/>
      <c r="D723" s="562"/>
      <c r="E723" s="562"/>
      <c r="F723" s="562"/>
      <c r="G723" s="562"/>
      <c r="H723" s="562"/>
      <c r="I723" s="562"/>
      <c r="J723" s="562"/>
      <c r="K723" s="562"/>
      <c r="L723" s="562"/>
      <c r="M723" s="562"/>
      <c r="N723" s="562"/>
      <c r="O723" s="562"/>
      <c r="P723" s="562"/>
      <c r="Q723" s="562"/>
      <c r="R723" s="562"/>
      <c r="S723" s="562"/>
      <c r="T723" s="562"/>
      <c r="U723" s="562"/>
      <c r="V723" s="562"/>
    </row>
    <row r="724" spans="1:22" ht="16.5" customHeight="1">
      <c r="A724" s="562"/>
      <c r="B724" s="562"/>
      <c r="C724" s="570"/>
      <c r="D724" s="562"/>
      <c r="E724" s="562"/>
      <c r="F724" s="562"/>
      <c r="G724" s="562"/>
      <c r="H724" s="562"/>
      <c r="I724" s="562"/>
      <c r="J724" s="562"/>
      <c r="K724" s="562"/>
      <c r="L724" s="562"/>
      <c r="M724" s="562"/>
      <c r="N724" s="562"/>
      <c r="O724" s="562"/>
      <c r="P724" s="562"/>
      <c r="Q724" s="562"/>
      <c r="R724" s="562"/>
      <c r="S724" s="562"/>
      <c r="T724" s="562"/>
      <c r="U724" s="562"/>
      <c r="V724" s="562"/>
    </row>
    <row r="725" spans="1:22" ht="16.5" customHeight="1">
      <c r="A725" s="562"/>
      <c r="B725" s="562"/>
      <c r="C725" s="570"/>
      <c r="D725" s="562"/>
      <c r="E725" s="562"/>
      <c r="F725" s="562"/>
      <c r="G725" s="562"/>
      <c r="H725" s="562"/>
      <c r="I725" s="562"/>
      <c r="J725" s="562"/>
      <c r="K725" s="562"/>
      <c r="L725" s="562"/>
      <c r="M725" s="562"/>
      <c r="N725" s="562"/>
      <c r="O725" s="562"/>
      <c r="P725" s="562"/>
      <c r="Q725" s="562"/>
      <c r="R725" s="562"/>
      <c r="S725" s="562"/>
      <c r="T725" s="562"/>
      <c r="U725" s="562"/>
      <c r="V725" s="562"/>
    </row>
    <row r="726" spans="1:22" ht="16.5" customHeight="1">
      <c r="A726" s="562"/>
      <c r="B726" s="562"/>
      <c r="C726" s="570"/>
      <c r="D726" s="562"/>
      <c r="E726" s="562"/>
      <c r="F726" s="562"/>
      <c r="G726" s="562"/>
      <c r="H726" s="562"/>
      <c r="I726" s="562"/>
      <c r="J726" s="562"/>
      <c r="K726" s="562"/>
      <c r="L726" s="562"/>
      <c r="M726" s="562"/>
      <c r="N726" s="562"/>
      <c r="O726" s="562"/>
      <c r="P726" s="562"/>
      <c r="Q726" s="562"/>
      <c r="R726" s="562"/>
      <c r="S726" s="562"/>
      <c r="T726" s="562"/>
      <c r="U726" s="562"/>
      <c r="V726" s="562"/>
    </row>
    <row r="727" spans="1:22" ht="16.5" customHeight="1">
      <c r="A727" s="562"/>
      <c r="B727" s="562"/>
      <c r="C727" s="570"/>
      <c r="D727" s="562"/>
      <c r="E727" s="562"/>
      <c r="F727" s="562"/>
      <c r="G727" s="562"/>
      <c r="H727" s="562"/>
      <c r="I727" s="562"/>
      <c r="J727" s="562"/>
      <c r="K727" s="562"/>
      <c r="L727" s="562"/>
      <c r="M727" s="562"/>
      <c r="N727" s="562"/>
      <c r="O727" s="562"/>
      <c r="P727" s="562"/>
      <c r="Q727" s="562"/>
      <c r="R727" s="562"/>
      <c r="S727" s="562"/>
      <c r="T727" s="562"/>
      <c r="U727" s="562"/>
      <c r="V727" s="562"/>
    </row>
    <row r="728" spans="1:22" ht="16.5" customHeight="1">
      <c r="A728" s="562"/>
      <c r="B728" s="562"/>
      <c r="C728" s="570"/>
      <c r="D728" s="562"/>
      <c r="E728" s="562"/>
      <c r="F728" s="562"/>
      <c r="G728" s="562"/>
      <c r="H728" s="562"/>
      <c r="I728" s="562"/>
      <c r="J728" s="562"/>
      <c r="K728" s="562"/>
      <c r="L728" s="562"/>
      <c r="M728" s="562"/>
      <c r="N728" s="562"/>
      <c r="O728" s="562"/>
      <c r="P728" s="562"/>
      <c r="Q728" s="562"/>
      <c r="R728" s="562"/>
      <c r="S728" s="562"/>
      <c r="T728" s="562"/>
      <c r="U728" s="562"/>
      <c r="V728" s="562"/>
    </row>
    <row r="729" spans="1:22" ht="16.5" customHeight="1">
      <c r="A729" s="562"/>
      <c r="B729" s="562"/>
      <c r="C729" s="570"/>
      <c r="D729" s="562"/>
      <c r="E729" s="562"/>
      <c r="F729" s="562"/>
      <c r="G729" s="562"/>
      <c r="H729" s="562"/>
      <c r="I729" s="562"/>
      <c r="J729" s="562"/>
      <c r="K729" s="562"/>
      <c r="L729" s="562"/>
      <c r="M729" s="562"/>
      <c r="N729" s="562"/>
      <c r="O729" s="562"/>
      <c r="P729" s="562"/>
      <c r="Q729" s="562"/>
      <c r="R729" s="562"/>
      <c r="S729" s="562"/>
      <c r="T729" s="562"/>
      <c r="U729" s="562"/>
      <c r="V729" s="562"/>
    </row>
    <row r="730" spans="1:22" ht="16.5" customHeight="1">
      <c r="A730" s="562"/>
      <c r="B730" s="562"/>
      <c r="C730" s="570"/>
      <c r="D730" s="562"/>
      <c r="E730" s="562"/>
      <c r="F730" s="562"/>
      <c r="G730" s="562"/>
      <c r="H730" s="562"/>
      <c r="I730" s="562"/>
      <c r="J730" s="562"/>
      <c r="K730" s="562"/>
      <c r="L730" s="562"/>
      <c r="M730" s="562"/>
      <c r="N730" s="562"/>
      <c r="O730" s="562"/>
      <c r="P730" s="562"/>
      <c r="Q730" s="562"/>
      <c r="R730" s="562"/>
      <c r="S730" s="562"/>
      <c r="T730" s="562"/>
      <c r="U730" s="562"/>
      <c r="V730" s="562"/>
    </row>
    <row r="731" spans="1:22" ht="16.5" customHeight="1">
      <c r="A731" s="562"/>
      <c r="B731" s="562"/>
      <c r="C731" s="570"/>
      <c r="D731" s="562"/>
      <c r="E731" s="562"/>
      <c r="F731" s="562"/>
      <c r="G731" s="562"/>
      <c r="H731" s="562"/>
      <c r="I731" s="562"/>
      <c r="J731" s="562"/>
      <c r="K731" s="562"/>
      <c r="L731" s="562"/>
      <c r="M731" s="562"/>
      <c r="N731" s="562"/>
      <c r="O731" s="562"/>
      <c r="P731" s="562"/>
      <c r="Q731" s="562"/>
      <c r="R731" s="562"/>
      <c r="S731" s="562"/>
      <c r="T731" s="562"/>
      <c r="U731" s="562"/>
      <c r="V731" s="562"/>
    </row>
    <row r="732" spans="1:22" ht="16.5" customHeight="1">
      <c r="A732" s="562"/>
      <c r="B732" s="562"/>
      <c r="C732" s="570"/>
      <c r="D732" s="562"/>
      <c r="E732" s="562"/>
      <c r="F732" s="562"/>
      <c r="G732" s="562"/>
      <c r="H732" s="562"/>
      <c r="I732" s="562"/>
      <c r="J732" s="562"/>
      <c r="K732" s="562"/>
      <c r="L732" s="562"/>
      <c r="M732" s="562"/>
      <c r="N732" s="562"/>
      <c r="O732" s="562"/>
      <c r="P732" s="562"/>
      <c r="Q732" s="562"/>
      <c r="R732" s="562"/>
      <c r="S732" s="562"/>
      <c r="T732" s="562"/>
      <c r="U732" s="562"/>
      <c r="V732" s="562"/>
    </row>
    <row r="733" spans="1:22" ht="16.5" customHeight="1">
      <c r="A733" s="562"/>
      <c r="B733" s="562"/>
      <c r="C733" s="570"/>
      <c r="D733" s="562"/>
      <c r="E733" s="562"/>
      <c r="F733" s="562"/>
      <c r="G733" s="562"/>
      <c r="H733" s="562"/>
      <c r="I733" s="562"/>
      <c r="J733" s="562"/>
      <c r="K733" s="562"/>
      <c r="L733" s="562"/>
      <c r="M733" s="562"/>
      <c r="N733" s="562"/>
      <c r="O733" s="562"/>
      <c r="P733" s="562"/>
      <c r="Q733" s="562"/>
      <c r="R733" s="562"/>
      <c r="S733" s="562"/>
      <c r="T733" s="562"/>
      <c r="U733" s="562"/>
      <c r="V733" s="562"/>
    </row>
    <row r="734" spans="1:22" ht="16.5" customHeight="1">
      <c r="A734" s="562"/>
      <c r="B734" s="562"/>
      <c r="C734" s="570"/>
      <c r="D734" s="562"/>
      <c r="E734" s="562"/>
      <c r="F734" s="562"/>
      <c r="G734" s="562"/>
      <c r="H734" s="562"/>
      <c r="I734" s="562"/>
      <c r="J734" s="562"/>
      <c r="K734" s="562"/>
      <c r="L734" s="562"/>
      <c r="M734" s="562"/>
      <c r="N734" s="562"/>
      <c r="O734" s="562"/>
      <c r="P734" s="562"/>
      <c r="Q734" s="562"/>
      <c r="R734" s="562"/>
      <c r="S734" s="562"/>
      <c r="T734" s="562"/>
      <c r="U734" s="562"/>
      <c r="V734" s="562"/>
    </row>
    <row r="735" spans="1:22" ht="16.5" customHeight="1">
      <c r="A735" s="562"/>
      <c r="B735" s="562"/>
      <c r="C735" s="570"/>
      <c r="D735" s="562"/>
      <c r="E735" s="562"/>
      <c r="F735" s="562"/>
      <c r="G735" s="562"/>
      <c r="H735" s="562"/>
      <c r="I735" s="562"/>
      <c r="J735" s="562"/>
      <c r="K735" s="562"/>
      <c r="L735" s="562"/>
      <c r="M735" s="562"/>
      <c r="N735" s="562"/>
      <c r="O735" s="562"/>
      <c r="P735" s="562"/>
      <c r="Q735" s="562"/>
      <c r="R735" s="562"/>
      <c r="S735" s="562"/>
      <c r="T735" s="562"/>
      <c r="U735" s="562"/>
      <c r="V735" s="562"/>
    </row>
    <row r="736" spans="1:22" ht="16.5" customHeight="1">
      <c r="A736" s="562"/>
      <c r="B736" s="562"/>
      <c r="C736" s="570"/>
      <c r="D736" s="562"/>
      <c r="E736" s="562"/>
      <c r="F736" s="562"/>
      <c r="G736" s="562"/>
      <c r="H736" s="562"/>
      <c r="I736" s="562"/>
      <c r="J736" s="562"/>
      <c r="K736" s="562"/>
      <c r="L736" s="562"/>
      <c r="M736" s="562"/>
      <c r="N736" s="562"/>
      <c r="O736" s="562"/>
      <c r="P736" s="562"/>
      <c r="Q736" s="562"/>
      <c r="R736" s="562"/>
      <c r="S736" s="562"/>
      <c r="T736" s="562"/>
      <c r="U736" s="562"/>
      <c r="V736" s="562"/>
    </row>
    <row r="737" spans="1:22" ht="16.5" customHeight="1">
      <c r="A737" s="562"/>
      <c r="B737" s="562"/>
      <c r="C737" s="570"/>
      <c r="D737" s="562"/>
      <c r="E737" s="562"/>
      <c r="F737" s="562"/>
      <c r="G737" s="562"/>
      <c r="H737" s="562"/>
      <c r="I737" s="562"/>
      <c r="J737" s="562"/>
      <c r="K737" s="562"/>
      <c r="L737" s="562"/>
      <c r="M737" s="562"/>
      <c r="N737" s="562"/>
      <c r="O737" s="562"/>
      <c r="P737" s="562"/>
      <c r="Q737" s="562"/>
      <c r="R737" s="562"/>
      <c r="S737" s="562"/>
      <c r="T737" s="562"/>
      <c r="U737" s="562"/>
      <c r="V737" s="562"/>
    </row>
    <row r="738" spans="1:22" ht="16.5" customHeight="1">
      <c r="A738" s="562"/>
      <c r="B738" s="562"/>
      <c r="C738" s="570"/>
      <c r="D738" s="562"/>
      <c r="E738" s="562"/>
      <c r="F738" s="562"/>
      <c r="G738" s="562"/>
      <c r="H738" s="562"/>
      <c r="I738" s="562"/>
      <c r="J738" s="562"/>
      <c r="K738" s="562"/>
      <c r="L738" s="562"/>
      <c r="M738" s="562"/>
      <c r="N738" s="562"/>
      <c r="O738" s="562"/>
      <c r="P738" s="562"/>
      <c r="Q738" s="562"/>
      <c r="R738" s="562"/>
      <c r="S738" s="562"/>
      <c r="T738" s="562"/>
      <c r="U738" s="562"/>
      <c r="V738" s="562"/>
    </row>
    <row r="739" spans="1:22" ht="16.5" customHeight="1">
      <c r="A739" s="562"/>
      <c r="B739" s="562"/>
      <c r="C739" s="570"/>
      <c r="D739" s="562"/>
      <c r="E739" s="562"/>
      <c r="F739" s="562"/>
      <c r="G739" s="562"/>
      <c r="H739" s="562"/>
      <c r="I739" s="562"/>
      <c r="J739" s="562"/>
      <c r="K739" s="562"/>
      <c r="L739" s="562"/>
      <c r="M739" s="562"/>
      <c r="N739" s="562"/>
      <c r="O739" s="562"/>
      <c r="P739" s="562"/>
      <c r="Q739" s="562"/>
      <c r="R739" s="562"/>
      <c r="S739" s="562"/>
      <c r="T739" s="562"/>
      <c r="U739" s="562"/>
      <c r="V739" s="562"/>
    </row>
    <row r="740" spans="1:22" ht="16.5" customHeight="1">
      <c r="A740" s="562"/>
      <c r="B740" s="562"/>
      <c r="C740" s="570"/>
      <c r="D740" s="562"/>
      <c r="E740" s="562"/>
      <c r="F740" s="562"/>
      <c r="G740" s="562"/>
      <c r="H740" s="562"/>
      <c r="I740" s="562"/>
      <c r="J740" s="562"/>
      <c r="K740" s="562"/>
      <c r="L740" s="562"/>
      <c r="M740" s="562"/>
      <c r="N740" s="562"/>
      <c r="O740" s="562"/>
      <c r="P740" s="562"/>
      <c r="Q740" s="562"/>
      <c r="R740" s="562"/>
      <c r="S740" s="562"/>
      <c r="T740" s="562"/>
      <c r="U740" s="562"/>
      <c r="V740" s="562"/>
    </row>
    <row r="741" spans="1:22" ht="16.5" customHeight="1">
      <c r="A741" s="562"/>
      <c r="B741" s="562"/>
      <c r="C741" s="570"/>
      <c r="D741" s="562"/>
      <c r="E741" s="562"/>
      <c r="F741" s="562"/>
      <c r="G741" s="562"/>
      <c r="H741" s="562"/>
      <c r="I741" s="562"/>
      <c r="J741" s="562"/>
      <c r="K741" s="562"/>
      <c r="L741" s="562"/>
      <c r="M741" s="562"/>
      <c r="N741" s="562"/>
      <c r="O741" s="562"/>
      <c r="P741" s="562"/>
      <c r="Q741" s="562"/>
      <c r="R741" s="562"/>
      <c r="S741" s="562"/>
      <c r="T741" s="562"/>
      <c r="U741" s="562"/>
      <c r="V741" s="562"/>
    </row>
    <row r="742" spans="1:22" ht="16.5" customHeight="1">
      <c r="A742" s="562"/>
      <c r="B742" s="562"/>
      <c r="C742" s="570"/>
      <c r="D742" s="562"/>
      <c r="E742" s="562"/>
      <c r="F742" s="562"/>
      <c r="G742" s="562"/>
      <c r="H742" s="562"/>
      <c r="I742" s="562"/>
      <c r="J742" s="562"/>
      <c r="K742" s="562"/>
      <c r="L742" s="562"/>
      <c r="M742" s="562"/>
      <c r="N742" s="562"/>
      <c r="O742" s="562"/>
      <c r="P742" s="562"/>
      <c r="Q742" s="562"/>
      <c r="R742" s="562"/>
      <c r="S742" s="562"/>
      <c r="T742" s="562"/>
      <c r="U742" s="562"/>
      <c r="V742" s="562"/>
    </row>
    <row r="743" spans="1:22" ht="16.5" customHeight="1">
      <c r="A743" s="562"/>
      <c r="B743" s="562"/>
      <c r="C743" s="570"/>
      <c r="D743" s="562"/>
      <c r="E743" s="562"/>
      <c r="F743" s="562"/>
      <c r="G743" s="562"/>
      <c r="H743" s="562"/>
      <c r="I743" s="562"/>
      <c r="J743" s="562"/>
      <c r="K743" s="562"/>
      <c r="L743" s="562"/>
      <c r="M743" s="562"/>
      <c r="N743" s="562"/>
      <c r="O743" s="562"/>
      <c r="P743" s="562"/>
      <c r="Q743" s="562"/>
      <c r="R743" s="562"/>
      <c r="S743" s="562"/>
      <c r="T743" s="562"/>
      <c r="U743" s="562"/>
      <c r="V743" s="562"/>
    </row>
    <row r="744" spans="1:22" ht="16.5" customHeight="1">
      <c r="A744" s="562"/>
      <c r="B744" s="562"/>
      <c r="C744" s="570"/>
      <c r="D744" s="562"/>
      <c r="E744" s="562"/>
      <c r="F744" s="562"/>
      <c r="G744" s="562"/>
      <c r="H744" s="562"/>
      <c r="I744" s="562"/>
      <c r="J744" s="562"/>
      <c r="K744" s="562"/>
      <c r="L744" s="562"/>
      <c r="M744" s="562"/>
      <c r="N744" s="562"/>
      <c r="O744" s="562"/>
      <c r="P744" s="562"/>
      <c r="Q744" s="562"/>
      <c r="R744" s="562"/>
      <c r="S744" s="562"/>
      <c r="T744" s="562"/>
      <c r="U744" s="562"/>
      <c r="V744" s="562"/>
    </row>
    <row r="745" spans="1:22" ht="16.5" customHeight="1">
      <c r="A745" s="562"/>
      <c r="B745" s="562"/>
      <c r="C745" s="570"/>
      <c r="D745" s="562"/>
      <c r="E745" s="562"/>
      <c r="F745" s="562"/>
      <c r="G745" s="562"/>
      <c r="H745" s="562"/>
      <c r="I745" s="562"/>
      <c r="J745" s="562"/>
      <c r="K745" s="562"/>
      <c r="L745" s="562"/>
      <c r="M745" s="562"/>
      <c r="N745" s="562"/>
      <c r="O745" s="562"/>
      <c r="P745" s="562"/>
      <c r="Q745" s="562"/>
      <c r="R745" s="562"/>
      <c r="S745" s="562"/>
      <c r="T745" s="562"/>
      <c r="U745" s="562"/>
      <c r="V745" s="562"/>
    </row>
    <row r="746" spans="1:22" ht="16.5" customHeight="1">
      <c r="A746" s="562"/>
      <c r="B746" s="562"/>
      <c r="C746" s="570"/>
      <c r="D746" s="562"/>
      <c r="E746" s="562"/>
      <c r="F746" s="562"/>
      <c r="G746" s="562"/>
      <c r="H746" s="562"/>
      <c r="I746" s="562"/>
      <c r="J746" s="562"/>
      <c r="K746" s="562"/>
      <c r="L746" s="562"/>
      <c r="M746" s="562"/>
      <c r="N746" s="562"/>
      <c r="O746" s="562"/>
      <c r="P746" s="562"/>
      <c r="Q746" s="562"/>
      <c r="R746" s="562"/>
      <c r="S746" s="562"/>
      <c r="T746" s="562"/>
      <c r="U746" s="562"/>
      <c r="V746" s="562"/>
    </row>
    <row r="747" spans="1:22" ht="16.5" customHeight="1">
      <c r="A747" s="562"/>
      <c r="B747" s="562"/>
      <c r="C747" s="570"/>
      <c r="D747" s="562"/>
      <c r="E747" s="562"/>
      <c r="F747" s="562"/>
      <c r="G747" s="562"/>
      <c r="H747" s="562"/>
      <c r="I747" s="562"/>
      <c r="J747" s="562"/>
      <c r="K747" s="562"/>
      <c r="L747" s="562"/>
      <c r="M747" s="562"/>
      <c r="N747" s="562"/>
      <c r="O747" s="562"/>
      <c r="P747" s="562"/>
      <c r="Q747" s="562"/>
      <c r="R747" s="562"/>
      <c r="S747" s="562"/>
      <c r="T747" s="562"/>
      <c r="U747" s="562"/>
      <c r="V747" s="562"/>
    </row>
    <row r="748" spans="1:22" ht="16.5" customHeight="1">
      <c r="A748" s="562"/>
      <c r="B748" s="562"/>
      <c r="C748" s="570"/>
      <c r="D748" s="562"/>
      <c r="E748" s="562"/>
      <c r="F748" s="562"/>
      <c r="G748" s="562"/>
      <c r="H748" s="562"/>
      <c r="I748" s="562"/>
      <c r="J748" s="562"/>
      <c r="K748" s="562"/>
      <c r="L748" s="562"/>
      <c r="M748" s="562"/>
      <c r="N748" s="562"/>
      <c r="O748" s="562"/>
      <c r="P748" s="562"/>
      <c r="Q748" s="562"/>
      <c r="R748" s="562"/>
      <c r="S748" s="562"/>
      <c r="T748" s="562"/>
      <c r="U748" s="562"/>
      <c r="V748" s="562"/>
    </row>
    <row r="749" spans="1:22" ht="16.5" customHeight="1">
      <c r="A749" s="562"/>
      <c r="B749" s="562"/>
      <c r="C749" s="570"/>
      <c r="D749" s="562"/>
      <c r="E749" s="562"/>
      <c r="F749" s="562"/>
      <c r="G749" s="562"/>
      <c r="H749" s="562"/>
      <c r="I749" s="562"/>
      <c r="J749" s="562"/>
      <c r="K749" s="562"/>
      <c r="L749" s="562"/>
      <c r="M749" s="562"/>
      <c r="N749" s="562"/>
      <c r="O749" s="562"/>
      <c r="P749" s="562"/>
      <c r="Q749" s="562"/>
      <c r="R749" s="562"/>
      <c r="S749" s="562"/>
      <c r="T749" s="562"/>
      <c r="U749" s="562"/>
      <c r="V749" s="562"/>
    </row>
    <row r="750" spans="1:22" ht="16.5" customHeight="1">
      <c r="A750" s="562"/>
      <c r="B750" s="562"/>
      <c r="C750" s="570"/>
      <c r="D750" s="562"/>
      <c r="E750" s="562"/>
      <c r="F750" s="562"/>
      <c r="G750" s="562"/>
      <c r="H750" s="562"/>
      <c r="I750" s="562"/>
      <c r="J750" s="562"/>
      <c r="K750" s="562"/>
      <c r="L750" s="562"/>
      <c r="M750" s="562"/>
      <c r="N750" s="562"/>
      <c r="O750" s="562"/>
      <c r="P750" s="562"/>
      <c r="Q750" s="562"/>
      <c r="R750" s="562"/>
      <c r="S750" s="562"/>
      <c r="T750" s="562"/>
      <c r="U750" s="562"/>
      <c r="V750" s="562"/>
    </row>
    <row r="751" spans="1:22" ht="16.5" customHeight="1">
      <c r="A751" s="562"/>
      <c r="B751" s="562"/>
      <c r="C751" s="570"/>
      <c r="D751" s="562"/>
      <c r="E751" s="562"/>
      <c r="F751" s="562"/>
      <c r="G751" s="562"/>
      <c r="H751" s="562"/>
      <c r="I751" s="562"/>
      <c r="J751" s="562"/>
      <c r="K751" s="562"/>
      <c r="L751" s="562"/>
      <c r="M751" s="562"/>
      <c r="N751" s="562"/>
      <c r="O751" s="562"/>
      <c r="P751" s="562"/>
      <c r="Q751" s="562"/>
      <c r="R751" s="562"/>
      <c r="S751" s="562"/>
      <c r="T751" s="562"/>
      <c r="U751" s="562"/>
      <c r="V751" s="562"/>
    </row>
    <row r="752" spans="1:22" ht="16.5" customHeight="1">
      <c r="A752" s="562"/>
      <c r="B752" s="562"/>
      <c r="C752" s="570"/>
      <c r="D752" s="562"/>
      <c r="E752" s="562"/>
      <c r="F752" s="562"/>
      <c r="G752" s="562"/>
      <c r="H752" s="562"/>
      <c r="I752" s="562"/>
      <c r="J752" s="562"/>
      <c r="K752" s="562"/>
      <c r="L752" s="562"/>
      <c r="M752" s="562"/>
      <c r="N752" s="562"/>
      <c r="O752" s="562"/>
      <c r="P752" s="562"/>
      <c r="Q752" s="562"/>
      <c r="R752" s="562"/>
      <c r="S752" s="562"/>
      <c r="T752" s="562"/>
      <c r="U752" s="562"/>
      <c r="V752" s="562"/>
    </row>
    <row r="753" spans="1:22" ht="16.5" customHeight="1">
      <c r="A753" s="562"/>
      <c r="B753" s="562"/>
      <c r="C753" s="570"/>
      <c r="D753" s="562"/>
      <c r="E753" s="562"/>
      <c r="F753" s="562"/>
      <c r="G753" s="562"/>
      <c r="H753" s="562"/>
      <c r="I753" s="562"/>
      <c r="J753" s="562"/>
      <c r="K753" s="562"/>
      <c r="L753" s="562"/>
      <c r="M753" s="562"/>
      <c r="N753" s="562"/>
      <c r="O753" s="562"/>
      <c r="P753" s="562"/>
      <c r="Q753" s="562"/>
      <c r="R753" s="562"/>
      <c r="S753" s="562"/>
      <c r="T753" s="562"/>
      <c r="U753" s="562"/>
      <c r="V753" s="562"/>
    </row>
    <row r="754" spans="1:22" ht="16.5" customHeight="1">
      <c r="A754" s="562"/>
      <c r="B754" s="562"/>
      <c r="C754" s="570"/>
      <c r="D754" s="562"/>
      <c r="E754" s="562"/>
      <c r="F754" s="562"/>
      <c r="G754" s="562"/>
      <c r="H754" s="562"/>
      <c r="I754" s="562"/>
      <c r="J754" s="562"/>
      <c r="K754" s="562"/>
      <c r="L754" s="562"/>
      <c r="M754" s="562"/>
      <c r="N754" s="562"/>
      <c r="O754" s="562"/>
      <c r="P754" s="562"/>
      <c r="Q754" s="562"/>
      <c r="R754" s="562"/>
      <c r="S754" s="562"/>
      <c r="T754" s="562"/>
      <c r="U754" s="562"/>
      <c r="V754" s="562"/>
    </row>
    <row r="755" spans="1:22" ht="16.5" customHeight="1">
      <c r="A755" s="562"/>
      <c r="B755" s="562"/>
      <c r="C755" s="570"/>
      <c r="D755" s="562"/>
      <c r="E755" s="562"/>
      <c r="F755" s="562"/>
      <c r="G755" s="562"/>
      <c r="H755" s="562"/>
      <c r="I755" s="562"/>
      <c r="J755" s="562"/>
      <c r="K755" s="562"/>
      <c r="L755" s="562"/>
      <c r="M755" s="562"/>
      <c r="N755" s="562"/>
      <c r="O755" s="562"/>
      <c r="P755" s="562"/>
      <c r="Q755" s="562"/>
      <c r="R755" s="562"/>
      <c r="S755" s="562"/>
      <c r="T755" s="562"/>
      <c r="U755" s="562"/>
      <c r="V755" s="562"/>
    </row>
    <row r="756" spans="1:22" ht="16.5" customHeight="1">
      <c r="A756" s="562"/>
      <c r="B756" s="562"/>
      <c r="C756" s="570"/>
      <c r="D756" s="562"/>
      <c r="E756" s="562"/>
      <c r="F756" s="562"/>
      <c r="G756" s="562"/>
      <c r="H756" s="562"/>
      <c r="I756" s="562"/>
      <c r="J756" s="562"/>
      <c r="K756" s="562"/>
      <c r="L756" s="562"/>
      <c r="M756" s="562"/>
      <c r="N756" s="562"/>
      <c r="O756" s="562"/>
      <c r="P756" s="562"/>
      <c r="Q756" s="562"/>
      <c r="R756" s="562"/>
      <c r="S756" s="562"/>
      <c r="T756" s="562"/>
      <c r="U756" s="562"/>
      <c r="V756" s="562"/>
    </row>
    <row r="757" spans="1:22" ht="16.5" customHeight="1">
      <c r="A757" s="562"/>
      <c r="B757" s="562"/>
      <c r="C757" s="570"/>
      <c r="D757" s="562"/>
      <c r="E757" s="562"/>
      <c r="F757" s="562"/>
      <c r="G757" s="562"/>
      <c r="H757" s="562"/>
      <c r="I757" s="562"/>
      <c r="J757" s="562"/>
      <c r="K757" s="562"/>
      <c r="L757" s="562"/>
      <c r="M757" s="562"/>
      <c r="N757" s="562"/>
      <c r="O757" s="562"/>
      <c r="P757" s="562"/>
      <c r="Q757" s="562"/>
      <c r="R757" s="562"/>
      <c r="S757" s="562"/>
      <c r="T757" s="562"/>
      <c r="U757" s="562"/>
      <c r="V757" s="562"/>
    </row>
    <row r="758" spans="1:22" ht="16.5" customHeight="1">
      <c r="A758" s="562"/>
      <c r="B758" s="562"/>
      <c r="C758" s="570"/>
      <c r="D758" s="562"/>
      <c r="E758" s="562"/>
      <c r="F758" s="562"/>
      <c r="G758" s="562"/>
      <c r="H758" s="562"/>
      <c r="I758" s="562"/>
      <c r="J758" s="562"/>
      <c r="K758" s="562"/>
      <c r="L758" s="562"/>
      <c r="M758" s="562"/>
      <c r="N758" s="562"/>
      <c r="O758" s="562"/>
      <c r="P758" s="562"/>
      <c r="Q758" s="562"/>
      <c r="R758" s="562"/>
      <c r="S758" s="562"/>
      <c r="T758" s="562"/>
      <c r="U758" s="562"/>
      <c r="V758" s="562"/>
    </row>
    <row r="759" spans="1:22" ht="16.5" customHeight="1">
      <c r="A759" s="562"/>
      <c r="B759" s="562"/>
      <c r="C759" s="570"/>
      <c r="D759" s="562"/>
      <c r="E759" s="562"/>
      <c r="F759" s="562"/>
      <c r="G759" s="562"/>
      <c r="H759" s="562"/>
      <c r="I759" s="562"/>
      <c r="J759" s="562"/>
      <c r="K759" s="562"/>
      <c r="L759" s="562"/>
      <c r="M759" s="562"/>
      <c r="N759" s="562"/>
      <c r="O759" s="562"/>
      <c r="P759" s="562"/>
      <c r="Q759" s="562"/>
      <c r="R759" s="562"/>
      <c r="S759" s="562"/>
      <c r="T759" s="562"/>
      <c r="U759" s="562"/>
      <c r="V759" s="562"/>
    </row>
    <row r="760" spans="1:22" ht="16.5" customHeight="1">
      <c r="A760" s="562"/>
      <c r="B760" s="562"/>
      <c r="C760" s="570"/>
      <c r="D760" s="562"/>
      <c r="E760" s="562"/>
      <c r="F760" s="562"/>
      <c r="G760" s="562"/>
      <c r="H760" s="562"/>
      <c r="I760" s="562"/>
      <c r="J760" s="562"/>
      <c r="K760" s="562"/>
      <c r="L760" s="562"/>
      <c r="M760" s="562"/>
      <c r="N760" s="562"/>
      <c r="O760" s="562"/>
      <c r="P760" s="562"/>
      <c r="Q760" s="562"/>
      <c r="R760" s="562"/>
      <c r="S760" s="562"/>
      <c r="T760" s="562"/>
      <c r="U760" s="562"/>
      <c r="V760" s="562"/>
    </row>
    <row r="761" spans="1:22" ht="16.5" customHeight="1">
      <c r="A761" s="562"/>
      <c r="B761" s="562"/>
      <c r="C761" s="570"/>
      <c r="D761" s="562"/>
      <c r="E761" s="562"/>
      <c r="F761" s="562"/>
      <c r="G761" s="562"/>
      <c r="H761" s="562"/>
      <c r="I761" s="562"/>
      <c r="J761" s="562"/>
      <c r="K761" s="562"/>
      <c r="L761" s="562"/>
      <c r="M761" s="562"/>
      <c r="N761" s="562"/>
      <c r="O761" s="562"/>
      <c r="P761" s="562"/>
      <c r="Q761" s="562"/>
      <c r="R761" s="562"/>
      <c r="S761" s="562"/>
      <c r="T761" s="562"/>
      <c r="U761" s="562"/>
      <c r="V761" s="562"/>
    </row>
    <row r="762" spans="1:22" ht="16.5" customHeight="1">
      <c r="A762" s="562"/>
      <c r="B762" s="562"/>
      <c r="C762" s="570"/>
      <c r="D762" s="562"/>
      <c r="E762" s="562"/>
      <c r="F762" s="562"/>
      <c r="G762" s="562"/>
      <c r="H762" s="562"/>
      <c r="I762" s="562"/>
      <c r="J762" s="562"/>
      <c r="K762" s="562"/>
      <c r="L762" s="562"/>
      <c r="M762" s="562"/>
      <c r="N762" s="562"/>
      <c r="O762" s="562"/>
      <c r="P762" s="562"/>
      <c r="Q762" s="562"/>
      <c r="R762" s="562"/>
      <c r="S762" s="562"/>
      <c r="T762" s="562"/>
      <c r="U762" s="562"/>
      <c r="V762" s="562"/>
    </row>
    <row r="763" spans="1:22" ht="16.5" customHeight="1">
      <c r="A763" s="562"/>
      <c r="B763" s="562"/>
      <c r="C763" s="570"/>
      <c r="D763" s="562"/>
      <c r="E763" s="562"/>
      <c r="F763" s="562"/>
      <c r="G763" s="562"/>
      <c r="H763" s="562"/>
      <c r="I763" s="562"/>
      <c r="J763" s="562"/>
      <c r="K763" s="562"/>
      <c r="L763" s="562"/>
      <c r="M763" s="562"/>
      <c r="N763" s="562"/>
      <c r="O763" s="562"/>
      <c r="P763" s="562"/>
      <c r="Q763" s="562"/>
      <c r="R763" s="562"/>
      <c r="S763" s="562"/>
      <c r="T763" s="562"/>
      <c r="U763" s="562"/>
      <c r="V763" s="562"/>
    </row>
    <row r="764" spans="1:22" ht="16.5" customHeight="1">
      <c r="A764" s="562"/>
      <c r="B764" s="562"/>
      <c r="C764" s="570"/>
      <c r="D764" s="562"/>
      <c r="E764" s="562"/>
      <c r="F764" s="562"/>
      <c r="G764" s="562"/>
      <c r="H764" s="562"/>
      <c r="I764" s="562"/>
      <c r="J764" s="562"/>
      <c r="K764" s="562"/>
      <c r="L764" s="562"/>
      <c r="M764" s="562"/>
      <c r="N764" s="562"/>
      <c r="O764" s="562"/>
      <c r="P764" s="562"/>
      <c r="Q764" s="562"/>
      <c r="R764" s="562"/>
      <c r="S764" s="562"/>
      <c r="T764" s="562"/>
      <c r="U764" s="562"/>
      <c r="V764" s="562"/>
    </row>
    <row r="765" spans="1:22" ht="16.5" customHeight="1">
      <c r="A765" s="562"/>
      <c r="B765" s="562"/>
      <c r="C765" s="570"/>
      <c r="D765" s="562"/>
      <c r="E765" s="562"/>
      <c r="F765" s="562"/>
      <c r="G765" s="562"/>
      <c r="H765" s="562"/>
      <c r="I765" s="562"/>
      <c r="J765" s="562"/>
      <c r="K765" s="562"/>
      <c r="L765" s="562"/>
      <c r="M765" s="562"/>
      <c r="N765" s="562"/>
      <c r="O765" s="562"/>
      <c r="P765" s="562"/>
      <c r="Q765" s="562"/>
      <c r="R765" s="562"/>
      <c r="S765" s="562"/>
      <c r="T765" s="562"/>
      <c r="U765" s="562"/>
      <c r="V765" s="562"/>
    </row>
    <row r="766" spans="1:22" ht="16.5" customHeight="1">
      <c r="A766" s="562"/>
      <c r="B766" s="562"/>
      <c r="C766" s="570"/>
      <c r="D766" s="562"/>
      <c r="E766" s="562"/>
      <c r="F766" s="562"/>
      <c r="G766" s="562"/>
      <c r="H766" s="562"/>
      <c r="I766" s="562"/>
      <c r="J766" s="562"/>
      <c r="K766" s="562"/>
      <c r="L766" s="562"/>
      <c r="M766" s="562"/>
      <c r="N766" s="562"/>
      <c r="O766" s="562"/>
      <c r="P766" s="562"/>
      <c r="Q766" s="562"/>
      <c r="R766" s="562"/>
      <c r="S766" s="562"/>
      <c r="T766" s="562"/>
      <c r="U766" s="562"/>
      <c r="V766" s="562"/>
    </row>
    <row r="767" spans="1:22" ht="16.5" customHeight="1">
      <c r="A767" s="562"/>
      <c r="B767" s="562"/>
      <c r="C767" s="570"/>
      <c r="D767" s="562"/>
      <c r="E767" s="562"/>
      <c r="F767" s="562"/>
      <c r="G767" s="562"/>
      <c r="H767" s="562"/>
      <c r="I767" s="562"/>
      <c r="J767" s="562"/>
      <c r="K767" s="562"/>
      <c r="L767" s="562"/>
      <c r="M767" s="562"/>
      <c r="N767" s="562"/>
      <c r="O767" s="562"/>
      <c r="P767" s="562"/>
      <c r="Q767" s="562"/>
      <c r="R767" s="562"/>
      <c r="S767" s="562"/>
      <c r="T767" s="562"/>
      <c r="U767" s="562"/>
      <c r="V767" s="562"/>
    </row>
    <row r="768" spans="1:22" ht="16.5" customHeight="1">
      <c r="A768" s="562"/>
      <c r="B768" s="562"/>
      <c r="C768" s="570"/>
      <c r="D768" s="562"/>
      <c r="E768" s="562"/>
      <c r="F768" s="562"/>
      <c r="G768" s="562"/>
      <c r="H768" s="562"/>
      <c r="I768" s="562"/>
      <c r="J768" s="562"/>
      <c r="K768" s="562"/>
      <c r="L768" s="562"/>
      <c r="M768" s="562"/>
      <c r="N768" s="562"/>
      <c r="O768" s="562"/>
      <c r="P768" s="562"/>
      <c r="Q768" s="562"/>
      <c r="R768" s="562"/>
      <c r="S768" s="562"/>
      <c r="T768" s="562"/>
      <c r="U768" s="562"/>
      <c r="V768" s="562"/>
    </row>
    <row r="769" spans="1:22" ht="16.5" customHeight="1">
      <c r="A769" s="562"/>
      <c r="B769" s="562"/>
      <c r="C769" s="570"/>
      <c r="D769" s="562"/>
      <c r="E769" s="562"/>
      <c r="F769" s="562"/>
      <c r="G769" s="562"/>
      <c r="H769" s="562"/>
      <c r="I769" s="562"/>
      <c r="J769" s="562"/>
      <c r="K769" s="562"/>
      <c r="L769" s="562"/>
      <c r="M769" s="562"/>
      <c r="N769" s="562"/>
      <c r="O769" s="562"/>
      <c r="P769" s="562"/>
      <c r="Q769" s="562"/>
      <c r="R769" s="562"/>
      <c r="S769" s="562"/>
      <c r="T769" s="562"/>
      <c r="U769" s="562"/>
      <c r="V769" s="562"/>
    </row>
    <row r="770" spans="1:22" ht="16.5" customHeight="1">
      <c r="A770" s="562"/>
      <c r="B770" s="562"/>
      <c r="C770" s="570"/>
      <c r="D770" s="562"/>
      <c r="E770" s="562"/>
      <c r="F770" s="562"/>
      <c r="G770" s="562"/>
      <c r="H770" s="562"/>
      <c r="I770" s="562"/>
      <c r="J770" s="562"/>
      <c r="K770" s="562"/>
      <c r="L770" s="562"/>
      <c r="M770" s="562"/>
      <c r="N770" s="562"/>
      <c r="O770" s="562"/>
      <c r="P770" s="562"/>
      <c r="Q770" s="562"/>
      <c r="R770" s="562"/>
      <c r="S770" s="562"/>
      <c r="T770" s="562"/>
      <c r="U770" s="562"/>
      <c r="V770" s="562"/>
    </row>
    <row r="771" spans="1:22" ht="16.5" customHeight="1">
      <c r="A771" s="562"/>
      <c r="B771" s="562"/>
      <c r="C771" s="570"/>
      <c r="D771" s="562"/>
      <c r="E771" s="562"/>
      <c r="F771" s="562"/>
      <c r="G771" s="562"/>
      <c r="H771" s="562"/>
      <c r="I771" s="562"/>
      <c r="J771" s="562"/>
      <c r="K771" s="562"/>
      <c r="L771" s="562"/>
      <c r="M771" s="562"/>
      <c r="N771" s="562"/>
      <c r="O771" s="562"/>
      <c r="P771" s="562"/>
      <c r="Q771" s="562"/>
      <c r="R771" s="562"/>
      <c r="S771" s="562"/>
      <c r="T771" s="562"/>
      <c r="U771" s="562"/>
      <c r="V771" s="562"/>
    </row>
    <row r="772" spans="1:22" ht="16.5" customHeight="1">
      <c r="A772" s="562"/>
      <c r="B772" s="562"/>
      <c r="C772" s="570"/>
      <c r="D772" s="562"/>
      <c r="E772" s="562"/>
      <c r="F772" s="562"/>
      <c r="G772" s="562"/>
      <c r="H772" s="562"/>
      <c r="I772" s="562"/>
      <c r="J772" s="562"/>
      <c r="K772" s="562"/>
      <c r="L772" s="562"/>
      <c r="M772" s="562"/>
      <c r="N772" s="562"/>
      <c r="O772" s="562"/>
      <c r="P772" s="562"/>
      <c r="Q772" s="562"/>
      <c r="R772" s="562"/>
      <c r="S772" s="562"/>
      <c r="T772" s="562"/>
      <c r="U772" s="562"/>
      <c r="V772" s="562"/>
    </row>
    <row r="773" spans="1:22" ht="16.5" customHeight="1">
      <c r="A773" s="562"/>
      <c r="B773" s="562"/>
      <c r="C773" s="570"/>
      <c r="D773" s="562"/>
      <c r="E773" s="562"/>
      <c r="F773" s="562"/>
      <c r="G773" s="562"/>
      <c r="H773" s="562"/>
      <c r="I773" s="562"/>
      <c r="J773" s="562"/>
      <c r="K773" s="562"/>
      <c r="L773" s="562"/>
      <c r="M773" s="562"/>
      <c r="N773" s="562"/>
      <c r="O773" s="562"/>
      <c r="P773" s="562"/>
      <c r="Q773" s="562"/>
      <c r="R773" s="562"/>
      <c r="S773" s="562"/>
      <c r="T773" s="562"/>
      <c r="U773" s="562"/>
      <c r="V773" s="562"/>
    </row>
    <row r="774" spans="1:22" ht="16.5" customHeight="1">
      <c r="A774" s="562"/>
      <c r="B774" s="562"/>
      <c r="C774" s="570"/>
      <c r="D774" s="562"/>
      <c r="E774" s="562"/>
      <c r="F774" s="562"/>
      <c r="G774" s="562"/>
      <c r="H774" s="562"/>
      <c r="I774" s="562"/>
      <c r="J774" s="562"/>
      <c r="K774" s="562"/>
      <c r="L774" s="562"/>
      <c r="M774" s="562"/>
      <c r="N774" s="562"/>
      <c r="O774" s="562"/>
      <c r="P774" s="562"/>
      <c r="Q774" s="562"/>
      <c r="R774" s="562"/>
      <c r="S774" s="562"/>
      <c r="T774" s="562"/>
      <c r="U774" s="562"/>
      <c r="V774" s="562"/>
    </row>
    <row r="775" spans="1:22" ht="16.5" customHeight="1">
      <c r="A775" s="562"/>
      <c r="B775" s="562"/>
      <c r="C775" s="570"/>
      <c r="D775" s="562"/>
      <c r="E775" s="562"/>
      <c r="F775" s="562"/>
      <c r="G775" s="562"/>
      <c r="H775" s="562"/>
      <c r="I775" s="562"/>
      <c r="J775" s="562"/>
      <c r="K775" s="562"/>
      <c r="L775" s="562"/>
      <c r="M775" s="562"/>
      <c r="N775" s="562"/>
      <c r="O775" s="562"/>
      <c r="P775" s="562"/>
      <c r="Q775" s="562"/>
      <c r="R775" s="562"/>
      <c r="S775" s="562"/>
      <c r="T775" s="562"/>
      <c r="U775" s="562"/>
      <c r="V775" s="562"/>
    </row>
    <row r="776" spans="1:22" ht="16.5" customHeight="1">
      <c r="A776" s="562"/>
      <c r="B776" s="562"/>
      <c r="C776" s="570"/>
      <c r="D776" s="562"/>
      <c r="E776" s="562"/>
      <c r="F776" s="562"/>
      <c r="G776" s="562"/>
      <c r="H776" s="562"/>
      <c r="I776" s="562"/>
      <c r="J776" s="562"/>
      <c r="K776" s="562"/>
      <c r="L776" s="562"/>
      <c r="M776" s="562"/>
      <c r="N776" s="562"/>
      <c r="O776" s="562"/>
      <c r="P776" s="562"/>
      <c r="Q776" s="562"/>
      <c r="R776" s="562"/>
      <c r="S776" s="562"/>
      <c r="T776" s="562"/>
      <c r="U776" s="562"/>
      <c r="V776" s="562"/>
    </row>
    <row r="777" spans="1:22" ht="16.5" customHeight="1">
      <c r="A777" s="562"/>
      <c r="B777" s="562"/>
      <c r="C777" s="570"/>
      <c r="D777" s="562"/>
      <c r="E777" s="562"/>
      <c r="F777" s="562"/>
      <c r="G777" s="562"/>
      <c r="H777" s="562"/>
      <c r="I777" s="562"/>
      <c r="J777" s="562"/>
      <c r="K777" s="562"/>
      <c r="L777" s="562"/>
      <c r="M777" s="562"/>
      <c r="N777" s="562"/>
      <c r="O777" s="562"/>
      <c r="P777" s="562"/>
      <c r="Q777" s="562"/>
      <c r="R777" s="562"/>
      <c r="S777" s="562"/>
      <c r="T777" s="562"/>
      <c r="U777" s="562"/>
      <c r="V777" s="562"/>
    </row>
    <row r="778" spans="1:22" ht="16.5" customHeight="1">
      <c r="A778" s="562"/>
      <c r="B778" s="562"/>
      <c r="C778" s="570"/>
      <c r="D778" s="562"/>
      <c r="E778" s="562"/>
      <c r="F778" s="562"/>
      <c r="G778" s="562"/>
      <c r="H778" s="562"/>
      <c r="I778" s="562"/>
      <c r="J778" s="562"/>
      <c r="K778" s="562"/>
      <c r="L778" s="562"/>
      <c r="M778" s="562"/>
      <c r="N778" s="562"/>
      <c r="O778" s="562"/>
      <c r="P778" s="562"/>
      <c r="Q778" s="562"/>
      <c r="R778" s="562"/>
      <c r="S778" s="562"/>
      <c r="T778" s="562"/>
      <c r="U778" s="562"/>
      <c r="V778" s="562"/>
    </row>
    <row r="779" spans="1:22" ht="16.5" customHeight="1">
      <c r="A779" s="562"/>
      <c r="B779" s="562"/>
      <c r="C779" s="570"/>
      <c r="D779" s="562"/>
      <c r="E779" s="562"/>
      <c r="F779" s="562"/>
      <c r="G779" s="562"/>
      <c r="H779" s="562"/>
      <c r="I779" s="562"/>
      <c r="J779" s="562"/>
      <c r="K779" s="562"/>
      <c r="L779" s="562"/>
      <c r="M779" s="562"/>
      <c r="N779" s="562"/>
      <c r="O779" s="562"/>
      <c r="P779" s="562"/>
      <c r="Q779" s="562"/>
      <c r="R779" s="562"/>
      <c r="S779" s="562"/>
      <c r="T779" s="562"/>
      <c r="U779" s="562"/>
      <c r="V779" s="562"/>
    </row>
    <row r="780" spans="1:22" ht="16.5" customHeight="1">
      <c r="A780" s="562"/>
      <c r="B780" s="562"/>
      <c r="C780" s="570"/>
      <c r="D780" s="562"/>
      <c r="E780" s="562"/>
      <c r="F780" s="562"/>
      <c r="G780" s="562"/>
      <c r="H780" s="562"/>
      <c r="I780" s="562"/>
      <c r="J780" s="562"/>
      <c r="K780" s="562"/>
      <c r="L780" s="562"/>
      <c r="M780" s="562"/>
      <c r="N780" s="562"/>
      <c r="O780" s="562"/>
      <c r="P780" s="562"/>
      <c r="Q780" s="562"/>
      <c r="R780" s="562"/>
      <c r="S780" s="562"/>
      <c r="T780" s="562"/>
      <c r="U780" s="562"/>
      <c r="V780" s="562"/>
    </row>
    <row r="781" spans="1:22" ht="16.5" customHeight="1">
      <c r="A781" s="562"/>
      <c r="B781" s="562"/>
      <c r="C781" s="570"/>
      <c r="D781" s="562"/>
      <c r="E781" s="562"/>
      <c r="F781" s="562"/>
      <c r="G781" s="562"/>
      <c r="H781" s="562"/>
      <c r="I781" s="562"/>
      <c r="J781" s="562"/>
      <c r="K781" s="562"/>
      <c r="L781" s="562"/>
      <c r="M781" s="562"/>
      <c r="N781" s="562"/>
      <c r="O781" s="562"/>
      <c r="P781" s="562"/>
      <c r="Q781" s="562"/>
      <c r="R781" s="562"/>
      <c r="S781" s="562"/>
      <c r="T781" s="562"/>
      <c r="U781" s="562"/>
      <c r="V781" s="562"/>
    </row>
    <row r="782" spans="1:22" ht="16.5" customHeight="1">
      <c r="A782" s="562"/>
      <c r="B782" s="562"/>
      <c r="C782" s="570"/>
      <c r="D782" s="562"/>
      <c r="E782" s="562"/>
      <c r="F782" s="562"/>
      <c r="G782" s="562"/>
      <c r="H782" s="562"/>
      <c r="I782" s="562"/>
      <c r="J782" s="562"/>
      <c r="K782" s="562"/>
      <c r="L782" s="562"/>
      <c r="M782" s="562"/>
      <c r="N782" s="562"/>
      <c r="O782" s="562"/>
      <c r="P782" s="562"/>
      <c r="Q782" s="562"/>
      <c r="R782" s="562"/>
      <c r="S782" s="562"/>
      <c r="T782" s="562"/>
      <c r="U782" s="562"/>
      <c r="V782" s="562"/>
    </row>
    <row r="783" spans="1:22" ht="16.5" customHeight="1">
      <c r="A783" s="562"/>
      <c r="B783" s="562"/>
      <c r="C783" s="570"/>
      <c r="D783" s="562"/>
      <c r="E783" s="562"/>
      <c r="F783" s="562"/>
      <c r="G783" s="562"/>
      <c r="H783" s="562"/>
      <c r="I783" s="562"/>
      <c r="J783" s="562"/>
      <c r="K783" s="562"/>
      <c r="L783" s="562"/>
      <c r="M783" s="562"/>
      <c r="N783" s="562"/>
      <c r="O783" s="562"/>
      <c r="P783" s="562"/>
      <c r="Q783" s="562"/>
      <c r="R783" s="562"/>
      <c r="S783" s="562"/>
      <c r="T783" s="562"/>
      <c r="U783" s="562"/>
      <c r="V783" s="562"/>
    </row>
    <row r="784" spans="1:22" ht="16.5" customHeight="1">
      <c r="A784" s="562"/>
      <c r="B784" s="562"/>
      <c r="C784" s="570"/>
      <c r="D784" s="562"/>
      <c r="E784" s="562"/>
      <c r="F784" s="562"/>
      <c r="G784" s="562"/>
      <c r="H784" s="562"/>
      <c r="I784" s="562"/>
      <c r="J784" s="562"/>
      <c r="K784" s="562"/>
      <c r="L784" s="562"/>
      <c r="M784" s="562"/>
      <c r="N784" s="562"/>
      <c r="O784" s="562"/>
      <c r="P784" s="562"/>
      <c r="Q784" s="562"/>
      <c r="R784" s="562"/>
      <c r="S784" s="562"/>
      <c r="T784" s="562"/>
      <c r="U784" s="562"/>
      <c r="V784" s="562"/>
    </row>
    <row r="785" spans="1:22" ht="16.5" customHeight="1">
      <c r="A785" s="562"/>
      <c r="B785" s="562"/>
      <c r="C785" s="570"/>
      <c r="D785" s="562"/>
      <c r="E785" s="562"/>
      <c r="F785" s="562"/>
      <c r="G785" s="562"/>
      <c r="H785" s="562"/>
      <c r="I785" s="562"/>
      <c r="J785" s="562"/>
      <c r="K785" s="562"/>
      <c r="L785" s="562"/>
      <c r="M785" s="562"/>
      <c r="N785" s="562"/>
      <c r="O785" s="562"/>
      <c r="P785" s="562"/>
      <c r="Q785" s="562"/>
      <c r="R785" s="562"/>
      <c r="S785" s="562"/>
      <c r="T785" s="562"/>
      <c r="U785" s="562"/>
      <c r="V785" s="562"/>
    </row>
    <row r="786" spans="1:22" ht="16.5" customHeight="1">
      <c r="A786" s="562"/>
      <c r="B786" s="562"/>
      <c r="C786" s="570"/>
      <c r="D786" s="562"/>
      <c r="E786" s="562"/>
      <c r="F786" s="562"/>
      <c r="G786" s="562"/>
      <c r="H786" s="562"/>
      <c r="I786" s="562"/>
      <c r="J786" s="562"/>
      <c r="K786" s="562"/>
      <c r="L786" s="562"/>
      <c r="M786" s="562"/>
      <c r="N786" s="562"/>
      <c r="O786" s="562"/>
      <c r="P786" s="562"/>
      <c r="Q786" s="562"/>
      <c r="R786" s="562"/>
      <c r="S786" s="562"/>
      <c r="T786" s="562"/>
      <c r="U786" s="562"/>
      <c r="V786" s="562"/>
    </row>
    <row r="787" spans="1:22" ht="16.5" customHeight="1">
      <c r="A787" s="562"/>
      <c r="B787" s="562"/>
      <c r="C787" s="570"/>
      <c r="D787" s="562"/>
      <c r="E787" s="562"/>
      <c r="F787" s="562"/>
      <c r="G787" s="562"/>
      <c r="H787" s="562"/>
      <c r="I787" s="562"/>
      <c r="J787" s="562"/>
      <c r="K787" s="562"/>
      <c r="L787" s="562"/>
      <c r="M787" s="562"/>
      <c r="N787" s="562"/>
      <c r="O787" s="562"/>
      <c r="P787" s="562"/>
      <c r="Q787" s="562"/>
      <c r="R787" s="562"/>
      <c r="S787" s="562"/>
      <c r="T787" s="562"/>
      <c r="U787" s="562"/>
      <c r="V787" s="562"/>
    </row>
    <row r="788" spans="1:22" ht="16.5" customHeight="1">
      <c r="A788" s="562"/>
      <c r="B788" s="562"/>
      <c r="C788" s="570"/>
      <c r="D788" s="562"/>
      <c r="E788" s="562"/>
      <c r="F788" s="562"/>
      <c r="G788" s="562"/>
      <c r="H788" s="562"/>
      <c r="I788" s="562"/>
      <c r="J788" s="562"/>
      <c r="K788" s="562"/>
      <c r="L788" s="562"/>
      <c r="M788" s="562"/>
      <c r="N788" s="562"/>
      <c r="O788" s="562"/>
      <c r="P788" s="562"/>
      <c r="Q788" s="562"/>
      <c r="R788" s="562"/>
      <c r="S788" s="562"/>
      <c r="T788" s="562"/>
      <c r="U788" s="562"/>
      <c r="V788" s="562"/>
    </row>
    <row r="789" spans="1:22" ht="16.5" customHeight="1">
      <c r="A789" s="562"/>
      <c r="B789" s="562"/>
      <c r="C789" s="570"/>
      <c r="D789" s="562"/>
      <c r="E789" s="562"/>
      <c r="F789" s="562"/>
      <c r="G789" s="562"/>
      <c r="H789" s="562"/>
      <c r="I789" s="562"/>
      <c r="J789" s="562"/>
      <c r="K789" s="562"/>
      <c r="L789" s="562"/>
      <c r="M789" s="562"/>
      <c r="N789" s="562"/>
      <c r="O789" s="562"/>
      <c r="P789" s="562"/>
      <c r="Q789" s="562"/>
      <c r="R789" s="562"/>
      <c r="S789" s="562"/>
      <c r="T789" s="562"/>
      <c r="U789" s="562"/>
      <c r="V789" s="562"/>
    </row>
    <row r="790" spans="1:22" ht="16.5" customHeight="1">
      <c r="A790" s="562"/>
      <c r="B790" s="562"/>
      <c r="C790" s="570"/>
      <c r="D790" s="562"/>
      <c r="E790" s="562"/>
      <c r="F790" s="562"/>
      <c r="G790" s="562"/>
      <c r="H790" s="562"/>
      <c r="I790" s="562"/>
      <c r="J790" s="562"/>
      <c r="K790" s="562"/>
      <c r="L790" s="562"/>
      <c r="M790" s="562"/>
      <c r="N790" s="562"/>
      <c r="O790" s="562"/>
      <c r="P790" s="562"/>
      <c r="Q790" s="562"/>
      <c r="R790" s="562"/>
      <c r="S790" s="562"/>
      <c r="T790" s="562"/>
      <c r="U790" s="562"/>
      <c r="V790" s="562"/>
    </row>
    <row r="791" spans="1:22" ht="16.5" customHeight="1">
      <c r="A791" s="562"/>
      <c r="B791" s="562"/>
      <c r="C791" s="570"/>
      <c r="D791" s="562"/>
      <c r="E791" s="562"/>
      <c r="F791" s="562"/>
      <c r="G791" s="562"/>
      <c r="H791" s="562"/>
      <c r="I791" s="562"/>
      <c r="J791" s="562"/>
      <c r="K791" s="562"/>
      <c r="L791" s="562"/>
      <c r="M791" s="562"/>
      <c r="N791" s="562"/>
      <c r="O791" s="562"/>
      <c r="P791" s="562"/>
      <c r="Q791" s="562"/>
      <c r="R791" s="562"/>
      <c r="S791" s="562"/>
      <c r="T791" s="562"/>
      <c r="U791" s="562"/>
      <c r="V791" s="562"/>
    </row>
    <row r="792" spans="1:22" ht="16.5" customHeight="1">
      <c r="A792" s="562"/>
      <c r="B792" s="562"/>
      <c r="C792" s="570"/>
      <c r="D792" s="562"/>
      <c r="E792" s="562"/>
      <c r="F792" s="562"/>
      <c r="G792" s="562"/>
      <c r="H792" s="562"/>
      <c r="I792" s="562"/>
      <c r="J792" s="562"/>
      <c r="K792" s="562"/>
      <c r="L792" s="562"/>
      <c r="M792" s="562"/>
      <c r="N792" s="562"/>
      <c r="O792" s="562"/>
      <c r="P792" s="562"/>
      <c r="Q792" s="562"/>
      <c r="R792" s="562"/>
      <c r="S792" s="562"/>
      <c r="T792" s="562"/>
      <c r="U792" s="562"/>
      <c r="V792" s="562"/>
    </row>
    <row r="793" spans="1:22" ht="16.5" customHeight="1">
      <c r="A793" s="562"/>
      <c r="B793" s="562"/>
      <c r="C793" s="570"/>
      <c r="D793" s="562"/>
      <c r="E793" s="562"/>
      <c r="F793" s="562"/>
      <c r="G793" s="562"/>
      <c r="H793" s="562"/>
      <c r="I793" s="562"/>
      <c r="J793" s="562"/>
      <c r="K793" s="562"/>
      <c r="L793" s="562"/>
      <c r="M793" s="562"/>
      <c r="N793" s="562"/>
      <c r="O793" s="562"/>
      <c r="P793" s="562"/>
      <c r="Q793" s="562"/>
      <c r="R793" s="562"/>
      <c r="S793" s="562"/>
      <c r="T793" s="562"/>
      <c r="U793" s="562"/>
      <c r="V793" s="562"/>
    </row>
    <row r="794" spans="1:22" ht="16.5" customHeight="1">
      <c r="A794" s="562"/>
      <c r="B794" s="562"/>
      <c r="C794" s="570"/>
      <c r="D794" s="562"/>
      <c r="E794" s="562"/>
      <c r="F794" s="562"/>
      <c r="G794" s="562"/>
      <c r="H794" s="562"/>
      <c r="I794" s="562"/>
      <c r="J794" s="562"/>
      <c r="K794" s="562"/>
      <c r="L794" s="562"/>
      <c r="M794" s="562"/>
      <c r="N794" s="562"/>
      <c r="O794" s="562"/>
      <c r="P794" s="562"/>
      <c r="Q794" s="562"/>
      <c r="R794" s="562"/>
      <c r="S794" s="562"/>
      <c r="T794" s="562"/>
      <c r="U794" s="562"/>
      <c r="V794" s="562"/>
    </row>
    <row r="795" spans="1:22" ht="16.5" customHeight="1">
      <c r="A795" s="562"/>
      <c r="B795" s="562"/>
      <c r="C795" s="570"/>
      <c r="D795" s="562"/>
      <c r="E795" s="562"/>
      <c r="F795" s="562"/>
      <c r="G795" s="562"/>
      <c r="H795" s="562"/>
      <c r="I795" s="562"/>
      <c r="J795" s="562"/>
      <c r="K795" s="562"/>
      <c r="L795" s="562"/>
      <c r="M795" s="562"/>
      <c r="N795" s="562"/>
      <c r="O795" s="562"/>
      <c r="P795" s="562"/>
      <c r="Q795" s="562"/>
      <c r="R795" s="562"/>
      <c r="S795" s="562"/>
      <c r="T795" s="562"/>
      <c r="U795" s="562"/>
      <c r="V795" s="562"/>
    </row>
    <row r="796" spans="1:22" ht="16.5" customHeight="1">
      <c r="A796" s="562"/>
      <c r="B796" s="562"/>
      <c r="C796" s="570"/>
      <c r="D796" s="562"/>
      <c r="E796" s="562"/>
      <c r="F796" s="562"/>
      <c r="G796" s="562"/>
      <c r="H796" s="562"/>
      <c r="I796" s="562"/>
      <c r="J796" s="562"/>
      <c r="K796" s="562"/>
      <c r="L796" s="562"/>
      <c r="M796" s="562"/>
      <c r="N796" s="562"/>
      <c r="O796" s="562"/>
      <c r="P796" s="562"/>
      <c r="Q796" s="562"/>
      <c r="R796" s="562"/>
      <c r="S796" s="562"/>
      <c r="T796" s="562"/>
      <c r="U796" s="562"/>
      <c r="V796" s="562"/>
    </row>
    <row r="797" spans="1:22" ht="16.5" customHeight="1">
      <c r="A797" s="562"/>
      <c r="B797" s="562"/>
      <c r="C797" s="570"/>
      <c r="D797" s="562"/>
      <c r="E797" s="562"/>
      <c r="F797" s="562"/>
      <c r="G797" s="562"/>
      <c r="H797" s="562"/>
      <c r="I797" s="562"/>
      <c r="J797" s="562"/>
      <c r="K797" s="562"/>
      <c r="L797" s="562"/>
      <c r="M797" s="562"/>
      <c r="N797" s="562"/>
      <c r="O797" s="562"/>
      <c r="P797" s="562"/>
      <c r="Q797" s="562"/>
      <c r="R797" s="562"/>
      <c r="S797" s="562"/>
      <c r="T797" s="562"/>
      <c r="U797" s="562"/>
      <c r="V797" s="562"/>
    </row>
    <row r="798" spans="1:22" ht="16.5" customHeight="1">
      <c r="A798" s="562"/>
      <c r="B798" s="562"/>
      <c r="C798" s="570"/>
      <c r="D798" s="562"/>
      <c r="E798" s="562"/>
      <c r="F798" s="562"/>
      <c r="G798" s="562"/>
      <c r="H798" s="562"/>
      <c r="I798" s="562"/>
      <c r="J798" s="562"/>
      <c r="K798" s="562"/>
      <c r="L798" s="562"/>
      <c r="M798" s="562"/>
      <c r="N798" s="562"/>
      <c r="O798" s="562"/>
      <c r="P798" s="562"/>
      <c r="Q798" s="562"/>
      <c r="R798" s="562"/>
      <c r="S798" s="562"/>
      <c r="T798" s="562"/>
      <c r="U798" s="562"/>
      <c r="V798" s="562"/>
    </row>
    <row r="799" spans="1:22" ht="16.5" customHeight="1">
      <c r="A799" s="562"/>
      <c r="B799" s="562"/>
      <c r="C799" s="570"/>
      <c r="D799" s="562"/>
      <c r="E799" s="562"/>
      <c r="F799" s="562"/>
      <c r="G799" s="562"/>
      <c r="H799" s="562"/>
      <c r="I799" s="562"/>
      <c r="J799" s="562"/>
      <c r="K799" s="562"/>
      <c r="L799" s="562"/>
      <c r="M799" s="562"/>
      <c r="N799" s="562"/>
      <c r="O799" s="562"/>
      <c r="P799" s="562"/>
      <c r="Q799" s="562"/>
      <c r="R799" s="562"/>
      <c r="S799" s="562"/>
      <c r="T799" s="562"/>
      <c r="U799" s="562"/>
      <c r="V799" s="562"/>
    </row>
    <row r="800" spans="1:22" ht="16.5" customHeight="1">
      <c r="A800" s="562"/>
      <c r="B800" s="562"/>
      <c r="C800" s="570"/>
      <c r="D800" s="562"/>
      <c r="E800" s="562"/>
      <c r="F800" s="562"/>
      <c r="G800" s="562"/>
      <c r="H800" s="562"/>
      <c r="I800" s="562"/>
      <c r="J800" s="562"/>
      <c r="K800" s="562"/>
      <c r="L800" s="562"/>
      <c r="M800" s="562"/>
      <c r="N800" s="562"/>
      <c r="O800" s="562"/>
      <c r="P800" s="562"/>
      <c r="Q800" s="562"/>
      <c r="R800" s="562"/>
      <c r="S800" s="562"/>
      <c r="T800" s="562"/>
      <c r="U800" s="562"/>
      <c r="V800" s="562"/>
    </row>
    <row r="801" spans="1:22" ht="16.5" customHeight="1">
      <c r="A801" s="562"/>
      <c r="B801" s="562"/>
      <c r="C801" s="570"/>
      <c r="D801" s="562"/>
      <c r="E801" s="562"/>
      <c r="F801" s="562"/>
      <c r="G801" s="562"/>
      <c r="H801" s="562"/>
      <c r="I801" s="562"/>
      <c r="J801" s="562"/>
      <c r="K801" s="562"/>
      <c r="L801" s="562"/>
      <c r="M801" s="562"/>
      <c r="N801" s="562"/>
      <c r="O801" s="562"/>
      <c r="P801" s="562"/>
      <c r="Q801" s="562"/>
      <c r="R801" s="562"/>
      <c r="S801" s="562"/>
      <c r="T801" s="562"/>
      <c r="U801" s="562"/>
      <c r="V801" s="562"/>
    </row>
    <row r="802" spans="1:22" ht="16.5" customHeight="1">
      <c r="A802" s="562"/>
      <c r="B802" s="562"/>
      <c r="C802" s="570"/>
      <c r="D802" s="562"/>
      <c r="E802" s="562"/>
      <c r="F802" s="562"/>
      <c r="G802" s="562"/>
      <c r="H802" s="562"/>
      <c r="I802" s="562"/>
      <c r="J802" s="562"/>
      <c r="K802" s="562"/>
      <c r="L802" s="562"/>
      <c r="M802" s="562"/>
      <c r="N802" s="562"/>
      <c r="O802" s="562"/>
      <c r="P802" s="562"/>
      <c r="Q802" s="562"/>
      <c r="R802" s="562"/>
      <c r="S802" s="562"/>
      <c r="T802" s="562"/>
      <c r="U802" s="562"/>
      <c r="V802" s="562"/>
    </row>
    <row r="803" spans="1:22" ht="16.5" customHeight="1">
      <c r="A803" s="562"/>
      <c r="B803" s="562"/>
      <c r="C803" s="570"/>
      <c r="D803" s="562"/>
      <c r="E803" s="562"/>
      <c r="F803" s="562"/>
      <c r="G803" s="562"/>
      <c r="H803" s="562"/>
      <c r="I803" s="562"/>
      <c r="J803" s="562"/>
      <c r="K803" s="562"/>
      <c r="L803" s="562"/>
      <c r="M803" s="562"/>
      <c r="N803" s="562"/>
      <c r="O803" s="562"/>
      <c r="P803" s="562"/>
      <c r="Q803" s="562"/>
      <c r="R803" s="562"/>
      <c r="S803" s="562"/>
      <c r="T803" s="562"/>
      <c r="U803" s="562"/>
      <c r="V803" s="562"/>
    </row>
    <row r="804" spans="1:22" ht="16.5" customHeight="1">
      <c r="A804" s="562"/>
      <c r="B804" s="562"/>
      <c r="C804" s="570"/>
      <c r="D804" s="562"/>
      <c r="E804" s="562"/>
      <c r="F804" s="562"/>
      <c r="G804" s="562"/>
      <c r="H804" s="562"/>
      <c r="I804" s="562"/>
      <c r="J804" s="562"/>
      <c r="K804" s="562"/>
      <c r="L804" s="562"/>
      <c r="M804" s="562"/>
      <c r="N804" s="562"/>
      <c r="O804" s="562"/>
      <c r="P804" s="562"/>
      <c r="Q804" s="562"/>
      <c r="R804" s="562"/>
      <c r="S804" s="562"/>
      <c r="T804" s="562"/>
      <c r="U804" s="562"/>
      <c r="V804" s="562"/>
    </row>
    <row r="805" spans="1:22" ht="16.5" customHeight="1">
      <c r="A805" s="562"/>
      <c r="B805" s="562"/>
      <c r="C805" s="570"/>
      <c r="D805" s="562"/>
      <c r="E805" s="562"/>
      <c r="F805" s="562"/>
      <c r="G805" s="562"/>
      <c r="H805" s="562"/>
      <c r="I805" s="562"/>
      <c r="J805" s="562"/>
      <c r="K805" s="562"/>
      <c r="L805" s="562"/>
      <c r="M805" s="562"/>
      <c r="N805" s="562"/>
      <c r="O805" s="562"/>
      <c r="P805" s="562"/>
      <c r="Q805" s="562"/>
      <c r="R805" s="562"/>
      <c r="S805" s="562"/>
      <c r="T805" s="562"/>
      <c r="U805" s="562"/>
      <c r="V805" s="562"/>
    </row>
    <row r="806" spans="1:22" ht="16.5" customHeight="1">
      <c r="A806" s="562"/>
      <c r="B806" s="562"/>
      <c r="C806" s="570"/>
      <c r="D806" s="562"/>
      <c r="E806" s="562"/>
      <c r="F806" s="562"/>
      <c r="G806" s="562"/>
      <c r="H806" s="562"/>
      <c r="I806" s="562"/>
      <c r="J806" s="562"/>
      <c r="K806" s="562"/>
      <c r="L806" s="562"/>
      <c r="M806" s="562"/>
      <c r="N806" s="562"/>
      <c r="O806" s="562"/>
      <c r="P806" s="562"/>
      <c r="Q806" s="562"/>
      <c r="R806" s="562"/>
      <c r="S806" s="562"/>
      <c r="T806" s="562"/>
      <c r="U806" s="562"/>
      <c r="V806" s="562"/>
    </row>
    <row r="807" spans="1:22" ht="16.5" customHeight="1">
      <c r="A807" s="562"/>
      <c r="B807" s="562"/>
      <c r="C807" s="570"/>
      <c r="D807" s="562"/>
      <c r="E807" s="562"/>
      <c r="F807" s="562"/>
      <c r="G807" s="562"/>
      <c r="H807" s="562"/>
      <c r="I807" s="562"/>
      <c r="J807" s="562"/>
      <c r="K807" s="562"/>
      <c r="L807" s="562"/>
      <c r="M807" s="562"/>
      <c r="N807" s="562"/>
      <c r="O807" s="562"/>
      <c r="P807" s="562"/>
      <c r="Q807" s="562"/>
      <c r="R807" s="562"/>
      <c r="S807" s="562"/>
      <c r="T807" s="562"/>
      <c r="U807" s="562"/>
      <c r="V807" s="562"/>
    </row>
    <row r="808" spans="1:22" ht="16.5" customHeight="1">
      <c r="A808" s="562"/>
      <c r="B808" s="562"/>
      <c r="C808" s="570"/>
      <c r="D808" s="562"/>
      <c r="E808" s="562"/>
      <c r="F808" s="562"/>
      <c r="G808" s="562"/>
      <c r="H808" s="562"/>
      <c r="I808" s="562"/>
      <c r="J808" s="562"/>
      <c r="K808" s="562"/>
      <c r="L808" s="562"/>
      <c r="M808" s="562"/>
      <c r="N808" s="562"/>
      <c r="O808" s="562"/>
      <c r="P808" s="562"/>
      <c r="Q808" s="562"/>
      <c r="R808" s="562"/>
      <c r="S808" s="562"/>
      <c r="T808" s="562"/>
      <c r="U808" s="562"/>
      <c r="V808" s="562"/>
    </row>
    <row r="809" spans="1:22" ht="16.5" customHeight="1">
      <c r="A809" s="562"/>
      <c r="B809" s="562"/>
      <c r="C809" s="570"/>
      <c r="D809" s="562"/>
      <c r="E809" s="562"/>
      <c r="F809" s="562"/>
      <c r="G809" s="562"/>
      <c r="H809" s="562"/>
      <c r="I809" s="562"/>
      <c r="J809" s="562"/>
      <c r="K809" s="562"/>
      <c r="L809" s="562"/>
      <c r="M809" s="562"/>
      <c r="N809" s="562"/>
      <c r="O809" s="562"/>
      <c r="P809" s="562"/>
      <c r="Q809" s="562"/>
      <c r="R809" s="562"/>
      <c r="S809" s="562"/>
      <c r="T809" s="562"/>
      <c r="U809" s="562"/>
      <c r="V809" s="562"/>
    </row>
    <row r="810" spans="1:22" ht="16.5" customHeight="1">
      <c r="A810" s="562"/>
      <c r="B810" s="562"/>
      <c r="C810" s="570"/>
      <c r="D810" s="562"/>
      <c r="E810" s="562"/>
      <c r="F810" s="562"/>
      <c r="G810" s="562"/>
      <c r="H810" s="562"/>
      <c r="I810" s="562"/>
      <c r="J810" s="562"/>
      <c r="K810" s="562"/>
      <c r="L810" s="562"/>
      <c r="M810" s="562"/>
      <c r="N810" s="562"/>
      <c r="O810" s="562"/>
      <c r="P810" s="562"/>
      <c r="Q810" s="562"/>
      <c r="R810" s="562"/>
      <c r="S810" s="562"/>
      <c r="T810" s="562"/>
      <c r="U810" s="562"/>
      <c r="V810" s="562"/>
    </row>
    <row r="811" spans="1:22" ht="16.5" customHeight="1">
      <c r="A811" s="562"/>
      <c r="B811" s="562"/>
      <c r="C811" s="570"/>
      <c r="D811" s="562"/>
      <c r="E811" s="562"/>
      <c r="F811" s="562"/>
      <c r="G811" s="562"/>
      <c r="H811" s="562"/>
      <c r="I811" s="562"/>
      <c r="J811" s="562"/>
      <c r="K811" s="562"/>
      <c r="L811" s="562"/>
      <c r="M811" s="562"/>
      <c r="N811" s="562"/>
      <c r="O811" s="562"/>
      <c r="P811" s="562"/>
      <c r="Q811" s="562"/>
      <c r="R811" s="562"/>
      <c r="S811" s="562"/>
      <c r="T811" s="562"/>
      <c r="U811" s="562"/>
      <c r="V811" s="562"/>
    </row>
    <row r="812" spans="1:22" ht="16.5" customHeight="1">
      <c r="A812" s="562"/>
      <c r="B812" s="562"/>
      <c r="C812" s="570"/>
      <c r="D812" s="562"/>
      <c r="E812" s="562"/>
      <c r="F812" s="562"/>
      <c r="G812" s="562"/>
      <c r="H812" s="562"/>
      <c r="I812" s="562"/>
      <c r="J812" s="562"/>
      <c r="K812" s="562"/>
      <c r="L812" s="562"/>
      <c r="M812" s="562"/>
      <c r="N812" s="562"/>
      <c r="O812" s="562"/>
      <c r="P812" s="562"/>
      <c r="Q812" s="562"/>
      <c r="R812" s="562"/>
      <c r="S812" s="562"/>
      <c r="T812" s="562"/>
      <c r="U812" s="562"/>
      <c r="V812" s="562"/>
    </row>
    <row r="813" spans="1:22" ht="16.5" customHeight="1">
      <c r="A813" s="562"/>
      <c r="B813" s="562"/>
      <c r="C813" s="570"/>
      <c r="D813" s="562"/>
      <c r="E813" s="562"/>
      <c r="F813" s="562"/>
      <c r="G813" s="562"/>
      <c r="H813" s="562"/>
      <c r="I813" s="562"/>
      <c r="J813" s="562"/>
      <c r="K813" s="562"/>
      <c r="L813" s="562"/>
      <c r="M813" s="562"/>
      <c r="N813" s="562"/>
      <c r="O813" s="562"/>
      <c r="P813" s="562"/>
      <c r="Q813" s="562"/>
      <c r="R813" s="562"/>
      <c r="S813" s="562"/>
      <c r="T813" s="562"/>
      <c r="U813" s="562"/>
      <c r="V813" s="562"/>
    </row>
    <row r="814" spans="1:22" ht="16.5" customHeight="1">
      <c r="A814" s="562"/>
      <c r="B814" s="562"/>
      <c r="C814" s="570"/>
      <c r="D814" s="562"/>
      <c r="E814" s="562"/>
      <c r="F814" s="562"/>
      <c r="G814" s="562"/>
      <c r="H814" s="562"/>
      <c r="I814" s="562"/>
      <c r="J814" s="562"/>
      <c r="K814" s="562"/>
      <c r="L814" s="562"/>
      <c r="M814" s="562"/>
      <c r="N814" s="562"/>
      <c r="O814" s="562"/>
      <c r="P814" s="562"/>
      <c r="Q814" s="562"/>
      <c r="R814" s="562"/>
      <c r="S814" s="562"/>
      <c r="T814" s="562"/>
      <c r="U814" s="562"/>
      <c r="V814" s="562"/>
    </row>
    <row r="815" spans="1:22" ht="16.5" customHeight="1">
      <c r="A815" s="562"/>
      <c r="B815" s="562"/>
      <c r="C815" s="570"/>
      <c r="D815" s="562"/>
      <c r="E815" s="562"/>
      <c r="F815" s="562"/>
      <c r="G815" s="562"/>
      <c r="H815" s="562"/>
      <c r="I815" s="562"/>
      <c r="J815" s="562"/>
      <c r="K815" s="562"/>
      <c r="L815" s="562"/>
      <c r="M815" s="562"/>
      <c r="N815" s="562"/>
      <c r="O815" s="562"/>
      <c r="P815" s="562"/>
      <c r="Q815" s="562"/>
      <c r="R815" s="562"/>
      <c r="S815" s="562"/>
      <c r="T815" s="562"/>
      <c r="U815" s="562"/>
      <c r="V815" s="562"/>
    </row>
    <row r="816" spans="1:22" ht="16.5" customHeight="1">
      <c r="A816" s="562"/>
      <c r="B816" s="562"/>
      <c r="C816" s="570"/>
      <c r="D816" s="562"/>
      <c r="E816" s="562"/>
      <c r="F816" s="562"/>
      <c r="G816" s="562"/>
      <c r="H816" s="562"/>
      <c r="I816" s="562"/>
      <c r="J816" s="562"/>
      <c r="K816" s="562"/>
      <c r="L816" s="562"/>
      <c r="M816" s="562"/>
      <c r="N816" s="562"/>
      <c r="O816" s="562"/>
      <c r="P816" s="562"/>
      <c r="Q816" s="562"/>
      <c r="R816" s="562"/>
      <c r="S816" s="562"/>
      <c r="T816" s="562"/>
      <c r="U816" s="562"/>
      <c r="V816" s="562"/>
    </row>
    <row r="817" spans="1:22" ht="16.5" customHeight="1">
      <c r="A817" s="562"/>
      <c r="B817" s="562"/>
      <c r="C817" s="570"/>
      <c r="D817" s="562"/>
      <c r="E817" s="562"/>
      <c r="F817" s="562"/>
      <c r="G817" s="562"/>
      <c r="H817" s="562"/>
      <c r="I817" s="562"/>
      <c r="J817" s="562"/>
      <c r="K817" s="562"/>
      <c r="L817" s="562"/>
      <c r="M817" s="562"/>
      <c r="N817" s="562"/>
      <c r="O817" s="562"/>
      <c r="P817" s="562"/>
      <c r="Q817" s="562"/>
      <c r="R817" s="562"/>
      <c r="S817" s="562"/>
      <c r="T817" s="562"/>
      <c r="U817" s="562"/>
      <c r="V817" s="562"/>
    </row>
    <row r="818" spans="1:22" ht="16.5" customHeight="1">
      <c r="A818" s="562"/>
      <c r="B818" s="562"/>
      <c r="C818" s="570"/>
      <c r="D818" s="562"/>
      <c r="E818" s="562"/>
      <c r="F818" s="562"/>
      <c r="G818" s="562"/>
      <c r="H818" s="562"/>
      <c r="I818" s="562"/>
      <c r="J818" s="562"/>
      <c r="K818" s="562"/>
      <c r="L818" s="562"/>
      <c r="M818" s="562"/>
      <c r="N818" s="562"/>
      <c r="O818" s="562"/>
      <c r="P818" s="562"/>
      <c r="Q818" s="562"/>
      <c r="R818" s="562"/>
      <c r="S818" s="562"/>
      <c r="T818" s="562"/>
      <c r="U818" s="562"/>
      <c r="V818" s="562"/>
    </row>
    <row r="819" spans="1:22" ht="16.5" customHeight="1">
      <c r="A819" s="562"/>
      <c r="B819" s="562"/>
      <c r="C819" s="570"/>
      <c r="D819" s="562"/>
      <c r="E819" s="562"/>
      <c r="F819" s="562"/>
      <c r="G819" s="562"/>
      <c r="H819" s="562"/>
      <c r="I819" s="562"/>
      <c r="J819" s="562"/>
      <c r="K819" s="562"/>
      <c r="L819" s="562"/>
      <c r="M819" s="562"/>
      <c r="N819" s="562"/>
      <c r="O819" s="562"/>
      <c r="P819" s="562"/>
      <c r="Q819" s="562"/>
      <c r="R819" s="562"/>
      <c r="S819" s="562"/>
      <c r="T819" s="562"/>
      <c r="U819" s="562"/>
      <c r="V819" s="562"/>
    </row>
    <row r="820" spans="1:22" ht="16.5" customHeight="1">
      <c r="A820" s="562"/>
      <c r="B820" s="562"/>
      <c r="C820" s="570"/>
      <c r="D820" s="562"/>
      <c r="E820" s="562"/>
      <c r="F820" s="562"/>
      <c r="G820" s="562"/>
      <c r="H820" s="562"/>
      <c r="I820" s="562"/>
      <c r="J820" s="562"/>
      <c r="K820" s="562"/>
      <c r="L820" s="562"/>
      <c r="M820" s="562"/>
      <c r="N820" s="562"/>
      <c r="O820" s="562"/>
      <c r="P820" s="562"/>
      <c r="Q820" s="562"/>
      <c r="R820" s="562"/>
      <c r="S820" s="562"/>
      <c r="T820" s="562"/>
      <c r="U820" s="562"/>
      <c r="V820" s="562"/>
    </row>
    <row r="821" spans="1:22" ht="16.5" customHeight="1">
      <c r="A821" s="562"/>
      <c r="B821" s="562"/>
      <c r="C821" s="570"/>
      <c r="D821" s="562"/>
      <c r="E821" s="562"/>
      <c r="F821" s="562"/>
      <c r="G821" s="562"/>
      <c r="H821" s="562"/>
      <c r="I821" s="562"/>
      <c r="J821" s="562"/>
      <c r="K821" s="562"/>
      <c r="L821" s="562"/>
      <c r="M821" s="562"/>
      <c r="N821" s="562"/>
      <c r="O821" s="562"/>
      <c r="P821" s="562"/>
      <c r="Q821" s="562"/>
      <c r="R821" s="562"/>
      <c r="S821" s="562"/>
      <c r="T821" s="562"/>
      <c r="U821" s="562"/>
      <c r="V821" s="562"/>
    </row>
    <row r="822" spans="1:22" ht="16.5" customHeight="1">
      <c r="A822" s="562"/>
      <c r="B822" s="562"/>
      <c r="C822" s="570"/>
      <c r="D822" s="562"/>
      <c r="E822" s="562"/>
      <c r="F822" s="562"/>
      <c r="G822" s="562"/>
      <c r="H822" s="562"/>
      <c r="I822" s="562"/>
      <c r="J822" s="562"/>
      <c r="K822" s="562"/>
      <c r="L822" s="562"/>
      <c r="M822" s="562"/>
      <c r="N822" s="562"/>
      <c r="O822" s="562"/>
      <c r="P822" s="562"/>
      <c r="Q822" s="562"/>
      <c r="R822" s="562"/>
      <c r="S822" s="562"/>
      <c r="T822" s="562"/>
      <c r="U822" s="562"/>
      <c r="V822" s="562"/>
    </row>
    <row r="823" spans="1:22" ht="16.5" customHeight="1">
      <c r="A823" s="562"/>
      <c r="B823" s="562"/>
      <c r="C823" s="570"/>
      <c r="D823" s="562"/>
      <c r="E823" s="562"/>
      <c r="F823" s="562"/>
      <c r="G823" s="562"/>
      <c r="H823" s="562"/>
      <c r="I823" s="562"/>
      <c r="J823" s="562"/>
      <c r="K823" s="562"/>
      <c r="L823" s="562"/>
      <c r="M823" s="562"/>
      <c r="N823" s="562"/>
      <c r="O823" s="562"/>
      <c r="P823" s="562"/>
      <c r="Q823" s="562"/>
      <c r="R823" s="562"/>
      <c r="S823" s="562"/>
      <c r="T823" s="562"/>
      <c r="U823" s="562"/>
      <c r="V823" s="562"/>
    </row>
    <row r="824" spans="1:22" ht="16.5" customHeight="1">
      <c r="A824" s="562"/>
      <c r="B824" s="562"/>
      <c r="C824" s="570"/>
      <c r="D824" s="562"/>
      <c r="E824" s="562"/>
      <c r="F824" s="562"/>
      <c r="G824" s="562"/>
      <c r="H824" s="562"/>
      <c r="I824" s="562"/>
      <c r="J824" s="562"/>
      <c r="K824" s="562"/>
      <c r="L824" s="562"/>
      <c r="M824" s="562"/>
      <c r="N824" s="562"/>
      <c r="O824" s="562"/>
      <c r="P824" s="562"/>
      <c r="Q824" s="562"/>
      <c r="R824" s="562"/>
      <c r="S824" s="562"/>
      <c r="T824" s="562"/>
      <c r="U824" s="562"/>
      <c r="V824" s="562"/>
    </row>
    <row r="825" spans="1:22" ht="16.5" customHeight="1">
      <c r="A825" s="562"/>
      <c r="B825" s="562"/>
      <c r="C825" s="570"/>
      <c r="D825" s="562"/>
      <c r="E825" s="562"/>
      <c r="F825" s="562"/>
      <c r="G825" s="562"/>
      <c r="H825" s="562"/>
      <c r="I825" s="562"/>
      <c r="J825" s="562"/>
      <c r="K825" s="562"/>
      <c r="L825" s="562"/>
      <c r="M825" s="562"/>
      <c r="N825" s="562"/>
      <c r="O825" s="562"/>
      <c r="P825" s="562"/>
      <c r="Q825" s="562"/>
      <c r="R825" s="562"/>
      <c r="S825" s="562"/>
      <c r="T825" s="562"/>
      <c r="U825" s="562"/>
      <c r="V825" s="562"/>
    </row>
    <row r="826" spans="1:22" ht="16.5" customHeight="1">
      <c r="A826" s="562"/>
      <c r="B826" s="562"/>
      <c r="C826" s="570"/>
      <c r="D826" s="562"/>
      <c r="E826" s="562"/>
      <c r="F826" s="562"/>
      <c r="G826" s="562"/>
      <c r="H826" s="562"/>
      <c r="I826" s="562"/>
      <c r="J826" s="562"/>
      <c r="K826" s="562"/>
      <c r="L826" s="562"/>
      <c r="M826" s="562"/>
      <c r="N826" s="562"/>
      <c r="O826" s="562"/>
      <c r="P826" s="562"/>
      <c r="Q826" s="562"/>
      <c r="R826" s="562"/>
      <c r="S826" s="562"/>
      <c r="T826" s="562"/>
      <c r="U826" s="562"/>
      <c r="V826" s="562"/>
    </row>
    <row r="827" spans="1:22" ht="16.5" customHeight="1">
      <c r="A827" s="562"/>
      <c r="B827" s="562"/>
      <c r="C827" s="570"/>
      <c r="D827" s="562"/>
      <c r="E827" s="562"/>
      <c r="F827" s="562"/>
      <c r="G827" s="562"/>
      <c r="H827" s="562"/>
      <c r="I827" s="562"/>
      <c r="J827" s="562"/>
      <c r="K827" s="562"/>
      <c r="L827" s="562"/>
      <c r="M827" s="562"/>
      <c r="N827" s="562"/>
      <c r="O827" s="562"/>
      <c r="P827" s="562"/>
      <c r="Q827" s="562"/>
      <c r="R827" s="562"/>
      <c r="S827" s="562"/>
      <c r="T827" s="562"/>
      <c r="U827" s="562"/>
      <c r="V827" s="562"/>
    </row>
    <row r="828" spans="1:22" ht="16.5" customHeight="1">
      <c r="A828" s="562"/>
      <c r="B828" s="562"/>
      <c r="C828" s="570"/>
      <c r="D828" s="562"/>
      <c r="E828" s="562"/>
      <c r="F828" s="562"/>
      <c r="G828" s="562"/>
      <c r="H828" s="562"/>
      <c r="I828" s="562"/>
      <c r="J828" s="562"/>
      <c r="K828" s="562"/>
      <c r="L828" s="562"/>
      <c r="M828" s="562"/>
      <c r="N828" s="562"/>
      <c r="O828" s="562"/>
      <c r="P828" s="562"/>
      <c r="Q828" s="562"/>
      <c r="R828" s="562"/>
      <c r="S828" s="562"/>
      <c r="T828" s="562"/>
      <c r="U828" s="562"/>
      <c r="V828" s="562"/>
    </row>
    <row r="829" spans="1:22" ht="16.5" customHeight="1">
      <c r="A829" s="562"/>
      <c r="B829" s="562"/>
      <c r="C829" s="570"/>
      <c r="D829" s="562"/>
      <c r="E829" s="562"/>
      <c r="F829" s="562"/>
      <c r="G829" s="562"/>
      <c r="H829" s="562"/>
      <c r="I829" s="562"/>
      <c r="J829" s="562"/>
      <c r="K829" s="562"/>
      <c r="L829" s="562"/>
      <c r="M829" s="562"/>
      <c r="N829" s="562"/>
      <c r="O829" s="562"/>
      <c r="P829" s="562"/>
      <c r="Q829" s="562"/>
      <c r="R829" s="562"/>
      <c r="S829" s="562"/>
      <c r="T829" s="562"/>
      <c r="U829" s="562"/>
      <c r="V829" s="562"/>
    </row>
    <row r="830" spans="1:22" ht="16.5" customHeight="1">
      <c r="A830" s="562"/>
      <c r="B830" s="562"/>
      <c r="C830" s="570"/>
      <c r="D830" s="562"/>
      <c r="E830" s="562"/>
      <c r="F830" s="562"/>
      <c r="G830" s="562"/>
      <c r="H830" s="562"/>
      <c r="I830" s="562"/>
      <c r="J830" s="562"/>
      <c r="K830" s="562"/>
      <c r="L830" s="562"/>
      <c r="M830" s="562"/>
      <c r="N830" s="562"/>
      <c r="O830" s="562"/>
      <c r="P830" s="562"/>
      <c r="Q830" s="562"/>
      <c r="R830" s="562"/>
      <c r="S830" s="562"/>
      <c r="T830" s="562"/>
      <c r="U830" s="562"/>
      <c r="V830" s="562"/>
    </row>
    <row r="831" spans="1:22" ht="16.5" customHeight="1">
      <c r="A831" s="562"/>
      <c r="B831" s="562"/>
      <c r="C831" s="570"/>
      <c r="D831" s="562"/>
      <c r="E831" s="562"/>
      <c r="F831" s="562"/>
      <c r="G831" s="562"/>
      <c r="H831" s="562"/>
      <c r="I831" s="562"/>
      <c r="J831" s="562"/>
      <c r="K831" s="562"/>
      <c r="L831" s="562"/>
      <c r="M831" s="562"/>
      <c r="N831" s="562"/>
      <c r="O831" s="562"/>
      <c r="P831" s="562"/>
      <c r="Q831" s="562"/>
      <c r="R831" s="562"/>
      <c r="S831" s="562"/>
      <c r="T831" s="562"/>
      <c r="U831" s="562"/>
      <c r="V831" s="562"/>
    </row>
    <row r="832" spans="1:22" ht="16.5" customHeight="1">
      <c r="A832" s="562"/>
      <c r="B832" s="562"/>
      <c r="C832" s="570"/>
      <c r="D832" s="562"/>
      <c r="E832" s="562"/>
      <c r="F832" s="562"/>
      <c r="G832" s="562"/>
      <c r="H832" s="562"/>
      <c r="I832" s="562"/>
      <c r="J832" s="562"/>
      <c r="K832" s="562"/>
      <c r="L832" s="562"/>
      <c r="M832" s="562"/>
      <c r="N832" s="562"/>
      <c r="O832" s="562"/>
      <c r="P832" s="562"/>
      <c r="Q832" s="562"/>
      <c r="R832" s="562"/>
      <c r="S832" s="562"/>
      <c r="T832" s="562"/>
      <c r="U832" s="562"/>
      <c r="V832" s="562"/>
    </row>
    <row r="833" spans="1:22" ht="16.5" customHeight="1">
      <c r="A833" s="562"/>
      <c r="B833" s="562"/>
      <c r="C833" s="570"/>
      <c r="D833" s="562"/>
      <c r="E833" s="562"/>
      <c r="F833" s="562"/>
      <c r="G833" s="562"/>
      <c r="H833" s="562"/>
      <c r="I833" s="562"/>
      <c r="J833" s="562"/>
      <c r="K833" s="562"/>
      <c r="L833" s="562"/>
      <c r="M833" s="562"/>
      <c r="N833" s="562"/>
      <c r="O833" s="562"/>
      <c r="P833" s="562"/>
      <c r="Q833" s="562"/>
      <c r="R833" s="562"/>
      <c r="S833" s="562"/>
      <c r="T833" s="562"/>
      <c r="U833" s="562"/>
      <c r="V833" s="562"/>
    </row>
    <row r="834" spans="1:22" ht="16.5" customHeight="1">
      <c r="A834" s="562"/>
      <c r="B834" s="562"/>
      <c r="C834" s="570"/>
      <c r="D834" s="562"/>
      <c r="E834" s="562"/>
      <c r="F834" s="562"/>
      <c r="G834" s="562"/>
      <c r="H834" s="562"/>
      <c r="I834" s="562"/>
      <c r="J834" s="562"/>
      <c r="K834" s="562"/>
      <c r="L834" s="562"/>
      <c r="M834" s="562"/>
      <c r="N834" s="562"/>
      <c r="O834" s="562"/>
      <c r="P834" s="562"/>
      <c r="Q834" s="562"/>
      <c r="R834" s="562"/>
      <c r="S834" s="562"/>
      <c r="T834" s="562"/>
      <c r="U834" s="562"/>
      <c r="V834" s="562"/>
    </row>
    <row r="835" spans="1:22" ht="16.5" customHeight="1">
      <c r="A835" s="562"/>
      <c r="B835" s="562"/>
      <c r="C835" s="570"/>
      <c r="D835" s="562"/>
      <c r="E835" s="562"/>
      <c r="F835" s="562"/>
      <c r="G835" s="562"/>
      <c r="H835" s="562"/>
      <c r="I835" s="562"/>
      <c r="J835" s="562"/>
      <c r="K835" s="562"/>
      <c r="L835" s="562"/>
      <c r="M835" s="562"/>
      <c r="N835" s="562"/>
      <c r="O835" s="562"/>
      <c r="P835" s="562"/>
      <c r="Q835" s="562"/>
      <c r="R835" s="562"/>
      <c r="S835" s="562"/>
      <c r="T835" s="562"/>
      <c r="U835" s="562"/>
      <c r="V835" s="562"/>
    </row>
    <row r="836" spans="1:22" ht="16.5" customHeight="1">
      <c r="A836" s="562"/>
      <c r="B836" s="562"/>
      <c r="C836" s="570"/>
      <c r="D836" s="562"/>
      <c r="E836" s="562"/>
      <c r="F836" s="562"/>
      <c r="G836" s="562"/>
      <c r="H836" s="562"/>
      <c r="I836" s="562"/>
      <c r="J836" s="562"/>
      <c r="K836" s="562"/>
      <c r="L836" s="562"/>
      <c r="M836" s="562"/>
      <c r="N836" s="562"/>
      <c r="O836" s="562"/>
      <c r="P836" s="562"/>
      <c r="Q836" s="562"/>
      <c r="R836" s="562"/>
      <c r="S836" s="562"/>
      <c r="T836" s="562"/>
      <c r="U836" s="562"/>
      <c r="V836" s="562"/>
    </row>
    <row r="837" spans="1:22" ht="16.5" customHeight="1">
      <c r="A837" s="562"/>
      <c r="B837" s="562"/>
      <c r="C837" s="570"/>
      <c r="D837" s="562"/>
      <c r="E837" s="562"/>
      <c r="F837" s="562"/>
      <c r="G837" s="562"/>
      <c r="H837" s="562"/>
      <c r="I837" s="562"/>
      <c r="J837" s="562"/>
      <c r="K837" s="562"/>
      <c r="L837" s="562"/>
      <c r="M837" s="562"/>
      <c r="N837" s="562"/>
      <c r="O837" s="562"/>
      <c r="P837" s="562"/>
      <c r="Q837" s="562"/>
      <c r="R837" s="562"/>
      <c r="S837" s="562"/>
      <c r="T837" s="562"/>
      <c r="U837" s="562"/>
      <c r="V837" s="562"/>
    </row>
    <row r="838" spans="1:22" ht="16.5" customHeight="1">
      <c r="A838" s="562"/>
      <c r="B838" s="562"/>
      <c r="C838" s="570"/>
      <c r="D838" s="562"/>
      <c r="E838" s="562"/>
      <c r="F838" s="562"/>
      <c r="G838" s="562"/>
      <c r="H838" s="562"/>
      <c r="I838" s="562"/>
      <c r="J838" s="562"/>
      <c r="K838" s="562"/>
      <c r="L838" s="562"/>
      <c r="M838" s="562"/>
      <c r="N838" s="562"/>
      <c r="O838" s="562"/>
      <c r="P838" s="562"/>
      <c r="Q838" s="562"/>
      <c r="R838" s="562"/>
      <c r="S838" s="562"/>
      <c r="T838" s="562"/>
      <c r="U838" s="562"/>
      <c r="V838" s="562"/>
    </row>
    <row r="839" spans="1:22" ht="16.5" customHeight="1">
      <c r="A839" s="562"/>
      <c r="B839" s="562"/>
      <c r="C839" s="570"/>
      <c r="D839" s="562"/>
      <c r="E839" s="562"/>
      <c r="F839" s="562"/>
      <c r="G839" s="562"/>
      <c r="H839" s="562"/>
      <c r="I839" s="562"/>
      <c r="J839" s="562"/>
      <c r="K839" s="562"/>
      <c r="L839" s="562"/>
      <c r="M839" s="562"/>
      <c r="N839" s="562"/>
      <c r="O839" s="562"/>
      <c r="P839" s="562"/>
      <c r="Q839" s="562"/>
      <c r="R839" s="562"/>
      <c r="S839" s="562"/>
      <c r="T839" s="562"/>
      <c r="U839" s="562"/>
      <c r="V839" s="562"/>
    </row>
    <row r="840" spans="1:22" ht="16.5" customHeight="1">
      <c r="A840" s="562"/>
      <c r="B840" s="562"/>
      <c r="C840" s="570"/>
      <c r="D840" s="562"/>
      <c r="E840" s="562"/>
      <c r="F840" s="562"/>
      <c r="G840" s="562"/>
      <c r="H840" s="562"/>
      <c r="I840" s="562"/>
      <c r="J840" s="562"/>
      <c r="K840" s="562"/>
      <c r="L840" s="562"/>
      <c r="M840" s="562"/>
      <c r="N840" s="562"/>
      <c r="O840" s="562"/>
      <c r="P840" s="562"/>
      <c r="Q840" s="562"/>
      <c r="R840" s="562"/>
      <c r="S840" s="562"/>
      <c r="T840" s="562"/>
      <c r="U840" s="562"/>
      <c r="V840" s="562"/>
    </row>
    <row r="841" spans="1:22" ht="16.5" customHeight="1">
      <c r="A841" s="562"/>
      <c r="B841" s="562"/>
      <c r="C841" s="570"/>
      <c r="D841" s="562"/>
      <c r="E841" s="562"/>
      <c r="F841" s="562"/>
      <c r="G841" s="562"/>
      <c r="H841" s="562"/>
      <c r="I841" s="562"/>
      <c r="J841" s="562"/>
      <c r="K841" s="562"/>
      <c r="L841" s="562"/>
      <c r="M841" s="562"/>
      <c r="N841" s="562"/>
      <c r="O841" s="562"/>
      <c r="P841" s="562"/>
      <c r="Q841" s="562"/>
      <c r="R841" s="562"/>
      <c r="S841" s="562"/>
      <c r="T841" s="562"/>
      <c r="U841" s="562"/>
      <c r="V841" s="562"/>
    </row>
    <row r="842" spans="1:22" ht="16.5" customHeight="1">
      <c r="A842" s="562"/>
      <c r="B842" s="562"/>
      <c r="C842" s="570"/>
      <c r="D842" s="562"/>
      <c r="E842" s="562"/>
      <c r="F842" s="562"/>
      <c r="G842" s="562"/>
      <c r="H842" s="562"/>
      <c r="I842" s="562"/>
      <c r="J842" s="562"/>
      <c r="K842" s="562"/>
      <c r="L842" s="562"/>
      <c r="M842" s="562"/>
      <c r="N842" s="562"/>
      <c r="O842" s="562"/>
      <c r="P842" s="562"/>
      <c r="Q842" s="562"/>
      <c r="R842" s="562"/>
      <c r="S842" s="562"/>
      <c r="T842" s="562"/>
      <c r="U842" s="562"/>
      <c r="V842" s="562"/>
    </row>
    <row r="843" spans="1:22" ht="16.5" customHeight="1">
      <c r="A843" s="562"/>
      <c r="B843" s="562"/>
      <c r="C843" s="570"/>
      <c r="D843" s="562"/>
      <c r="E843" s="562"/>
      <c r="F843" s="562"/>
      <c r="G843" s="562"/>
      <c r="H843" s="562"/>
      <c r="I843" s="562"/>
      <c r="J843" s="562"/>
      <c r="K843" s="562"/>
      <c r="L843" s="562"/>
      <c r="M843" s="562"/>
      <c r="N843" s="562"/>
      <c r="O843" s="562"/>
      <c r="P843" s="562"/>
      <c r="Q843" s="562"/>
      <c r="R843" s="562"/>
      <c r="S843" s="562"/>
      <c r="T843" s="562"/>
      <c r="U843" s="562"/>
      <c r="V843" s="562"/>
    </row>
    <row r="844" spans="1:22" ht="16.5" customHeight="1">
      <c r="A844" s="562"/>
      <c r="B844" s="562"/>
      <c r="C844" s="570"/>
      <c r="D844" s="562"/>
      <c r="E844" s="562"/>
      <c r="F844" s="562"/>
      <c r="G844" s="562"/>
      <c r="H844" s="562"/>
      <c r="I844" s="562"/>
      <c r="J844" s="562"/>
      <c r="K844" s="562"/>
      <c r="L844" s="562"/>
      <c r="M844" s="562"/>
      <c r="N844" s="562"/>
      <c r="O844" s="562"/>
      <c r="P844" s="562"/>
      <c r="Q844" s="562"/>
      <c r="R844" s="562"/>
      <c r="S844" s="562"/>
      <c r="T844" s="562"/>
      <c r="U844" s="562"/>
      <c r="V844" s="562"/>
    </row>
    <row r="845" spans="1:22" ht="16.5" customHeight="1">
      <c r="A845" s="562"/>
      <c r="B845" s="562"/>
      <c r="C845" s="570"/>
      <c r="D845" s="562"/>
      <c r="E845" s="562"/>
      <c r="F845" s="562"/>
      <c r="G845" s="562"/>
      <c r="H845" s="562"/>
      <c r="I845" s="562"/>
      <c r="J845" s="562"/>
      <c r="K845" s="562"/>
      <c r="L845" s="562"/>
      <c r="M845" s="562"/>
      <c r="N845" s="562"/>
      <c r="O845" s="562"/>
      <c r="P845" s="562"/>
      <c r="Q845" s="562"/>
      <c r="R845" s="562"/>
      <c r="S845" s="562"/>
      <c r="T845" s="562"/>
      <c r="U845" s="562"/>
      <c r="V845" s="562"/>
    </row>
    <row r="846" spans="1:22" ht="16.5" customHeight="1">
      <c r="A846" s="562"/>
      <c r="B846" s="562"/>
      <c r="C846" s="570"/>
      <c r="D846" s="562"/>
      <c r="E846" s="562"/>
      <c r="F846" s="562"/>
      <c r="G846" s="562"/>
      <c r="H846" s="562"/>
      <c r="I846" s="562"/>
      <c r="J846" s="562"/>
      <c r="K846" s="562"/>
      <c r="L846" s="562"/>
      <c r="M846" s="562"/>
      <c r="N846" s="562"/>
      <c r="O846" s="562"/>
      <c r="P846" s="562"/>
      <c r="Q846" s="562"/>
      <c r="R846" s="562"/>
      <c r="S846" s="562"/>
      <c r="T846" s="562"/>
      <c r="U846" s="562"/>
      <c r="V846" s="562"/>
    </row>
    <row r="847" spans="1:22" ht="16.5" customHeight="1">
      <c r="A847" s="562"/>
      <c r="B847" s="562"/>
      <c r="C847" s="570"/>
      <c r="D847" s="562"/>
      <c r="E847" s="562"/>
      <c r="F847" s="562"/>
      <c r="G847" s="562"/>
      <c r="H847" s="562"/>
      <c r="I847" s="562"/>
      <c r="J847" s="562"/>
      <c r="K847" s="562"/>
      <c r="L847" s="562"/>
      <c r="M847" s="562"/>
      <c r="N847" s="562"/>
      <c r="O847" s="562"/>
      <c r="P847" s="562"/>
      <c r="Q847" s="562"/>
      <c r="R847" s="562"/>
      <c r="S847" s="562"/>
      <c r="T847" s="562"/>
      <c r="U847" s="562"/>
      <c r="V847" s="562"/>
    </row>
    <row r="848" spans="1:22" ht="16.5" customHeight="1">
      <c r="A848" s="562"/>
      <c r="B848" s="562"/>
      <c r="C848" s="570"/>
      <c r="D848" s="562"/>
      <c r="E848" s="562"/>
      <c r="F848" s="562"/>
      <c r="G848" s="562"/>
      <c r="H848" s="562"/>
      <c r="I848" s="562"/>
      <c r="J848" s="562"/>
      <c r="K848" s="562"/>
      <c r="L848" s="562"/>
      <c r="M848" s="562"/>
      <c r="N848" s="562"/>
      <c r="O848" s="562"/>
      <c r="P848" s="562"/>
      <c r="Q848" s="562"/>
      <c r="R848" s="562"/>
      <c r="S848" s="562"/>
      <c r="T848" s="562"/>
      <c r="U848" s="562"/>
      <c r="V848" s="562"/>
    </row>
    <row r="849" spans="1:22" ht="16.5" customHeight="1">
      <c r="A849" s="562"/>
      <c r="B849" s="562"/>
      <c r="C849" s="570"/>
      <c r="D849" s="562"/>
      <c r="E849" s="562"/>
      <c r="F849" s="562"/>
      <c r="G849" s="562"/>
      <c r="H849" s="562"/>
      <c r="I849" s="562"/>
      <c r="J849" s="562"/>
      <c r="K849" s="562"/>
      <c r="L849" s="562"/>
      <c r="M849" s="562"/>
      <c r="N849" s="562"/>
      <c r="O849" s="562"/>
      <c r="P849" s="562"/>
      <c r="Q849" s="562"/>
      <c r="R849" s="562"/>
      <c r="S849" s="562"/>
      <c r="T849" s="562"/>
      <c r="U849" s="562"/>
      <c r="V849" s="562"/>
    </row>
    <row r="850" spans="1:22" ht="16.5" customHeight="1">
      <c r="A850" s="562"/>
      <c r="B850" s="562"/>
      <c r="C850" s="570"/>
      <c r="D850" s="562"/>
      <c r="E850" s="562"/>
      <c r="F850" s="562"/>
      <c r="G850" s="562"/>
      <c r="H850" s="562"/>
      <c r="I850" s="562"/>
      <c r="J850" s="562"/>
      <c r="K850" s="562"/>
      <c r="L850" s="562"/>
      <c r="M850" s="562"/>
      <c r="N850" s="562"/>
      <c r="O850" s="562"/>
      <c r="P850" s="562"/>
      <c r="Q850" s="562"/>
      <c r="R850" s="562"/>
      <c r="S850" s="562"/>
      <c r="T850" s="562"/>
      <c r="U850" s="562"/>
      <c r="V850" s="562"/>
    </row>
    <row r="851" spans="1:22" ht="16.5" customHeight="1">
      <c r="A851" s="562"/>
      <c r="B851" s="562"/>
      <c r="C851" s="570"/>
      <c r="D851" s="562"/>
      <c r="E851" s="562"/>
      <c r="F851" s="562"/>
      <c r="G851" s="562"/>
      <c r="H851" s="562"/>
      <c r="I851" s="562"/>
      <c r="J851" s="562"/>
      <c r="K851" s="562"/>
      <c r="L851" s="562"/>
      <c r="M851" s="562"/>
      <c r="N851" s="562"/>
      <c r="O851" s="562"/>
      <c r="P851" s="562"/>
      <c r="Q851" s="562"/>
      <c r="R851" s="562"/>
      <c r="S851" s="562"/>
      <c r="T851" s="562"/>
      <c r="U851" s="562"/>
      <c r="V851" s="562"/>
    </row>
    <row r="852" spans="1:22" ht="16.5" customHeight="1">
      <c r="A852" s="562"/>
      <c r="B852" s="562"/>
      <c r="C852" s="570"/>
      <c r="D852" s="562"/>
      <c r="E852" s="562"/>
      <c r="F852" s="562"/>
      <c r="G852" s="562"/>
      <c r="H852" s="562"/>
      <c r="I852" s="562"/>
      <c r="J852" s="562"/>
      <c r="K852" s="562"/>
      <c r="L852" s="562"/>
      <c r="M852" s="562"/>
      <c r="N852" s="562"/>
      <c r="O852" s="562"/>
      <c r="P852" s="562"/>
      <c r="Q852" s="562"/>
      <c r="R852" s="562"/>
      <c r="S852" s="562"/>
      <c r="T852" s="562"/>
      <c r="U852" s="562"/>
      <c r="V852" s="562"/>
    </row>
    <row r="853" spans="1:22" ht="16.5" customHeight="1">
      <c r="A853" s="562"/>
      <c r="B853" s="562"/>
      <c r="C853" s="570"/>
      <c r="D853" s="562"/>
      <c r="E853" s="562"/>
      <c r="F853" s="562"/>
      <c r="G853" s="562"/>
      <c r="H853" s="562"/>
      <c r="I853" s="562"/>
      <c r="J853" s="562"/>
      <c r="K853" s="562"/>
      <c r="L853" s="562"/>
      <c r="M853" s="562"/>
      <c r="N853" s="562"/>
      <c r="O853" s="562"/>
      <c r="P853" s="562"/>
      <c r="Q853" s="562"/>
      <c r="R853" s="562"/>
      <c r="S853" s="562"/>
      <c r="T853" s="562"/>
      <c r="U853" s="562"/>
      <c r="V853" s="562"/>
    </row>
    <row r="854" spans="1:22" ht="16.5" customHeight="1">
      <c r="A854" s="562"/>
      <c r="B854" s="562"/>
      <c r="C854" s="570"/>
      <c r="D854" s="562"/>
      <c r="E854" s="562"/>
      <c r="F854" s="562"/>
      <c r="G854" s="562"/>
      <c r="H854" s="562"/>
      <c r="I854" s="562"/>
      <c r="J854" s="562"/>
      <c r="K854" s="562"/>
      <c r="L854" s="562"/>
      <c r="M854" s="562"/>
      <c r="N854" s="562"/>
      <c r="O854" s="562"/>
      <c r="P854" s="562"/>
      <c r="Q854" s="562"/>
      <c r="R854" s="562"/>
      <c r="S854" s="562"/>
      <c r="T854" s="562"/>
      <c r="U854" s="562"/>
      <c r="V854" s="562"/>
    </row>
    <row r="855" spans="1:22" ht="16.5" customHeight="1">
      <c r="A855" s="562"/>
      <c r="B855" s="562"/>
      <c r="C855" s="570"/>
      <c r="D855" s="562"/>
      <c r="E855" s="562"/>
      <c r="F855" s="562"/>
      <c r="G855" s="562"/>
      <c r="H855" s="562"/>
      <c r="I855" s="562"/>
      <c r="J855" s="562"/>
      <c r="K855" s="562"/>
      <c r="L855" s="562"/>
      <c r="M855" s="562"/>
      <c r="N855" s="562"/>
      <c r="O855" s="562"/>
      <c r="P855" s="562"/>
      <c r="Q855" s="562"/>
      <c r="R855" s="562"/>
      <c r="S855" s="562"/>
      <c r="T855" s="562"/>
      <c r="U855" s="562"/>
      <c r="V855" s="562"/>
    </row>
    <row r="856" spans="1:22" ht="16.5" customHeight="1">
      <c r="A856" s="562"/>
      <c r="B856" s="562"/>
      <c r="C856" s="570"/>
      <c r="D856" s="562"/>
      <c r="E856" s="562"/>
      <c r="F856" s="562"/>
      <c r="G856" s="562"/>
      <c r="H856" s="562"/>
      <c r="I856" s="562"/>
      <c r="J856" s="562"/>
      <c r="K856" s="562"/>
      <c r="L856" s="562"/>
      <c r="M856" s="562"/>
      <c r="N856" s="562"/>
      <c r="O856" s="562"/>
      <c r="P856" s="562"/>
      <c r="Q856" s="562"/>
      <c r="R856" s="562"/>
      <c r="S856" s="562"/>
      <c r="T856" s="562"/>
      <c r="U856" s="562"/>
      <c r="V856" s="562"/>
    </row>
    <row r="857" spans="1:22" ht="16.5" customHeight="1">
      <c r="A857" s="562"/>
      <c r="B857" s="562"/>
      <c r="C857" s="570"/>
      <c r="D857" s="562"/>
      <c r="E857" s="562"/>
      <c r="F857" s="562"/>
      <c r="G857" s="562"/>
      <c r="H857" s="562"/>
      <c r="I857" s="562"/>
      <c r="J857" s="562"/>
      <c r="K857" s="562"/>
      <c r="L857" s="562"/>
      <c r="M857" s="562"/>
      <c r="N857" s="562"/>
      <c r="O857" s="562"/>
      <c r="P857" s="562"/>
      <c r="Q857" s="562"/>
      <c r="R857" s="562"/>
      <c r="S857" s="562"/>
      <c r="T857" s="562"/>
      <c r="U857" s="562"/>
      <c r="V857" s="562"/>
    </row>
    <row r="858" spans="1:22" ht="16.5" customHeight="1">
      <c r="A858" s="562"/>
      <c r="B858" s="562"/>
      <c r="C858" s="570"/>
      <c r="D858" s="562"/>
      <c r="E858" s="562"/>
      <c r="F858" s="562"/>
      <c r="G858" s="562"/>
      <c r="H858" s="562"/>
      <c r="I858" s="562"/>
      <c r="J858" s="562"/>
      <c r="K858" s="562"/>
      <c r="L858" s="562"/>
      <c r="M858" s="562"/>
      <c r="N858" s="562"/>
      <c r="O858" s="562"/>
      <c r="P858" s="562"/>
      <c r="Q858" s="562"/>
      <c r="R858" s="562"/>
      <c r="S858" s="562"/>
      <c r="T858" s="562"/>
      <c r="U858" s="562"/>
      <c r="V858" s="562"/>
    </row>
    <row r="859" spans="1:22" ht="16.5" customHeight="1">
      <c r="A859" s="562"/>
      <c r="B859" s="562"/>
      <c r="C859" s="570"/>
      <c r="D859" s="562"/>
      <c r="E859" s="562"/>
      <c r="F859" s="562"/>
      <c r="G859" s="562"/>
      <c r="H859" s="562"/>
      <c r="I859" s="562"/>
      <c r="J859" s="562"/>
      <c r="K859" s="562"/>
      <c r="L859" s="562"/>
      <c r="M859" s="562"/>
      <c r="N859" s="562"/>
      <c r="O859" s="562"/>
      <c r="P859" s="562"/>
      <c r="Q859" s="562"/>
      <c r="R859" s="562"/>
      <c r="S859" s="562"/>
      <c r="T859" s="562"/>
      <c r="U859" s="562"/>
      <c r="V859" s="562"/>
    </row>
    <row r="860" spans="1:22" ht="16.5" customHeight="1">
      <c r="A860" s="562"/>
      <c r="B860" s="562"/>
      <c r="C860" s="570"/>
      <c r="D860" s="562"/>
      <c r="E860" s="562"/>
      <c r="F860" s="562"/>
      <c r="G860" s="562"/>
      <c r="H860" s="562"/>
      <c r="I860" s="562"/>
      <c r="J860" s="562"/>
      <c r="K860" s="562"/>
      <c r="L860" s="562"/>
      <c r="M860" s="562"/>
      <c r="N860" s="562"/>
      <c r="O860" s="562"/>
      <c r="P860" s="562"/>
      <c r="Q860" s="562"/>
      <c r="R860" s="562"/>
      <c r="S860" s="562"/>
      <c r="T860" s="562"/>
      <c r="U860" s="562"/>
      <c r="V860" s="562"/>
    </row>
    <row r="861" spans="1:22" ht="16.5" customHeight="1">
      <c r="A861" s="562"/>
      <c r="B861" s="562"/>
      <c r="C861" s="570"/>
      <c r="D861" s="562"/>
      <c r="E861" s="562"/>
      <c r="F861" s="562"/>
      <c r="G861" s="562"/>
      <c r="H861" s="562"/>
      <c r="I861" s="562"/>
      <c r="J861" s="562"/>
      <c r="K861" s="562"/>
      <c r="L861" s="562"/>
      <c r="M861" s="562"/>
      <c r="N861" s="562"/>
      <c r="O861" s="562"/>
      <c r="P861" s="562"/>
      <c r="Q861" s="562"/>
      <c r="R861" s="562"/>
      <c r="S861" s="562"/>
      <c r="T861" s="562"/>
      <c r="U861" s="562"/>
      <c r="V861" s="562"/>
    </row>
    <row r="862" spans="1:22" ht="16.5" customHeight="1">
      <c r="A862" s="562"/>
      <c r="B862" s="562"/>
      <c r="C862" s="570"/>
      <c r="D862" s="562"/>
      <c r="E862" s="562"/>
      <c r="F862" s="562"/>
      <c r="G862" s="562"/>
      <c r="H862" s="562"/>
      <c r="I862" s="562"/>
      <c r="J862" s="562"/>
      <c r="K862" s="562"/>
      <c r="L862" s="562"/>
      <c r="M862" s="562"/>
      <c r="N862" s="562"/>
      <c r="O862" s="562"/>
      <c r="P862" s="562"/>
      <c r="Q862" s="562"/>
      <c r="R862" s="562"/>
      <c r="S862" s="562"/>
      <c r="T862" s="562"/>
      <c r="U862" s="562"/>
      <c r="V862" s="562"/>
    </row>
    <row r="863" spans="1:22" ht="16.5" customHeight="1">
      <c r="A863" s="562"/>
      <c r="B863" s="562"/>
      <c r="C863" s="570"/>
      <c r="D863" s="562"/>
      <c r="E863" s="562"/>
      <c r="F863" s="562"/>
      <c r="G863" s="562"/>
      <c r="H863" s="562"/>
      <c r="I863" s="562"/>
      <c r="J863" s="562"/>
      <c r="K863" s="562"/>
      <c r="L863" s="562"/>
      <c r="M863" s="562"/>
      <c r="N863" s="562"/>
      <c r="O863" s="562"/>
      <c r="P863" s="562"/>
      <c r="Q863" s="562"/>
      <c r="R863" s="562"/>
      <c r="S863" s="562"/>
      <c r="T863" s="562"/>
      <c r="U863" s="562"/>
      <c r="V863" s="562"/>
    </row>
    <row r="864" spans="1:22" ht="16.5" customHeight="1">
      <c r="A864" s="562"/>
      <c r="B864" s="562"/>
      <c r="C864" s="570"/>
      <c r="D864" s="562"/>
      <c r="E864" s="562"/>
      <c r="F864" s="562"/>
      <c r="G864" s="562"/>
      <c r="H864" s="562"/>
      <c r="I864" s="562"/>
      <c r="J864" s="562"/>
      <c r="K864" s="562"/>
      <c r="L864" s="562"/>
      <c r="M864" s="562"/>
      <c r="N864" s="562"/>
      <c r="O864" s="562"/>
      <c r="P864" s="562"/>
      <c r="Q864" s="562"/>
      <c r="R864" s="562"/>
      <c r="S864" s="562"/>
      <c r="T864" s="562"/>
      <c r="U864" s="562"/>
      <c r="V864" s="562"/>
    </row>
    <row r="865" spans="1:22" ht="16.5" customHeight="1">
      <c r="A865" s="562"/>
      <c r="B865" s="562"/>
      <c r="C865" s="570"/>
      <c r="D865" s="562"/>
      <c r="E865" s="562"/>
      <c r="F865" s="562"/>
      <c r="G865" s="562"/>
      <c r="H865" s="562"/>
      <c r="I865" s="562"/>
      <c r="J865" s="562"/>
      <c r="K865" s="562"/>
      <c r="L865" s="562"/>
      <c r="M865" s="562"/>
      <c r="N865" s="562"/>
      <c r="O865" s="562"/>
      <c r="P865" s="562"/>
      <c r="Q865" s="562"/>
      <c r="R865" s="562"/>
      <c r="S865" s="562"/>
      <c r="T865" s="562"/>
      <c r="U865" s="562"/>
      <c r="V865" s="562"/>
    </row>
    <row r="866" spans="1:22" ht="16.5" customHeight="1">
      <c r="A866" s="562"/>
      <c r="B866" s="562"/>
      <c r="C866" s="570"/>
      <c r="D866" s="562"/>
      <c r="E866" s="562"/>
      <c r="F866" s="562"/>
      <c r="G866" s="562"/>
      <c r="H866" s="562"/>
      <c r="I866" s="562"/>
      <c r="J866" s="562"/>
      <c r="K866" s="562"/>
      <c r="L866" s="562"/>
      <c r="M866" s="562"/>
      <c r="N866" s="562"/>
      <c r="O866" s="562"/>
      <c r="P866" s="562"/>
      <c r="Q866" s="562"/>
      <c r="R866" s="562"/>
      <c r="S866" s="562"/>
      <c r="T866" s="562"/>
      <c r="U866" s="562"/>
      <c r="V866" s="562"/>
    </row>
    <row r="867" spans="1:22" ht="16.5" customHeight="1">
      <c r="A867" s="562"/>
      <c r="B867" s="562"/>
      <c r="C867" s="570"/>
      <c r="D867" s="562"/>
      <c r="E867" s="562"/>
      <c r="F867" s="562"/>
      <c r="G867" s="562"/>
      <c r="H867" s="562"/>
      <c r="I867" s="562"/>
      <c r="J867" s="562"/>
      <c r="K867" s="562"/>
      <c r="L867" s="562"/>
      <c r="M867" s="562"/>
      <c r="N867" s="562"/>
      <c r="O867" s="562"/>
      <c r="P867" s="562"/>
      <c r="Q867" s="562"/>
      <c r="R867" s="562"/>
      <c r="S867" s="562"/>
      <c r="T867" s="562"/>
      <c r="U867" s="562"/>
      <c r="V867" s="562"/>
    </row>
    <row r="868" spans="1:22" ht="16.5" customHeight="1">
      <c r="A868" s="562"/>
      <c r="B868" s="562"/>
      <c r="C868" s="570"/>
      <c r="D868" s="562"/>
      <c r="E868" s="562"/>
      <c r="F868" s="562"/>
      <c r="G868" s="562"/>
      <c r="H868" s="562"/>
      <c r="I868" s="562"/>
      <c r="J868" s="562"/>
      <c r="K868" s="562"/>
      <c r="L868" s="562"/>
      <c r="M868" s="562"/>
      <c r="N868" s="562"/>
      <c r="O868" s="562"/>
      <c r="P868" s="562"/>
      <c r="Q868" s="562"/>
      <c r="R868" s="562"/>
      <c r="S868" s="562"/>
      <c r="T868" s="562"/>
      <c r="U868" s="562"/>
      <c r="V868" s="562"/>
    </row>
    <row r="869" spans="1:22" ht="16.5" customHeight="1">
      <c r="A869" s="562"/>
      <c r="B869" s="562"/>
      <c r="C869" s="570"/>
      <c r="D869" s="562"/>
      <c r="E869" s="562"/>
      <c r="F869" s="562"/>
      <c r="G869" s="562"/>
      <c r="H869" s="562"/>
      <c r="I869" s="562"/>
      <c r="J869" s="562"/>
      <c r="K869" s="562"/>
      <c r="L869" s="562"/>
      <c r="M869" s="562"/>
      <c r="N869" s="562"/>
      <c r="O869" s="562"/>
      <c r="P869" s="562"/>
      <c r="Q869" s="562"/>
      <c r="R869" s="562"/>
      <c r="S869" s="562"/>
      <c r="T869" s="562"/>
      <c r="U869" s="562"/>
      <c r="V869" s="562"/>
    </row>
    <row r="870" spans="1:22" ht="16.5" customHeight="1">
      <c r="A870" s="562"/>
      <c r="B870" s="562"/>
      <c r="C870" s="570"/>
      <c r="D870" s="562"/>
      <c r="E870" s="562"/>
      <c r="F870" s="562"/>
      <c r="G870" s="562"/>
      <c r="H870" s="562"/>
      <c r="I870" s="562"/>
      <c r="J870" s="562"/>
      <c r="K870" s="562"/>
      <c r="L870" s="562"/>
      <c r="M870" s="562"/>
      <c r="N870" s="562"/>
      <c r="O870" s="562"/>
      <c r="P870" s="562"/>
      <c r="Q870" s="562"/>
      <c r="R870" s="562"/>
      <c r="S870" s="562"/>
      <c r="T870" s="562"/>
      <c r="U870" s="562"/>
      <c r="V870" s="562"/>
    </row>
    <row r="871" spans="1:22" ht="16.5" customHeight="1">
      <c r="A871" s="562"/>
      <c r="B871" s="562"/>
      <c r="C871" s="570"/>
      <c r="D871" s="562"/>
      <c r="E871" s="562"/>
      <c r="F871" s="562"/>
      <c r="G871" s="562"/>
      <c r="H871" s="562"/>
      <c r="I871" s="562"/>
      <c r="J871" s="562"/>
      <c r="K871" s="562"/>
      <c r="L871" s="562"/>
      <c r="M871" s="562"/>
      <c r="N871" s="562"/>
      <c r="O871" s="562"/>
      <c r="P871" s="562"/>
      <c r="Q871" s="562"/>
      <c r="R871" s="562"/>
      <c r="S871" s="562"/>
      <c r="T871" s="562"/>
      <c r="U871" s="562"/>
      <c r="V871" s="562"/>
    </row>
    <row r="872" spans="1:22" ht="16.5" customHeight="1">
      <c r="A872" s="562"/>
      <c r="B872" s="562"/>
      <c r="C872" s="570"/>
      <c r="D872" s="562"/>
      <c r="E872" s="562"/>
      <c r="F872" s="562"/>
      <c r="G872" s="562"/>
      <c r="H872" s="562"/>
      <c r="I872" s="562"/>
      <c r="J872" s="562"/>
      <c r="K872" s="562"/>
      <c r="L872" s="562"/>
      <c r="M872" s="562"/>
      <c r="N872" s="562"/>
      <c r="O872" s="562"/>
      <c r="P872" s="562"/>
      <c r="Q872" s="562"/>
      <c r="R872" s="562"/>
      <c r="S872" s="562"/>
      <c r="T872" s="562"/>
      <c r="U872" s="562"/>
      <c r="V872" s="562"/>
    </row>
    <row r="873" spans="1:22" ht="16.5" customHeight="1">
      <c r="A873" s="562"/>
      <c r="B873" s="562"/>
      <c r="C873" s="570"/>
      <c r="D873" s="562"/>
      <c r="E873" s="562"/>
      <c r="F873" s="562"/>
      <c r="G873" s="562"/>
      <c r="H873" s="562"/>
      <c r="I873" s="562"/>
      <c r="J873" s="562"/>
      <c r="K873" s="562"/>
      <c r="L873" s="562"/>
      <c r="M873" s="562"/>
      <c r="N873" s="562"/>
      <c r="O873" s="562"/>
      <c r="P873" s="562"/>
      <c r="Q873" s="562"/>
      <c r="R873" s="562"/>
      <c r="S873" s="562"/>
      <c r="T873" s="562"/>
      <c r="U873" s="562"/>
      <c r="V873" s="562"/>
    </row>
    <row r="874" spans="1:22" ht="16.5" customHeight="1">
      <c r="A874" s="562"/>
      <c r="B874" s="562"/>
      <c r="C874" s="570"/>
      <c r="D874" s="562"/>
      <c r="E874" s="562"/>
      <c r="F874" s="562"/>
      <c r="G874" s="562"/>
      <c r="H874" s="562"/>
      <c r="I874" s="562"/>
      <c r="J874" s="562"/>
      <c r="K874" s="562"/>
      <c r="L874" s="562"/>
      <c r="M874" s="562"/>
      <c r="N874" s="562"/>
      <c r="O874" s="562"/>
      <c r="P874" s="562"/>
      <c r="Q874" s="562"/>
      <c r="R874" s="562"/>
      <c r="S874" s="562"/>
      <c r="T874" s="562"/>
      <c r="U874" s="562"/>
      <c r="V874" s="562"/>
    </row>
    <row r="875" spans="1:22" ht="16.5" customHeight="1">
      <c r="A875" s="562"/>
      <c r="B875" s="562"/>
      <c r="C875" s="570"/>
      <c r="D875" s="562"/>
      <c r="E875" s="562"/>
      <c r="F875" s="562"/>
      <c r="G875" s="562"/>
      <c r="H875" s="562"/>
      <c r="I875" s="562"/>
      <c r="J875" s="562"/>
      <c r="K875" s="562"/>
      <c r="L875" s="562"/>
      <c r="M875" s="562"/>
      <c r="N875" s="562"/>
      <c r="O875" s="562"/>
      <c r="P875" s="562"/>
      <c r="Q875" s="562"/>
      <c r="R875" s="562"/>
      <c r="S875" s="562"/>
      <c r="T875" s="562"/>
      <c r="U875" s="562"/>
      <c r="V875" s="562"/>
    </row>
    <row r="876" spans="1:22" ht="16.5" customHeight="1">
      <c r="A876" s="562"/>
      <c r="B876" s="562"/>
      <c r="C876" s="570"/>
      <c r="D876" s="562"/>
      <c r="E876" s="562"/>
      <c r="F876" s="562"/>
      <c r="G876" s="562"/>
      <c r="H876" s="562"/>
      <c r="I876" s="562"/>
      <c r="J876" s="562"/>
      <c r="K876" s="562"/>
      <c r="L876" s="562"/>
      <c r="M876" s="562"/>
      <c r="N876" s="562"/>
      <c r="O876" s="562"/>
      <c r="P876" s="562"/>
      <c r="Q876" s="562"/>
      <c r="R876" s="562"/>
      <c r="S876" s="562"/>
      <c r="T876" s="562"/>
      <c r="U876" s="562"/>
      <c r="V876" s="562"/>
    </row>
    <row r="877" spans="1:22" ht="16.5" customHeight="1">
      <c r="A877" s="562"/>
      <c r="B877" s="562"/>
      <c r="C877" s="570"/>
      <c r="D877" s="562"/>
      <c r="E877" s="562"/>
      <c r="F877" s="562"/>
      <c r="G877" s="562"/>
      <c r="H877" s="562"/>
      <c r="I877" s="562"/>
      <c r="J877" s="562"/>
      <c r="K877" s="562"/>
      <c r="L877" s="562"/>
      <c r="M877" s="562"/>
      <c r="N877" s="562"/>
      <c r="O877" s="562"/>
      <c r="P877" s="562"/>
      <c r="Q877" s="562"/>
      <c r="R877" s="562"/>
      <c r="S877" s="562"/>
      <c r="T877" s="562"/>
      <c r="U877" s="562"/>
      <c r="V877" s="562"/>
    </row>
    <row r="878" spans="1:22" ht="16.5" customHeight="1">
      <c r="A878" s="562"/>
      <c r="B878" s="562"/>
      <c r="C878" s="570"/>
      <c r="D878" s="562"/>
      <c r="E878" s="562"/>
      <c r="F878" s="562"/>
      <c r="G878" s="562"/>
      <c r="H878" s="562"/>
      <c r="I878" s="562"/>
      <c r="J878" s="562"/>
      <c r="K878" s="562"/>
      <c r="L878" s="562"/>
      <c r="M878" s="562"/>
      <c r="N878" s="562"/>
      <c r="O878" s="562"/>
      <c r="P878" s="562"/>
      <c r="Q878" s="562"/>
      <c r="R878" s="562"/>
      <c r="S878" s="562"/>
      <c r="T878" s="562"/>
      <c r="U878" s="562"/>
      <c r="V878" s="562"/>
    </row>
    <row r="879" spans="1:22" ht="16.5" customHeight="1">
      <c r="A879" s="562"/>
      <c r="B879" s="562"/>
      <c r="C879" s="570"/>
      <c r="D879" s="562"/>
      <c r="E879" s="562"/>
      <c r="F879" s="562"/>
      <c r="G879" s="562"/>
      <c r="H879" s="562"/>
      <c r="I879" s="562"/>
      <c r="J879" s="562"/>
      <c r="K879" s="562"/>
      <c r="L879" s="562"/>
      <c r="M879" s="562"/>
      <c r="N879" s="562"/>
      <c r="O879" s="562"/>
      <c r="P879" s="562"/>
      <c r="Q879" s="562"/>
      <c r="R879" s="562"/>
      <c r="S879" s="562"/>
      <c r="T879" s="562"/>
      <c r="U879" s="562"/>
      <c r="V879" s="562"/>
    </row>
    <row r="880" spans="1:22" ht="16.5" customHeight="1">
      <c r="A880" s="562"/>
      <c r="B880" s="562"/>
      <c r="C880" s="570"/>
      <c r="D880" s="562"/>
      <c r="E880" s="562"/>
      <c r="F880" s="562"/>
      <c r="G880" s="562"/>
      <c r="H880" s="562"/>
      <c r="I880" s="562"/>
      <c r="J880" s="562"/>
      <c r="K880" s="562"/>
      <c r="L880" s="562"/>
      <c r="M880" s="562"/>
      <c r="N880" s="562"/>
      <c r="O880" s="562"/>
      <c r="P880" s="562"/>
      <c r="Q880" s="562"/>
      <c r="R880" s="562"/>
      <c r="S880" s="562"/>
      <c r="T880" s="562"/>
      <c r="U880" s="562"/>
      <c r="V880" s="562"/>
    </row>
    <row r="881" spans="1:22" ht="16.5" customHeight="1">
      <c r="A881" s="562"/>
      <c r="B881" s="562"/>
      <c r="C881" s="570"/>
      <c r="D881" s="562"/>
      <c r="E881" s="562"/>
      <c r="F881" s="562"/>
      <c r="G881" s="562"/>
      <c r="H881" s="562"/>
      <c r="I881" s="562"/>
      <c r="J881" s="562"/>
      <c r="K881" s="562"/>
      <c r="L881" s="562"/>
      <c r="M881" s="562"/>
      <c r="N881" s="562"/>
      <c r="O881" s="562"/>
      <c r="P881" s="562"/>
      <c r="Q881" s="562"/>
      <c r="R881" s="562"/>
      <c r="S881" s="562"/>
      <c r="T881" s="562"/>
      <c r="U881" s="562"/>
      <c r="V881" s="562"/>
    </row>
    <row r="882" spans="1:22" ht="16.5" customHeight="1">
      <c r="A882" s="562"/>
      <c r="B882" s="562"/>
      <c r="C882" s="570"/>
      <c r="D882" s="562"/>
      <c r="E882" s="562"/>
      <c r="F882" s="562"/>
      <c r="G882" s="562"/>
      <c r="H882" s="562"/>
      <c r="I882" s="562"/>
      <c r="J882" s="562"/>
      <c r="K882" s="562"/>
      <c r="L882" s="562"/>
      <c r="M882" s="562"/>
      <c r="N882" s="562"/>
      <c r="O882" s="562"/>
      <c r="P882" s="562"/>
      <c r="Q882" s="562"/>
      <c r="R882" s="562"/>
      <c r="S882" s="562"/>
      <c r="T882" s="562"/>
      <c r="U882" s="562"/>
      <c r="V882" s="562"/>
    </row>
    <row r="883" spans="1:22" ht="16.5" customHeight="1">
      <c r="A883" s="562"/>
      <c r="B883" s="562"/>
      <c r="C883" s="570"/>
      <c r="D883" s="562"/>
      <c r="E883" s="562"/>
      <c r="F883" s="562"/>
      <c r="G883" s="562"/>
      <c r="H883" s="562"/>
      <c r="I883" s="562"/>
      <c r="J883" s="562"/>
      <c r="K883" s="562"/>
      <c r="L883" s="562"/>
      <c r="M883" s="562"/>
      <c r="N883" s="562"/>
      <c r="O883" s="562"/>
      <c r="P883" s="562"/>
      <c r="Q883" s="562"/>
      <c r="R883" s="562"/>
      <c r="S883" s="562"/>
      <c r="T883" s="562"/>
      <c r="U883" s="562"/>
      <c r="V883" s="562"/>
    </row>
    <row r="884" spans="1:22" ht="16.5" customHeight="1">
      <c r="A884" s="562"/>
      <c r="B884" s="562"/>
      <c r="C884" s="570"/>
      <c r="D884" s="562"/>
      <c r="E884" s="562"/>
      <c r="F884" s="562"/>
      <c r="G884" s="562"/>
      <c r="H884" s="562"/>
      <c r="I884" s="562"/>
      <c r="J884" s="562"/>
      <c r="K884" s="562"/>
      <c r="L884" s="562"/>
      <c r="M884" s="562"/>
      <c r="N884" s="562"/>
      <c r="O884" s="562"/>
      <c r="P884" s="562"/>
      <c r="Q884" s="562"/>
      <c r="R884" s="562"/>
      <c r="S884" s="562"/>
      <c r="T884" s="562"/>
      <c r="U884" s="562"/>
      <c r="V884" s="562"/>
    </row>
    <row r="885" spans="1:22" ht="16.5" customHeight="1">
      <c r="A885" s="562"/>
      <c r="B885" s="562"/>
      <c r="C885" s="570"/>
      <c r="D885" s="562"/>
      <c r="E885" s="562"/>
      <c r="F885" s="562"/>
      <c r="G885" s="562"/>
      <c r="H885" s="562"/>
      <c r="I885" s="562"/>
      <c r="J885" s="562"/>
      <c r="K885" s="562"/>
      <c r="L885" s="562"/>
      <c r="M885" s="562"/>
      <c r="N885" s="562"/>
      <c r="O885" s="562"/>
      <c r="P885" s="562"/>
      <c r="Q885" s="562"/>
      <c r="R885" s="562"/>
      <c r="S885" s="562"/>
      <c r="T885" s="562"/>
      <c r="U885" s="562"/>
      <c r="V885" s="562"/>
    </row>
    <row r="886" spans="1:22" ht="16.5" customHeight="1">
      <c r="A886" s="562"/>
      <c r="B886" s="562"/>
      <c r="C886" s="570"/>
      <c r="D886" s="562"/>
      <c r="E886" s="562"/>
      <c r="F886" s="562"/>
      <c r="G886" s="562"/>
      <c r="H886" s="562"/>
      <c r="I886" s="562"/>
      <c r="J886" s="562"/>
      <c r="K886" s="562"/>
      <c r="L886" s="562"/>
      <c r="M886" s="562"/>
      <c r="N886" s="562"/>
      <c r="O886" s="562"/>
      <c r="P886" s="562"/>
      <c r="Q886" s="562"/>
      <c r="R886" s="562"/>
      <c r="S886" s="562"/>
      <c r="T886" s="562"/>
      <c r="U886" s="562"/>
      <c r="V886" s="562"/>
    </row>
    <row r="887" spans="1:22" ht="16.5" customHeight="1">
      <c r="A887" s="562"/>
      <c r="B887" s="562"/>
      <c r="C887" s="570"/>
      <c r="D887" s="562"/>
      <c r="E887" s="562"/>
      <c r="F887" s="562"/>
      <c r="G887" s="562"/>
      <c r="H887" s="562"/>
      <c r="I887" s="562"/>
      <c r="J887" s="562"/>
      <c r="K887" s="562"/>
      <c r="L887" s="562"/>
      <c r="M887" s="562"/>
      <c r="N887" s="562"/>
      <c r="O887" s="562"/>
      <c r="P887" s="562"/>
      <c r="Q887" s="562"/>
      <c r="R887" s="562"/>
      <c r="S887" s="562"/>
      <c r="T887" s="562"/>
      <c r="U887" s="562"/>
      <c r="V887" s="562"/>
    </row>
    <row r="888" spans="1:22" ht="16.5" customHeight="1">
      <c r="A888" s="562"/>
      <c r="B888" s="562"/>
      <c r="C888" s="570"/>
      <c r="D888" s="562"/>
      <c r="E888" s="562"/>
      <c r="F888" s="562"/>
      <c r="G888" s="562"/>
      <c r="H888" s="562"/>
      <c r="I888" s="562"/>
      <c r="J888" s="562"/>
      <c r="K888" s="562"/>
      <c r="L888" s="562"/>
      <c r="M888" s="562"/>
      <c r="N888" s="562"/>
      <c r="O888" s="562"/>
      <c r="P888" s="562"/>
      <c r="Q888" s="562"/>
      <c r="R888" s="562"/>
      <c r="S888" s="562"/>
      <c r="T888" s="562"/>
      <c r="U888" s="562"/>
      <c r="V888" s="562"/>
    </row>
    <row r="889" spans="1:22" ht="16.5" customHeight="1">
      <c r="A889" s="562"/>
      <c r="B889" s="562"/>
      <c r="C889" s="570"/>
      <c r="D889" s="562"/>
      <c r="E889" s="562"/>
      <c r="F889" s="562"/>
      <c r="G889" s="562"/>
      <c r="H889" s="562"/>
      <c r="I889" s="562"/>
      <c r="J889" s="562"/>
      <c r="K889" s="562"/>
      <c r="L889" s="562"/>
      <c r="M889" s="562"/>
      <c r="N889" s="562"/>
      <c r="O889" s="562"/>
      <c r="P889" s="562"/>
      <c r="Q889" s="562"/>
      <c r="R889" s="562"/>
      <c r="S889" s="562"/>
      <c r="T889" s="562"/>
      <c r="U889" s="562"/>
      <c r="V889" s="562"/>
    </row>
    <row r="890" spans="1:22" ht="16.5" customHeight="1">
      <c r="A890" s="562"/>
      <c r="B890" s="562"/>
      <c r="C890" s="570"/>
      <c r="D890" s="562"/>
      <c r="E890" s="562"/>
      <c r="F890" s="562"/>
      <c r="G890" s="562"/>
      <c r="H890" s="562"/>
      <c r="I890" s="562"/>
      <c r="J890" s="562"/>
      <c r="K890" s="562"/>
      <c r="L890" s="562"/>
      <c r="M890" s="562"/>
      <c r="N890" s="562"/>
      <c r="O890" s="562"/>
      <c r="P890" s="562"/>
      <c r="Q890" s="562"/>
      <c r="R890" s="562"/>
      <c r="S890" s="562"/>
      <c r="T890" s="562"/>
      <c r="U890" s="562"/>
      <c r="V890" s="562"/>
    </row>
    <row r="891" spans="1:22" ht="16.5" customHeight="1">
      <c r="A891" s="562"/>
      <c r="B891" s="562"/>
      <c r="C891" s="570"/>
      <c r="D891" s="562"/>
      <c r="E891" s="562"/>
      <c r="F891" s="562"/>
      <c r="G891" s="562"/>
      <c r="H891" s="562"/>
      <c r="I891" s="562"/>
      <c r="J891" s="562"/>
      <c r="K891" s="562"/>
      <c r="L891" s="562"/>
      <c r="M891" s="562"/>
      <c r="N891" s="562"/>
      <c r="O891" s="562"/>
      <c r="P891" s="562"/>
      <c r="Q891" s="562"/>
      <c r="R891" s="562"/>
      <c r="S891" s="562"/>
      <c r="T891" s="562"/>
      <c r="U891" s="562"/>
      <c r="V891" s="562"/>
    </row>
    <row r="892" spans="1:22" ht="16.5" customHeight="1">
      <c r="A892" s="562"/>
      <c r="B892" s="562"/>
      <c r="C892" s="570"/>
      <c r="D892" s="562"/>
      <c r="E892" s="562"/>
      <c r="F892" s="562"/>
      <c r="G892" s="562"/>
      <c r="H892" s="562"/>
      <c r="I892" s="562"/>
      <c r="J892" s="562"/>
      <c r="K892" s="562"/>
      <c r="L892" s="562"/>
      <c r="M892" s="562"/>
      <c r="N892" s="562"/>
      <c r="O892" s="562"/>
      <c r="P892" s="562"/>
      <c r="Q892" s="562"/>
      <c r="R892" s="562"/>
      <c r="S892" s="562"/>
      <c r="T892" s="562"/>
      <c r="U892" s="562"/>
      <c r="V892" s="562"/>
    </row>
    <row r="893" spans="1:22" ht="16.5" customHeight="1">
      <c r="A893" s="562"/>
      <c r="B893" s="562"/>
      <c r="C893" s="570"/>
      <c r="D893" s="562"/>
      <c r="E893" s="562"/>
      <c r="F893" s="562"/>
      <c r="G893" s="562"/>
      <c r="H893" s="562"/>
      <c r="I893" s="562"/>
      <c r="J893" s="562"/>
      <c r="K893" s="562"/>
      <c r="L893" s="562"/>
      <c r="M893" s="562"/>
      <c r="N893" s="562"/>
      <c r="O893" s="562"/>
      <c r="P893" s="562"/>
      <c r="Q893" s="562"/>
      <c r="R893" s="562"/>
      <c r="S893" s="562"/>
      <c r="T893" s="562"/>
      <c r="U893" s="562"/>
      <c r="V893" s="562"/>
    </row>
    <row r="894" spans="1:22" ht="16.5" customHeight="1">
      <c r="A894" s="562"/>
      <c r="B894" s="562"/>
      <c r="C894" s="570"/>
      <c r="D894" s="562"/>
      <c r="E894" s="562"/>
      <c r="F894" s="562"/>
      <c r="G894" s="562"/>
      <c r="H894" s="562"/>
      <c r="I894" s="562"/>
      <c r="J894" s="562"/>
      <c r="K894" s="562"/>
      <c r="L894" s="562"/>
      <c r="M894" s="562"/>
      <c r="N894" s="562"/>
      <c r="O894" s="562"/>
      <c r="P894" s="562"/>
      <c r="Q894" s="562"/>
      <c r="R894" s="562"/>
      <c r="S894" s="562"/>
      <c r="T894" s="562"/>
      <c r="U894" s="562"/>
      <c r="V894" s="562"/>
    </row>
    <row r="895" spans="1:22" ht="16.5" customHeight="1">
      <c r="A895" s="562"/>
      <c r="B895" s="562"/>
      <c r="C895" s="570"/>
      <c r="D895" s="562"/>
      <c r="E895" s="562"/>
      <c r="F895" s="562"/>
      <c r="G895" s="562"/>
      <c r="H895" s="562"/>
      <c r="I895" s="562"/>
      <c r="J895" s="562"/>
      <c r="K895" s="562"/>
      <c r="L895" s="562"/>
      <c r="M895" s="562"/>
      <c r="N895" s="562"/>
      <c r="O895" s="562"/>
      <c r="P895" s="562"/>
      <c r="Q895" s="562"/>
      <c r="R895" s="562"/>
      <c r="S895" s="562"/>
      <c r="T895" s="562"/>
      <c r="U895" s="562"/>
      <c r="V895" s="562"/>
    </row>
    <row r="896" spans="1:22" ht="16.5" customHeight="1">
      <c r="A896" s="562"/>
      <c r="B896" s="562"/>
      <c r="C896" s="570"/>
      <c r="D896" s="562"/>
      <c r="E896" s="562"/>
      <c r="F896" s="562"/>
      <c r="G896" s="562"/>
      <c r="H896" s="562"/>
      <c r="I896" s="562"/>
      <c r="J896" s="562"/>
      <c r="K896" s="562"/>
      <c r="L896" s="562"/>
      <c r="M896" s="562"/>
      <c r="N896" s="562"/>
      <c r="O896" s="562"/>
      <c r="P896" s="562"/>
      <c r="Q896" s="562"/>
      <c r="R896" s="562"/>
      <c r="S896" s="562"/>
      <c r="T896" s="562"/>
      <c r="U896" s="562"/>
      <c r="V896" s="562"/>
    </row>
    <row r="897" spans="1:22" ht="16.5" customHeight="1">
      <c r="A897" s="562"/>
      <c r="B897" s="562"/>
      <c r="C897" s="570"/>
      <c r="D897" s="562"/>
      <c r="E897" s="562"/>
      <c r="F897" s="562"/>
      <c r="G897" s="562"/>
      <c r="H897" s="562"/>
      <c r="I897" s="562"/>
      <c r="J897" s="562"/>
      <c r="K897" s="562"/>
      <c r="L897" s="562"/>
      <c r="M897" s="562"/>
      <c r="N897" s="562"/>
      <c r="O897" s="562"/>
      <c r="P897" s="562"/>
      <c r="Q897" s="562"/>
      <c r="R897" s="562"/>
      <c r="S897" s="562"/>
      <c r="T897" s="562"/>
      <c r="U897" s="562"/>
      <c r="V897" s="562"/>
    </row>
    <row r="898" spans="1:22" ht="16.5" customHeight="1">
      <c r="A898" s="562"/>
      <c r="B898" s="562"/>
      <c r="C898" s="570"/>
      <c r="D898" s="562"/>
      <c r="E898" s="562"/>
      <c r="F898" s="562"/>
      <c r="G898" s="562"/>
      <c r="H898" s="562"/>
      <c r="I898" s="562"/>
      <c r="J898" s="562"/>
      <c r="K898" s="562"/>
      <c r="L898" s="562"/>
      <c r="M898" s="562"/>
      <c r="N898" s="562"/>
      <c r="O898" s="562"/>
      <c r="P898" s="562"/>
      <c r="Q898" s="562"/>
      <c r="R898" s="562"/>
      <c r="S898" s="562"/>
      <c r="T898" s="562"/>
      <c r="U898" s="562"/>
      <c r="V898" s="562"/>
    </row>
    <row r="899" spans="1:22" ht="16.5" customHeight="1">
      <c r="A899" s="562"/>
      <c r="B899" s="562"/>
      <c r="C899" s="570"/>
      <c r="D899" s="562"/>
      <c r="E899" s="562"/>
      <c r="F899" s="562"/>
      <c r="G899" s="562"/>
      <c r="H899" s="562"/>
      <c r="I899" s="562"/>
      <c r="J899" s="562"/>
      <c r="K899" s="562"/>
      <c r="L899" s="562"/>
      <c r="M899" s="562"/>
      <c r="N899" s="562"/>
      <c r="O899" s="562"/>
      <c r="P899" s="562"/>
      <c r="Q899" s="562"/>
      <c r="R899" s="562"/>
      <c r="S899" s="562"/>
      <c r="T899" s="562"/>
      <c r="U899" s="562"/>
      <c r="V899" s="562"/>
    </row>
    <row r="900" spans="1:22" ht="16.5" customHeight="1">
      <c r="A900" s="562"/>
      <c r="B900" s="562"/>
      <c r="C900" s="570"/>
      <c r="D900" s="562"/>
      <c r="E900" s="562"/>
      <c r="F900" s="562"/>
      <c r="G900" s="562"/>
      <c r="H900" s="562"/>
      <c r="I900" s="562"/>
      <c r="J900" s="562"/>
      <c r="K900" s="562"/>
      <c r="L900" s="562"/>
      <c r="M900" s="562"/>
      <c r="N900" s="562"/>
      <c r="O900" s="562"/>
      <c r="P900" s="562"/>
      <c r="Q900" s="562"/>
      <c r="R900" s="562"/>
      <c r="S900" s="562"/>
      <c r="T900" s="562"/>
      <c r="U900" s="562"/>
      <c r="V900" s="562"/>
    </row>
    <row r="901" spans="1:22" ht="16.5" customHeight="1">
      <c r="A901" s="562"/>
      <c r="B901" s="562"/>
      <c r="C901" s="570"/>
      <c r="D901" s="562"/>
      <c r="E901" s="562"/>
      <c r="F901" s="562"/>
      <c r="G901" s="562"/>
      <c r="H901" s="562"/>
      <c r="I901" s="562"/>
      <c r="J901" s="562"/>
      <c r="K901" s="562"/>
      <c r="L901" s="562"/>
      <c r="M901" s="562"/>
      <c r="N901" s="562"/>
      <c r="O901" s="562"/>
      <c r="P901" s="562"/>
      <c r="Q901" s="562"/>
      <c r="R901" s="562"/>
      <c r="S901" s="562"/>
      <c r="T901" s="562"/>
      <c r="U901" s="562"/>
      <c r="V901" s="562"/>
    </row>
    <row r="902" spans="1:22" ht="16.5" customHeight="1">
      <c r="A902" s="562"/>
      <c r="B902" s="562"/>
      <c r="C902" s="570"/>
      <c r="D902" s="562"/>
      <c r="E902" s="562"/>
      <c r="F902" s="562"/>
      <c r="G902" s="562"/>
      <c r="H902" s="562"/>
      <c r="I902" s="562"/>
      <c r="J902" s="562"/>
      <c r="K902" s="562"/>
      <c r="L902" s="562"/>
      <c r="M902" s="562"/>
      <c r="N902" s="562"/>
      <c r="O902" s="562"/>
      <c r="P902" s="562"/>
      <c r="Q902" s="562"/>
      <c r="R902" s="562"/>
      <c r="S902" s="562"/>
      <c r="T902" s="562"/>
      <c r="U902" s="562"/>
      <c r="V902" s="562"/>
    </row>
    <row r="903" spans="1:22" ht="16.5" customHeight="1">
      <c r="A903" s="562"/>
      <c r="B903" s="562"/>
      <c r="C903" s="570"/>
      <c r="D903" s="562"/>
      <c r="E903" s="562"/>
      <c r="F903" s="562"/>
      <c r="G903" s="562"/>
      <c r="H903" s="562"/>
      <c r="I903" s="562"/>
      <c r="J903" s="562"/>
      <c r="K903" s="562"/>
      <c r="L903" s="562"/>
      <c r="M903" s="562"/>
      <c r="N903" s="562"/>
      <c r="O903" s="562"/>
      <c r="P903" s="562"/>
      <c r="Q903" s="562"/>
      <c r="R903" s="562"/>
      <c r="S903" s="562"/>
      <c r="T903" s="562"/>
      <c r="U903" s="562"/>
      <c r="V903" s="562"/>
    </row>
    <row r="904" spans="1:22" ht="16.5" customHeight="1">
      <c r="A904" s="562"/>
      <c r="B904" s="562"/>
      <c r="C904" s="570"/>
      <c r="D904" s="562"/>
      <c r="E904" s="562"/>
      <c r="F904" s="562"/>
      <c r="G904" s="562"/>
      <c r="H904" s="562"/>
      <c r="I904" s="562"/>
      <c r="J904" s="562"/>
      <c r="K904" s="562"/>
      <c r="L904" s="562"/>
      <c r="M904" s="562"/>
      <c r="N904" s="562"/>
      <c r="O904" s="562"/>
      <c r="P904" s="562"/>
      <c r="Q904" s="562"/>
      <c r="R904" s="562"/>
      <c r="S904" s="562"/>
      <c r="T904" s="562"/>
      <c r="U904" s="562"/>
      <c r="V904" s="562"/>
    </row>
    <row r="905" spans="1:22" ht="16.5" customHeight="1">
      <c r="A905" s="562"/>
      <c r="B905" s="562"/>
      <c r="C905" s="570"/>
      <c r="D905" s="562"/>
      <c r="E905" s="562"/>
      <c r="F905" s="562"/>
      <c r="G905" s="562"/>
      <c r="H905" s="562"/>
      <c r="I905" s="562"/>
      <c r="J905" s="562"/>
      <c r="K905" s="562"/>
      <c r="L905" s="562"/>
      <c r="M905" s="562"/>
      <c r="N905" s="562"/>
      <c r="O905" s="562"/>
      <c r="P905" s="562"/>
      <c r="Q905" s="562"/>
      <c r="R905" s="562"/>
      <c r="S905" s="562"/>
      <c r="T905" s="562"/>
      <c r="U905" s="562"/>
      <c r="V905" s="562"/>
    </row>
    <row r="906" spans="1:22" ht="16.5" customHeight="1">
      <c r="A906" s="562"/>
      <c r="B906" s="562"/>
      <c r="C906" s="570"/>
      <c r="D906" s="562"/>
      <c r="E906" s="562"/>
      <c r="F906" s="562"/>
      <c r="G906" s="562"/>
      <c r="H906" s="562"/>
      <c r="I906" s="562"/>
      <c r="J906" s="562"/>
      <c r="K906" s="562"/>
      <c r="L906" s="562"/>
      <c r="M906" s="562"/>
      <c r="N906" s="562"/>
      <c r="O906" s="562"/>
      <c r="P906" s="562"/>
      <c r="Q906" s="562"/>
      <c r="R906" s="562"/>
      <c r="S906" s="562"/>
      <c r="T906" s="562"/>
      <c r="U906" s="562"/>
      <c r="V906" s="562"/>
    </row>
    <row r="907" spans="1:22" ht="16.5" customHeight="1">
      <c r="A907" s="562"/>
      <c r="B907" s="562"/>
      <c r="C907" s="570"/>
      <c r="D907" s="562"/>
      <c r="E907" s="562"/>
      <c r="F907" s="562"/>
      <c r="G907" s="562"/>
      <c r="H907" s="562"/>
      <c r="I907" s="562"/>
      <c r="J907" s="562"/>
      <c r="K907" s="562"/>
      <c r="L907" s="562"/>
      <c r="M907" s="562"/>
      <c r="N907" s="562"/>
      <c r="O907" s="562"/>
      <c r="P907" s="562"/>
      <c r="Q907" s="562"/>
      <c r="R907" s="562"/>
      <c r="S907" s="562"/>
      <c r="T907" s="562"/>
      <c r="U907" s="562"/>
      <c r="V907" s="562"/>
    </row>
    <row r="908" spans="1:22" ht="16.5" customHeight="1">
      <c r="A908" s="562"/>
      <c r="B908" s="562"/>
      <c r="C908" s="570"/>
      <c r="D908" s="562"/>
      <c r="E908" s="562"/>
      <c r="F908" s="562"/>
      <c r="G908" s="562"/>
      <c r="H908" s="562"/>
      <c r="I908" s="562"/>
      <c r="J908" s="562"/>
      <c r="K908" s="562"/>
      <c r="L908" s="562"/>
      <c r="M908" s="562"/>
      <c r="N908" s="562"/>
      <c r="O908" s="562"/>
      <c r="P908" s="562"/>
      <c r="Q908" s="562"/>
      <c r="R908" s="562"/>
      <c r="S908" s="562"/>
      <c r="T908" s="562"/>
      <c r="U908" s="562"/>
      <c r="V908" s="562"/>
    </row>
    <row r="909" spans="1:22" ht="16.5" customHeight="1">
      <c r="A909" s="562"/>
      <c r="B909" s="562"/>
      <c r="C909" s="570"/>
      <c r="D909" s="562"/>
      <c r="E909" s="562"/>
      <c r="F909" s="562"/>
      <c r="G909" s="562"/>
      <c r="H909" s="562"/>
      <c r="I909" s="562"/>
      <c r="J909" s="562"/>
      <c r="K909" s="562"/>
      <c r="L909" s="562"/>
      <c r="M909" s="562"/>
      <c r="N909" s="562"/>
      <c r="O909" s="562"/>
      <c r="P909" s="562"/>
      <c r="Q909" s="562"/>
      <c r="R909" s="562"/>
      <c r="S909" s="562"/>
      <c r="T909" s="562"/>
      <c r="U909" s="562"/>
      <c r="V909" s="562"/>
    </row>
    <row r="910" spans="1:22" ht="16.5" customHeight="1">
      <c r="A910" s="562"/>
      <c r="B910" s="562"/>
      <c r="C910" s="570"/>
      <c r="D910" s="562"/>
      <c r="E910" s="562"/>
      <c r="F910" s="562"/>
      <c r="G910" s="562"/>
      <c r="H910" s="562"/>
      <c r="I910" s="562"/>
      <c r="J910" s="562"/>
      <c r="K910" s="562"/>
      <c r="L910" s="562"/>
      <c r="M910" s="562"/>
      <c r="N910" s="562"/>
      <c r="O910" s="562"/>
      <c r="P910" s="562"/>
      <c r="Q910" s="562"/>
      <c r="R910" s="562"/>
      <c r="S910" s="562"/>
      <c r="T910" s="562"/>
      <c r="U910" s="562"/>
      <c r="V910" s="562"/>
    </row>
    <row r="911" spans="1:22" ht="16.5" customHeight="1">
      <c r="A911" s="562"/>
      <c r="B911" s="562"/>
      <c r="C911" s="570"/>
      <c r="D911" s="562"/>
      <c r="E911" s="562"/>
      <c r="F911" s="562"/>
      <c r="G911" s="562"/>
      <c r="H911" s="562"/>
      <c r="I911" s="562"/>
      <c r="J911" s="562"/>
      <c r="K911" s="562"/>
      <c r="L911" s="562"/>
      <c r="M911" s="562"/>
      <c r="N911" s="562"/>
      <c r="O911" s="562"/>
      <c r="P911" s="562"/>
      <c r="Q911" s="562"/>
      <c r="R911" s="562"/>
      <c r="S911" s="562"/>
      <c r="T911" s="562"/>
      <c r="U911" s="562"/>
      <c r="V911" s="562"/>
    </row>
    <row r="912" spans="1:22" ht="16.5" customHeight="1">
      <c r="A912" s="562"/>
      <c r="B912" s="562"/>
      <c r="C912" s="570"/>
      <c r="D912" s="562"/>
      <c r="E912" s="562"/>
      <c r="F912" s="562"/>
      <c r="G912" s="562"/>
      <c r="H912" s="562"/>
      <c r="I912" s="562"/>
      <c r="J912" s="562"/>
      <c r="K912" s="562"/>
      <c r="L912" s="562"/>
      <c r="M912" s="562"/>
      <c r="N912" s="562"/>
      <c r="O912" s="562"/>
      <c r="P912" s="562"/>
      <c r="Q912" s="562"/>
      <c r="R912" s="562"/>
      <c r="S912" s="562"/>
      <c r="T912" s="562"/>
      <c r="U912" s="562"/>
      <c r="V912" s="562"/>
    </row>
    <row r="913" spans="1:22" ht="16.5" customHeight="1">
      <c r="A913" s="562"/>
      <c r="B913" s="562"/>
      <c r="C913" s="570"/>
      <c r="D913" s="562"/>
      <c r="E913" s="562"/>
      <c r="F913" s="562"/>
      <c r="G913" s="562"/>
      <c r="H913" s="562"/>
      <c r="I913" s="562"/>
      <c r="J913" s="562"/>
      <c r="K913" s="562"/>
      <c r="L913" s="562"/>
      <c r="M913" s="562"/>
      <c r="N913" s="562"/>
      <c r="O913" s="562"/>
      <c r="P913" s="562"/>
      <c r="Q913" s="562"/>
      <c r="R913" s="562"/>
      <c r="S913" s="562"/>
      <c r="T913" s="562"/>
      <c r="U913" s="562"/>
      <c r="V913" s="562"/>
    </row>
    <row r="914" spans="1:22" ht="16.5" customHeight="1">
      <c r="A914" s="562"/>
      <c r="B914" s="562"/>
      <c r="C914" s="570"/>
      <c r="D914" s="562"/>
      <c r="E914" s="562"/>
      <c r="F914" s="562"/>
      <c r="G914" s="562"/>
      <c r="H914" s="562"/>
      <c r="I914" s="562"/>
      <c r="J914" s="562"/>
      <c r="K914" s="562"/>
      <c r="L914" s="562"/>
      <c r="M914" s="562"/>
      <c r="N914" s="562"/>
      <c r="O914" s="562"/>
      <c r="P914" s="562"/>
      <c r="Q914" s="562"/>
      <c r="R914" s="562"/>
      <c r="S914" s="562"/>
      <c r="T914" s="562"/>
      <c r="U914" s="562"/>
      <c r="V914" s="562"/>
    </row>
    <row r="915" spans="1:22" ht="16.5" customHeight="1">
      <c r="A915" s="562"/>
      <c r="B915" s="562"/>
      <c r="C915" s="570"/>
      <c r="D915" s="562"/>
      <c r="E915" s="562"/>
      <c r="F915" s="562"/>
      <c r="G915" s="562"/>
      <c r="H915" s="562"/>
      <c r="I915" s="562"/>
      <c r="J915" s="562"/>
      <c r="K915" s="562"/>
      <c r="L915" s="562"/>
      <c r="M915" s="562"/>
      <c r="N915" s="562"/>
      <c r="O915" s="562"/>
      <c r="P915" s="562"/>
      <c r="Q915" s="562"/>
      <c r="R915" s="562"/>
      <c r="S915" s="562"/>
      <c r="T915" s="562"/>
      <c r="U915" s="562"/>
      <c r="V915" s="562"/>
    </row>
    <row r="916" spans="1:22" ht="16.5" customHeight="1">
      <c r="A916" s="562"/>
      <c r="B916" s="562"/>
      <c r="C916" s="570"/>
      <c r="D916" s="562"/>
      <c r="E916" s="562"/>
      <c r="F916" s="562"/>
      <c r="G916" s="562"/>
      <c r="H916" s="562"/>
      <c r="I916" s="562"/>
      <c r="J916" s="562"/>
      <c r="K916" s="562"/>
      <c r="L916" s="562"/>
      <c r="M916" s="562"/>
      <c r="N916" s="562"/>
      <c r="O916" s="562"/>
      <c r="P916" s="562"/>
      <c r="Q916" s="562"/>
      <c r="R916" s="562"/>
      <c r="S916" s="562"/>
      <c r="T916" s="562"/>
      <c r="U916" s="562"/>
      <c r="V916" s="562"/>
    </row>
    <row r="917" spans="1:22" ht="16.5" customHeight="1">
      <c r="A917" s="562"/>
      <c r="B917" s="562"/>
      <c r="C917" s="570"/>
      <c r="D917" s="562"/>
      <c r="E917" s="562"/>
      <c r="F917" s="562"/>
      <c r="G917" s="562"/>
      <c r="H917" s="562"/>
      <c r="I917" s="562"/>
      <c r="J917" s="562"/>
      <c r="K917" s="562"/>
      <c r="L917" s="562"/>
      <c r="M917" s="562"/>
      <c r="N917" s="562"/>
      <c r="O917" s="562"/>
      <c r="P917" s="562"/>
      <c r="Q917" s="562"/>
      <c r="R917" s="562"/>
      <c r="S917" s="562"/>
      <c r="T917" s="562"/>
      <c r="U917" s="562"/>
      <c r="V917" s="562"/>
    </row>
    <row r="918" spans="1:22" ht="16.5" customHeight="1">
      <c r="A918" s="562"/>
      <c r="B918" s="562"/>
      <c r="C918" s="570"/>
      <c r="D918" s="562"/>
      <c r="E918" s="562"/>
      <c r="F918" s="562"/>
      <c r="G918" s="562"/>
      <c r="H918" s="562"/>
      <c r="I918" s="562"/>
      <c r="J918" s="562"/>
      <c r="K918" s="562"/>
      <c r="L918" s="562"/>
      <c r="M918" s="562"/>
      <c r="N918" s="562"/>
      <c r="O918" s="562"/>
      <c r="P918" s="562"/>
      <c r="Q918" s="562"/>
      <c r="R918" s="562"/>
      <c r="S918" s="562"/>
      <c r="T918" s="562"/>
      <c r="U918" s="562"/>
      <c r="V918" s="562"/>
    </row>
    <row r="919" spans="1:22" ht="16.5" customHeight="1">
      <c r="A919" s="562"/>
      <c r="B919" s="562"/>
      <c r="C919" s="570"/>
      <c r="D919" s="562"/>
      <c r="E919" s="562"/>
      <c r="F919" s="562"/>
      <c r="G919" s="562"/>
      <c r="H919" s="562"/>
      <c r="I919" s="562"/>
      <c r="J919" s="562"/>
      <c r="K919" s="562"/>
      <c r="L919" s="562"/>
      <c r="M919" s="562"/>
      <c r="N919" s="562"/>
      <c r="O919" s="562"/>
      <c r="P919" s="562"/>
      <c r="Q919" s="562"/>
      <c r="R919" s="562"/>
      <c r="S919" s="562"/>
      <c r="T919" s="562"/>
      <c r="U919" s="562"/>
      <c r="V919" s="562"/>
    </row>
    <row r="920" spans="1:22" ht="16.5" customHeight="1">
      <c r="A920" s="562"/>
      <c r="B920" s="562"/>
      <c r="C920" s="570"/>
      <c r="D920" s="562"/>
      <c r="E920" s="562"/>
      <c r="F920" s="562"/>
      <c r="G920" s="562"/>
      <c r="H920" s="562"/>
      <c r="I920" s="562"/>
      <c r="J920" s="562"/>
      <c r="K920" s="562"/>
      <c r="L920" s="562"/>
      <c r="M920" s="562"/>
      <c r="N920" s="562"/>
      <c r="O920" s="562"/>
      <c r="P920" s="562"/>
      <c r="Q920" s="562"/>
      <c r="R920" s="562"/>
      <c r="S920" s="562"/>
      <c r="T920" s="562"/>
      <c r="U920" s="562"/>
      <c r="V920" s="562"/>
    </row>
    <row r="921" spans="1:22" ht="16.5" customHeight="1">
      <c r="A921" s="562"/>
      <c r="B921" s="562"/>
      <c r="C921" s="570"/>
      <c r="D921" s="562"/>
      <c r="E921" s="562"/>
      <c r="F921" s="562"/>
      <c r="G921" s="562"/>
      <c r="H921" s="562"/>
      <c r="I921" s="562"/>
      <c r="J921" s="562"/>
      <c r="K921" s="562"/>
      <c r="L921" s="562"/>
      <c r="M921" s="562"/>
      <c r="N921" s="562"/>
      <c r="O921" s="562"/>
      <c r="P921" s="562"/>
      <c r="Q921" s="562"/>
      <c r="R921" s="562"/>
      <c r="S921" s="562"/>
      <c r="T921" s="562"/>
      <c r="U921" s="562"/>
      <c r="V921" s="562"/>
    </row>
    <row r="922" spans="1:22" ht="16.5" customHeight="1">
      <c r="A922" s="562"/>
      <c r="B922" s="562"/>
      <c r="C922" s="570"/>
      <c r="D922" s="562"/>
      <c r="E922" s="562"/>
      <c r="F922" s="562"/>
      <c r="G922" s="562"/>
      <c r="H922" s="562"/>
      <c r="I922" s="562"/>
      <c r="J922" s="562"/>
      <c r="K922" s="562"/>
      <c r="L922" s="562"/>
      <c r="M922" s="562"/>
      <c r="N922" s="562"/>
      <c r="O922" s="562"/>
      <c r="P922" s="562"/>
      <c r="Q922" s="562"/>
      <c r="R922" s="562"/>
      <c r="S922" s="562"/>
      <c r="T922" s="562"/>
      <c r="U922" s="562"/>
      <c r="V922" s="562"/>
    </row>
    <row r="923" spans="1:22" ht="16.5" customHeight="1">
      <c r="A923" s="562"/>
      <c r="B923" s="562"/>
      <c r="C923" s="570"/>
      <c r="D923" s="562"/>
      <c r="E923" s="562"/>
      <c r="F923" s="562"/>
      <c r="G923" s="562"/>
      <c r="H923" s="562"/>
      <c r="I923" s="562"/>
      <c r="J923" s="562"/>
      <c r="K923" s="562"/>
      <c r="L923" s="562"/>
      <c r="M923" s="562"/>
      <c r="N923" s="562"/>
      <c r="O923" s="562"/>
      <c r="P923" s="562"/>
      <c r="Q923" s="562"/>
      <c r="R923" s="562"/>
      <c r="S923" s="562"/>
      <c r="T923" s="562"/>
      <c r="U923" s="562"/>
      <c r="V923" s="562"/>
    </row>
    <row r="924" spans="1:22" ht="16.5" customHeight="1">
      <c r="A924" s="562"/>
      <c r="B924" s="562"/>
      <c r="C924" s="570"/>
      <c r="D924" s="562"/>
      <c r="E924" s="562"/>
      <c r="F924" s="562"/>
      <c r="G924" s="562"/>
      <c r="H924" s="562"/>
      <c r="I924" s="562"/>
      <c r="J924" s="562"/>
      <c r="K924" s="562"/>
      <c r="L924" s="562"/>
      <c r="M924" s="562"/>
      <c r="N924" s="562"/>
      <c r="O924" s="562"/>
      <c r="P924" s="562"/>
      <c r="Q924" s="562"/>
      <c r="R924" s="562"/>
      <c r="S924" s="562"/>
      <c r="T924" s="562"/>
      <c r="U924" s="562"/>
      <c r="V924" s="562"/>
    </row>
    <row r="925" spans="1:22" ht="16.5" customHeight="1">
      <c r="A925" s="562"/>
      <c r="B925" s="562"/>
      <c r="C925" s="570"/>
      <c r="D925" s="562"/>
      <c r="E925" s="562"/>
      <c r="F925" s="562"/>
      <c r="G925" s="562"/>
      <c r="H925" s="562"/>
      <c r="I925" s="562"/>
      <c r="J925" s="562"/>
      <c r="K925" s="562"/>
      <c r="L925" s="562"/>
      <c r="M925" s="562"/>
      <c r="N925" s="562"/>
      <c r="O925" s="562"/>
      <c r="P925" s="562"/>
      <c r="Q925" s="562"/>
      <c r="R925" s="562"/>
      <c r="S925" s="562"/>
      <c r="T925" s="562"/>
      <c r="U925" s="562"/>
      <c r="V925" s="562"/>
    </row>
    <row r="926" spans="1:22" ht="16.5" customHeight="1">
      <c r="A926" s="562"/>
      <c r="B926" s="562"/>
      <c r="C926" s="570"/>
      <c r="D926" s="562"/>
      <c r="E926" s="562"/>
      <c r="F926" s="562"/>
      <c r="G926" s="562"/>
      <c r="H926" s="562"/>
      <c r="I926" s="562"/>
      <c r="J926" s="562"/>
      <c r="K926" s="562"/>
      <c r="L926" s="562"/>
      <c r="M926" s="562"/>
      <c r="N926" s="562"/>
      <c r="O926" s="562"/>
      <c r="P926" s="562"/>
      <c r="Q926" s="562"/>
      <c r="R926" s="562"/>
      <c r="S926" s="562"/>
      <c r="T926" s="562"/>
      <c r="U926" s="562"/>
      <c r="V926" s="562"/>
    </row>
    <row r="927" spans="1:22" ht="16.5" customHeight="1">
      <c r="A927" s="562"/>
      <c r="B927" s="562"/>
      <c r="C927" s="570"/>
      <c r="D927" s="562"/>
      <c r="E927" s="562"/>
      <c r="F927" s="562"/>
      <c r="G927" s="562"/>
      <c r="H927" s="562"/>
      <c r="I927" s="562"/>
      <c r="J927" s="562"/>
      <c r="K927" s="562"/>
      <c r="L927" s="562"/>
      <c r="M927" s="562"/>
      <c r="N927" s="562"/>
      <c r="O927" s="562"/>
      <c r="P927" s="562"/>
      <c r="Q927" s="562"/>
      <c r="R927" s="562"/>
      <c r="S927" s="562"/>
      <c r="T927" s="562"/>
      <c r="U927" s="562"/>
      <c r="V927" s="562"/>
    </row>
    <row r="928" spans="1:22" ht="16.5" customHeight="1">
      <c r="A928" s="562"/>
      <c r="B928" s="562"/>
      <c r="C928" s="570"/>
      <c r="D928" s="562"/>
      <c r="E928" s="562"/>
      <c r="F928" s="562"/>
      <c r="G928" s="562"/>
      <c r="H928" s="562"/>
      <c r="I928" s="562"/>
      <c r="J928" s="562"/>
      <c r="K928" s="562"/>
      <c r="L928" s="562"/>
      <c r="M928" s="562"/>
      <c r="N928" s="562"/>
      <c r="O928" s="562"/>
      <c r="P928" s="562"/>
      <c r="Q928" s="562"/>
      <c r="R928" s="562"/>
      <c r="S928" s="562"/>
      <c r="T928" s="562"/>
      <c r="U928" s="562"/>
      <c r="V928" s="562"/>
    </row>
    <row r="929" spans="1:22" ht="16.5" customHeight="1">
      <c r="A929" s="562"/>
      <c r="B929" s="562"/>
      <c r="C929" s="570"/>
      <c r="D929" s="562"/>
      <c r="E929" s="562"/>
      <c r="F929" s="562"/>
      <c r="G929" s="562"/>
      <c r="H929" s="562"/>
      <c r="I929" s="562"/>
      <c r="J929" s="562"/>
      <c r="K929" s="562"/>
      <c r="L929" s="562"/>
      <c r="M929" s="562"/>
      <c r="N929" s="562"/>
      <c r="O929" s="562"/>
      <c r="P929" s="562"/>
      <c r="Q929" s="562"/>
      <c r="R929" s="562"/>
      <c r="S929" s="562"/>
      <c r="T929" s="562"/>
      <c r="U929" s="562"/>
      <c r="V929" s="562"/>
    </row>
    <row r="930" spans="1:22" ht="16.5" customHeight="1">
      <c r="A930" s="562"/>
      <c r="B930" s="562"/>
      <c r="C930" s="570"/>
      <c r="D930" s="562"/>
      <c r="E930" s="562"/>
      <c r="F930" s="562"/>
      <c r="G930" s="562"/>
      <c r="H930" s="562"/>
      <c r="I930" s="562"/>
      <c r="J930" s="562"/>
      <c r="K930" s="562"/>
      <c r="L930" s="562"/>
      <c r="M930" s="562"/>
      <c r="N930" s="562"/>
      <c r="O930" s="562"/>
      <c r="P930" s="562"/>
      <c r="Q930" s="562"/>
      <c r="R930" s="562"/>
      <c r="S930" s="562"/>
      <c r="T930" s="562"/>
      <c r="U930" s="562"/>
      <c r="V930" s="562"/>
    </row>
    <row r="931" spans="1:22" ht="16.5" customHeight="1">
      <c r="A931" s="562"/>
      <c r="B931" s="562"/>
      <c r="C931" s="570"/>
      <c r="D931" s="562"/>
      <c r="E931" s="562"/>
      <c r="F931" s="562"/>
      <c r="G931" s="562"/>
      <c r="H931" s="562"/>
      <c r="I931" s="562"/>
      <c r="J931" s="562"/>
      <c r="K931" s="562"/>
      <c r="L931" s="562"/>
      <c r="M931" s="562"/>
      <c r="N931" s="562"/>
      <c r="O931" s="562"/>
      <c r="P931" s="562"/>
      <c r="Q931" s="562"/>
      <c r="R931" s="562"/>
      <c r="S931" s="562"/>
      <c r="T931" s="562"/>
      <c r="U931" s="562"/>
      <c r="V931" s="562"/>
    </row>
    <row r="932" spans="1:22" ht="16.5" customHeight="1">
      <c r="A932" s="562"/>
      <c r="B932" s="562"/>
      <c r="C932" s="570"/>
      <c r="D932" s="562"/>
      <c r="E932" s="562"/>
      <c r="F932" s="562"/>
      <c r="G932" s="562"/>
      <c r="H932" s="562"/>
      <c r="I932" s="562"/>
      <c r="J932" s="562"/>
      <c r="K932" s="562"/>
      <c r="L932" s="562"/>
      <c r="M932" s="562"/>
      <c r="N932" s="562"/>
      <c r="O932" s="562"/>
      <c r="P932" s="562"/>
      <c r="Q932" s="562"/>
      <c r="R932" s="562"/>
      <c r="S932" s="562"/>
      <c r="T932" s="562"/>
      <c r="U932" s="562"/>
      <c r="V932" s="562"/>
    </row>
    <row r="933" spans="1:22" ht="16.5" customHeight="1">
      <c r="A933" s="562"/>
      <c r="B933" s="562"/>
      <c r="C933" s="570"/>
      <c r="D933" s="562"/>
      <c r="E933" s="562"/>
      <c r="F933" s="562"/>
      <c r="G933" s="562"/>
      <c r="H933" s="562"/>
      <c r="I933" s="562"/>
      <c r="J933" s="562"/>
      <c r="K933" s="562"/>
      <c r="L933" s="562"/>
      <c r="M933" s="562"/>
      <c r="N933" s="562"/>
      <c r="O933" s="562"/>
      <c r="P933" s="562"/>
      <c r="Q933" s="562"/>
      <c r="R933" s="562"/>
      <c r="S933" s="562"/>
      <c r="T933" s="562"/>
      <c r="U933" s="562"/>
      <c r="V933" s="562"/>
    </row>
    <row r="934" spans="1:22" ht="16.5" customHeight="1">
      <c r="A934" s="562"/>
      <c r="B934" s="562"/>
      <c r="C934" s="570"/>
      <c r="D934" s="562"/>
      <c r="E934" s="562"/>
      <c r="F934" s="562"/>
      <c r="G934" s="562"/>
      <c r="H934" s="562"/>
      <c r="I934" s="562"/>
      <c r="J934" s="562"/>
      <c r="K934" s="562"/>
      <c r="L934" s="562"/>
      <c r="M934" s="562"/>
      <c r="N934" s="562"/>
      <c r="O934" s="562"/>
      <c r="P934" s="562"/>
      <c r="Q934" s="562"/>
      <c r="R934" s="562"/>
      <c r="S934" s="562"/>
      <c r="T934" s="562"/>
      <c r="U934" s="562"/>
      <c r="V934" s="562"/>
    </row>
    <row r="935" spans="1:22" ht="16.5" customHeight="1">
      <c r="A935" s="562"/>
      <c r="B935" s="562"/>
      <c r="C935" s="570"/>
      <c r="D935" s="562"/>
      <c r="E935" s="562"/>
      <c r="F935" s="562"/>
      <c r="G935" s="562"/>
      <c r="H935" s="562"/>
      <c r="I935" s="562"/>
      <c r="J935" s="562"/>
      <c r="K935" s="562"/>
      <c r="L935" s="562"/>
      <c r="M935" s="562"/>
      <c r="N935" s="562"/>
      <c r="O935" s="562"/>
      <c r="P935" s="562"/>
      <c r="Q935" s="562"/>
      <c r="R935" s="562"/>
      <c r="S935" s="562"/>
      <c r="T935" s="562"/>
      <c r="U935" s="562"/>
      <c r="V935" s="562"/>
    </row>
    <row r="936" spans="1:22" ht="16.5" customHeight="1">
      <c r="A936" s="562"/>
      <c r="B936" s="562"/>
      <c r="C936" s="570"/>
      <c r="D936" s="562"/>
      <c r="E936" s="562"/>
      <c r="F936" s="562"/>
      <c r="G936" s="562"/>
      <c r="H936" s="562"/>
      <c r="I936" s="562"/>
      <c r="J936" s="562"/>
      <c r="K936" s="562"/>
      <c r="L936" s="562"/>
      <c r="M936" s="562"/>
      <c r="N936" s="562"/>
      <c r="O936" s="562"/>
      <c r="P936" s="562"/>
      <c r="Q936" s="562"/>
      <c r="R936" s="562"/>
      <c r="S936" s="562"/>
      <c r="T936" s="562"/>
      <c r="U936" s="562"/>
      <c r="V936" s="562"/>
    </row>
    <row r="937" spans="1:22" ht="16.5" customHeight="1">
      <c r="A937" s="562"/>
      <c r="B937" s="562"/>
      <c r="C937" s="570"/>
      <c r="D937" s="562"/>
      <c r="E937" s="562"/>
      <c r="F937" s="562"/>
      <c r="G937" s="562"/>
      <c r="H937" s="562"/>
      <c r="I937" s="562"/>
      <c r="J937" s="562"/>
      <c r="K937" s="562"/>
      <c r="L937" s="562"/>
      <c r="M937" s="562"/>
      <c r="N937" s="562"/>
      <c r="O937" s="562"/>
      <c r="P937" s="562"/>
      <c r="Q937" s="562"/>
      <c r="R937" s="562"/>
      <c r="S937" s="562"/>
      <c r="T937" s="562"/>
      <c r="U937" s="562"/>
      <c r="V937" s="562"/>
    </row>
    <row r="938" spans="1:22" ht="16.5" customHeight="1">
      <c r="A938" s="562"/>
      <c r="B938" s="562"/>
      <c r="C938" s="570"/>
      <c r="D938" s="562"/>
      <c r="E938" s="562"/>
      <c r="F938" s="562"/>
      <c r="G938" s="562"/>
      <c r="H938" s="562"/>
      <c r="I938" s="562"/>
      <c r="J938" s="562"/>
      <c r="K938" s="562"/>
      <c r="L938" s="562"/>
      <c r="M938" s="562"/>
      <c r="N938" s="562"/>
      <c r="O938" s="562"/>
      <c r="P938" s="562"/>
      <c r="Q938" s="562"/>
      <c r="R938" s="562"/>
      <c r="S938" s="562"/>
      <c r="T938" s="562"/>
      <c r="U938" s="562"/>
      <c r="V938" s="562"/>
    </row>
    <row r="939" spans="1:22" ht="16.5" customHeight="1">
      <c r="A939" s="562"/>
      <c r="B939" s="562"/>
      <c r="C939" s="570"/>
      <c r="D939" s="562"/>
      <c r="E939" s="562"/>
      <c r="F939" s="562"/>
      <c r="G939" s="562"/>
      <c r="H939" s="562"/>
      <c r="I939" s="562"/>
      <c r="J939" s="562"/>
      <c r="K939" s="562"/>
      <c r="L939" s="562"/>
      <c r="M939" s="562"/>
      <c r="N939" s="562"/>
      <c r="O939" s="562"/>
      <c r="P939" s="562"/>
      <c r="Q939" s="562"/>
      <c r="R939" s="562"/>
      <c r="S939" s="562"/>
      <c r="T939" s="562"/>
      <c r="U939" s="562"/>
      <c r="V939" s="562"/>
    </row>
    <row r="940" spans="1:22" ht="16.5" customHeight="1">
      <c r="A940" s="562"/>
      <c r="B940" s="562"/>
      <c r="C940" s="570"/>
      <c r="D940" s="562"/>
      <c r="E940" s="562"/>
      <c r="F940" s="562"/>
      <c r="G940" s="562"/>
      <c r="H940" s="562"/>
      <c r="I940" s="562"/>
      <c r="J940" s="562"/>
      <c r="K940" s="562"/>
      <c r="L940" s="562"/>
      <c r="M940" s="562"/>
      <c r="N940" s="562"/>
      <c r="O940" s="562"/>
      <c r="P940" s="562"/>
      <c r="Q940" s="562"/>
      <c r="R940" s="562"/>
      <c r="S940" s="562"/>
      <c r="T940" s="562"/>
      <c r="U940" s="562"/>
      <c r="V940" s="562"/>
    </row>
    <row r="941" spans="1:22" ht="16.5" customHeight="1">
      <c r="A941" s="562"/>
      <c r="B941" s="562"/>
      <c r="C941" s="570"/>
      <c r="D941" s="562"/>
      <c r="E941" s="562"/>
      <c r="F941" s="562"/>
      <c r="G941" s="562"/>
      <c r="H941" s="562"/>
      <c r="I941" s="562"/>
      <c r="J941" s="562"/>
      <c r="K941" s="562"/>
      <c r="L941" s="562"/>
      <c r="M941" s="562"/>
      <c r="N941" s="562"/>
      <c r="O941" s="562"/>
      <c r="P941" s="562"/>
      <c r="Q941" s="562"/>
      <c r="R941" s="562"/>
      <c r="S941" s="562"/>
      <c r="T941" s="562"/>
      <c r="U941" s="562"/>
      <c r="V941" s="562"/>
    </row>
    <row r="942" spans="1:22" ht="16.5" customHeight="1">
      <c r="A942" s="562"/>
      <c r="B942" s="562"/>
      <c r="C942" s="570"/>
      <c r="D942" s="562"/>
      <c r="E942" s="562"/>
      <c r="F942" s="562"/>
      <c r="G942" s="562"/>
      <c r="H942" s="562"/>
      <c r="I942" s="562"/>
      <c r="J942" s="562"/>
      <c r="K942" s="562"/>
      <c r="L942" s="562"/>
      <c r="M942" s="562"/>
      <c r="N942" s="562"/>
      <c r="O942" s="562"/>
      <c r="P942" s="562"/>
      <c r="Q942" s="562"/>
      <c r="R942" s="562"/>
      <c r="S942" s="562"/>
      <c r="T942" s="562"/>
      <c r="U942" s="562"/>
      <c r="V942" s="562"/>
    </row>
    <row r="943" spans="1:22" ht="16.5" customHeight="1">
      <c r="A943" s="562"/>
      <c r="B943" s="562"/>
      <c r="C943" s="570"/>
      <c r="D943" s="562"/>
      <c r="E943" s="562"/>
      <c r="F943" s="562"/>
      <c r="G943" s="562"/>
      <c r="H943" s="562"/>
      <c r="I943" s="562"/>
      <c r="J943" s="562"/>
      <c r="K943" s="562"/>
      <c r="L943" s="562"/>
      <c r="M943" s="562"/>
      <c r="N943" s="562"/>
      <c r="O943" s="562"/>
      <c r="P943" s="562"/>
      <c r="Q943" s="562"/>
      <c r="R943" s="562"/>
      <c r="S943" s="562"/>
      <c r="T943" s="562"/>
      <c r="U943" s="562"/>
      <c r="V943" s="562"/>
    </row>
    <row r="944" spans="1:22" ht="16.5" customHeight="1">
      <c r="A944" s="562"/>
      <c r="B944" s="562"/>
      <c r="C944" s="570"/>
      <c r="D944" s="562"/>
      <c r="E944" s="562"/>
      <c r="F944" s="562"/>
      <c r="G944" s="562"/>
      <c r="H944" s="562"/>
      <c r="I944" s="562"/>
      <c r="J944" s="562"/>
      <c r="K944" s="562"/>
      <c r="L944" s="562"/>
      <c r="M944" s="562"/>
      <c r="N944" s="562"/>
      <c r="O944" s="562"/>
      <c r="P944" s="562"/>
      <c r="Q944" s="562"/>
      <c r="R944" s="562"/>
      <c r="S944" s="562"/>
      <c r="T944" s="562"/>
      <c r="U944" s="562"/>
      <c r="V944" s="562"/>
    </row>
    <row r="945" spans="1:22" ht="16.5" customHeight="1">
      <c r="A945" s="562"/>
      <c r="B945" s="562"/>
      <c r="C945" s="570"/>
      <c r="D945" s="562"/>
      <c r="E945" s="562"/>
      <c r="F945" s="562"/>
      <c r="G945" s="562"/>
      <c r="H945" s="562"/>
      <c r="I945" s="562"/>
      <c r="J945" s="562"/>
      <c r="K945" s="562"/>
      <c r="L945" s="562"/>
      <c r="M945" s="562"/>
      <c r="N945" s="562"/>
      <c r="O945" s="562"/>
      <c r="P945" s="562"/>
      <c r="Q945" s="562"/>
      <c r="R945" s="562"/>
      <c r="S945" s="562"/>
      <c r="T945" s="562"/>
      <c r="U945" s="562"/>
      <c r="V945" s="562"/>
    </row>
    <row r="946" spans="1:22" ht="16.5" customHeight="1">
      <c r="A946" s="562"/>
      <c r="B946" s="562"/>
      <c r="C946" s="570"/>
      <c r="D946" s="562"/>
      <c r="E946" s="562"/>
      <c r="F946" s="562"/>
      <c r="G946" s="562"/>
      <c r="H946" s="562"/>
      <c r="I946" s="562"/>
      <c r="J946" s="562"/>
      <c r="K946" s="562"/>
      <c r="L946" s="562"/>
      <c r="M946" s="562"/>
      <c r="N946" s="562"/>
      <c r="O946" s="562"/>
      <c r="P946" s="562"/>
      <c r="Q946" s="562"/>
      <c r="R946" s="562"/>
      <c r="S946" s="562"/>
      <c r="T946" s="562"/>
      <c r="U946" s="562"/>
      <c r="V946" s="562"/>
    </row>
    <row r="947" spans="1:22" ht="16.5" customHeight="1">
      <c r="A947" s="562"/>
      <c r="B947" s="562"/>
      <c r="C947" s="570"/>
      <c r="D947" s="562"/>
      <c r="E947" s="562"/>
      <c r="F947" s="562"/>
      <c r="G947" s="562"/>
      <c r="H947" s="562"/>
      <c r="I947" s="562"/>
      <c r="J947" s="562"/>
      <c r="K947" s="562"/>
      <c r="L947" s="562"/>
      <c r="M947" s="562"/>
      <c r="N947" s="562"/>
      <c r="O947" s="562"/>
      <c r="P947" s="562"/>
      <c r="Q947" s="562"/>
      <c r="R947" s="562"/>
      <c r="S947" s="562"/>
      <c r="T947" s="562"/>
      <c r="U947" s="562"/>
      <c r="V947" s="562"/>
    </row>
    <row r="948" spans="1:22" ht="16.5" customHeight="1">
      <c r="A948" s="562"/>
      <c r="B948" s="562"/>
      <c r="C948" s="570"/>
      <c r="D948" s="562"/>
      <c r="E948" s="562"/>
      <c r="F948" s="562"/>
      <c r="G948" s="562"/>
      <c r="H948" s="562"/>
      <c r="I948" s="562"/>
      <c r="J948" s="562"/>
      <c r="K948" s="562"/>
      <c r="L948" s="562"/>
      <c r="M948" s="562"/>
      <c r="N948" s="562"/>
      <c r="O948" s="562"/>
      <c r="P948" s="562"/>
      <c r="Q948" s="562"/>
      <c r="R948" s="562"/>
      <c r="S948" s="562"/>
      <c r="T948" s="562"/>
      <c r="U948" s="562"/>
      <c r="V948" s="562"/>
    </row>
    <row r="949" spans="1:22" ht="16.5" customHeight="1">
      <c r="A949" s="562"/>
      <c r="B949" s="562"/>
      <c r="C949" s="570"/>
      <c r="D949" s="562"/>
      <c r="E949" s="562"/>
      <c r="F949" s="562"/>
      <c r="G949" s="562"/>
      <c r="H949" s="562"/>
      <c r="I949" s="562"/>
      <c r="J949" s="562"/>
      <c r="K949" s="562"/>
      <c r="L949" s="562"/>
      <c r="M949" s="562"/>
      <c r="N949" s="562"/>
      <c r="O949" s="562"/>
      <c r="P949" s="562"/>
      <c r="Q949" s="562"/>
      <c r="R949" s="562"/>
      <c r="S949" s="562"/>
      <c r="T949" s="562"/>
      <c r="U949" s="562"/>
      <c r="V949" s="562"/>
    </row>
    <row r="950" spans="1:22" ht="16.5" customHeight="1">
      <c r="A950" s="562"/>
      <c r="B950" s="562"/>
      <c r="C950" s="570"/>
      <c r="D950" s="562"/>
      <c r="E950" s="562"/>
      <c r="F950" s="562"/>
      <c r="G950" s="562"/>
      <c r="H950" s="562"/>
      <c r="I950" s="562"/>
      <c r="J950" s="562"/>
      <c r="K950" s="562"/>
      <c r="L950" s="562"/>
      <c r="M950" s="562"/>
      <c r="N950" s="562"/>
      <c r="O950" s="562"/>
      <c r="P950" s="562"/>
      <c r="Q950" s="562"/>
      <c r="R950" s="562"/>
      <c r="S950" s="562"/>
      <c r="T950" s="562"/>
      <c r="U950" s="562"/>
      <c r="V950" s="562"/>
    </row>
    <row r="951" spans="1:22" ht="16.5" customHeight="1">
      <c r="A951" s="562"/>
      <c r="B951" s="562"/>
      <c r="C951" s="570"/>
      <c r="D951" s="562"/>
      <c r="E951" s="562"/>
      <c r="F951" s="562"/>
      <c r="G951" s="562"/>
      <c r="H951" s="562"/>
      <c r="I951" s="562"/>
      <c r="J951" s="562"/>
      <c r="K951" s="562"/>
      <c r="L951" s="562"/>
      <c r="M951" s="562"/>
      <c r="N951" s="562"/>
      <c r="O951" s="562"/>
      <c r="P951" s="562"/>
      <c r="Q951" s="562"/>
      <c r="R951" s="562"/>
      <c r="S951" s="562"/>
      <c r="T951" s="562"/>
      <c r="U951" s="562"/>
      <c r="V951" s="562"/>
    </row>
    <row r="952" spans="1:22" ht="16.5" customHeight="1">
      <c r="A952" s="562"/>
      <c r="B952" s="562"/>
      <c r="C952" s="570"/>
      <c r="D952" s="562"/>
      <c r="E952" s="562"/>
      <c r="F952" s="562"/>
      <c r="G952" s="562"/>
      <c r="H952" s="562"/>
      <c r="I952" s="562"/>
      <c r="J952" s="562"/>
      <c r="K952" s="562"/>
      <c r="L952" s="562"/>
      <c r="M952" s="562"/>
      <c r="N952" s="562"/>
      <c r="O952" s="562"/>
      <c r="P952" s="562"/>
      <c r="Q952" s="562"/>
      <c r="R952" s="562"/>
      <c r="S952" s="562"/>
      <c r="T952" s="562"/>
      <c r="U952" s="562"/>
      <c r="V952" s="562"/>
    </row>
    <row r="953" spans="1:22" ht="16.5" customHeight="1">
      <c r="A953" s="562"/>
      <c r="B953" s="562"/>
      <c r="C953" s="570"/>
      <c r="D953" s="562"/>
      <c r="E953" s="562"/>
      <c r="F953" s="562"/>
      <c r="G953" s="562"/>
      <c r="H953" s="562"/>
      <c r="I953" s="562"/>
      <c r="J953" s="562"/>
      <c r="K953" s="562"/>
      <c r="L953" s="562"/>
      <c r="M953" s="562"/>
      <c r="N953" s="562"/>
      <c r="O953" s="562"/>
      <c r="P953" s="562"/>
      <c r="Q953" s="562"/>
      <c r="R953" s="562"/>
      <c r="S953" s="562"/>
      <c r="T953" s="562"/>
      <c r="U953" s="562"/>
      <c r="V953" s="562"/>
    </row>
    <row r="954" spans="1:22" ht="16.5" customHeight="1">
      <c r="A954" s="562"/>
      <c r="B954" s="562"/>
      <c r="C954" s="570"/>
      <c r="D954" s="562"/>
      <c r="E954" s="562"/>
      <c r="F954" s="562"/>
      <c r="G954" s="562"/>
      <c r="H954" s="562"/>
      <c r="I954" s="562"/>
      <c r="J954" s="562"/>
      <c r="K954" s="562"/>
      <c r="L954" s="562"/>
      <c r="M954" s="562"/>
      <c r="N954" s="562"/>
      <c r="O954" s="562"/>
      <c r="P954" s="562"/>
      <c r="Q954" s="562"/>
      <c r="R954" s="562"/>
      <c r="S954" s="562"/>
      <c r="T954" s="562"/>
      <c r="U954" s="562"/>
      <c r="V954" s="562"/>
    </row>
    <row r="955" spans="1:22" ht="16.5" customHeight="1">
      <c r="A955" s="562"/>
      <c r="B955" s="562"/>
      <c r="C955" s="570"/>
      <c r="D955" s="562"/>
      <c r="E955" s="562"/>
      <c r="F955" s="562"/>
      <c r="G955" s="562"/>
      <c r="H955" s="562"/>
      <c r="I955" s="562"/>
      <c r="J955" s="562"/>
      <c r="K955" s="562"/>
      <c r="L955" s="562"/>
      <c r="M955" s="562"/>
      <c r="N955" s="562"/>
      <c r="O955" s="562"/>
      <c r="P955" s="562"/>
      <c r="Q955" s="562"/>
      <c r="R955" s="562"/>
      <c r="S955" s="562"/>
      <c r="T955" s="562"/>
      <c r="U955" s="562"/>
      <c r="V955" s="562"/>
    </row>
    <row r="956" spans="1:22" ht="16.5" customHeight="1">
      <c r="A956" s="562"/>
      <c r="B956" s="562"/>
      <c r="C956" s="570"/>
      <c r="D956" s="562"/>
      <c r="E956" s="562"/>
      <c r="F956" s="562"/>
      <c r="G956" s="562"/>
      <c r="H956" s="562"/>
      <c r="I956" s="562"/>
      <c r="J956" s="562"/>
      <c r="K956" s="562"/>
      <c r="L956" s="562"/>
      <c r="M956" s="562"/>
      <c r="N956" s="562"/>
      <c r="O956" s="562"/>
      <c r="P956" s="562"/>
      <c r="Q956" s="562"/>
      <c r="R956" s="562"/>
      <c r="S956" s="562"/>
      <c r="T956" s="562"/>
      <c r="U956" s="562"/>
      <c r="V956" s="562"/>
    </row>
    <row r="957" spans="1:22" ht="16.5" customHeight="1">
      <c r="A957" s="562"/>
      <c r="B957" s="562"/>
      <c r="C957" s="570"/>
      <c r="D957" s="562"/>
      <c r="E957" s="562"/>
      <c r="F957" s="562"/>
      <c r="G957" s="562"/>
      <c r="H957" s="562"/>
      <c r="I957" s="562"/>
      <c r="J957" s="562"/>
      <c r="K957" s="562"/>
      <c r="L957" s="562"/>
      <c r="M957" s="562"/>
      <c r="N957" s="562"/>
      <c r="O957" s="562"/>
      <c r="P957" s="562"/>
      <c r="Q957" s="562"/>
      <c r="R957" s="562"/>
      <c r="S957" s="562"/>
      <c r="T957" s="562"/>
      <c r="U957" s="562"/>
      <c r="V957" s="562"/>
    </row>
    <row r="958" spans="1:22" ht="16.5" customHeight="1">
      <c r="A958" s="562"/>
      <c r="B958" s="562"/>
      <c r="C958" s="570"/>
      <c r="D958" s="562"/>
      <c r="E958" s="562"/>
      <c r="F958" s="562"/>
      <c r="G958" s="562"/>
      <c r="H958" s="562"/>
      <c r="I958" s="562"/>
      <c r="J958" s="562"/>
      <c r="K958" s="562"/>
      <c r="L958" s="562"/>
      <c r="M958" s="562"/>
      <c r="N958" s="562"/>
      <c r="O958" s="562"/>
      <c r="P958" s="562"/>
      <c r="Q958" s="562"/>
      <c r="R958" s="562"/>
      <c r="S958" s="562"/>
      <c r="T958" s="562"/>
      <c r="U958" s="562"/>
      <c r="V958" s="562"/>
    </row>
    <row r="959" spans="1:22" ht="16.5" customHeight="1">
      <c r="A959" s="562"/>
      <c r="B959" s="562"/>
      <c r="C959" s="570"/>
      <c r="D959" s="562"/>
      <c r="E959" s="562"/>
      <c r="F959" s="562"/>
      <c r="G959" s="562"/>
      <c r="H959" s="562"/>
      <c r="I959" s="562"/>
      <c r="J959" s="562"/>
      <c r="K959" s="562"/>
      <c r="L959" s="562"/>
      <c r="M959" s="562"/>
      <c r="N959" s="562"/>
      <c r="O959" s="562"/>
      <c r="P959" s="562"/>
      <c r="Q959" s="562"/>
      <c r="R959" s="562"/>
      <c r="S959" s="562"/>
      <c r="T959" s="562"/>
      <c r="U959" s="562"/>
      <c r="V959" s="562"/>
    </row>
    <row r="960" spans="1:22" ht="16.5" customHeight="1">
      <c r="A960" s="562"/>
      <c r="B960" s="562"/>
      <c r="C960" s="570"/>
      <c r="D960" s="562"/>
      <c r="E960" s="562"/>
      <c r="F960" s="562"/>
      <c r="G960" s="562"/>
      <c r="H960" s="562"/>
      <c r="I960" s="562"/>
      <c r="J960" s="562"/>
      <c r="K960" s="562"/>
      <c r="L960" s="562"/>
      <c r="M960" s="562"/>
      <c r="N960" s="562"/>
      <c r="O960" s="562"/>
      <c r="P960" s="562"/>
      <c r="Q960" s="562"/>
      <c r="R960" s="562"/>
      <c r="S960" s="562"/>
      <c r="T960" s="562"/>
      <c r="U960" s="562"/>
      <c r="V960" s="562"/>
    </row>
    <row r="961" spans="1:22" ht="16.5" customHeight="1">
      <c r="A961" s="562"/>
      <c r="B961" s="562"/>
      <c r="C961" s="570"/>
      <c r="D961" s="562"/>
      <c r="E961" s="562"/>
      <c r="F961" s="562"/>
      <c r="G961" s="562"/>
      <c r="H961" s="562"/>
      <c r="I961" s="562"/>
      <c r="J961" s="562"/>
      <c r="K961" s="562"/>
      <c r="L961" s="562"/>
      <c r="M961" s="562"/>
      <c r="N961" s="562"/>
      <c r="O961" s="562"/>
      <c r="P961" s="562"/>
      <c r="Q961" s="562"/>
      <c r="R961" s="562"/>
      <c r="S961" s="562"/>
      <c r="T961" s="562"/>
      <c r="U961" s="562"/>
      <c r="V961" s="562"/>
    </row>
    <row r="962" spans="1:22" ht="16.5" customHeight="1">
      <c r="A962" s="562"/>
      <c r="B962" s="562"/>
      <c r="C962" s="570"/>
      <c r="D962" s="562"/>
      <c r="E962" s="562"/>
      <c r="F962" s="562"/>
      <c r="G962" s="562"/>
      <c r="H962" s="562"/>
      <c r="I962" s="562"/>
      <c r="J962" s="562"/>
      <c r="K962" s="562"/>
      <c r="L962" s="562"/>
      <c r="M962" s="562"/>
      <c r="N962" s="562"/>
      <c r="O962" s="562"/>
      <c r="P962" s="562"/>
      <c r="Q962" s="562"/>
      <c r="R962" s="562"/>
      <c r="S962" s="562"/>
      <c r="T962" s="562"/>
      <c r="U962" s="562"/>
      <c r="V962" s="562"/>
    </row>
    <row r="963" spans="1:22" ht="16.5" customHeight="1">
      <c r="A963" s="562"/>
      <c r="B963" s="562"/>
      <c r="C963" s="570"/>
      <c r="D963" s="562"/>
      <c r="E963" s="562"/>
      <c r="F963" s="562"/>
      <c r="G963" s="562"/>
      <c r="H963" s="562"/>
      <c r="I963" s="562"/>
      <c r="J963" s="562"/>
      <c r="K963" s="562"/>
      <c r="L963" s="562"/>
      <c r="M963" s="562"/>
      <c r="N963" s="562"/>
      <c r="O963" s="562"/>
      <c r="P963" s="562"/>
      <c r="Q963" s="562"/>
      <c r="R963" s="562"/>
      <c r="S963" s="562"/>
      <c r="T963" s="562"/>
      <c r="U963" s="562"/>
      <c r="V963" s="562"/>
    </row>
    <row r="964" spans="1:22" ht="16.5" customHeight="1">
      <c r="A964" s="562"/>
      <c r="B964" s="562"/>
      <c r="C964" s="570"/>
      <c r="D964" s="562"/>
      <c r="E964" s="562"/>
      <c r="F964" s="562"/>
      <c r="G964" s="562"/>
      <c r="H964" s="562"/>
      <c r="I964" s="562"/>
      <c r="J964" s="562"/>
      <c r="K964" s="562"/>
      <c r="L964" s="562"/>
      <c r="M964" s="562"/>
      <c r="N964" s="562"/>
      <c r="O964" s="562"/>
      <c r="P964" s="562"/>
      <c r="Q964" s="562"/>
      <c r="R964" s="562"/>
      <c r="S964" s="562"/>
      <c r="T964" s="562"/>
      <c r="U964" s="562"/>
      <c r="V964" s="562"/>
    </row>
    <row r="965" spans="1:22" ht="16.5" customHeight="1">
      <c r="A965" s="562"/>
      <c r="B965" s="562"/>
      <c r="C965" s="570"/>
      <c r="D965" s="562"/>
      <c r="E965" s="562"/>
      <c r="F965" s="562"/>
      <c r="G965" s="562"/>
      <c r="H965" s="562"/>
      <c r="I965" s="562"/>
      <c r="J965" s="562"/>
      <c r="K965" s="562"/>
      <c r="L965" s="562"/>
      <c r="M965" s="562"/>
      <c r="N965" s="562"/>
      <c r="O965" s="562"/>
      <c r="P965" s="562"/>
      <c r="Q965" s="562"/>
      <c r="R965" s="562"/>
      <c r="S965" s="562"/>
      <c r="T965" s="562"/>
      <c r="U965" s="562"/>
      <c r="V965" s="562"/>
    </row>
    <row r="966" spans="1:22" ht="16.5" customHeight="1">
      <c r="A966" s="562"/>
      <c r="B966" s="562"/>
      <c r="C966" s="570"/>
      <c r="D966" s="562"/>
      <c r="E966" s="562"/>
      <c r="F966" s="562"/>
      <c r="G966" s="562"/>
      <c r="H966" s="562"/>
      <c r="I966" s="562"/>
      <c r="J966" s="562"/>
      <c r="K966" s="562"/>
      <c r="L966" s="562"/>
      <c r="M966" s="562"/>
      <c r="N966" s="562"/>
      <c r="O966" s="562"/>
      <c r="P966" s="562"/>
      <c r="Q966" s="562"/>
      <c r="R966" s="562"/>
      <c r="S966" s="562"/>
      <c r="T966" s="562"/>
      <c r="U966" s="562"/>
      <c r="V966" s="562"/>
    </row>
    <row r="967" spans="1:22" ht="16.5" customHeight="1">
      <c r="A967" s="562"/>
      <c r="B967" s="562"/>
      <c r="C967" s="570"/>
      <c r="D967" s="562"/>
      <c r="E967" s="562"/>
      <c r="F967" s="562"/>
      <c r="G967" s="562"/>
      <c r="H967" s="562"/>
      <c r="I967" s="562"/>
      <c r="J967" s="562"/>
      <c r="K967" s="562"/>
      <c r="L967" s="562"/>
      <c r="M967" s="562"/>
      <c r="N967" s="562"/>
      <c r="O967" s="562"/>
      <c r="P967" s="562"/>
      <c r="Q967" s="562"/>
      <c r="R967" s="562"/>
      <c r="S967" s="562"/>
      <c r="T967" s="562"/>
      <c r="U967" s="562"/>
      <c r="V967" s="562"/>
    </row>
    <row r="968" spans="1:22" ht="16.5" customHeight="1">
      <c r="A968" s="562"/>
      <c r="B968" s="562"/>
      <c r="C968" s="570"/>
      <c r="D968" s="562"/>
      <c r="E968" s="562"/>
      <c r="F968" s="562"/>
      <c r="G968" s="562"/>
      <c r="H968" s="562"/>
      <c r="I968" s="562"/>
      <c r="J968" s="562"/>
      <c r="K968" s="562"/>
      <c r="L968" s="562"/>
      <c r="M968" s="562"/>
      <c r="N968" s="562"/>
      <c r="O968" s="562"/>
      <c r="P968" s="562"/>
      <c r="Q968" s="562"/>
      <c r="R968" s="562"/>
      <c r="S968" s="562"/>
      <c r="T968" s="562"/>
      <c r="U968" s="562"/>
      <c r="V968" s="562"/>
    </row>
    <row r="969" spans="1:22" ht="16.5" customHeight="1">
      <c r="A969" s="562"/>
      <c r="B969" s="562"/>
      <c r="C969" s="570"/>
      <c r="D969" s="562"/>
      <c r="E969" s="562"/>
      <c r="F969" s="562"/>
      <c r="G969" s="562"/>
      <c r="H969" s="562"/>
      <c r="I969" s="562"/>
      <c r="J969" s="562"/>
      <c r="K969" s="562"/>
      <c r="L969" s="562"/>
      <c r="M969" s="562"/>
      <c r="N969" s="562"/>
      <c r="O969" s="562"/>
      <c r="P969" s="562"/>
      <c r="Q969" s="562"/>
      <c r="R969" s="562"/>
      <c r="S969" s="562"/>
      <c r="T969" s="562"/>
      <c r="U969" s="562"/>
      <c r="V969" s="562"/>
    </row>
    <row r="970" spans="1:22" ht="16.5" customHeight="1">
      <c r="A970" s="562"/>
      <c r="B970" s="562"/>
      <c r="C970" s="570"/>
      <c r="D970" s="562"/>
      <c r="E970" s="562"/>
      <c r="F970" s="562"/>
      <c r="G970" s="562"/>
      <c r="H970" s="562"/>
      <c r="I970" s="562"/>
      <c r="J970" s="562"/>
      <c r="K970" s="562"/>
      <c r="L970" s="562"/>
      <c r="M970" s="562"/>
      <c r="N970" s="562"/>
      <c r="O970" s="562"/>
      <c r="P970" s="562"/>
      <c r="Q970" s="562"/>
      <c r="R970" s="562"/>
      <c r="S970" s="562"/>
      <c r="T970" s="562"/>
      <c r="U970" s="562"/>
      <c r="V970" s="562"/>
    </row>
    <row r="971" spans="1:22" ht="16.5" customHeight="1">
      <c r="A971" s="562"/>
      <c r="B971" s="562"/>
      <c r="C971" s="570"/>
      <c r="D971" s="562"/>
      <c r="E971" s="562"/>
      <c r="F971" s="562"/>
      <c r="G971" s="562"/>
      <c r="H971" s="562"/>
      <c r="I971" s="562"/>
      <c r="J971" s="562"/>
      <c r="K971" s="562"/>
      <c r="L971" s="562"/>
      <c r="M971" s="562"/>
      <c r="N971" s="562"/>
      <c r="O971" s="562"/>
      <c r="P971" s="562"/>
      <c r="Q971" s="562"/>
      <c r="R971" s="562"/>
      <c r="S971" s="562"/>
      <c r="T971" s="562"/>
      <c r="U971" s="562"/>
      <c r="V971" s="562"/>
    </row>
    <row r="972" spans="1:22" ht="16.5" customHeight="1">
      <c r="A972" s="562"/>
      <c r="B972" s="562"/>
      <c r="C972" s="570"/>
      <c r="D972" s="562"/>
      <c r="E972" s="562"/>
      <c r="F972" s="562"/>
      <c r="G972" s="562"/>
      <c r="H972" s="562"/>
      <c r="I972" s="562"/>
      <c r="J972" s="562"/>
      <c r="K972" s="562"/>
      <c r="L972" s="562"/>
      <c r="M972" s="562"/>
      <c r="N972" s="562"/>
      <c r="O972" s="562"/>
      <c r="P972" s="562"/>
      <c r="Q972" s="562"/>
      <c r="R972" s="562"/>
      <c r="S972" s="562"/>
      <c r="T972" s="562"/>
      <c r="U972" s="562"/>
      <c r="V972" s="562"/>
    </row>
    <row r="973" spans="1:22" ht="16.5" customHeight="1">
      <c r="A973" s="562"/>
      <c r="B973" s="562"/>
      <c r="C973" s="570"/>
      <c r="D973" s="562"/>
      <c r="E973" s="562"/>
      <c r="F973" s="562"/>
      <c r="G973" s="562"/>
      <c r="H973" s="562"/>
      <c r="I973" s="562"/>
      <c r="J973" s="562"/>
      <c r="K973" s="562"/>
      <c r="L973" s="562"/>
      <c r="M973" s="562"/>
      <c r="N973" s="562"/>
      <c r="O973" s="562"/>
      <c r="P973" s="562"/>
      <c r="Q973" s="562"/>
      <c r="R973" s="562"/>
      <c r="S973" s="562"/>
      <c r="T973" s="562"/>
      <c r="U973" s="562"/>
      <c r="V973" s="562"/>
    </row>
    <row r="974" spans="1:22" ht="16.5" customHeight="1">
      <c r="A974" s="562"/>
      <c r="B974" s="562"/>
      <c r="C974" s="570"/>
      <c r="D974" s="562"/>
      <c r="E974" s="562"/>
      <c r="F974" s="562"/>
      <c r="G974" s="562"/>
      <c r="H974" s="562"/>
      <c r="I974" s="562"/>
      <c r="J974" s="562"/>
      <c r="K974" s="562"/>
      <c r="L974" s="562"/>
      <c r="M974" s="562"/>
      <c r="N974" s="562"/>
      <c r="O974" s="562"/>
      <c r="P974" s="562"/>
      <c r="Q974" s="562"/>
      <c r="R974" s="562"/>
      <c r="S974" s="562"/>
      <c r="T974" s="562"/>
      <c r="U974" s="562"/>
      <c r="V974" s="562"/>
    </row>
    <row r="975" spans="1:22" ht="16.5" customHeight="1">
      <c r="A975" s="562"/>
      <c r="B975" s="562"/>
      <c r="C975" s="570"/>
      <c r="D975" s="562"/>
      <c r="E975" s="562"/>
      <c r="F975" s="562"/>
      <c r="G975" s="562"/>
      <c r="H975" s="562"/>
      <c r="I975" s="562"/>
      <c r="J975" s="562"/>
      <c r="K975" s="562"/>
      <c r="L975" s="562"/>
      <c r="M975" s="562"/>
      <c r="N975" s="562"/>
      <c r="O975" s="562"/>
      <c r="P975" s="562"/>
      <c r="Q975" s="562"/>
      <c r="R975" s="562"/>
      <c r="S975" s="562"/>
      <c r="T975" s="562"/>
      <c r="U975" s="562"/>
      <c r="V975" s="562"/>
    </row>
    <row r="976" spans="1:22" ht="16.5" customHeight="1">
      <c r="A976" s="562"/>
      <c r="B976" s="562"/>
      <c r="C976" s="570"/>
      <c r="D976" s="562"/>
      <c r="E976" s="562"/>
      <c r="F976" s="562"/>
      <c r="G976" s="562"/>
      <c r="H976" s="562"/>
      <c r="I976" s="562"/>
      <c r="J976" s="562"/>
      <c r="K976" s="562"/>
      <c r="L976" s="562"/>
      <c r="M976" s="562"/>
      <c r="N976" s="562"/>
      <c r="O976" s="562"/>
      <c r="P976" s="562"/>
      <c r="Q976" s="562"/>
      <c r="R976" s="562"/>
      <c r="S976" s="562"/>
      <c r="T976" s="562"/>
      <c r="U976" s="562"/>
      <c r="V976" s="562"/>
    </row>
    <row r="977" spans="1:22" ht="16.5" customHeight="1">
      <c r="A977" s="562"/>
      <c r="B977" s="562"/>
      <c r="C977" s="570"/>
      <c r="D977" s="562"/>
      <c r="E977" s="562"/>
      <c r="F977" s="562"/>
      <c r="G977" s="562"/>
      <c r="H977" s="562"/>
      <c r="I977" s="562"/>
      <c r="J977" s="562"/>
      <c r="K977" s="562"/>
      <c r="L977" s="562"/>
      <c r="M977" s="562"/>
      <c r="N977" s="562"/>
      <c r="O977" s="562"/>
      <c r="P977" s="562"/>
      <c r="Q977" s="562"/>
      <c r="R977" s="562"/>
      <c r="S977" s="562"/>
      <c r="T977" s="562"/>
      <c r="U977" s="562"/>
      <c r="V977" s="562"/>
    </row>
    <row r="978" spans="1:22" ht="16.5" customHeight="1">
      <c r="A978" s="562"/>
      <c r="B978" s="562"/>
      <c r="C978" s="570"/>
      <c r="D978" s="562"/>
      <c r="E978" s="562"/>
      <c r="F978" s="562"/>
      <c r="G978" s="562"/>
      <c r="H978" s="562"/>
      <c r="I978" s="562"/>
      <c r="J978" s="562"/>
      <c r="K978" s="562"/>
      <c r="L978" s="562"/>
      <c r="M978" s="562"/>
      <c r="N978" s="562"/>
      <c r="O978" s="562"/>
      <c r="P978" s="562"/>
      <c r="Q978" s="562"/>
      <c r="R978" s="562"/>
      <c r="S978" s="562"/>
      <c r="T978" s="562"/>
      <c r="U978" s="562"/>
      <c r="V978" s="562"/>
    </row>
    <row r="979" spans="1:22" ht="16.5" customHeight="1">
      <c r="A979" s="562"/>
      <c r="B979" s="562"/>
      <c r="C979" s="570"/>
      <c r="D979" s="562"/>
      <c r="E979" s="562"/>
      <c r="F979" s="562"/>
      <c r="G979" s="562"/>
      <c r="H979" s="562"/>
      <c r="I979" s="562"/>
      <c r="J979" s="562"/>
      <c r="K979" s="562"/>
      <c r="L979" s="562"/>
      <c r="M979" s="562"/>
      <c r="N979" s="562"/>
      <c r="O979" s="562"/>
      <c r="P979" s="562"/>
      <c r="Q979" s="562"/>
      <c r="R979" s="562"/>
      <c r="S979" s="562"/>
      <c r="T979" s="562"/>
      <c r="U979" s="562"/>
      <c r="V979" s="562"/>
    </row>
    <row r="980" spans="1:22" ht="16.5" customHeight="1">
      <c r="A980" s="562"/>
      <c r="B980" s="562"/>
      <c r="C980" s="570"/>
      <c r="D980" s="562"/>
      <c r="E980" s="562"/>
      <c r="F980" s="562"/>
      <c r="G980" s="562"/>
      <c r="H980" s="562"/>
      <c r="I980" s="562"/>
      <c r="J980" s="562"/>
      <c r="K980" s="562"/>
      <c r="L980" s="562"/>
      <c r="M980" s="562"/>
      <c r="N980" s="562"/>
      <c r="O980" s="562"/>
      <c r="P980" s="562"/>
      <c r="Q980" s="562"/>
      <c r="R980" s="562"/>
      <c r="S980" s="562"/>
      <c r="T980" s="562"/>
      <c r="U980" s="562"/>
      <c r="V980" s="562"/>
    </row>
    <row r="981" spans="1:22" ht="16.5" customHeight="1">
      <c r="A981" s="562"/>
      <c r="B981" s="562"/>
      <c r="C981" s="570"/>
      <c r="D981" s="562"/>
      <c r="E981" s="562"/>
      <c r="F981" s="562"/>
      <c r="G981" s="562"/>
      <c r="H981" s="562"/>
      <c r="I981" s="562"/>
      <c r="J981" s="562"/>
      <c r="K981" s="562"/>
      <c r="L981" s="562"/>
      <c r="M981" s="562"/>
      <c r="N981" s="562"/>
      <c r="O981" s="562"/>
      <c r="P981" s="562"/>
      <c r="Q981" s="562"/>
      <c r="R981" s="562"/>
      <c r="S981" s="562"/>
      <c r="T981" s="562"/>
      <c r="U981" s="562"/>
      <c r="V981" s="562"/>
    </row>
    <row r="982" spans="1:22" ht="16.5" customHeight="1">
      <c r="A982" s="562"/>
      <c r="B982" s="562"/>
      <c r="C982" s="570"/>
      <c r="D982" s="562"/>
      <c r="E982" s="562"/>
      <c r="F982" s="562"/>
      <c r="G982" s="562"/>
      <c r="H982" s="562"/>
      <c r="I982" s="562"/>
      <c r="J982" s="562"/>
      <c r="K982" s="562"/>
      <c r="L982" s="562"/>
      <c r="M982" s="562"/>
      <c r="N982" s="562"/>
      <c r="O982" s="562"/>
      <c r="P982" s="562"/>
      <c r="Q982" s="562"/>
      <c r="R982" s="562"/>
      <c r="S982" s="562"/>
      <c r="T982" s="562"/>
      <c r="U982" s="562"/>
      <c r="V982" s="562"/>
    </row>
    <row r="983" spans="1:22" ht="16.5" customHeight="1">
      <c r="A983" s="562"/>
      <c r="B983" s="562"/>
      <c r="C983" s="570"/>
      <c r="D983" s="562"/>
      <c r="E983" s="562"/>
      <c r="F983" s="562"/>
      <c r="G983" s="562"/>
      <c r="H983" s="562"/>
      <c r="I983" s="562"/>
      <c r="J983" s="562"/>
      <c r="K983" s="562"/>
      <c r="L983" s="562"/>
      <c r="M983" s="562"/>
      <c r="N983" s="562"/>
      <c r="O983" s="562"/>
      <c r="P983" s="562"/>
      <c r="Q983" s="562"/>
      <c r="R983" s="562"/>
      <c r="S983" s="562"/>
      <c r="T983" s="562"/>
      <c r="U983" s="562"/>
      <c r="V983" s="562"/>
    </row>
    <row r="984" spans="1:22" ht="16.5" customHeight="1">
      <c r="A984" s="562"/>
      <c r="B984" s="562"/>
      <c r="C984" s="570"/>
      <c r="D984" s="562"/>
      <c r="E984" s="562"/>
      <c r="F984" s="562"/>
      <c r="G984" s="562"/>
      <c r="H984" s="562"/>
      <c r="I984" s="562"/>
      <c r="J984" s="562"/>
      <c r="K984" s="562"/>
      <c r="L984" s="562"/>
      <c r="M984" s="562"/>
      <c r="N984" s="562"/>
      <c r="O984" s="562"/>
      <c r="P984" s="562"/>
      <c r="Q984" s="562"/>
      <c r="R984" s="562"/>
      <c r="S984" s="562"/>
      <c r="T984" s="562"/>
      <c r="U984" s="562"/>
      <c r="V984" s="562"/>
    </row>
    <row r="985" spans="1:22" ht="16.5" customHeight="1">
      <c r="A985" s="562"/>
      <c r="B985" s="562"/>
      <c r="C985" s="570"/>
      <c r="D985" s="562"/>
      <c r="E985" s="562"/>
      <c r="F985" s="562"/>
      <c r="G985" s="562"/>
      <c r="H985" s="562"/>
      <c r="I985" s="562"/>
      <c r="J985" s="562"/>
      <c r="K985" s="562"/>
      <c r="L985" s="562"/>
      <c r="M985" s="562"/>
      <c r="N985" s="562"/>
      <c r="O985" s="562"/>
      <c r="P985" s="562"/>
      <c r="Q985" s="562"/>
      <c r="R985" s="562"/>
      <c r="S985" s="562"/>
      <c r="T985" s="562"/>
      <c r="U985" s="562"/>
      <c r="V985" s="562"/>
    </row>
    <row r="986" spans="1:22" ht="16.5" customHeight="1">
      <c r="A986" s="562"/>
      <c r="B986" s="562"/>
      <c r="C986" s="570"/>
      <c r="D986" s="562"/>
      <c r="E986" s="562"/>
      <c r="F986" s="562"/>
      <c r="G986" s="562"/>
      <c r="H986" s="562"/>
      <c r="I986" s="562"/>
      <c r="J986" s="562"/>
      <c r="K986" s="562"/>
      <c r="L986" s="562"/>
      <c r="M986" s="562"/>
      <c r="N986" s="562"/>
      <c r="O986" s="562"/>
      <c r="P986" s="562"/>
      <c r="Q986" s="562"/>
      <c r="R986" s="562"/>
      <c r="S986" s="562"/>
      <c r="T986" s="562"/>
      <c r="U986" s="562"/>
      <c r="V986" s="562"/>
    </row>
    <row r="987" spans="1:22" ht="16.5" customHeight="1">
      <c r="A987" s="562"/>
      <c r="B987" s="562"/>
      <c r="C987" s="570"/>
      <c r="D987" s="562"/>
      <c r="E987" s="562"/>
      <c r="F987" s="562"/>
      <c r="G987" s="562"/>
      <c r="H987" s="562"/>
      <c r="I987" s="562"/>
      <c r="J987" s="562"/>
      <c r="K987" s="562"/>
      <c r="L987" s="562"/>
      <c r="M987" s="562"/>
      <c r="N987" s="562"/>
      <c r="O987" s="562"/>
      <c r="P987" s="562"/>
      <c r="Q987" s="562"/>
      <c r="R987" s="562"/>
      <c r="S987" s="562"/>
      <c r="T987" s="562"/>
      <c r="U987" s="562"/>
      <c r="V987" s="562"/>
    </row>
    <row r="988" spans="1:22" ht="16.5" customHeight="1">
      <c r="A988" s="562"/>
      <c r="B988" s="562"/>
      <c r="C988" s="570"/>
      <c r="D988" s="562"/>
      <c r="E988" s="562"/>
      <c r="F988" s="562"/>
      <c r="G988" s="562"/>
      <c r="H988" s="562"/>
      <c r="I988" s="562"/>
      <c r="J988" s="562"/>
      <c r="K988" s="562"/>
      <c r="L988" s="562"/>
      <c r="M988" s="562"/>
      <c r="N988" s="562"/>
      <c r="O988" s="562"/>
      <c r="P988" s="562"/>
      <c r="Q988" s="562"/>
      <c r="R988" s="562"/>
      <c r="S988" s="562"/>
      <c r="T988" s="562"/>
      <c r="U988" s="562"/>
      <c r="V988" s="562"/>
    </row>
    <row r="989" spans="1:22" ht="16.5" customHeight="1">
      <c r="A989" s="562"/>
      <c r="B989" s="562"/>
      <c r="C989" s="570"/>
      <c r="D989" s="562"/>
      <c r="E989" s="562"/>
      <c r="F989" s="562"/>
      <c r="G989" s="562"/>
      <c r="H989" s="562"/>
      <c r="I989" s="562"/>
      <c r="J989" s="562"/>
      <c r="K989" s="562"/>
      <c r="L989" s="562"/>
      <c r="M989" s="562"/>
      <c r="N989" s="562"/>
      <c r="O989" s="562"/>
      <c r="P989" s="562"/>
      <c r="Q989" s="562"/>
      <c r="R989" s="562"/>
      <c r="S989" s="562"/>
      <c r="T989" s="562"/>
      <c r="U989" s="562"/>
      <c r="V989" s="562"/>
    </row>
    <row r="990" spans="1:22" ht="16.5" customHeight="1">
      <c r="A990" s="562"/>
      <c r="B990" s="562"/>
      <c r="C990" s="570"/>
      <c r="D990" s="562"/>
      <c r="E990" s="562"/>
      <c r="F990" s="562"/>
      <c r="G990" s="562"/>
      <c r="H990" s="562"/>
      <c r="I990" s="562"/>
      <c r="J990" s="562"/>
      <c r="K990" s="562"/>
      <c r="L990" s="562"/>
      <c r="M990" s="562"/>
      <c r="N990" s="562"/>
      <c r="O990" s="562"/>
      <c r="P990" s="562"/>
      <c r="Q990" s="562"/>
      <c r="R990" s="562"/>
      <c r="S990" s="562"/>
      <c r="T990" s="562"/>
      <c r="U990" s="562"/>
      <c r="V990" s="562"/>
    </row>
    <row r="991" spans="1:22" ht="16.5" customHeight="1">
      <c r="A991" s="562"/>
      <c r="B991" s="562"/>
      <c r="C991" s="570"/>
      <c r="D991" s="562"/>
      <c r="E991" s="562"/>
      <c r="F991" s="562"/>
      <c r="G991" s="562"/>
      <c r="H991" s="562"/>
      <c r="I991" s="562"/>
      <c r="J991" s="562"/>
      <c r="K991" s="562"/>
      <c r="L991" s="562"/>
      <c r="M991" s="562"/>
      <c r="N991" s="562"/>
      <c r="O991" s="562"/>
      <c r="P991" s="562"/>
      <c r="Q991" s="562"/>
      <c r="R991" s="562"/>
      <c r="S991" s="562"/>
      <c r="T991" s="562"/>
      <c r="U991" s="562"/>
      <c r="V991" s="562"/>
    </row>
    <row r="992" spans="1:22" ht="16.5" customHeight="1">
      <c r="A992" s="562"/>
      <c r="B992" s="562"/>
      <c r="C992" s="570"/>
      <c r="D992" s="562"/>
      <c r="E992" s="562"/>
      <c r="F992" s="562"/>
      <c r="G992" s="562"/>
      <c r="H992" s="562"/>
      <c r="I992" s="562"/>
      <c r="J992" s="562"/>
      <c r="K992" s="562"/>
      <c r="L992" s="562"/>
      <c r="M992" s="562"/>
      <c r="N992" s="562"/>
      <c r="O992" s="562"/>
      <c r="P992" s="562"/>
      <c r="Q992" s="562"/>
      <c r="R992" s="562"/>
      <c r="S992" s="562"/>
      <c r="T992" s="562"/>
      <c r="U992" s="562"/>
      <c r="V992" s="562"/>
    </row>
    <row r="993" spans="1:22" ht="16.5" customHeight="1">
      <c r="A993" s="562"/>
      <c r="B993" s="562"/>
      <c r="C993" s="570"/>
      <c r="D993" s="562"/>
      <c r="E993" s="562"/>
      <c r="F993" s="562"/>
      <c r="G993" s="562"/>
      <c r="H993" s="562"/>
      <c r="I993" s="562"/>
      <c r="J993" s="562"/>
      <c r="K993" s="562"/>
      <c r="L993" s="562"/>
      <c r="M993" s="562"/>
      <c r="N993" s="562"/>
      <c r="O993" s="562"/>
      <c r="P993" s="562"/>
      <c r="Q993" s="562"/>
      <c r="R993" s="562"/>
      <c r="S993" s="562"/>
      <c r="T993" s="562"/>
      <c r="U993" s="562"/>
      <c r="V993" s="562"/>
    </row>
    <row r="994" spans="1:22" ht="16.5" customHeight="1">
      <c r="A994" s="562"/>
      <c r="B994" s="562"/>
      <c r="C994" s="570"/>
      <c r="D994" s="562"/>
      <c r="E994" s="562"/>
      <c r="F994" s="562"/>
      <c r="G994" s="562"/>
      <c r="H994" s="562"/>
      <c r="I994" s="562"/>
      <c r="J994" s="562"/>
      <c r="K994" s="562"/>
      <c r="L994" s="562"/>
      <c r="M994" s="562"/>
      <c r="N994" s="562"/>
      <c r="O994" s="562"/>
      <c r="P994" s="562"/>
      <c r="Q994" s="562"/>
      <c r="R994" s="562"/>
      <c r="S994" s="562"/>
      <c r="T994" s="562"/>
      <c r="U994" s="562"/>
      <c r="V994" s="562"/>
    </row>
    <row r="995" spans="1:22" ht="16.5" customHeight="1">
      <c r="A995" s="562"/>
      <c r="B995" s="562"/>
      <c r="C995" s="570"/>
      <c r="D995" s="562"/>
      <c r="E995" s="562"/>
      <c r="F995" s="562"/>
      <c r="G995" s="562"/>
      <c r="H995" s="562"/>
      <c r="I995" s="562"/>
      <c r="J995" s="562"/>
      <c r="K995" s="562"/>
      <c r="L995" s="562"/>
      <c r="M995" s="562"/>
      <c r="N995" s="562"/>
      <c r="O995" s="562"/>
      <c r="P995" s="562"/>
      <c r="Q995" s="562"/>
      <c r="R995" s="562"/>
      <c r="S995" s="562"/>
      <c r="T995" s="562"/>
      <c r="U995" s="562"/>
      <c r="V995" s="562"/>
    </row>
    <row r="996" spans="1:22" ht="16.5" customHeight="1">
      <c r="A996" s="562"/>
      <c r="B996" s="562"/>
      <c r="C996" s="570"/>
      <c r="D996" s="562"/>
      <c r="E996" s="562"/>
      <c r="F996" s="562"/>
      <c r="G996" s="562"/>
      <c r="H996" s="562"/>
      <c r="I996" s="562"/>
      <c r="J996" s="562"/>
      <c r="K996" s="562"/>
      <c r="L996" s="562"/>
      <c r="M996" s="562"/>
      <c r="N996" s="562"/>
      <c r="O996" s="562"/>
      <c r="P996" s="562"/>
      <c r="Q996" s="562"/>
      <c r="R996" s="562"/>
      <c r="S996" s="562"/>
      <c r="T996" s="562"/>
      <c r="U996" s="562"/>
      <c r="V996" s="562"/>
    </row>
    <row r="997" spans="1:22" ht="16.5" customHeight="1">
      <c r="A997" s="562"/>
      <c r="B997" s="562"/>
      <c r="C997" s="570"/>
      <c r="D997" s="562"/>
      <c r="E997" s="562"/>
      <c r="F997" s="562"/>
      <c r="G997" s="562"/>
      <c r="H997" s="562"/>
      <c r="I997" s="562"/>
      <c r="J997" s="562"/>
      <c r="K997" s="562"/>
      <c r="L997" s="562"/>
      <c r="M997" s="562"/>
      <c r="N997" s="562"/>
      <c r="O997" s="562"/>
      <c r="P997" s="562"/>
      <c r="Q997" s="562"/>
      <c r="R997" s="562"/>
      <c r="S997" s="562"/>
      <c r="T997" s="562"/>
      <c r="U997" s="562"/>
      <c r="V997" s="562"/>
    </row>
    <row r="998" spans="1:22" ht="16.5" customHeight="1">
      <c r="A998" s="562"/>
      <c r="B998" s="562"/>
      <c r="C998" s="570"/>
      <c r="D998" s="562"/>
      <c r="E998" s="562"/>
      <c r="F998" s="562"/>
      <c r="G998" s="562"/>
      <c r="H998" s="562"/>
      <c r="I998" s="562"/>
      <c r="J998" s="562"/>
      <c r="K998" s="562"/>
      <c r="L998" s="562"/>
      <c r="M998" s="562"/>
      <c r="N998" s="562"/>
      <c r="O998" s="562"/>
      <c r="P998" s="562"/>
      <c r="Q998" s="562"/>
      <c r="R998" s="562"/>
      <c r="S998" s="562"/>
      <c r="T998" s="562"/>
      <c r="U998" s="562"/>
      <c r="V998" s="562"/>
    </row>
    <row r="999" spans="1:22" ht="16.5" customHeight="1">
      <c r="A999" s="562"/>
      <c r="B999" s="562"/>
      <c r="C999" s="570"/>
      <c r="D999" s="562"/>
      <c r="E999" s="562"/>
      <c r="F999" s="562"/>
      <c r="G999" s="562"/>
      <c r="H999" s="562"/>
      <c r="I999" s="562"/>
      <c r="J999" s="562"/>
      <c r="K999" s="562"/>
      <c r="L999" s="562"/>
      <c r="M999" s="562"/>
      <c r="N999" s="562"/>
      <c r="O999" s="562"/>
      <c r="P999" s="562"/>
      <c r="Q999" s="562"/>
      <c r="R999" s="562"/>
      <c r="S999" s="562"/>
      <c r="T999" s="562"/>
      <c r="U999" s="562"/>
      <c r="V999" s="562"/>
    </row>
    <row r="1000" spans="1:22" ht="16.5" customHeight="1">
      <c r="A1000" s="562"/>
      <c r="B1000" s="562"/>
      <c r="C1000" s="570"/>
      <c r="D1000" s="562"/>
      <c r="E1000" s="562"/>
      <c r="F1000" s="562"/>
      <c r="G1000" s="562"/>
      <c r="H1000" s="562"/>
      <c r="I1000" s="562"/>
      <c r="J1000" s="562"/>
      <c r="K1000" s="562"/>
      <c r="L1000" s="562"/>
      <c r="M1000" s="562"/>
      <c r="N1000" s="562"/>
      <c r="O1000" s="562"/>
      <c r="P1000" s="562"/>
      <c r="Q1000" s="562"/>
      <c r="R1000" s="562"/>
      <c r="S1000" s="562"/>
      <c r="T1000" s="562"/>
      <c r="U1000" s="562"/>
      <c r="V1000" s="562"/>
    </row>
    <row r="1001" spans="1:22" ht="16.5" customHeight="1">
      <c r="A1001" s="562"/>
      <c r="B1001" s="562"/>
      <c r="C1001" s="570"/>
      <c r="D1001" s="562"/>
      <c r="E1001" s="562"/>
      <c r="F1001" s="562"/>
      <c r="G1001" s="562"/>
      <c r="H1001" s="562"/>
      <c r="I1001" s="562"/>
      <c r="J1001" s="562"/>
      <c r="K1001" s="562"/>
      <c r="L1001" s="562"/>
      <c r="M1001" s="562"/>
      <c r="N1001" s="562"/>
      <c r="O1001" s="562"/>
      <c r="P1001" s="562"/>
      <c r="Q1001" s="562"/>
      <c r="R1001" s="562"/>
      <c r="S1001" s="562"/>
      <c r="T1001" s="562"/>
      <c r="U1001" s="562"/>
      <c r="V1001" s="562"/>
    </row>
    <row r="1002" spans="1:22" ht="16.5" customHeight="1">
      <c r="A1002" s="562"/>
      <c r="B1002" s="562"/>
      <c r="C1002" s="570"/>
      <c r="D1002" s="562"/>
      <c r="E1002" s="562"/>
      <c r="F1002" s="562"/>
      <c r="G1002" s="562"/>
      <c r="H1002" s="562"/>
      <c r="I1002" s="562"/>
      <c r="J1002" s="562"/>
      <c r="K1002" s="562"/>
      <c r="L1002" s="562"/>
      <c r="M1002" s="562"/>
      <c r="N1002" s="562"/>
      <c r="O1002" s="562"/>
      <c r="P1002" s="562"/>
      <c r="Q1002" s="562"/>
      <c r="R1002" s="562"/>
      <c r="S1002" s="562"/>
      <c r="T1002" s="562"/>
      <c r="U1002" s="562"/>
      <c r="V1002" s="56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sheetPr codeName="Sheet106"/>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45797</v>
      </c>
    </row>
    <row r="3" spans="1:3">
      <c r="A3" s="2040" t="s">
        <v>629</v>
      </c>
      <c r="B3" s="1547" t="s">
        <v>630</v>
      </c>
      <c r="C3" s="205" t="s">
        <v>2895</v>
      </c>
    </row>
    <row r="4" spans="1:3">
      <c r="A4" s="1894"/>
      <c r="B4" s="1548" t="s">
        <v>632</v>
      </c>
      <c r="C4" s="205" t="s">
        <v>2896</v>
      </c>
    </row>
    <row r="5" spans="1:3">
      <c r="A5" s="1894"/>
      <c r="B5" s="1548" t="s">
        <v>440</v>
      </c>
      <c r="C5" s="205" t="s">
        <v>267</v>
      </c>
    </row>
    <row r="6" spans="1:3">
      <c r="A6" s="1894"/>
      <c r="B6" s="1548" t="s">
        <v>268</v>
      </c>
      <c r="C6" s="205" t="s">
        <v>2897</v>
      </c>
    </row>
    <row r="7" spans="1:3">
      <c r="A7" s="1894"/>
      <c r="B7" s="1548" t="s">
        <v>442</v>
      </c>
      <c r="C7" s="136" t="s">
        <v>2403</v>
      </c>
    </row>
    <row r="8" spans="1:3">
      <c r="A8" s="1894"/>
      <c r="B8" s="1548" t="s">
        <v>444</v>
      </c>
      <c r="C8" s="515">
        <v>853977429.12193787</v>
      </c>
    </row>
    <row r="9" spans="1:3">
      <c r="A9" s="1894"/>
      <c r="B9" s="1548" t="s">
        <v>446</v>
      </c>
      <c r="C9" s="555">
        <v>124100000000</v>
      </c>
    </row>
    <row r="10" spans="1:3">
      <c r="A10" s="1894"/>
      <c r="B10" s="1548" t="s">
        <v>637</v>
      </c>
      <c r="C10" s="205" t="s">
        <v>953</v>
      </c>
    </row>
    <row r="11" spans="1:3">
      <c r="A11" s="1894"/>
      <c r="B11" s="1548" t="s">
        <v>639</v>
      </c>
      <c r="C11" s="205" t="s">
        <v>277</v>
      </c>
    </row>
    <row r="12" spans="1:3">
      <c r="A12" s="1894"/>
      <c r="B12" s="1548" t="s">
        <v>640</v>
      </c>
      <c r="C12" s="205" t="s">
        <v>279</v>
      </c>
    </row>
    <row r="13" spans="1:3">
      <c r="A13" s="1894"/>
      <c r="B13" s="1548" t="s">
        <v>641</v>
      </c>
      <c r="C13" s="205" t="s">
        <v>279</v>
      </c>
    </row>
    <row r="14" spans="1:3">
      <c r="A14" s="1894"/>
      <c r="B14" s="1548" t="s">
        <v>642</v>
      </c>
      <c r="C14" s="205" t="s">
        <v>277</v>
      </c>
    </row>
    <row r="15" spans="1:3">
      <c r="A15" s="1894"/>
      <c r="B15" s="1548" t="s">
        <v>643</v>
      </c>
      <c r="C15" s="205" t="s">
        <v>267</v>
      </c>
    </row>
    <row r="16" spans="1:3">
      <c r="A16" s="1894"/>
      <c r="B16" s="1548" t="s">
        <v>644</v>
      </c>
      <c r="C16" s="205" t="s">
        <v>267</v>
      </c>
    </row>
    <row r="17" spans="1:3" ht="48.6">
      <c r="A17" s="1894"/>
      <c r="B17" s="1548" t="s">
        <v>645</v>
      </c>
      <c r="C17" s="1064" t="s">
        <v>877</v>
      </c>
    </row>
    <row r="18" spans="1:3" ht="32.4">
      <c r="A18" s="1894"/>
      <c r="B18" s="1548" t="s">
        <v>286</v>
      </c>
      <c r="C18" s="205" t="s">
        <v>287</v>
      </c>
    </row>
    <row r="19" spans="1:3">
      <c r="A19" s="1894"/>
      <c r="B19" s="1548" t="s">
        <v>647</v>
      </c>
      <c r="C19" s="205" t="s">
        <v>267</v>
      </c>
    </row>
    <row r="20" spans="1:3" ht="32.4">
      <c r="A20" s="1894"/>
      <c r="B20" s="1548" t="s">
        <v>648</v>
      </c>
      <c r="C20" s="205" t="s">
        <v>277</v>
      </c>
    </row>
    <row r="21" spans="1:3">
      <c r="A21" s="1894"/>
      <c r="B21" s="1548" t="s">
        <v>649</v>
      </c>
      <c r="C21" s="205" t="s">
        <v>267</v>
      </c>
    </row>
    <row r="22" spans="1:3">
      <c r="A22" s="1894"/>
      <c r="B22" s="1548" t="s">
        <v>650</v>
      </c>
      <c r="C22" s="205" t="s">
        <v>267</v>
      </c>
    </row>
    <row r="23" spans="1:3">
      <c r="A23" s="1894"/>
      <c r="B23" s="1548" t="s">
        <v>651</v>
      </c>
      <c r="C23" s="205" t="s">
        <v>267</v>
      </c>
    </row>
    <row r="24" spans="1:3">
      <c r="A24" s="1894"/>
      <c r="B24" s="1548" t="s">
        <v>652</v>
      </c>
      <c r="C24" s="205" t="s">
        <v>267</v>
      </c>
    </row>
    <row r="25" spans="1:3">
      <c r="A25" s="1894"/>
      <c r="B25" s="1548" t="s">
        <v>653</v>
      </c>
      <c r="C25" s="205" t="s">
        <v>296</v>
      </c>
    </row>
    <row r="26" spans="1:3">
      <c r="A26" s="1894"/>
      <c r="B26" s="1548" t="s">
        <v>654</v>
      </c>
      <c r="C26" s="205" t="s">
        <v>267</v>
      </c>
    </row>
    <row r="27" spans="1:3">
      <c r="A27" s="1894"/>
      <c r="B27" s="1548" t="s">
        <v>655</v>
      </c>
      <c r="C27" s="205" t="s">
        <v>299</v>
      </c>
    </row>
    <row r="28" spans="1:3">
      <c r="A28" s="1894"/>
      <c r="B28" s="1548" t="s">
        <v>656</v>
      </c>
      <c r="C28" s="205" t="s">
        <v>301</v>
      </c>
    </row>
    <row r="29" spans="1:3">
      <c r="A29" s="1894"/>
      <c r="B29" s="1548" t="s">
        <v>657</v>
      </c>
      <c r="C29" s="205" t="s">
        <v>658</v>
      </c>
    </row>
    <row r="30" spans="1:3" ht="32.4">
      <c r="A30" s="1894"/>
      <c r="B30" s="1548" t="s">
        <v>659</v>
      </c>
      <c r="C30" s="205" t="s">
        <v>471</v>
      </c>
    </row>
    <row r="31" spans="1:3" ht="32.4">
      <c r="A31" s="1894"/>
      <c r="B31" s="1548" t="s">
        <v>660</v>
      </c>
      <c r="C31" s="205" t="s">
        <v>2404</v>
      </c>
    </row>
    <row r="32" spans="1:3" ht="33" thickBot="1">
      <c r="A32" s="1895"/>
      <c r="B32" s="4" t="s">
        <v>662</v>
      </c>
      <c r="C32" s="1296" t="s">
        <v>267</v>
      </c>
    </row>
    <row r="33" spans="1:3">
      <c r="A33" s="2035" t="s">
        <v>663</v>
      </c>
      <c r="B33" s="1547" t="s">
        <v>664</v>
      </c>
      <c r="C33" s="205" t="s">
        <v>2897</v>
      </c>
    </row>
    <row r="34" spans="1:3">
      <c r="A34" s="1883"/>
      <c r="B34" s="1548" t="s">
        <v>665</v>
      </c>
      <c r="C34" s="205" t="s">
        <v>2898</v>
      </c>
    </row>
    <row r="35" spans="1:3">
      <c r="A35" s="1883"/>
      <c r="B35" s="1548" t="s">
        <v>667</v>
      </c>
      <c r="C35" s="205" t="s">
        <v>314</v>
      </c>
    </row>
    <row r="36" spans="1:3">
      <c r="A36" s="1883"/>
      <c r="B36" s="1548" t="s">
        <v>668</v>
      </c>
      <c r="C36" s="205" t="s">
        <v>267</v>
      </c>
    </row>
    <row r="37" spans="1:3">
      <c r="A37" s="1883"/>
      <c r="B37" s="1548" t="s">
        <v>669</v>
      </c>
      <c r="C37" s="205" t="s">
        <v>267</v>
      </c>
    </row>
    <row r="38" spans="1:3" ht="16.8" thickBot="1">
      <c r="A38" s="1884"/>
      <c r="B38" s="1297" t="s">
        <v>670</v>
      </c>
      <c r="C38" s="1296" t="s">
        <v>279</v>
      </c>
    </row>
    <row r="39" spans="1:3">
      <c r="A39" s="2035" t="s">
        <v>671</v>
      </c>
      <c r="B39" s="1547" t="s">
        <v>672</v>
      </c>
      <c r="C39" s="205" t="s">
        <v>277</v>
      </c>
    </row>
    <row r="40" spans="1:3">
      <c r="A40" s="1883"/>
      <c r="B40" s="1548" t="s">
        <v>673</v>
      </c>
      <c r="C40" s="205" t="s">
        <v>267</v>
      </c>
    </row>
    <row r="41" spans="1:3">
      <c r="A41" s="1883"/>
      <c r="B41" s="1548" t="s">
        <v>674</v>
      </c>
      <c r="C41" s="205" t="s">
        <v>267</v>
      </c>
    </row>
    <row r="42" spans="1:3">
      <c r="A42" s="1883"/>
      <c r="B42" s="1548" t="s">
        <v>675</v>
      </c>
      <c r="C42" s="205" t="s">
        <v>267</v>
      </c>
    </row>
    <row r="43" spans="1:3">
      <c r="A43" s="1883"/>
      <c r="B43" s="1548" t="s">
        <v>676</v>
      </c>
      <c r="C43" s="205" t="s">
        <v>267</v>
      </c>
    </row>
    <row r="44" spans="1:3" ht="16.8" thickBot="1">
      <c r="A44" s="1884"/>
      <c r="B44" s="1162" t="s">
        <v>677</v>
      </c>
      <c r="C44" s="1296" t="s">
        <v>267</v>
      </c>
    </row>
    <row r="45" spans="1:3">
      <c r="A45" s="2035" t="s">
        <v>678</v>
      </c>
      <c r="B45" s="1547" t="s">
        <v>679</v>
      </c>
      <c r="C45" s="205" t="s">
        <v>279</v>
      </c>
    </row>
    <row r="46" spans="1:3">
      <c r="A46" s="1883"/>
      <c r="B46" s="1548" t="s">
        <v>680</v>
      </c>
      <c r="C46" s="205" t="s">
        <v>2899</v>
      </c>
    </row>
    <row r="47" spans="1:3" ht="16.8" thickBot="1">
      <c r="A47" s="1884"/>
      <c r="B47" s="1297" t="s">
        <v>682</v>
      </c>
      <c r="C47" s="1296" t="s">
        <v>267</v>
      </c>
    </row>
    <row r="48" spans="1:3">
      <c r="A48" s="1883" t="s">
        <v>332</v>
      </c>
      <c r="B48" s="4" t="s">
        <v>684</v>
      </c>
      <c r="C48" s="205" t="s">
        <v>279</v>
      </c>
    </row>
    <row r="49" spans="1:3">
      <c r="A49" s="1883"/>
      <c r="B49" s="1548" t="s">
        <v>685</v>
      </c>
      <c r="C49" s="205" t="s">
        <v>2407</v>
      </c>
    </row>
    <row r="50" spans="1:3" ht="32.4">
      <c r="A50" s="1883"/>
      <c r="B50" s="1548" t="s">
        <v>687</v>
      </c>
      <c r="C50" s="205" t="s">
        <v>2900</v>
      </c>
    </row>
    <row r="51" spans="1:3">
      <c r="A51" s="1883"/>
      <c r="B51" s="1548" t="s">
        <v>689</v>
      </c>
      <c r="C51" s="205" t="s">
        <v>690</v>
      </c>
    </row>
    <row r="52" spans="1:3">
      <c r="A52" s="1883"/>
      <c r="B52" s="1548" t="s">
        <v>691</v>
      </c>
      <c r="C52" s="205" t="s">
        <v>2409</v>
      </c>
    </row>
    <row r="53" spans="1:3" ht="48.6">
      <c r="A53" s="1883"/>
      <c r="B53" s="1548" t="s">
        <v>693</v>
      </c>
      <c r="C53" s="205" t="s">
        <v>2410</v>
      </c>
    </row>
    <row r="54" spans="1:3" ht="64.8">
      <c r="A54" s="1883"/>
      <c r="B54" s="1548" t="s">
        <v>695</v>
      </c>
      <c r="C54" s="205" t="s">
        <v>2901</v>
      </c>
    </row>
    <row r="55" spans="1:3">
      <c r="A55" s="1883"/>
      <c r="B55" s="1548" t="s">
        <v>697</v>
      </c>
      <c r="C55" s="205" t="s">
        <v>2902</v>
      </c>
    </row>
    <row r="56" spans="1:3">
      <c r="A56" s="1883"/>
      <c r="B56" s="1548" t="s">
        <v>699</v>
      </c>
      <c r="C56" s="205" t="s">
        <v>349</v>
      </c>
    </row>
    <row r="57" spans="1:3">
      <c r="A57" s="1883"/>
      <c r="B57" s="1548" t="s">
        <v>700</v>
      </c>
      <c r="C57" s="205" t="s">
        <v>267</v>
      </c>
    </row>
    <row r="58" spans="1:3">
      <c r="A58" s="1883"/>
      <c r="B58" s="1548" t="s">
        <v>701</v>
      </c>
      <c r="C58" s="136" t="s">
        <v>267</v>
      </c>
    </row>
    <row r="59" spans="1:3">
      <c r="A59" s="1883"/>
      <c r="B59" s="1548" t="s">
        <v>702</v>
      </c>
      <c r="C59" s="1597" t="s">
        <v>2902</v>
      </c>
    </row>
    <row r="60" spans="1:3" ht="64.8">
      <c r="A60" s="1883"/>
      <c r="B60" s="1548" t="s">
        <v>704</v>
      </c>
      <c r="C60" s="1087" t="s">
        <v>2903</v>
      </c>
    </row>
    <row r="61" spans="1:3">
      <c r="A61" s="1883"/>
      <c r="B61" s="1548" t="s">
        <v>706</v>
      </c>
      <c r="C61" s="205" t="s">
        <v>2904</v>
      </c>
    </row>
    <row r="62" spans="1:3">
      <c r="A62" s="1883"/>
      <c r="B62" s="1548" t="s">
        <v>708</v>
      </c>
      <c r="C62" s="205" t="s">
        <v>788</v>
      </c>
    </row>
    <row r="63" spans="1:3" ht="129.6">
      <c r="A63" s="1883"/>
      <c r="B63" s="1548" t="s">
        <v>710</v>
      </c>
      <c r="C63" s="205" t="s">
        <v>2905</v>
      </c>
    </row>
    <row r="64" spans="1:3" ht="145.80000000000001">
      <c r="A64" s="1883"/>
      <c r="B64" s="1548" t="s">
        <v>711</v>
      </c>
      <c r="C64" s="205" t="s">
        <v>2906</v>
      </c>
    </row>
    <row r="65" spans="1:3">
      <c r="A65" s="1883"/>
      <c r="B65" s="1548" t="s">
        <v>712</v>
      </c>
      <c r="C65" s="205" t="s">
        <v>279</v>
      </c>
    </row>
    <row r="66" spans="1:3">
      <c r="A66" s="1883"/>
      <c r="B66" s="1548" t="s">
        <v>713</v>
      </c>
      <c r="C66" s="205" t="s">
        <v>2907</v>
      </c>
    </row>
    <row r="67" spans="1:3">
      <c r="A67" s="1883"/>
      <c r="B67" s="1548" t="s">
        <v>714</v>
      </c>
      <c r="C67" s="208">
        <v>44740</v>
      </c>
    </row>
    <row r="68" spans="1:3" ht="36.6" thickBot="1">
      <c r="A68" s="1884"/>
      <c r="B68" s="1297" t="s">
        <v>715</v>
      </c>
      <c r="C68" s="1598" t="s">
        <v>2908</v>
      </c>
    </row>
    <row r="69" spans="1:3">
      <c r="A69" s="2035" t="s">
        <v>717</v>
      </c>
      <c r="B69" s="1547" t="s">
        <v>718</v>
      </c>
      <c r="C69" s="205" t="s">
        <v>279</v>
      </c>
    </row>
    <row r="70" spans="1:3">
      <c r="A70" s="1883"/>
      <c r="B70" s="1548" t="s">
        <v>719</v>
      </c>
      <c r="C70" s="205" t="s">
        <v>369</v>
      </c>
    </row>
    <row r="71" spans="1:3">
      <c r="A71" s="1883"/>
      <c r="B71" s="1548" t="s">
        <v>720</v>
      </c>
      <c r="C71" s="205" t="s">
        <v>267</v>
      </c>
    </row>
    <row r="72" spans="1:3">
      <c r="A72" s="1883"/>
      <c r="B72" s="1548" t="s">
        <v>721</v>
      </c>
      <c r="C72" s="205" t="s">
        <v>267</v>
      </c>
    </row>
    <row r="73" spans="1:3" ht="48.6">
      <c r="A73" s="1883"/>
      <c r="B73" s="1548" t="s">
        <v>722</v>
      </c>
      <c r="C73" s="205" t="s">
        <v>538</v>
      </c>
    </row>
    <row r="74" spans="1:3">
      <c r="A74" s="1883"/>
      <c r="B74" s="1548" t="s">
        <v>723</v>
      </c>
      <c r="C74" s="205" t="s">
        <v>301</v>
      </c>
    </row>
    <row r="75" spans="1:3">
      <c r="A75" s="1883"/>
      <c r="B75" s="1548" t="s">
        <v>724</v>
      </c>
      <c r="C75" s="205" t="s">
        <v>279</v>
      </c>
    </row>
    <row r="76" spans="1:3">
      <c r="A76" s="1883"/>
      <c r="B76" s="1548" t="s">
        <v>725</v>
      </c>
      <c r="C76" s="205" t="s">
        <v>377</v>
      </c>
    </row>
    <row r="77" spans="1:3" ht="81.599999999999994" thickBot="1">
      <c r="A77" s="1884"/>
      <c r="B77" s="1297" t="s">
        <v>726</v>
      </c>
      <c r="C77" s="1296" t="s">
        <v>611</v>
      </c>
    </row>
    <row r="78" spans="1:3" ht="81">
      <c r="A78" s="2035" t="s">
        <v>727</v>
      </c>
      <c r="B78" s="1547" t="s">
        <v>728</v>
      </c>
      <c r="C78" s="514" t="s">
        <v>2416</v>
      </c>
    </row>
    <row r="79" spans="1:3" ht="243">
      <c r="A79" s="1883"/>
      <c r="B79" s="1548" t="s">
        <v>730</v>
      </c>
      <c r="C79" s="18" t="s">
        <v>2417</v>
      </c>
    </row>
    <row r="80" spans="1:3" ht="64.8">
      <c r="A80" s="1883"/>
      <c r="B80" s="1548" t="s">
        <v>732</v>
      </c>
      <c r="C80" s="205" t="s">
        <v>2418</v>
      </c>
    </row>
    <row r="81" spans="1:3" ht="64.8">
      <c r="A81" s="1883"/>
      <c r="B81" s="1548" t="s">
        <v>734</v>
      </c>
      <c r="C81" s="205" t="s">
        <v>2419</v>
      </c>
    </row>
    <row r="82" spans="1:3" ht="64.8">
      <c r="A82" s="1883"/>
      <c r="B82" s="1548" t="s">
        <v>735</v>
      </c>
      <c r="C82" s="205" t="s">
        <v>736</v>
      </c>
    </row>
    <row r="83" spans="1:3">
      <c r="A83" s="1883"/>
      <c r="B83" s="1548" t="s">
        <v>737</v>
      </c>
      <c r="C83" s="205" t="s">
        <v>277</v>
      </c>
    </row>
    <row r="84" spans="1:3">
      <c r="A84" s="1883"/>
      <c r="B84" s="1548" t="s">
        <v>713</v>
      </c>
      <c r="C84" s="205" t="s">
        <v>267</v>
      </c>
    </row>
    <row r="85" spans="1:3">
      <c r="A85" s="1883"/>
      <c r="B85" s="1548" t="s">
        <v>714</v>
      </c>
      <c r="C85" s="208" t="s">
        <v>267</v>
      </c>
    </row>
    <row r="86" spans="1:3">
      <c r="A86" s="1883"/>
      <c r="B86" s="1548" t="s">
        <v>738</v>
      </c>
      <c r="C86" s="205" t="s">
        <v>267</v>
      </c>
    </row>
    <row r="87" spans="1:3">
      <c r="A87" s="1883"/>
      <c r="B87" s="1548" t="s">
        <v>739</v>
      </c>
      <c r="C87" s="205"/>
    </row>
    <row r="88" spans="1:3">
      <c r="A88" s="1883"/>
      <c r="B88" s="1548" t="s">
        <v>740</v>
      </c>
      <c r="C88" s="205" t="s">
        <v>277</v>
      </c>
    </row>
    <row r="89" spans="1:3">
      <c r="A89" s="1883"/>
      <c r="B89" s="1548" t="s">
        <v>741</v>
      </c>
      <c r="C89" s="205" t="s">
        <v>267</v>
      </c>
    </row>
    <row r="90" spans="1:3">
      <c r="A90" s="1883"/>
      <c r="B90" s="1548" t="s">
        <v>742</v>
      </c>
      <c r="C90" s="205" t="s">
        <v>267</v>
      </c>
    </row>
    <row r="91" spans="1:3">
      <c r="A91" s="1883"/>
      <c r="B91" s="1548" t="s">
        <v>743</v>
      </c>
      <c r="C91" s="205" t="s">
        <v>267</v>
      </c>
    </row>
    <row r="92" spans="1:3" ht="16.8" thickBot="1">
      <c r="A92" s="1884"/>
      <c r="B92" s="1297" t="s">
        <v>744</v>
      </c>
      <c r="C92" s="1296" t="s">
        <v>267</v>
      </c>
    </row>
    <row r="93" spans="1:3" ht="81">
      <c r="A93" s="2035" t="s">
        <v>745</v>
      </c>
      <c r="B93" s="1547" t="s">
        <v>746</v>
      </c>
      <c r="C93" s="205" t="s">
        <v>2420</v>
      </c>
    </row>
    <row r="94" spans="1:3" ht="32.4">
      <c r="A94" s="1883"/>
      <c r="B94" s="1548" t="s">
        <v>748</v>
      </c>
      <c r="C94" s="205" t="s">
        <v>566</v>
      </c>
    </row>
    <row r="95" spans="1:3">
      <c r="A95" s="1883"/>
      <c r="B95" s="1548" t="s">
        <v>749</v>
      </c>
      <c r="C95" s="205" t="s">
        <v>267</v>
      </c>
    </row>
    <row r="96" spans="1:3" ht="32.4">
      <c r="A96" s="1883"/>
      <c r="B96" s="1548" t="s">
        <v>750</v>
      </c>
      <c r="C96" s="205" t="s">
        <v>267</v>
      </c>
    </row>
    <row r="97" spans="1:3" ht="162">
      <c r="A97" s="1883"/>
      <c r="B97" s="1548" t="s">
        <v>751</v>
      </c>
      <c r="C97" s="205" t="s">
        <v>2421</v>
      </c>
    </row>
    <row r="98" spans="1:3" ht="48.6">
      <c r="A98" s="1883"/>
      <c r="B98" s="1548" t="s">
        <v>753</v>
      </c>
      <c r="C98" s="205" t="s">
        <v>2422</v>
      </c>
    </row>
    <row r="99" spans="1:3" ht="32.4">
      <c r="A99" s="1883"/>
      <c r="B99" s="1548" t="s">
        <v>754</v>
      </c>
      <c r="C99" s="205" t="s">
        <v>267</v>
      </c>
    </row>
    <row r="100" spans="1:3" ht="129.6">
      <c r="A100" s="1883"/>
      <c r="B100" s="1548" t="s">
        <v>914</v>
      </c>
      <c r="C100" s="13" t="s">
        <v>2423</v>
      </c>
    </row>
    <row r="101" spans="1:3" ht="113.4">
      <c r="A101" s="1883"/>
      <c r="B101" s="1548" t="s">
        <v>758</v>
      </c>
      <c r="C101" s="13" t="s">
        <v>2424</v>
      </c>
    </row>
    <row r="102" spans="1:3" ht="16.8" thickBot="1">
      <c r="A102" s="1884"/>
      <c r="B102" s="1162" t="s">
        <v>759</v>
      </c>
      <c r="C102" s="1296" t="s">
        <v>267</v>
      </c>
    </row>
    <row r="103" spans="1:3" ht="32.4">
      <c r="A103" s="1886" t="s">
        <v>418</v>
      </c>
      <c r="B103" s="1548" t="s">
        <v>760</v>
      </c>
      <c r="C103" s="572" t="s">
        <v>2909</v>
      </c>
    </row>
    <row r="104" spans="1:3">
      <c r="A104" s="1886"/>
      <c r="B104" s="1548" t="s">
        <v>421</v>
      </c>
      <c r="C104" s="573">
        <v>8.5397742912193787E-4</v>
      </c>
    </row>
    <row r="105" spans="1:3">
      <c r="A105" s="1886"/>
      <c r="B105" s="1548" t="s">
        <v>583</v>
      </c>
      <c r="C105" s="574">
        <v>0.1241</v>
      </c>
    </row>
    <row r="106" spans="1:3">
      <c r="A106" s="1886"/>
      <c r="B106" s="1548" t="s">
        <v>424</v>
      </c>
      <c r="C106" s="513" t="s">
        <v>2427</v>
      </c>
    </row>
    <row r="107" spans="1:3" ht="16.8" thickBot="1">
      <c r="A107" s="1887"/>
      <c r="B107" s="25" t="s">
        <v>426</v>
      </c>
      <c r="C107" s="1599" t="s">
        <v>2910</v>
      </c>
    </row>
    <row r="108" spans="1:3" s="127" customFormat="1" ht="18">
      <c r="A108" s="1853" t="s">
        <v>427</v>
      </c>
      <c r="B108" s="935" t="s">
        <v>428</v>
      </c>
      <c r="C108" s="936" t="s">
        <v>267</v>
      </c>
    </row>
    <row r="109" spans="1:3" s="127" customFormat="1" ht="114" thickBot="1">
      <c r="A109" s="1854"/>
      <c r="B109" s="937" t="s">
        <v>430</v>
      </c>
      <c r="C109" s="938" t="s">
        <v>2911</v>
      </c>
    </row>
    <row r="110" spans="1:3" ht="146.4" thickBot="1">
      <c r="A110" s="2216" t="s">
        <v>765</v>
      </c>
      <c r="B110" s="2236"/>
      <c r="C110" s="20" t="s">
        <v>2430</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sheetPr codeName="Sheet107"/>
  <dimension ref="A1:R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8" width="6.19921875" style="9" customWidth="1"/>
    <col min="19" max="16384" width="12.59765625" style="9"/>
  </cols>
  <sheetData>
    <row r="1" spans="1:18" ht="20.399999999999999" thickBot="1">
      <c r="A1" s="2251" t="s">
        <v>627</v>
      </c>
      <c r="B1" s="2251"/>
      <c r="C1" s="2251"/>
      <c r="D1" s="8"/>
      <c r="E1" s="8"/>
      <c r="F1" s="8"/>
      <c r="G1" s="8"/>
      <c r="H1" s="8"/>
      <c r="I1" s="8"/>
      <c r="J1" s="8"/>
      <c r="K1" s="8"/>
      <c r="L1" s="8"/>
      <c r="M1" s="8"/>
      <c r="N1" s="8"/>
      <c r="O1" s="8"/>
      <c r="P1" s="8"/>
      <c r="Q1" s="8"/>
      <c r="R1" s="8"/>
    </row>
    <row r="2" spans="1:18" ht="18.600000000000001" thickBot="1">
      <c r="A2" s="1932" t="s">
        <v>434</v>
      </c>
      <c r="B2" s="2055"/>
      <c r="C2" s="1600">
        <v>45814</v>
      </c>
      <c r="D2" s="8"/>
      <c r="E2" s="8"/>
      <c r="F2" s="8"/>
      <c r="G2" s="8"/>
      <c r="H2" s="8"/>
      <c r="I2" s="8"/>
      <c r="J2" s="8"/>
      <c r="K2" s="8"/>
      <c r="L2" s="8"/>
      <c r="M2" s="8"/>
      <c r="N2" s="8"/>
      <c r="O2" s="8"/>
      <c r="P2" s="8"/>
      <c r="Q2" s="8"/>
      <c r="R2" s="8"/>
    </row>
    <row r="3" spans="1:18">
      <c r="A3" s="1933" t="s">
        <v>435</v>
      </c>
      <c r="B3" s="10" t="s">
        <v>436</v>
      </c>
      <c r="C3" s="343" t="s">
        <v>2912</v>
      </c>
      <c r="D3" s="8"/>
      <c r="E3" s="8"/>
      <c r="F3" s="8"/>
      <c r="G3" s="8"/>
      <c r="H3" s="8"/>
      <c r="I3" s="8"/>
      <c r="J3" s="8"/>
      <c r="K3" s="8"/>
      <c r="L3" s="8"/>
      <c r="M3" s="8"/>
      <c r="N3" s="8"/>
      <c r="O3" s="8"/>
      <c r="P3" s="8"/>
      <c r="Q3" s="8"/>
      <c r="R3" s="8"/>
    </row>
    <row r="4" spans="1:18">
      <c r="A4" s="1927"/>
      <c r="B4" s="10" t="s">
        <v>438</v>
      </c>
      <c r="C4" s="575" t="s">
        <v>2913</v>
      </c>
      <c r="D4" s="8"/>
      <c r="E4" s="8"/>
      <c r="F4" s="8"/>
      <c r="G4" s="8"/>
      <c r="H4" s="8"/>
      <c r="I4" s="8"/>
      <c r="J4" s="8"/>
      <c r="K4" s="8"/>
      <c r="L4" s="8"/>
      <c r="M4" s="8"/>
      <c r="N4" s="8"/>
      <c r="O4" s="8"/>
      <c r="P4" s="8"/>
      <c r="Q4" s="8"/>
      <c r="R4" s="8"/>
    </row>
    <row r="5" spans="1:18">
      <c r="A5" s="1927"/>
      <c r="B5" s="10" t="s">
        <v>266</v>
      </c>
      <c r="C5" s="28" t="s">
        <v>317</v>
      </c>
      <c r="D5" s="8"/>
      <c r="E5" s="8"/>
      <c r="F5" s="8"/>
      <c r="G5" s="8"/>
      <c r="H5" s="8"/>
      <c r="I5" s="8"/>
      <c r="J5" s="8"/>
      <c r="K5" s="8"/>
      <c r="L5" s="8"/>
      <c r="M5" s="8"/>
      <c r="N5" s="8"/>
      <c r="O5" s="8"/>
      <c r="P5" s="8"/>
      <c r="Q5" s="8"/>
      <c r="R5" s="8"/>
    </row>
    <row r="6" spans="1:18">
      <c r="A6" s="1927"/>
      <c r="B6" s="10" t="s">
        <v>268</v>
      </c>
      <c r="C6" s="89" t="s">
        <v>2914</v>
      </c>
      <c r="D6" s="8"/>
      <c r="E6" s="8"/>
      <c r="F6" s="8"/>
      <c r="G6" s="8"/>
      <c r="H6" s="8"/>
      <c r="I6" s="8"/>
      <c r="J6" s="8"/>
      <c r="K6" s="8"/>
      <c r="L6" s="8"/>
      <c r="M6" s="8"/>
      <c r="N6" s="8"/>
      <c r="O6" s="8"/>
      <c r="P6" s="8"/>
      <c r="Q6" s="8"/>
      <c r="R6" s="8"/>
    </row>
    <row r="7" spans="1:18">
      <c r="A7" s="1927"/>
      <c r="B7" s="10" t="s">
        <v>270</v>
      </c>
      <c r="C7" s="576" t="s">
        <v>2915</v>
      </c>
      <c r="D7" s="8"/>
      <c r="E7" s="8"/>
      <c r="F7" s="8"/>
      <c r="G7" s="8"/>
      <c r="H7" s="8"/>
      <c r="I7" s="8"/>
      <c r="J7" s="8"/>
      <c r="K7" s="8"/>
      <c r="L7" s="8"/>
      <c r="M7" s="8"/>
      <c r="N7" s="8"/>
      <c r="O7" s="8"/>
      <c r="P7" s="8"/>
      <c r="Q7" s="8"/>
      <c r="R7" s="8"/>
    </row>
    <row r="8" spans="1:18">
      <c r="A8" s="1927"/>
      <c r="B8" s="10" t="s">
        <v>272</v>
      </c>
      <c r="C8" s="494">
        <v>262781.27</v>
      </c>
      <c r="D8" s="8"/>
      <c r="E8" s="8"/>
      <c r="F8" s="8"/>
      <c r="G8" s="8"/>
      <c r="H8" s="8"/>
      <c r="I8" s="8"/>
      <c r="J8" s="8"/>
      <c r="K8" s="8"/>
      <c r="L8" s="8"/>
      <c r="M8" s="8"/>
      <c r="N8" s="8"/>
      <c r="O8" s="8"/>
      <c r="P8" s="8"/>
      <c r="Q8" s="8"/>
      <c r="R8" s="8"/>
    </row>
    <row r="9" spans="1:18">
      <c r="A9" s="1927"/>
      <c r="B9" s="10" t="s">
        <v>273</v>
      </c>
      <c r="C9" s="577">
        <v>37806342</v>
      </c>
      <c r="D9" s="8"/>
      <c r="E9" s="8"/>
      <c r="F9" s="8"/>
      <c r="G9" s="8"/>
      <c r="H9" s="8"/>
      <c r="I9" s="8"/>
      <c r="J9" s="8"/>
      <c r="K9" s="8"/>
      <c r="L9" s="8"/>
      <c r="M9" s="8"/>
      <c r="N9" s="8"/>
      <c r="O9" s="8"/>
      <c r="P9" s="8"/>
      <c r="Q9" s="8"/>
      <c r="R9" s="8"/>
    </row>
    <row r="10" spans="1:18">
      <c r="A10" s="1927"/>
      <c r="B10" s="10" t="s">
        <v>447</v>
      </c>
      <c r="C10" s="28" t="s">
        <v>275</v>
      </c>
      <c r="D10" s="8"/>
      <c r="E10" s="8"/>
      <c r="F10" s="8"/>
      <c r="G10" s="8"/>
      <c r="H10" s="8"/>
      <c r="I10" s="8"/>
      <c r="J10" s="8"/>
      <c r="K10" s="8"/>
      <c r="L10" s="8"/>
      <c r="M10" s="8"/>
      <c r="N10" s="8"/>
      <c r="O10" s="8"/>
      <c r="P10" s="8"/>
      <c r="Q10" s="8"/>
      <c r="R10" s="8"/>
    </row>
    <row r="11" spans="1:18">
      <c r="A11" s="1927"/>
      <c r="B11" s="10" t="s">
        <v>449</v>
      </c>
      <c r="C11" s="89" t="s">
        <v>277</v>
      </c>
      <c r="D11" s="8"/>
      <c r="E11" s="8"/>
      <c r="F11" s="8"/>
      <c r="G11" s="8"/>
      <c r="H11" s="8"/>
      <c r="I11" s="8"/>
      <c r="J11" s="8"/>
      <c r="K11" s="8"/>
      <c r="L11" s="8"/>
      <c r="M11" s="8"/>
      <c r="N11" s="8"/>
      <c r="O11" s="8"/>
      <c r="P11" s="8"/>
      <c r="Q11" s="8"/>
      <c r="R11" s="8"/>
    </row>
    <row r="12" spans="1:18" ht="32.4">
      <c r="A12" s="1927"/>
      <c r="B12" s="10" t="s">
        <v>450</v>
      </c>
      <c r="C12" s="89" t="s">
        <v>2916</v>
      </c>
      <c r="D12" s="8"/>
      <c r="E12" s="8"/>
      <c r="F12" s="8"/>
      <c r="G12" s="8"/>
      <c r="H12" s="8"/>
      <c r="I12" s="8"/>
      <c r="J12" s="8"/>
      <c r="K12" s="8"/>
      <c r="L12" s="8"/>
      <c r="M12" s="8"/>
      <c r="N12" s="8"/>
      <c r="O12" s="8"/>
      <c r="P12" s="8"/>
      <c r="Q12" s="8"/>
      <c r="R12" s="8"/>
    </row>
    <row r="13" spans="1:18">
      <c r="A13" s="1927"/>
      <c r="B13" s="10" t="s">
        <v>451</v>
      </c>
      <c r="C13" s="89" t="s">
        <v>279</v>
      </c>
      <c r="D13" s="8"/>
      <c r="E13" s="8"/>
      <c r="F13" s="8"/>
      <c r="G13" s="8"/>
      <c r="H13" s="8"/>
      <c r="I13" s="8"/>
      <c r="J13" s="8"/>
      <c r="K13" s="8"/>
      <c r="L13" s="8"/>
      <c r="M13" s="8"/>
      <c r="N13" s="8"/>
      <c r="O13" s="8"/>
      <c r="P13" s="8"/>
      <c r="Q13" s="8"/>
      <c r="R13" s="8"/>
    </row>
    <row r="14" spans="1:18">
      <c r="A14" s="1927"/>
      <c r="B14" s="10" t="s">
        <v>452</v>
      </c>
      <c r="C14" s="14" t="s">
        <v>277</v>
      </c>
      <c r="D14" s="8"/>
      <c r="E14" s="8"/>
      <c r="F14" s="8"/>
      <c r="G14" s="8"/>
      <c r="H14" s="8"/>
      <c r="I14" s="8"/>
      <c r="J14" s="8"/>
      <c r="K14" s="8"/>
      <c r="L14" s="8"/>
      <c r="M14" s="8"/>
      <c r="N14" s="8"/>
      <c r="O14" s="8"/>
      <c r="P14" s="8"/>
      <c r="Q14" s="8"/>
      <c r="R14" s="8"/>
    </row>
    <row r="15" spans="1:18">
      <c r="A15" s="1927"/>
      <c r="B15" s="10" t="s">
        <v>453</v>
      </c>
      <c r="C15" s="14" t="s">
        <v>267</v>
      </c>
      <c r="D15" s="8"/>
      <c r="E15" s="8"/>
      <c r="F15" s="8"/>
      <c r="G15" s="8"/>
      <c r="H15" s="8"/>
      <c r="I15" s="8"/>
      <c r="J15" s="8"/>
      <c r="K15" s="8"/>
      <c r="L15" s="8"/>
      <c r="M15" s="8"/>
      <c r="N15" s="8"/>
      <c r="O15" s="8"/>
      <c r="P15" s="8"/>
      <c r="Q15" s="8"/>
      <c r="R15" s="8"/>
    </row>
    <row r="16" spans="1:18">
      <c r="A16" s="1927"/>
      <c r="B16" s="10" t="s">
        <v>454</v>
      </c>
      <c r="C16" s="14" t="s">
        <v>267</v>
      </c>
      <c r="D16" s="8"/>
      <c r="E16" s="8"/>
      <c r="F16" s="8"/>
      <c r="G16" s="8"/>
      <c r="H16" s="8"/>
      <c r="I16" s="8"/>
      <c r="J16" s="8"/>
      <c r="K16" s="8"/>
      <c r="L16" s="8"/>
      <c r="M16" s="8"/>
      <c r="N16" s="8"/>
      <c r="O16" s="8"/>
      <c r="P16" s="8"/>
      <c r="Q16" s="8"/>
      <c r="R16" s="8"/>
    </row>
    <row r="17" spans="1:18" ht="48.6">
      <c r="A17" s="1927"/>
      <c r="B17" s="10" t="s">
        <v>455</v>
      </c>
      <c r="C17" s="14" t="s">
        <v>877</v>
      </c>
      <c r="D17" s="8"/>
      <c r="E17" s="8"/>
      <c r="F17" s="8"/>
      <c r="G17" s="8"/>
      <c r="H17" s="8"/>
      <c r="I17" s="8"/>
      <c r="J17" s="8"/>
      <c r="K17" s="8"/>
      <c r="L17" s="8"/>
      <c r="M17" s="8"/>
      <c r="N17" s="8"/>
      <c r="O17" s="8"/>
      <c r="P17" s="8"/>
      <c r="Q17" s="8"/>
      <c r="R17" s="8"/>
    </row>
    <row r="18" spans="1:18" ht="32.4">
      <c r="A18" s="1927"/>
      <c r="B18" s="1548" t="s">
        <v>286</v>
      </c>
      <c r="C18" s="14" t="s">
        <v>287</v>
      </c>
      <c r="D18" s="8"/>
      <c r="E18" s="8"/>
      <c r="F18" s="8"/>
      <c r="G18" s="8"/>
      <c r="H18" s="8"/>
      <c r="I18" s="8"/>
      <c r="J18" s="8"/>
      <c r="K18" s="8"/>
      <c r="L18" s="8"/>
      <c r="M18" s="8"/>
      <c r="N18" s="8"/>
      <c r="O18" s="8"/>
      <c r="P18" s="8"/>
      <c r="Q18" s="8"/>
      <c r="R18" s="8"/>
    </row>
    <row r="19" spans="1:18">
      <c r="A19" s="1927"/>
      <c r="B19" s="10" t="s">
        <v>457</v>
      </c>
      <c r="C19" s="14" t="s">
        <v>317</v>
      </c>
      <c r="D19" s="8"/>
      <c r="E19" s="8"/>
      <c r="F19" s="8"/>
      <c r="G19" s="8"/>
      <c r="H19" s="8"/>
      <c r="I19" s="8"/>
      <c r="J19" s="8"/>
      <c r="K19" s="8"/>
      <c r="L19" s="8"/>
      <c r="M19" s="8"/>
      <c r="N19" s="8"/>
      <c r="O19" s="8"/>
      <c r="P19" s="8"/>
      <c r="Q19" s="8"/>
      <c r="R19" s="8"/>
    </row>
    <row r="20" spans="1:18" ht="32.4">
      <c r="A20" s="1927"/>
      <c r="B20" s="10" t="s">
        <v>289</v>
      </c>
      <c r="C20" s="14" t="s">
        <v>277</v>
      </c>
      <c r="D20" s="8"/>
      <c r="E20" s="8"/>
      <c r="F20" s="8"/>
      <c r="G20" s="8"/>
      <c r="H20" s="8"/>
      <c r="I20" s="8"/>
      <c r="J20" s="8"/>
      <c r="K20" s="8"/>
      <c r="L20" s="8"/>
      <c r="M20" s="8"/>
      <c r="N20" s="8"/>
      <c r="O20" s="8"/>
      <c r="P20" s="8"/>
      <c r="Q20" s="8"/>
      <c r="R20" s="8"/>
    </row>
    <row r="21" spans="1:18">
      <c r="A21" s="1927"/>
      <c r="B21" s="10" t="s">
        <v>459</v>
      </c>
      <c r="C21" s="14" t="s">
        <v>267</v>
      </c>
      <c r="D21" s="8"/>
      <c r="E21" s="8"/>
      <c r="F21" s="8"/>
      <c r="G21" s="8"/>
      <c r="H21" s="8"/>
      <c r="I21" s="8"/>
      <c r="J21" s="8"/>
      <c r="K21" s="8"/>
      <c r="L21" s="8"/>
      <c r="M21" s="8"/>
      <c r="N21" s="8"/>
      <c r="O21" s="8"/>
      <c r="P21" s="8"/>
      <c r="Q21" s="8"/>
      <c r="R21" s="8"/>
    </row>
    <row r="22" spans="1:18">
      <c r="A22" s="1927"/>
      <c r="B22" s="10" t="s">
        <v>460</v>
      </c>
      <c r="C22" s="14" t="s">
        <v>317</v>
      </c>
      <c r="D22" s="8"/>
      <c r="E22" s="8"/>
      <c r="F22" s="8"/>
      <c r="G22" s="8"/>
      <c r="H22" s="8"/>
      <c r="I22" s="8"/>
      <c r="J22" s="8"/>
      <c r="K22" s="8"/>
      <c r="L22" s="8"/>
      <c r="M22" s="8"/>
      <c r="N22" s="8"/>
      <c r="O22" s="8"/>
      <c r="P22" s="8"/>
      <c r="Q22" s="8"/>
      <c r="R22" s="8"/>
    </row>
    <row r="23" spans="1:18">
      <c r="A23" s="1927"/>
      <c r="B23" s="10" t="s">
        <v>461</v>
      </c>
      <c r="C23" s="14" t="s">
        <v>267</v>
      </c>
      <c r="D23" s="8"/>
      <c r="E23" s="8"/>
      <c r="F23" s="8"/>
      <c r="G23" s="8"/>
      <c r="H23" s="8"/>
      <c r="I23" s="8"/>
      <c r="J23" s="8"/>
      <c r="K23" s="8"/>
      <c r="L23" s="8"/>
      <c r="M23" s="8"/>
      <c r="N23" s="8"/>
      <c r="O23" s="8"/>
      <c r="P23" s="8"/>
      <c r="Q23" s="8"/>
      <c r="R23" s="8"/>
    </row>
    <row r="24" spans="1:18">
      <c r="A24" s="1927"/>
      <c r="B24" s="10" t="s">
        <v>463</v>
      </c>
      <c r="C24" s="14" t="s">
        <v>267</v>
      </c>
      <c r="D24" s="8"/>
      <c r="E24" s="8"/>
      <c r="F24" s="8"/>
      <c r="G24" s="8"/>
      <c r="H24" s="8"/>
      <c r="I24" s="8"/>
      <c r="J24" s="8"/>
      <c r="K24" s="8"/>
      <c r="L24" s="8"/>
      <c r="M24" s="8"/>
      <c r="N24" s="8"/>
      <c r="O24" s="8"/>
      <c r="P24" s="8"/>
      <c r="Q24" s="8"/>
      <c r="R24" s="8"/>
    </row>
    <row r="25" spans="1:18">
      <c r="A25" s="1927"/>
      <c r="B25" s="10" t="s">
        <v>464</v>
      </c>
      <c r="C25" s="14" t="s">
        <v>296</v>
      </c>
      <c r="D25" s="8"/>
      <c r="E25" s="8"/>
      <c r="F25" s="8"/>
      <c r="G25" s="8"/>
      <c r="H25" s="8"/>
      <c r="I25" s="8"/>
      <c r="J25" s="8"/>
      <c r="K25" s="8"/>
      <c r="L25" s="8"/>
      <c r="M25" s="8"/>
      <c r="N25" s="8"/>
      <c r="O25" s="8"/>
      <c r="P25" s="8"/>
      <c r="Q25" s="8"/>
      <c r="R25" s="8"/>
    </row>
    <row r="26" spans="1:18">
      <c r="A26" s="1927"/>
      <c r="B26" s="10" t="s">
        <v>465</v>
      </c>
      <c r="C26" s="14" t="s">
        <v>267</v>
      </c>
      <c r="D26" s="8"/>
      <c r="E26" s="8"/>
      <c r="F26" s="8"/>
      <c r="G26" s="8"/>
      <c r="H26" s="8"/>
      <c r="I26" s="8"/>
      <c r="J26" s="8"/>
      <c r="K26" s="8"/>
      <c r="L26" s="8"/>
      <c r="M26" s="8"/>
      <c r="N26" s="8"/>
      <c r="O26" s="8"/>
      <c r="P26" s="8"/>
      <c r="Q26" s="8"/>
      <c r="R26" s="8"/>
    </row>
    <row r="27" spans="1:18">
      <c r="A27" s="1927"/>
      <c r="B27" s="10" t="s">
        <v>466</v>
      </c>
      <c r="C27" s="14" t="s">
        <v>299</v>
      </c>
      <c r="D27" s="8"/>
      <c r="E27" s="8"/>
      <c r="F27" s="8"/>
      <c r="G27" s="8"/>
      <c r="H27" s="8"/>
      <c r="I27" s="8"/>
      <c r="J27" s="8"/>
      <c r="K27" s="8"/>
      <c r="L27" s="8"/>
      <c r="M27" s="8"/>
      <c r="N27" s="8"/>
      <c r="O27" s="8"/>
      <c r="P27" s="8"/>
      <c r="Q27" s="8"/>
      <c r="R27" s="8"/>
    </row>
    <row r="28" spans="1:18">
      <c r="A28" s="1927"/>
      <c r="B28" s="10" t="s">
        <v>467</v>
      </c>
      <c r="C28" s="14" t="s">
        <v>301</v>
      </c>
      <c r="D28" s="8"/>
      <c r="E28" s="8"/>
      <c r="F28" s="8"/>
      <c r="G28" s="8"/>
      <c r="H28" s="8"/>
      <c r="I28" s="8"/>
      <c r="J28" s="8"/>
      <c r="K28" s="8"/>
      <c r="L28" s="8"/>
      <c r="M28" s="8"/>
      <c r="N28" s="8"/>
      <c r="O28" s="8"/>
      <c r="P28" s="8"/>
      <c r="Q28" s="8"/>
      <c r="R28" s="8"/>
    </row>
    <row r="29" spans="1:18" ht="48.6">
      <c r="A29" s="1927"/>
      <c r="B29" s="10" t="s">
        <v>468</v>
      </c>
      <c r="C29" s="14" t="s">
        <v>2917</v>
      </c>
      <c r="D29" s="8"/>
      <c r="E29" s="8"/>
      <c r="F29" s="8"/>
      <c r="G29" s="8"/>
      <c r="H29" s="8"/>
      <c r="I29" s="8"/>
      <c r="J29" s="8"/>
      <c r="K29" s="8"/>
      <c r="L29" s="8"/>
      <c r="M29" s="8"/>
      <c r="N29" s="8"/>
      <c r="O29" s="8"/>
      <c r="P29" s="8"/>
      <c r="Q29" s="8"/>
      <c r="R29" s="8"/>
    </row>
    <row r="30" spans="1:18" ht="32.4">
      <c r="A30" s="1927"/>
      <c r="B30" s="10" t="s">
        <v>470</v>
      </c>
      <c r="C30" s="14" t="s">
        <v>1275</v>
      </c>
      <c r="D30" s="8"/>
      <c r="E30" s="8"/>
      <c r="F30" s="8"/>
      <c r="G30" s="8"/>
      <c r="H30" s="8"/>
      <c r="I30" s="8"/>
      <c r="J30" s="8"/>
      <c r="K30" s="8"/>
      <c r="L30" s="8"/>
      <c r="M30" s="8"/>
      <c r="N30" s="8"/>
      <c r="O30" s="8"/>
      <c r="P30" s="8"/>
      <c r="Q30" s="8"/>
      <c r="R30" s="8"/>
    </row>
    <row r="31" spans="1:18" ht="97.2">
      <c r="A31" s="1927"/>
      <c r="B31" s="10" t="s">
        <v>472</v>
      </c>
      <c r="C31" s="13" t="s">
        <v>1188</v>
      </c>
      <c r="D31" s="8"/>
      <c r="E31" s="8"/>
      <c r="F31" s="8"/>
      <c r="G31" s="8"/>
      <c r="H31" s="8"/>
      <c r="I31" s="8"/>
      <c r="J31" s="8"/>
      <c r="K31" s="8"/>
      <c r="L31" s="8"/>
      <c r="M31" s="8"/>
      <c r="N31" s="8"/>
      <c r="O31" s="8"/>
      <c r="P31" s="8"/>
      <c r="Q31" s="8"/>
      <c r="R31" s="8"/>
    </row>
    <row r="32" spans="1:18" ht="33" thickBot="1">
      <c r="A32" s="1928"/>
      <c r="B32" s="15" t="s">
        <v>308</v>
      </c>
      <c r="C32" s="16" t="s">
        <v>1035</v>
      </c>
      <c r="D32" s="8"/>
      <c r="E32" s="8"/>
      <c r="F32" s="8"/>
      <c r="G32" s="8"/>
      <c r="H32" s="8"/>
      <c r="I32" s="8"/>
      <c r="J32" s="8"/>
      <c r="K32" s="8"/>
      <c r="L32" s="8"/>
      <c r="M32" s="8"/>
      <c r="N32" s="8"/>
      <c r="O32" s="8"/>
      <c r="P32" s="8"/>
      <c r="Q32" s="8"/>
      <c r="R32" s="8"/>
    </row>
    <row r="33" spans="1:18">
      <c r="A33" s="1926" t="s">
        <v>475</v>
      </c>
      <c r="B33" s="17" t="s">
        <v>476</v>
      </c>
      <c r="C33" s="18" t="s">
        <v>2914</v>
      </c>
      <c r="D33" s="8"/>
      <c r="E33" s="8"/>
      <c r="F33" s="8"/>
      <c r="G33" s="8"/>
      <c r="H33" s="8"/>
      <c r="I33" s="8"/>
      <c r="J33" s="8"/>
      <c r="K33" s="8"/>
      <c r="L33" s="8"/>
      <c r="M33" s="8"/>
      <c r="N33" s="8"/>
      <c r="O33" s="8"/>
      <c r="P33" s="8"/>
      <c r="Q33" s="8"/>
      <c r="R33" s="8"/>
    </row>
    <row r="34" spans="1:18">
      <c r="A34" s="1927"/>
      <c r="B34" s="10" t="s">
        <v>477</v>
      </c>
      <c r="C34" s="13" t="s">
        <v>2918</v>
      </c>
      <c r="D34" s="8"/>
      <c r="E34" s="8"/>
      <c r="F34" s="8"/>
      <c r="G34" s="8"/>
      <c r="H34" s="8"/>
      <c r="I34" s="8"/>
      <c r="J34" s="8"/>
      <c r="K34" s="8"/>
      <c r="L34" s="8"/>
      <c r="M34" s="8"/>
      <c r="N34" s="8"/>
      <c r="O34" s="8"/>
      <c r="P34" s="8"/>
      <c r="Q34" s="8"/>
      <c r="R34" s="8"/>
    </row>
    <row r="35" spans="1:18">
      <c r="A35" s="1927"/>
      <c r="B35" s="10" t="s">
        <v>479</v>
      </c>
      <c r="C35" s="13" t="s">
        <v>314</v>
      </c>
      <c r="D35" s="8"/>
      <c r="E35" s="8"/>
      <c r="F35" s="8"/>
      <c r="G35" s="8"/>
      <c r="H35" s="8"/>
      <c r="I35" s="8"/>
      <c r="J35" s="8"/>
      <c r="K35" s="8"/>
      <c r="L35" s="8"/>
      <c r="M35" s="8"/>
      <c r="N35" s="8"/>
      <c r="O35" s="8"/>
      <c r="P35" s="8"/>
      <c r="Q35" s="8"/>
      <c r="R35" s="8"/>
    </row>
    <row r="36" spans="1:18">
      <c r="A36" s="1927"/>
      <c r="B36" s="10" t="s">
        <v>480</v>
      </c>
      <c r="C36" s="13" t="s">
        <v>267</v>
      </c>
      <c r="D36" s="8"/>
      <c r="E36" s="8"/>
      <c r="F36" s="8"/>
      <c r="G36" s="8"/>
      <c r="H36" s="8"/>
      <c r="I36" s="8"/>
      <c r="J36" s="8"/>
      <c r="K36" s="8"/>
      <c r="L36" s="8"/>
      <c r="M36" s="8"/>
      <c r="N36" s="8"/>
      <c r="O36" s="8"/>
      <c r="P36" s="8"/>
      <c r="Q36" s="8"/>
      <c r="R36" s="8"/>
    </row>
    <row r="37" spans="1:18">
      <c r="A37" s="1927"/>
      <c r="B37" s="10" t="s">
        <v>481</v>
      </c>
      <c r="C37" s="13" t="s">
        <v>267</v>
      </c>
      <c r="D37" s="8"/>
      <c r="E37" s="8"/>
      <c r="F37" s="8"/>
      <c r="G37" s="8"/>
      <c r="H37" s="8"/>
      <c r="I37" s="8"/>
      <c r="J37" s="8"/>
      <c r="K37" s="8"/>
      <c r="L37" s="8"/>
      <c r="M37" s="8"/>
      <c r="N37" s="8"/>
      <c r="O37" s="8"/>
      <c r="P37" s="8"/>
      <c r="Q37" s="8"/>
      <c r="R37" s="8"/>
    </row>
    <row r="38" spans="1:18" ht="18.600000000000001" thickBot="1">
      <c r="A38" s="1928"/>
      <c r="B38" s="19" t="s">
        <v>482</v>
      </c>
      <c r="C38" s="20" t="s">
        <v>279</v>
      </c>
      <c r="D38" s="8"/>
      <c r="E38" s="8"/>
      <c r="F38" s="8"/>
      <c r="G38" s="8"/>
      <c r="H38" s="8"/>
      <c r="I38" s="8"/>
      <c r="J38" s="8"/>
      <c r="K38" s="8"/>
      <c r="L38" s="8"/>
      <c r="M38" s="8"/>
      <c r="N38" s="8"/>
      <c r="O38" s="8"/>
      <c r="P38" s="8"/>
      <c r="Q38" s="8"/>
      <c r="R38" s="8"/>
    </row>
    <row r="39" spans="1:18">
      <c r="A39" s="1926" t="s">
        <v>483</v>
      </c>
      <c r="B39" s="17" t="s">
        <v>484</v>
      </c>
      <c r="C39" s="18" t="s">
        <v>277</v>
      </c>
      <c r="D39" s="8"/>
      <c r="E39" s="8"/>
      <c r="F39" s="8"/>
      <c r="G39" s="8"/>
      <c r="H39" s="8"/>
      <c r="I39" s="8"/>
      <c r="J39" s="8"/>
      <c r="K39" s="8"/>
      <c r="L39" s="8"/>
      <c r="M39" s="8"/>
      <c r="N39" s="8"/>
      <c r="O39" s="8"/>
      <c r="P39" s="8"/>
      <c r="Q39" s="8"/>
      <c r="R39" s="8"/>
    </row>
    <row r="40" spans="1:18">
      <c r="A40" s="1927"/>
      <c r="B40" s="10" t="s">
        <v>485</v>
      </c>
      <c r="C40" s="13" t="s">
        <v>317</v>
      </c>
      <c r="D40" s="8"/>
      <c r="E40" s="8"/>
      <c r="F40" s="8"/>
      <c r="G40" s="8"/>
      <c r="H40" s="8"/>
      <c r="I40" s="8"/>
      <c r="J40" s="8"/>
      <c r="K40" s="8"/>
      <c r="L40" s="8"/>
      <c r="M40" s="8"/>
      <c r="N40" s="8"/>
      <c r="O40" s="8"/>
      <c r="P40" s="8"/>
      <c r="Q40" s="8"/>
      <c r="R40" s="8"/>
    </row>
    <row r="41" spans="1:18">
      <c r="A41" s="1927"/>
      <c r="B41" s="10" t="s">
        <v>486</v>
      </c>
      <c r="C41" s="13" t="s">
        <v>317</v>
      </c>
      <c r="D41" s="8"/>
      <c r="E41" s="8"/>
      <c r="F41" s="8"/>
      <c r="G41" s="8"/>
      <c r="H41" s="8"/>
      <c r="I41" s="8"/>
      <c r="J41" s="8"/>
      <c r="K41" s="8"/>
      <c r="L41" s="8"/>
      <c r="M41" s="8"/>
      <c r="N41" s="8"/>
      <c r="O41" s="8"/>
      <c r="P41" s="8"/>
      <c r="Q41" s="8"/>
      <c r="R41" s="8"/>
    </row>
    <row r="42" spans="1:18">
      <c r="A42" s="1927"/>
      <c r="B42" s="10" t="s">
        <v>487</v>
      </c>
      <c r="C42" s="13" t="s">
        <v>317</v>
      </c>
      <c r="D42" s="8"/>
      <c r="E42" s="8"/>
      <c r="F42" s="8"/>
      <c r="G42" s="8"/>
      <c r="H42" s="8"/>
      <c r="I42" s="8"/>
      <c r="J42" s="8"/>
      <c r="K42" s="8"/>
      <c r="L42" s="8"/>
      <c r="M42" s="8"/>
      <c r="N42" s="8"/>
      <c r="O42" s="8"/>
      <c r="P42" s="8"/>
      <c r="Q42" s="8"/>
      <c r="R42" s="8"/>
    </row>
    <row r="43" spans="1:18">
      <c r="A43" s="1927"/>
      <c r="B43" s="10" t="s">
        <v>488</v>
      </c>
      <c r="C43" s="13" t="s">
        <v>317</v>
      </c>
      <c r="D43" s="8"/>
      <c r="E43" s="8"/>
      <c r="F43" s="8"/>
      <c r="G43" s="8"/>
      <c r="H43" s="8"/>
      <c r="I43" s="8"/>
      <c r="J43" s="8"/>
      <c r="K43" s="8"/>
      <c r="L43" s="8"/>
      <c r="M43" s="8"/>
      <c r="N43" s="8"/>
      <c r="O43" s="8"/>
      <c r="P43" s="8"/>
      <c r="Q43" s="8"/>
      <c r="R43" s="8"/>
    </row>
    <row r="44" spans="1:18" ht="18.600000000000001" thickBot="1">
      <c r="A44" s="1928"/>
      <c r="B44" s="19" t="s">
        <v>489</v>
      </c>
      <c r="C44" s="20" t="s">
        <v>317</v>
      </c>
      <c r="D44" s="8"/>
      <c r="E44" s="8"/>
      <c r="F44" s="8"/>
      <c r="G44" s="8"/>
      <c r="H44" s="8"/>
      <c r="I44" s="8"/>
      <c r="J44" s="8"/>
      <c r="K44" s="8"/>
      <c r="L44" s="8"/>
      <c r="M44" s="8"/>
      <c r="N44" s="8"/>
      <c r="O44" s="8"/>
      <c r="P44" s="8"/>
      <c r="Q44" s="8"/>
      <c r="R44" s="8"/>
    </row>
    <row r="45" spans="1:18">
      <c r="A45" s="1926" t="s">
        <v>490</v>
      </c>
      <c r="B45" s="17" t="s">
        <v>491</v>
      </c>
      <c r="C45" s="18" t="s">
        <v>277</v>
      </c>
      <c r="D45" s="8"/>
      <c r="E45" s="8"/>
      <c r="F45" s="8"/>
      <c r="G45" s="8"/>
      <c r="H45" s="8"/>
      <c r="I45" s="8"/>
      <c r="J45" s="8"/>
      <c r="K45" s="8"/>
      <c r="L45" s="8"/>
      <c r="M45" s="8"/>
      <c r="N45" s="8"/>
      <c r="O45" s="8"/>
      <c r="P45" s="8"/>
      <c r="Q45" s="8"/>
      <c r="R45" s="8"/>
    </row>
    <row r="46" spans="1:18">
      <c r="A46" s="1927"/>
      <c r="B46" s="10" t="s">
        <v>492</v>
      </c>
      <c r="C46" s="13" t="s">
        <v>317</v>
      </c>
      <c r="D46" s="8"/>
      <c r="E46" s="8"/>
      <c r="F46" s="8"/>
      <c r="G46" s="8"/>
      <c r="H46" s="8"/>
      <c r="I46" s="8"/>
      <c r="J46" s="8"/>
      <c r="K46" s="8"/>
      <c r="L46" s="8"/>
      <c r="M46" s="8"/>
      <c r="N46" s="8"/>
      <c r="O46" s="8"/>
      <c r="P46" s="8"/>
      <c r="Q46" s="8"/>
      <c r="R46" s="8"/>
    </row>
    <row r="47" spans="1:18" ht="18.600000000000001" thickBot="1">
      <c r="A47" s="1928"/>
      <c r="B47" s="19" t="s">
        <v>494</v>
      </c>
      <c r="C47" s="20" t="s">
        <v>317</v>
      </c>
      <c r="D47" s="8"/>
      <c r="E47" s="8"/>
      <c r="F47" s="8"/>
      <c r="G47" s="8"/>
      <c r="H47" s="8"/>
      <c r="I47" s="8"/>
      <c r="J47" s="8"/>
      <c r="K47" s="8"/>
      <c r="L47" s="8"/>
      <c r="M47" s="8"/>
      <c r="N47" s="8"/>
      <c r="O47" s="8"/>
      <c r="P47" s="8"/>
      <c r="Q47" s="8"/>
      <c r="R47" s="8"/>
    </row>
    <row r="48" spans="1:18" ht="48.6">
      <c r="A48" s="1924" t="s">
        <v>332</v>
      </c>
      <c r="B48" s="21" t="s">
        <v>497</v>
      </c>
      <c r="C48" s="22" t="s">
        <v>2919</v>
      </c>
      <c r="D48" s="8"/>
      <c r="E48" s="8"/>
      <c r="F48" s="8"/>
      <c r="G48" s="8"/>
      <c r="H48" s="8"/>
      <c r="I48" s="8"/>
      <c r="J48" s="8"/>
      <c r="K48" s="8"/>
      <c r="L48" s="8"/>
      <c r="M48" s="8"/>
      <c r="N48" s="8"/>
      <c r="O48" s="8"/>
      <c r="P48" s="8"/>
      <c r="Q48" s="8"/>
      <c r="R48" s="8"/>
    </row>
    <row r="49" spans="1:18">
      <c r="A49" s="1924"/>
      <c r="B49" s="10" t="s">
        <v>498</v>
      </c>
      <c r="C49" s="13" t="s">
        <v>509</v>
      </c>
      <c r="D49" s="8"/>
      <c r="E49" s="8"/>
      <c r="F49" s="8"/>
      <c r="G49" s="8"/>
      <c r="H49" s="8"/>
      <c r="I49" s="8"/>
      <c r="J49" s="8"/>
      <c r="K49" s="8"/>
      <c r="L49" s="8"/>
      <c r="M49" s="8"/>
      <c r="N49" s="8"/>
      <c r="O49" s="8"/>
      <c r="P49" s="8"/>
      <c r="Q49" s="8"/>
      <c r="R49" s="8"/>
    </row>
    <row r="50" spans="1:18">
      <c r="A50" s="1924"/>
      <c r="B50" s="10" t="s">
        <v>500</v>
      </c>
      <c r="C50" s="13" t="s">
        <v>317</v>
      </c>
      <c r="D50" s="8"/>
      <c r="E50" s="8"/>
      <c r="F50" s="8"/>
      <c r="G50" s="8"/>
      <c r="H50" s="8"/>
      <c r="I50" s="8"/>
      <c r="J50" s="8"/>
      <c r="K50" s="8"/>
      <c r="L50" s="8"/>
      <c r="M50" s="8"/>
      <c r="N50" s="8"/>
      <c r="O50" s="8"/>
      <c r="P50" s="8"/>
      <c r="Q50" s="8"/>
      <c r="R50" s="8"/>
    </row>
    <row r="51" spans="1:18">
      <c r="A51" s="1924"/>
      <c r="B51" s="10" t="s">
        <v>502</v>
      </c>
      <c r="C51" s="13" t="s">
        <v>317</v>
      </c>
      <c r="D51" s="8"/>
      <c r="E51" s="8"/>
      <c r="F51" s="8"/>
      <c r="G51" s="8"/>
      <c r="H51" s="8"/>
      <c r="I51" s="8"/>
      <c r="J51" s="8"/>
      <c r="K51" s="8"/>
      <c r="L51" s="8"/>
      <c r="M51" s="8"/>
      <c r="N51" s="8"/>
      <c r="O51" s="8"/>
      <c r="P51" s="8"/>
      <c r="Q51" s="8"/>
      <c r="R51" s="8"/>
    </row>
    <row r="52" spans="1:18" ht="32.4">
      <c r="A52" s="1924"/>
      <c r="B52" s="10" t="s">
        <v>504</v>
      </c>
      <c r="C52" s="13" t="s">
        <v>505</v>
      </c>
      <c r="D52" s="8"/>
      <c r="E52" s="8"/>
      <c r="F52" s="8"/>
      <c r="G52" s="8"/>
      <c r="H52" s="8"/>
      <c r="I52" s="8"/>
      <c r="J52" s="8"/>
      <c r="K52" s="8"/>
      <c r="L52" s="8"/>
      <c r="M52" s="8"/>
      <c r="N52" s="8"/>
      <c r="O52" s="8"/>
      <c r="P52" s="8"/>
      <c r="Q52" s="8"/>
      <c r="R52" s="8"/>
    </row>
    <row r="53" spans="1:18" ht="97.2">
      <c r="A53" s="1924"/>
      <c r="B53" s="10" t="s">
        <v>342</v>
      </c>
      <c r="C53" s="13" t="s">
        <v>2920</v>
      </c>
      <c r="D53" s="8"/>
      <c r="E53" s="8"/>
      <c r="F53" s="8"/>
      <c r="G53" s="8"/>
      <c r="H53" s="8"/>
      <c r="I53" s="8"/>
      <c r="J53" s="8"/>
      <c r="K53" s="8"/>
      <c r="L53" s="8"/>
      <c r="M53" s="8"/>
      <c r="N53" s="8"/>
      <c r="O53" s="8"/>
      <c r="P53" s="8"/>
      <c r="Q53" s="8"/>
      <c r="R53" s="8"/>
    </row>
    <row r="54" spans="1:18" ht="48.6">
      <c r="A54" s="1924"/>
      <c r="B54" s="10" t="s">
        <v>508</v>
      </c>
      <c r="C54" s="13" t="s">
        <v>877</v>
      </c>
      <c r="D54" s="8"/>
      <c r="E54" s="8"/>
      <c r="F54" s="8"/>
      <c r="G54" s="8"/>
      <c r="H54" s="8"/>
      <c r="I54" s="8"/>
      <c r="J54" s="8"/>
      <c r="K54" s="8"/>
      <c r="L54" s="8"/>
      <c r="M54" s="8"/>
      <c r="N54" s="8"/>
      <c r="O54" s="8"/>
      <c r="P54" s="8"/>
      <c r="Q54" s="8"/>
      <c r="R54" s="8"/>
    </row>
    <row r="55" spans="1:18">
      <c r="A55" s="1924"/>
      <c r="B55" s="10" t="s">
        <v>510</v>
      </c>
      <c r="C55" s="13" t="s">
        <v>2921</v>
      </c>
      <c r="D55" s="8"/>
      <c r="E55" s="8"/>
      <c r="F55" s="8"/>
      <c r="G55" s="8"/>
      <c r="H55" s="8"/>
      <c r="I55" s="8"/>
      <c r="J55" s="8"/>
      <c r="K55" s="8"/>
      <c r="L55" s="8"/>
      <c r="M55" s="8"/>
      <c r="N55" s="8"/>
      <c r="O55" s="8"/>
      <c r="P55" s="8"/>
      <c r="Q55" s="8"/>
      <c r="R55" s="8"/>
    </row>
    <row r="56" spans="1:18">
      <c r="A56" s="1924"/>
      <c r="B56" s="10" t="s">
        <v>512</v>
      </c>
      <c r="C56" s="13" t="s">
        <v>783</v>
      </c>
      <c r="D56" s="8"/>
      <c r="E56" s="8"/>
      <c r="F56" s="8"/>
      <c r="G56" s="8"/>
      <c r="H56" s="8"/>
      <c r="I56" s="8"/>
      <c r="J56" s="8"/>
      <c r="K56" s="8"/>
      <c r="L56" s="8"/>
      <c r="M56" s="8"/>
      <c r="N56" s="8"/>
      <c r="O56" s="8"/>
      <c r="P56" s="8"/>
      <c r="Q56" s="8"/>
      <c r="R56" s="8"/>
    </row>
    <row r="57" spans="1:18">
      <c r="A57" s="1924"/>
      <c r="B57" s="10" t="s">
        <v>513</v>
      </c>
      <c r="C57" s="13" t="s">
        <v>1040</v>
      </c>
      <c r="D57" s="8"/>
      <c r="E57" s="8"/>
      <c r="F57" s="8"/>
      <c r="G57" s="8"/>
      <c r="H57" s="8"/>
      <c r="I57" s="8"/>
      <c r="J57" s="8"/>
      <c r="K57" s="8"/>
      <c r="L57" s="8"/>
      <c r="M57" s="8"/>
      <c r="N57" s="8"/>
      <c r="O57" s="8"/>
      <c r="P57" s="8"/>
      <c r="Q57" s="8"/>
      <c r="R57" s="8"/>
    </row>
    <row r="58" spans="1:18" ht="32.4">
      <c r="A58" s="1924"/>
      <c r="B58" s="10" t="s">
        <v>514</v>
      </c>
      <c r="C58" s="323" t="s">
        <v>1041</v>
      </c>
      <c r="D58" s="8"/>
      <c r="E58" s="8"/>
      <c r="F58" s="8"/>
      <c r="G58" s="8"/>
      <c r="H58" s="8"/>
      <c r="I58" s="8"/>
      <c r="J58" s="8"/>
      <c r="K58" s="8"/>
      <c r="L58" s="8"/>
      <c r="M58" s="8"/>
      <c r="N58" s="8"/>
      <c r="O58" s="8"/>
      <c r="P58" s="8"/>
      <c r="Q58" s="8"/>
      <c r="R58" s="8"/>
    </row>
    <row r="59" spans="1:18">
      <c r="A59" s="1924"/>
      <c r="B59" s="10" t="s">
        <v>515</v>
      </c>
      <c r="C59" s="509" t="s">
        <v>2922</v>
      </c>
      <c r="D59" s="8"/>
      <c r="E59" s="8"/>
      <c r="F59" s="8"/>
      <c r="G59" s="8"/>
      <c r="H59" s="8"/>
      <c r="I59" s="8"/>
      <c r="J59" s="8"/>
      <c r="K59" s="8"/>
      <c r="L59" s="8"/>
      <c r="M59" s="8"/>
      <c r="N59" s="8"/>
      <c r="O59" s="8"/>
      <c r="P59" s="8"/>
      <c r="Q59" s="8"/>
      <c r="R59" s="8"/>
    </row>
    <row r="60" spans="1:18" ht="48.6">
      <c r="A60" s="1924"/>
      <c r="B60" s="10" t="s">
        <v>516</v>
      </c>
      <c r="C60" s="578" t="s">
        <v>2923</v>
      </c>
      <c r="D60" s="8"/>
      <c r="E60" s="8"/>
      <c r="F60" s="8"/>
      <c r="G60" s="8"/>
      <c r="H60" s="8"/>
      <c r="I60" s="8"/>
      <c r="J60" s="8"/>
      <c r="K60" s="8"/>
      <c r="L60" s="8"/>
      <c r="M60" s="8"/>
      <c r="N60" s="8"/>
      <c r="O60" s="8"/>
      <c r="P60" s="8"/>
      <c r="Q60" s="8"/>
      <c r="R60" s="8"/>
    </row>
    <row r="61" spans="1:18">
      <c r="A61" s="1924"/>
      <c r="B61" s="10" t="s">
        <v>517</v>
      </c>
      <c r="C61" s="89" t="s">
        <v>2924</v>
      </c>
      <c r="D61" s="8"/>
      <c r="E61" s="8"/>
      <c r="F61" s="8"/>
      <c r="G61" s="8"/>
      <c r="H61" s="8"/>
      <c r="I61" s="8"/>
      <c r="J61" s="8"/>
      <c r="K61" s="8"/>
      <c r="L61" s="8"/>
      <c r="M61" s="8"/>
      <c r="N61" s="8"/>
      <c r="O61" s="8"/>
      <c r="P61" s="8"/>
      <c r="Q61" s="8"/>
      <c r="R61" s="8"/>
    </row>
    <row r="62" spans="1:18" ht="48.6">
      <c r="A62" s="1924"/>
      <c r="B62" s="10" t="s">
        <v>519</v>
      </c>
      <c r="C62" s="13" t="s">
        <v>1228</v>
      </c>
      <c r="D62" s="8"/>
      <c r="E62" s="8"/>
      <c r="F62" s="8"/>
      <c r="G62" s="8"/>
      <c r="H62" s="8"/>
      <c r="I62" s="8"/>
      <c r="J62" s="8"/>
      <c r="K62" s="8"/>
      <c r="L62" s="8"/>
      <c r="M62" s="8"/>
      <c r="N62" s="8"/>
      <c r="O62" s="8"/>
      <c r="P62" s="8"/>
      <c r="Q62" s="8"/>
      <c r="R62" s="8"/>
    </row>
    <row r="63" spans="1:18">
      <c r="A63" s="1924"/>
      <c r="B63" s="10" t="s">
        <v>521</v>
      </c>
      <c r="C63" s="13" t="s">
        <v>267</v>
      </c>
      <c r="D63" s="8"/>
      <c r="E63" s="8"/>
      <c r="F63" s="8"/>
      <c r="G63" s="8"/>
      <c r="H63" s="8"/>
      <c r="I63" s="8"/>
      <c r="J63" s="8"/>
      <c r="K63" s="8"/>
      <c r="L63" s="8"/>
      <c r="M63" s="8"/>
      <c r="N63" s="8"/>
      <c r="O63" s="8"/>
      <c r="P63" s="8"/>
      <c r="Q63" s="8"/>
      <c r="R63" s="8"/>
    </row>
    <row r="64" spans="1:18">
      <c r="A64" s="1924"/>
      <c r="B64" s="10" t="s">
        <v>523</v>
      </c>
      <c r="C64" s="13" t="s">
        <v>317</v>
      </c>
      <c r="D64" s="8"/>
      <c r="E64" s="8"/>
      <c r="F64" s="8"/>
      <c r="G64" s="8"/>
      <c r="H64" s="8"/>
      <c r="I64" s="8"/>
      <c r="J64" s="8"/>
      <c r="K64" s="8"/>
      <c r="L64" s="8"/>
      <c r="M64" s="8"/>
      <c r="N64" s="8"/>
      <c r="O64" s="8"/>
      <c r="P64" s="8"/>
      <c r="Q64" s="8"/>
      <c r="R64" s="8"/>
    </row>
    <row r="65" spans="1:18">
      <c r="A65" s="1924"/>
      <c r="B65" s="10" t="s">
        <v>525</v>
      </c>
      <c r="C65" s="13" t="s">
        <v>277</v>
      </c>
      <c r="D65" s="8"/>
      <c r="E65" s="8"/>
      <c r="F65" s="8"/>
      <c r="G65" s="8"/>
      <c r="H65" s="8"/>
      <c r="I65" s="8"/>
      <c r="J65" s="8"/>
      <c r="K65" s="8"/>
      <c r="L65" s="8"/>
      <c r="M65" s="8"/>
      <c r="N65" s="8"/>
      <c r="O65" s="8"/>
      <c r="P65" s="8"/>
      <c r="Q65" s="8"/>
      <c r="R65" s="8"/>
    </row>
    <row r="66" spans="1:18">
      <c r="A66" s="1924"/>
      <c r="B66" s="10" t="s">
        <v>526</v>
      </c>
      <c r="C66" s="13" t="s">
        <v>317</v>
      </c>
      <c r="D66" s="8"/>
      <c r="E66" s="8"/>
      <c r="F66" s="8"/>
      <c r="G66" s="8"/>
      <c r="H66" s="8"/>
      <c r="I66" s="8"/>
      <c r="J66" s="8"/>
      <c r="K66" s="8"/>
      <c r="L66" s="8"/>
      <c r="M66" s="8"/>
      <c r="N66" s="8"/>
      <c r="O66" s="8"/>
      <c r="P66" s="8"/>
      <c r="Q66" s="8"/>
      <c r="R66" s="8"/>
    </row>
    <row r="67" spans="1:18">
      <c r="A67" s="1924"/>
      <c r="B67" s="10" t="s">
        <v>528</v>
      </c>
      <c r="C67" s="13" t="s">
        <v>317</v>
      </c>
      <c r="D67" s="8"/>
      <c r="E67" s="8"/>
      <c r="F67" s="8"/>
      <c r="G67" s="8"/>
      <c r="H67" s="8"/>
      <c r="I67" s="8"/>
      <c r="J67" s="8"/>
      <c r="K67" s="8"/>
      <c r="L67" s="8"/>
      <c r="M67" s="8"/>
      <c r="N67" s="8"/>
      <c r="O67" s="8"/>
      <c r="P67" s="8"/>
      <c r="Q67" s="8"/>
      <c r="R67" s="8"/>
    </row>
    <row r="68" spans="1:18" ht="18.600000000000001" thickBot="1">
      <c r="A68" s="1925"/>
      <c r="B68" s="19" t="s">
        <v>530</v>
      </c>
      <c r="C68" s="20" t="s">
        <v>317</v>
      </c>
      <c r="D68" s="8"/>
      <c r="E68" s="8"/>
      <c r="F68" s="8"/>
      <c r="G68" s="8"/>
      <c r="H68" s="8"/>
      <c r="I68" s="8"/>
      <c r="J68" s="8"/>
      <c r="K68" s="8"/>
      <c r="L68" s="8"/>
      <c r="M68" s="8"/>
      <c r="N68" s="8"/>
      <c r="O68" s="8"/>
      <c r="P68" s="8"/>
      <c r="Q68" s="8"/>
      <c r="R68" s="8"/>
    </row>
    <row r="69" spans="1:18">
      <c r="A69" s="1926" t="s">
        <v>532</v>
      </c>
      <c r="B69" s="17" t="s">
        <v>533</v>
      </c>
      <c r="C69" s="18" t="s">
        <v>279</v>
      </c>
      <c r="D69" s="8"/>
      <c r="E69" s="8"/>
      <c r="F69" s="8"/>
      <c r="G69" s="8"/>
      <c r="H69" s="8"/>
      <c r="I69" s="8"/>
      <c r="J69" s="8"/>
      <c r="K69" s="8"/>
      <c r="L69" s="8"/>
      <c r="M69" s="8"/>
      <c r="N69" s="8"/>
      <c r="O69" s="8"/>
      <c r="P69" s="8"/>
      <c r="Q69" s="8"/>
      <c r="R69" s="8"/>
    </row>
    <row r="70" spans="1:18">
      <c r="A70" s="1927"/>
      <c r="B70" s="10" t="s">
        <v>534</v>
      </c>
      <c r="C70" s="13" t="s">
        <v>369</v>
      </c>
      <c r="D70" s="8"/>
      <c r="E70" s="8"/>
      <c r="F70" s="8"/>
      <c r="G70" s="8"/>
      <c r="H70" s="8"/>
      <c r="I70" s="8"/>
      <c r="J70" s="8"/>
      <c r="K70" s="8"/>
      <c r="L70" s="8"/>
      <c r="M70" s="8"/>
      <c r="N70" s="8"/>
      <c r="O70" s="8"/>
      <c r="P70" s="8"/>
      <c r="Q70" s="8"/>
      <c r="R70" s="8"/>
    </row>
    <row r="71" spans="1:18">
      <c r="A71" s="1927"/>
      <c r="B71" s="10" t="s">
        <v>535</v>
      </c>
      <c r="C71" s="13" t="s">
        <v>317</v>
      </c>
      <c r="D71" s="8"/>
      <c r="E71" s="8"/>
      <c r="F71" s="8"/>
      <c r="G71" s="8"/>
      <c r="H71" s="8"/>
      <c r="I71" s="8"/>
      <c r="J71" s="8"/>
      <c r="K71" s="8"/>
      <c r="L71" s="8"/>
      <c r="M71" s="8"/>
      <c r="N71" s="8"/>
      <c r="O71" s="8"/>
      <c r="P71" s="8"/>
      <c r="Q71" s="8"/>
      <c r="R71" s="8"/>
    </row>
    <row r="72" spans="1:18">
      <c r="A72" s="1927"/>
      <c r="B72" s="10" t="s">
        <v>536</v>
      </c>
      <c r="C72" s="13" t="s">
        <v>317</v>
      </c>
      <c r="D72" s="8"/>
      <c r="E72" s="8"/>
      <c r="F72" s="8"/>
      <c r="G72" s="8"/>
      <c r="H72" s="8"/>
      <c r="I72" s="8"/>
      <c r="J72" s="8"/>
      <c r="K72" s="8"/>
      <c r="L72" s="8"/>
      <c r="M72" s="8"/>
      <c r="N72" s="8"/>
      <c r="O72" s="8"/>
      <c r="P72" s="8"/>
      <c r="Q72" s="8"/>
      <c r="R72" s="8"/>
    </row>
    <row r="73" spans="1:18" ht="64.8">
      <c r="A73" s="1927"/>
      <c r="B73" s="10" t="s">
        <v>537</v>
      </c>
      <c r="C73" s="13" t="s">
        <v>1203</v>
      </c>
      <c r="D73" s="8"/>
      <c r="E73" s="8"/>
      <c r="F73" s="8"/>
      <c r="G73" s="8"/>
      <c r="H73" s="8"/>
      <c r="I73" s="8"/>
      <c r="J73" s="8"/>
      <c r="K73" s="8"/>
      <c r="L73" s="8"/>
      <c r="M73" s="8"/>
      <c r="N73" s="8"/>
      <c r="O73" s="8"/>
      <c r="P73" s="8"/>
      <c r="Q73" s="8"/>
      <c r="R73" s="8"/>
    </row>
    <row r="74" spans="1:18">
      <c r="A74" s="1927"/>
      <c r="B74" s="10" t="s">
        <v>539</v>
      </c>
      <c r="C74" s="13" t="s">
        <v>301</v>
      </c>
      <c r="D74" s="8"/>
      <c r="E74" s="8"/>
      <c r="F74" s="8"/>
      <c r="G74" s="8"/>
      <c r="H74" s="8"/>
      <c r="I74" s="8"/>
      <c r="J74" s="8"/>
      <c r="K74" s="8"/>
      <c r="L74" s="8"/>
      <c r="M74" s="8"/>
      <c r="N74" s="8"/>
      <c r="O74" s="8"/>
      <c r="P74" s="8"/>
      <c r="Q74" s="8"/>
      <c r="R74" s="8"/>
    </row>
    <row r="75" spans="1:18">
      <c r="A75" s="1927"/>
      <c r="B75" s="10" t="s">
        <v>540</v>
      </c>
      <c r="C75" s="13" t="s">
        <v>279</v>
      </c>
      <c r="D75" s="8"/>
      <c r="E75" s="8"/>
      <c r="F75" s="8"/>
      <c r="G75" s="8"/>
      <c r="H75" s="8"/>
      <c r="I75" s="8"/>
      <c r="J75" s="8"/>
      <c r="K75" s="8"/>
      <c r="L75" s="8"/>
      <c r="M75" s="8"/>
      <c r="N75" s="8"/>
      <c r="O75" s="8"/>
      <c r="P75" s="8"/>
      <c r="Q75" s="8"/>
      <c r="R75" s="8"/>
    </row>
    <row r="76" spans="1:18">
      <c r="A76" s="1927"/>
      <c r="B76" s="10" t="s">
        <v>541</v>
      </c>
      <c r="C76" s="13" t="s">
        <v>377</v>
      </c>
      <c r="D76" s="8"/>
      <c r="E76" s="8"/>
      <c r="F76" s="8"/>
      <c r="G76" s="8"/>
      <c r="H76" s="8"/>
      <c r="I76" s="8"/>
      <c r="J76" s="8"/>
      <c r="K76" s="8"/>
      <c r="L76" s="8"/>
      <c r="M76" s="8"/>
      <c r="N76" s="8"/>
      <c r="O76" s="8"/>
      <c r="P76" s="8"/>
      <c r="Q76" s="8"/>
      <c r="R76" s="8"/>
    </row>
    <row r="77" spans="1:18" ht="81.599999999999994" thickBot="1">
      <c r="A77" s="1928"/>
      <c r="B77" s="19" t="s">
        <v>542</v>
      </c>
      <c r="C77" s="579" t="s">
        <v>1600</v>
      </c>
      <c r="D77" s="8"/>
      <c r="E77" s="8"/>
      <c r="F77" s="8"/>
      <c r="G77" s="8"/>
      <c r="H77" s="8"/>
      <c r="I77" s="8"/>
      <c r="J77" s="8"/>
      <c r="K77" s="8"/>
      <c r="L77" s="8"/>
      <c r="M77" s="8"/>
      <c r="N77" s="8"/>
      <c r="O77" s="8"/>
      <c r="P77" s="8"/>
      <c r="Q77" s="8"/>
      <c r="R77" s="8"/>
    </row>
    <row r="78" spans="1:18">
      <c r="A78" s="1926" t="s">
        <v>544</v>
      </c>
      <c r="B78" s="17" t="s">
        <v>545</v>
      </c>
      <c r="C78" s="495">
        <v>6</v>
      </c>
      <c r="D78" s="8"/>
      <c r="E78" s="8"/>
      <c r="F78" s="8"/>
      <c r="G78" s="8"/>
      <c r="H78" s="8"/>
      <c r="I78" s="8"/>
      <c r="J78" s="8"/>
      <c r="K78" s="8"/>
      <c r="L78" s="8"/>
      <c r="M78" s="8"/>
      <c r="N78" s="8"/>
      <c r="O78" s="8"/>
      <c r="P78" s="8"/>
      <c r="Q78" s="8"/>
      <c r="R78" s="8"/>
    </row>
    <row r="79" spans="1:18">
      <c r="A79" s="1927"/>
      <c r="B79" s="10" t="s">
        <v>547</v>
      </c>
      <c r="C79" s="18" t="s">
        <v>2389</v>
      </c>
      <c r="D79" s="8"/>
      <c r="E79" s="8"/>
      <c r="F79" s="8"/>
      <c r="G79" s="8"/>
      <c r="H79" s="8"/>
      <c r="I79" s="8"/>
      <c r="J79" s="8"/>
      <c r="K79" s="8"/>
      <c r="L79" s="8"/>
      <c r="M79" s="8"/>
      <c r="N79" s="8"/>
      <c r="O79" s="8"/>
      <c r="P79" s="8"/>
      <c r="Q79" s="8"/>
      <c r="R79" s="8"/>
    </row>
    <row r="80" spans="1:18">
      <c r="A80" s="1927"/>
      <c r="B80" s="10" t="s">
        <v>548</v>
      </c>
      <c r="C80" s="13" t="s">
        <v>1205</v>
      </c>
      <c r="D80" s="8"/>
      <c r="E80" s="8"/>
      <c r="F80" s="8"/>
      <c r="G80" s="8"/>
      <c r="H80" s="8"/>
      <c r="I80" s="8"/>
      <c r="J80" s="8"/>
      <c r="K80" s="8"/>
      <c r="L80" s="8"/>
      <c r="M80" s="8"/>
      <c r="N80" s="8"/>
      <c r="O80" s="8"/>
      <c r="P80" s="8"/>
      <c r="Q80" s="8"/>
      <c r="R80" s="8"/>
    </row>
    <row r="81" spans="1:18">
      <c r="A81" s="1927"/>
      <c r="B81" s="10" t="s">
        <v>550</v>
      </c>
      <c r="C81" s="13" t="s">
        <v>1078</v>
      </c>
      <c r="D81" s="8"/>
      <c r="E81" s="8"/>
      <c r="F81" s="8"/>
      <c r="G81" s="8"/>
      <c r="H81" s="8"/>
      <c r="I81" s="8"/>
      <c r="J81" s="8"/>
      <c r="K81" s="8"/>
      <c r="L81" s="8"/>
      <c r="M81" s="8"/>
      <c r="N81" s="8"/>
      <c r="O81" s="8"/>
      <c r="P81" s="8"/>
      <c r="Q81" s="8"/>
      <c r="R81" s="8"/>
    </row>
    <row r="82" spans="1:18" ht="48.6">
      <c r="A82" s="1927"/>
      <c r="B82" s="10" t="s">
        <v>552</v>
      </c>
      <c r="C82" s="13" t="s">
        <v>1414</v>
      </c>
      <c r="D82" s="8"/>
      <c r="E82" s="8"/>
      <c r="F82" s="8"/>
      <c r="G82" s="8"/>
      <c r="H82" s="8"/>
      <c r="I82" s="8"/>
      <c r="J82" s="8"/>
      <c r="K82" s="8"/>
      <c r="L82" s="8"/>
      <c r="M82" s="8"/>
      <c r="N82" s="8"/>
      <c r="O82" s="8"/>
      <c r="P82" s="8"/>
      <c r="Q82" s="8"/>
      <c r="R82" s="8"/>
    </row>
    <row r="83" spans="1:18">
      <c r="A83" s="1927"/>
      <c r="B83" s="10" t="s">
        <v>554</v>
      </c>
      <c r="C83" s="13" t="s">
        <v>277</v>
      </c>
      <c r="D83" s="8"/>
      <c r="E83" s="8"/>
      <c r="F83" s="8"/>
      <c r="G83" s="8"/>
      <c r="H83" s="8"/>
      <c r="I83" s="8"/>
      <c r="J83" s="8"/>
      <c r="K83" s="8"/>
      <c r="L83" s="8"/>
      <c r="M83" s="8"/>
      <c r="N83" s="8"/>
      <c r="O83" s="8"/>
      <c r="P83" s="8"/>
      <c r="Q83" s="8"/>
      <c r="R83" s="8"/>
    </row>
    <row r="84" spans="1:18">
      <c r="A84" s="1927"/>
      <c r="B84" s="10" t="s">
        <v>526</v>
      </c>
      <c r="C84" s="13" t="s">
        <v>317</v>
      </c>
      <c r="D84" s="8"/>
      <c r="E84" s="8"/>
      <c r="F84" s="8"/>
      <c r="G84" s="8"/>
      <c r="H84" s="8"/>
      <c r="I84" s="8"/>
      <c r="J84" s="8"/>
      <c r="K84" s="8"/>
      <c r="L84" s="8"/>
      <c r="M84" s="8"/>
      <c r="N84" s="8"/>
      <c r="O84" s="8"/>
      <c r="P84" s="8"/>
      <c r="Q84" s="8"/>
      <c r="R84" s="8"/>
    </row>
    <row r="85" spans="1:18">
      <c r="A85" s="1927"/>
      <c r="B85" s="10" t="s">
        <v>528</v>
      </c>
      <c r="C85" s="13" t="s">
        <v>317</v>
      </c>
      <c r="D85" s="8"/>
      <c r="E85" s="8"/>
      <c r="F85" s="8"/>
      <c r="G85" s="8"/>
      <c r="H85" s="8"/>
      <c r="I85" s="8"/>
      <c r="J85" s="8"/>
      <c r="K85" s="8"/>
      <c r="L85" s="8"/>
      <c r="M85" s="8"/>
      <c r="N85" s="8"/>
      <c r="O85" s="8"/>
      <c r="P85" s="8"/>
      <c r="Q85" s="8"/>
      <c r="R85" s="8"/>
    </row>
    <row r="86" spans="1:18">
      <c r="A86" s="1927"/>
      <c r="B86" s="10" t="s">
        <v>555</v>
      </c>
      <c r="C86" s="13" t="s">
        <v>317</v>
      </c>
      <c r="D86" s="8"/>
      <c r="E86" s="8"/>
      <c r="F86" s="8"/>
      <c r="G86" s="8"/>
      <c r="H86" s="8"/>
      <c r="I86" s="8"/>
      <c r="J86" s="8"/>
      <c r="K86" s="8"/>
      <c r="L86" s="8"/>
      <c r="M86" s="8"/>
      <c r="N86" s="8"/>
      <c r="O86" s="8"/>
      <c r="P86" s="8"/>
      <c r="Q86" s="8"/>
      <c r="R86" s="8"/>
    </row>
    <row r="87" spans="1:18">
      <c r="A87" s="1927"/>
      <c r="B87" s="10" t="s">
        <v>556</v>
      </c>
      <c r="C87" s="13"/>
      <c r="D87" s="8"/>
      <c r="E87" s="8"/>
      <c r="F87" s="8"/>
      <c r="G87" s="8"/>
      <c r="H87" s="8"/>
      <c r="I87" s="8"/>
      <c r="J87" s="8"/>
      <c r="K87" s="8"/>
      <c r="L87" s="8"/>
      <c r="M87" s="8"/>
      <c r="N87" s="8"/>
      <c r="O87" s="8"/>
      <c r="P87" s="8"/>
      <c r="Q87" s="8"/>
      <c r="R87" s="8"/>
    </row>
    <row r="88" spans="1:18">
      <c r="A88" s="1927"/>
      <c r="B88" s="10" t="s">
        <v>557</v>
      </c>
      <c r="C88" s="13" t="s">
        <v>277</v>
      </c>
      <c r="D88" s="8"/>
      <c r="E88" s="8"/>
      <c r="F88" s="8"/>
      <c r="G88" s="8"/>
      <c r="H88" s="8"/>
      <c r="I88" s="8"/>
      <c r="J88" s="8"/>
      <c r="K88" s="8"/>
      <c r="L88" s="8"/>
      <c r="M88" s="8"/>
      <c r="N88" s="8"/>
      <c r="O88" s="8"/>
      <c r="P88" s="8"/>
      <c r="Q88" s="8"/>
      <c r="R88" s="8"/>
    </row>
    <row r="89" spans="1:18">
      <c r="A89" s="1927"/>
      <c r="B89" s="10" t="s">
        <v>558</v>
      </c>
      <c r="C89" s="13" t="s">
        <v>317</v>
      </c>
      <c r="D89" s="8"/>
      <c r="E89" s="8"/>
      <c r="F89" s="8"/>
      <c r="G89" s="8"/>
      <c r="H89" s="8"/>
      <c r="I89" s="8"/>
      <c r="J89" s="8"/>
      <c r="K89" s="8"/>
      <c r="L89" s="8"/>
      <c r="M89" s="8"/>
      <c r="N89" s="8"/>
      <c r="O89" s="8"/>
      <c r="P89" s="8"/>
      <c r="Q89" s="8"/>
      <c r="R89" s="8"/>
    </row>
    <row r="90" spans="1:18">
      <c r="A90" s="1927"/>
      <c r="B90" s="10" t="s">
        <v>559</v>
      </c>
      <c r="C90" s="13" t="s">
        <v>317</v>
      </c>
      <c r="D90" s="8"/>
      <c r="E90" s="8"/>
      <c r="F90" s="8"/>
      <c r="G90" s="8"/>
      <c r="H90" s="8"/>
      <c r="I90" s="8"/>
      <c r="J90" s="8"/>
      <c r="K90" s="8"/>
      <c r="L90" s="8"/>
      <c r="M90" s="8"/>
      <c r="N90" s="8"/>
      <c r="O90" s="8"/>
      <c r="P90" s="8"/>
      <c r="Q90" s="8"/>
      <c r="R90" s="8"/>
    </row>
    <row r="91" spans="1:18">
      <c r="A91" s="1927"/>
      <c r="B91" s="10" t="s">
        <v>560</v>
      </c>
      <c r="C91" s="13" t="s">
        <v>317</v>
      </c>
      <c r="D91" s="8"/>
      <c r="E91" s="8"/>
      <c r="F91" s="8"/>
      <c r="G91" s="8"/>
      <c r="H91" s="8"/>
      <c r="I91" s="8"/>
      <c r="J91" s="8"/>
      <c r="K91" s="8"/>
      <c r="L91" s="8"/>
      <c r="M91" s="8"/>
      <c r="N91" s="8"/>
      <c r="O91" s="8"/>
      <c r="P91" s="8"/>
      <c r="Q91" s="8"/>
      <c r="R91" s="8"/>
    </row>
    <row r="92" spans="1:18" ht="18.600000000000001" thickBot="1">
      <c r="A92" s="1928"/>
      <c r="B92" s="19" t="s">
        <v>561</v>
      </c>
      <c r="C92" s="20" t="s">
        <v>317</v>
      </c>
      <c r="D92" s="8"/>
      <c r="E92" s="8"/>
      <c r="F92" s="8"/>
      <c r="G92" s="8"/>
      <c r="H92" s="8"/>
      <c r="I92" s="8"/>
      <c r="J92" s="8"/>
      <c r="K92" s="8"/>
      <c r="L92" s="8"/>
      <c r="M92" s="8"/>
      <c r="N92" s="8"/>
      <c r="O92" s="8"/>
      <c r="P92" s="8"/>
      <c r="Q92" s="8"/>
      <c r="R92" s="8"/>
    </row>
    <row r="93" spans="1:18" ht="48.6">
      <c r="A93" s="1926" t="s">
        <v>562</v>
      </c>
      <c r="B93" s="17" t="s">
        <v>563</v>
      </c>
      <c r="C93" s="18" t="s">
        <v>2281</v>
      </c>
      <c r="D93" s="8"/>
      <c r="E93" s="8"/>
      <c r="F93" s="8"/>
      <c r="G93" s="8"/>
      <c r="H93" s="8"/>
      <c r="I93" s="8"/>
      <c r="J93" s="8"/>
      <c r="K93" s="8"/>
      <c r="L93" s="8"/>
      <c r="M93" s="8"/>
      <c r="N93" s="8"/>
      <c r="O93" s="8"/>
      <c r="P93" s="8"/>
      <c r="Q93" s="8"/>
      <c r="R93" s="8"/>
    </row>
    <row r="94" spans="1:18" ht="32.4">
      <c r="A94" s="1927"/>
      <c r="B94" s="10" t="s">
        <v>565</v>
      </c>
      <c r="C94" s="13" t="s">
        <v>1461</v>
      </c>
      <c r="D94" s="8"/>
      <c r="E94" s="8"/>
      <c r="F94" s="8"/>
      <c r="G94" s="8"/>
      <c r="H94" s="8"/>
      <c r="I94" s="8"/>
      <c r="J94" s="8"/>
      <c r="K94" s="8"/>
      <c r="L94" s="8"/>
      <c r="M94" s="8"/>
      <c r="N94" s="8"/>
      <c r="O94" s="8"/>
      <c r="P94" s="8"/>
      <c r="Q94" s="8"/>
      <c r="R94" s="8"/>
    </row>
    <row r="95" spans="1:18">
      <c r="A95" s="1927"/>
      <c r="B95" s="10" t="s">
        <v>567</v>
      </c>
      <c r="C95" s="13" t="s">
        <v>267</v>
      </c>
      <c r="D95" s="8"/>
      <c r="E95" s="8"/>
      <c r="F95" s="8"/>
      <c r="G95" s="8"/>
      <c r="H95" s="8"/>
      <c r="I95" s="8"/>
      <c r="J95" s="8"/>
      <c r="K95" s="8"/>
      <c r="L95" s="8"/>
      <c r="M95" s="8"/>
      <c r="N95" s="8"/>
      <c r="O95" s="8"/>
      <c r="P95" s="8"/>
      <c r="Q95" s="8"/>
      <c r="R95" s="8"/>
    </row>
    <row r="96" spans="1:18" ht="32.4">
      <c r="A96" s="1927"/>
      <c r="B96" s="10" t="s">
        <v>568</v>
      </c>
      <c r="C96" s="13" t="s">
        <v>267</v>
      </c>
      <c r="D96" s="8"/>
      <c r="E96" s="8"/>
      <c r="F96" s="8"/>
      <c r="G96" s="8"/>
      <c r="H96" s="8"/>
      <c r="I96" s="8"/>
      <c r="J96" s="8"/>
      <c r="K96" s="8"/>
      <c r="L96" s="8"/>
      <c r="M96" s="8"/>
      <c r="N96" s="8"/>
      <c r="O96" s="8"/>
      <c r="P96" s="8"/>
      <c r="Q96" s="8"/>
      <c r="R96" s="8"/>
    </row>
    <row r="97" spans="1:18" ht="81">
      <c r="A97" s="1927"/>
      <c r="B97" s="10" t="s">
        <v>570</v>
      </c>
      <c r="C97" s="13" t="s">
        <v>2925</v>
      </c>
      <c r="D97" s="8"/>
      <c r="E97" s="8"/>
      <c r="F97" s="8"/>
      <c r="G97" s="8"/>
      <c r="H97" s="8"/>
      <c r="I97" s="8"/>
      <c r="J97" s="8"/>
      <c r="K97" s="8"/>
      <c r="L97" s="8"/>
      <c r="M97" s="8"/>
      <c r="N97" s="8"/>
      <c r="O97" s="8"/>
      <c r="P97" s="8"/>
      <c r="Q97" s="8"/>
      <c r="R97" s="8"/>
    </row>
    <row r="98" spans="1:18" ht="97.2">
      <c r="A98" s="1927"/>
      <c r="B98" s="10" t="s">
        <v>572</v>
      </c>
      <c r="C98" s="13" t="s">
        <v>2926</v>
      </c>
      <c r="D98" s="8"/>
      <c r="E98" s="8"/>
      <c r="F98" s="8"/>
      <c r="G98" s="8"/>
      <c r="H98" s="8"/>
      <c r="I98" s="8"/>
      <c r="J98" s="8"/>
      <c r="K98" s="8"/>
      <c r="L98" s="8"/>
      <c r="M98" s="8"/>
      <c r="N98" s="8"/>
      <c r="O98" s="8"/>
      <c r="P98" s="8"/>
      <c r="Q98" s="8"/>
      <c r="R98" s="8"/>
    </row>
    <row r="99" spans="1:18" ht="32.4">
      <c r="A99" s="1927"/>
      <c r="B99" s="10" t="s">
        <v>574</v>
      </c>
      <c r="C99" s="13" t="s">
        <v>267</v>
      </c>
      <c r="D99" s="8"/>
      <c r="E99" s="8"/>
      <c r="F99" s="8"/>
      <c r="G99" s="8"/>
      <c r="H99" s="8"/>
      <c r="I99" s="8"/>
      <c r="J99" s="8"/>
      <c r="K99" s="8"/>
      <c r="L99" s="8"/>
      <c r="M99" s="8"/>
      <c r="N99" s="8"/>
      <c r="O99" s="8"/>
      <c r="P99" s="8"/>
      <c r="Q99" s="8"/>
      <c r="R99" s="8"/>
    </row>
    <row r="100" spans="1:18" ht="113.4">
      <c r="A100" s="1927"/>
      <c r="B100" s="10" t="s">
        <v>621</v>
      </c>
      <c r="C100" s="13" t="s">
        <v>2927</v>
      </c>
      <c r="D100" s="8"/>
      <c r="E100" s="8"/>
      <c r="F100" s="8"/>
      <c r="G100" s="8"/>
      <c r="H100" s="8"/>
      <c r="I100" s="8"/>
      <c r="J100" s="8"/>
      <c r="K100" s="8"/>
      <c r="L100" s="8"/>
      <c r="M100" s="8"/>
      <c r="N100" s="8"/>
      <c r="O100" s="8"/>
      <c r="P100" s="8"/>
      <c r="Q100" s="8"/>
      <c r="R100" s="8"/>
    </row>
    <row r="101" spans="1:18">
      <c r="A101" s="1927"/>
      <c r="B101" s="10" t="s">
        <v>576</v>
      </c>
      <c r="C101" s="14" t="s">
        <v>1620</v>
      </c>
      <c r="D101" s="8"/>
      <c r="E101" s="8"/>
      <c r="F101" s="8"/>
      <c r="G101" s="8"/>
      <c r="H101" s="8"/>
      <c r="I101" s="8"/>
      <c r="J101" s="8"/>
      <c r="K101" s="8"/>
      <c r="L101" s="8"/>
      <c r="M101" s="8"/>
      <c r="N101" s="8"/>
      <c r="O101" s="8"/>
      <c r="P101" s="8"/>
      <c r="Q101" s="8"/>
      <c r="R101" s="8"/>
    </row>
    <row r="102" spans="1:18" ht="18.600000000000001" thickBot="1">
      <c r="A102" s="1928"/>
      <c r="B102" s="19" t="s">
        <v>577</v>
      </c>
      <c r="C102" s="24" t="s">
        <v>267</v>
      </c>
      <c r="D102" s="8"/>
      <c r="E102" s="8"/>
      <c r="F102" s="8"/>
      <c r="G102" s="8"/>
      <c r="H102" s="8"/>
      <c r="I102" s="8"/>
      <c r="J102" s="8"/>
      <c r="K102" s="8"/>
      <c r="L102" s="8"/>
      <c r="M102" s="8"/>
      <c r="N102" s="8"/>
      <c r="O102" s="8"/>
      <c r="P102" s="8"/>
      <c r="Q102" s="8"/>
      <c r="R102" s="8"/>
    </row>
    <row r="103" spans="1:18" ht="32.4">
      <c r="A103" s="1924" t="s">
        <v>418</v>
      </c>
      <c r="B103" s="10" t="s">
        <v>579</v>
      </c>
      <c r="C103" s="11" t="s">
        <v>2928</v>
      </c>
      <c r="D103" s="8"/>
      <c r="E103" s="8"/>
      <c r="F103" s="8"/>
      <c r="G103" s="8"/>
      <c r="H103" s="8"/>
      <c r="I103" s="8"/>
      <c r="J103" s="8"/>
      <c r="K103" s="8"/>
      <c r="L103" s="8"/>
      <c r="M103" s="8"/>
      <c r="N103" s="8"/>
      <c r="O103" s="8"/>
      <c r="P103" s="8"/>
      <c r="Q103" s="8"/>
      <c r="R103" s="8"/>
    </row>
    <row r="104" spans="1:18">
      <c r="A104" s="1924"/>
      <c r="B104" s="1548" t="s">
        <v>421</v>
      </c>
      <c r="C104" s="508">
        <v>7.0000000000000001E-3</v>
      </c>
      <c r="D104" s="8"/>
      <c r="E104" s="8"/>
      <c r="F104" s="8"/>
      <c r="G104" s="8"/>
      <c r="H104" s="8"/>
      <c r="I104" s="8"/>
      <c r="J104" s="8"/>
      <c r="K104" s="8"/>
      <c r="L104" s="8"/>
      <c r="M104" s="8"/>
      <c r="N104" s="8"/>
      <c r="O104" s="8"/>
      <c r="P104" s="8"/>
      <c r="Q104" s="8"/>
      <c r="R104" s="8"/>
    </row>
    <row r="105" spans="1:18">
      <c r="A105" s="1924"/>
      <c r="B105" s="1548" t="s">
        <v>423</v>
      </c>
      <c r="C105" s="580">
        <v>1.03</v>
      </c>
      <c r="D105" s="8"/>
      <c r="E105" s="8"/>
      <c r="F105" s="8"/>
      <c r="G105" s="8"/>
      <c r="H105" s="8"/>
      <c r="I105" s="8"/>
      <c r="J105" s="8"/>
      <c r="K105" s="8"/>
      <c r="L105" s="8"/>
      <c r="M105" s="8"/>
      <c r="N105" s="8"/>
      <c r="O105" s="8"/>
      <c r="P105" s="8"/>
      <c r="Q105" s="8"/>
      <c r="R105" s="8"/>
    </row>
    <row r="106" spans="1:18">
      <c r="A106" s="1924"/>
      <c r="B106" s="1601" t="s">
        <v>983</v>
      </c>
      <c r="C106" s="348" t="s">
        <v>2929</v>
      </c>
      <c r="D106" s="8"/>
      <c r="E106" s="8"/>
      <c r="F106" s="8"/>
      <c r="G106" s="8"/>
      <c r="H106" s="8"/>
      <c r="I106" s="8"/>
      <c r="J106" s="8"/>
      <c r="K106" s="8"/>
      <c r="L106" s="8"/>
      <c r="M106" s="8"/>
      <c r="N106" s="8"/>
      <c r="O106" s="8"/>
      <c r="P106" s="8"/>
      <c r="Q106" s="8"/>
      <c r="R106" s="8"/>
    </row>
    <row r="107" spans="1:18" ht="18.600000000000001" thickBot="1">
      <c r="A107" s="1925"/>
      <c r="B107" s="25" t="s">
        <v>984</v>
      </c>
      <c r="C107" s="1602" t="s">
        <v>317</v>
      </c>
      <c r="D107" s="8"/>
      <c r="E107" s="8"/>
      <c r="F107" s="8"/>
      <c r="G107" s="8"/>
      <c r="H107" s="8"/>
      <c r="I107" s="8"/>
      <c r="J107" s="8"/>
      <c r="K107" s="8"/>
      <c r="L107" s="8"/>
      <c r="M107" s="8"/>
      <c r="N107" s="8"/>
      <c r="O107" s="8"/>
      <c r="P107" s="8"/>
      <c r="Q107" s="8"/>
      <c r="R107" s="8"/>
    </row>
    <row r="108" spans="1:18" s="127" customFormat="1">
      <c r="A108" s="1853" t="s">
        <v>427</v>
      </c>
      <c r="B108" s="935" t="s">
        <v>428</v>
      </c>
      <c r="C108" s="936" t="s">
        <v>267</v>
      </c>
    </row>
    <row r="109" spans="1:18" s="127" customFormat="1" ht="97.8" thickBot="1">
      <c r="A109" s="1854"/>
      <c r="B109" s="937" t="s">
        <v>430</v>
      </c>
      <c r="C109" s="938" t="s">
        <v>2930</v>
      </c>
    </row>
    <row r="110" spans="1:18" ht="18.600000000000001" thickBot="1">
      <c r="A110" s="1929" t="s">
        <v>587</v>
      </c>
      <c r="B110" s="2055"/>
      <c r="C110" s="581" t="s">
        <v>267</v>
      </c>
      <c r="D110" s="8"/>
      <c r="E110" s="8"/>
      <c r="F110" s="8"/>
      <c r="G110" s="8"/>
      <c r="H110" s="8"/>
      <c r="I110" s="8"/>
      <c r="J110" s="8"/>
      <c r="K110" s="8"/>
      <c r="L110" s="8"/>
      <c r="M110" s="8"/>
      <c r="N110" s="8"/>
      <c r="O110" s="8"/>
      <c r="P110" s="8"/>
      <c r="Q110" s="8"/>
      <c r="R110" s="8"/>
    </row>
    <row r="111" spans="1:18" ht="235.2" customHeight="1">
      <c r="A111" s="1881" t="s">
        <v>432</v>
      </c>
      <c r="B111" s="1882"/>
      <c r="C111" s="1882"/>
      <c r="D111" s="8"/>
      <c r="E111" s="8"/>
      <c r="F111" s="8"/>
      <c r="G111" s="8"/>
      <c r="H111" s="8"/>
      <c r="I111" s="8"/>
      <c r="J111" s="8"/>
      <c r="K111" s="8"/>
      <c r="L111" s="8"/>
      <c r="M111" s="8"/>
      <c r="N111" s="8"/>
      <c r="O111" s="8"/>
      <c r="P111" s="8"/>
      <c r="Q111" s="8"/>
      <c r="R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codeName="Sheet108">
    <pageSetUpPr fitToPage="1"/>
  </sheetPr>
  <dimension ref="A1:S1002"/>
  <sheetViews>
    <sheetView workbookViewId="0">
      <selection sqref="A1:C1"/>
    </sheetView>
  </sheetViews>
  <sheetFormatPr defaultColWidth="11.59765625" defaultRowHeight="15" customHeight="1"/>
  <cols>
    <col min="1" max="1" width="3.59765625" style="177" customWidth="1"/>
    <col min="2" max="2" width="47.59765625" style="177" customWidth="1"/>
    <col min="3" max="3" width="47.59765625" style="541" customWidth="1"/>
    <col min="4" max="19" width="8" style="177" customWidth="1"/>
    <col min="20" max="22" width="13.09765625" style="177" customWidth="1"/>
    <col min="23" max="16384" width="11.59765625" style="177"/>
  </cols>
  <sheetData>
    <row r="1" spans="1:19" ht="20.399999999999999" thickBot="1">
      <c r="A1" s="2324" t="s">
        <v>433</v>
      </c>
      <c r="B1" s="2324"/>
      <c r="C1" s="2324"/>
      <c r="D1" s="582"/>
      <c r="E1" s="582"/>
      <c r="F1" s="582"/>
      <c r="G1" s="582"/>
      <c r="H1" s="582"/>
      <c r="I1" s="582"/>
      <c r="J1" s="582"/>
      <c r="K1" s="582"/>
      <c r="L1" s="582"/>
      <c r="M1" s="582"/>
      <c r="N1" s="582"/>
      <c r="O1" s="582"/>
      <c r="P1" s="582"/>
      <c r="Q1" s="582"/>
      <c r="R1" s="582"/>
      <c r="S1" s="582"/>
    </row>
    <row r="2" spans="1:19" ht="16.8" thickBot="1">
      <c r="A2" s="2325" t="s">
        <v>434</v>
      </c>
      <c r="B2" s="2323"/>
      <c r="C2" s="546">
        <v>45800</v>
      </c>
      <c r="D2" s="582"/>
      <c r="E2" s="582"/>
      <c r="F2" s="582"/>
      <c r="G2" s="582"/>
      <c r="H2" s="582"/>
      <c r="I2" s="582"/>
      <c r="J2" s="582"/>
      <c r="K2" s="582"/>
      <c r="L2" s="582"/>
      <c r="M2" s="582"/>
      <c r="N2" s="582"/>
      <c r="O2" s="582"/>
      <c r="P2" s="582"/>
      <c r="Q2" s="582"/>
      <c r="R2" s="582"/>
      <c r="S2" s="582"/>
    </row>
    <row r="3" spans="1:19" ht="16.2">
      <c r="A3" s="2326" t="s">
        <v>435</v>
      </c>
      <c r="B3" s="583" t="s">
        <v>436</v>
      </c>
      <c r="C3" s="458" t="s">
        <v>2931</v>
      </c>
      <c r="D3" s="582"/>
      <c r="E3" s="582"/>
      <c r="F3" s="582"/>
      <c r="G3" s="582"/>
      <c r="H3" s="582"/>
      <c r="I3" s="582"/>
      <c r="J3" s="582"/>
      <c r="K3" s="582"/>
      <c r="L3" s="582"/>
      <c r="M3" s="582"/>
      <c r="N3" s="582"/>
      <c r="O3" s="582"/>
      <c r="P3" s="582"/>
      <c r="Q3" s="582"/>
      <c r="R3" s="582"/>
      <c r="S3" s="582"/>
    </row>
    <row r="4" spans="1:19" ht="16.2">
      <c r="A4" s="2320"/>
      <c r="B4" s="584" t="s">
        <v>438</v>
      </c>
      <c r="C4" s="459" t="s">
        <v>2932</v>
      </c>
      <c r="D4" s="582"/>
      <c r="E4" s="582"/>
      <c r="F4" s="582"/>
      <c r="G4" s="582"/>
      <c r="H4" s="582"/>
      <c r="I4" s="582"/>
      <c r="J4" s="582"/>
      <c r="K4" s="582"/>
      <c r="L4" s="582"/>
      <c r="M4" s="582"/>
      <c r="N4" s="582"/>
      <c r="O4" s="582"/>
      <c r="P4" s="582"/>
      <c r="Q4" s="582"/>
      <c r="R4" s="582"/>
      <c r="S4" s="582"/>
    </row>
    <row r="5" spans="1:19" ht="16.2">
      <c r="A5" s="2320"/>
      <c r="B5" s="584" t="s">
        <v>440</v>
      </c>
      <c r="C5" s="460" t="s">
        <v>2933</v>
      </c>
      <c r="D5" s="582"/>
      <c r="E5" s="582"/>
      <c r="F5" s="582"/>
      <c r="G5" s="582"/>
      <c r="H5" s="582"/>
      <c r="I5" s="582"/>
      <c r="J5" s="582"/>
      <c r="K5" s="582"/>
      <c r="L5" s="582"/>
      <c r="M5" s="582"/>
      <c r="N5" s="582"/>
      <c r="O5" s="582"/>
      <c r="P5" s="582"/>
      <c r="Q5" s="582"/>
      <c r="R5" s="582"/>
      <c r="S5" s="582"/>
    </row>
    <row r="6" spans="1:19" ht="16.2">
      <c r="A6" s="2320"/>
      <c r="B6" s="584" t="s">
        <v>268</v>
      </c>
      <c r="C6" s="461" t="s">
        <v>2932</v>
      </c>
      <c r="D6" s="582"/>
      <c r="E6" s="582"/>
      <c r="F6" s="582"/>
      <c r="G6" s="582"/>
      <c r="H6" s="582"/>
      <c r="I6" s="582"/>
      <c r="J6" s="582"/>
      <c r="K6" s="582"/>
      <c r="L6" s="582"/>
      <c r="M6" s="582"/>
      <c r="N6" s="582"/>
      <c r="O6" s="582"/>
      <c r="P6" s="582"/>
      <c r="Q6" s="582"/>
      <c r="R6" s="582"/>
      <c r="S6" s="582"/>
    </row>
    <row r="7" spans="1:19" ht="16.2">
      <c r="A7" s="2320"/>
      <c r="B7" s="584" t="s">
        <v>442</v>
      </c>
      <c r="C7" s="462" t="s">
        <v>2934</v>
      </c>
      <c r="D7" s="582"/>
      <c r="E7" s="582"/>
      <c r="F7" s="582"/>
      <c r="G7" s="582"/>
      <c r="H7" s="582"/>
      <c r="I7" s="582"/>
      <c r="J7" s="582"/>
      <c r="K7" s="582"/>
      <c r="L7" s="582"/>
      <c r="M7" s="582"/>
      <c r="N7" s="582"/>
      <c r="O7" s="582"/>
      <c r="P7" s="582"/>
      <c r="Q7" s="582"/>
      <c r="R7" s="582"/>
      <c r="S7" s="582"/>
    </row>
    <row r="8" spans="1:19" ht="22.2">
      <c r="A8" s="2320"/>
      <c r="B8" s="585" t="s">
        <v>444</v>
      </c>
      <c r="C8" s="515">
        <v>854687548</v>
      </c>
      <c r="D8" s="586"/>
      <c r="E8" s="586"/>
      <c r="F8" s="586"/>
      <c r="G8" s="586"/>
      <c r="H8" s="586"/>
      <c r="I8" s="586"/>
      <c r="J8" s="586"/>
      <c r="K8" s="586"/>
      <c r="L8" s="586"/>
      <c r="M8" s="586"/>
      <c r="N8" s="586"/>
      <c r="O8" s="586"/>
      <c r="P8" s="586"/>
      <c r="Q8" s="586"/>
      <c r="R8" s="586"/>
      <c r="S8" s="586"/>
    </row>
    <row r="9" spans="1:19" ht="22.2">
      <c r="A9" s="2320"/>
      <c r="B9" s="585" t="s">
        <v>446</v>
      </c>
      <c r="C9" s="555">
        <v>122534786357</v>
      </c>
      <c r="D9" s="586"/>
      <c r="E9" s="586"/>
      <c r="F9" s="586"/>
      <c r="G9" s="586"/>
      <c r="H9" s="586"/>
      <c r="I9" s="586"/>
      <c r="J9" s="586"/>
      <c r="K9" s="586"/>
      <c r="L9" s="586"/>
      <c r="M9" s="586"/>
      <c r="N9" s="586"/>
      <c r="O9" s="586"/>
      <c r="P9" s="586"/>
      <c r="Q9" s="586"/>
      <c r="R9" s="586"/>
      <c r="S9" s="586"/>
    </row>
    <row r="10" spans="1:19" ht="22.2">
      <c r="A10" s="2320"/>
      <c r="B10" s="584" t="s">
        <v>447</v>
      </c>
      <c r="C10" s="460" t="s">
        <v>275</v>
      </c>
      <c r="D10" s="586"/>
      <c r="E10" s="586"/>
      <c r="F10" s="586"/>
      <c r="G10" s="586"/>
      <c r="H10" s="586"/>
      <c r="I10" s="586"/>
      <c r="J10" s="586"/>
      <c r="K10" s="586"/>
      <c r="L10" s="586"/>
      <c r="M10" s="586"/>
      <c r="N10" s="586"/>
      <c r="O10" s="586"/>
      <c r="P10" s="586"/>
      <c r="Q10" s="586"/>
      <c r="R10" s="586"/>
      <c r="S10" s="586"/>
    </row>
    <row r="11" spans="1:19" ht="22.2">
      <c r="A11" s="2320"/>
      <c r="B11" s="584" t="s">
        <v>449</v>
      </c>
      <c r="C11" s="461" t="s">
        <v>277</v>
      </c>
      <c r="D11" s="586"/>
      <c r="E11" s="586"/>
      <c r="F11" s="586"/>
      <c r="G11" s="586"/>
      <c r="H11" s="586"/>
      <c r="I11" s="586"/>
      <c r="J11" s="586"/>
      <c r="K11" s="586"/>
      <c r="L11" s="586"/>
      <c r="M11" s="586"/>
      <c r="N11" s="586"/>
      <c r="O11" s="586"/>
      <c r="P11" s="586"/>
      <c r="Q11" s="586"/>
      <c r="R11" s="586"/>
      <c r="S11" s="586"/>
    </row>
    <row r="12" spans="1:19" ht="22.2">
      <c r="A12" s="2320"/>
      <c r="B12" s="584" t="s">
        <v>450</v>
      </c>
      <c r="C12" s="461" t="s">
        <v>279</v>
      </c>
      <c r="D12" s="586"/>
      <c r="E12" s="586"/>
      <c r="F12" s="586"/>
      <c r="G12" s="586"/>
      <c r="H12" s="586"/>
      <c r="I12" s="586"/>
      <c r="J12" s="586"/>
      <c r="K12" s="586"/>
      <c r="L12" s="586"/>
      <c r="M12" s="586"/>
      <c r="N12" s="586"/>
      <c r="O12" s="586"/>
      <c r="P12" s="586"/>
      <c r="Q12" s="586"/>
      <c r="R12" s="586"/>
      <c r="S12" s="586"/>
    </row>
    <row r="13" spans="1:19" ht="22.2">
      <c r="A13" s="2320"/>
      <c r="B13" s="584" t="s">
        <v>451</v>
      </c>
      <c r="C13" s="461" t="s">
        <v>279</v>
      </c>
      <c r="D13" s="586"/>
      <c r="E13" s="586"/>
      <c r="F13" s="586"/>
      <c r="G13" s="586"/>
      <c r="H13" s="586"/>
      <c r="I13" s="586"/>
      <c r="J13" s="586"/>
      <c r="K13" s="586"/>
      <c r="L13" s="586"/>
      <c r="M13" s="586"/>
      <c r="N13" s="586"/>
      <c r="O13" s="586"/>
      <c r="P13" s="586"/>
      <c r="Q13" s="586"/>
      <c r="R13" s="586"/>
      <c r="S13" s="586"/>
    </row>
    <row r="14" spans="1:19" ht="22.2">
      <c r="A14" s="2320"/>
      <c r="B14" s="584" t="s">
        <v>452</v>
      </c>
      <c r="C14" s="461" t="s">
        <v>277</v>
      </c>
      <c r="D14" s="586"/>
      <c r="E14" s="586"/>
      <c r="F14" s="586"/>
      <c r="G14" s="586"/>
      <c r="H14" s="586"/>
      <c r="I14" s="586"/>
      <c r="J14" s="586"/>
      <c r="K14" s="586"/>
      <c r="L14" s="586"/>
      <c r="M14" s="586"/>
      <c r="N14" s="586"/>
      <c r="O14" s="586"/>
      <c r="P14" s="586"/>
      <c r="Q14" s="586"/>
      <c r="R14" s="586"/>
      <c r="S14" s="586"/>
    </row>
    <row r="15" spans="1:19" ht="22.2">
      <c r="A15" s="2320"/>
      <c r="B15" s="584" t="s">
        <v>453</v>
      </c>
      <c r="C15" s="461" t="s">
        <v>474</v>
      </c>
      <c r="D15" s="586"/>
      <c r="E15" s="586"/>
      <c r="F15" s="586"/>
      <c r="G15" s="586"/>
      <c r="H15" s="586"/>
      <c r="I15" s="586"/>
      <c r="J15" s="586"/>
      <c r="K15" s="586"/>
      <c r="L15" s="586"/>
      <c r="M15" s="586"/>
      <c r="N15" s="586"/>
      <c r="O15" s="586"/>
      <c r="P15" s="586"/>
      <c r="Q15" s="586"/>
      <c r="R15" s="586"/>
      <c r="S15" s="586"/>
    </row>
    <row r="16" spans="1:19" ht="22.2">
      <c r="A16" s="2320"/>
      <c r="B16" s="584" t="s">
        <v>454</v>
      </c>
      <c r="C16" s="461" t="s">
        <v>474</v>
      </c>
      <c r="D16" s="586"/>
      <c r="E16" s="586"/>
      <c r="F16" s="586"/>
      <c r="G16" s="586"/>
      <c r="H16" s="586"/>
      <c r="I16" s="586"/>
      <c r="J16" s="586"/>
      <c r="K16" s="586"/>
      <c r="L16" s="586"/>
      <c r="M16" s="586"/>
      <c r="N16" s="586"/>
      <c r="O16" s="586"/>
      <c r="P16" s="586"/>
      <c r="Q16" s="586"/>
      <c r="R16" s="586"/>
      <c r="S16" s="586"/>
    </row>
    <row r="17" spans="1:19" ht="22.2">
      <c r="A17" s="2320"/>
      <c r="B17" s="584" t="s">
        <v>455</v>
      </c>
      <c r="C17" s="461" t="s">
        <v>2935</v>
      </c>
      <c r="D17" s="586"/>
      <c r="E17" s="586"/>
      <c r="F17" s="586"/>
      <c r="G17" s="586"/>
      <c r="H17" s="586"/>
      <c r="I17" s="586"/>
      <c r="J17" s="586"/>
      <c r="K17" s="586"/>
      <c r="L17" s="586"/>
      <c r="M17" s="586"/>
      <c r="N17" s="586"/>
      <c r="O17" s="586"/>
      <c r="P17" s="586"/>
      <c r="Q17" s="586"/>
      <c r="R17" s="586"/>
      <c r="S17" s="586"/>
    </row>
    <row r="18" spans="1:19" ht="32.4">
      <c r="A18" s="2320"/>
      <c r="B18" s="584" t="s">
        <v>286</v>
      </c>
      <c r="C18" s="461" t="s">
        <v>287</v>
      </c>
      <c r="D18" s="586"/>
      <c r="E18" s="586"/>
      <c r="F18" s="586"/>
      <c r="G18" s="586"/>
      <c r="H18" s="586"/>
      <c r="I18" s="586"/>
      <c r="J18" s="586"/>
      <c r="K18" s="586"/>
      <c r="L18" s="586"/>
      <c r="M18" s="586"/>
      <c r="N18" s="586"/>
      <c r="O18" s="586"/>
      <c r="P18" s="586"/>
      <c r="Q18" s="586"/>
      <c r="R18" s="586"/>
      <c r="S18" s="586"/>
    </row>
    <row r="19" spans="1:19" ht="22.2">
      <c r="A19" s="2320"/>
      <c r="B19" s="584" t="s">
        <v>457</v>
      </c>
      <c r="C19" s="461" t="s">
        <v>317</v>
      </c>
      <c r="D19" s="586"/>
      <c r="E19" s="586"/>
      <c r="F19" s="586"/>
      <c r="G19" s="586"/>
      <c r="H19" s="586"/>
      <c r="I19" s="586"/>
      <c r="J19" s="586"/>
      <c r="K19" s="586"/>
      <c r="L19" s="586"/>
      <c r="M19" s="586"/>
      <c r="N19" s="586"/>
      <c r="O19" s="586"/>
      <c r="P19" s="586"/>
      <c r="Q19" s="586"/>
      <c r="R19" s="586"/>
      <c r="S19" s="586"/>
    </row>
    <row r="20" spans="1:19" ht="32.4">
      <c r="A20" s="2320"/>
      <c r="B20" s="584" t="s">
        <v>458</v>
      </c>
      <c r="C20" s="461" t="s">
        <v>277</v>
      </c>
      <c r="D20" s="586"/>
      <c r="E20" s="586"/>
      <c r="F20" s="586"/>
      <c r="G20" s="586"/>
      <c r="H20" s="586"/>
      <c r="I20" s="586"/>
      <c r="J20" s="586"/>
      <c r="K20" s="586"/>
      <c r="L20" s="586"/>
      <c r="M20" s="586"/>
      <c r="N20" s="586"/>
      <c r="O20" s="586"/>
      <c r="P20" s="586"/>
      <c r="Q20" s="586"/>
      <c r="R20" s="586"/>
      <c r="S20" s="586"/>
    </row>
    <row r="21" spans="1:19" ht="22.2">
      <c r="A21" s="2320"/>
      <c r="B21" s="584" t="s">
        <v>459</v>
      </c>
      <c r="C21" s="461" t="s">
        <v>317</v>
      </c>
      <c r="D21" s="586"/>
      <c r="E21" s="586"/>
      <c r="F21" s="586"/>
      <c r="G21" s="586"/>
      <c r="H21" s="586"/>
      <c r="I21" s="586"/>
      <c r="J21" s="586"/>
      <c r="K21" s="586"/>
      <c r="L21" s="586"/>
      <c r="M21" s="586"/>
      <c r="N21" s="586"/>
      <c r="O21" s="586"/>
      <c r="P21" s="586"/>
      <c r="Q21" s="586"/>
      <c r="R21" s="586"/>
      <c r="S21" s="586"/>
    </row>
    <row r="22" spans="1:19" ht="22.2">
      <c r="A22" s="2320"/>
      <c r="B22" s="584" t="s">
        <v>460</v>
      </c>
      <c r="C22" s="461" t="s">
        <v>317</v>
      </c>
      <c r="D22" s="586"/>
      <c r="E22" s="586"/>
      <c r="F22" s="586"/>
      <c r="G22" s="586"/>
      <c r="H22" s="586"/>
      <c r="I22" s="586"/>
      <c r="J22" s="586"/>
      <c r="K22" s="586"/>
      <c r="L22" s="586"/>
      <c r="M22" s="586"/>
      <c r="N22" s="586"/>
      <c r="O22" s="586"/>
      <c r="P22" s="586"/>
      <c r="Q22" s="586"/>
      <c r="R22" s="586"/>
      <c r="S22" s="586"/>
    </row>
    <row r="23" spans="1:19" ht="22.2">
      <c r="A23" s="2320"/>
      <c r="B23" s="584" t="s">
        <v>461</v>
      </c>
      <c r="C23" s="461" t="s">
        <v>317</v>
      </c>
      <c r="D23" s="586"/>
      <c r="E23" s="586"/>
      <c r="F23" s="586"/>
      <c r="G23" s="586"/>
      <c r="H23" s="586"/>
      <c r="I23" s="586"/>
      <c r="J23" s="586"/>
      <c r="K23" s="586"/>
      <c r="L23" s="586"/>
      <c r="M23" s="586"/>
      <c r="N23" s="586"/>
      <c r="O23" s="586"/>
      <c r="P23" s="586"/>
      <c r="Q23" s="586"/>
      <c r="R23" s="586"/>
      <c r="S23" s="586"/>
    </row>
    <row r="24" spans="1:19" ht="22.2">
      <c r="A24" s="2320"/>
      <c r="B24" s="584" t="s">
        <v>463</v>
      </c>
      <c r="C24" s="461" t="s">
        <v>317</v>
      </c>
      <c r="D24" s="586"/>
      <c r="E24" s="586"/>
      <c r="F24" s="586"/>
      <c r="G24" s="586"/>
      <c r="H24" s="586"/>
      <c r="I24" s="586"/>
      <c r="J24" s="586"/>
      <c r="K24" s="586"/>
      <c r="L24" s="586"/>
      <c r="M24" s="586"/>
      <c r="N24" s="586"/>
      <c r="O24" s="586"/>
      <c r="P24" s="586"/>
      <c r="Q24" s="586"/>
      <c r="R24" s="586"/>
      <c r="S24" s="586"/>
    </row>
    <row r="25" spans="1:19" ht="22.2">
      <c r="A25" s="2320"/>
      <c r="B25" s="584" t="s">
        <v>464</v>
      </c>
      <c r="C25" s="461" t="s">
        <v>296</v>
      </c>
      <c r="D25" s="586"/>
      <c r="E25" s="586"/>
      <c r="F25" s="586"/>
      <c r="G25" s="586"/>
      <c r="H25" s="586"/>
      <c r="I25" s="586"/>
      <c r="J25" s="586"/>
      <c r="K25" s="586"/>
      <c r="L25" s="586"/>
      <c r="M25" s="586"/>
      <c r="N25" s="586"/>
      <c r="O25" s="586"/>
      <c r="P25" s="586"/>
      <c r="Q25" s="586"/>
      <c r="R25" s="586"/>
      <c r="S25" s="586"/>
    </row>
    <row r="26" spans="1:19" ht="22.2">
      <c r="A26" s="2320"/>
      <c r="B26" s="584" t="s">
        <v>465</v>
      </c>
      <c r="C26" s="461" t="s">
        <v>317</v>
      </c>
      <c r="D26" s="586"/>
      <c r="E26" s="586"/>
      <c r="F26" s="586"/>
      <c r="G26" s="586"/>
      <c r="H26" s="586"/>
      <c r="I26" s="586"/>
      <c r="J26" s="586"/>
      <c r="K26" s="586"/>
      <c r="L26" s="586"/>
      <c r="M26" s="586"/>
      <c r="N26" s="586"/>
      <c r="O26" s="586"/>
      <c r="P26" s="586"/>
      <c r="Q26" s="586"/>
      <c r="R26" s="586"/>
      <c r="S26" s="586"/>
    </row>
    <row r="27" spans="1:19" ht="22.2">
      <c r="A27" s="2320"/>
      <c r="B27" s="584" t="s">
        <v>466</v>
      </c>
      <c r="C27" s="461" t="s">
        <v>299</v>
      </c>
      <c r="D27" s="586"/>
      <c r="E27" s="586"/>
      <c r="F27" s="586"/>
      <c r="G27" s="586"/>
      <c r="H27" s="586"/>
      <c r="I27" s="586"/>
      <c r="J27" s="586"/>
      <c r="K27" s="586"/>
      <c r="L27" s="586"/>
      <c r="M27" s="586"/>
      <c r="N27" s="586"/>
      <c r="O27" s="586"/>
      <c r="P27" s="586"/>
      <c r="Q27" s="586"/>
      <c r="R27" s="586"/>
      <c r="S27" s="586"/>
    </row>
    <row r="28" spans="1:19" ht="22.2">
      <c r="A28" s="2320"/>
      <c r="B28" s="584" t="s">
        <v>467</v>
      </c>
      <c r="C28" s="461" t="s">
        <v>301</v>
      </c>
      <c r="D28" s="586"/>
      <c r="E28" s="586"/>
      <c r="F28" s="586"/>
      <c r="G28" s="586"/>
      <c r="H28" s="586"/>
      <c r="I28" s="586"/>
      <c r="J28" s="586"/>
      <c r="K28" s="586"/>
      <c r="L28" s="586"/>
      <c r="M28" s="586"/>
      <c r="N28" s="586"/>
      <c r="O28" s="586"/>
      <c r="P28" s="586"/>
      <c r="Q28" s="586"/>
      <c r="R28" s="586"/>
      <c r="S28" s="586"/>
    </row>
    <row r="29" spans="1:19" ht="48.6">
      <c r="A29" s="2320"/>
      <c r="B29" s="584" t="s">
        <v>468</v>
      </c>
      <c r="C29" s="461" t="s">
        <v>469</v>
      </c>
      <c r="D29" s="586"/>
      <c r="E29" s="586"/>
      <c r="F29" s="586"/>
      <c r="G29" s="586"/>
      <c r="H29" s="586"/>
      <c r="I29" s="586"/>
      <c r="J29" s="586"/>
      <c r="K29" s="586"/>
      <c r="L29" s="586"/>
      <c r="M29" s="586"/>
      <c r="N29" s="586"/>
      <c r="O29" s="586"/>
      <c r="P29" s="586"/>
      <c r="Q29" s="586"/>
      <c r="R29" s="586"/>
      <c r="S29" s="586"/>
    </row>
    <row r="30" spans="1:19" ht="113.4">
      <c r="A30" s="2320"/>
      <c r="B30" s="584" t="s">
        <v>470</v>
      </c>
      <c r="C30" s="461" t="s">
        <v>2936</v>
      </c>
      <c r="D30" s="586"/>
      <c r="E30" s="586"/>
      <c r="F30" s="586"/>
      <c r="G30" s="586"/>
      <c r="H30" s="586"/>
      <c r="I30" s="586"/>
      <c r="J30" s="586"/>
      <c r="K30" s="586"/>
      <c r="L30" s="586"/>
      <c r="M30" s="586"/>
      <c r="N30" s="586"/>
      <c r="O30" s="586"/>
      <c r="P30" s="586"/>
      <c r="Q30" s="586"/>
      <c r="R30" s="586"/>
      <c r="S30" s="586"/>
    </row>
    <row r="31" spans="1:19" ht="22.2">
      <c r="A31" s="2320"/>
      <c r="B31" s="584" t="s">
        <v>472</v>
      </c>
      <c r="C31" s="461" t="s">
        <v>1976</v>
      </c>
      <c r="D31" s="586"/>
      <c r="E31" s="586"/>
      <c r="F31" s="586"/>
      <c r="G31" s="586"/>
      <c r="H31" s="586"/>
      <c r="I31" s="586"/>
      <c r="J31" s="586"/>
      <c r="K31" s="586"/>
      <c r="L31" s="586"/>
      <c r="M31" s="586"/>
      <c r="N31" s="586"/>
      <c r="O31" s="586"/>
      <c r="P31" s="586"/>
      <c r="Q31" s="586"/>
      <c r="R31" s="586"/>
      <c r="S31" s="586"/>
    </row>
    <row r="32" spans="1:19" ht="33" thickBot="1">
      <c r="A32" s="2321"/>
      <c r="B32" s="587" t="s">
        <v>308</v>
      </c>
      <c r="C32" s="458" t="s">
        <v>317</v>
      </c>
      <c r="D32" s="586"/>
      <c r="E32" s="586"/>
      <c r="F32" s="586"/>
      <c r="G32" s="586"/>
      <c r="H32" s="586"/>
      <c r="I32" s="586"/>
      <c r="J32" s="586"/>
      <c r="K32" s="586"/>
      <c r="L32" s="586"/>
      <c r="M32" s="586"/>
      <c r="N32" s="586"/>
      <c r="O32" s="586"/>
      <c r="P32" s="586"/>
      <c r="Q32" s="586"/>
      <c r="R32" s="586"/>
      <c r="S32" s="586"/>
    </row>
    <row r="33" spans="1:19" ht="22.2">
      <c r="A33" s="2319" t="s">
        <v>475</v>
      </c>
      <c r="B33" s="583" t="s">
        <v>476</v>
      </c>
      <c r="C33" s="463" t="s">
        <v>2932</v>
      </c>
      <c r="D33" s="586"/>
      <c r="E33" s="586"/>
      <c r="F33" s="586"/>
      <c r="G33" s="586"/>
      <c r="H33" s="586"/>
      <c r="I33" s="586"/>
      <c r="J33" s="586"/>
      <c r="K33" s="586"/>
      <c r="L33" s="586"/>
      <c r="M33" s="586"/>
      <c r="N33" s="586"/>
      <c r="O33" s="586"/>
      <c r="P33" s="586"/>
      <c r="Q33" s="586"/>
      <c r="R33" s="586"/>
      <c r="S33" s="586"/>
    </row>
    <row r="34" spans="1:19" ht="22.2">
      <c r="A34" s="2320"/>
      <c r="B34" s="584" t="s">
        <v>477</v>
      </c>
      <c r="C34" s="461" t="s">
        <v>2937</v>
      </c>
      <c r="D34" s="586"/>
      <c r="E34" s="586"/>
      <c r="F34" s="586"/>
      <c r="G34" s="586"/>
      <c r="H34" s="586"/>
      <c r="I34" s="586"/>
      <c r="J34" s="586"/>
      <c r="K34" s="586"/>
      <c r="L34" s="586"/>
      <c r="M34" s="586"/>
      <c r="N34" s="586"/>
      <c r="O34" s="586"/>
      <c r="P34" s="586"/>
      <c r="Q34" s="586"/>
      <c r="R34" s="586"/>
      <c r="S34" s="586"/>
    </row>
    <row r="35" spans="1:19" ht="22.2">
      <c r="A35" s="2320"/>
      <c r="B35" s="584" t="s">
        <v>479</v>
      </c>
      <c r="C35" s="461" t="s">
        <v>314</v>
      </c>
      <c r="D35" s="586"/>
      <c r="E35" s="586"/>
      <c r="F35" s="586"/>
      <c r="G35" s="586"/>
      <c r="H35" s="586"/>
      <c r="I35" s="586"/>
      <c r="J35" s="586"/>
      <c r="K35" s="586"/>
      <c r="L35" s="586"/>
      <c r="M35" s="586"/>
      <c r="N35" s="586"/>
      <c r="O35" s="586"/>
      <c r="P35" s="586"/>
      <c r="Q35" s="586"/>
      <c r="R35" s="586"/>
      <c r="S35" s="586"/>
    </row>
    <row r="36" spans="1:19" ht="22.2">
      <c r="A36" s="2320"/>
      <c r="B36" s="584" t="s">
        <v>480</v>
      </c>
      <c r="C36" s="461" t="s">
        <v>317</v>
      </c>
      <c r="D36" s="586"/>
      <c r="E36" s="586"/>
      <c r="F36" s="586"/>
      <c r="G36" s="586"/>
      <c r="H36" s="586"/>
      <c r="I36" s="586"/>
      <c r="J36" s="586"/>
      <c r="K36" s="586"/>
      <c r="L36" s="586"/>
      <c r="M36" s="586"/>
      <c r="N36" s="586"/>
      <c r="O36" s="586"/>
      <c r="P36" s="586"/>
      <c r="Q36" s="586"/>
      <c r="R36" s="586"/>
      <c r="S36" s="586"/>
    </row>
    <row r="37" spans="1:19" ht="22.2">
      <c r="A37" s="2320"/>
      <c r="B37" s="584" t="s">
        <v>481</v>
      </c>
      <c r="C37" s="461" t="s">
        <v>317</v>
      </c>
      <c r="D37" s="586"/>
      <c r="E37" s="586"/>
      <c r="F37" s="586"/>
      <c r="G37" s="586"/>
      <c r="H37" s="586"/>
      <c r="I37" s="586"/>
      <c r="J37" s="586"/>
      <c r="K37" s="586"/>
      <c r="L37" s="586"/>
      <c r="M37" s="586"/>
      <c r="N37" s="586"/>
      <c r="O37" s="586"/>
      <c r="P37" s="586"/>
      <c r="Q37" s="586"/>
      <c r="R37" s="586"/>
      <c r="S37" s="586"/>
    </row>
    <row r="38" spans="1:19" ht="22.8" thickBot="1">
      <c r="A38" s="2321"/>
      <c r="B38" s="588" t="s">
        <v>482</v>
      </c>
      <c r="C38" s="464" t="s">
        <v>279</v>
      </c>
      <c r="D38" s="586"/>
      <c r="E38" s="586"/>
      <c r="F38" s="586"/>
      <c r="G38" s="586"/>
      <c r="H38" s="586"/>
      <c r="I38" s="586"/>
      <c r="J38" s="586"/>
      <c r="K38" s="586"/>
      <c r="L38" s="586"/>
      <c r="M38" s="586"/>
      <c r="N38" s="586"/>
      <c r="O38" s="586"/>
      <c r="P38" s="586"/>
      <c r="Q38" s="586"/>
      <c r="R38" s="586"/>
      <c r="S38" s="586"/>
    </row>
    <row r="39" spans="1:19" ht="22.2">
      <c r="A39" s="2319" t="s">
        <v>483</v>
      </c>
      <c r="B39" s="583" t="s">
        <v>484</v>
      </c>
      <c r="C39" s="463" t="s">
        <v>279</v>
      </c>
      <c r="D39" s="586"/>
      <c r="E39" s="586"/>
      <c r="F39" s="586"/>
      <c r="G39" s="586"/>
      <c r="H39" s="586"/>
      <c r="I39" s="586"/>
      <c r="J39" s="586"/>
      <c r="K39" s="586"/>
      <c r="L39" s="586"/>
      <c r="M39" s="586"/>
      <c r="N39" s="586"/>
      <c r="O39" s="586"/>
      <c r="P39" s="586"/>
      <c r="Q39" s="586"/>
      <c r="R39" s="586"/>
      <c r="S39" s="586"/>
    </row>
    <row r="40" spans="1:19" ht="22.2">
      <c r="A40" s="2320"/>
      <c r="B40" s="584" t="s">
        <v>485</v>
      </c>
      <c r="C40" s="461" t="s">
        <v>2938</v>
      </c>
      <c r="D40" s="586"/>
      <c r="E40" s="586"/>
      <c r="F40" s="586"/>
      <c r="G40" s="586"/>
      <c r="H40" s="586"/>
      <c r="I40" s="586"/>
      <c r="J40" s="586"/>
      <c r="K40" s="586"/>
      <c r="L40" s="586"/>
      <c r="M40" s="586"/>
      <c r="N40" s="586"/>
      <c r="O40" s="586"/>
      <c r="P40" s="586"/>
      <c r="Q40" s="586"/>
      <c r="R40" s="586"/>
      <c r="S40" s="586"/>
    </row>
    <row r="41" spans="1:19" ht="48.6">
      <c r="A41" s="2320"/>
      <c r="B41" s="584" t="s">
        <v>486</v>
      </c>
      <c r="C41" s="461" t="s">
        <v>2939</v>
      </c>
      <c r="D41" s="586"/>
      <c r="E41" s="586"/>
      <c r="F41" s="586"/>
      <c r="G41" s="586"/>
      <c r="H41" s="586"/>
      <c r="I41" s="586"/>
      <c r="J41" s="586"/>
      <c r="K41" s="586"/>
      <c r="L41" s="586"/>
      <c r="M41" s="586"/>
      <c r="N41" s="586"/>
      <c r="O41" s="586"/>
      <c r="P41" s="586"/>
      <c r="Q41" s="586"/>
      <c r="R41" s="586"/>
      <c r="S41" s="586"/>
    </row>
    <row r="42" spans="1:19" ht="22.2">
      <c r="A42" s="2320"/>
      <c r="B42" s="584" t="s">
        <v>487</v>
      </c>
      <c r="C42" s="461" t="s">
        <v>783</v>
      </c>
      <c r="D42" s="586"/>
      <c r="E42" s="586"/>
      <c r="F42" s="586"/>
      <c r="G42" s="586"/>
      <c r="H42" s="586"/>
      <c r="I42" s="586"/>
      <c r="J42" s="586"/>
      <c r="K42" s="586"/>
      <c r="L42" s="586"/>
      <c r="M42" s="586"/>
      <c r="N42" s="586"/>
      <c r="O42" s="586"/>
      <c r="P42" s="586"/>
      <c r="Q42" s="586"/>
      <c r="R42" s="586"/>
      <c r="S42" s="586"/>
    </row>
    <row r="43" spans="1:19" ht="22.2">
      <c r="A43" s="2320"/>
      <c r="B43" s="584" t="s">
        <v>488</v>
      </c>
      <c r="C43" s="1144" t="s">
        <v>2940</v>
      </c>
      <c r="D43" s="586"/>
      <c r="E43" s="586"/>
      <c r="F43" s="586"/>
      <c r="G43" s="586"/>
      <c r="H43" s="586"/>
      <c r="I43" s="586"/>
      <c r="J43" s="586"/>
      <c r="K43" s="586"/>
      <c r="L43" s="586"/>
      <c r="M43" s="586"/>
      <c r="N43" s="586"/>
      <c r="O43" s="586"/>
      <c r="P43" s="586"/>
      <c r="Q43" s="586"/>
      <c r="R43" s="586"/>
      <c r="S43" s="586"/>
    </row>
    <row r="44" spans="1:19" ht="33" thickBot="1">
      <c r="A44" s="2321"/>
      <c r="B44" s="589" t="s">
        <v>489</v>
      </c>
      <c r="C44" s="464" t="s">
        <v>2941</v>
      </c>
      <c r="D44" s="586"/>
      <c r="E44" s="586"/>
      <c r="F44" s="586"/>
      <c r="G44" s="586"/>
      <c r="H44" s="586"/>
      <c r="I44" s="586"/>
      <c r="J44" s="586"/>
      <c r="K44" s="586"/>
      <c r="L44" s="586"/>
      <c r="M44" s="586"/>
      <c r="N44" s="586"/>
      <c r="O44" s="586"/>
      <c r="P44" s="586"/>
      <c r="Q44" s="586"/>
      <c r="R44" s="586"/>
      <c r="S44" s="586"/>
    </row>
    <row r="45" spans="1:19" ht="22.2">
      <c r="A45" s="2319" t="s">
        <v>490</v>
      </c>
      <c r="B45" s="583" t="s">
        <v>491</v>
      </c>
      <c r="C45" s="463" t="s">
        <v>279</v>
      </c>
      <c r="D45" s="586"/>
      <c r="E45" s="586"/>
      <c r="F45" s="586"/>
      <c r="G45" s="586"/>
      <c r="H45" s="586"/>
      <c r="I45" s="586"/>
      <c r="J45" s="586"/>
      <c r="K45" s="586"/>
      <c r="L45" s="586"/>
      <c r="M45" s="586"/>
      <c r="N45" s="586"/>
      <c r="O45" s="586"/>
      <c r="P45" s="586"/>
      <c r="Q45" s="586"/>
      <c r="R45" s="586"/>
      <c r="S45" s="586"/>
    </row>
    <row r="46" spans="1:19" ht="97.2">
      <c r="A46" s="2320"/>
      <c r="B46" s="584" t="s">
        <v>492</v>
      </c>
      <c r="C46" s="461" t="s">
        <v>2942</v>
      </c>
      <c r="D46" s="586"/>
      <c r="E46" s="586"/>
      <c r="F46" s="586"/>
      <c r="G46" s="586"/>
      <c r="H46" s="586"/>
      <c r="I46" s="586"/>
      <c r="J46" s="586"/>
      <c r="K46" s="586"/>
      <c r="L46" s="586"/>
      <c r="M46" s="586"/>
      <c r="N46" s="586"/>
      <c r="O46" s="586"/>
      <c r="P46" s="586"/>
      <c r="Q46" s="586"/>
      <c r="R46" s="586"/>
      <c r="S46" s="586"/>
    </row>
    <row r="47" spans="1:19" ht="33" thickBot="1">
      <c r="A47" s="2321"/>
      <c r="B47" s="588" t="s">
        <v>494</v>
      </c>
      <c r="C47" s="20" t="s">
        <v>2943</v>
      </c>
      <c r="D47" s="586"/>
      <c r="E47" s="586"/>
      <c r="F47" s="586"/>
      <c r="G47" s="586"/>
      <c r="H47" s="586"/>
      <c r="I47" s="586"/>
      <c r="J47" s="586"/>
      <c r="K47" s="586"/>
      <c r="L47" s="586"/>
      <c r="M47" s="586"/>
      <c r="N47" s="586"/>
      <c r="O47" s="586"/>
      <c r="P47" s="586"/>
      <c r="Q47" s="586"/>
      <c r="R47" s="586"/>
      <c r="S47" s="586"/>
    </row>
    <row r="48" spans="1:19" ht="22.2">
      <c r="A48" s="2319" t="s">
        <v>496</v>
      </c>
      <c r="B48" s="587" t="s">
        <v>497</v>
      </c>
      <c r="C48" s="458" t="s">
        <v>279</v>
      </c>
      <c r="D48" s="586"/>
      <c r="E48" s="586"/>
      <c r="F48" s="586"/>
      <c r="G48" s="586"/>
      <c r="H48" s="586"/>
      <c r="I48" s="586"/>
      <c r="J48" s="586"/>
      <c r="K48" s="586"/>
      <c r="L48" s="586"/>
      <c r="M48" s="586"/>
      <c r="N48" s="586"/>
      <c r="O48" s="586"/>
      <c r="P48" s="586"/>
      <c r="Q48" s="586"/>
      <c r="R48" s="586"/>
      <c r="S48" s="586"/>
    </row>
    <row r="49" spans="1:19" ht="22.2">
      <c r="A49" s="2320"/>
      <c r="B49" s="584" t="s">
        <v>498</v>
      </c>
      <c r="C49" s="461" t="s">
        <v>2944</v>
      </c>
      <c r="D49" s="586"/>
      <c r="E49" s="586"/>
      <c r="F49" s="586"/>
      <c r="G49" s="586"/>
      <c r="H49" s="586"/>
      <c r="I49" s="586"/>
      <c r="J49" s="586"/>
      <c r="K49" s="586"/>
      <c r="L49" s="586"/>
      <c r="M49" s="586"/>
      <c r="N49" s="586"/>
      <c r="O49" s="586"/>
      <c r="P49" s="586"/>
      <c r="Q49" s="586"/>
      <c r="R49" s="586"/>
      <c r="S49" s="586"/>
    </row>
    <row r="50" spans="1:19" ht="22.2">
      <c r="A50" s="2320"/>
      <c r="B50" s="584" t="s">
        <v>500</v>
      </c>
      <c r="C50" s="461" t="s">
        <v>2945</v>
      </c>
      <c r="D50" s="586"/>
      <c r="E50" s="586"/>
      <c r="F50" s="586"/>
      <c r="G50" s="586"/>
      <c r="H50" s="586"/>
      <c r="I50" s="586"/>
      <c r="J50" s="586"/>
      <c r="K50" s="586"/>
      <c r="L50" s="586"/>
      <c r="M50" s="586"/>
      <c r="N50" s="586"/>
      <c r="O50" s="586"/>
      <c r="P50" s="586"/>
      <c r="Q50" s="586"/>
      <c r="R50" s="586"/>
      <c r="S50" s="586"/>
    </row>
    <row r="51" spans="1:19" ht="22.2">
      <c r="A51" s="2320"/>
      <c r="B51" s="584" t="s">
        <v>502</v>
      </c>
      <c r="C51" s="461" t="s">
        <v>2016</v>
      </c>
      <c r="D51" s="586"/>
      <c r="E51" s="586"/>
      <c r="F51" s="586"/>
      <c r="G51" s="586"/>
      <c r="H51" s="586"/>
      <c r="I51" s="586"/>
      <c r="J51" s="586"/>
      <c r="K51" s="586"/>
      <c r="L51" s="586"/>
      <c r="M51" s="586"/>
      <c r="N51" s="586"/>
      <c r="O51" s="586"/>
      <c r="P51" s="586"/>
      <c r="Q51" s="586"/>
      <c r="R51" s="586"/>
      <c r="S51" s="586"/>
    </row>
    <row r="52" spans="1:19" ht="48.6">
      <c r="A52" s="2320"/>
      <c r="B52" s="584" t="s">
        <v>504</v>
      </c>
      <c r="C52" s="461" t="s">
        <v>2946</v>
      </c>
      <c r="D52" s="586"/>
      <c r="E52" s="586"/>
      <c r="F52" s="586"/>
      <c r="G52" s="586"/>
      <c r="H52" s="586"/>
      <c r="I52" s="586"/>
      <c r="J52" s="586"/>
      <c r="K52" s="586"/>
      <c r="L52" s="586"/>
      <c r="M52" s="586"/>
      <c r="N52" s="586"/>
      <c r="O52" s="586"/>
      <c r="P52" s="586"/>
      <c r="Q52" s="586"/>
      <c r="R52" s="586"/>
      <c r="S52" s="586"/>
    </row>
    <row r="53" spans="1:19" ht="162">
      <c r="A53" s="2320"/>
      <c r="B53" s="584" t="s">
        <v>506</v>
      </c>
      <c r="C53" s="461" t="s">
        <v>2947</v>
      </c>
      <c r="D53" s="586"/>
      <c r="E53" s="586"/>
      <c r="F53" s="586"/>
      <c r="G53" s="586"/>
      <c r="H53" s="586"/>
      <c r="I53" s="586"/>
      <c r="J53" s="586"/>
      <c r="K53" s="586"/>
      <c r="L53" s="586"/>
      <c r="M53" s="586"/>
      <c r="N53" s="586"/>
      <c r="O53" s="586"/>
      <c r="P53" s="586"/>
      <c r="Q53" s="586"/>
      <c r="R53" s="586"/>
      <c r="S53" s="586"/>
    </row>
    <row r="54" spans="1:19" ht="32.4">
      <c r="A54" s="2320"/>
      <c r="B54" s="584" t="s">
        <v>508</v>
      </c>
      <c r="C54" s="461" t="s">
        <v>2948</v>
      </c>
      <c r="D54" s="586"/>
      <c r="E54" s="586"/>
      <c r="F54" s="586"/>
      <c r="G54" s="586"/>
      <c r="H54" s="586"/>
      <c r="I54" s="586"/>
      <c r="J54" s="586"/>
      <c r="K54" s="586"/>
      <c r="L54" s="586"/>
      <c r="M54" s="586"/>
      <c r="N54" s="586"/>
      <c r="O54" s="586"/>
      <c r="P54" s="586"/>
      <c r="Q54" s="586"/>
      <c r="R54" s="586"/>
      <c r="S54" s="586"/>
    </row>
    <row r="55" spans="1:19" ht="22.2">
      <c r="A55" s="2320"/>
      <c r="B55" s="584" t="s">
        <v>510</v>
      </c>
      <c r="C55" s="461" t="s">
        <v>2949</v>
      </c>
      <c r="D55" s="586"/>
      <c r="E55" s="586"/>
      <c r="F55" s="586"/>
      <c r="G55" s="586"/>
      <c r="H55" s="586"/>
      <c r="I55" s="586"/>
      <c r="J55" s="586"/>
      <c r="K55" s="586"/>
      <c r="L55" s="586"/>
      <c r="M55" s="586"/>
      <c r="N55" s="586"/>
      <c r="O55" s="586"/>
      <c r="P55" s="586"/>
      <c r="Q55" s="586"/>
      <c r="R55" s="586"/>
      <c r="S55" s="586"/>
    </row>
    <row r="56" spans="1:19" ht="22.2">
      <c r="A56" s="2320"/>
      <c r="B56" s="584" t="s">
        <v>512</v>
      </c>
      <c r="C56" s="461" t="s">
        <v>349</v>
      </c>
      <c r="D56" s="586"/>
      <c r="E56" s="586"/>
      <c r="F56" s="586"/>
      <c r="G56" s="586"/>
      <c r="H56" s="586"/>
      <c r="I56" s="586"/>
      <c r="J56" s="586"/>
      <c r="K56" s="586"/>
      <c r="L56" s="586"/>
      <c r="M56" s="586"/>
      <c r="N56" s="586"/>
      <c r="O56" s="586"/>
      <c r="P56" s="586"/>
      <c r="Q56" s="586"/>
      <c r="R56" s="586"/>
      <c r="S56" s="586"/>
    </row>
    <row r="57" spans="1:19" ht="22.2">
      <c r="A57" s="2320"/>
      <c r="B57" s="584" t="s">
        <v>513</v>
      </c>
      <c r="C57" s="461" t="s">
        <v>317</v>
      </c>
      <c r="D57" s="586"/>
      <c r="E57" s="586"/>
      <c r="F57" s="586"/>
      <c r="G57" s="586"/>
      <c r="H57" s="586"/>
      <c r="I57" s="586"/>
      <c r="J57" s="586"/>
      <c r="K57" s="586"/>
      <c r="L57" s="586"/>
      <c r="M57" s="586"/>
      <c r="N57" s="586"/>
      <c r="O57" s="586"/>
      <c r="P57" s="586"/>
      <c r="Q57" s="586"/>
      <c r="R57" s="586"/>
      <c r="S57" s="586"/>
    </row>
    <row r="58" spans="1:19" ht="22.2">
      <c r="A58" s="2320"/>
      <c r="B58" s="584" t="s">
        <v>514</v>
      </c>
      <c r="C58" s="465" t="s">
        <v>317</v>
      </c>
      <c r="D58" s="586"/>
      <c r="E58" s="586"/>
      <c r="F58" s="586"/>
      <c r="G58" s="586"/>
      <c r="H58" s="586"/>
      <c r="I58" s="586"/>
      <c r="J58" s="586"/>
      <c r="K58" s="586"/>
      <c r="L58" s="586"/>
      <c r="M58" s="586"/>
      <c r="N58" s="586"/>
      <c r="O58" s="586"/>
      <c r="P58" s="586"/>
      <c r="Q58" s="586"/>
      <c r="R58" s="586"/>
      <c r="S58" s="586"/>
    </row>
    <row r="59" spans="1:19" ht="22.2">
      <c r="A59" s="2320"/>
      <c r="B59" s="584" t="s">
        <v>515</v>
      </c>
      <c r="C59" s="556" t="s">
        <v>2949</v>
      </c>
      <c r="D59" s="586"/>
      <c r="E59" s="586"/>
      <c r="F59" s="586"/>
      <c r="G59" s="586"/>
      <c r="H59" s="586"/>
      <c r="I59" s="586"/>
      <c r="J59" s="586"/>
      <c r="K59" s="586"/>
      <c r="L59" s="586"/>
      <c r="M59" s="586"/>
      <c r="N59" s="586"/>
      <c r="O59" s="586"/>
      <c r="P59" s="586"/>
      <c r="Q59" s="586"/>
      <c r="R59" s="586"/>
      <c r="S59" s="586"/>
    </row>
    <row r="60" spans="1:19" ht="22.2">
      <c r="A60" s="2320"/>
      <c r="B60" s="584" t="s">
        <v>516</v>
      </c>
      <c r="C60" s="590" t="s">
        <v>317</v>
      </c>
      <c r="D60" s="586"/>
      <c r="E60" s="586"/>
      <c r="F60" s="586"/>
      <c r="G60" s="586"/>
      <c r="H60" s="586"/>
      <c r="I60" s="586"/>
      <c r="J60" s="586"/>
      <c r="K60" s="586"/>
      <c r="L60" s="586"/>
      <c r="M60" s="586"/>
      <c r="N60" s="586"/>
      <c r="O60" s="586"/>
      <c r="P60" s="586"/>
      <c r="Q60" s="586"/>
      <c r="R60" s="586"/>
      <c r="S60" s="586"/>
    </row>
    <row r="61" spans="1:19" ht="32.4">
      <c r="A61" s="2320"/>
      <c r="B61" s="584" t="s">
        <v>517</v>
      </c>
      <c r="C61" s="461" t="s">
        <v>2950</v>
      </c>
      <c r="D61" s="586"/>
      <c r="E61" s="586"/>
      <c r="F61" s="586"/>
      <c r="G61" s="586"/>
      <c r="H61" s="586"/>
      <c r="I61" s="586"/>
      <c r="J61" s="586"/>
      <c r="K61" s="586"/>
      <c r="L61" s="586"/>
      <c r="M61" s="586"/>
      <c r="N61" s="586"/>
      <c r="O61" s="586"/>
      <c r="P61" s="586"/>
      <c r="Q61" s="586"/>
      <c r="R61" s="586"/>
      <c r="S61" s="586"/>
    </row>
    <row r="62" spans="1:19" ht="32.4">
      <c r="A62" s="2320"/>
      <c r="B62" s="584" t="s">
        <v>519</v>
      </c>
      <c r="C62" s="461" t="s">
        <v>1986</v>
      </c>
      <c r="D62" s="586"/>
      <c r="E62" s="586"/>
      <c r="F62" s="586"/>
      <c r="G62" s="586"/>
      <c r="H62" s="586"/>
      <c r="I62" s="586"/>
      <c r="J62" s="586"/>
      <c r="K62" s="586"/>
      <c r="L62" s="586"/>
      <c r="M62" s="586"/>
      <c r="N62" s="586"/>
      <c r="O62" s="586"/>
      <c r="P62" s="586"/>
      <c r="Q62" s="586"/>
      <c r="R62" s="586"/>
      <c r="S62" s="586"/>
    </row>
    <row r="63" spans="1:19" ht="32.4">
      <c r="A63" s="2320"/>
      <c r="B63" s="584" t="s">
        <v>521</v>
      </c>
      <c r="C63" s="13" t="s">
        <v>2951</v>
      </c>
      <c r="D63" s="586"/>
      <c r="E63" s="586"/>
      <c r="F63" s="586"/>
      <c r="G63" s="586"/>
      <c r="H63" s="586"/>
      <c r="I63" s="586"/>
      <c r="J63" s="586"/>
      <c r="K63" s="586"/>
      <c r="L63" s="586"/>
      <c r="M63" s="586"/>
      <c r="N63" s="586"/>
      <c r="O63" s="586"/>
      <c r="P63" s="586"/>
      <c r="Q63" s="586"/>
      <c r="R63" s="586"/>
      <c r="S63" s="586"/>
    </row>
    <row r="64" spans="1:19" ht="22.2">
      <c r="A64" s="2320"/>
      <c r="B64" s="584" t="s">
        <v>523</v>
      </c>
      <c r="C64" s="461" t="s">
        <v>1409</v>
      </c>
      <c r="D64" s="586"/>
      <c r="E64" s="586"/>
      <c r="F64" s="586"/>
      <c r="G64" s="586"/>
      <c r="H64" s="586"/>
      <c r="I64" s="586"/>
      <c r="J64" s="586"/>
      <c r="K64" s="586"/>
      <c r="L64" s="586"/>
      <c r="M64" s="586"/>
      <c r="N64" s="586"/>
      <c r="O64" s="586"/>
      <c r="P64" s="586"/>
      <c r="Q64" s="586"/>
      <c r="R64" s="586"/>
      <c r="S64" s="586"/>
    </row>
    <row r="65" spans="1:19" ht="22.2">
      <c r="A65" s="2320"/>
      <c r="B65" s="584" t="s">
        <v>525</v>
      </c>
      <c r="C65" s="461" t="s">
        <v>277</v>
      </c>
      <c r="D65" s="586"/>
      <c r="E65" s="586"/>
      <c r="F65" s="586"/>
      <c r="G65" s="586"/>
      <c r="H65" s="586"/>
      <c r="I65" s="586"/>
      <c r="J65" s="586"/>
      <c r="K65" s="586"/>
      <c r="L65" s="586"/>
      <c r="M65" s="586"/>
      <c r="N65" s="586"/>
      <c r="O65" s="586"/>
      <c r="P65" s="586"/>
      <c r="Q65" s="586"/>
      <c r="R65" s="586"/>
      <c r="S65" s="586"/>
    </row>
    <row r="66" spans="1:19" ht="22.2">
      <c r="A66" s="2320"/>
      <c r="B66" s="584" t="s">
        <v>526</v>
      </c>
      <c r="C66" s="461" t="s">
        <v>317</v>
      </c>
      <c r="D66" s="586"/>
      <c r="E66" s="586"/>
      <c r="F66" s="586"/>
      <c r="G66" s="586"/>
      <c r="H66" s="586"/>
      <c r="I66" s="586"/>
      <c r="J66" s="586"/>
      <c r="K66" s="586"/>
      <c r="L66" s="586"/>
      <c r="M66" s="586"/>
      <c r="N66" s="586"/>
      <c r="O66" s="586"/>
      <c r="P66" s="586"/>
      <c r="Q66" s="586"/>
      <c r="R66" s="586"/>
      <c r="S66" s="586"/>
    </row>
    <row r="67" spans="1:19" ht="22.2">
      <c r="A67" s="2320"/>
      <c r="B67" s="584" t="s">
        <v>528</v>
      </c>
      <c r="C67" s="467" t="s">
        <v>317</v>
      </c>
      <c r="D67" s="586"/>
      <c r="E67" s="586"/>
      <c r="F67" s="586"/>
      <c r="G67" s="586"/>
      <c r="H67" s="586"/>
      <c r="I67" s="586"/>
      <c r="J67" s="586"/>
      <c r="K67" s="586"/>
      <c r="L67" s="586"/>
      <c r="M67" s="586"/>
      <c r="N67" s="586"/>
      <c r="O67" s="586"/>
      <c r="P67" s="586"/>
      <c r="Q67" s="586"/>
      <c r="R67" s="586"/>
      <c r="S67" s="586"/>
    </row>
    <row r="68" spans="1:19" ht="22.8" thickBot="1">
      <c r="A68" s="2321"/>
      <c r="B68" s="588" t="s">
        <v>530</v>
      </c>
      <c r="C68" s="464" t="s">
        <v>317</v>
      </c>
      <c r="D68" s="586"/>
      <c r="E68" s="586"/>
      <c r="F68" s="586"/>
      <c r="G68" s="586"/>
      <c r="H68" s="586"/>
      <c r="I68" s="586"/>
      <c r="J68" s="586"/>
      <c r="K68" s="586"/>
      <c r="L68" s="586"/>
      <c r="M68" s="586"/>
      <c r="N68" s="586"/>
      <c r="O68" s="586"/>
      <c r="P68" s="586"/>
      <c r="Q68" s="586"/>
      <c r="R68" s="586"/>
      <c r="S68" s="586"/>
    </row>
    <row r="69" spans="1:19" ht="22.2">
      <c r="A69" s="2319" t="s">
        <v>532</v>
      </c>
      <c r="B69" s="583" t="s">
        <v>533</v>
      </c>
      <c r="C69" s="463" t="s">
        <v>279</v>
      </c>
      <c r="D69" s="586"/>
      <c r="E69" s="586"/>
      <c r="F69" s="586"/>
      <c r="G69" s="586"/>
      <c r="H69" s="586"/>
      <c r="I69" s="586"/>
      <c r="J69" s="586"/>
      <c r="K69" s="586"/>
      <c r="L69" s="586"/>
      <c r="M69" s="586"/>
      <c r="N69" s="586"/>
      <c r="O69" s="586"/>
      <c r="P69" s="586"/>
      <c r="Q69" s="586"/>
      <c r="R69" s="586"/>
      <c r="S69" s="586"/>
    </row>
    <row r="70" spans="1:19" ht="22.2">
      <c r="A70" s="2320"/>
      <c r="B70" s="584" t="s">
        <v>534</v>
      </c>
      <c r="C70" s="461" t="s">
        <v>369</v>
      </c>
      <c r="D70" s="586"/>
      <c r="E70" s="586"/>
      <c r="F70" s="586"/>
      <c r="G70" s="586"/>
      <c r="H70" s="586"/>
      <c r="I70" s="586"/>
      <c r="J70" s="586"/>
      <c r="K70" s="586"/>
      <c r="L70" s="586"/>
      <c r="M70" s="586"/>
      <c r="N70" s="586"/>
      <c r="O70" s="586"/>
      <c r="P70" s="586"/>
      <c r="Q70" s="586"/>
      <c r="R70" s="586"/>
      <c r="S70" s="586"/>
    </row>
    <row r="71" spans="1:19" ht="22.2">
      <c r="A71" s="2320"/>
      <c r="B71" s="584" t="s">
        <v>535</v>
      </c>
      <c r="C71" s="461" t="s">
        <v>317</v>
      </c>
      <c r="D71" s="586"/>
      <c r="E71" s="586"/>
      <c r="F71" s="586"/>
      <c r="G71" s="586"/>
      <c r="H71" s="586"/>
      <c r="I71" s="586"/>
      <c r="J71" s="586"/>
      <c r="K71" s="586"/>
      <c r="L71" s="586"/>
      <c r="M71" s="586"/>
      <c r="N71" s="586"/>
      <c r="O71" s="586"/>
      <c r="P71" s="586"/>
      <c r="Q71" s="586"/>
      <c r="R71" s="586"/>
      <c r="S71" s="586"/>
    </row>
    <row r="72" spans="1:19" ht="22.2">
      <c r="A72" s="2320"/>
      <c r="B72" s="584" t="s">
        <v>536</v>
      </c>
      <c r="C72" s="461" t="s">
        <v>317</v>
      </c>
      <c r="D72" s="586"/>
      <c r="E72" s="586"/>
      <c r="F72" s="586"/>
      <c r="G72" s="586"/>
      <c r="H72" s="586"/>
      <c r="I72" s="586"/>
      <c r="J72" s="586"/>
      <c r="K72" s="586"/>
      <c r="L72" s="586"/>
      <c r="M72" s="586"/>
      <c r="N72" s="586"/>
      <c r="O72" s="586"/>
      <c r="P72" s="586"/>
      <c r="Q72" s="586"/>
      <c r="R72" s="586"/>
      <c r="S72" s="586"/>
    </row>
    <row r="73" spans="1:19" ht="48.6">
      <c r="A73" s="2320"/>
      <c r="B73" s="584" t="s">
        <v>537</v>
      </c>
      <c r="C73" s="461" t="s">
        <v>538</v>
      </c>
      <c r="D73" s="586"/>
      <c r="E73" s="586"/>
      <c r="F73" s="586"/>
      <c r="G73" s="586"/>
      <c r="H73" s="586"/>
      <c r="I73" s="586"/>
      <c r="J73" s="586"/>
      <c r="K73" s="586"/>
      <c r="L73" s="586"/>
      <c r="M73" s="586"/>
      <c r="N73" s="586"/>
      <c r="O73" s="586"/>
      <c r="P73" s="586"/>
      <c r="Q73" s="586"/>
      <c r="R73" s="586"/>
      <c r="S73" s="586"/>
    </row>
    <row r="74" spans="1:19" ht="22.2">
      <c r="A74" s="2320"/>
      <c r="B74" s="584" t="s">
        <v>972</v>
      </c>
      <c r="C74" s="461" t="s">
        <v>301</v>
      </c>
      <c r="D74" s="586"/>
      <c r="E74" s="586"/>
      <c r="F74" s="586"/>
      <c r="G74" s="586"/>
      <c r="H74" s="586"/>
      <c r="I74" s="586"/>
      <c r="J74" s="586"/>
      <c r="K74" s="586"/>
      <c r="L74" s="586"/>
      <c r="M74" s="586"/>
      <c r="N74" s="586"/>
      <c r="O74" s="586"/>
      <c r="P74" s="586"/>
      <c r="Q74" s="586"/>
      <c r="R74" s="586"/>
      <c r="S74" s="586"/>
    </row>
    <row r="75" spans="1:19" ht="22.2">
      <c r="A75" s="2320"/>
      <c r="B75" s="584" t="s">
        <v>540</v>
      </c>
      <c r="C75" s="461" t="s">
        <v>279</v>
      </c>
      <c r="D75" s="586"/>
      <c r="E75" s="586"/>
      <c r="F75" s="586"/>
      <c r="G75" s="586"/>
      <c r="H75" s="586"/>
      <c r="I75" s="586"/>
      <c r="J75" s="586"/>
      <c r="K75" s="586"/>
      <c r="L75" s="586"/>
      <c r="M75" s="586"/>
      <c r="N75" s="586"/>
      <c r="O75" s="586"/>
      <c r="P75" s="586"/>
      <c r="Q75" s="586"/>
      <c r="R75" s="586"/>
      <c r="S75" s="586"/>
    </row>
    <row r="76" spans="1:19" ht="22.2">
      <c r="A76" s="2320"/>
      <c r="B76" s="584" t="s">
        <v>541</v>
      </c>
      <c r="C76" s="461" t="s">
        <v>377</v>
      </c>
      <c r="D76" s="586"/>
      <c r="E76" s="586"/>
      <c r="F76" s="586"/>
      <c r="G76" s="586"/>
      <c r="H76" s="586"/>
      <c r="I76" s="586"/>
      <c r="J76" s="586"/>
      <c r="K76" s="586"/>
      <c r="L76" s="586"/>
      <c r="M76" s="586"/>
      <c r="N76" s="586"/>
      <c r="O76" s="586"/>
      <c r="P76" s="586"/>
      <c r="Q76" s="586"/>
      <c r="R76" s="586"/>
      <c r="S76" s="586"/>
    </row>
    <row r="77" spans="1:19" ht="146.4" thickBot="1">
      <c r="A77" s="2321"/>
      <c r="B77" s="588" t="s">
        <v>542</v>
      </c>
      <c r="C77" s="591" t="s">
        <v>2952</v>
      </c>
      <c r="D77" s="586"/>
      <c r="E77" s="586"/>
      <c r="F77" s="586"/>
      <c r="G77" s="586"/>
      <c r="H77" s="586"/>
      <c r="I77" s="586"/>
      <c r="J77" s="586"/>
      <c r="K77" s="586"/>
      <c r="L77" s="586"/>
      <c r="M77" s="586"/>
      <c r="N77" s="586"/>
      <c r="O77" s="586"/>
      <c r="P77" s="586"/>
      <c r="Q77" s="586"/>
      <c r="R77" s="586"/>
      <c r="S77" s="586"/>
    </row>
    <row r="78" spans="1:19" ht="32.4">
      <c r="A78" s="2319" t="s">
        <v>544</v>
      </c>
      <c r="B78" s="583" t="s">
        <v>545</v>
      </c>
      <c r="C78" s="592" t="s">
        <v>2953</v>
      </c>
      <c r="D78" s="586"/>
      <c r="E78" s="586"/>
      <c r="F78" s="586"/>
      <c r="G78" s="586"/>
      <c r="H78" s="586"/>
      <c r="I78" s="586"/>
      <c r="J78" s="586"/>
      <c r="K78" s="586"/>
      <c r="L78" s="586"/>
      <c r="M78" s="586"/>
      <c r="N78" s="586"/>
      <c r="O78" s="586"/>
      <c r="P78" s="586"/>
      <c r="Q78" s="586"/>
      <c r="R78" s="586"/>
      <c r="S78" s="586"/>
    </row>
    <row r="79" spans="1:19" ht="22.2">
      <c r="A79" s="2320"/>
      <c r="B79" s="584" t="s">
        <v>547</v>
      </c>
      <c r="C79" s="593" t="s">
        <v>1990</v>
      </c>
      <c r="D79" s="586"/>
      <c r="E79" s="586"/>
      <c r="F79" s="586"/>
      <c r="G79" s="586"/>
      <c r="H79" s="586"/>
      <c r="I79" s="586"/>
      <c r="J79" s="586"/>
      <c r="K79" s="586"/>
      <c r="L79" s="586"/>
      <c r="M79" s="586"/>
      <c r="N79" s="586"/>
      <c r="O79" s="586"/>
      <c r="P79" s="586"/>
      <c r="Q79" s="586"/>
      <c r="R79" s="586"/>
      <c r="S79" s="586"/>
    </row>
    <row r="80" spans="1:19" ht="48.6">
      <c r="A80" s="2320"/>
      <c r="B80" s="584" t="s">
        <v>548</v>
      </c>
      <c r="C80" s="461" t="s">
        <v>2651</v>
      </c>
      <c r="D80" s="586"/>
      <c r="E80" s="586"/>
      <c r="F80" s="586"/>
      <c r="G80" s="586"/>
      <c r="H80" s="586"/>
      <c r="I80" s="586"/>
      <c r="J80" s="586"/>
      <c r="K80" s="586"/>
      <c r="L80" s="586"/>
      <c r="M80" s="586"/>
      <c r="N80" s="586"/>
      <c r="O80" s="586"/>
      <c r="P80" s="586"/>
      <c r="Q80" s="586"/>
      <c r="R80" s="586"/>
      <c r="S80" s="586"/>
    </row>
    <row r="81" spans="1:19" ht="32.4">
      <c r="A81" s="2320"/>
      <c r="B81" s="584" t="s">
        <v>550</v>
      </c>
      <c r="C81" s="461" t="s">
        <v>1753</v>
      </c>
      <c r="D81" s="586"/>
      <c r="E81" s="586"/>
      <c r="F81" s="586"/>
      <c r="G81" s="586"/>
      <c r="H81" s="586"/>
      <c r="I81" s="586"/>
      <c r="J81" s="586"/>
      <c r="K81" s="586"/>
      <c r="L81" s="586"/>
      <c r="M81" s="586"/>
      <c r="N81" s="586"/>
      <c r="O81" s="586"/>
      <c r="P81" s="586"/>
      <c r="Q81" s="586"/>
      <c r="R81" s="586"/>
      <c r="S81" s="586"/>
    </row>
    <row r="82" spans="1:19" ht="64.8">
      <c r="A82" s="2320"/>
      <c r="B82" s="584" t="s">
        <v>552</v>
      </c>
      <c r="C82" s="461" t="s">
        <v>1754</v>
      </c>
      <c r="D82" s="586"/>
      <c r="E82" s="586"/>
      <c r="F82" s="586"/>
      <c r="G82" s="586"/>
      <c r="H82" s="586"/>
      <c r="I82" s="586"/>
      <c r="J82" s="586"/>
      <c r="K82" s="586"/>
      <c r="L82" s="586"/>
      <c r="M82" s="586"/>
      <c r="N82" s="586"/>
      <c r="O82" s="586"/>
      <c r="P82" s="586"/>
      <c r="Q82" s="586"/>
      <c r="R82" s="586"/>
      <c r="S82" s="586"/>
    </row>
    <row r="83" spans="1:19" ht="22.2">
      <c r="A83" s="2320"/>
      <c r="B83" s="584" t="s">
        <v>554</v>
      </c>
      <c r="C83" s="461" t="s">
        <v>279</v>
      </c>
      <c r="D83" s="586"/>
      <c r="E83" s="586"/>
      <c r="F83" s="586"/>
      <c r="G83" s="586"/>
      <c r="H83" s="586"/>
      <c r="I83" s="586"/>
      <c r="J83" s="586"/>
      <c r="K83" s="586"/>
      <c r="L83" s="586"/>
      <c r="M83" s="586"/>
      <c r="N83" s="586"/>
      <c r="O83" s="586"/>
      <c r="P83" s="586"/>
      <c r="Q83" s="586"/>
      <c r="R83" s="586"/>
      <c r="S83" s="586"/>
    </row>
    <row r="84" spans="1:19" ht="81">
      <c r="A84" s="2320"/>
      <c r="B84" s="584" t="s">
        <v>526</v>
      </c>
      <c r="C84" s="461" t="s">
        <v>1755</v>
      </c>
      <c r="D84" s="586"/>
      <c r="E84" s="586"/>
      <c r="F84" s="586"/>
      <c r="G84" s="586"/>
      <c r="H84" s="586"/>
      <c r="I84" s="586"/>
      <c r="J84" s="586"/>
      <c r="K84" s="586"/>
      <c r="L84" s="586"/>
      <c r="M84" s="586"/>
      <c r="N84" s="586"/>
      <c r="O84" s="586"/>
      <c r="P84" s="586"/>
      <c r="Q84" s="586"/>
      <c r="R84" s="586"/>
      <c r="S84" s="586"/>
    </row>
    <row r="85" spans="1:19" ht="81">
      <c r="A85" s="2320"/>
      <c r="B85" s="584" t="s">
        <v>528</v>
      </c>
      <c r="C85" s="461" t="s">
        <v>1756</v>
      </c>
      <c r="D85" s="586"/>
      <c r="E85" s="586"/>
      <c r="F85" s="586"/>
      <c r="G85" s="586"/>
      <c r="H85" s="586"/>
      <c r="I85" s="586"/>
      <c r="J85" s="586"/>
      <c r="K85" s="586"/>
      <c r="L85" s="586"/>
      <c r="M85" s="586"/>
      <c r="N85" s="586"/>
      <c r="O85" s="586"/>
      <c r="P85" s="586"/>
      <c r="Q85" s="586"/>
      <c r="R85" s="586"/>
      <c r="S85" s="586"/>
    </row>
    <row r="86" spans="1:19" ht="97.2">
      <c r="A86" s="2320"/>
      <c r="B86" s="584" t="s">
        <v>555</v>
      </c>
      <c r="C86" s="461" t="s">
        <v>1757</v>
      </c>
      <c r="D86" s="586"/>
      <c r="E86" s="586"/>
      <c r="F86" s="586"/>
      <c r="G86" s="586"/>
      <c r="H86" s="586"/>
      <c r="I86" s="586"/>
      <c r="J86" s="586"/>
      <c r="K86" s="586"/>
      <c r="L86" s="586"/>
      <c r="M86" s="586"/>
      <c r="N86" s="586"/>
      <c r="O86" s="586"/>
      <c r="P86" s="586"/>
      <c r="Q86" s="586"/>
      <c r="R86" s="586"/>
      <c r="S86" s="586"/>
    </row>
    <row r="87" spans="1:19" ht="22.2">
      <c r="A87" s="2320"/>
      <c r="B87" s="584" t="s">
        <v>556</v>
      </c>
      <c r="C87" s="461"/>
      <c r="D87" s="586"/>
      <c r="E87" s="586"/>
      <c r="F87" s="586"/>
      <c r="G87" s="586"/>
      <c r="H87" s="586"/>
      <c r="I87" s="586"/>
      <c r="J87" s="586"/>
      <c r="K87" s="586"/>
      <c r="L87" s="586"/>
      <c r="M87" s="586"/>
      <c r="N87" s="586"/>
      <c r="O87" s="586"/>
      <c r="P87" s="586"/>
      <c r="Q87" s="586"/>
      <c r="R87" s="586"/>
      <c r="S87" s="586"/>
    </row>
    <row r="88" spans="1:19" ht="22.2">
      <c r="A88" s="2320"/>
      <c r="B88" s="584" t="s">
        <v>557</v>
      </c>
      <c r="C88" s="461" t="s">
        <v>277</v>
      </c>
      <c r="D88" s="586"/>
      <c r="E88" s="586"/>
      <c r="F88" s="586"/>
      <c r="G88" s="586"/>
      <c r="H88" s="586"/>
      <c r="I88" s="586"/>
      <c r="J88" s="586"/>
      <c r="K88" s="586"/>
      <c r="L88" s="586"/>
      <c r="M88" s="586"/>
      <c r="N88" s="586"/>
      <c r="O88" s="586"/>
      <c r="P88" s="586"/>
      <c r="Q88" s="586"/>
      <c r="R88" s="586"/>
      <c r="S88" s="586"/>
    </row>
    <row r="89" spans="1:19" ht="22.2">
      <c r="A89" s="2320"/>
      <c r="B89" s="584" t="s">
        <v>558</v>
      </c>
      <c r="C89" s="461" t="s">
        <v>317</v>
      </c>
      <c r="D89" s="586"/>
      <c r="E89" s="586"/>
      <c r="F89" s="586"/>
      <c r="G89" s="586"/>
      <c r="H89" s="586"/>
      <c r="I89" s="586"/>
      <c r="J89" s="586"/>
      <c r="K89" s="586"/>
      <c r="L89" s="586"/>
      <c r="M89" s="586"/>
      <c r="N89" s="586"/>
      <c r="O89" s="586"/>
      <c r="P89" s="586"/>
      <c r="Q89" s="586"/>
      <c r="R89" s="586"/>
      <c r="S89" s="586"/>
    </row>
    <row r="90" spans="1:19" ht="22.2">
      <c r="A90" s="2320"/>
      <c r="B90" s="584" t="s">
        <v>559</v>
      </c>
      <c r="C90" s="461" t="s">
        <v>317</v>
      </c>
      <c r="D90" s="586"/>
      <c r="E90" s="586"/>
      <c r="F90" s="586"/>
      <c r="G90" s="586"/>
      <c r="H90" s="586"/>
      <c r="I90" s="586"/>
      <c r="J90" s="586"/>
      <c r="K90" s="586"/>
      <c r="L90" s="586"/>
      <c r="M90" s="586"/>
      <c r="N90" s="586"/>
      <c r="O90" s="586"/>
      <c r="P90" s="586"/>
      <c r="Q90" s="586"/>
      <c r="R90" s="586"/>
      <c r="S90" s="586"/>
    </row>
    <row r="91" spans="1:19" ht="22.2">
      <c r="A91" s="2320"/>
      <c r="B91" s="584" t="s">
        <v>560</v>
      </c>
      <c r="C91" s="461" t="s">
        <v>317</v>
      </c>
      <c r="D91" s="586"/>
      <c r="E91" s="586"/>
      <c r="F91" s="586"/>
      <c r="G91" s="586"/>
      <c r="H91" s="586"/>
      <c r="I91" s="586"/>
      <c r="J91" s="586"/>
      <c r="K91" s="586"/>
      <c r="L91" s="586"/>
      <c r="M91" s="586"/>
      <c r="N91" s="586"/>
      <c r="O91" s="586"/>
      <c r="P91" s="586"/>
      <c r="Q91" s="586"/>
      <c r="R91" s="586"/>
      <c r="S91" s="586"/>
    </row>
    <row r="92" spans="1:19" ht="22.8" thickBot="1">
      <c r="A92" s="2321"/>
      <c r="B92" s="588" t="s">
        <v>561</v>
      </c>
      <c r="C92" s="464" t="s">
        <v>317</v>
      </c>
      <c r="D92" s="586"/>
      <c r="E92" s="586"/>
      <c r="F92" s="586"/>
      <c r="G92" s="586"/>
      <c r="H92" s="586"/>
      <c r="I92" s="586"/>
      <c r="J92" s="586"/>
      <c r="K92" s="586"/>
      <c r="L92" s="586"/>
      <c r="M92" s="586"/>
      <c r="N92" s="586"/>
      <c r="O92" s="586"/>
      <c r="P92" s="586"/>
      <c r="Q92" s="586"/>
      <c r="R92" s="586"/>
      <c r="S92" s="586"/>
    </row>
    <row r="93" spans="1:19" ht="81">
      <c r="A93" s="2319" t="s">
        <v>562</v>
      </c>
      <c r="B93" s="583" t="s">
        <v>563</v>
      </c>
      <c r="C93" s="463" t="s">
        <v>1758</v>
      </c>
      <c r="D93" s="586"/>
      <c r="E93" s="586"/>
      <c r="F93" s="586"/>
      <c r="G93" s="586"/>
      <c r="H93" s="586"/>
      <c r="I93" s="586"/>
      <c r="J93" s="586"/>
      <c r="K93" s="586"/>
      <c r="L93" s="586"/>
      <c r="M93" s="586"/>
      <c r="N93" s="586"/>
      <c r="O93" s="586"/>
      <c r="P93" s="586"/>
      <c r="Q93" s="586"/>
      <c r="R93" s="586"/>
      <c r="S93" s="586"/>
    </row>
    <row r="94" spans="1:19" ht="32.4">
      <c r="A94" s="2320"/>
      <c r="B94" s="584" t="s">
        <v>565</v>
      </c>
      <c r="C94" s="461" t="s">
        <v>566</v>
      </c>
      <c r="D94" s="586"/>
      <c r="E94" s="586"/>
      <c r="F94" s="586"/>
      <c r="G94" s="586"/>
      <c r="H94" s="586"/>
      <c r="I94" s="586"/>
      <c r="J94" s="586"/>
      <c r="K94" s="586"/>
      <c r="L94" s="586"/>
      <c r="M94" s="586"/>
      <c r="N94" s="586"/>
      <c r="O94" s="586"/>
      <c r="P94" s="586"/>
      <c r="Q94" s="586"/>
      <c r="R94" s="586"/>
      <c r="S94" s="586"/>
    </row>
    <row r="95" spans="1:19" ht="113.4">
      <c r="A95" s="2320"/>
      <c r="B95" s="584" t="s">
        <v>567</v>
      </c>
      <c r="C95" s="461" t="s">
        <v>2954</v>
      </c>
      <c r="D95" s="586"/>
      <c r="E95" s="586"/>
      <c r="F95" s="586"/>
      <c r="G95" s="586"/>
      <c r="H95" s="586"/>
      <c r="I95" s="586"/>
      <c r="J95" s="586"/>
      <c r="K95" s="586"/>
      <c r="L95" s="586"/>
      <c r="M95" s="586"/>
      <c r="N95" s="586"/>
      <c r="O95" s="586"/>
      <c r="P95" s="586"/>
      <c r="Q95" s="586"/>
      <c r="R95" s="586"/>
      <c r="S95" s="586"/>
    </row>
    <row r="96" spans="1:19" ht="81">
      <c r="A96" s="2320"/>
      <c r="B96" s="584" t="s">
        <v>568</v>
      </c>
      <c r="C96" s="461" t="s">
        <v>2955</v>
      </c>
      <c r="D96" s="586"/>
      <c r="E96" s="586"/>
      <c r="F96" s="586"/>
      <c r="G96" s="586"/>
      <c r="H96" s="586"/>
      <c r="I96" s="586"/>
      <c r="J96" s="586"/>
      <c r="K96" s="586"/>
      <c r="L96" s="586"/>
      <c r="M96" s="586"/>
      <c r="N96" s="586"/>
      <c r="O96" s="586"/>
      <c r="P96" s="586"/>
      <c r="Q96" s="586"/>
      <c r="R96" s="586"/>
      <c r="S96" s="586"/>
    </row>
    <row r="97" spans="1:19" ht="64.8">
      <c r="A97" s="2320"/>
      <c r="B97" s="584" t="s">
        <v>570</v>
      </c>
      <c r="C97" s="461" t="s">
        <v>2261</v>
      </c>
      <c r="D97" s="586"/>
      <c r="E97" s="586"/>
      <c r="F97" s="586"/>
      <c r="G97" s="586"/>
      <c r="H97" s="586"/>
      <c r="I97" s="586"/>
      <c r="J97" s="586"/>
      <c r="K97" s="586"/>
      <c r="L97" s="586"/>
      <c r="M97" s="586"/>
      <c r="N97" s="586"/>
      <c r="O97" s="586"/>
      <c r="P97" s="586"/>
      <c r="Q97" s="586"/>
      <c r="R97" s="586"/>
      <c r="S97" s="586"/>
    </row>
    <row r="98" spans="1:19" ht="81">
      <c r="A98" s="2320"/>
      <c r="B98" s="584" t="s">
        <v>572</v>
      </c>
      <c r="C98" s="461" t="s">
        <v>2956</v>
      </c>
      <c r="D98" s="586"/>
      <c r="E98" s="586"/>
      <c r="F98" s="586"/>
      <c r="G98" s="586"/>
      <c r="H98" s="586"/>
      <c r="I98" s="586"/>
      <c r="J98" s="586"/>
      <c r="K98" s="586"/>
      <c r="L98" s="586"/>
      <c r="M98" s="586"/>
      <c r="N98" s="586"/>
      <c r="O98" s="586"/>
      <c r="P98" s="586"/>
      <c r="Q98" s="586"/>
      <c r="R98" s="586"/>
      <c r="S98" s="586"/>
    </row>
    <row r="99" spans="1:19" ht="129.6">
      <c r="A99" s="2320"/>
      <c r="B99" s="584" t="s">
        <v>574</v>
      </c>
      <c r="C99" s="461" t="s">
        <v>2957</v>
      </c>
      <c r="D99" s="586"/>
      <c r="E99" s="586"/>
      <c r="F99" s="586"/>
      <c r="G99" s="586"/>
      <c r="H99" s="586"/>
      <c r="I99" s="586"/>
      <c r="J99" s="586"/>
      <c r="K99" s="586"/>
      <c r="L99" s="586"/>
      <c r="M99" s="586"/>
      <c r="N99" s="586"/>
      <c r="O99" s="586"/>
      <c r="P99" s="586"/>
      <c r="Q99" s="586"/>
      <c r="R99" s="586"/>
      <c r="S99" s="586"/>
    </row>
    <row r="100" spans="1:19" ht="113.4">
      <c r="A100" s="2320"/>
      <c r="B100" s="584" t="s">
        <v>621</v>
      </c>
      <c r="C100" s="461" t="s">
        <v>2958</v>
      </c>
      <c r="D100" s="586"/>
      <c r="E100" s="586"/>
      <c r="F100" s="586"/>
      <c r="G100" s="586"/>
      <c r="H100" s="586"/>
      <c r="I100" s="586"/>
      <c r="J100" s="586"/>
      <c r="K100" s="586"/>
      <c r="L100" s="586"/>
      <c r="M100" s="586"/>
      <c r="N100" s="586"/>
      <c r="O100" s="586"/>
      <c r="P100" s="586"/>
      <c r="Q100" s="586"/>
      <c r="R100" s="586"/>
      <c r="S100" s="586"/>
    </row>
    <row r="101" spans="1:19" ht="22.2">
      <c r="A101" s="2320"/>
      <c r="B101" s="584" t="s">
        <v>576</v>
      </c>
      <c r="C101" s="461" t="s">
        <v>267</v>
      </c>
      <c r="D101" s="586"/>
      <c r="E101" s="586"/>
      <c r="F101" s="586"/>
      <c r="G101" s="586"/>
      <c r="H101" s="586"/>
      <c r="I101" s="586"/>
      <c r="J101" s="586"/>
      <c r="K101" s="586"/>
      <c r="L101" s="586"/>
      <c r="M101" s="586"/>
      <c r="N101" s="586"/>
      <c r="O101" s="586"/>
      <c r="P101" s="586"/>
      <c r="Q101" s="586"/>
      <c r="R101" s="586"/>
      <c r="S101" s="586"/>
    </row>
    <row r="102" spans="1:19" ht="22.8" thickBot="1">
      <c r="A102" s="2321"/>
      <c r="B102" s="589" t="s">
        <v>577</v>
      </c>
      <c r="C102" s="592" t="s">
        <v>317</v>
      </c>
      <c r="D102" s="586"/>
      <c r="E102" s="586"/>
      <c r="F102" s="586"/>
      <c r="G102" s="586"/>
      <c r="H102" s="586"/>
      <c r="I102" s="586"/>
      <c r="J102" s="586"/>
      <c r="K102" s="586"/>
      <c r="L102" s="586"/>
      <c r="M102" s="586"/>
      <c r="N102" s="586"/>
      <c r="O102" s="586"/>
      <c r="P102" s="586"/>
      <c r="Q102" s="586"/>
      <c r="R102" s="586"/>
      <c r="S102" s="586"/>
    </row>
    <row r="103" spans="1:19" ht="32.4">
      <c r="A103" s="2319" t="s">
        <v>578</v>
      </c>
      <c r="B103" s="584" t="s">
        <v>579</v>
      </c>
      <c r="C103" s="1603" t="s">
        <v>981</v>
      </c>
      <c r="D103" s="586"/>
      <c r="E103" s="586"/>
      <c r="F103" s="586"/>
      <c r="G103" s="586"/>
      <c r="H103" s="586"/>
      <c r="I103" s="586"/>
      <c r="J103" s="586"/>
      <c r="K103" s="586"/>
      <c r="L103" s="586"/>
      <c r="M103" s="586"/>
      <c r="N103" s="586"/>
      <c r="O103" s="586"/>
      <c r="P103" s="586"/>
      <c r="Q103" s="586"/>
      <c r="R103" s="586"/>
      <c r="S103" s="586"/>
    </row>
    <row r="104" spans="1:19" ht="22.2">
      <c r="A104" s="2320"/>
      <c r="B104" s="584" t="s">
        <v>581</v>
      </c>
      <c r="C104" s="654" t="s">
        <v>2959</v>
      </c>
      <c r="D104" s="586"/>
      <c r="E104" s="586"/>
      <c r="F104" s="586"/>
      <c r="G104" s="586"/>
      <c r="H104" s="586"/>
      <c r="I104" s="586"/>
      <c r="J104" s="586"/>
      <c r="K104" s="586"/>
      <c r="L104" s="586"/>
      <c r="M104" s="586"/>
      <c r="N104" s="586"/>
      <c r="O104" s="586"/>
      <c r="P104" s="586"/>
      <c r="Q104" s="586"/>
      <c r="R104" s="586"/>
      <c r="S104" s="586"/>
    </row>
    <row r="105" spans="1:19" ht="22.2">
      <c r="A105" s="2320"/>
      <c r="B105" s="584" t="s">
        <v>583</v>
      </c>
      <c r="C105" s="615" t="s">
        <v>2960</v>
      </c>
      <c r="D105" s="586"/>
      <c r="E105" s="586"/>
      <c r="F105" s="586"/>
      <c r="G105" s="586"/>
      <c r="H105" s="586"/>
      <c r="I105" s="586"/>
      <c r="J105" s="586"/>
      <c r="K105" s="586"/>
      <c r="L105" s="586"/>
      <c r="M105" s="586"/>
      <c r="N105" s="586"/>
      <c r="O105" s="586"/>
      <c r="P105" s="586"/>
      <c r="Q105" s="586"/>
      <c r="R105" s="586"/>
      <c r="S105" s="586"/>
    </row>
    <row r="106" spans="1:19" ht="22.2">
      <c r="A106" s="2320"/>
      <c r="B106" s="584" t="s">
        <v>1295</v>
      </c>
      <c r="C106" s="601" t="s">
        <v>2961</v>
      </c>
      <c r="D106" s="586"/>
      <c r="E106" s="586"/>
      <c r="F106" s="586"/>
      <c r="G106" s="586"/>
      <c r="H106" s="586"/>
      <c r="I106" s="586"/>
      <c r="J106" s="586"/>
      <c r="K106" s="586"/>
      <c r="L106" s="586"/>
      <c r="M106" s="586"/>
      <c r="N106" s="586"/>
      <c r="O106" s="586"/>
      <c r="P106" s="586"/>
      <c r="Q106" s="586"/>
      <c r="R106" s="586"/>
      <c r="S106" s="586"/>
    </row>
    <row r="107" spans="1:19" ht="22.8" thickBot="1">
      <c r="A107" s="2321"/>
      <c r="B107" s="588" t="s">
        <v>984</v>
      </c>
      <c r="C107" s="1604" t="s">
        <v>317</v>
      </c>
      <c r="D107" s="586"/>
      <c r="E107" s="586"/>
      <c r="F107" s="586"/>
      <c r="G107" s="586"/>
      <c r="H107" s="586"/>
      <c r="I107" s="586"/>
      <c r="J107" s="586"/>
      <c r="K107" s="586"/>
      <c r="L107" s="586"/>
      <c r="M107" s="586"/>
      <c r="N107" s="586"/>
      <c r="O107" s="586"/>
      <c r="P107" s="586"/>
      <c r="Q107" s="586"/>
      <c r="R107" s="586"/>
      <c r="S107" s="586"/>
    </row>
    <row r="108" spans="1:19" s="127" customFormat="1" ht="18" customHeight="1">
      <c r="A108" s="1853" t="s">
        <v>427</v>
      </c>
      <c r="B108" s="935" t="s">
        <v>428</v>
      </c>
      <c r="C108" s="936" t="s">
        <v>267</v>
      </c>
    </row>
    <row r="109" spans="1:19" s="127" customFormat="1" ht="324.60000000000002" thickBot="1">
      <c r="A109" s="1854"/>
      <c r="B109" s="937" t="s">
        <v>430</v>
      </c>
      <c r="C109" s="938" t="s">
        <v>2962</v>
      </c>
    </row>
    <row r="110" spans="1:19" ht="22.8" thickBot="1">
      <c r="A110" s="2322" t="s">
        <v>587</v>
      </c>
      <c r="B110" s="2323"/>
      <c r="C110" s="468" t="s">
        <v>317</v>
      </c>
      <c r="D110" s="586"/>
      <c r="E110" s="586"/>
      <c r="F110" s="586"/>
      <c r="G110" s="586"/>
      <c r="H110" s="586"/>
      <c r="I110" s="586"/>
      <c r="J110" s="586"/>
      <c r="K110" s="586"/>
      <c r="L110" s="586"/>
      <c r="M110" s="586"/>
      <c r="N110" s="586"/>
      <c r="O110" s="586"/>
      <c r="P110" s="586"/>
      <c r="Q110" s="586"/>
      <c r="R110" s="586"/>
      <c r="S110" s="586"/>
    </row>
    <row r="111" spans="1:19" ht="199.5" customHeight="1">
      <c r="A111" s="2317" t="s">
        <v>432</v>
      </c>
      <c r="B111" s="2318"/>
      <c r="C111" s="2318"/>
      <c r="D111" s="586"/>
      <c r="E111" s="586"/>
      <c r="F111" s="586"/>
      <c r="G111" s="586"/>
      <c r="H111" s="586"/>
      <c r="I111" s="586"/>
      <c r="J111" s="586"/>
      <c r="K111" s="586"/>
      <c r="L111" s="586"/>
      <c r="M111" s="586"/>
      <c r="N111" s="586"/>
      <c r="O111" s="586"/>
      <c r="P111" s="586"/>
      <c r="Q111" s="586"/>
      <c r="R111" s="586"/>
      <c r="S111" s="586"/>
    </row>
    <row r="112" spans="1:19" ht="18" customHeight="1">
      <c r="A112" s="582"/>
      <c r="B112" s="595"/>
      <c r="C112" s="596"/>
      <c r="D112" s="582"/>
      <c r="E112" s="582"/>
      <c r="F112" s="582"/>
      <c r="G112" s="582"/>
      <c r="H112" s="582"/>
      <c r="I112" s="582"/>
      <c r="J112" s="582"/>
      <c r="K112" s="582"/>
      <c r="L112" s="582"/>
      <c r="M112" s="582"/>
      <c r="N112" s="582"/>
      <c r="O112" s="582"/>
      <c r="P112" s="582"/>
      <c r="Q112" s="582"/>
      <c r="R112" s="582"/>
      <c r="S112" s="582"/>
    </row>
    <row r="113" spans="1:19" ht="18" customHeight="1">
      <c r="A113" s="582"/>
      <c r="B113" s="595"/>
      <c r="C113" s="596"/>
      <c r="D113" s="582"/>
      <c r="E113" s="582"/>
      <c r="F113" s="582"/>
      <c r="G113" s="582"/>
      <c r="H113" s="582"/>
      <c r="I113" s="582"/>
      <c r="J113" s="582"/>
      <c r="K113" s="582"/>
      <c r="L113" s="582"/>
      <c r="M113" s="582"/>
      <c r="N113" s="582"/>
      <c r="O113" s="582"/>
      <c r="P113" s="582"/>
      <c r="Q113" s="582"/>
      <c r="R113" s="582"/>
      <c r="S113" s="582"/>
    </row>
    <row r="114" spans="1:19" ht="18" customHeight="1">
      <c r="A114" s="582"/>
      <c r="B114" s="595"/>
      <c r="C114" s="596"/>
      <c r="D114" s="582"/>
      <c r="E114" s="582"/>
      <c r="F114" s="582"/>
      <c r="G114" s="582"/>
      <c r="H114" s="582"/>
      <c r="I114" s="582"/>
      <c r="J114" s="582"/>
      <c r="K114" s="582"/>
      <c r="L114" s="582"/>
      <c r="M114" s="582"/>
      <c r="N114" s="582"/>
      <c r="O114" s="582"/>
      <c r="P114" s="582"/>
      <c r="Q114" s="582"/>
      <c r="R114" s="582"/>
      <c r="S114" s="582"/>
    </row>
    <row r="115" spans="1:19" ht="18" customHeight="1">
      <c r="A115" s="582"/>
      <c r="B115" s="595"/>
      <c r="C115" s="596"/>
      <c r="D115" s="582"/>
      <c r="E115" s="582"/>
      <c r="F115" s="582"/>
      <c r="G115" s="582"/>
      <c r="H115" s="582"/>
      <c r="I115" s="582"/>
      <c r="J115" s="582"/>
      <c r="K115" s="582"/>
      <c r="L115" s="582"/>
      <c r="M115" s="582"/>
      <c r="N115" s="582"/>
      <c r="O115" s="582"/>
      <c r="P115" s="582"/>
      <c r="Q115" s="582"/>
      <c r="R115" s="582"/>
      <c r="S115" s="582"/>
    </row>
    <row r="116" spans="1:19" ht="18" customHeight="1">
      <c r="A116" s="582"/>
      <c r="B116" s="595"/>
      <c r="C116" s="596"/>
      <c r="D116" s="582"/>
      <c r="E116" s="582"/>
      <c r="F116" s="582"/>
      <c r="G116" s="582"/>
      <c r="H116" s="582"/>
      <c r="I116" s="582"/>
      <c r="J116" s="582"/>
      <c r="K116" s="582"/>
      <c r="L116" s="582"/>
      <c r="M116" s="582"/>
      <c r="N116" s="582"/>
      <c r="O116" s="582"/>
      <c r="P116" s="582"/>
      <c r="Q116" s="582"/>
      <c r="R116" s="582"/>
      <c r="S116" s="582"/>
    </row>
    <row r="117" spans="1:19" ht="18" customHeight="1">
      <c r="A117" s="582"/>
      <c r="B117" s="595"/>
      <c r="C117" s="596"/>
      <c r="D117" s="582"/>
      <c r="E117" s="582"/>
      <c r="F117" s="582"/>
      <c r="G117" s="582"/>
      <c r="H117" s="582"/>
      <c r="I117" s="582"/>
      <c r="J117" s="582"/>
      <c r="K117" s="582"/>
      <c r="L117" s="582"/>
      <c r="M117" s="582"/>
      <c r="N117" s="582"/>
      <c r="O117" s="582"/>
      <c r="P117" s="582"/>
      <c r="Q117" s="582"/>
      <c r="R117" s="582"/>
      <c r="S117" s="582"/>
    </row>
    <row r="118" spans="1:19" ht="18" customHeight="1">
      <c r="A118" s="582"/>
      <c r="B118" s="595"/>
      <c r="C118" s="596"/>
      <c r="D118" s="582"/>
      <c r="E118" s="582"/>
      <c r="F118" s="582"/>
      <c r="G118" s="582"/>
      <c r="H118" s="582"/>
      <c r="I118" s="582"/>
      <c r="J118" s="582"/>
      <c r="K118" s="582"/>
      <c r="L118" s="582"/>
      <c r="M118" s="582"/>
      <c r="N118" s="582"/>
      <c r="O118" s="582"/>
      <c r="P118" s="582"/>
      <c r="Q118" s="582"/>
      <c r="R118" s="582"/>
      <c r="S118" s="582"/>
    </row>
    <row r="119" spans="1:19" ht="18" customHeight="1">
      <c r="A119" s="582"/>
      <c r="B119" s="595"/>
      <c r="C119" s="596"/>
      <c r="D119" s="582"/>
      <c r="E119" s="582"/>
      <c r="F119" s="582"/>
      <c r="G119" s="582"/>
      <c r="H119" s="582"/>
      <c r="I119" s="582"/>
      <c r="J119" s="582"/>
      <c r="K119" s="582"/>
      <c r="L119" s="582"/>
      <c r="M119" s="582"/>
      <c r="N119" s="582"/>
      <c r="O119" s="582"/>
      <c r="P119" s="582"/>
      <c r="Q119" s="582"/>
      <c r="R119" s="582"/>
      <c r="S119" s="582"/>
    </row>
    <row r="120" spans="1:19" ht="18" customHeight="1">
      <c r="A120" s="582"/>
      <c r="B120" s="595"/>
      <c r="C120" s="596"/>
      <c r="D120" s="582"/>
      <c r="E120" s="582"/>
      <c r="F120" s="582"/>
      <c r="G120" s="582"/>
      <c r="H120" s="582"/>
      <c r="I120" s="582"/>
      <c r="J120" s="582"/>
      <c r="K120" s="582"/>
      <c r="L120" s="582"/>
      <c r="M120" s="582"/>
      <c r="N120" s="582"/>
      <c r="O120" s="582"/>
      <c r="P120" s="582"/>
      <c r="Q120" s="582"/>
      <c r="R120" s="582"/>
      <c r="S120" s="582"/>
    </row>
    <row r="121" spans="1:19" ht="18" customHeight="1">
      <c r="A121" s="582"/>
      <c r="B121" s="595"/>
      <c r="C121" s="596"/>
      <c r="D121" s="582"/>
      <c r="E121" s="582"/>
      <c r="F121" s="582"/>
      <c r="G121" s="582"/>
      <c r="H121" s="582"/>
      <c r="I121" s="582"/>
      <c r="J121" s="582"/>
      <c r="K121" s="582"/>
      <c r="L121" s="582"/>
      <c r="M121" s="582"/>
      <c r="N121" s="582"/>
      <c r="O121" s="582"/>
      <c r="P121" s="582"/>
      <c r="Q121" s="582"/>
      <c r="R121" s="582"/>
      <c r="S121" s="582"/>
    </row>
    <row r="122" spans="1:19" ht="18" customHeight="1">
      <c r="A122" s="582"/>
      <c r="B122" s="595"/>
      <c r="C122" s="596"/>
      <c r="D122" s="582"/>
      <c r="E122" s="582"/>
      <c r="F122" s="582"/>
      <c r="G122" s="582"/>
      <c r="H122" s="582"/>
      <c r="I122" s="582"/>
      <c r="J122" s="582"/>
      <c r="K122" s="582"/>
      <c r="L122" s="582"/>
      <c r="M122" s="582"/>
      <c r="N122" s="582"/>
      <c r="O122" s="582"/>
      <c r="P122" s="582"/>
      <c r="Q122" s="582"/>
      <c r="R122" s="582"/>
      <c r="S122" s="582"/>
    </row>
    <row r="123" spans="1:19" ht="18" customHeight="1">
      <c r="A123" s="582"/>
      <c r="B123" s="595"/>
      <c r="C123" s="596"/>
      <c r="D123" s="582"/>
      <c r="E123" s="582"/>
      <c r="F123" s="582"/>
      <c r="G123" s="582"/>
      <c r="H123" s="582"/>
      <c r="I123" s="582"/>
      <c r="J123" s="582"/>
      <c r="K123" s="582"/>
      <c r="L123" s="582"/>
      <c r="M123" s="582"/>
      <c r="N123" s="582"/>
      <c r="O123" s="582"/>
      <c r="P123" s="582"/>
      <c r="Q123" s="582"/>
      <c r="R123" s="582"/>
      <c r="S123" s="582"/>
    </row>
    <row r="124" spans="1:19" ht="18" customHeight="1">
      <c r="A124" s="582"/>
      <c r="B124" s="595"/>
      <c r="C124" s="596"/>
      <c r="D124" s="582"/>
      <c r="E124" s="582"/>
      <c r="F124" s="582"/>
      <c r="G124" s="582"/>
      <c r="H124" s="582"/>
      <c r="I124" s="582"/>
      <c r="J124" s="582"/>
      <c r="K124" s="582"/>
      <c r="L124" s="582"/>
      <c r="M124" s="582"/>
      <c r="N124" s="582"/>
      <c r="O124" s="582"/>
      <c r="P124" s="582"/>
      <c r="Q124" s="582"/>
      <c r="R124" s="582"/>
      <c r="S124" s="582"/>
    </row>
    <row r="125" spans="1:19" ht="18" customHeight="1">
      <c r="A125" s="582"/>
      <c r="B125" s="595"/>
      <c r="C125" s="596"/>
      <c r="D125" s="582"/>
      <c r="E125" s="582"/>
      <c r="F125" s="582"/>
      <c r="G125" s="582"/>
      <c r="H125" s="582"/>
      <c r="I125" s="582"/>
      <c r="J125" s="582"/>
      <c r="K125" s="582"/>
      <c r="L125" s="582"/>
      <c r="M125" s="582"/>
      <c r="N125" s="582"/>
      <c r="O125" s="582"/>
      <c r="P125" s="582"/>
      <c r="Q125" s="582"/>
      <c r="R125" s="582"/>
      <c r="S125" s="582"/>
    </row>
    <row r="126" spans="1:19" ht="18" customHeight="1">
      <c r="A126" s="582"/>
      <c r="B126" s="595"/>
      <c r="C126" s="596"/>
      <c r="D126" s="582"/>
      <c r="E126" s="582"/>
      <c r="F126" s="582"/>
      <c r="G126" s="582"/>
      <c r="H126" s="582"/>
      <c r="I126" s="582"/>
      <c r="J126" s="582"/>
      <c r="K126" s="582"/>
      <c r="L126" s="582"/>
      <c r="M126" s="582"/>
      <c r="N126" s="582"/>
      <c r="O126" s="582"/>
      <c r="P126" s="582"/>
      <c r="Q126" s="582"/>
      <c r="R126" s="582"/>
      <c r="S126" s="582"/>
    </row>
    <row r="127" spans="1:19" ht="18" customHeight="1">
      <c r="A127" s="582"/>
      <c r="B127" s="595"/>
      <c r="C127" s="596"/>
      <c r="D127" s="582"/>
      <c r="E127" s="582"/>
      <c r="F127" s="582"/>
      <c r="G127" s="582"/>
      <c r="H127" s="582"/>
      <c r="I127" s="582"/>
      <c r="J127" s="582"/>
      <c r="K127" s="582"/>
      <c r="L127" s="582"/>
      <c r="M127" s="582"/>
      <c r="N127" s="582"/>
      <c r="O127" s="582"/>
      <c r="P127" s="582"/>
      <c r="Q127" s="582"/>
      <c r="R127" s="582"/>
      <c r="S127" s="582"/>
    </row>
    <row r="128" spans="1:19" ht="18" customHeight="1">
      <c r="A128" s="582"/>
      <c r="B128" s="595"/>
      <c r="C128" s="596"/>
      <c r="D128" s="582"/>
      <c r="E128" s="582"/>
      <c r="F128" s="582"/>
      <c r="G128" s="582"/>
      <c r="H128" s="582"/>
      <c r="I128" s="582"/>
      <c r="J128" s="582"/>
      <c r="K128" s="582"/>
      <c r="L128" s="582"/>
      <c r="M128" s="582"/>
      <c r="N128" s="582"/>
      <c r="O128" s="582"/>
      <c r="P128" s="582"/>
      <c r="Q128" s="582"/>
      <c r="R128" s="582"/>
      <c r="S128" s="582"/>
    </row>
    <row r="129" spans="1:19" ht="18" customHeight="1">
      <c r="A129" s="582"/>
      <c r="B129" s="595"/>
      <c r="C129" s="596"/>
      <c r="D129" s="582"/>
      <c r="E129" s="582"/>
      <c r="F129" s="582"/>
      <c r="G129" s="582"/>
      <c r="H129" s="582"/>
      <c r="I129" s="582"/>
      <c r="J129" s="582"/>
      <c r="K129" s="582"/>
      <c r="L129" s="582"/>
      <c r="M129" s="582"/>
      <c r="N129" s="582"/>
      <c r="O129" s="582"/>
      <c r="P129" s="582"/>
      <c r="Q129" s="582"/>
      <c r="R129" s="582"/>
      <c r="S129" s="582"/>
    </row>
    <row r="130" spans="1:19" ht="18" customHeight="1">
      <c r="A130" s="582"/>
      <c r="B130" s="595"/>
      <c r="C130" s="596"/>
      <c r="D130" s="582"/>
      <c r="E130" s="582"/>
      <c r="F130" s="582"/>
      <c r="G130" s="582"/>
      <c r="H130" s="582"/>
      <c r="I130" s="582"/>
      <c r="J130" s="582"/>
      <c r="K130" s="582"/>
      <c r="L130" s="582"/>
      <c r="M130" s="582"/>
      <c r="N130" s="582"/>
      <c r="O130" s="582"/>
      <c r="P130" s="582"/>
      <c r="Q130" s="582"/>
      <c r="R130" s="582"/>
      <c r="S130" s="582"/>
    </row>
    <row r="131" spans="1:19" ht="18" customHeight="1">
      <c r="A131" s="582"/>
      <c r="B131" s="595"/>
      <c r="C131" s="596"/>
      <c r="D131" s="582"/>
      <c r="E131" s="582"/>
      <c r="F131" s="582"/>
      <c r="G131" s="582"/>
      <c r="H131" s="582"/>
      <c r="I131" s="582"/>
      <c r="J131" s="582"/>
      <c r="K131" s="582"/>
      <c r="L131" s="582"/>
      <c r="M131" s="582"/>
      <c r="N131" s="582"/>
      <c r="O131" s="582"/>
      <c r="P131" s="582"/>
      <c r="Q131" s="582"/>
      <c r="R131" s="582"/>
      <c r="S131" s="582"/>
    </row>
    <row r="132" spans="1:19" ht="18" customHeight="1">
      <c r="A132" s="582"/>
      <c r="B132" s="595"/>
      <c r="C132" s="596"/>
      <c r="D132" s="582"/>
      <c r="E132" s="582"/>
      <c r="F132" s="582"/>
      <c r="G132" s="582"/>
      <c r="H132" s="582"/>
      <c r="I132" s="582"/>
      <c r="J132" s="582"/>
      <c r="K132" s="582"/>
      <c r="L132" s="582"/>
      <c r="M132" s="582"/>
      <c r="N132" s="582"/>
      <c r="O132" s="582"/>
      <c r="P132" s="582"/>
      <c r="Q132" s="582"/>
      <c r="R132" s="582"/>
      <c r="S132" s="582"/>
    </row>
    <row r="133" spans="1:19" ht="18" customHeight="1">
      <c r="A133" s="582"/>
      <c r="B133" s="595"/>
      <c r="C133" s="596"/>
      <c r="D133" s="582"/>
      <c r="E133" s="582"/>
      <c r="F133" s="582"/>
      <c r="G133" s="582"/>
      <c r="H133" s="582"/>
      <c r="I133" s="582"/>
      <c r="J133" s="582"/>
      <c r="K133" s="582"/>
      <c r="L133" s="582"/>
      <c r="M133" s="582"/>
      <c r="N133" s="582"/>
      <c r="O133" s="582"/>
      <c r="P133" s="582"/>
      <c r="Q133" s="582"/>
      <c r="R133" s="582"/>
      <c r="S133" s="582"/>
    </row>
    <row r="134" spans="1:19" ht="18" customHeight="1">
      <c r="A134" s="582"/>
      <c r="B134" s="595"/>
      <c r="C134" s="596"/>
      <c r="D134" s="582"/>
      <c r="E134" s="582"/>
      <c r="F134" s="582"/>
      <c r="G134" s="582"/>
      <c r="H134" s="582"/>
      <c r="I134" s="582"/>
      <c r="J134" s="582"/>
      <c r="K134" s="582"/>
      <c r="L134" s="582"/>
      <c r="M134" s="582"/>
      <c r="N134" s="582"/>
      <c r="O134" s="582"/>
      <c r="P134" s="582"/>
      <c r="Q134" s="582"/>
      <c r="R134" s="582"/>
      <c r="S134" s="582"/>
    </row>
    <row r="135" spans="1:19" ht="18" customHeight="1">
      <c r="A135" s="582"/>
      <c r="B135" s="595"/>
      <c r="C135" s="596"/>
      <c r="D135" s="582"/>
      <c r="E135" s="582"/>
      <c r="F135" s="582"/>
      <c r="G135" s="582"/>
      <c r="H135" s="582"/>
      <c r="I135" s="582"/>
      <c r="J135" s="582"/>
      <c r="K135" s="582"/>
      <c r="L135" s="582"/>
      <c r="M135" s="582"/>
      <c r="N135" s="582"/>
      <c r="O135" s="582"/>
      <c r="P135" s="582"/>
      <c r="Q135" s="582"/>
      <c r="R135" s="582"/>
      <c r="S135" s="582"/>
    </row>
    <row r="136" spans="1:19" ht="18" customHeight="1">
      <c r="A136" s="582"/>
      <c r="B136" s="595"/>
      <c r="C136" s="596"/>
      <c r="D136" s="582"/>
      <c r="E136" s="582"/>
      <c r="F136" s="582"/>
      <c r="G136" s="582"/>
      <c r="H136" s="582"/>
      <c r="I136" s="582"/>
      <c r="J136" s="582"/>
      <c r="K136" s="582"/>
      <c r="L136" s="582"/>
      <c r="M136" s="582"/>
      <c r="N136" s="582"/>
      <c r="O136" s="582"/>
      <c r="P136" s="582"/>
      <c r="Q136" s="582"/>
      <c r="R136" s="582"/>
      <c r="S136" s="582"/>
    </row>
    <row r="137" spans="1:19" ht="18" customHeight="1">
      <c r="A137" s="582"/>
      <c r="B137" s="595"/>
      <c r="C137" s="596"/>
      <c r="D137" s="582"/>
      <c r="E137" s="582"/>
      <c r="F137" s="582"/>
      <c r="G137" s="582"/>
      <c r="H137" s="582"/>
      <c r="I137" s="582"/>
      <c r="J137" s="582"/>
      <c r="K137" s="582"/>
      <c r="L137" s="582"/>
      <c r="M137" s="582"/>
      <c r="N137" s="582"/>
      <c r="O137" s="582"/>
      <c r="P137" s="582"/>
      <c r="Q137" s="582"/>
      <c r="R137" s="582"/>
      <c r="S137" s="582"/>
    </row>
    <row r="138" spans="1:19" ht="18" customHeight="1">
      <c r="A138" s="582"/>
      <c r="B138" s="595"/>
      <c r="C138" s="596"/>
      <c r="D138" s="582"/>
      <c r="E138" s="582"/>
      <c r="F138" s="582"/>
      <c r="G138" s="582"/>
      <c r="H138" s="582"/>
      <c r="I138" s="582"/>
      <c r="J138" s="582"/>
      <c r="K138" s="582"/>
      <c r="L138" s="582"/>
      <c r="M138" s="582"/>
      <c r="N138" s="582"/>
      <c r="O138" s="582"/>
      <c r="P138" s="582"/>
      <c r="Q138" s="582"/>
      <c r="R138" s="582"/>
      <c r="S138" s="582"/>
    </row>
    <row r="139" spans="1:19" ht="18" customHeight="1">
      <c r="A139" s="582"/>
      <c r="B139" s="595"/>
      <c r="C139" s="596"/>
      <c r="D139" s="582"/>
      <c r="E139" s="582"/>
      <c r="F139" s="582"/>
      <c r="G139" s="582"/>
      <c r="H139" s="582"/>
      <c r="I139" s="582"/>
      <c r="J139" s="582"/>
      <c r="K139" s="582"/>
      <c r="L139" s="582"/>
      <c r="M139" s="582"/>
      <c r="N139" s="582"/>
      <c r="O139" s="582"/>
      <c r="P139" s="582"/>
      <c r="Q139" s="582"/>
      <c r="R139" s="582"/>
      <c r="S139" s="582"/>
    </row>
    <row r="140" spans="1:19" ht="18" customHeight="1">
      <c r="A140" s="582"/>
      <c r="B140" s="595"/>
      <c r="C140" s="596"/>
      <c r="D140" s="582"/>
      <c r="E140" s="582"/>
      <c r="F140" s="582"/>
      <c r="G140" s="582"/>
      <c r="H140" s="582"/>
      <c r="I140" s="582"/>
      <c r="J140" s="582"/>
      <c r="K140" s="582"/>
      <c r="L140" s="582"/>
      <c r="M140" s="582"/>
      <c r="N140" s="582"/>
      <c r="O140" s="582"/>
      <c r="P140" s="582"/>
      <c r="Q140" s="582"/>
      <c r="R140" s="582"/>
      <c r="S140" s="582"/>
    </row>
    <row r="141" spans="1:19" ht="18" customHeight="1">
      <c r="A141" s="582"/>
      <c r="B141" s="595"/>
      <c r="C141" s="596"/>
      <c r="D141" s="582"/>
      <c r="E141" s="582"/>
      <c r="F141" s="582"/>
      <c r="G141" s="582"/>
      <c r="H141" s="582"/>
      <c r="I141" s="582"/>
      <c r="J141" s="582"/>
      <c r="K141" s="582"/>
      <c r="L141" s="582"/>
      <c r="M141" s="582"/>
      <c r="N141" s="582"/>
      <c r="O141" s="582"/>
      <c r="P141" s="582"/>
      <c r="Q141" s="582"/>
      <c r="R141" s="582"/>
      <c r="S141" s="582"/>
    </row>
    <row r="142" spans="1:19" ht="18" customHeight="1">
      <c r="A142" s="582"/>
      <c r="B142" s="595"/>
      <c r="C142" s="596"/>
      <c r="D142" s="582"/>
      <c r="E142" s="582"/>
      <c r="F142" s="582"/>
      <c r="G142" s="582"/>
      <c r="H142" s="582"/>
      <c r="I142" s="582"/>
      <c r="J142" s="582"/>
      <c r="K142" s="582"/>
      <c r="L142" s="582"/>
      <c r="M142" s="582"/>
      <c r="N142" s="582"/>
      <c r="O142" s="582"/>
      <c r="P142" s="582"/>
      <c r="Q142" s="582"/>
      <c r="R142" s="582"/>
      <c r="S142" s="582"/>
    </row>
    <row r="143" spans="1:19" ht="18" customHeight="1">
      <c r="A143" s="582"/>
      <c r="B143" s="595"/>
      <c r="C143" s="596"/>
      <c r="D143" s="582"/>
      <c r="E143" s="582"/>
      <c r="F143" s="582"/>
      <c r="G143" s="582"/>
      <c r="H143" s="582"/>
      <c r="I143" s="582"/>
      <c r="J143" s="582"/>
      <c r="K143" s="582"/>
      <c r="L143" s="582"/>
      <c r="M143" s="582"/>
      <c r="N143" s="582"/>
      <c r="O143" s="582"/>
      <c r="P143" s="582"/>
      <c r="Q143" s="582"/>
      <c r="R143" s="582"/>
      <c r="S143" s="582"/>
    </row>
    <row r="144" spans="1:19" ht="18" customHeight="1">
      <c r="A144" s="582"/>
      <c r="B144" s="595"/>
      <c r="C144" s="596"/>
      <c r="D144" s="582"/>
      <c r="E144" s="582"/>
      <c r="F144" s="582"/>
      <c r="G144" s="582"/>
      <c r="H144" s="582"/>
      <c r="I144" s="582"/>
      <c r="J144" s="582"/>
      <c r="K144" s="582"/>
      <c r="L144" s="582"/>
      <c r="M144" s="582"/>
      <c r="N144" s="582"/>
      <c r="O144" s="582"/>
      <c r="P144" s="582"/>
      <c r="Q144" s="582"/>
      <c r="R144" s="582"/>
      <c r="S144" s="582"/>
    </row>
    <row r="145" spans="1:19" ht="18" customHeight="1">
      <c r="A145" s="582"/>
      <c r="B145" s="595"/>
      <c r="C145" s="596"/>
      <c r="D145" s="582"/>
      <c r="E145" s="582"/>
      <c r="F145" s="582"/>
      <c r="G145" s="582"/>
      <c r="H145" s="582"/>
      <c r="I145" s="582"/>
      <c r="J145" s="582"/>
      <c r="K145" s="582"/>
      <c r="L145" s="582"/>
      <c r="M145" s="582"/>
      <c r="N145" s="582"/>
      <c r="O145" s="582"/>
      <c r="P145" s="582"/>
      <c r="Q145" s="582"/>
      <c r="R145" s="582"/>
      <c r="S145" s="582"/>
    </row>
    <row r="146" spans="1:19" ht="18" customHeight="1">
      <c r="A146" s="582"/>
      <c r="B146" s="595"/>
      <c r="C146" s="596"/>
      <c r="D146" s="582"/>
      <c r="E146" s="582"/>
      <c r="F146" s="582"/>
      <c r="G146" s="582"/>
      <c r="H146" s="582"/>
      <c r="I146" s="582"/>
      <c r="J146" s="582"/>
      <c r="K146" s="582"/>
      <c r="L146" s="582"/>
      <c r="M146" s="582"/>
      <c r="N146" s="582"/>
      <c r="O146" s="582"/>
      <c r="P146" s="582"/>
      <c r="Q146" s="582"/>
      <c r="R146" s="582"/>
      <c r="S146" s="582"/>
    </row>
    <row r="147" spans="1:19" ht="18" customHeight="1">
      <c r="A147" s="582"/>
      <c r="B147" s="595"/>
      <c r="C147" s="596"/>
      <c r="D147" s="582"/>
      <c r="E147" s="582"/>
      <c r="F147" s="582"/>
      <c r="G147" s="582"/>
      <c r="H147" s="582"/>
      <c r="I147" s="582"/>
      <c r="J147" s="582"/>
      <c r="K147" s="582"/>
      <c r="L147" s="582"/>
      <c r="M147" s="582"/>
      <c r="N147" s="582"/>
      <c r="O147" s="582"/>
      <c r="P147" s="582"/>
      <c r="Q147" s="582"/>
      <c r="R147" s="582"/>
      <c r="S147" s="582"/>
    </row>
    <row r="148" spans="1:19" ht="18" customHeight="1">
      <c r="A148" s="582"/>
      <c r="B148" s="595"/>
      <c r="C148" s="596"/>
      <c r="D148" s="582"/>
      <c r="E148" s="582"/>
      <c r="F148" s="582"/>
      <c r="G148" s="582"/>
      <c r="H148" s="582"/>
      <c r="I148" s="582"/>
      <c r="J148" s="582"/>
      <c r="K148" s="582"/>
      <c r="L148" s="582"/>
      <c r="M148" s="582"/>
      <c r="N148" s="582"/>
      <c r="O148" s="582"/>
      <c r="P148" s="582"/>
      <c r="Q148" s="582"/>
      <c r="R148" s="582"/>
      <c r="S148" s="582"/>
    </row>
    <row r="149" spans="1:19" ht="18" customHeight="1">
      <c r="A149" s="582"/>
      <c r="B149" s="595"/>
      <c r="C149" s="596"/>
      <c r="D149" s="582"/>
      <c r="E149" s="582"/>
      <c r="F149" s="582"/>
      <c r="G149" s="582"/>
      <c r="H149" s="582"/>
      <c r="I149" s="582"/>
      <c r="J149" s="582"/>
      <c r="K149" s="582"/>
      <c r="L149" s="582"/>
      <c r="M149" s="582"/>
      <c r="N149" s="582"/>
      <c r="O149" s="582"/>
      <c r="P149" s="582"/>
      <c r="Q149" s="582"/>
      <c r="R149" s="582"/>
      <c r="S149" s="582"/>
    </row>
    <row r="150" spans="1:19" ht="18" customHeight="1">
      <c r="A150" s="582"/>
      <c r="B150" s="595"/>
      <c r="C150" s="596"/>
      <c r="D150" s="582"/>
      <c r="E150" s="582"/>
      <c r="F150" s="582"/>
      <c r="G150" s="582"/>
      <c r="H150" s="582"/>
      <c r="I150" s="582"/>
      <c r="J150" s="582"/>
      <c r="K150" s="582"/>
      <c r="L150" s="582"/>
      <c r="M150" s="582"/>
      <c r="N150" s="582"/>
      <c r="O150" s="582"/>
      <c r="P150" s="582"/>
      <c r="Q150" s="582"/>
      <c r="R150" s="582"/>
      <c r="S150" s="582"/>
    </row>
    <row r="151" spans="1:19" ht="18" customHeight="1">
      <c r="A151" s="582"/>
      <c r="B151" s="595"/>
      <c r="C151" s="596"/>
      <c r="D151" s="582"/>
      <c r="E151" s="582"/>
      <c r="F151" s="582"/>
      <c r="G151" s="582"/>
      <c r="H151" s="582"/>
      <c r="I151" s="582"/>
      <c r="J151" s="582"/>
      <c r="K151" s="582"/>
      <c r="L151" s="582"/>
      <c r="M151" s="582"/>
      <c r="N151" s="582"/>
      <c r="O151" s="582"/>
      <c r="P151" s="582"/>
      <c r="Q151" s="582"/>
      <c r="R151" s="582"/>
      <c r="S151" s="582"/>
    </row>
    <row r="152" spans="1:19" ht="18" customHeight="1">
      <c r="A152" s="582"/>
      <c r="B152" s="595"/>
      <c r="C152" s="596"/>
      <c r="D152" s="582"/>
      <c r="E152" s="582"/>
      <c r="F152" s="582"/>
      <c r="G152" s="582"/>
      <c r="H152" s="582"/>
      <c r="I152" s="582"/>
      <c r="J152" s="582"/>
      <c r="K152" s="582"/>
      <c r="L152" s="582"/>
      <c r="M152" s="582"/>
      <c r="N152" s="582"/>
      <c r="O152" s="582"/>
      <c r="P152" s="582"/>
      <c r="Q152" s="582"/>
      <c r="R152" s="582"/>
      <c r="S152" s="582"/>
    </row>
    <row r="153" spans="1:19" ht="18" customHeight="1">
      <c r="A153" s="582"/>
      <c r="B153" s="595"/>
      <c r="C153" s="596"/>
      <c r="D153" s="582"/>
      <c r="E153" s="582"/>
      <c r="F153" s="582"/>
      <c r="G153" s="582"/>
      <c r="H153" s="582"/>
      <c r="I153" s="582"/>
      <c r="J153" s="582"/>
      <c r="K153" s="582"/>
      <c r="L153" s="582"/>
      <c r="M153" s="582"/>
      <c r="N153" s="582"/>
      <c r="O153" s="582"/>
      <c r="P153" s="582"/>
      <c r="Q153" s="582"/>
      <c r="R153" s="582"/>
      <c r="S153" s="582"/>
    </row>
    <row r="154" spans="1:19" ht="18" customHeight="1">
      <c r="A154" s="582"/>
      <c r="B154" s="595"/>
      <c r="C154" s="596"/>
      <c r="D154" s="582"/>
      <c r="E154" s="582"/>
      <c r="F154" s="582"/>
      <c r="G154" s="582"/>
      <c r="H154" s="582"/>
      <c r="I154" s="582"/>
      <c r="J154" s="582"/>
      <c r="K154" s="582"/>
      <c r="L154" s="582"/>
      <c r="M154" s="582"/>
      <c r="N154" s="582"/>
      <c r="O154" s="582"/>
      <c r="P154" s="582"/>
      <c r="Q154" s="582"/>
      <c r="R154" s="582"/>
      <c r="S154" s="582"/>
    </row>
    <row r="155" spans="1:19" ht="18" customHeight="1">
      <c r="A155" s="582"/>
      <c r="B155" s="595"/>
      <c r="C155" s="596"/>
      <c r="D155" s="582"/>
      <c r="E155" s="582"/>
      <c r="F155" s="582"/>
      <c r="G155" s="582"/>
      <c r="H155" s="582"/>
      <c r="I155" s="582"/>
      <c r="J155" s="582"/>
      <c r="K155" s="582"/>
      <c r="L155" s="582"/>
      <c r="M155" s="582"/>
      <c r="N155" s="582"/>
      <c r="O155" s="582"/>
      <c r="P155" s="582"/>
      <c r="Q155" s="582"/>
      <c r="R155" s="582"/>
      <c r="S155" s="582"/>
    </row>
    <row r="156" spans="1:19" ht="18" customHeight="1">
      <c r="A156" s="582"/>
      <c r="B156" s="595"/>
      <c r="C156" s="596"/>
      <c r="D156" s="582"/>
      <c r="E156" s="582"/>
      <c r="F156" s="582"/>
      <c r="G156" s="582"/>
      <c r="H156" s="582"/>
      <c r="I156" s="582"/>
      <c r="J156" s="582"/>
      <c r="K156" s="582"/>
      <c r="L156" s="582"/>
      <c r="M156" s="582"/>
      <c r="N156" s="582"/>
      <c r="O156" s="582"/>
      <c r="P156" s="582"/>
      <c r="Q156" s="582"/>
      <c r="R156" s="582"/>
      <c r="S156" s="582"/>
    </row>
    <row r="157" spans="1:19" ht="18" customHeight="1">
      <c r="A157" s="582"/>
      <c r="B157" s="595"/>
      <c r="C157" s="596"/>
      <c r="D157" s="582"/>
      <c r="E157" s="582"/>
      <c r="F157" s="582"/>
      <c r="G157" s="582"/>
      <c r="H157" s="582"/>
      <c r="I157" s="582"/>
      <c r="J157" s="582"/>
      <c r="K157" s="582"/>
      <c r="L157" s="582"/>
      <c r="M157" s="582"/>
      <c r="N157" s="582"/>
      <c r="O157" s="582"/>
      <c r="P157" s="582"/>
      <c r="Q157" s="582"/>
      <c r="R157" s="582"/>
      <c r="S157" s="582"/>
    </row>
    <row r="158" spans="1:19" ht="18" customHeight="1">
      <c r="A158" s="582"/>
      <c r="B158" s="595"/>
      <c r="C158" s="596"/>
      <c r="D158" s="582"/>
      <c r="E158" s="582"/>
      <c r="F158" s="582"/>
      <c r="G158" s="582"/>
      <c r="H158" s="582"/>
      <c r="I158" s="582"/>
      <c r="J158" s="582"/>
      <c r="K158" s="582"/>
      <c r="L158" s="582"/>
      <c r="M158" s="582"/>
      <c r="N158" s="582"/>
      <c r="O158" s="582"/>
      <c r="P158" s="582"/>
      <c r="Q158" s="582"/>
      <c r="R158" s="582"/>
      <c r="S158" s="582"/>
    </row>
    <row r="159" spans="1:19" ht="18" customHeight="1">
      <c r="A159" s="582"/>
      <c r="B159" s="595"/>
      <c r="C159" s="596"/>
      <c r="D159" s="582"/>
      <c r="E159" s="582"/>
      <c r="F159" s="582"/>
      <c r="G159" s="582"/>
      <c r="H159" s="582"/>
      <c r="I159" s="582"/>
      <c r="J159" s="582"/>
      <c r="K159" s="582"/>
      <c r="L159" s="582"/>
      <c r="M159" s="582"/>
      <c r="N159" s="582"/>
      <c r="O159" s="582"/>
      <c r="P159" s="582"/>
      <c r="Q159" s="582"/>
      <c r="R159" s="582"/>
      <c r="S159" s="582"/>
    </row>
    <row r="160" spans="1:19" ht="18" customHeight="1">
      <c r="A160" s="582"/>
      <c r="B160" s="595"/>
      <c r="C160" s="596"/>
      <c r="D160" s="582"/>
      <c r="E160" s="582"/>
      <c r="F160" s="582"/>
      <c r="G160" s="582"/>
      <c r="H160" s="582"/>
      <c r="I160" s="582"/>
      <c r="J160" s="582"/>
      <c r="K160" s="582"/>
      <c r="L160" s="582"/>
      <c r="M160" s="582"/>
      <c r="N160" s="582"/>
      <c r="O160" s="582"/>
      <c r="P160" s="582"/>
      <c r="Q160" s="582"/>
      <c r="R160" s="582"/>
      <c r="S160" s="582"/>
    </row>
    <row r="161" spans="1:19" ht="18" customHeight="1">
      <c r="A161" s="582"/>
      <c r="B161" s="595"/>
      <c r="C161" s="596"/>
      <c r="D161" s="582"/>
      <c r="E161" s="582"/>
      <c r="F161" s="582"/>
      <c r="G161" s="582"/>
      <c r="H161" s="582"/>
      <c r="I161" s="582"/>
      <c r="J161" s="582"/>
      <c r="K161" s="582"/>
      <c r="L161" s="582"/>
      <c r="M161" s="582"/>
      <c r="N161" s="582"/>
      <c r="O161" s="582"/>
      <c r="P161" s="582"/>
      <c r="Q161" s="582"/>
      <c r="R161" s="582"/>
      <c r="S161" s="582"/>
    </row>
    <row r="162" spans="1:19" ht="18" customHeight="1">
      <c r="A162" s="582"/>
      <c r="B162" s="595"/>
      <c r="C162" s="596"/>
      <c r="D162" s="582"/>
      <c r="E162" s="582"/>
      <c r="F162" s="582"/>
      <c r="G162" s="582"/>
      <c r="H162" s="582"/>
      <c r="I162" s="582"/>
      <c r="J162" s="582"/>
      <c r="K162" s="582"/>
      <c r="L162" s="582"/>
      <c r="M162" s="582"/>
      <c r="N162" s="582"/>
      <c r="O162" s="582"/>
      <c r="P162" s="582"/>
      <c r="Q162" s="582"/>
      <c r="R162" s="582"/>
      <c r="S162" s="582"/>
    </row>
    <row r="163" spans="1:19" ht="18" customHeight="1">
      <c r="A163" s="582"/>
      <c r="B163" s="595"/>
      <c r="C163" s="596"/>
      <c r="D163" s="582"/>
      <c r="E163" s="582"/>
      <c r="F163" s="582"/>
      <c r="G163" s="582"/>
      <c r="H163" s="582"/>
      <c r="I163" s="582"/>
      <c r="J163" s="582"/>
      <c r="K163" s="582"/>
      <c r="L163" s="582"/>
      <c r="M163" s="582"/>
      <c r="N163" s="582"/>
      <c r="O163" s="582"/>
      <c r="P163" s="582"/>
      <c r="Q163" s="582"/>
      <c r="R163" s="582"/>
      <c r="S163" s="582"/>
    </row>
    <row r="164" spans="1:19" ht="18" customHeight="1">
      <c r="A164" s="582"/>
      <c r="B164" s="595"/>
      <c r="C164" s="596"/>
      <c r="D164" s="582"/>
      <c r="E164" s="582"/>
      <c r="F164" s="582"/>
      <c r="G164" s="582"/>
      <c r="H164" s="582"/>
      <c r="I164" s="582"/>
      <c r="J164" s="582"/>
      <c r="K164" s="582"/>
      <c r="L164" s="582"/>
      <c r="M164" s="582"/>
      <c r="N164" s="582"/>
      <c r="O164" s="582"/>
      <c r="P164" s="582"/>
      <c r="Q164" s="582"/>
      <c r="R164" s="582"/>
      <c r="S164" s="582"/>
    </row>
    <row r="165" spans="1:19" ht="18" customHeight="1">
      <c r="A165" s="582"/>
      <c r="B165" s="595"/>
      <c r="C165" s="596"/>
      <c r="D165" s="582"/>
      <c r="E165" s="582"/>
      <c r="F165" s="582"/>
      <c r="G165" s="582"/>
      <c r="H165" s="582"/>
      <c r="I165" s="582"/>
      <c r="J165" s="582"/>
      <c r="K165" s="582"/>
      <c r="L165" s="582"/>
      <c r="M165" s="582"/>
      <c r="N165" s="582"/>
      <c r="O165" s="582"/>
      <c r="P165" s="582"/>
      <c r="Q165" s="582"/>
      <c r="R165" s="582"/>
      <c r="S165" s="582"/>
    </row>
    <row r="166" spans="1:19" ht="18" customHeight="1">
      <c r="A166" s="582"/>
      <c r="B166" s="595"/>
      <c r="C166" s="596"/>
      <c r="D166" s="582"/>
      <c r="E166" s="582"/>
      <c r="F166" s="582"/>
      <c r="G166" s="582"/>
      <c r="H166" s="582"/>
      <c r="I166" s="582"/>
      <c r="J166" s="582"/>
      <c r="K166" s="582"/>
      <c r="L166" s="582"/>
      <c r="M166" s="582"/>
      <c r="N166" s="582"/>
      <c r="O166" s="582"/>
      <c r="P166" s="582"/>
      <c r="Q166" s="582"/>
      <c r="R166" s="582"/>
      <c r="S166" s="582"/>
    </row>
    <row r="167" spans="1:19" ht="18" customHeight="1">
      <c r="A167" s="582"/>
      <c r="B167" s="595"/>
      <c r="C167" s="596"/>
      <c r="D167" s="582"/>
      <c r="E167" s="582"/>
      <c r="F167" s="582"/>
      <c r="G167" s="582"/>
      <c r="H167" s="582"/>
      <c r="I167" s="582"/>
      <c r="J167" s="582"/>
      <c r="K167" s="582"/>
      <c r="L167" s="582"/>
      <c r="M167" s="582"/>
      <c r="N167" s="582"/>
      <c r="O167" s="582"/>
      <c r="P167" s="582"/>
      <c r="Q167" s="582"/>
      <c r="R167" s="582"/>
      <c r="S167" s="582"/>
    </row>
    <row r="168" spans="1:19" ht="18" customHeight="1">
      <c r="A168" s="582"/>
      <c r="B168" s="595"/>
      <c r="C168" s="596"/>
      <c r="D168" s="582"/>
      <c r="E168" s="582"/>
      <c r="F168" s="582"/>
      <c r="G168" s="582"/>
      <c r="H168" s="582"/>
      <c r="I168" s="582"/>
      <c r="J168" s="582"/>
      <c r="K168" s="582"/>
      <c r="L168" s="582"/>
      <c r="M168" s="582"/>
      <c r="N168" s="582"/>
      <c r="O168" s="582"/>
      <c r="P168" s="582"/>
      <c r="Q168" s="582"/>
      <c r="R168" s="582"/>
      <c r="S168" s="582"/>
    </row>
    <row r="169" spans="1:19" ht="18" customHeight="1">
      <c r="A169" s="582"/>
      <c r="B169" s="595"/>
      <c r="C169" s="596"/>
      <c r="D169" s="582"/>
      <c r="E169" s="582"/>
      <c r="F169" s="582"/>
      <c r="G169" s="582"/>
      <c r="H169" s="582"/>
      <c r="I169" s="582"/>
      <c r="J169" s="582"/>
      <c r="K169" s="582"/>
      <c r="L169" s="582"/>
      <c r="M169" s="582"/>
      <c r="N169" s="582"/>
      <c r="O169" s="582"/>
      <c r="P169" s="582"/>
      <c r="Q169" s="582"/>
      <c r="R169" s="582"/>
      <c r="S169" s="582"/>
    </row>
    <row r="170" spans="1:19" ht="18" customHeight="1">
      <c r="A170" s="582"/>
      <c r="B170" s="595"/>
      <c r="C170" s="596"/>
      <c r="D170" s="582"/>
      <c r="E170" s="582"/>
      <c r="F170" s="582"/>
      <c r="G170" s="582"/>
      <c r="H170" s="582"/>
      <c r="I170" s="582"/>
      <c r="J170" s="582"/>
      <c r="K170" s="582"/>
      <c r="L170" s="582"/>
      <c r="M170" s="582"/>
      <c r="N170" s="582"/>
      <c r="O170" s="582"/>
      <c r="P170" s="582"/>
      <c r="Q170" s="582"/>
      <c r="R170" s="582"/>
      <c r="S170" s="582"/>
    </row>
    <row r="171" spans="1:19" ht="18" customHeight="1">
      <c r="A171" s="582"/>
      <c r="B171" s="595"/>
      <c r="C171" s="596"/>
      <c r="D171" s="582"/>
      <c r="E171" s="582"/>
      <c r="F171" s="582"/>
      <c r="G171" s="582"/>
      <c r="H171" s="582"/>
      <c r="I171" s="582"/>
      <c r="J171" s="582"/>
      <c r="K171" s="582"/>
      <c r="L171" s="582"/>
      <c r="M171" s="582"/>
      <c r="N171" s="582"/>
      <c r="O171" s="582"/>
      <c r="P171" s="582"/>
      <c r="Q171" s="582"/>
      <c r="R171" s="582"/>
      <c r="S171" s="582"/>
    </row>
    <row r="172" spans="1:19" ht="18" customHeight="1">
      <c r="A172" s="582"/>
      <c r="B172" s="595"/>
      <c r="C172" s="596"/>
      <c r="D172" s="582"/>
      <c r="E172" s="582"/>
      <c r="F172" s="582"/>
      <c r="G172" s="582"/>
      <c r="H172" s="582"/>
      <c r="I172" s="582"/>
      <c r="J172" s="582"/>
      <c r="K172" s="582"/>
      <c r="L172" s="582"/>
      <c r="M172" s="582"/>
      <c r="N172" s="582"/>
      <c r="O172" s="582"/>
      <c r="P172" s="582"/>
      <c r="Q172" s="582"/>
      <c r="R172" s="582"/>
      <c r="S172" s="582"/>
    </row>
    <row r="173" spans="1:19" ht="18" customHeight="1">
      <c r="A173" s="582"/>
      <c r="B173" s="595"/>
      <c r="C173" s="596"/>
      <c r="D173" s="582"/>
      <c r="E173" s="582"/>
      <c r="F173" s="582"/>
      <c r="G173" s="582"/>
      <c r="H173" s="582"/>
      <c r="I173" s="582"/>
      <c r="J173" s="582"/>
      <c r="K173" s="582"/>
      <c r="L173" s="582"/>
      <c r="M173" s="582"/>
      <c r="N173" s="582"/>
      <c r="O173" s="582"/>
      <c r="P173" s="582"/>
      <c r="Q173" s="582"/>
      <c r="R173" s="582"/>
      <c r="S173" s="582"/>
    </row>
    <row r="174" spans="1:19" ht="18" customHeight="1">
      <c r="A174" s="582"/>
      <c r="B174" s="595"/>
      <c r="C174" s="596"/>
      <c r="D174" s="582"/>
      <c r="E174" s="582"/>
      <c r="F174" s="582"/>
      <c r="G174" s="582"/>
      <c r="H174" s="582"/>
      <c r="I174" s="582"/>
      <c r="J174" s="582"/>
      <c r="K174" s="582"/>
      <c r="L174" s="582"/>
      <c r="M174" s="582"/>
      <c r="N174" s="582"/>
      <c r="O174" s="582"/>
      <c r="P174" s="582"/>
      <c r="Q174" s="582"/>
      <c r="R174" s="582"/>
      <c r="S174" s="582"/>
    </row>
    <row r="175" spans="1:19" ht="18" customHeight="1">
      <c r="A175" s="582"/>
      <c r="B175" s="595"/>
      <c r="C175" s="596"/>
      <c r="D175" s="582"/>
      <c r="E175" s="582"/>
      <c r="F175" s="582"/>
      <c r="G175" s="582"/>
      <c r="H175" s="582"/>
      <c r="I175" s="582"/>
      <c r="J175" s="582"/>
      <c r="K175" s="582"/>
      <c r="L175" s="582"/>
      <c r="M175" s="582"/>
      <c r="N175" s="582"/>
      <c r="O175" s="582"/>
      <c r="P175" s="582"/>
      <c r="Q175" s="582"/>
      <c r="R175" s="582"/>
      <c r="S175" s="582"/>
    </row>
    <row r="176" spans="1:19" ht="18" customHeight="1">
      <c r="A176" s="582"/>
      <c r="B176" s="595"/>
      <c r="C176" s="596"/>
      <c r="D176" s="582"/>
      <c r="E176" s="582"/>
      <c r="F176" s="582"/>
      <c r="G176" s="582"/>
      <c r="H176" s="582"/>
      <c r="I176" s="582"/>
      <c r="J176" s="582"/>
      <c r="K176" s="582"/>
      <c r="L176" s="582"/>
      <c r="M176" s="582"/>
      <c r="N176" s="582"/>
      <c r="O176" s="582"/>
      <c r="P176" s="582"/>
      <c r="Q176" s="582"/>
      <c r="R176" s="582"/>
      <c r="S176" s="582"/>
    </row>
    <row r="177" spans="1:19" ht="18" customHeight="1">
      <c r="A177" s="582"/>
      <c r="B177" s="595"/>
      <c r="C177" s="596"/>
      <c r="D177" s="582"/>
      <c r="E177" s="582"/>
      <c r="F177" s="582"/>
      <c r="G177" s="582"/>
      <c r="H177" s="582"/>
      <c r="I177" s="582"/>
      <c r="J177" s="582"/>
      <c r="K177" s="582"/>
      <c r="L177" s="582"/>
      <c r="M177" s="582"/>
      <c r="N177" s="582"/>
      <c r="O177" s="582"/>
      <c r="P177" s="582"/>
      <c r="Q177" s="582"/>
      <c r="R177" s="582"/>
      <c r="S177" s="582"/>
    </row>
    <row r="178" spans="1:19" ht="18" customHeight="1">
      <c r="A178" s="582"/>
      <c r="B178" s="595"/>
      <c r="C178" s="596"/>
      <c r="D178" s="582"/>
      <c r="E178" s="582"/>
      <c r="F178" s="582"/>
      <c r="G178" s="582"/>
      <c r="H178" s="582"/>
      <c r="I178" s="582"/>
      <c r="J178" s="582"/>
      <c r="K178" s="582"/>
      <c r="L178" s="582"/>
      <c r="M178" s="582"/>
      <c r="N178" s="582"/>
      <c r="O178" s="582"/>
      <c r="P178" s="582"/>
      <c r="Q178" s="582"/>
      <c r="R178" s="582"/>
      <c r="S178" s="582"/>
    </row>
    <row r="179" spans="1:19" ht="18" customHeight="1">
      <c r="A179" s="582"/>
      <c r="B179" s="595"/>
      <c r="C179" s="596"/>
      <c r="D179" s="582"/>
      <c r="E179" s="582"/>
      <c r="F179" s="582"/>
      <c r="G179" s="582"/>
      <c r="H179" s="582"/>
      <c r="I179" s="582"/>
      <c r="J179" s="582"/>
      <c r="K179" s="582"/>
      <c r="L179" s="582"/>
      <c r="M179" s="582"/>
      <c r="N179" s="582"/>
      <c r="O179" s="582"/>
      <c r="P179" s="582"/>
      <c r="Q179" s="582"/>
      <c r="R179" s="582"/>
      <c r="S179" s="582"/>
    </row>
    <row r="180" spans="1:19" ht="18" customHeight="1">
      <c r="A180" s="582"/>
      <c r="B180" s="595"/>
      <c r="C180" s="596"/>
      <c r="D180" s="582"/>
      <c r="E180" s="582"/>
      <c r="F180" s="582"/>
      <c r="G180" s="582"/>
      <c r="H180" s="582"/>
      <c r="I180" s="582"/>
      <c r="J180" s="582"/>
      <c r="K180" s="582"/>
      <c r="L180" s="582"/>
      <c r="M180" s="582"/>
      <c r="N180" s="582"/>
      <c r="O180" s="582"/>
      <c r="P180" s="582"/>
      <c r="Q180" s="582"/>
      <c r="R180" s="582"/>
      <c r="S180" s="582"/>
    </row>
    <row r="181" spans="1:19" ht="18" customHeight="1">
      <c r="A181" s="582"/>
      <c r="B181" s="595"/>
      <c r="C181" s="596"/>
      <c r="D181" s="582"/>
      <c r="E181" s="582"/>
      <c r="F181" s="582"/>
      <c r="G181" s="582"/>
      <c r="H181" s="582"/>
      <c r="I181" s="582"/>
      <c r="J181" s="582"/>
      <c r="K181" s="582"/>
      <c r="L181" s="582"/>
      <c r="M181" s="582"/>
      <c r="N181" s="582"/>
      <c r="O181" s="582"/>
      <c r="P181" s="582"/>
      <c r="Q181" s="582"/>
      <c r="R181" s="582"/>
      <c r="S181" s="582"/>
    </row>
    <row r="182" spans="1:19" ht="18" customHeight="1">
      <c r="A182" s="582"/>
      <c r="B182" s="595"/>
      <c r="C182" s="596"/>
      <c r="D182" s="582"/>
      <c r="E182" s="582"/>
      <c r="F182" s="582"/>
      <c r="G182" s="582"/>
      <c r="H182" s="582"/>
      <c r="I182" s="582"/>
      <c r="J182" s="582"/>
      <c r="K182" s="582"/>
      <c r="L182" s="582"/>
      <c r="M182" s="582"/>
      <c r="N182" s="582"/>
      <c r="O182" s="582"/>
      <c r="P182" s="582"/>
      <c r="Q182" s="582"/>
      <c r="R182" s="582"/>
      <c r="S182" s="582"/>
    </row>
    <row r="183" spans="1:19" ht="18" customHeight="1">
      <c r="A183" s="582"/>
      <c r="B183" s="595"/>
      <c r="C183" s="596"/>
      <c r="D183" s="582"/>
      <c r="E183" s="582"/>
      <c r="F183" s="582"/>
      <c r="G183" s="582"/>
      <c r="H183" s="582"/>
      <c r="I183" s="582"/>
      <c r="J183" s="582"/>
      <c r="K183" s="582"/>
      <c r="L183" s="582"/>
      <c r="M183" s="582"/>
      <c r="N183" s="582"/>
      <c r="O183" s="582"/>
      <c r="P183" s="582"/>
      <c r="Q183" s="582"/>
      <c r="R183" s="582"/>
      <c r="S183" s="582"/>
    </row>
    <row r="184" spans="1:19" ht="18" customHeight="1">
      <c r="A184" s="582"/>
      <c r="B184" s="595"/>
      <c r="C184" s="596"/>
      <c r="D184" s="582"/>
      <c r="E184" s="582"/>
      <c r="F184" s="582"/>
      <c r="G184" s="582"/>
      <c r="H184" s="582"/>
      <c r="I184" s="582"/>
      <c r="J184" s="582"/>
      <c r="K184" s="582"/>
      <c r="L184" s="582"/>
      <c r="M184" s="582"/>
      <c r="N184" s="582"/>
      <c r="O184" s="582"/>
      <c r="P184" s="582"/>
      <c r="Q184" s="582"/>
      <c r="R184" s="582"/>
      <c r="S184" s="582"/>
    </row>
    <row r="185" spans="1:19" ht="18" customHeight="1">
      <c r="A185" s="582"/>
      <c r="B185" s="595"/>
      <c r="C185" s="596"/>
      <c r="D185" s="582"/>
      <c r="E185" s="582"/>
      <c r="F185" s="582"/>
      <c r="G185" s="582"/>
      <c r="H185" s="582"/>
      <c r="I185" s="582"/>
      <c r="J185" s="582"/>
      <c r="K185" s="582"/>
      <c r="L185" s="582"/>
      <c r="M185" s="582"/>
      <c r="N185" s="582"/>
      <c r="O185" s="582"/>
      <c r="P185" s="582"/>
      <c r="Q185" s="582"/>
      <c r="R185" s="582"/>
      <c r="S185" s="582"/>
    </row>
    <row r="186" spans="1:19" ht="18" customHeight="1">
      <c r="A186" s="582"/>
      <c r="B186" s="595"/>
      <c r="C186" s="596"/>
      <c r="D186" s="582"/>
      <c r="E186" s="582"/>
      <c r="F186" s="582"/>
      <c r="G186" s="582"/>
      <c r="H186" s="582"/>
      <c r="I186" s="582"/>
      <c r="J186" s="582"/>
      <c r="K186" s="582"/>
      <c r="L186" s="582"/>
      <c r="M186" s="582"/>
      <c r="N186" s="582"/>
      <c r="O186" s="582"/>
      <c r="P186" s="582"/>
      <c r="Q186" s="582"/>
      <c r="R186" s="582"/>
      <c r="S186" s="582"/>
    </row>
    <row r="187" spans="1:19" ht="18" customHeight="1">
      <c r="A187" s="582"/>
      <c r="B187" s="595"/>
      <c r="C187" s="596"/>
      <c r="D187" s="582"/>
      <c r="E187" s="582"/>
      <c r="F187" s="582"/>
      <c r="G187" s="582"/>
      <c r="H187" s="582"/>
      <c r="I187" s="582"/>
      <c r="J187" s="582"/>
      <c r="K187" s="582"/>
      <c r="L187" s="582"/>
      <c r="M187" s="582"/>
      <c r="N187" s="582"/>
      <c r="O187" s="582"/>
      <c r="P187" s="582"/>
      <c r="Q187" s="582"/>
      <c r="R187" s="582"/>
      <c r="S187" s="582"/>
    </row>
    <row r="188" spans="1:19" ht="18" customHeight="1">
      <c r="A188" s="582"/>
      <c r="B188" s="595"/>
      <c r="C188" s="596"/>
      <c r="D188" s="582"/>
      <c r="E188" s="582"/>
      <c r="F188" s="582"/>
      <c r="G188" s="582"/>
      <c r="H188" s="582"/>
      <c r="I188" s="582"/>
      <c r="J188" s="582"/>
      <c r="K188" s="582"/>
      <c r="L188" s="582"/>
      <c r="M188" s="582"/>
      <c r="N188" s="582"/>
      <c r="O188" s="582"/>
      <c r="P188" s="582"/>
      <c r="Q188" s="582"/>
      <c r="R188" s="582"/>
      <c r="S188" s="582"/>
    </row>
    <row r="189" spans="1:19" ht="18" customHeight="1">
      <c r="A189" s="582"/>
      <c r="B189" s="595"/>
      <c r="C189" s="596"/>
      <c r="D189" s="582"/>
      <c r="E189" s="582"/>
      <c r="F189" s="582"/>
      <c r="G189" s="582"/>
      <c r="H189" s="582"/>
      <c r="I189" s="582"/>
      <c r="J189" s="582"/>
      <c r="K189" s="582"/>
      <c r="L189" s="582"/>
      <c r="M189" s="582"/>
      <c r="N189" s="582"/>
      <c r="O189" s="582"/>
      <c r="P189" s="582"/>
      <c r="Q189" s="582"/>
      <c r="R189" s="582"/>
      <c r="S189" s="582"/>
    </row>
    <row r="190" spans="1:19" ht="18" customHeight="1">
      <c r="A190" s="582"/>
      <c r="B190" s="595"/>
      <c r="C190" s="596"/>
      <c r="D190" s="582"/>
      <c r="E190" s="582"/>
      <c r="F190" s="582"/>
      <c r="G190" s="582"/>
      <c r="H190" s="582"/>
      <c r="I190" s="582"/>
      <c r="J190" s="582"/>
      <c r="K190" s="582"/>
      <c r="L190" s="582"/>
      <c r="M190" s="582"/>
      <c r="N190" s="582"/>
      <c r="O190" s="582"/>
      <c r="P190" s="582"/>
      <c r="Q190" s="582"/>
      <c r="R190" s="582"/>
      <c r="S190" s="582"/>
    </row>
    <row r="191" spans="1:19" ht="18" customHeight="1">
      <c r="A191" s="582"/>
      <c r="B191" s="595"/>
      <c r="C191" s="596"/>
      <c r="D191" s="582"/>
      <c r="E191" s="582"/>
      <c r="F191" s="582"/>
      <c r="G191" s="582"/>
      <c r="H191" s="582"/>
      <c r="I191" s="582"/>
      <c r="J191" s="582"/>
      <c r="K191" s="582"/>
      <c r="L191" s="582"/>
      <c r="M191" s="582"/>
      <c r="N191" s="582"/>
      <c r="O191" s="582"/>
      <c r="P191" s="582"/>
      <c r="Q191" s="582"/>
      <c r="R191" s="582"/>
      <c r="S191" s="582"/>
    </row>
    <row r="192" spans="1:19" ht="18" customHeight="1">
      <c r="A192" s="582"/>
      <c r="B192" s="595"/>
      <c r="C192" s="596"/>
      <c r="D192" s="582"/>
      <c r="E192" s="582"/>
      <c r="F192" s="582"/>
      <c r="G192" s="582"/>
      <c r="H192" s="582"/>
      <c r="I192" s="582"/>
      <c r="J192" s="582"/>
      <c r="K192" s="582"/>
      <c r="L192" s="582"/>
      <c r="M192" s="582"/>
      <c r="N192" s="582"/>
      <c r="O192" s="582"/>
      <c r="P192" s="582"/>
      <c r="Q192" s="582"/>
      <c r="R192" s="582"/>
      <c r="S192" s="582"/>
    </row>
    <row r="193" spans="1:19" ht="18" customHeight="1">
      <c r="A193" s="582"/>
      <c r="B193" s="595"/>
      <c r="C193" s="596"/>
      <c r="D193" s="582"/>
      <c r="E193" s="582"/>
      <c r="F193" s="582"/>
      <c r="G193" s="582"/>
      <c r="H193" s="582"/>
      <c r="I193" s="582"/>
      <c r="J193" s="582"/>
      <c r="K193" s="582"/>
      <c r="L193" s="582"/>
      <c r="M193" s="582"/>
      <c r="N193" s="582"/>
      <c r="O193" s="582"/>
      <c r="P193" s="582"/>
      <c r="Q193" s="582"/>
      <c r="R193" s="582"/>
      <c r="S193" s="582"/>
    </row>
    <row r="194" spans="1:19" ht="18" customHeight="1">
      <c r="A194" s="582"/>
      <c r="B194" s="595"/>
      <c r="C194" s="596"/>
      <c r="D194" s="582"/>
      <c r="E194" s="582"/>
      <c r="F194" s="582"/>
      <c r="G194" s="582"/>
      <c r="H194" s="582"/>
      <c r="I194" s="582"/>
      <c r="J194" s="582"/>
      <c r="K194" s="582"/>
      <c r="L194" s="582"/>
      <c r="M194" s="582"/>
      <c r="N194" s="582"/>
      <c r="O194" s="582"/>
      <c r="P194" s="582"/>
      <c r="Q194" s="582"/>
      <c r="R194" s="582"/>
      <c r="S194" s="582"/>
    </row>
    <row r="195" spans="1:19" ht="18" customHeight="1">
      <c r="A195" s="582"/>
      <c r="B195" s="595"/>
      <c r="C195" s="596"/>
      <c r="D195" s="582"/>
      <c r="E195" s="582"/>
      <c r="F195" s="582"/>
      <c r="G195" s="582"/>
      <c r="H195" s="582"/>
      <c r="I195" s="582"/>
      <c r="J195" s="582"/>
      <c r="K195" s="582"/>
      <c r="L195" s="582"/>
      <c r="M195" s="582"/>
      <c r="N195" s="582"/>
      <c r="O195" s="582"/>
      <c r="P195" s="582"/>
      <c r="Q195" s="582"/>
      <c r="R195" s="582"/>
      <c r="S195" s="582"/>
    </row>
    <row r="196" spans="1:19" ht="18" customHeight="1">
      <c r="A196" s="582"/>
      <c r="B196" s="595"/>
      <c r="C196" s="596"/>
      <c r="D196" s="582"/>
      <c r="E196" s="582"/>
      <c r="F196" s="582"/>
      <c r="G196" s="582"/>
      <c r="H196" s="582"/>
      <c r="I196" s="582"/>
      <c r="J196" s="582"/>
      <c r="K196" s="582"/>
      <c r="L196" s="582"/>
      <c r="M196" s="582"/>
      <c r="N196" s="582"/>
      <c r="O196" s="582"/>
      <c r="P196" s="582"/>
      <c r="Q196" s="582"/>
      <c r="R196" s="582"/>
      <c r="S196" s="582"/>
    </row>
    <row r="197" spans="1:19" ht="18" customHeight="1">
      <c r="A197" s="582"/>
      <c r="B197" s="595"/>
      <c r="C197" s="596"/>
      <c r="D197" s="582"/>
      <c r="E197" s="582"/>
      <c r="F197" s="582"/>
      <c r="G197" s="582"/>
      <c r="H197" s="582"/>
      <c r="I197" s="582"/>
      <c r="J197" s="582"/>
      <c r="K197" s="582"/>
      <c r="L197" s="582"/>
      <c r="M197" s="582"/>
      <c r="N197" s="582"/>
      <c r="O197" s="582"/>
      <c r="P197" s="582"/>
      <c r="Q197" s="582"/>
      <c r="R197" s="582"/>
      <c r="S197" s="582"/>
    </row>
    <row r="198" spans="1:19" ht="18" customHeight="1">
      <c r="A198" s="582"/>
      <c r="B198" s="595"/>
      <c r="C198" s="596"/>
      <c r="D198" s="582"/>
      <c r="E198" s="582"/>
      <c r="F198" s="582"/>
      <c r="G198" s="582"/>
      <c r="H198" s="582"/>
      <c r="I198" s="582"/>
      <c r="J198" s="582"/>
      <c r="K198" s="582"/>
      <c r="L198" s="582"/>
      <c r="M198" s="582"/>
      <c r="N198" s="582"/>
      <c r="O198" s="582"/>
      <c r="P198" s="582"/>
      <c r="Q198" s="582"/>
      <c r="R198" s="582"/>
      <c r="S198" s="582"/>
    </row>
    <row r="199" spans="1:19" ht="18" customHeight="1">
      <c r="A199" s="582"/>
      <c r="B199" s="595"/>
      <c r="C199" s="596"/>
      <c r="D199" s="582"/>
      <c r="E199" s="582"/>
      <c r="F199" s="582"/>
      <c r="G199" s="582"/>
      <c r="H199" s="582"/>
      <c r="I199" s="582"/>
      <c r="J199" s="582"/>
      <c r="K199" s="582"/>
      <c r="L199" s="582"/>
      <c r="M199" s="582"/>
      <c r="N199" s="582"/>
      <c r="O199" s="582"/>
      <c r="P199" s="582"/>
      <c r="Q199" s="582"/>
      <c r="R199" s="582"/>
      <c r="S199" s="582"/>
    </row>
    <row r="200" spans="1:19" ht="18" customHeight="1">
      <c r="A200" s="582"/>
      <c r="B200" s="595"/>
      <c r="C200" s="596"/>
      <c r="D200" s="582"/>
      <c r="E200" s="582"/>
      <c r="F200" s="582"/>
      <c r="G200" s="582"/>
      <c r="H200" s="582"/>
      <c r="I200" s="582"/>
      <c r="J200" s="582"/>
      <c r="K200" s="582"/>
      <c r="L200" s="582"/>
      <c r="M200" s="582"/>
      <c r="N200" s="582"/>
      <c r="O200" s="582"/>
      <c r="P200" s="582"/>
      <c r="Q200" s="582"/>
      <c r="R200" s="582"/>
      <c r="S200" s="582"/>
    </row>
    <row r="201" spans="1:19" ht="18" customHeight="1">
      <c r="A201" s="582"/>
      <c r="B201" s="595"/>
      <c r="C201" s="596"/>
      <c r="D201" s="582"/>
      <c r="E201" s="582"/>
      <c r="F201" s="582"/>
      <c r="G201" s="582"/>
      <c r="H201" s="582"/>
      <c r="I201" s="582"/>
      <c r="J201" s="582"/>
      <c r="K201" s="582"/>
      <c r="L201" s="582"/>
      <c r="M201" s="582"/>
      <c r="N201" s="582"/>
      <c r="O201" s="582"/>
      <c r="P201" s="582"/>
      <c r="Q201" s="582"/>
      <c r="R201" s="582"/>
      <c r="S201" s="582"/>
    </row>
    <row r="202" spans="1:19" ht="18" customHeight="1">
      <c r="A202" s="582"/>
      <c r="B202" s="595"/>
      <c r="C202" s="596"/>
      <c r="D202" s="582"/>
      <c r="E202" s="582"/>
      <c r="F202" s="582"/>
      <c r="G202" s="582"/>
      <c r="H202" s="582"/>
      <c r="I202" s="582"/>
      <c r="J202" s="582"/>
      <c r="K202" s="582"/>
      <c r="L202" s="582"/>
      <c r="M202" s="582"/>
      <c r="N202" s="582"/>
      <c r="O202" s="582"/>
      <c r="P202" s="582"/>
      <c r="Q202" s="582"/>
      <c r="R202" s="582"/>
      <c r="S202" s="582"/>
    </row>
    <row r="203" spans="1:19" ht="18" customHeight="1">
      <c r="A203" s="582"/>
      <c r="B203" s="595"/>
      <c r="C203" s="596"/>
      <c r="D203" s="582"/>
      <c r="E203" s="582"/>
      <c r="F203" s="582"/>
      <c r="G203" s="582"/>
      <c r="H203" s="582"/>
      <c r="I203" s="582"/>
      <c r="J203" s="582"/>
      <c r="K203" s="582"/>
      <c r="L203" s="582"/>
      <c r="M203" s="582"/>
      <c r="N203" s="582"/>
      <c r="O203" s="582"/>
      <c r="P203" s="582"/>
      <c r="Q203" s="582"/>
      <c r="R203" s="582"/>
      <c r="S203" s="582"/>
    </row>
    <row r="204" spans="1:19" ht="18" customHeight="1">
      <c r="A204" s="582"/>
      <c r="B204" s="595"/>
      <c r="C204" s="596"/>
      <c r="D204" s="582"/>
      <c r="E204" s="582"/>
      <c r="F204" s="582"/>
      <c r="G204" s="582"/>
      <c r="H204" s="582"/>
      <c r="I204" s="582"/>
      <c r="J204" s="582"/>
      <c r="K204" s="582"/>
      <c r="L204" s="582"/>
      <c r="M204" s="582"/>
      <c r="N204" s="582"/>
      <c r="O204" s="582"/>
      <c r="P204" s="582"/>
      <c r="Q204" s="582"/>
      <c r="R204" s="582"/>
      <c r="S204" s="582"/>
    </row>
    <row r="205" spans="1:19" ht="18" customHeight="1">
      <c r="A205" s="582"/>
      <c r="B205" s="595"/>
      <c r="C205" s="596"/>
      <c r="D205" s="582"/>
      <c r="E205" s="582"/>
      <c r="F205" s="582"/>
      <c r="G205" s="582"/>
      <c r="H205" s="582"/>
      <c r="I205" s="582"/>
      <c r="J205" s="582"/>
      <c r="K205" s="582"/>
      <c r="L205" s="582"/>
      <c r="M205" s="582"/>
      <c r="N205" s="582"/>
      <c r="O205" s="582"/>
      <c r="P205" s="582"/>
      <c r="Q205" s="582"/>
      <c r="R205" s="582"/>
      <c r="S205" s="582"/>
    </row>
    <row r="206" spans="1:19" ht="18" customHeight="1">
      <c r="A206" s="582"/>
      <c r="B206" s="595"/>
      <c r="C206" s="596"/>
      <c r="D206" s="582"/>
      <c r="E206" s="582"/>
      <c r="F206" s="582"/>
      <c r="G206" s="582"/>
      <c r="H206" s="582"/>
      <c r="I206" s="582"/>
      <c r="J206" s="582"/>
      <c r="K206" s="582"/>
      <c r="L206" s="582"/>
      <c r="M206" s="582"/>
      <c r="N206" s="582"/>
      <c r="O206" s="582"/>
      <c r="P206" s="582"/>
      <c r="Q206" s="582"/>
      <c r="R206" s="582"/>
      <c r="S206" s="582"/>
    </row>
    <row r="207" spans="1:19" ht="18" customHeight="1">
      <c r="A207" s="582"/>
      <c r="B207" s="595"/>
      <c r="C207" s="596"/>
      <c r="D207" s="582"/>
      <c r="E207" s="582"/>
      <c r="F207" s="582"/>
      <c r="G207" s="582"/>
      <c r="H207" s="582"/>
      <c r="I207" s="582"/>
      <c r="J207" s="582"/>
      <c r="K207" s="582"/>
      <c r="L207" s="582"/>
      <c r="M207" s="582"/>
      <c r="N207" s="582"/>
      <c r="O207" s="582"/>
      <c r="P207" s="582"/>
      <c r="Q207" s="582"/>
      <c r="R207" s="582"/>
      <c r="S207" s="582"/>
    </row>
    <row r="208" spans="1:19" ht="18" customHeight="1">
      <c r="A208" s="582"/>
      <c r="B208" s="595"/>
      <c r="C208" s="596"/>
      <c r="D208" s="582"/>
      <c r="E208" s="582"/>
      <c r="F208" s="582"/>
      <c r="G208" s="582"/>
      <c r="H208" s="582"/>
      <c r="I208" s="582"/>
      <c r="J208" s="582"/>
      <c r="K208" s="582"/>
      <c r="L208" s="582"/>
      <c r="M208" s="582"/>
      <c r="N208" s="582"/>
      <c r="O208" s="582"/>
      <c r="P208" s="582"/>
      <c r="Q208" s="582"/>
      <c r="R208" s="582"/>
      <c r="S208" s="582"/>
    </row>
    <row r="209" spans="1:19" ht="18" customHeight="1">
      <c r="A209" s="582"/>
      <c r="B209" s="595"/>
      <c r="C209" s="596"/>
      <c r="D209" s="582"/>
      <c r="E209" s="582"/>
      <c r="F209" s="582"/>
      <c r="G209" s="582"/>
      <c r="H209" s="582"/>
      <c r="I209" s="582"/>
      <c r="J209" s="582"/>
      <c r="K209" s="582"/>
      <c r="L209" s="582"/>
      <c r="M209" s="582"/>
      <c r="N209" s="582"/>
      <c r="O209" s="582"/>
      <c r="P209" s="582"/>
      <c r="Q209" s="582"/>
      <c r="R209" s="582"/>
      <c r="S209" s="582"/>
    </row>
    <row r="210" spans="1:19" ht="18" customHeight="1">
      <c r="A210" s="582"/>
      <c r="B210" s="595"/>
      <c r="C210" s="596"/>
      <c r="D210" s="582"/>
      <c r="E210" s="582"/>
      <c r="F210" s="582"/>
      <c r="G210" s="582"/>
      <c r="H210" s="582"/>
      <c r="I210" s="582"/>
      <c r="J210" s="582"/>
      <c r="K210" s="582"/>
      <c r="L210" s="582"/>
      <c r="M210" s="582"/>
      <c r="N210" s="582"/>
      <c r="O210" s="582"/>
      <c r="P210" s="582"/>
      <c r="Q210" s="582"/>
      <c r="R210" s="582"/>
      <c r="S210" s="582"/>
    </row>
    <row r="211" spans="1:19" ht="18" customHeight="1">
      <c r="A211" s="582"/>
      <c r="B211" s="595"/>
      <c r="C211" s="596"/>
      <c r="D211" s="582"/>
      <c r="E211" s="582"/>
      <c r="F211" s="582"/>
      <c r="G211" s="582"/>
      <c r="H211" s="582"/>
      <c r="I211" s="582"/>
      <c r="J211" s="582"/>
      <c r="K211" s="582"/>
      <c r="L211" s="582"/>
      <c r="M211" s="582"/>
      <c r="N211" s="582"/>
      <c r="O211" s="582"/>
      <c r="P211" s="582"/>
      <c r="Q211" s="582"/>
      <c r="R211" s="582"/>
      <c r="S211" s="582"/>
    </row>
    <row r="212" spans="1:19" ht="18" customHeight="1">
      <c r="A212" s="582"/>
      <c r="B212" s="595"/>
      <c r="C212" s="596"/>
      <c r="D212" s="582"/>
      <c r="E212" s="582"/>
      <c r="F212" s="582"/>
      <c r="G212" s="582"/>
      <c r="H212" s="582"/>
      <c r="I212" s="582"/>
      <c r="J212" s="582"/>
      <c r="K212" s="582"/>
      <c r="L212" s="582"/>
      <c r="M212" s="582"/>
      <c r="N212" s="582"/>
      <c r="O212" s="582"/>
      <c r="P212" s="582"/>
      <c r="Q212" s="582"/>
      <c r="R212" s="582"/>
      <c r="S212" s="582"/>
    </row>
    <row r="213" spans="1:19" ht="18" customHeight="1">
      <c r="A213" s="582"/>
      <c r="B213" s="595"/>
      <c r="C213" s="596"/>
      <c r="D213" s="582"/>
      <c r="E213" s="582"/>
      <c r="F213" s="582"/>
      <c r="G213" s="582"/>
      <c r="H213" s="582"/>
      <c r="I213" s="582"/>
      <c r="J213" s="582"/>
      <c r="K213" s="582"/>
      <c r="L213" s="582"/>
      <c r="M213" s="582"/>
      <c r="N213" s="582"/>
      <c r="O213" s="582"/>
      <c r="P213" s="582"/>
      <c r="Q213" s="582"/>
      <c r="R213" s="582"/>
      <c r="S213" s="582"/>
    </row>
    <row r="214" spans="1:19" ht="18" customHeight="1">
      <c r="A214" s="582"/>
      <c r="B214" s="595"/>
      <c r="C214" s="596"/>
      <c r="D214" s="582"/>
      <c r="E214" s="582"/>
      <c r="F214" s="582"/>
      <c r="G214" s="582"/>
      <c r="H214" s="582"/>
      <c r="I214" s="582"/>
      <c r="J214" s="582"/>
      <c r="K214" s="582"/>
      <c r="L214" s="582"/>
      <c r="M214" s="582"/>
      <c r="N214" s="582"/>
      <c r="O214" s="582"/>
      <c r="P214" s="582"/>
      <c r="Q214" s="582"/>
      <c r="R214" s="582"/>
      <c r="S214" s="582"/>
    </row>
    <row r="215" spans="1:19" ht="18" customHeight="1">
      <c r="A215" s="582"/>
      <c r="B215" s="595"/>
      <c r="C215" s="596"/>
      <c r="D215" s="582"/>
      <c r="E215" s="582"/>
      <c r="F215" s="582"/>
      <c r="G215" s="582"/>
      <c r="H215" s="582"/>
      <c r="I215" s="582"/>
      <c r="J215" s="582"/>
      <c r="K215" s="582"/>
      <c r="L215" s="582"/>
      <c r="M215" s="582"/>
      <c r="N215" s="582"/>
      <c r="O215" s="582"/>
      <c r="P215" s="582"/>
      <c r="Q215" s="582"/>
      <c r="R215" s="582"/>
      <c r="S215" s="582"/>
    </row>
    <row r="216" spans="1:19" ht="18" customHeight="1">
      <c r="A216" s="582"/>
      <c r="B216" s="595"/>
      <c r="C216" s="596"/>
      <c r="D216" s="582"/>
      <c r="E216" s="582"/>
      <c r="F216" s="582"/>
      <c r="G216" s="582"/>
      <c r="H216" s="582"/>
      <c r="I216" s="582"/>
      <c r="J216" s="582"/>
      <c r="K216" s="582"/>
      <c r="L216" s="582"/>
      <c r="M216" s="582"/>
      <c r="N216" s="582"/>
      <c r="O216" s="582"/>
      <c r="P216" s="582"/>
      <c r="Q216" s="582"/>
      <c r="R216" s="582"/>
      <c r="S216" s="582"/>
    </row>
    <row r="217" spans="1:19" ht="18" customHeight="1">
      <c r="A217" s="582"/>
      <c r="B217" s="595"/>
      <c r="C217" s="596"/>
      <c r="D217" s="582"/>
      <c r="E217" s="582"/>
      <c r="F217" s="582"/>
      <c r="G217" s="582"/>
      <c r="H217" s="582"/>
      <c r="I217" s="582"/>
      <c r="J217" s="582"/>
      <c r="K217" s="582"/>
      <c r="L217" s="582"/>
      <c r="M217" s="582"/>
      <c r="N217" s="582"/>
      <c r="O217" s="582"/>
      <c r="P217" s="582"/>
      <c r="Q217" s="582"/>
      <c r="R217" s="582"/>
      <c r="S217" s="582"/>
    </row>
    <row r="218" spans="1:19" ht="18" customHeight="1">
      <c r="A218" s="582"/>
      <c r="B218" s="595"/>
      <c r="C218" s="596"/>
      <c r="D218" s="582"/>
      <c r="E218" s="582"/>
      <c r="F218" s="582"/>
      <c r="G218" s="582"/>
      <c r="H218" s="582"/>
      <c r="I218" s="582"/>
      <c r="J218" s="582"/>
      <c r="K218" s="582"/>
      <c r="L218" s="582"/>
      <c r="M218" s="582"/>
      <c r="N218" s="582"/>
      <c r="O218" s="582"/>
      <c r="P218" s="582"/>
      <c r="Q218" s="582"/>
      <c r="R218" s="582"/>
      <c r="S218" s="582"/>
    </row>
    <row r="219" spans="1:19" ht="18" customHeight="1">
      <c r="A219" s="582"/>
      <c r="B219" s="595"/>
      <c r="C219" s="596"/>
      <c r="D219" s="582"/>
      <c r="E219" s="582"/>
      <c r="F219" s="582"/>
      <c r="G219" s="582"/>
      <c r="H219" s="582"/>
      <c r="I219" s="582"/>
      <c r="J219" s="582"/>
      <c r="K219" s="582"/>
      <c r="L219" s="582"/>
      <c r="M219" s="582"/>
      <c r="N219" s="582"/>
      <c r="O219" s="582"/>
      <c r="P219" s="582"/>
      <c r="Q219" s="582"/>
      <c r="R219" s="582"/>
      <c r="S219" s="582"/>
    </row>
    <row r="220" spans="1:19" ht="18" customHeight="1">
      <c r="A220" s="582"/>
      <c r="B220" s="595"/>
      <c r="C220" s="596"/>
      <c r="D220" s="582"/>
      <c r="E220" s="582"/>
      <c r="F220" s="582"/>
      <c r="G220" s="582"/>
      <c r="H220" s="582"/>
      <c r="I220" s="582"/>
      <c r="J220" s="582"/>
      <c r="K220" s="582"/>
      <c r="L220" s="582"/>
      <c r="M220" s="582"/>
      <c r="N220" s="582"/>
      <c r="O220" s="582"/>
      <c r="P220" s="582"/>
      <c r="Q220" s="582"/>
      <c r="R220" s="582"/>
      <c r="S220" s="582"/>
    </row>
    <row r="221" spans="1:19" ht="18" customHeight="1">
      <c r="A221" s="582"/>
      <c r="B221" s="595"/>
      <c r="C221" s="596"/>
      <c r="D221" s="582"/>
      <c r="E221" s="582"/>
      <c r="F221" s="582"/>
      <c r="G221" s="582"/>
      <c r="H221" s="582"/>
      <c r="I221" s="582"/>
      <c r="J221" s="582"/>
      <c r="K221" s="582"/>
      <c r="L221" s="582"/>
      <c r="M221" s="582"/>
      <c r="N221" s="582"/>
      <c r="O221" s="582"/>
      <c r="P221" s="582"/>
      <c r="Q221" s="582"/>
      <c r="R221" s="582"/>
      <c r="S221" s="582"/>
    </row>
    <row r="222" spans="1:19" ht="18" customHeight="1">
      <c r="A222" s="582"/>
      <c r="B222" s="595"/>
      <c r="C222" s="596"/>
      <c r="D222" s="582"/>
      <c r="E222" s="582"/>
      <c r="F222" s="582"/>
      <c r="G222" s="582"/>
      <c r="H222" s="582"/>
      <c r="I222" s="582"/>
      <c r="J222" s="582"/>
      <c r="K222" s="582"/>
      <c r="L222" s="582"/>
      <c r="M222" s="582"/>
      <c r="N222" s="582"/>
      <c r="O222" s="582"/>
      <c r="P222" s="582"/>
      <c r="Q222" s="582"/>
      <c r="R222" s="582"/>
      <c r="S222" s="582"/>
    </row>
    <row r="223" spans="1:19" ht="18" customHeight="1">
      <c r="A223" s="582"/>
      <c r="B223" s="595"/>
      <c r="C223" s="596"/>
      <c r="D223" s="582"/>
      <c r="E223" s="582"/>
      <c r="F223" s="582"/>
      <c r="G223" s="582"/>
      <c r="H223" s="582"/>
      <c r="I223" s="582"/>
      <c r="J223" s="582"/>
      <c r="K223" s="582"/>
      <c r="L223" s="582"/>
      <c r="M223" s="582"/>
      <c r="N223" s="582"/>
      <c r="O223" s="582"/>
      <c r="P223" s="582"/>
      <c r="Q223" s="582"/>
      <c r="R223" s="582"/>
      <c r="S223" s="582"/>
    </row>
    <row r="224" spans="1:19" ht="18" customHeight="1">
      <c r="A224" s="582"/>
      <c r="B224" s="595"/>
      <c r="C224" s="596"/>
      <c r="D224" s="582"/>
      <c r="E224" s="582"/>
      <c r="F224" s="582"/>
      <c r="G224" s="582"/>
      <c r="H224" s="582"/>
      <c r="I224" s="582"/>
      <c r="J224" s="582"/>
      <c r="K224" s="582"/>
      <c r="L224" s="582"/>
      <c r="M224" s="582"/>
      <c r="N224" s="582"/>
      <c r="O224" s="582"/>
      <c r="P224" s="582"/>
      <c r="Q224" s="582"/>
      <c r="R224" s="582"/>
      <c r="S224" s="582"/>
    </row>
    <row r="225" spans="1:19" ht="18" customHeight="1">
      <c r="A225" s="582"/>
      <c r="B225" s="595"/>
      <c r="C225" s="596"/>
      <c r="D225" s="582"/>
      <c r="E225" s="582"/>
      <c r="F225" s="582"/>
      <c r="G225" s="582"/>
      <c r="H225" s="582"/>
      <c r="I225" s="582"/>
      <c r="J225" s="582"/>
      <c r="K225" s="582"/>
      <c r="L225" s="582"/>
      <c r="M225" s="582"/>
      <c r="N225" s="582"/>
      <c r="O225" s="582"/>
      <c r="P225" s="582"/>
      <c r="Q225" s="582"/>
      <c r="R225" s="582"/>
      <c r="S225" s="582"/>
    </row>
    <row r="226" spans="1:19" ht="18" customHeight="1">
      <c r="A226" s="582"/>
      <c r="B226" s="595"/>
      <c r="C226" s="596"/>
      <c r="D226" s="582"/>
      <c r="E226" s="582"/>
      <c r="F226" s="582"/>
      <c r="G226" s="582"/>
      <c r="H226" s="582"/>
      <c r="I226" s="582"/>
      <c r="J226" s="582"/>
      <c r="K226" s="582"/>
      <c r="L226" s="582"/>
      <c r="M226" s="582"/>
      <c r="N226" s="582"/>
      <c r="O226" s="582"/>
      <c r="P226" s="582"/>
      <c r="Q226" s="582"/>
      <c r="R226" s="582"/>
      <c r="S226" s="582"/>
    </row>
    <row r="227" spans="1:19" ht="18" customHeight="1">
      <c r="A227" s="582"/>
      <c r="B227" s="595"/>
      <c r="C227" s="596"/>
      <c r="D227" s="582"/>
      <c r="E227" s="582"/>
      <c r="F227" s="582"/>
      <c r="G227" s="582"/>
      <c r="H227" s="582"/>
      <c r="I227" s="582"/>
      <c r="J227" s="582"/>
      <c r="K227" s="582"/>
      <c r="L227" s="582"/>
      <c r="M227" s="582"/>
      <c r="N227" s="582"/>
      <c r="O227" s="582"/>
      <c r="P227" s="582"/>
      <c r="Q227" s="582"/>
      <c r="R227" s="582"/>
      <c r="S227" s="582"/>
    </row>
    <row r="228" spans="1:19" ht="18" customHeight="1">
      <c r="A228" s="582"/>
      <c r="B228" s="595"/>
      <c r="C228" s="596"/>
      <c r="D228" s="582"/>
      <c r="E228" s="582"/>
      <c r="F228" s="582"/>
      <c r="G228" s="582"/>
      <c r="H228" s="582"/>
      <c r="I228" s="582"/>
      <c r="J228" s="582"/>
      <c r="K228" s="582"/>
      <c r="L228" s="582"/>
      <c r="M228" s="582"/>
      <c r="N228" s="582"/>
      <c r="O228" s="582"/>
      <c r="P228" s="582"/>
      <c r="Q228" s="582"/>
      <c r="R228" s="582"/>
      <c r="S228" s="582"/>
    </row>
    <row r="229" spans="1:19" ht="18" customHeight="1">
      <c r="A229" s="582"/>
      <c r="B229" s="595"/>
      <c r="C229" s="596"/>
      <c r="D229" s="582"/>
      <c r="E229" s="582"/>
      <c r="F229" s="582"/>
      <c r="G229" s="582"/>
      <c r="H229" s="582"/>
      <c r="I229" s="582"/>
      <c r="J229" s="582"/>
      <c r="K229" s="582"/>
      <c r="L229" s="582"/>
      <c r="M229" s="582"/>
      <c r="N229" s="582"/>
      <c r="O229" s="582"/>
      <c r="P229" s="582"/>
      <c r="Q229" s="582"/>
      <c r="R229" s="582"/>
      <c r="S229" s="582"/>
    </row>
    <row r="230" spans="1:19" ht="18" customHeight="1">
      <c r="A230" s="582"/>
      <c r="B230" s="595"/>
      <c r="C230" s="596"/>
      <c r="D230" s="582"/>
      <c r="E230" s="582"/>
      <c r="F230" s="582"/>
      <c r="G230" s="582"/>
      <c r="H230" s="582"/>
      <c r="I230" s="582"/>
      <c r="J230" s="582"/>
      <c r="K230" s="582"/>
      <c r="L230" s="582"/>
      <c r="M230" s="582"/>
      <c r="N230" s="582"/>
      <c r="O230" s="582"/>
      <c r="P230" s="582"/>
      <c r="Q230" s="582"/>
      <c r="R230" s="582"/>
      <c r="S230" s="582"/>
    </row>
    <row r="231" spans="1:19" ht="18" customHeight="1">
      <c r="A231" s="582"/>
      <c r="B231" s="595"/>
      <c r="C231" s="596"/>
      <c r="D231" s="582"/>
      <c r="E231" s="582"/>
      <c r="F231" s="582"/>
      <c r="G231" s="582"/>
      <c r="H231" s="582"/>
      <c r="I231" s="582"/>
      <c r="J231" s="582"/>
      <c r="K231" s="582"/>
      <c r="L231" s="582"/>
      <c r="M231" s="582"/>
      <c r="N231" s="582"/>
      <c r="O231" s="582"/>
      <c r="P231" s="582"/>
      <c r="Q231" s="582"/>
      <c r="R231" s="582"/>
      <c r="S231" s="582"/>
    </row>
    <row r="232" spans="1:19" ht="18" customHeight="1">
      <c r="A232" s="582"/>
      <c r="B232" s="595"/>
      <c r="C232" s="596"/>
      <c r="D232" s="582"/>
      <c r="E232" s="582"/>
      <c r="F232" s="582"/>
      <c r="G232" s="582"/>
      <c r="H232" s="582"/>
      <c r="I232" s="582"/>
      <c r="J232" s="582"/>
      <c r="K232" s="582"/>
      <c r="L232" s="582"/>
      <c r="M232" s="582"/>
      <c r="N232" s="582"/>
      <c r="O232" s="582"/>
      <c r="P232" s="582"/>
      <c r="Q232" s="582"/>
      <c r="R232" s="582"/>
      <c r="S232" s="582"/>
    </row>
    <row r="233" spans="1:19" ht="18" customHeight="1">
      <c r="A233" s="582"/>
      <c r="B233" s="595"/>
      <c r="C233" s="596"/>
      <c r="D233" s="582"/>
      <c r="E233" s="582"/>
      <c r="F233" s="582"/>
      <c r="G233" s="582"/>
      <c r="H233" s="582"/>
      <c r="I233" s="582"/>
      <c r="J233" s="582"/>
      <c r="K233" s="582"/>
      <c r="L233" s="582"/>
      <c r="M233" s="582"/>
      <c r="N233" s="582"/>
      <c r="O233" s="582"/>
      <c r="P233" s="582"/>
      <c r="Q233" s="582"/>
      <c r="R233" s="582"/>
      <c r="S233" s="582"/>
    </row>
    <row r="234" spans="1:19" ht="18" customHeight="1">
      <c r="A234" s="582"/>
      <c r="B234" s="595"/>
      <c r="C234" s="596"/>
      <c r="D234" s="582"/>
      <c r="E234" s="582"/>
      <c r="F234" s="582"/>
      <c r="G234" s="582"/>
      <c r="H234" s="582"/>
      <c r="I234" s="582"/>
      <c r="J234" s="582"/>
      <c r="K234" s="582"/>
      <c r="L234" s="582"/>
      <c r="M234" s="582"/>
      <c r="N234" s="582"/>
      <c r="O234" s="582"/>
      <c r="P234" s="582"/>
      <c r="Q234" s="582"/>
      <c r="R234" s="582"/>
      <c r="S234" s="582"/>
    </row>
    <row r="235" spans="1:19" ht="18" customHeight="1">
      <c r="A235" s="582"/>
      <c r="B235" s="595"/>
      <c r="C235" s="596"/>
      <c r="D235" s="582"/>
      <c r="E235" s="582"/>
      <c r="F235" s="582"/>
      <c r="G235" s="582"/>
      <c r="H235" s="582"/>
      <c r="I235" s="582"/>
      <c r="J235" s="582"/>
      <c r="K235" s="582"/>
      <c r="L235" s="582"/>
      <c r="M235" s="582"/>
      <c r="N235" s="582"/>
      <c r="O235" s="582"/>
      <c r="P235" s="582"/>
      <c r="Q235" s="582"/>
      <c r="R235" s="582"/>
      <c r="S235" s="582"/>
    </row>
    <row r="236" spans="1:19" ht="18" customHeight="1">
      <c r="A236" s="582"/>
      <c r="B236" s="595"/>
      <c r="C236" s="596"/>
      <c r="D236" s="582"/>
      <c r="E236" s="582"/>
      <c r="F236" s="582"/>
      <c r="G236" s="582"/>
      <c r="H236" s="582"/>
      <c r="I236" s="582"/>
      <c r="J236" s="582"/>
      <c r="K236" s="582"/>
      <c r="L236" s="582"/>
      <c r="M236" s="582"/>
      <c r="N236" s="582"/>
      <c r="O236" s="582"/>
      <c r="P236" s="582"/>
      <c r="Q236" s="582"/>
      <c r="R236" s="582"/>
      <c r="S236" s="582"/>
    </row>
    <row r="237" spans="1:19" ht="18" customHeight="1">
      <c r="A237" s="582"/>
      <c r="B237" s="595"/>
      <c r="C237" s="596"/>
      <c r="D237" s="582"/>
      <c r="E237" s="582"/>
      <c r="F237" s="582"/>
      <c r="G237" s="582"/>
      <c r="H237" s="582"/>
      <c r="I237" s="582"/>
      <c r="J237" s="582"/>
      <c r="K237" s="582"/>
      <c r="L237" s="582"/>
      <c r="M237" s="582"/>
      <c r="N237" s="582"/>
      <c r="O237" s="582"/>
      <c r="P237" s="582"/>
      <c r="Q237" s="582"/>
      <c r="R237" s="582"/>
      <c r="S237" s="582"/>
    </row>
    <row r="238" spans="1:19" ht="18" customHeight="1">
      <c r="A238" s="582"/>
      <c r="B238" s="595"/>
      <c r="C238" s="596"/>
      <c r="D238" s="582"/>
      <c r="E238" s="582"/>
      <c r="F238" s="582"/>
      <c r="G238" s="582"/>
      <c r="H238" s="582"/>
      <c r="I238" s="582"/>
      <c r="J238" s="582"/>
      <c r="K238" s="582"/>
      <c r="L238" s="582"/>
      <c r="M238" s="582"/>
      <c r="N238" s="582"/>
      <c r="O238" s="582"/>
      <c r="P238" s="582"/>
      <c r="Q238" s="582"/>
      <c r="R238" s="582"/>
      <c r="S238" s="582"/>
    </row>
    <row r="239" spans="1:19" ht="18" customHeight="1">
      <c r="A239" s="582"/>
      <c r="B239" s="595"/>
      <c r="C239" s="596"/>
      <c r="D239" s="582"/>
      <c r="E239" s="582"/>
      <c r="F239" s="582"/>
      <c r="G239" s="582"/>
      <c r="H239" s="582"/>
      <c r="I239" s="582"/>
      <c r="J239" s="582"/>
      <c r="K239" s="582"/>
      <c r="L239" s="582"/>
      <c r="M239" s="582"/>
      <c r="N239" s="582"/>
      <c r="O239" s="582"/>
      <c r="P239" s="582"/>
      <c r="Q239" s="582"/>
      <c r="R239" s="582"/>
      <c r="S239" s="582"/>
    </row>
    <row r="240" spans="1:19" ht="18" customHeight="1">
      <c r="A240" s="582"/>
      <c r="B240" s="595"/>
      <c r="C240" s="596"/>
      <c r="D240" s="582"/>
      <c r="E240" s="582"/>
      <c r="F240" s="582"/>
      <c r="G240" s="582"/>
      <c r="H240" s="582"/>
      <c r="I240" s="582"/>
      <c r="J240" s="582"/>
      <c r="K240" s="582"/>
      <c r="L240" s="582"/>
      <c r="M240" s="582"/>
      <c r="N240" s="582"/>
      <c r="O240" s="582"/>
      <c r="P240" s="582"/>
      <c r="Q240" s="582"/>
      <c r="R240" s="582"/>
      <c r="S240" s="582"/>
    </row>
    <row r="241" spans="1:19" ht="18" customHeight="1">
      <c r="A241" s="582"/>
      <c r="B241" s="595"/>
      <c r="C241" s="596"/>
      <c r="D241" s="582"/>
      <c r="E241" s="582"/>
      <c r="F241" s="582"/>
      <c r="G241" s="582"/>
      <c r="H241" s="582"/>
      <c r="I241" s="582"/>
      <c r="J241" s="582"/>
      <c r="K241" s="582"/>
      <c r="L241" s="582"/>
      <c r="M241" s="582"/>
      <c r="N241" s="582"/>
      <c r="O241" s="582"/>
      <c r="P241" s="582"/>
      <c r="Q241" s="582"/>
      <c r="R241" s="582"/>
      <c r="S241" s="582"/>
    </row>
    <row r="242" spans="1:19" ht="18" customHeight="1">
      <c r="A242" s="582"/>
      <c r="B242" s="595"/>
      <c r="C242" s="596"/>
      <c r="D242" s="582"/>
      <c r="E242" s="582"/>
      <c r="F242" s="582"/>
      <c r="G242" s="582"/>
      <c r="H242" s="582"/>
      <c r="I242" s="582"/>
      <c r="J242" s="582"/>
      <c r="K242" s="582"/>
      <c r="L242" s="582"/>
      <c r="M242" s="582"/>
      <c r="N242" s="582"/>
      <c r="O242" s="582"/>
      <c r="P242" s="582"/>
      <c r="Q242" s="582"/>
      <c r="R242" s="582"/>
      <c r="S242" s="582"/>
    </row>
    <row r="243" spans="1:19" ht="18" customHeight="1">
      <c r="A243" s="582"/>
      <c r="B243" s="595"/>
      <c r="C243" s="596"/>
      <c r="D243" s="582"/>
      <c r="E243" s="582"/>
      <c r="F243" s="582"/>
      <c r="G243" s="582"/>
      <c r="H243" s="582"/>
      <c r="I243" s="582"/>
      <c r="J243" s="582"/>
      <c r="K243" s="582"/>
      <c r="L243" s="582"/>
      <c r="M243" s="582"/>
      <c r="N243" s="582"/>
      <c r="O243" s="582"/>
      <c r="P243" s="582"/>
      <c r="Q243" s="582"/>
      <c r="R243" s="582"/>
      <c r="S243" s="582"/>
    </row>
    <row r="244" spans="1:19" ht="18" customHeight="1">
      <c r="A244" s="582"/>
      <c r="B244" s="595"/>
      <c r="C244" s="596"/>
      <c r="D244" s="582"/>
      <c r="E244" s="582"/>
      <c r="F244" s="582"/>
      <c r="G244" s="582"/>
      <c r="H244" s="582"/>
      <c r="I244" s="582"/>
      <c r="J244" s="582"/>
      <c r="K244" s="582"/>
      <c r="L244" s="582"/>
      <c r="M244" s="582"/>
      <c r="N244" s="582"/>
      <c r="O244" s="582"/>
      <c r="P244" s="582"/>
      <c r="Q244" s="582"/>
      <c r="R244" s="582"/>
      <c r="S244" s="582"/>
    </row>
    <row r="245" spans="1:19" ht="18" customHeight="1">
      <c r="A245" s="582"/>
      <c r="B245" s="595"/>
      <c r="C245" s="596"/>
      <c r="D245" s="582"/>
      <c r="E245" s="582"/>
      <c r="F245" s="582"/>
      <c r="G245" s="582"/>
      <c r="H245" s="582"/>
      <c r="I245" s="582"/>
      <c r="J245" s="582"/>
      <c r="K245" s="582"/>
      <c r="L245" s="582"/>
      <c r="M245" s="582"/>
      <c r="N245" s="582"/>
      <c r="O245" s="582"/>
      <c r="P245" s="582"/>
      <c r="Q245" s="582"/>
      <c r="R245" s="582"/>
      <c r="S245" s="582"/>
    </row>
    <row r="246" spans="1:19" ht="18" customHeight="1">
      <c r="A246" s="582"/>
      <c r="B246" s="595"/>
      <c r="C246" s="596"/>
      <c r="D246" s="582"/>
      <c r="E246" s="582"/>
      <c r="F246" s="582"/>
      <c r="G246" s="582"/>
      <c r="H246" s="582"/>
      <c r="I246" s="582"/>
      <c r="J246" s="582"/>
      <c r="K246" s="582"/>
      <c r="L246" s="582"/>
      <c r="M246" s="582"/>
      <c r="N246" s="582"/>
      <c r="O246" s="582"/>
      <c r="P246" s="582"/>
      <c r="Q246" s="582"/>
      <c r="R246" s="582"/>
      <c r="S246" s="582"/>
    </row>
    <row r="247" spans="1:19" ht="18" customHeight="1">
      <c r="A247" s="582"/>
      <c r="B247" s="595"/>
      <c r="C247" s="596"/>
      <c r="D247" s="582"/>
      <c r="E247" s="582"/>
      <c r="F247" s="582"/>
      <c r="G247" s="582"/>
      <c r="H247" s="582"/>
      <c r="I247" s="582"/>
      <c r="J247" s="582"/>
      <c r="K247" s="582"/>
      <c r="L247" s="582"/>
      <c r="M247" s="582"/>
      <c r="N247" s="582"/>
      <c r="O247" s="582"/>
      <c r="P247" s="582"/>
      <c r="Q247" s="582"/>
      <c r="R247" s="582"/>
      <c r="S247" s="582"/>
    </row>
    <row r="248" spans="1:19" ht="18" customHeight="1">
      <c r="A248" s="582"/>
      <c r="B248" s="595"/>
      <c r="C248" s="596"/>
      <c r="D248" s="582"/>
      <c r="E248" s="582"/>
      <c r="F248" s="582"/>
      <c r="G248" s="582"/>
      <c r="H248" s="582"/>
      <c r="I248" s="582"/>
      <c r="J248" s="582"/>
      <c r="K248" s="582"/>
      <c r="L248" s="582"/>
      <c r="M248" s="582"/>
      <c r="N248" s="582"/>
      <c r="O248" s="582"/>
      <c r="P248" s="582"/>
      <c r="Q248" s="582"/>
      <c r="R248" s="582"/>
      <c r="S248" s="582"/>
    </row>
    <row r="249" spans="1:19" ht="18" customHeight="1">
      <c r="A249" s="582"/>
      <c r="B249" s="595"/>
      <c r="C249" s="596"/>
      <c r="D249" s="582"/>
      <c r="E249" s="582"/>
      <c r="F249" s="582"/>
      <c r="G249" s="582"/>
      <c r="H249" s="582"/>
      <c r="I249" s="582"/>
      <c r="J249" s="582"/>
      <c r="K249" s="582"/>
      <c r="L249" s="582"/>
      <c r="M249" s="582"/>
      <c r="N249" s="582"/>
      <c r="O249" s="582"/>
      <c r="P249" s="582"/>
      <c r="Q249" s="582"/>
      <c r="R249" s="582"/>
      <c r="S249" s="582"/>
    </row>
    <row r="250" spans="1:19" ht="18" customHeight="1">
      <c r="A250" s="582"/>
      <c r="B250" s="595"/>
      <c r="C250" s="596"/>
      <c r="D250" s="582"/>
      <c r="E250" s="582"/>
      <c r="F250" s="582"/>
      <c r="G250" s="582"/>
      <c r="H250" s="582"/>
      <c r="I250" s="582"/>
      <c r="J250" s="582"/>
      <c r="K250" s="582"/>
      <c r="L250" s="582"/>
      <c r="M250" s="582"/>
      <c r="N250" s="582"/>
      <c r="O250" s="582"/>
      <c r="P250" s="582"/>
      <c r="Q250" s="582"/>
      <c r="R250" s="582"/>
      <c r="S250" s="582"/>
    </row>
    <row r="251" spans="1:19" ht="18" customHeight="1">
      <c r="A251" s="582"/>
      <c r="B251" s="595"/>
      <c r="C251" s="596"/>
      <c r="D251" s="582"/>
      <c r="E251" s="582"/>
      <c r="F251" s="582"/>
      <c r="G251" s="582"/>
      <c r="H251" s="582"/>
      <c r="I251" s="582"/>
      <c r="J251" s="582"/>
      <c r="K251" s="582"/>
      <c r="L251" s="582"/>
      <c r="M251" s="582"/>
      <c r="N251" s="582"/>
      <c r="O251" s="582"/>
      <c r="P251" s="582"/>
      <c r="Q251" s="582"/>
      <c r="R251" s="582"/>
      <c r="S251" s="582"/>
    </row>
    <row r="252" spans="1:19" ht="18" customHeight="1">
      <c r="A252" s="582"/>
      <c r="B252" s="595"/>
      <c r="C252" s="596"/>
      <c r="D252" s="582"/>
      <c r="E252" s="582"/>
      <c r="F252" s="582"/>
      <c r="G252" s="582"/>
      <c r="H252" s="582"/>
      <c r="I252" s="582"/>
      <c r="J252" s="582"/>
      <c r="K252" s="582"/>
      <c r="L252" s="582"/>
      <c r="M252" s="582"/>
      <c r="N252" s="582"/>
      <c r="O252" s="582"/>
      <c r="P252" s="582"/>
      <c r="Q252" s="582"/>
      <c r="R252" s="582"/>
      <c r="S252" s="582"/>
    </row>
    <row r="253" spans="1:19" ht="18" customHeight="1">
      <c r="A253" s="582"/>
      <c r="B253" s="595"/>
      <c r="C253" s="596"/>
      <c r="D253" s="582"/>
      <c r="E253" s="582"/>
      <c r="F253" s="582"/>
      <c r="G253" s="582"/>
      <c r="H253" s="582"/>
      <c r="I253" s="582"/>
      <c r="J253" s="582"/>
      <c r="K253" s="582"/>
      <c r="L253" s="582"/>
      <c r="M253" s="582"/>
      <c r="N253" s="582"/>
      <c r="O253" s="582"/>
      <c r="P253" s="582"/>
      <c r="Q253" s="582"/>
      <c r="R253" s="582"/>
      <c r="S253" s="582"/>
    </row>
    <row r="254" spans="1:19" ht="18" customHeight="1">
      <c r="A254" s="582"/>
      <c r="B254" s="595"/>
      <c r="C254" s="596"/>
      <c r="D254" s="582"/>
      <c r="E254" s="582"/>
      <c r="F254" s="582"/>
      <c r="G254" s="582"/>
      <c r="H254" s="582"/>
      <c r="I254" s="582"/>
      <c r="J254" s="582"/>
      <c r="K254" s="582"/>
      <c r="L254" s="582"/>
      <c r="M254" s="582"/>
      <c r="N254" s="582"/>
      <c r="O254" s="582"/>
      <c r="P254" s="582"/>
      <c r="Q254" s="582"/>
      <c r="R254" s="582"/>
      <c r="S254" s="582"/>
    </row>
    <row r="255" spans="1:19" ht="18" customHeight="1">
      <c r="A255" s="582"/>
      <c r="B255" s="595"/>
      <c r="C255" s="596"/>
      <c r="D255" s="582"/>
      <c r="E255" s="582"/>
      <c r="F255" s="582"/>
      <c r="G255" s="582"/>
      <c r="H255" s="582"/>
      <c r="I255" s="582"/>
      <c r="J255" s="582"/>
      <c r="K255" s="582"/>
      <c r="L255" s="582"/>
      <c r="M255" s="582"/>
      <c r="N255" s="582"/>
      <c r="O255" s="582"/>
      <c r="P255" s="582"/>
      <c r="Q255" s="582"/>
      <c r="R255" s="582"/>
      <c r="S255" s="582"/>
    </row>
    <row r="256" spans="1:19" ht="18" customHeight="1">
      <c r="A256" s="582"/>
      <c r="B256" s="595"/>
      <c r="C256" s="596"/>
      <c r="D256" s="582"/>
      <c r="E256" s="582"/>
      <c r="F256" s="582"/>
      <c r="G256" s="582"/>
      <c r="H256" s="582"/>
      <c r="I256" s="582"/>
      <c r="J256" s="582"/>
      <c r="K256" s="582"/>
      <c r="L256" s="582"/>
      <c r="M256" s="582"/>
      <c r="N256" s="582"/>
      <c r="O256" s="582"/>
      <c r="P256" s="582"/>
      <c r="Q256" s="582"/>
      <c r="R256" s="582"/>
      <c r="S256" s="582"/>
    </row>
    <row r="257" spans="1:19" ht="18" customHeight="1">
      <c r="A257" s="582"/>
      <c r="B257" s="595"/>
      <c r="C257" s="596"/>
      <c r="D257" s="582"/>
      <c r="E257" s="582"/>
      <c r="F257" s="582"/>
      <c r="G257" s="582"/>
      <c r="H257" s="582"/>
      <c r="I257" s="582"/>
      <c r="J257" s="582"/>
      <c r="K257" s="582"/>
      <c r="L257" s="582"/>
      <c r="M257" s="582"/>
      <c r="N257" s="582"/>
      <c r="O257" s="582"/>
      <c r="P257" s="582"/>
      <c r="Q257" s="582"/>
      <c r="R257" s="582"/>
      <c r="S257" s="582"/>
    </row>
    <row r="258" spans="1:19" ht="18" customHeight="1">
      <c r="A258" s="582"/>
      <c r="B258" s="595"/>
      <c r="C258" s="596"/>
      <c r="D258" s="582"/>
      <c r="E258" s="582"/>
      <c r="F258" s="582"/>
      <c r="G258" s="582"/>
      <c r="H258" s="582"/>
      <c r="I258" s="582"/>
      <c r="J258" s="582"/>
      <c r="K258" s="582"/>
      <c r="L258" s="582"/>
      <c r="M258" s="582"/>
      <c r="N258" s="582"/>
      <c r="O258" s="582"/>
      <c r="P258" s="582"/>
      <c r="Q258" s="582"/>
      <c r="R258" s="582"/>
      <c r="S258" s="582"/>
    </row>
    <row r="259" spans="1:19" ht="18" customHeight="1">
      <c r="A259" s="582"/>
      <c r="B259" s="595"/>
      <c r="C259" s="596"/>
      <c r="D259" s="582"/>
      <c r="E259" s="582"/>
      <c r="F259" s="582"/>
      <c r="G259" s="582"/>
      <c r="H259" s="582"/>
      <c r="I259" s="582"/>
      <c r="J259" s="582"/>
      <c r="K259" s="582"/>
      <c r="L259" s="582"/>
      <c r="M259" s="582"/>
      <c r="N259" s="582"/>
      <c r="O259" s="582"/>
      <c r="P259" s="582"/>
      <c r="Q259" s="582"/>
      <c r="R259" s="582"/>
      <c r="S259" s="582"/>
    </row>
    <row r="260" spans="1:19" ht="18" customHeight="1">
      <c r="A260" s="582"/>
      <c r="B260" s="595"/>
      <c r="C260" s="596"/>
      <c r="D260" s="582"/>
      <c r="E260" s="582"/>
      <c r="F260" s="582"/>
      <c r="G260" s="582"/>
      <c r="H260" s="582"/>
      <c r="I260" s="582"/>
      <c r="J260" s="582"/>
      <c r="K260" s="582"/>
      <c r="L260" s="582"/>
      <c r="M260" s="582"/>
      <c r="N260" s="582"/>
      <c r="O260" s="582"/>
      <c r="P260" s="582"/>
      <c r="Q260" s="582"/>
      <c r="R260" s="582"/>
      <c r="S260" s="582"/>
    </row>
    <row r="261" spans="1:19" ht="18" customHeight="1">
      <c r="A261" s="582"/>
      <c r="B261" s="595"/>
      <c r="C261" s="596"/>
      <c r="D261" s="582"/>
      <c r="E261" s="582"/>
      <c r="F261" s="582"/>
      <c r="G261" s="582"/>
      <c r="H261" s="582"/>
      <c r="I261" s="582"/>
      <c r="J261" s="582"/>
      <c r="K261" s="582"/>
      <c r="L261" s="582"/>
      <c r="M261" s="582"/>
      <c r="N261" s="582"/>
      <c r="O261" s="582"/>
      <c r="P261" s="582"/>
      <c r="Q261" s="582"/>
      <c r="R261" s="582"/>
      <c r="S261" s="582"/>
    </row>
    <row r="262" spans="1:19" ht="18" customHeight="1">
      <c r="A262" s="582"/>
      <c r="B262" s="595"/>
      <c r="C262" s="596"/>
      <c r="D262" s="582"/>
      <c r="E262" s="582"/>
      <c r="F262" s="582"/>
      <c r="G262" s="582"/>
      <c r="H262" s="582"/>
      <c r="I262" s="582"/>
      <c r="J262" s="582"/>
      <c r="K262" s="582"/>
      <c r="L262" s="582"/>
      <c r="M262" s="582"/>
      <c r="N262" s="582"/>
      <c r="O262" s="582"/>
      <c r="P262" s="582"/>
      <c r="Q262" s="582"/>
      <c r="R262" s="582"/>
      <c r="S262" s="582"/>
    </row>
    <row r="263" spans="1:19" ht="18" customHeight="1">
      <c r="A263" s="582"/>
      <c r="B263" s="595"/>
      <c r="C263" s="596"/>
      <c r="D263" s="582"/>
      <c r="E263" s="582"/>
      <c r="F263" s="582"/>
      <c r="G263" s="582"/>
      <c r="H263" s="582"/>
      <c r="I263" s="582"/>
      <c r="J263" s="582"/>
      <c r="K263" s="582"/>
      <c r="L263" s="582"/>
      <c r="M263" s="582"/>
      <c r="N263" s="582"/>
      <c r="O263" s="582"/>
      <c r="P263" s="582"/>
      <c r="Q263" s="582"/>
      <c r="R263" s="582"/>
      <c r="S263" s="582"/>
    </row>
    <row r="264" spans="1:19" ht="18" customHeight="1">
      <c r="A264" s="582"/>
      <c r="B264" s="595"/>
      <c r="C264" s="596"/>
      <c r="D264" s="582"/>
      <c r="E264" s="582"/>
      <c r="F264" s="582"/>
      <c r="G264" s="582"/>
      <c r="H264" s="582"/>
      <c r="I264" s="582"/>
      <c r="J264" s="582"/>
      <c r="K264" s="582"/>
      <c r="L264" s="582"/>
      <c r="M264" s="582"/>
      <c r="N264" s="582"/>
      <c r="O264" s="582"/>
      <c r="P264" s="582"/>
      <c r="Q264" s="582"/>
      <c r="R264" s="582"/>
      <c r="S264" s="582"/>
    </row>
    <row r="265" spans="1:19" ht="18" customHeight="1">
      <c r="A265" s="582"/>
      <c r="B265" s="595"/>
      <c r="C265" s="596"/>
      <c r="D265" s="582"/>
      <c r="E265" s="582"/>
      <c r="F265" s="582"/>
      <c r="G265" s="582"/>
      <c r="H265" s="582"/>
      <c r="I265" s="582"/>
      <c r="J265" s="582"/>
      <c r="K265" s="582"/>
      <c r="L265" s="582"/>
      <c r="M265" s="582"/>
      <c r="N265" s="582"/>
      <c r="O265" s="582"/>
      <c r="P265" s="582"/>
      <c r="Q265" s="582"/>
      <c r="R265" s="582"/>
      <c r="S265" s="582"/>
    </row>
    <row r="266" spans="1:19" ht="18" customHeight="1">
      <c r="A266" s="582"/>
      <c r="B266" s="595"/>
      <c r="C266" s="596"/>
      <c r="D266" s="582"/>
      <c r="E266" s="582"/>
      <c r="F266" s="582"/>
      <c r="G266" s="582"/>
      <c r="H266" s="582"/>
      <c r="I266" s="582"/>
      <c r="J266" s="582"/>
      <c r="K266" s="582"/>
      <c r="L266" s="582"/>
      <c r="M266" s="582"/>
      <c r="N266" s="582"/>
      <c r="O266" s="582"/>
      <c r="P266" s="582"/>
      <c r="Q266" s="582"/>
      <c r="R266" s="582"/>
      <c r="S266" s="582"/>
    </row>
    <row r="267" spans="1:19" ht="18" customHeight="1">
      <c r="A267" s="582"/>
      <c r="B267" s="595"/>
      <c r="C267" s="596"/>
      <c r="D267" s="582"/>
      <c r="E267" s="582"/>
      <c r="F267" s="582"/>
      <c r="G267" s="582"/>
      <c r="H267" s="582"/>
      <c r="I267" s="582"/>
      <c r="J267" s="582"/>
      <c r="K267" s="582"/>
      <c r="L267" s="582"/>
      <c r="M267" s="582"/>
      <c r="N267" s="582"/>
      <c r="O267" s="582"/>
      <c r="P267" s="582"/>
      <c r="Q267" s="582"/>
      <c r="R267" s="582"/>
      <c r="S267" s="582"/>
    </row>
    <row r="268" spans="1:19" ht="18" customHeight="1">
      <c r="A268" s="582"/>
      <c r="B268" s="595"/>
      <c r="C268" s="596"/>
      <c r="D268" s="582"/>
      <c r="E268" s="582"/>
      <c r="F268" s="582"/>
      <c r="G268" s="582"/>
      <c r="H268" s="582"/>
      <c r="I268" s="582"/>
      <c r="J268" s="582"/>
      <c r="K268" s="582"/>
      <c r="L268" s="582"/>
      <c r="M268" s="582"/>
      <c r="N268" s="582"/>
      <c r="O268" s="582"/>
      <c r="P268" s="582"/>
      <c r="Q268" s="582"/>
      <c r="R268" s="582"/>
      <c r="S268" s="582"/>
    </row>
    <row r="269" spans="1:19" ht="18" customHeight="1">
      <c r="A269" s="582"/>
      <c r="B269" s="595"/>
      <c r="C269" s="596"/>
      <c r="D269" s="582"/>
      <c r="E269" s="582"/>
      <c r="F269" s="582"/>
      <c r="G269" s="582"/>
      <c r="H269" s="582"/>
      <c r="I269" s="582"/>
      <c r="J269" s="582"/>
      <c r="K269" s="582"/>
      <c r="L269" s="582"/>
      <c r="M269" s="582"/>
      <c r="N269" s="582"/>
      <c r="O269" s="582"/>
      <c r="P269" s="582"/>
      <c r="Q269" s="582"/>
      <c r="R269" s="582"/>
      <c r="S269" s="582"/>
    </row>
    <row r="270" spans="1:19" ht="18" customHeight="1">
      <c r="A270" s="582"/>
      <c r="B270" s="595"/>
      <c r="C270" s="596"/>
      <c r="D270" s="582"/>
      <c r="E270" s="582"/>
      <c r="F270" s="582"/>
      <c r="G270" s="582"/>
      <c r="H270" s="582"/>
      <c r="I270" s="582"/>
      <c r="J270" s="582"/>
      <c r="K270" s="582"/>
      <c r="L270" s="582"/>
      <c r="M270" s="582"/>
      <c r="N270" s="582"/>
      <c r="O270" s="582"/>
      <c r="P270" s="582"/>
      <c r="Q270" s="582"/>
      <c r="R270" s="582"/>
      <c r="S270" s="582"/>
    </row>
    <row r="271" spans="1:19" ht="18" customHeight="1">
      <c r="A271" s="582"/>
      <c r="B271" s="595"/>
      <c r="C271" s="596"/>
      <c r="D271" s="582"/>
      <c r="E271" s="582"/>
      <c r="F271" s="582"/>
      <c r="G271" s="582"/>
      <c r="H271" s="582"/>
      <c r="I271" s="582"/>
      <c r="J271" s="582"/>
      <c r="K271" s="582"/>
      <c r="L271" s="582"/>
      <c r="M271" s="582"/>
      <c r="N271" s="582"/>
      <c r="O271" s="582"/>
      <c r="P271" s="582"/>
      <c r="Q271" s="582"/>
      <c r="R271" s="582"/>
      <c r="S271" s="582"/>
    </row>
    <row r="272" spans="1:19" ht="18" customHeight="1">
      <c r="A272" s="582"/>
      <c r="B272" s="595"/>
      <c r="C272" s="596"/>
      <c r="D272" s="582"/>
      <c r="E272" s="582"/>
      <c r="F272" s="582"/>
      <c r="G272" s="582"/>
      <c r="H272" s="582"/>
      <c r="I272" s="582"/>
      <c r="J272" s="582"/>
      <c r="K272" s="582"/>
      <c r="L272" s="582"/>
      <c r="M272" s="582"/>
      <c r="N272" s="582"/>
      <c r="O272" s="582"/>
      <c r="P272" s="582"/>
      <c r="Q272" s="582"/>
      <c r="R272" s="582"/>
      <c r="S272" s="582"/>
    </row>
    <row r="273" spans="1:19" ht="18" customHeight="1">
      <c r="A273" s="582"/>
      <c r="B273" s="595"/>
      <c r="C273" s="596"/>
      <c r="D273" s="582"/>
      <c r="E273" s="582"/>
      <c r="F273" s="582"/>
      <c r="G273" s="582"/>
      <c r="H273" s="582"/>
      <c r="I273" s="582"/>
      <c r="J273" s="582"/>
      <c r="K273" s="582"/>
      <c r="L273" s="582"/>
      <c r="M273" s="582"/>
      <c r="N273" s="582"/>
      <c r="O273" s="582"/>
      <c r="P273" s="582"/>
      <c r="Q273" s="582"/>
      <c r="R273" s="582"/>
      <c r="S273" s="582"/>
    </row>
    <row r="274" spans="1:19" ht="18" customHeight="1">
      <c r="A274" s="582"/>
      <c r="B274" s="595"/>
      <c r="C274" s="596"/>
      <c r="D274" s="582"/>
      <c r="E274" s="582"/>
      <c r="F274" s="582"/>
      <c r="G274" s="582"/>
      <c r="H274" s="582"/>
      <c r="I274" s="582"/>
      <c r="J274" s="582"/>
      <c r="K274" s="582"/>
      <c r="L274" s="582"/>
      <c r="M274" s="582"/>
      <c r="N274" s="582"/>
      <c r="O274" s="582"/>
      <c r="P274" s="582"/>
      <c r="Q274" s="582"/>
      <c r="R274" s="582"/>
      <c r="S274" s="582"/>
    </row>
    <row r="275" spans="1:19" ht="18" customHeight="1">
      <c r="A275" s="582"/>
      <c r="B275" s="595"/>
      <c r="C275" s="596"/>
      <c r="D275" s="582"/>
      <c r="E275" s="582"/>
      <c r="F275" s="582"/>
      <c r="G275" s="582"/>
      <c r="H275" s="582"/>
      <c r="I275" s="582"/>
      <c r="J275" s="582"/>
      <c r="K275" s="582"/>
      <c r="L275" s="582"/>
      <c r="M275" s="582"/>
      <c r="N275" s="582"/>
      <c r="O275" s="582"/>
      <c r="P275" s="582"/>
      <c r="Q275" s="582"/>
      <c r="R275" s="582"/>
      <c r="S275" s="582"/>
    </row>
    <row r="276" spans="1:19" ht="18" customHeight="1">
      <c r="A276" s="582"/>
      <c r="B276" s="595"/>
      <c r="C276" s="596"/>
      <c r="D276" s="582"/>
      <c r="E276" s="582"/>
      <c r="F276" s="582"/>
      <c r="G276" s="582"/>
      <c r="H276" s="582"/>
      <c r="I276" s="582"/>
      <c r="J276" s="582"/>
      <c r="K276" s="582"/>
      <c r="L276" s="582"/>
      <c r="M276" s="582"/>
      <c r="N276" s="582"/>
      <c r="O276" s="582"/>
      <c r="P276" s="582"/>
      <c r="Q276" s="582"/>
      <c r="R276" s="582"/>
      <c r="S276" s="582"/>
    </row>
    <row r="277" spans="1:19" ht="18" customHeight="1">
      <c r="A277" s="582"/>
      <c r="B277" s="595"/>
      <c r="C277" s="596"/>
      <c r="D277" s="582"/>
      <c r="E277" s="582"/>
      <c r="F277" s="582"/>
      <c r="G277" s="582"/>
      <c r="H277" s="582"/>
      <c r="I277" s="582"/>
      <c r="J277" s="582"/>
      <c r="K277" s="582"/>
      <c r="L277" s="582"/>
      <c r="M277" s="582"/>
      <c r="N277" s="582"/>
      <c r="O277" s="582"/>
      <c r="P277" s="582"/>
      <c r="Q277" s="582"/>
      <c r="R277" s="582"/>
      <c r="S277" s="582"/>
    </row>
    <row r="278" spans="1:19" ht="18" customHeight="1">
      <c r="A278" s="582"/>
      <c r="B278" s="595"/>
      <c r="C278" s="596"/>
      <c r="D278" s="582"/>
      <c r="E278" s="582"/>
      <c r="F278" s="582"/>
      <c r="G278" s="582"/>
      <c r="H278" s="582"/>
      <c r="I278" s="582"/>
      <c r="J278" s="582"/>
      <c r="K278" s="582"/>
      <c r="L278" s="582"/>
      <c r="M278" s="582"/>
      <c r="N278" s="582"/>
      <c r="O278" s="582"/>
      <c r="P278" s="582"/>
      <c r="Q278" s="582"/>
      <c r="R278" s="582"/>
      <c r="S278" s="582"/>
    </row>
    <row r="279" spans="1:19" ht="18" customHeight="1">
      <c r="A279" s="582"/>
      <c r="B279" s="595"/>
      <c r="C279" s="596"/>
      <c r="D279" s="582"/>
      <c r="E279" s="582"/>
      <c r="F279" s="582"/>
      <c r="G279" s="582"/>
      <c r="H279" s="582"/>
      <c r="I279" s="582"/>
      <c r="J279" s="582"/>
      <c r="K279" s="582"/>
      <c r="L279" s="582"/>
      <c r="M279" s="582"/>
      <c r="N279" s="582"/>
      <c r="O279" s="582"/>
      <c r="P279" s="582"/>
      <c r="Q279" s="582"/>
      <c r="R279" s="582"/>
      <c r="S279" s="582"/>
    </row>
    <row r="280" spans="1:19" ht="18" customHeight="1">
      <c r="A280" s="582"/>
      <c r="B280" s="595"/>
      <c r="C280" s="596"/>
      <c r="D280" s="582"/>
      <c r="E280" s="582"/>
      <c r="F280" s="582"/>
      <c r="G280" s="582"/>
      <c r="H280" s="582"/>
      <c r="I280" s="582"/>
      <c r="J280" s="582"/>
      <c r="K280" s="582"/>
      <c r="L280" s="582"/>
      <c r="M280" s="582"/>
      <c r="N280" s="582"/>
      <c r="O280" s="582"/>
      <c r="P280" s="582"/>
      <c r="Q280" s="582"/>
      <c r="R280" s="582"/>
      <c r="S280" s="582"/>
    </row>
    <row r="281" spans="1:19" ht="18" customHeight="1">
      <c r="A281" s="582"/>
      <c r="B281" s="595"/>
      <c r="C281" s="596"/>
      <c r="D281" s="582"/>
      <c r="E281" s="582"/>
      <c r="F281" s="582"/>
      <c r="G281" s="582"/>
      <c r="H281" s="582"/>
      <c r="I281" s="582"/>
      <c r="J281" s="582"/>
      <c r="K281" s="582"/>
      <c r="L281" s="582"/>
      <c r="M281" s="582"/>
      <c r="N281" s="582"/>
      <c r="O281" s="582"/>
      <c r="P281" s="582"/>
      <c r="Q281" s="582"/>
      <c r="R281" s="582"/>
      <c r="S281" s="582"/>
    </row>
    <row r="282" spans="1:19" ht="18" customHeight="1">
      <c r="A282" s="582"/>
      <c r="B282" s="595"/>
      <c r="C282" s="596"/>
      <c r="D282" s="582"/>
      <c r="E282" s="582"/>
      <c r="F282" s="582"/>
      <c r="G282" s="582"/>
      <c r="H282" s="582"/>
      <c r="I282" s="582"/>
      <c r="J282" s="582"/>
      <c r="K282" s="582"/>
      <c r="L282" s="582"/>
      <c r="M282" s="582"/>
      <c r="N282" s="582"/>
      <c r="O282" s="582"/>
      <c r="P282" s="582"/>
      <c r="Q282" s="582"/>
      <c r="R282" s="582"/>
      <c r="S282" s="582"/>
    </row>
    <row r="283" spans="1:19" ht="18" customHeight="1">
      <c r="A283" s="582"/>
      <c r="B283" s="595"/>
      <c r="C283" s="596"/>
      <c r="D283" s="582"/>
      <c r="E283" s="582"/>
      <c r="F283" s="582"/>
      <c r="G283" s="582"/>
      <c r="H283" s="582"/>
      <c r="I283" s="582"/>
      <c r="J283" s="582"/>
      <c r="K283" s="582"/>
      <c r="L283" s="582"/>
      <c r="M283" s="582"/>
      <c r="N283" s="582"/>
      <c r="O283" s="582"/>
      <c r="P283" s="582"/>
      <c r="Q283" s="582"/>
      <c r="R283" s="582"/>
      <c r="S283" s="582"/>
    </row>
    <row r="284" spans="1:19" ht="18" customHeight="1">
      <c r="A284" s="582"/>
      <c r="B284" s="595"/>
      <c r="C284" s="596"/>
      <c r="D284" s="582"/>
      <c r="E284" s="582"/>
      <c r="F284" s="582"/>
      <c r="G284" s="582"/>
      <c r="H284" s="582"/>
      <c r="I284" s="582"/>
      <c r="J284" s="582"/>
      <c r="K284" s="582"/>
      <c r="L284" s="582"/>
      <c r="M284" s="582"/>
      <c r="N284" s="582"/>
      <c r="O284" s="582"/>
      <c r="P284" s="582"/>
      <c r="Q284" s="582"/>
      <c r="R284" s="582"/>
      <c r="S284" s="582"/>
    </row>
    <row r="285" spans="1:19" ht="18" customHeight="1">
      <c r="A285" s="582"/>
      <c r="B285" s="595"/>
      <c r="C285" s="596"/>
      <c r="D285" s="582"/>
      <c r="E285" s="582"/>
      <c r="F285" s="582"/>
      <c r="G285" s="582"/>
      <c r="H285" s="582"/>
      <c r="I285" s="582"/>
      <c r="J285" s="582"/>
      <c r="K285" s="582"/>
      <c r="L285" s="582"/>
      <c r="M285" s="582"/>
      <c r="N285" s="582"/>
      <c r="O285" s="582"/>
      <c r="P285" s="582"/>
      <c r="Q285" s="582"/>
      <c r="R285" s="582"/>
      <c r="S285" s="582"/>
    </row>
    <row r="286" spans="1:19" ht="18" customHeight="1">
      <c r="A286" s="582"/>
      <c r="B286" s="595"/>
      <c r="C286" s="596"/>
      <c r="D286" s="582"/>
      <c r="E286" s="582"/>
      <c r="F286" s="582"/>
      <c r="G286" s="582"/>
      <c r="H286" s="582"/>
      <c r="I286" s="582"/>
      <c r="J286" s="582"/>
      <c r="K286" s="582"/>
      <c r="L286" s="582"/>
      <c r="M286" s="582"/>
      <c r="N286" s="582"/>
      <c r="O286" s="582"/>
      <c r="P286" s="582"/>
      <c r="Q286" s="582"/>
      <c r="R286" s="582"/>
      <c r="S286" s="582"/>
    </row>
    <row r="287" spans="1:19" ht="18" customHeight="1">
      <c r="A287" s="582"/>
      <c r="B287" s="595"/>
      <c r="C287" s="596"/>
      <c r="D287" s="582"/>
      <c r="E287" s="582"/>
      <c r="F287" s="582"/>
      <c r="G287" s="582"/>
      <c r="H287" s="582"/>
      <c r="I287" s="582"/>
      <c r="J287" s="582"/>
      <c r="K287" s="582"/>
      <c r="L287" s="582"/>
      <c r="M287" s="582"/>
      <c r="N287" s="582"/>
      <c r="O287" s="582"/>
      <c r="P287" s="582"/>
      <c r="Q287" s="582"/>
      <c r="R287" s="582"/>
      <c r="S287" s="582"/>
    </row>
    <row r="288" spans="1:19" ht="18" customHeight="1">
      <c r="A288" s="582"/>
      <c r="B288" s="595"/>
      <c r="C288" s="596"/>
      <c r="D288" s="582"/>
      <c r="E288" s="582"/>
      <c r="F288" s="582"/>
      <c r="G288" s="582"/>
      <c r="H288" s="582"/>
      <c r="I288" s="582"/>
      <c r="J288" s="582"/>
      <c r="K288" s="582"/>
      <c r="L288" s="582"/>
      <c r="M288" s="582"/>
      <c r="N288" s="582"/>
      <c r="O288" s="582"/>
      <c r="P288" s="582"/>
      <c r="Q288" s="582"/>
      <c r="R288" s="582"/>
      <c r="S288" s="582"/>
    </row>
    <row r="289" spans="1:19" ht="18" customHeight="1">
      <c r="A289" s="582"/>
      <c r="B289" s="595"/>
      <c r="C289" s="596"/>
      <c r="D289" s="582"/>
      <c r="E289" s="582"/>
      <c r="F289" s="582"/>
      <c r="G289" s="582"/>
      <c r="H289" s="582"/>
      <c r="I289" s="582"/>
      <c r="J289" s="582"/>
      <c r="K289" s="582"/>
      <c r="L289" s="582"/>
      <c r="M289" s="582"/>
      <c r="N289" s="582"/>
      <c r="O289" s="582"/>
      <c r="P289" s="582"/>
      <c r="Q289" s="582"/>
      <c r="R289" s="582"/>
      <c r="S289" s="582"/>
    </row>
    <row r="290" spans="1:19" ht="18" customHeight="1">
      <c r="A290" s="582"/>
      <c r="B290" s="595"/>
      <c r="C290" s="596"/>
      <c r="D290" s="582"/>
      <c r="E290" s="582"/>
      <c r="F290" s="582"/>
      <c r="G290" s="582"/>
      <c r="H290" s="582"/>
      <c r="I290" s="582"/>
      <c r="J290" s="582"/>
      <c r="K290" s="582"/>
      <c r="L290" s="582"/>
      <c r="M290" s="582"/>
      <c r="N290" s="582"/>
      <c r="O290" s="582"/>
      <c r="P290" s="582"/>
      <c r="Q290" s="582"/>
      <c r="R290" s="582"/>
      <c r="S290" s="582"/>
    </row>
    <row r="291" spans="1:19" ht="18" customHeight="1">
      <c r="A291" s="582"/>
      <c r="B291" s="595"/>
      <c r="C291" s="596"/>
      <c r="D291" s="582"/>
      <c r="E291" s="582"/>
      <c r="F291" s="582"/>
      <c r="G291" s="582"/>
      <c r="H291" s="582"/>
      <c r="I291" s="582"/>
      <c r="J291" s="582"/>
      <c r="K291" s="582"/>
      <c r="L291" s="582"/>
      <c r="M291" s="582"/>
      <c r="N291" s="582"/>
      <c r="O291" s="582"/>
      <c r="P291" s="582"/>
      <c r="Q291" s="582"/>
      <c r="R291" s="582"/>
      <c r="S291" s="582"/>
    </row>
    <row r="292" spans="1:19" ht="18" customHeight="1">
      <c r="A292" s="582"/>
      <c r="B292" s="595"/>
      <c r="C292" s="596"/>
      <c r="D292" s="582"/>
      <c r="E292" s="582"/>
      <c r="F292" s="582"/>
      <c r="G292" s="582"/>
      <c r="H292" s="582"/>
      <c r="I292" s="582"/>
      <c r="J292" s="582"/>
      <c r="K292" s="582"/>
      <c r="L292" s="582"/>
      <c r="M292" s="582"/>
      <c r="N292" s="582"/>
      <c r="O292" s="582"/>
      <c r="P292" s="582"/>
      <c r="Q292" s="582"/>
      <c r="R292" s="582"/>
      <c r="S292" s="582"/>
    </row>
    <row r="293" spans="1:19" ht="18" customHeight="1">
      <c r="A293" s="582"/>
      <c r="B293" s="595"/>
      <c r="C293" s="596"/>
      <c r="D293" s="582"/>
      <c r="E293" s="582"/>
      <c r="F293" s="582"/>
      <c r="G293" s="582"/>
      <c r="H293" s="582"/>
      <c r="I293" s="582"/>
      <c r="J293" s="582"/>
      <c r="K293" s="582"/>
      <c r="L293" s="582"/>
      <c r="M293" s="582"/>
      <c r="N293" s="582"/>
      <c r="O293" s="582"/>
      <c r="P293" s="582"/>
      <c r="Q293" s="582"/>
      <c r="R293" s="582"/>
      <c r="S293" s="582"/>
    </row>
    <row r="294" spans="1:19" ht="18" customHeight="1">
      <c r="A294" s="582"/>
      <c r="B294" s="595"/>
      <c r="C294" s="596"/>
      <c r="D294" s="582"/>
      <c r="E294" s="582"/>
      <c r="F294" s="582"/>
      <c r="G294" s="582"/>
      <c r="H294" s="582"/>
      <c r="I294" s="582"/>
      <c r="J294" s="582"/>
      <c r="K294" s="582"/>
      <c r="L294" s="582"/>
      <c r="M294" s="582"/>
      <c r="N294" s="582"/>
      <c r="O294" s="582"/>
      <c r="P294" s="582"/>
      <c r="Q294" s="582"/>
      <c r="R294" s="582"/>
      <c r="S294" s="582"/>
    </row>
    <row r="295" spans="1:19" ht="18" customHeight="1">
      <c r="A295" s="582"/>
      <c r="B295" s="595"/>
      <c r="C295" s="596"/>
      <c r="D295" s="582"/>
      <c r="E295" s="582"/>
      <c r="F295" s="582"/>
      <c r="G295" s="582"/>
      <c r="H295" s="582"/>
      <c r="I295" s="582"/>
      <c r="J295" s="582"/>
      <c r="K295" s="582"/>
      <c r="L295" s="582"/>
      <c r="M295" s="582"/>
      <c r="N295" s="582"/>
      <c r="O295" s="582"/>
      <c r="P295" s="582"/>
      <c r="Q295" s="582"/>
      <c r="R295" s="582"/>
      <c r="S295" s="582"/>
    </row>
    <row r="296" spans="1:19" ht="18" customHeight="1">
      <c r="A296" s="582"/>
      <c r="B296" s="595"/>
      <c r="C296" s="596"/>
      <c r="D296" s="582"/>
      <c r="E296" s="582"/>
      <c r="F296" s="582"/>
      <c r="G296" s="582"/>
      <c r="H296" s="582"/>
      <c r="I296" s="582"/>
      <c r="J296" s="582"/>
      <c r="K296" s="582"/>
      <c r="L296" s="582"/>
      <c r="M296" s="582"/>
      <c r="N296" s="582"/>
      <c r="O296" s="582"/>
      <c r="P296" s="582"/>
      <c r="Q296" s="582"/>
      <c r="R296" s="582"/>
      <c r="S296" s="582"/>
    </row>
    <row r="297" spans="1:19" ht="18" customHeight="1">
      <c r="A297" s="582"/>
      <c r="B297" s="595"/>
      <c r="C297" s="596"/>
      <c r="D297" s="582"/>
      <c r="E297" s="582"/>
      <c r="F297" s="582"/>
      <c r="G297" s="582"/>
      <c r="H297" s="582"/>
      <c r="I297" s="582"/>
      <c r="J297" s="582"/>
      <c r="K297" s="582"/>
      <c r="L297" s="582"/>
      <c r="M297" s="582"/>
      <c r="N297" s="582"/>
      <c r="O297" s="582"/>
      <c r="P297" s="582"/>
      <c r="Q297" s="582"/>
      <c r="R297" s="582"/>
      <c r="S297" s="582"/>
    </row>
    <row r="298" spans="1:19" ht="18" customHeight="1">
      <c r="A298" s="582"/>
      <c r="B298" s="595"/>
      <c r="C298" s="596"/>
      <c r="D298" s="582"/>
      <c r="E298" s="582"/>
      <c r="F298" s="582"/>
      <c r="G298" s="582"/>
      <c r="H298" s="582"/>
      <c r="I298" s="582"/>
      <c r="J298" s="582"/>
      <c r="K298" s="582"/>
      <c r="L298" s="582"/>
      <c r="M298" s="582"/>
      <c r="N298" s="582"/>
      <c r="O298" s="582"/>
      <c r="P298" s="582"/>
      <c r="Q298" s="582"/>
      <c r="R298" s="582"/>
      <c r="S298" s="582"/>
    </row>
    <row r="299" spans="1:19" ht="18" customHeight="1">
      <c r="A299" s="582"/>
      <c r="B299" s="595"/>
      <c r="C299" s="596"/>
      <c r="D299" s="582"/>
      <c r="E299" s="582"/>
      <c r="F299" s="582"/>
      <c r="G299" s="582"/>
      <c r="H299" s="582"/>
      <c r="I299" s="582"/>
      <c r="J299" s="582"/>
      <c r="K299" s="582"/>
      <c r="L299" s="582"/>
      <c r="M299" s="582"/>
      <c r="N299" s="582"/>
      <c r="O299" s="582"/>
      <c r="P299" s="582"/>
      <c r="Q299" s="582"/>
      <c r="R299" s="582"/>
      <c r="S299" s="582"/>
    </row>
    <row r="300" spans="1:19" ht="18" customHeight="1">
      <c r="A300" s="582"/>
      <c r="B300" s="595"/>
      <c r="C300" s="596"/>
      <c r="D300" s="582"/>
      <c r="E300" s="582"/>
      <c r="F300" s="582"/>
      <c r="G300" s="582"/>
      <c r="H300" s="582"/>
      <c r="I300" s="582"/>
      <c r="J300" s="582"/>
      <c r="K300" s="582"/>
      <c r="L300" s="582"/>
      <c r="M300" s="582"/>
      <c r="N300" s="582"/>
      <c r="O300" s="582"/>
      <c r="P300" s="582"/>
      <c r="Q300" s="582"/>
      <c r="R300" s="582"/>
      <c r="S300" s="582"/>
    </row>
    <row r="301" spans="1:19" ht="18" customHeight="1">
      <c r="A301" s="582"/>
      <c r="B301" s="595"/>
      <c r="C301" s="596"/>
      <c r="D301" s="582"/>
      <c r="E301" s="582"/>
      <c r="F301" s="582"/>
      <c r="G301" s="582"/>
      <c r="H301" s="582"/>
      <c r="I301" s="582"/>
      <c r="J301" s="582"/>
      <c r="K301" s="582"/>
      <c r="L301" s="582"/>
      <c r="M301" s="582"/>
      <c r="N301" s="582"/>
      <c r="O301" s="582"/>
      <c r="P301" s="582"/>
      <c r="Q301" s="582"/>
      <c r="R301" s="582"/>
      <c r="S301" s="582"/>
    </row>
    <row r="302" spans="1:19" ht="18" customHeight="1">
      <c r="A302" s="582"/>
      <c r="B302" s="595"/>
      <c r="C302" s="596"/>
      <c r="D302" s="582"/>
      <c r="E302" s="582"/>
      <c r="F302" s="582"/>
      <c r="G302" s="582"/>
      <c r="H302" s="582"/>
      <c r="I302" s="582"/>
      <c r="J302" s="582"/>
      <c r="K302" s="582"/>
      <c r="L302" s="582"/>
      <c r="M302" s="582"/>
      <c r="N302" s="582"/>
      <c r="O302" s="582"/>
      <c r="P302" s="582"/>
      <c r="Q302" s="582"/>
      <c r="R302" s="582"/>
      <c r="S302" s="582"/>
    </row>
    <row r="303" spans="1:19" ht="18" customHeight="1">
      <c r="A303" s="582"/>
      <c r="B303" s="595"/>
      <c r="C303" s="596"/>
      <c r="D303" s="582"/>
      <c r="E303" s="582"/>
      <c r="F303" s="582"/>
      <c r="G303" s="582"/>
      <c r="H303" s="582"/>
      <c r="I303" s="582"/>
      <c r="J303" s="582"/>
      <c r="K303" s="582"/>
      <c r="L303" s="582"/>
      <c r="M303" s="582"/>
      <c r="N303" s="582"/>
      <c r="O303" s="582"/>
      <c r="P303" s="582"/>
      <c r="Q303" s="582"/>
      <c r="R303" s="582"/>
      <c r="S303" s="582"/>
    </row>
    <row r="304" spans="1:19" ht="18" customHeight="1">
      <c r="A304" s="582"/>
      <c r="B304" s="595"/>
      <c r="C304" s="596"/>
      <c r="D304" s="582"/>
      <c r="E304" s="582"/>
      <c r="F304" s="582"/>
      <c r="G304" s="582"/>
      <c r="H304" s="582"/>
      <c r="I304" s="582"/>
      <c r="J304" s="582"/>
      <c r="K304" s="582"/>
      <c r="L304" s="582"/>
      <c r="M304" s="582"/>
      <c r="N304" s="582"/>
      <c r="O304" s="582"/>
      <c r="P304" s="582"/>
      <c r="Q304" s="582"/>
      <c r="R304" s="582"/>
      <c r="S304" s="582"/>
    </row>
    <row r="305" spans="1:19" ht="18" customHeight="1">
      <c r="A305" s="582"/>
      <c r="B305" s="595"/>
      <c r="C305" s="596"/>
      <c r="D305" s="582"/>
      <c r="E305" s="582"/>
      <c r="F305" s="582"/>
      <c r="G305" s="582"/>
      <c r="H305" s="582"/>
      <c r="I305" s="582"/>
      <c r="J305" s="582"/>
      <c r="K305" s="582"/>
      <c r="L305" s="582"/>
      <c r="M305" s="582"/>
      <c r="N305" s="582"/>
      <c r="O305" s="582"/>
      <c r="P305" s="582"/>
      <c r="Q305" s="582"/>
      <c r="R305" s="582"/>
      <c r="S305" s="582"/>
    </row>
    <row r="306" spans="1:19" ht="18" customHeight="1">
      <c r="A306" s="582"/>
      <c r="B306" s="595"/>
      <c r="C306" s="596"/>
      <c r="D306" s="582"/>
      <c r="E306" s="582"/>
      <c r="F306" s="582"/>
      <c r="G306" s="582"/>
      <c r="H306" s="582"/>
      <c r="I306" s="582"/>
      <c r="J306" s="582"/>
      <c r="K306" s="582"/>
      <c r="L306" s="582"/>
      <c r="M306" s="582"/>
      <c r="N306" s="582"/>
      <c r="O306" s="582"/>
      <c r="P306" s="582"/>
      <c r="Q306" s="582"/>
      <c r="R306" s="582"/>
      <c r="S306" s="582"/>
    </row>
    <row r="307" spans="1:19" ht="18" customHeight="1">
      <c r="A307" s="582"/>
      <c r="B307" s="595"/>
      <c r="C307" s="596"/>
      <c r="D307" s="582"/>
      <c r="E307" s="582"/>
      <c r="F307" s="582"/>
      <c r="G307" s="582"/>
      <c r="H307" s="582"/>
      <c r="I307" s="582"/>
      <c r="J307" s="582"/>
      <c r="K307" s="582"/>
      <c r="L307" s="582"/>
      <c r="M307" s="582"/>
      <c r="N307" s="582"/>
      <c r="O307" s="582"/>
      <c r="P307" s="582"/>
      <c r="Q307" s="582"/>
      <c r="R307" s="582"/>
      <c r="S307" s="582"/>
    </row>
    <row r="308" spans="1:19" ht="18" customHeight="1">
      <c r="A308" s="582"/>
      <c r="B308" s="595"/>
      <c r="C308" s="596"/>
      <c r="D308" s="582"/>
      <c r="E308" s="582"/>
      <c r="F308" s="582"/>
      <c r="G308" s="582"/>
      <c r="H308" s="582"/>
      <c r="I308" s="582"/>
      <c r="J308" s="582"/>
      <c r="K308" s="582"/>
      <c r="L308" s="582"/>
      <c r="M308" s="582"/>
      <c r="N308" s="582"/>
      <c r="O308" s="582"/>
      <c r="P308" s="582"/>
      <c r="Q308" s="582"/>
      <c r="R308" s="582"/>
      <c r="S308" s="582"/>
    </row>
    <row r="309" spans="1:19" ht="18" customHeight="1">
      <c r="A309" s="582"/>
      <c r="B309" s="595"/>
      <c r="C309" s="596"/>
      <c r="D309" s="582"/>
      <c r="E309" s="582"/>
      <c r="F309" s="582"/>
      <c r="G309" s="582"/>
      <c r="H309" s="582"/>
      <c r="I309" s="582"/>
      <c r="J309" s="582"/>
      <c r="K309" s="582"/>
      <c r="L309" s="582"/>
      <c r="M309" s="582"/>
      <c r="N309" s="582"/>
      <c r="O309" s="582"/>
      <c r="P309" s="582"/>
      <c r="Q309" s="582"/>
      <c r="R309" s="582"/>
      <c r="S309" s="582"/>
    </row>
    <row r="310" spans="1:19" ht="18" customHeight="1">
      <c r="A310" s="582"/>
      <c r="B310" s="595"/>
      <c r="C310" s="596"/>
      <c r="D310" s="582"/>
      <c r="E310" s="582"/>
      <c r="F310" s="582"/>
      <c r="G310" s="582"/>
      <c r="H310" s="582"/>
      <c r="I310" s="582"/>
      <c r="J310" s="582"/>
      <c r="K310" s="582"/>
      <c r="L310" s="582"/>
      <c r="M310" s="582"/>
      <c r="N310" s="582"/>
      <c r="O310" s="582"/>
      <c r="P310" s="582"/>
      <c r="Q310" s="582"/>
      <c r="R310" s="582"/>
      <c r="S310" s="582"/>
    </row>
    <row r="311" spans="1:19" ht="18" customHeight="1">
      <c r="A311" s="582"/>
      <c r="B311" s="595"/>
      <c r="C311" s="596"/>
      <c r="D311" s="582"/>
      <c r="E311" s="582"/>
      <c r="F311" s="582"/>
      <c r="G311" s="582"/>
      <c r="H311" s="582"/>
      <c r="I311" s="582"/>
      <c r="J311" s="582"/>
      <c r="K311" s="582"/>
      <c r="L311" s="582"/>
      <c r="M311" s="582"/>
      <c r="N311" s="582"/>
      <c r="O311" s="582"/>
      <c r="P311" s="582"/>
      <c r="Q311" s="582"/>
      <c r="R311" s="582"/>
      <c r="S311" s="582"/>
    </row>
    <row r="312" spans="1:19" ht="15.75" customHeight="1"/>
    <row r="313" spans="1:19" ht="15.75" customHeight="1"/>
    <row r="314" spans="1:19" ht="15.75" customHeight="1"/>
    <row r="315" spans="1:19" ht="15.75" customHeight="1"/>
    <row r="316" spans="1:19" ht="15.75" customHeight="1"/>
    <row r="317" spans="1:19" ht="15.75" customHeight="1"/>
    <row r="318" spans="1:19" ht="15.75" customHeight="1"/>
    <row r="319" spans="1:19" ht="15.75" customHeight="1"/>
    <row r="320" spans="1:1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25" right="0.25" top="0.75" bottom="0.75" header="0" footer="0"/>
  <pageSetup paperSize="8"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sheetPr codeName="Sheet109"/>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45811</v>
      </c>
    </row>
    <row r="3" spans="1:3">
      <c r="A3" s="2040" t="s">
        <v>629</v>
      </c>
      <c r="B3" s="1547" t="s">
        <v>630</v>
      </c>
      <c r="C3" s="205" t="s">
        <v>2963</v>
      </c>
    </row>
    <row r="4" spans="1:3">
      <c r="A4" s="1894"/>
      <c r="B4" s="1548" t="s">
        <v>632</v>
      </c>
      <c r="C4" s="1087" t="s">
        <v>2964</v>
      </c>
    </row>
    <row r="5" spans="1:3">
      <c r="A5" s="1894"/>
      <c r="B5" s="1548" t="s">
        <v>440</v>
      </c>
      <c r="C5" s="1087" t="s">
        <v>267</v>
      </c>
    </row>
    <row r="6" spans="1:3">
      <c r="A6" s="1894"/>
      <c r="B6" s="1548" t="s">
        <v>268</v>
      </c>
      <c r="C6" s="1087" t="s">
        <v>2965</v>
      </c>
    </row>
    <row r="7" spans="1:3">
      <c r="A7" s="1894"/>
      <c r="B7" s="1548" t="s">
        <v>442</v>
      </c>
      <c r="C7" s="1088" t="s">
        <v>2966</v>
      </c>
    </row>
    <row r="8" spans="1:3">
      <c r="A8" s="1894"/>
      <c r="B8" s="1548" t="s">
        <v>444</v>
      </c>
      <c r="C8" s="1179">
        <v>1066416667</v>
      </c>
    </row>
    <row r="9" spans="1:3">
      <c r="A9" s="1894"/>
      <c r="B9" s="1548" t="s">
        <v>446</v>
      </c>
      <c r="C9" s="1177">
        <v>152604224990</v>
      </c>
    </row>
    <row r="10" spans="1:3">
      <c r="A10" s="1894"/>
      <c r="B10" s="1548" t="s">
        <v>637</v>
      </c>
      <c r="C10" s="1087" t="s">
        <v>928</v>
      </c>
    </row>
    <row r="11" spans="1:3">
      <c r="A11" s="1894"/>
      <c r="B11" s="1548" t="s">
        <v>639</v>
      </c>
      <c r="C11" s="1087" t="s">
        <v>277</v>
      </c>
    </row>
    <row r="12" spans="1:3">
      <c r="A12" s="1894"/>
      <c r="B12" s="1548" t="s">
        <v>640</v>
      </c>
      <c r="C12" s="1087" t="s">
        <v>279</v>
      </c>
    </row>
    <row r="13" spans="1:3">
      <c r="A13" s="1894"/>
      <c r="B13" s="1548" t="s">
        <v>641</v>
      </c>
      <c r="C13" s="1087" t="s">
        <v>277</v>
      </c>
    </row>
    <row r="14" spans="1:3">
      <c r="A14" s="1894"/>
      <c r="B14" s="1548" t="s">
        <v>642</v>
      </c>
      <c r="C14" s="1087" t="s">
        <v>277</v>
      </c>
    </row>
    <row r="15" spans="1:3">
      <c r="A15" s="1894"/>
      <c r="B15" s="1548" t="s">
        <v>643</v>
      </c>
      <c r="C15" s="1087" t="s">
        <v>267</v>
      </c>
    </row>
    <row r="16" spans="1:3">
      <c r="A16" s="1894"/>
      <c r="B16" s="1548" t="s">
        <v>644</v>
      </c>
      <c r="C16" s="1087" t="s">
        <v>267</v>
      </c>
    </row>
    <row r="17" spans="1:3" ht="48.6">
      <c r="A17" s="1894"/>
      <c r="B17" s="1548" t="s">
        <v>645</v>
      </c>
      <c r="C17" s="1087" t="s">
        <v>877</v>
      </c>
    </row>
    <row r="18" spans="1:3" ht="32.4">
      <c r="A18" s="1894"/>
      <c r="B18" s="1548" t="s">
        <v>286</v>
      </c>
      <c r="C18" s="1087" t="s">
        <v>287</v>
      </c>
    </row>
    <row r="19" spans="1:3">
      <c r="A19" s="1894"/>
      <c r="B19" s="1548" t="s">
        <v>647</v>
      </c>
      <c r="C19" s="1087" t="s">
        <v>267</v>
      </c>
    </row>
    <row r="20" spans="1:3" ht="32.4">
      <c r="A20" s="1894"/>
      <c r="B20" s="1548" t="s">
        <v>648</v>
      </c>
      <c r="C20" s="1087" t="s">
        <v>277</v>
      </c>
    </row>
    <row r="21" spans="1:3">
      <c r="A21" s="1894"/>
      <c r="B21" s="1548" t="s">
        <v>649</v>
      </c>
      <c r="C21" s="1087" t="s">
        <v>267</v>
      </c>
    </row>
    <row r="22" spans="1:3">
      <c r="A22" s="1894"/>
      <c r="B22" s="1548" t="s">
        <v>650</v>
      </c>
      <c r="C22" s="1087" t="s">
        <v>267</v>
      </c>
    </row>
    <row r="23" spans="1:3">
      <c r="A23" s="1894"/>
      <c r="B23" s="1548" t="s">
        <v>651</v>
      </c>
      <c r="C23" s="1087" t="s">
        <v>267</v>
      </c>
    </row>
    <row r="24" spans="1:3">
      <c r="A24" s="1894"/>
      <c r="B24" s="1548" t="s">
        <v>652</v>
      </c>
      <c r="C24" s="1087" t="s">
        <v>267</v>
      </c>
    </row>
    <row r="25" spans="1:3">
      <c r="A25" s="1894"/>
      <c r="B25" s="1548" t="s">
        <v>653</v>
      </c>
      <c r="C25" s="1087" t="s">
        <v>2967</v>
      </c>
    </row>
    <row r="26" spans="1:3">
      <c r="A26" s="1894"/>
      <c r="B26" s="1548" t="s">
        <v>654</v>
      </c>
      <c r="C26" s="1087" t="s">
        <v>267</v>
      </c>
    </row>
    <row r="27" spans="1:3">
      <c r="A27" s="1894"/>
      <c r="B27" s="1548" t="s">
        <v>655</v>
      </c>
      <c r="C27" s="1087" t="s">
        <v>299</v>
      </c>
    </row>
    <row r="28" spans="1:3">
      <c r="A28" s="1894"/>
      <c r="B28" s="1548" t="s">
        <v>656</v>
      </c>
      <c r="C28" s="1087" t="s">
        <v>301</v>
      </c>
    </row>
    <row r="29" spans="1:3">
      <c r="A29" s="1894"/>
      <c r="B29" s="1548" t="s">
        <v>657</v>
      </c>
      <c r="C29" s="1087" t="s">
        <v>658</v>
      </c>
    </row>
    <row r="30" spans="1:3" ht="32.4">
      <c r="A30" s="1894"/>
      <c r="B30" s="1548" t="s">
        <v>659</v>
      </c>
      <c r="C30" s="1087" t="s">
        <v>1275</v>
      </c>
    </row>
    <row r="31" spans="1:3">
      <c r="A31" s="1894"/>
      <c r="B31" s="1548" t="s">
        <v>660</v>
      </c>
      <c r="C31" s="1087" t="s">
        <v>2968</v>
      </c>
    </row>
    <row r="32" spans="1:3" ht="33" thickBot="1">
      <c r="A32" s="1895"/>
      <c r="B32" s="4" t="s">
        <v>662</v>
      </c>
      <c r="C32" s="1296" t="s">
        <v>267</v>
      </c>
    </row>
    <row r="33" spans="1:3">
      <c r="A33" s="2035" t="s">
        <v>663</v>
      </c>
      <c r="B33" s="1547" t="s">
        <v>664</v>
      </c>
      <c r="C33" s="205" t="s">
        <v>2965</v>
      </c>
    </row>
    <row r="34" spans="1:3">
      <c r="A34" s="1883"/>
      <c r="B34" s="1548" t="s">
        <v>665</v>
      </c>
      <c r="C34" s="1087" t="s">
        <v>2969</v>
      </c>
    </row>
    <row r="35" spans="1:3">
      <c r="A35" s="1883"/>
      <c r="B35" s="1548" t="s">
        <v>667</v>
      </c>
      <c r="C35" s="1087" t="s">
        <v>314</v>
      </c>
    </row>
    <row r="36" spans="1:3">
      <c r="A36" s="1883"/>
      <c r="B36" s="1548" t="s">
        <v>668</v>
      </c>
      <c r="C36" s="1087" t="s">
        <v>267</v>
      </c>
    </row>
    <row r="37" spans="1:3">
      <c r="A37" s="1883"/>
      <c r="B37" s="1548" t="s">
        <v>669</v>
      </c>
      <c r="C37" s="1087" t="s">
        <v>267</v>
      </c>
    </row>
    <row r="38" spans="1:3" ht="16.8" thickBot="1">
      <c r="A38" s="1884"/>
      <c r="B38" s="1297" t="s">
        <v>670</v>
      </c>
      <c r="C38" s="1296" t="s">
        <v>279</v>
      </c>
    </row>
    <row r="39" spans="1:3">
      <c r="A39" s="2035" t="s">
        <v>671</v>
      </c>
      <c r="B39" s="1547" t="s">
        <v>672</v>
      </c>
      <c r="C39" s="205" t="s">
        <v>277</v>
      </c>
    </row>
    <row r="40" spans="1:3">
      <c r="A40" s="1883"/>
      <c r="B40" s="1548" t="s">
        <v>673</v>
      </c>
      <c r="C40" s="1087" t="s">
        <v>267</v>
      </c>
    </row>
    <row r="41" spans="1:3">
      <c r="A41" s="1883"/>
      <c r="B41" s="1548" t="s">
        <v>674</v>
      </c>
      <c r="C41" s="1087" t="s">
        <v>267</v>
      </c>
    </row>
    <row r="42" spans="1:3">
      <c r="A42" s="1883"/>
      <c r="B42" s="1548" t="s">
        <v>675</v>
      </c>
      <c r="C42" s="1087" t="s">
        <v>267</v>
      </c>
    </row>
    <row r="43" spans="1:3">
      <c r="A43" s="1883"/>
      <c r="B43" s="1548" t="s">
        <v>676</v>
      </c>
      <c r="C43" s="1087" t="s">
        <v>267</v>
      </c>
    </row>
    <row r="44" spans="1:3" ht="16.8" thickBot="1">
      <c r="A44" s="1884"/>
      <c r="B44" s="1162" t="s">
        <v>677</v>
      </c>
      <c r="C44" s="1296" t="s">
        <v>267</v>
      </c>
    </row>
    <row r="45" spans="1:3">
      <c r="A45" s="2035" t="s">
        <v>678</v>
      </c>
      <c r="B45" s="1547" t="s">
        <v>679</v>
      </c>
      <c r="C45" s="205" t="s">
        <v>277</v>
      </c>
    </row>
    <row r="46" spans="1:3">
      <c r="A46" s="1883"/>
      <c r="B46" s="1548" t="s">
        <v>680</v>
      </c>
      <c r="C46" s="1087" t="s">
        <v>267</v>
      </c>
    </row>
    <row r="47" spans="1:3" ht="16.8" thickBot="1">
      <c r="A47" s="1884"/>
      <c r="B47" s="1297" t="s">
        <v>682</v>
      </c>
      <c r="C47" s="1296" t="s">
        <v>267</v>
      </c>
    </row>
    <row r="48" spans="1:3">
      <c r="A48" s="1883" t="s">
        <v>332</v>
      </c>
      <c r="B48" s="4" t="s">
        <v>684</v>
      </c>
      <c r="C48" s="794" t="s">
        <v>279</v>
      </c>
    </row>
    <row r="49" spans="1:3">
      <c r="A49" s="1883"/>
      <c r="B49" s="1548" t="s">
        <v>685</v>
      </c>
      <c r="C49" s="1087" t="s">
        <v>2970</v>
      </c>
    </row>
    <row r="50" spans="1:3">
      <c r="A50" s="1883"/>
      <c r="B50" s="1548" t="s">
        <v>687</v>
      </c>
      <c r="C50" s="1087" t="s">
        <v>2971</v>
      </c>
    </row>
    <row r="51" spans="1:3">
      <c r="A51" s="1883"/>
      <c r="B51" s="1548" t="s">
        <v>689</v>
      </c>
      <c r="C51" s="1087" t="s">
        <v>2972</v>
      </c>
    </row>
    <row r="52" spans="1:3" ht="32.4">
      <c r="A52" s="1883"/>
      <c r="B52" s="1548" t="s">
        <v>691</v>
      </c>
      <c r="C52" s="1087" t="s">
        <v>2973</v>
      </c>
    </row>
    <row r="53" spans="1:3" ht="32.4">
      <c r="A53" s="1883"/>
      <c r="B53" s="1548" t="s">
        <v>693</v>
      </c>
      <c r="C53" s="1087" t="s">
        <v>2974</v>
      </c>
    </row>
    <row r="54" spans="1:3">
      <c r="A54" s="1883"/>
      <c r="B54" s="1548" t="s">
        <v>695</v>
      </c>
      <c r="C54" s="1087" t="s">
        <v>607</v>
      </c>
    </row>
    <row r="55" spans="1:3">
      <c r="A55" s="1883"/>
      <c r="B55" s="1548" t="s">
        <v>697</v>
      </c>
      <c r="C55" s="1087" t="s">
        <v>2975</v>
      </c>
    </row>
    <row r="56" spans="1:3">
      <c r="A56" s="1883"/>
      <c r="B56" s="1548" t="s">
        <v>699</v>
      </c>
      <c r="C56" s="1087" t="s">
        <v>783</v>
      </c>
    </row>
    <row r="57" spans="1:3">
      <c r="A57" s="1883"/>
      <c r="B57" s="1548" t="s">
        <v>700</v>
      </c>
      <c r="C57" s="1087" t="s">
        <v>267</v>
      </c>
    </row>
    <row r="58" spans="1:3">
      <c r="A58" s="1883"/>
      <c r="B58" s="1548" t="s">
        <v>701</v>
      </c>
      <c r="C58" s="1087" t="s">
        <v>267</v>
      </c>
    </row>
    <row r="59" spans="1:3">
      <c r="A59" s="1883"/>
      <c r="B59" s="1548" t="s">
        <v>702</v>
      </c>
      <c r="C59" s="1087" t="s">
        <v>2976</v>
      </c>
    </row>
    <row r="60" spans="1:3">
      <c r="A60" s="1883"/>
      <c r="B60" s="1548" t="s">
        <v>704</v>
      </c>
      <c r="C60" s="1087" t="s">
        <v>2977</v>
      </c>
    </row>
    <row r="61" spans="1:3">
      <c r="A61" s="1883"/>
      <c r="B61" s="1548" t="s">
        <v>706</v>
      </c>
      <c r="C61" s="1087" t="s">
        <v>2978</v>
      </c>
    </row>
    <row r="62" spans="1:3">
      <c r="A62" s="1883"/>
      <c r="B62" s="1548" t="s">
        <v>708</v>
      </c>
      <c r="C62" s="1087" t="s">
        <v>267</v>
      </c>
    </row>
    <row r="63" spans="1:3">
      <c r="A63" s="1883"/>
      <c r="B63" s="1548" t="s">
        <v>710</v>
      </c>
      <c r="C63" s="1087" t="s">
        <v>267</v>
      </c>
    </row>
    <row r="64" spans="1:3">
      <c r="A64" s="1883"/>
      <c r="B64" s="1548" t="s">
        <v>711</v>
      </c>
      <c r="C64" s="1087" t="s">
        <v>267</v>
      </c>
    </row>
    <row r="65" spans="1:3">
      <c r="A65" s="1883"/>
      <c r="B65" s="1548" t="s">
        <v>712</v>
      </c>
      <c r="C65" s="1087" t="s">
        <v>279</v>
      </c>
    </row>
    <row r="66" spans="1:3">
      <c r="A66" s="1883"/>
      <c r="B66" s="1548" t="s">
        <v>713</v>
      </c>
      <c r="C66" s="1087" t="s">
        <v>2979</v>
      </c>
    </row>
    <row r="67" spans="1:3">
      <c r="A67" s="1883"/>
      <c r="B67" s="1548" t="s">
        <v>714</v>
      </c>
      <c r="C67" s="1139">
        <v>45337</v>
      </c>
    </row>
    <row r="68" spans="1:3" ht="16.8" thickBot="1">
      <c r="A68" s="1884"/>
      <c r="B68" s="1297" t="s">
        <v>715</v>
      </c>
      <c r="C68" s="1296" t="s">
        <v>1366</v>
      </c>
    </row>
    <row r="69" spans="1:3">
      <c r="A69" s="2035" t="s">
        <v>717</v>
      </c>
      <c r="B69" s="1547" t="s">
        <v>718</v>
      </c>
      <c r="C69" s="205" t="s">
        <v>279</v>
      </c>
    </row>
    <row r="70" spans="1:3">
      <c r="A70" s="1883"/>
      <c r="B70" s="1548" t="s">
        <v>719</v>
      </c>
      <c r="C70" s="1087" t="s">
        <v>369</v>
      </c>
    </row>
    <row r="71" spans="1:3">
      <c r="A71" s="1883"/>
      <c r="B71" s="1548" t="s">
        <v>720</v>
      </c>
      <c r="C71" s="1087" t="s">
        <v>267</v>
      </c>
    </row>
    <row r="72" spans="1:3">
      <c r="A72" s="1883"/>
      <c r="B72" s="1548" t="s">
        <v>721</v>
      </c>
      <c r="C72" s="1087" t="s">
        <v>267</v>
      </c>
    </row>
    <row r="73" spans="1:3" ht="48.6">
      <c r="A73" s="1883"/>
      <c r="B73" s="1548" t="s">
        <v>722</v>
      </c>
      <c r="C73" s="1087" t="s">
        <v>538</v>
      </c>
    </row>
    <row r="74" spans="1:3">
      <c r="A74" s="1883"/>
      <c r="B74" s="1548" t="s">
        <v>723</v>
      </c>
      <c r="C74" s="1087" t="s">
        <v>301</v>
      </c>
    </row>
    <row r="75" spans="1:3">
      <c r="A75" s="1883"/>
      <c r="B75" s="1548" t="s">
        <v>724</v>
      </c>
      <c r="C75" s="1087" t="s">
        <v>279</v>
      </c>
    </row>
    <row r="76" spans="1:3">
      <c r="A76" s="1883"/>
      <c r="B76" s="1548" t="s">
        <v>725</v>
      </c>
      <c r="C76" s="1087" t="s">
        <v>377</v>
      </c>
    </row>
    <row r="77" spans="1:3" ht="81.599999999999994" thickBot="1">
      <c r="A77" s="1884"/>
      <c r="B77" s="1297" t="s">
        <v>726</v>
      </c>
      <c r="C77" s="1296" t="s">
        <v>611</v>
      </c>
    </row>
    <row r="78" spans="1:3" ht="32.4">
      <c r="A78" s="2035" t="s">
        <v>727</v>
      </c>
      <c r="B78" s="1547" t="s">
        <v>728</v>
      </c>
      <c r="C78" s="205" t="s">
        <v>2980</v>
      </c>
    </row>
    <row r="79" spans="1:3">
      <c r="A79" s="1883"/>
      <c r="B79" s="1548" t="s">
        <v>730</v>
      </c>
      <c r="C79" s="1087" t="s">
        <v>2981</v>
      </c>
    </row>
    <row r="80" spans="1:3">
      <c r="A80" s="1883"/>
      <c r="B80" s="1548" t="s">
        <v>732</v>
      </c>
      <c r="C80" s="1087" t="s">
        <v>1290</v>
      </c>
    </row>
    <row r="81" spans="1:3" ht="32.4">
      <c r="A81" s="1883"/>
      <c r="B81" s="1548" t="s">
        <v>734</v>
      </c>
      <c r="C81" s="1087" t="s">
        <v>388</v>
      </c>
    </row>
    <row r="82" spans="1:3" ht="64.8">
      <c r="A82" s="1883"/>
      <c r="B82" s="1548" t="s">
        <v>735</v>
      </c>
      <c r="C82" s="1087" t="s">
        <v>736</v>
      </c>
    </row>
    <row r="83" spans="1:3">
      <c r="A83" s="1883"/>
      <c r="B83" s="1548" t="s">
        <v>737</v>
      </c>
      <c r="C83" s="1087" t="s">
        <v>277</v>
      </c>
    </row>
    <row r="84" spans="1:3">
      <c r="A84" s="1883"/>
      <c r="B84" s="1548" t="s">
        <v>713</v>
      </c>
      <c r="C84" s="1087" t="s">
        <v>267</v>
      </c>
    </row>
    <row r="85" spans="1:3">
      <c r="A85" s="1883"/>
      <c r="B85" s="1548" t="s">
        <v>714</v>
      </c>
      <c r="C85" s="1087" t="s">
        <v>267</v>
      </c>
    </row>
    <row r="86" spans="1:3">
      <c r="A86" s="1883"/>
      <c r="B86" s="1548" t="s">
        <v>738</v>
      </c>
      <c r="C86" s="1087" t="s">
        <v>267</v>
      </c>
    </row>
    <row r="87" spans="1:3">
      <c r="A87" s="1883"/>
      <c r="B87" s="1548" t="s">
        <v>739</v>
      </c>
      <c r="C87" s="1087"/>
    </row>
    <row r="88" spans="1:3">
      <c r="A88" s="1883"/>
      <c r="B88" s="1548" t="s">
        <v>740</v>
      </c>
      <c r="C88" s="1087" t="s">
        <v>277</v>
      </c>
    </row>
    <row r="89" spans="1:3">
      <c r="A89" s="1883"/>
      <c r="B89" s="1548" t="s">
        <v>741</v>
      </c>
      <c r="C89" s="1087" t="s">
        <v>267</v>
      </c>
    </row>
    <row r="90" spans="1:3">
      <c r="A90" s="1883"/>
      <c r="B90" s="1548" t="s">
        <v>742</v>
      </c>
      <c r="C90" s="1087" t="s">
        <v>267</v>
      </c>
    </row>
    <row r="91" spans="1:3">
      <c r="A91" s="1883"/>
      <c r="B91" s="1548" t="s">
        <v>743</v>
      </c>
      <c r="C91" s="1087" t="s">
        <v>267</v>
      </c>
    </row>
    <row r="92" spans="1:3" ht="16.8" thickBot="1">
      <c r="A92" s="1884"/>
      <c r="B92" s="1297" t="s">
        <v>744</v>
      </c>
      <c r="C92" s="1296" t="s">
        <v>267</v>
      </c>
    </row>
    <row r="93" spans="1:3" ht="48.6">
      <c r="A93" s="2035" t="s">
        <v>745</v>
      </c>
      <c r="B93" s="1547" t="s">
        <v>746</v>
      </c>
      <c r="C93" s="205" t="s">
        <v>1629</v>
      </c>
    </row>
    <row r="94" spans="1:3">
      <c r="A94" s="1883"/>
      <c r="B94" s="1548" t="s">
        <v>748</v>
      </c>
      <c r="C94" s="1087" t="s">
        <v>267</v>
      </c>
    </row>
    <row r="95" spans="1:3">
      <c r="A95" s="1883"/>
      <c r="B95" s="1548" t="s">
        <v>749</v>
      </c>
      <c r="C95" s="1087" t="s">
        <v>267</v>
      </c>
    </row>
    <row r="96" spans="1:3" ht="64.8">
      <c r="A96" s="1883"/>
      <c r="B96" s="1548" t="s">
        <v>750</v>
      </c>
      <c r="C96" s="1087" t="s">
        <v>863</v>
      </c>
    </row>
    <row r="97" spans="1:3" ht="48.6">
      <c r="A97" s="1883"/>
      <c r="B97" s="1548" t="s">
        <v>751</v>
      </c>
      <c r="C97" s="1087" t="s">
        <v>1138</v>
      </c>
    </row>
    <row r="98" spans="1:3" ht="48.6">
      <c r="A98" s="1883"/>
      <c r="B98" s="1548" t="s">
        <v>753</v>
      </c>
      <c r="C98" s="1087" t="s">
        <v>619</v>
      </c>
    </row>
    <row r="99" spans="1:3" ht="32.4">
      <c r="A99" s="1883"/>
      <c r="B99" s="1548" t="s">
        <v>754</v>
      </c>
      <c r="C99" s="1087" t="s">
        <v>1579</v>
      </c>
    </row>
    <row r="100" spans="1:3">
      <c r="A100" s="1883"/>
      <c r="B100" s="1548" t="s">
        <v>756</v>
      </c>
      <c r="C100" s="1087" t="s">
        <v>267</v>
      </c>
    </row>
    <row r="101" spans="1:3">
      <c r="A101" s="1883"/>
      <c r="B101" s="1548" t="s">
        <v>758</v>
      </c>
      <c r="C101" s="1087" t="s">
        <v>267</v>
      </c>
    </row>
    <row r="102" spans="1:3" ht="16.8" thickBot="1">
      <c r="A102" s="1884"/>
      <c r="B102" s="1162" t="s">
        <v>759</v>
      </c>
      <c r="C102" s="540" t="s">
        <v>267</v>
      </c>
    </row>
    <row r="103" spans="1:3" ht="32.4">
      <c r="A103" s="1886" t="s">
        <v>418</v>
      </c>
      <c r="B103" s="1548" t="s">
        <v>760</v>
      </c>
      <c r="C103" s="1561" t="s">
        <v>2982</v>
      </c>
    </row>
    <row r="104" spans="1:3">
      <c r="A104" s="1886"/>
      <c r="B104" s="1548" t="s">
        <v>421</v>
      </c>
      <c r="C104" s="1179">
        <v>0.2</v>
      </c>
    </row>
    <row r="105" spans="1:3">
      <c r="A105" s="1886"/>
      <c r="B105" s="1548" t="s">
        <v>583</v>
      </c>
      <c r="C105" s="1180">
        <v>28.62</v>
      </c>
    </row>
    <row r="106" spans="1:3">
      <c r="A106" s="1886"/>
      <c r="B106" s="1548" t="s">
        <v>424</v>
      </c>
      <c r="C106" s="1087" t="s">
        <v>2544</v>
      </c>
    </row>
    <row r="107" spans="1:3" ht="16.8" thickBot="1">
      <c r="A107" s="1887"/>
      <c r="B107" s="25" t="s">
        <v>426</v>
      </c>
      <c r="C107" s="1296" t="s">
        <v>267</v>
      </c>
    </row>
    <row r="108" spans="1:3" s="127" customFormat="1" ht="113.4">
      <c r="A108" s="1853" t="s">
        <v>427</v>
      </c>
      <c r="B108" s="935" t="s">
        <v>428</v>
      </c>
      <c r="C108" s="936" t="s">
        <v>2983</v>
      </c>
    </row>
    <row r="109" spans="1:3" s="127" customFormat="1" ht="49.2" thickBot="1">
      <c r="A109" s="1854"/>
      <c r="B109" s="937" t="s">
        <v>430</v>
      </c>
      <c r="C109" s="938" t="s">
        <v>2984</v>
      </c>
    </row>
    <row r="110" spans="1:3" ht="16.8" thickBot="1">
      <c r="A110" s="2216" t="s">
        <v>765</v>
      </c>
      <c r="B110" s="2236"/>
      <c r="C110" s="1562" t="s">
        <v>267</v>
      </c>
    </row>
    <row r="111" spans="1:3" ht="235.5" customHeight="1">
      <c r="A111" s="1881" t="s">
        <v>432</v>
      </c>
      <c r="B111" s="1882"/>
      <c r="C111" s="1882"/>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sheetPr codeName="Sheet110"/>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605">
        <v>45806</v>
      </c>
    </row>
    <row r="3" spans="1:3">
      <c r="A3" s="2040" t="s">
        <v>629</v>
      </c>
      <c r="B3" s="1547" t="s">
        <v>630</v>
      </c>
      <c r="C3" s="1606" t="s">
        <v>2985</v>
      </c>
    </row>
    <row r="4" spans="1:3">
      <c r="A4" s="1894"/>
      <c r="B4" s="1548" t="s">
        <v>632</v>
      </c>
      <c r="C4" s="205" t="s">
        <v>2986</v>
      </c>
    </row>
    <row r="5" spans="1:3">
      <c r="A5" s="1894"/>
      <c r="B5" s="1548" t="s">
        <v>440</v>
      </c>
      <c r="C5" s="205" t="s">
        <v>267</v>
      </c>
    </row>
    <row r="6" spans="1:3">
      <c r="A6" s="1894"/>
      <c r="B6" s="1548" t="s">
        <v>268</v>
      </c>
      <c r="C6" s="205" t="s">
        <v>2987</v>
      </c>
    </row>
    <row r="7" spans="1:3">
      <c r="A7" s="1894"/>
      <c r="B7" s="1548" t="s">
        <v>442</v>
      </c>
      <c r="C7" s="1087" t="s">
        <v>2988</v>
      </c>
    </row>
    <row r="8" spans="1:3">
      <c r="A8" s="1894"/>
      <c r="B8" s="1548" t="s">
        <v>444</v>
      </c>
      <c r="C8" s="1084">
        <v>8481748580</v>
      </c>
    </row>
    <row r="9" spans="1:3">
      <c r="A9" s="1894"/>
      <c r="B9" s="1548" t="s">
        <v>446</v>
      </c>
      <c r="C9" s="839">
        <v>1233415878625</v>
      </c>
    </row>
    <row r="10" spans="1:3">
      <c r="A10" s="1894"/>
      <c r="B10" s="1548" t="s">
        <v>637</v>
      </c>
      <c r="C10" s="1087" t="s">
        <v>275</v>
      </c>
    </row>
    <row r="11" spans="1:3">
      <c r="A11" s="1894"/>
      <c r="B11" s="1548" t="s">
        <v>639</v>
      </c>
      <c r="C11" s="205" t="s">
        <v>277</v>
      </c>
    </row>
    <row r="12" spans="1:3">
      <c r="A12" s="1894"/>
      <c r="B12" s="1548" t="s">
        <v>640</v>
      </c>
      <c r="C12" s="205" t="s">
        <v>279</v>
      </c>
    </row>
    <row r="13" spans="1:3">
      <c r="A13" s="1894"/>
      <c r="B13" s="1548" t="s">
        <v>641</v>
      </c>
      <c r="C13" s="205" t="s">
        <v>279</v>
      </c>
    </row>
    <row r="14" spans="1:3">
      <c r="A14" s="1894"/>
      <c r="B14" s="1548" t="s">
        <v>642</v>
      </c>
      <c r="C14" s="205" t="s">
        <v>277</v>
      </c>
    </row>
    <row r="15" spans="1:3">
      <c r="A15" s="1894"/>
      <c r="B15" s="1548" t="s">
        <v>643</v>
      </c>
      <c r="C15" s="205" t="s">
        <v>267</v>
      </c>
    </row>
    <row r="16" spans="1:3">
      <c r="A16" s="1894"/>
      <c r="B16" s="1548" t="s">
        <v>644</v>
      </c>
      <c r="C16" s="205" t="s">
        <v>267</v>
      </c>
    </row>
    <row r="17" spans="1:3">
      <c r="A17" s="1894"/>
      <c r="B17" s="1548" t="s">
        <v>645</v>
      </c>
      <c r="C17" s="205" t="s">
        <v>1354</v>
      </c>
    </row>
    <row r="18" spans="1:3" ht="32.4">
      <c r="A18" s="1894"/>
      <c r="B18" s="1548" t="s">
        <v>286</v>
      </c>
      <c r="C18" s="205" t="s">
        <v>287</v>
      </c>
    </row>
    <row r="19" spans="1:3">
      <c r="A19" s="1894"/>
      <c r="B19" s="1548" t="s">
        <v>647</v>
      </c>
      <c r="C19" s="205" t="s">
        <v>267</v>
      </c>
    </row>
    <row r="20" spans="1:3" ht="32.4">
      <c r="A20" s="1894"/>
      <c r="B20" s="1548" t="s">
        <v>648</v>
      </c>
      <c r="C20" s="205" t="s">
        <v>277</v>
      </c>
    </row>
    <row r="21" spans="1:3">
      <c r="A21" s="1894"/>
      <c r="B21" s="1548" t="s">
        <v>649</v>
      </c>
      <c r="C21" s="205" t="s">
        <v>267</v>
      </c>
    </row>
    <row r="22" spans="1:3">
      <c r="A22" s="1894"/>
      <c r="B22" s="1548" t="s">
        <v>650</v>
      </c>
      <c r="C22" s="205" t="s">
        <v>267</v>
      </c>
    </row>
    <row r="23" spans="1:3">
      <c r="A23" s="1894"/>
      <c r="B23" s="1548" t="s">
        <v>651</v>
      </c>
      <c r="C23" s="205" t="s">
        <v>267</v>
      </c>
    </row>
    <row r="24" spans="1:3">
      <c r="A24" s="1894"/>
      <c r="B24" s="1548" t="s">
        <v>652</v>
      </c>
      <c r="C24" s="205" t="s">
        <v>267</v>
      </c>
    </row>
    <row r="25" spans="1:3">
      <c r="A25" s="1894"/>
      <c r="B25" s="1548" t="s">
        <v>653</v>
      </c>
      <c r="C25" s="205" t="s">
        <v>296</v>
      </c>
    </row>
    <row r="26" spans="1:3">
      <c r="A26" s="1894"/>
      <c r="B26" s="1548" t="s">
        <v>654</v>
      </c>
      <c r="C26" s="205" t="s">
        <v>267</v>
      </c>
    </row>
    <row r="27" spans="1:3">
      <c r="A27" s="1894"/>
      <c r="B27" s="1548" t="s">
        <v>655</v>
      </c>
      <c r="C27" s="205" t="s">
        <v>299</v>
      </c>
    </row>
    <row r="28" spans="1:3">
      <c r="A28" s="1894"/>
      <c r="B28" s="1548" t="s">
        <v>656</v>
      </c>
      <c r="C28" s="205" t="s">
        <v>301</v>
      </c>
    </row>
    <row r="29" spans="1:3">
      <c r="A29" s="1894"/>
      <c r="B29" s="1548" t="s">
        <v>657</v>
      </c>
      <c r="C29" s="205" t="s">
        <v>658</v>
      </c>
    </row>
    <row r="30" spans="1:3" ht="32.4">
      <c r="A30" s="1894"/>
      <c r="B30" s="1548" t="s">
        <v>659</v>
      </c>
      <c r="C30" s="205" t="s">
        <v>1275</v>
      </c>
    </row>
    <row r="31" spans="1:3">
      <c r="A31" s="1894"/>
      <c r="B31" s="1548" t="s">
        <v>660</v>
      </c>
      <c r="C31" s="633" t="s">
        <v>2989</v>
      </c>
    </row>
    <row r="32" spans="1:3" ht="33" thickBot="1">
      <c r="A32" s="1895"/>
      <c r="B32" s="4" t="s">
        <v>662</v>
      </c>
      <c r="C32" s="1296" t="s">
        <v>267</v>
      </c>
    </row>
    <row r="33" spans="1:3">
      <c r="A33" s="2035" t="s">
        <v>663</v>
      </c>
      <c r="B33" s="1547" t="s">
        <v>664</v>
      </c>
      <c r="C33" s="205" t="s">
        <v>2987</v>
      </c>
    </row>
    <row r="34" spans="1:3">
      <c r="A34" s="1883"/>
      <c r="B34" s="1548" t="s">
        <v>665</v>
      </c>
      <c r="C34" s="205" t="s">
        <v>2990</v>
      </c>
    </row>
    <row r="35" spans="1:3">
      <c r="A35" s="1883"/>
      <c r="B35" s="1548" t="s">
        <v>667</v>
      </c>
      <c r="C35" s="205" t="s">
        <v>314</v>
      </c>
    </row>
    <row r="36" spans="1:3">
      <c r="A36" s="1883"/>
      <c r="B36" s="1548" t="s">
        <v>668</v>
      </c>
      <c r="C36" s="205" t="s">
        <v>267</v>
      </c>
    </row>
    <row r="37" spans="1:3">
      <c r="A37" s="1883"/>
      <c r="B37" s="1548" t="s">
        <v>669</v>
      </c>
      <c r="C37" s="205" t="s">
        <v>267</v>
      </c>
    </row>
    <row r="38" spans="1:3" ht="16.8" thickBot="1">
      <c r="A38" s="1884"/>
      <c r="B38" s="1297" t="s">
        <v>670</v>
      </c>
      <c r="C38" s="1296" t="s">
        <v>279</v>
      </c>
    </row>
    <row r="39" spans="1:3">
      <c r="A39" s="2035" t="s">
        <v>671</v>
      </c>
      <c r="B39" s="1547" t="s">
        <v>672</v>
      </c>
      <c r="C39" s="205" t="s">
        <v>277</v>
      </c>
    </row>
    <row r="40" spans="1:3">
      <c r="A40" s="1883"/>
      <c r="B40" s="1548" t="s">
        <v>673</v>
      </c>
      <c r="C40" s="205" t="s">
        <v>267</v>
      </c>
    </row>
    <row r="41" spans="1:3">
      <c r="A41" s="1883"/>
      <c r="B41" s="1548" t="s">
        <v>674</v>
      </c>
      <c r="C41" s="205" t="s">
        <v>267</v>
      </c>
    </row>
    <row r="42" spans="1:3">
      <c r="A42" s="1883"/>
      <c r="B42" s="1548" t="s">
        <v>675</v>
      </c>
      <c r="C42" s="205" t="s">
        <v>267</v>
      </c>
    </row>
    <row r="43" spans="1:3">
      <c r="A43" s="1883"/>
      <c r="B43" s="1548" t="s">
        <v>676</v>
      </c>
      <c r="C43" s="205" t="s">
        <v>267</v>
      </c>
    </row>
    <row r="44" spans="1:3" ht="16.8" thickBot="1">
      <c r="A44" s="1884"/>
      <c r="B44" s="1162" t="s">
        <v>677</v>
      </c>
      <c r="C44" s="1296" t="s">
        <v>267</v>
      </c>
    </row>
    <row r="45" spans="1:3">
      <c r="A45" s="2035" t="s">
        <v>678</v>
      </c>
      <c r="B45" s="1547" t="s">
        <v>679</v>
      </c>
      <c r="C45" s="136" t="s">
        <v>277</v>
      </c>
    </row>
    <row r="46" spans="1:3">
      <c r="A46" s="1883"/>
      <c r="B46" s="1548" t="s">
        <v>680</v>
      </c>
      <c r="C46" s="1087" t="s">
        <v>267</v>
      </c>
    </row>
    <row r="47" spans="1:3" ht="16.8" thickBot="1">
      <c r="A47" s="1884"/>
      <c r="B47" s="1297" t="s">
        <v>682</v>
      </c>
      <c r="C47" s="747" t="s">
        <v>267</v>
      </c>
    </row>
    <row r="48" spans="1:3">
      <c r="A48" s="1883" t="s">
        <v>332</v>
      </c>
      <c r="B48" s="4" t="s">
        <v>684</v>
      </c>
      <c r="C48" s="205" t="s">
        <v>279</v>
      </c>
    </row>
    <row r="49" spans="1:3">
      <c r="A49" s="1883"/>
      <c r="B49" s="1548" t="s">
        <v>685</v>
      </c>
      <c r="C49" s="205" t="s">
        <v>2991</v>
      </c>
    </row>
    <row r="50" spans="1:3">
      <c r="A50" s="1883"/>
      <c r="B50" s="1548" t="s">
        <v>687</v>
      </c>
      <c r="C50" s="205" t="s">
        <v>1409</v>
      </c>
    </row>
    <row r="51" spans="1:3">
      <c r="A51" s="1883"/>
      <c r="B51" s="1548" t="s">
        <v>689</v>
      </c>
      <c r="C51" s="205" t="s">
        <v>1409</v>
      </c>
    </row>
    <row r="52" spans="1:3" ht="48.6">
      <c r="A52" s="1883"/>
      <c r="B52" s="1548" t="s">
        <v>691</v>
      </c>
      <c r="C52" s="205" t="s">
        <v>2992</v>
      </c>
    </row>
    <row r="53" spans="1:3" ht="97.2">
      <c r="A53" s="1883"/>
      <c r="B53" s="1548" t="s">
        <v>693</v>
      </c>
      <c r="C53" s="205" t="s">
        <v>2143</v>
      </c>
    </row>
    <row r="54" spans="1:3">
      <c r="A54" s="1883"/>
      <c r="B54" s="1548" t="s">
        <v>695</v>
      </c>
      <c r="C54" s="205" t="s">
        <v>1438</v>
      </c>
    </row>
    <row r="55" spans="1:3">
      <c r="A55" s="1883"/>
      <c r="B55" s="1548" t="s">
        <v>697</v>
      </c>
      <c r="C55" s="205" t="s">
        <v>2993</v>
      </c>
    </row>
    <row r="56" spans="1:3">
      <c r="A56" s="1883"/>
      <c r="B56" s="1548" t="s">
        <v>699</v>
      </c>
      <c r="C56" s="205" t="s">
        <v>349</v>
      </c>
    </row>
    <row r="57" spans="1:3">
      <c r="A57" s="1883"/>
      <c r="B57" s="1548" t="s">
        <v>700</v>
      </c>
      <c r="C57" s="205" t="s">
        <v>267</v>
      </c>
    </row>
    <row r="58" spans="1:3">
      <c r="A58" s="1883"/>
      <c r="B58" s="1548" t="s">
        <v>701</v>
      </c>
      <c r="C58" s="136" t="s">
        <v>267</v>
      </c>
    </row>
    <row r="59" spans="1:3">
      <c r="A59" s="1883"/>
      <c r="B59" s="1548" t="s">
        <v>702</v>
      </c>
      <c r="C59" s="1090" t="s">
        <v>2993</v>
      </c>
    </row>
    <row r="60" spans="1:3">
      <c r="A60" s="1883"/>
      <c r="B60" s="1548" t="s">
        <v>704</v>
      </c>
      <c r="C60" s="1087" t="s">
        <v>267</v>
      </c>
    </row>
    <row r="61" spans="1:3">
      <c r="A61" s="1883"/>
      <c r="B61" s="1548" t="s">
        <v>706</v>
      </c>
      <c r="C61" s="205" t="s">
        <v>2994</v>
      </c>
    </row>
    <row r="62" spans="1:3">
      <c r="A62" s="1883"/>
      <c r="B62" s="1548" t="s">
        <v>708</v>
      </c>
      <c r="C62" s="205" t="s">
        <v>2994</v>
      </c>
    </row>
    <row r="63" spans="1:3" ht="64.8">
      <c r="A63" s="1883"/>
      <c r="B63" s="1548" t="s">
        <v>710</v>
      </c>
      <c r="C63" s="205" t="s">
        <v>2995</v>
      </c>
    </row>
    <row r="64" spans="1:3">
      <c r="A64" s="1883"/>
      <c r="B64" s="1548" t="s">
        <v>711</v>
      </c>
      <c r="C64" s="205" t="s">
        <v>267</v>
      </c>
    </row>
    <row r="65" spans="1:3">
      <c r="A65" s="1883"/>
      <c r="B65" s="1548" t="s">
        <v>712</v>
      </c>
      <c r="C65" s="205" t="s">
        <v>277</v>
      </c>
    </row>
    <row r="66" spans="1:3">
      <c r="A66" s="1883"/>
      <c r="B66" s="1548" t="s">
        <v>713</v>
      </c>
      <c r="C66" s="205" t="s">
        <v>267</v>
      </c>
    </row>
    <row r="67" spans="1:3">
      <c r="A67" s="1883"/>
      <c r="B67" s="1548" t="s">
        <v>714</v>
      </c>
      <c r="C67" s="205" t="s">
        <v>267</v>
      </c>
    </row>
    <row r="68" spans="1:3" ht="16.8" thickBot="1">
      <c r="A68" s="1884"/>
      <c r="B68" s="1297" t="s">
        <v>715</v>
      </c>
      <c r="C68" s="1296" t="s">
        <v>267</v>
      </c>
    </row>
    <row r="69" spans="1:3">
      <c r="A69" s="2035" t="s">
        <v>717</v>
      </c>
      <c r="B69" s="1547" t="s">
        <v>718</v>
      </c>
      <c r="C69" s="205" t="s">
        <v>279</v>
      </c>
    </row>
    <row r="70" spans="1:3">
      <c r="A70" s="1883"/>
      <c r="B70" s="1548" t="s">
        <v>719</v>
      </c>
      <c r="C70" s="205" t="s">
        <v>369</v>
      </c>
    </row>
    <row r="71" spans="1:3">
      <c r="A71" s="1883"/>
      <c r="B71" s="1548" t="s">
        <v>720</v>
      </c>
      <c r="C71" s="205" t="s">
        <v>267</v>
      </c>
    </row>
    <row r="72" spans="1:3">
      <c r="A72" s="1883"/>
      <c r="B72" s="1548" t="s">
        <v>721</v>
      </c>
      <c r="C72" s="205" t="s">
        <v>267</v>
      </c>
    </row>
    <row r="73" spans="1:3" ht="48.6">
      <c r="A73" s="1883"/>
      <c r="B73" s="1548" t="s">
        <v>722</v>
      </c>
      <c r="C73" s="205" t="s">
        <v>538</v>
      </c>
    </row>
    <row r="74" spans="1:3">
      <c r="A74" s="1883"/>
      <c r="B74" s="1548" t="s">
        <v>723</v>
      </c>
      <c r="C74" s="205" t="s">
        <v>301</v>
      </c>
    </row>
    <row r="75" spans="1:3">
      <c r="A75" s="1883"/>
      <c r="B75" s="1548" t="s">
        <v>724</v>
      </c>
      <c r="C75" s="205" t="s">
        <v>279</v>
      </c>
    </row>
    <row r="76" spans="1:3">
      <c r="A76" s="1883"/>
      <c r="B76" s="1548" t="s">
        <v>725</v>
      </c>
      <c r="C76" s="205" t="s">
        <v>377</v>
      </c>
    </row>
    <row r="77" spans="1:3" ht="81.599999999999994" thickBot="1">
      <c r="A77" s="1884"/>
      <c r="B77" s="1297" t="s">
        <v>726</v>
      </c>
      <c r="C77" s="1296" t="s">
        <v>611</v>
      </c>
    </row>
    <row r="78" spans="1:3" ht="32.4">
      <c r="A78" s="2035" t="s">
        <v>727</v>
      </c>
      <c r="B78" s="1547" t="s">
        <v>728</v>
      </c>
      <c r="C78" s="613" t="s">
        <v>2996</v>
      </c>
    </row>
    <row r="79" spans="1:3">
      <c r="A79" s="1883"/>
      <c r="B79" s="1548" t="s">
        <v>730</v>
      </c>
      <c r="C79" s="205" t="s">
        <v>384</v>
      </c>
    </row>
    <row r="80" spans="1:3">
      <c r="A80" s="1883"/>
      <c r="B80" s="1548" t="s">
        <v>732</v>
      </c>
      <c r="C80" s="205" t="s">
        <v>1924</v>
      </c>
    </row>
    <row r="81" spans="1:3" ht="32.4">
      <c r="A81" s="1883"/>
      <c r="B81" s="1548" t="s">
        <v>734</v>
      </c>
      <c r="C81" s="205" t="s">
        <v>2520</v>
      </c>
    </row>
    <row r="82" spans="1:3" ht="64.8">
      <c r="A82" s="1883"/>
      <c r="B82" s="1548" t="s">
        <v>735</v>
      </c>
      <c r="C82" s="205" t="s">
        <v>736</v>
      </c>
    </row>
    <row r="83" spans="1:3">
      <c r="A83" s="1883"/>
      <c r="B83" s="1548" t="s">
        <v>737</v>
      </c>
      <c r="C83" s="205" t="s">
        <v>277</v>
      </c>
    </row>
    <row r="84" spans="1:3">
      <c r="A84" s="1883"/>
      <c r="B84" s="1548" t="s">
        <v>713</v>
      </c>
      <c r="C84" s="205" t="s">
        <v>267</v>
      </c>
    </row>
    <row r="85" spans="1:3">
      <c r="A85" s="1883"/>
      <c r="B85" s="1548" t="s">
        <v>714</v>
      </c>
      <c r="C85" s="205" t="s">
        <v>267</v>
      </c>
    </row>
    <row r="86" spans="1:3">
      <c r="A86" s="1883"/>
      <c r="B86" s="1548" t="s">
        <v>738</v>
      </c>
      <c r="C86" s="205" t="s">
        <v>267</v>
      </c>
    </row>
    <row r="87" spans="1:3">
      <c r="A87" s="1883"/>
      <c r="B87" s="1548" t="s">
        <v>739</v>
      </c>
      <c r="C87" s="205"/>
    </row>
    <row r="88" spans="1:3">
      <c r="A88" s="1883"/>
      <c r="B88" s="1548" t="s">
        <v>740</v>
      </c>
      <c r="C88" s="205" t="s">
        <v>277</v>
      </c>
    </row>
    <row r="89" spans="1:3">
      <c r="A89" s="1883"/>
      <c r="B89" s="1548" t="s">
        <v>741</v>
      </c>
      <c r="C89" s="205" t="s">
        <v>267</v>
      </c>
    </row>
    <row r="90" spans="1:3">
      <c r="A90" s="1883"/>
      <c r="B90" s="1548" t="s">
        <v>742</v>
      </c>
      <c r="C90" s="205" t="s">
        <v>267</v>
      </c>
    </row>
    <row r="91" spans="1:3">
      <c r="A91" s="1883"/>
      <c r="B91" s="1548" t="s">
        <v>743</v>
      </c>
      <c r="C91" s="205" t="s">
        <v>267</v>
      </c>
    </row>
    <row r="92" spans="1:3" ht="16.8" thickBot="1">
      <c r="A92" s="1884"/>
      <c r="B92" s="1297" t="s">
        <v>744</v>
      </c>
      <c r="C92" s="1296" t="s">
        <v>267</v>
      </c>
    </row>
    <row r="93" spans="1:3" ht="48.6">
      <c r="A93" s="2035" t="s">
        <v>745</v>
      </c>
      <c r="B93" s="1547" t="s">
        <v>746</v>
      </c>
      <c r="C93" s="205" t="s">
        <v>1602</v>
      </c>
    </row>
    <row r="94" spans="1:3" ht="32.4">
      <c r="A94" s="1883"/>
      <c r="B94" s="1548" t="s">
        <v>748</v>
      </c>
      <c r="C94" s="205" t="s">
        <v>566</v>
      </c>
    </row>
    <row r="95" spans="1:3">
      <c r="A95" s="1883"/>
      <c r="B95" s="1548" t="s">
        <v>749</v>
      </c>
      <c r="C95" s="205" t="s">
        <v>267</v>
      </c>
    </row>
    <row r="96" spans="1:3" ht="32.4">
      <c r="A96" s="1883"/>
      <c r="B96" s="1548" t="s">
        <v>750</v>
      </c>
      <c r="C96" s="205" t="s">
        <v>267</v>
      </c>
    </row>
    <row r="97" spans="1:3">
      <c r="A97" s="1883"/>
      <c r="B97" s="1548" t="s">
        <v>751</v>
      </c>
      <c r="C97" s="205" t="s">
        <v>267</v>
      </c>
    </row>
    <row r="98" spans="1:3" ht="48.6">
      <c r="A98" s="1883"/>
      <c r="B98" s="1548" t="s">
        <v>753</v>
      </c>
      <c r="C98" s="205" t="s">
        <v>1927</v>
      </c>
    </row>
    <row r="99" spans="1:3" ht="32.4">
      <c r="A99" s="1883"/>
      <c r="B99" s="1548" t="s">
        <v>754</v>
      </c>
      <c r="C99" s="205" t="s">
        <v>267</v>
      </c>
    </row>
    <row r="100" spans="1:3">
      <c r="A100" s="1883"/>
      <c r="B100" s="1548" t="s">
        <v>914</v>
      </c>
      <c r="C100" s="205" t="s">
        <v>267</v>
      </c>
    </row>
    <row r="101" spans="1:3">
      <c r="A101" s="1883"/>
      <c r="B101" s="1548" t="s">
        <v>758</v>
      </c>
      <c r="C101" s="205" t="s">
        <v>267</v>
      </c>
    </row>
    <row r="102" spans="1:3" ht="16.8" thickBot="1">
      <c r="A102" s="1884"/>
      <c r="B102" s="1162" t="s">
        <v>759</v>
      </c>
      <c r="C102" s="1296" t="s">
        <v>267</v>
      </c>
    </row>
    <row r="103" spans="1:3" ht="32.4">
      <c r="A103" s="1886" t="s">
        <v>418</v>
      </c>
      <c r="B103" s="1548" t="s">
        <v>760</v>
      </c>
      <c r="C103" s="1592" t="s">
        <v>2997</v>
      </c>
    </row>
    <row r="104" spans="1:3">
      <c r="A104" s="1886"/>
      <c r="B104" s="1548" t="s">
        <v>421</v>
      </c>
      <c r="C104" s="857">
        <v>1.4399999999999999E-5</v>
      </c>
    </row>
    <row r="105" spans="1:3">
      <c r="A105" s="1886"/>
      <c r="B105" s="1548" t="s">
        <v>583</v>
      </c>
      <c r="C105" s="858">
        <v>2.0939999999999999E-3</v>
      </c>
    </row>
    <row r="106" spans="1:3">
      <c r="A106" s="1886"/>
      <c r="B106" s="1548" t="s">
        <v>424</v>
      </c>
      <c r="C106" s="601" t="s">
        <v>2998</v>
      </c>
    </row>
    <row r="107" spans="1:3" ht="16.8" thickBot="1">
      <c r="A107" s="1887"/>
      <c r="B107" s="25" t="s">
        <v>426</v>
      </c>
      <c r="C107" s="1296" t="s">
        <v>267</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2999</v>
      </c>
    </row>
    <row r="110" spans="1:3" ht="16.8" thickBot="1">
      <c r="A110" s="2216" t="s">
        <v>765</v>
      </c>
      <c r="B110" s="2236"/>
      <c r="C110" s="156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88">
        <v>45797</v>
      </c>
    </row>
    <row r="3" spans="1:3">
      <c r="A3" s="2040" t="s">
        <v>629</v>
      </c>
      <c r="B3" s="1547" t="s">
        <v>630</v>
      </c>
      <c r="C3" s="1589" t="s">
        <v>3000</v>
      </c>
    </row>
    <row r="4" spans="1:3">
      <c r="A4" s="1894"/>
      <c r="B4" s="1548" t="s">
        <v>632</v>
      </c>
      <c r="C4" s="354" t="s">
        <v>3001</v>
      </c>
    </row>
    <row r="5" spans="1:3">
      <c r="A5" s="1894"/>
      <c r="B5" s="1548" t="s">
        <v>440</v>
      </c>
      <c r="C5" s="354" t="s">
        <v>267</v>
      </c>
    </row>
    <row r="6" spans="1:3">
      <c r="A6" s="1894"/>
      <c r="B6" s="1548" t="s">
        <v>268</v>
      </c>
      <c r="C6" s="354" t="s">
        <v>3002</v>
      </c>
    </row>
    <row r="7" spans="1:3">
      <c r="A7" s="1894"/>
      <c r="B7" s="1548" t="s">
        <v>442</v>
      </c>
      <c r="C7" s="337" t="s">
        <v>3003</v>
      </c>
    </row>
    <row r="8" spans="1:3">
      <c r="A8" s="1894"/>
      <c r="B8" s="1548" t="s">
        <v>444</v>
      </c>
      <c r="C8" s="1065">
        <v>4121937.7924580239</v>
      </c>
    </row>
    <row r="9" spans="1:3">
      <c r="A9" s="1894"/>
      <c r="B9" s="1548" t="s">
        <v>446</v>
      </c>
      <c r="C9" s="1089">
        <v>599000000</v>
      </c>
    </row>
    <row r="10" spans="1:3">
      <c r="A10" s="1894"/>
      <c r="B10" s="1548" t="s">
        <v>637</v>
      </c>
      <c r="C10" s="354" t="s">
        <v>3004</v>
      </c>
    </row>
    <row r="11" spans="1:3">
      <c r="A11" s="1894"/>
      <c r="B11" s="1548" t="s">
        <v>639</v>
      </c>
      <c r="C11" s="354" t="s">
        <v>277</v>
      </c>
    </row>
    <row r="12" spans="1:3">
      <c r="A12" s="1894"/>
      <c r="B12" s="1548" t="s">
        <v>640</v>
      </c>
      <c r="C12" s="354" t="s">
        <v>279</v>
      </c>
    </row>
    <row r="13" spans="1:3">
      <c r="A13" s="1894"/>
      <c r="B13" s="1548" t="s">
        <v>641</v>
      </c>
      <c r="C13" s="354" t="s">
        <v>279</v>
      </c>
    </row>
    <row r="14" spans="1:3">
      <c r="A14" s="1894"/>
      <c r="B14" s="1548" t="s">
        <v>642</v>
      </c>
      <c r="C14" s="354" t="s">
        <v>277</v>
      </c>
    </row>
    <row r="15" spans="1:3">
      <c r="A15" s="1894"/>
      <c r="B15" s="1548" t="s">
        <v>643</v>
      </c>
      <c r="C15" s="354" t="s">
        <v>267</v>
      </c>
    </row>
    <row r="16" spans="1:3">
      <c r="A16" s="1894"/>
      <c r="B16" s="1548" t="s">
        <v>644</v>
      </c>
      <c r="C16" s="354" t="s">
        <v>267</v>
      </c>
    </row>
    <row r="17" spans="1:3" ht="64.8">
      <c r="A17" s="1894"/>
      <c r="B17" s="1548" t="s">
        <v>645</v>
      </c>
      <c r="C17" s="354" t="s">
        <v>3005</v>
      </c>
    </row>
    <row r="18" spans="1:3" ht="32.4">
      <c r="A18" s="1894"/>
      <c r="B18" s="1548" t="s">
        <v>286</v>
      </c>
      <c r="C18" s="354" t="s">
        <v>287</v>
      </c>
    </row>
    <row r="19" spans="1:3">
      <c r="A19" s="1894"/>
      <c r="B19" s="1548" t="s">
        <v>647</v>
      </c>
      <c r="C19" s="354" t="s">
        <v>267</v>
      </c>
    </row>
    <row r="20" spans="1:3" ht="32.4">
      <c r="A20" s="1894"/>
      <c r="B20" s="1548" t="s">
        <v>648</v>
      </c>
      <c r="C20" s="354" t="s">
        <v>277</v>
      </c>
    </row>
    <row r="21" spans="1:3">
      <c r="A21" s="1894"/>
      <c r="B21" s="1548" t="s">
        <v>649</v>
      </c>
      <c r="C21" s="354" t="s">
        <v>267</v>
      </c>
    </row>
    <row r="22" spans="1:3">
      <c r="A22" s="1894"/>
      <c r="B22" s="1548" t="s">
        <v>650</v>
      </c>
      <c r="C22" s="354" t="s">
        <v>267</v>
      </c>
    </row>
    <row r="23" spans="1:3">
      <c r="A23" s="1894"/>
      <c r="B23" s="1548" t="s">
        <v>651</v>
      </c>
      <c r="C23" s="354" t="s">
        <v>267</v>
      </c>
    </row>
    <row r="24" spans="1:3">
      <c r="A24" s="1894"/>
      <c r="B24" s="1548" t="s">
        <v>652</v>
      </c>
      <c r="C24" s="354" t="s">
        <v>267</v>
      </c>
    </row>
    <row r="25" spans="1:3">
      <c r="A25" s="1894"/>
      <c r="B25" s="1548" t="s">
        <v>653</v>
      </c>
      <c r="C25" s="354" t="s">
        <v>296</v>
      </c>
    </row>
    <row r="26" spans="1:3">
      <c r="A26" s="1894"/>
      <c r="B26" s="1548" t="s">
        <v>654</v>
      </c>
      <c r="C26" s="354" t="s">
        <v>267</v>
      </c>
    </row>
    <row r="27" spans="1:3">
      <c r="A27" s="1894"/>
      <c r="B27" s="1548" t="s">
        <v>655</v>
      </c>
      <c r="C27" s="354" t="s">
        <v>299</v>
      </c>
    </row>
    <row r="28" spans="1:3">
      <c r="A28" s="1894"/>
      <c r="B28" s="1548" t="s">
        <v>656</v>
      </c>
      <c r="C28" s="354" t="s">
        <v>301</v>
      </c>
    </row>
    <row r="29" spans="1:3" ht="32.4">
      <c r="A29" s="1894"/>
      <c r="B29" s="1548" t="s">
        <v>657</v>
      </c>
      <c r="C29" s="354" t="s">
        <v>3006</v>
      </c>
    </row>
    <row r="30" spans="1:3" ht="32.4">
      <c r="A30" s="1894"/>
      <c r="B30" s="1548" t="s">
        <v>659</v>
      </c>
      <c r="C30" s="354" t="s">
        <v>3007</v>
      </c>
    </row>
    <row r="31" spans="1:3">
      <c r="A31" s="1894"/>
      <c r="B31" s="1548" t="s">
        <v>660</v>
      </c>
      <c r="C31" s="354" t="s">
        <v>661</v>
      </c>
    </row>
    <row r="32" spans="1:3" ht="33" thickBot="1">
      <c r="A32" s="1895"/>
      <c r="B32" s="4" t="s">
        <v>662</v>
      </c>
      <c r="C32" s="136" t="s">
        <v>775</v>
      </c>
    </row>
    <row r="33" spans="1:3">
      <c r="A33" s="2035" t="s">
        <v>663</v>
      </c>
      <c r="B33" s="1547" t="s">
        <v>664</v>
      </c>
      <c r="C33" s="1592" t="s">
        <v>3002</v>
      </c>
    </row>
    <row r="34" spans="1:3">
      <c r="A34" s="1883"/>
      <c r="B34" s="1548" t="s">
        <v>665</v>
      </c>
      <c r="C34" s="354" t="s">
        <v>3008</v>
      </c>
    </row>
    <row r="35" spans="1:3">
      <c r="A35" s="1883"/>
      <c r="B35" s="1548" t="s">
        <v>667</v>
      </c>
      <c r="C35" s="354" t="s">
        <v>314</v>
      </c>
    </row>
    <row r="36" spans="1:3">
      <c r="A36" s="1883"/>
      <c r="B36" s="1548" t="s">
        <v>668</v>
      </c>
      <c r="C36" s="354" t="s">
        <v>267</v>
      </c>
    </row>
    <row r="37" spans="1:3">
      <c r="A37" s="1883"/>
      <c r="B37" s="1548" t="s">
        <v>669</v>
      </c>
      <c r="C37" s="354" t="s">
        <v>267</v>
      </c>
    </row>
    <row r="38" spans="1:3" ht="16.8" thickBot="1">
      <c r="A38" s="1884"/>
      <c r="B38" s="1297" t="s">
        <v>670</v>
      </c>
      <c r="C38" s="136" t="s">
        <v>279</v>
      </c>
    </row>
    <row r="39" spans="1:3">
      <c r="A39" s="2035" t="s">
        <v>671</v>
      </c>
      <c r="B39" s="1547" t="s">
        <v>672</v>
      </c>
      <c r="C39" s="1592" t="s">
        <v>277</v>
      </c>
    </row>
    <row r="40" spans="1:3">
      <c r="A40" s="1883"/>
      <c r="B40" s="1548" t="s">
        <v>673</v>
      </c>
      <c r="C40" s="354" t="s">
        <v>267</v>
      </c>
    </row>
    <row r="41" spans="1:3">
      <c r="A41" s="1883"/>
      <c r="B41" s="1548" t="s">
        <v>674</v>
      </c>
      <c r="C41" s="354" t="s">
        <v>267</v>
      </c>
    </row>
    <row r="42" spans="1:3">
      <c r="A42" s="1883"/>
      <c r="B42" s="1548" t="s">
        <v>675</v>
      </c>
      <c r="C42" s="354" t="s">
        <v>267</v>
      </c>
    </row>
    <row r="43" spans="1:3">
      <c r="A43" s="1883"/>
      <c r="B43" s="1548" t="s">
        <v>676</v>
      </c>
      <c r="C43" s="354" t="s">
        <v>267</v>
      </c>
    </row>
    <row r="44" spans="1:3" ht="16.8" thickBot="1">
      <c r="A44" s="1884"/>
      <c r="B44" s="1162" t="s">
        <v>677</v>
      </c>
      <c r="C44" s="136" t="s">
        <v>267</v>
      </c>
    </row>
    <row r="45" spans="1:3">
      <c r="A45" s="2035" t="s">
        <v>678</v>
      </c>
      <c r="B45" s="1547" t="s">
        <v>679</v>
      </c>
      <c r="C45" s="1592" t="s">
        <v>279</v>
      </c>
    </row>
    <row r="46" spans="1:3" ht="32.4">
      <c r="A46" s="1883"/>
      <c r="B46" s="1548" t="s">
        <v>680</v>
      </c>
      <c r="C46" s="354" t="s">
        <v>3009</v>
      </c>
    </row>
    <row r="47" spans="1:3" ht="16.8" thickBot="1">
      <c r="A47" s="1884"/>
      <c r="B47" s="1297" t="s">
        <v>682</v>
      </c>
      <c r="C47" s="136" t="s">
        <v>267</v>
      </c>
    </row>
    <row r="48" spans="1:3">
      <c r="A48" s="1883" t="s">
        <v>332</v>
      </c>
      <c r="B48" s="4" t="s">
        <v>684</v>
      </c>
      <c r="C48" s="1592" t="s">
        <v>279</v>
      </c>
    </row>
    <row r="49" spans="1:3">
      <c r="A49" s="1883"/>
      <c r="B49" s="1548" t="s">
        <v>685</v>
      </c>
      <c r="C49" s="354" t="s">
        <v>3010</v>
      </c>
    </row>
    <row r="50" spans="1:3">
      <c r="A50" s="1883"/>
      <c r="B50" s="1548" t="s">
        <v>687</v>
      </c>
      <c r="C50" s="354" t="s">
        <v>3011</v>
      </c>
    </row>
    <row r="51" spans="1:3">
      <c r="A51" s="1883"/>
      <c r="B51" s="1548" t="s">
        <v>689</v>
      </c>
      <c r="C51" s="354" t="s">
        <v>1313</v>
      </c>
    </row>
    <row r="52" spans="1:3" ht="32.4">
      <c r="A52" s="1883"/>
      <c r="B52" s="1548" t="s">
        <v>691</v>
      </c>
      <c r="C52" s="354" t="s">
        <v>3012</v>
      </c>
    </row>
    <row r="53" spans="1:3" ht="48.6">
      <c r="A53" s="1883"/>
      <c r="B53" s="1548" t="s">
        <v>693</v>
      </c>
      <c r="C53" s="354" t="s">
        <v>1284</v>
      </c>
    </row>
    <row r="54" spans="1:3" ht="32.4">
      <c r="A54" s="1883"/>
      <c r="B54" s="1548" t="s">
        <v>695</v>
      </c>
      <c r="C54" s="354" t="s">
        <v>1315</v>
      </c>
    </row>
    <row r="55" spans="1:3">
      <c r="A55" s="1883"/>
      <c r="B55" s="1548" t="s">
        <v>697</v>
      </c>
      <c r="C55" s="354" t="s">
        <v>3013</v>
      </c>
    </row>
    <row r="56" spans="1:3">
      <c r="A56" s="1883"/>
      <c r="B56" s="1548" t="s">
        <v>699</v>
      </c>
      <c r="C56" s="354" t="s">
        <v>349</v>
      </c>
    </row>
    <row r="57" spans="1:3">
      <c r="A57" s="1883"/>
      <c r="B57" s="1548" t="s">
        <v>700</v>
      </c>
      <c r="C57" s="354" t="s">
        <v>267</v>
      </c>
    </row>
    <row r="58" spans="1:3">
      <c r="A58" s="1883"/>
      <c r="B58" s="1548" t="s">
        <v>701</v>
      </c>
      <c r="C58" s="136" t="s">
        <v>267</v>
      </c>
    </row>
    <row r="59" spans="1:3">
      <c r="A59" s="1883"/>
      <c r="B59" s="1548" t="s">
        <v>702</v>
      </c>
      <c r="C59" s="1090" t="s">
        <v>3013</v>
      </c>
    </row>
    <row r="60" spans="1:3">
      <c r="A60" s="1883"/>
      <c r="B60" s="1548" t="s">
        <v>704</v>
      </c>
      <c r="C60" s="354" t="s">
        <v>267</v>
      </c>
    </row>
    <row r="61" spans="1:3">
      <c r="A61" s="1883"/>
      <c r="B61" s="1548" t="s">
        <v>706</v>
      </c>
      <c r="C61" s="354" t="s">
        <v>3014</v>
      </c>
    </row>
    <row r="62" spans="1:3">
      <c r="A62" s="1883"/>
      <c r="B62" s="1548" t="s">
        <v>708</v>
      </c>
      <c r="C62" s="354" t="s">
        <v>788</v>
      </c>
    </row>
    <row r="63" spans="1:3">
      <c r="A63" s="1883"/>
      <c r="B63" s="1548" t="s">
        <v>710</v>
      </c>
      <c r="C63" s="1066" t="s">
        <v>3015</v>
      </c>
    </row>
    <row r="64" spans="1:3">
      <c r="A64" s="1883"/>
      <c r="B64" s="1548" t="s">
        <v>711</v>
      </c>
      <c r="C64" s="354" t="s">
        <v>3016</v>
      </c>
    </row>
    <row r="65" spans="1:3">
      <c r="A65" s="1883"/>
      <c r="B65" s="1548" t="s">
        <v>712</v>
      </c>
      <c r="C65" s="354" t="s">
        <v>277</v>
      </c>
    </row>
    <row r="66" spans="1:3">
      <c r="A66" s="1883"/>
      <c r="B66" s="1548" t="s">
        <v>713</v>
      </c>
      <c r="C66" s="354" t="s">
        <v>267</v>
      </c>
    </row>
    <row r="67" spans="1:3">
      <c r="A67" s="1883"/>
      <c r="B67" s="1548" t="s">
        <v>714</v>
      </c>
      <c r="C67" s="354" t="s">
        <v>267</v>
      </c>
    </row>
    <row r="68" spans="1:3" ht="16.8" thickBot="1">
      <c r="A68" s="1884"/>
      <c r="B68" s="1297" t="s">
        <v>715</v>
      </c>
      <c r="C68" s="136" t="s">
        <v>267</v>
      </c>
    </row>
    <row r="69" spans="1:3">
      <c r="A69" s="2035" t="s">
        <v>717</v>
      </c>
      <c r="B69" s="1547" t="s">
        <v>718</v>
      </c>
      <c r="C69" s="1592" t="s">
        <v>279</v>
      </c>
    </row>
    <row r="70" spans="1:3">
      <c r="A70" s="1883"/>
      <c r="B70" s="1548" t="s">
        <v>719</v>
      </c>
      <c r="C70" s="354" t="s">
        <v>369</v>
      </c>
    </row>
    <row r="71" spans="1:3">
      <c r="A71" s="1883"/>
      <c r="B71" s="1548" t="s">
        <v>720</v>
      </c>
      <c r="C71" s="354" t="s">
        <v>267</v>
      </c>
    </row>
    <row r="72" spans="1:3">
      <c r="A72" s="1883"/>
      <c r="B72" s="1548" t="s">
        <v>721</v>
      </c>
      <c r="C72" s="354" t="s">
        <v>267</v>
      </c>
    </row>
    <row r="73" spans="1:3" ht="64.8">
      <c r="A73" s="1883"/>
      <c r="B73" s="1548" t="s">
        <v>722</v>
      </c>
      <c r="C73" s="354" t="s">
        <v>1289</v>
      </c>
    </row>
    <row r="74" spans="1:3">
      <c r="A74" s="1883"/>
      <c r="B74" s="1548" t="s">
        <v>723</v>
      </c>
      <c r="C74" s="354" t="s">
        <v>301</v>
      </c>
    </row>
    <row r="75" spans="1:3">
      <c r="A75" s="1883"/>
      <c r="B75" s="1548" t="s">
        <v>724</v>
      </c>
      <c r="C75" s="354" t="s">
        <v>279</v>
      </c>
    </row>
    <row r="76" spans="1:3">
      <c r="A76" s="1883"/>
      <c r="B76" s="1548" t="s">
        <v>725</v>
      </c>
      <c r="C76" s="354" t="s">
        <v>377</v>
      </c>
    </row>
    <row r="77" spans="1:3" ht="16.8" thickBot="1">
      <c r="A77" s="1884"/>
      <c r="B77" s="1297" t="s">
        <v>726</v>
      </c>
      <c r="C77" s="136" t="s">
        <v>3017</v>
      </c>
    </row>
    <row r="78" spans="1:3" ht="32.4">
      <c r="A78" s="2035" t="s">
        <v>727</v>
      </c>
      <c r="B78" s="1547" t="s">
        <v>728</v>
      </c>
      <c r="C78" s="1607" t="s">
        <v>2478</v>
      </c>
    </row>
    <row r="79" spans="1:3" ht="64.8">
      <c r="A79" s="1883"/>
      <c r="B79" s="1548" t="s">
        <v>730</v>
      </c>
      <c r="C79" s="1206" t="s">
        <v>2479</v>
      </c>
    </row>
    <row r="80" spans="1:3">
      <c r="A80" s="1883"/>
      <c r="B80" s="1548" t="s">
        <v>732</v>
      </c>
      <c r="C80" s="354" t="s">
        <v>2306</v>
      </c>
    </row>
    <row r="81" spans="1:3">
      <c r="A81" s="1883"/>
      <c r="B81" s="1548" t="s">
        <v>734</v>
      </c>
      <c r="C81" s="354" t="s">
        <v>3018</v>
      </c>
    </row>
    <row r="82" spans="1:3">
      <c r="A82" s="1883"/>
      <c r="B82" s="1548" t="s">
        <v>735</v>
      </c>
      <c r="C82" s="354" t="s">
        <v>3018</v>
      </c>
    </row>
    <row r="83" spans="1:3">
      <c r="A83" s="1883"/>
      <c r="B83" s="1548" t="s">
        <v>737</v>
      </c>
      <c r="C83" s="354" t="s">
        <v>277</v>
      </c>
    </row>
    <row r="84" spans="1:3">
      <c r="A84" s="1883"/>
      <c r="B84" s="1548" t="s">
        <v>713</v>
      </c>
      <c r="C84" s="354" t="s">
        <v>267</v>
      </c>
    </row>
    <row r="85" spans="1:3">
      <c r="A85" s="1883"/>
      <c r="B85" s="1548" t="s">
        <v>714</v>
      </c>
      <c r="C85" s="354" t="s">
        <v>267</v>
      </c>
    </row>
    <row r="86" spans="1:3">
      <c r="A86" s="1883"/>
      <c r="B86" s="1548" t="s">
        <v>738</v>
      </c>
      <c r="C86" s="354" t="s">
        <v>267</v>
      </c>
    </row>
    <row r="87" spans="1:3">
      <c r="A87" s="1883"/>
      <c r="B87" s="1548" t="s">
        <v>739</v>
      </c>
      <c r="C87" s="354"/>
    </row>
    <row r="88" spans="1:3">
      <c r="A88" s="1883"/>
      <c r="B88" s="1548" t="s">
        <v>740</v>
      </c>
      <c r="C88" s="354" t="s">
        <v>277</v>
      </c>
    </row>
    <row r="89" spans="1:3">
      <c r="A89" s="1883"/>
      <c r="B89" s="1548" t="s">
        <v>741</v>
      </c>
      <c r="C89" s="354" t="s">
        <v>267</v>
      </c>
    </row>
    <row r="90" spans="1:3">
      <c r="A90" s="1883"/>
      <c r="B90" s="1548" t="s">
        <v>742</v>
      </c>
      <c r="C90" s="354" t="s">
        <v>267</v>
      </c>
    </row>
    <row r="91" spans="1:3">
      <c r="A91" s="1883"/>
      <c r="B91" s="1548" t="s">
        <v>743</v>
      </c>
      <c r="C91" s="354" t="s">
        <v>267</v>
      </c>
    </row>
    <row r="92" spans="1:3" ht="16.8" thickBot="1">
      <c r="A92" s="1884"/>
      <c r="B92" s="1297" t="s">
        <v>744</v>
      </c>
      <c r="C92" s="136" t="s">
        <v>267</v>
      </c>
    </row>
    <row r="93" spans="1:3">
      <c r="A93" s="2035" t="s">
        <v>745</v>
      </c>
      <c r="B93" s="1547" t="s">
        <v>746</v>
      </c>
      <c r="C93" s="1592" t="s">
        <v>3018</v>
      </c>
    </row>
    <row r="94" spans="1:3" ht="32.4">
      <c r="A94" s="1883"/>
      <c r="B94" s="1548" t="s">
        <v>748</v>
      </c>
      <c r="C94" s="354" t="s">
        <v>566</v>
      </c>
    </row>
    <row r="95" spans="1:3" ht="32.4">
      <c r="A95" s="1883"/>
      <c r="B95" s="1548" t="s">
        <v>749</v>
      </c>
      <c r="C95" s="354" t="s">
        <v>3019</v>
      </c>
    </row>
    <row r="96" spans="1:3" ht="32.4">
      <c r="A96" s="1883"/>
      <c r="B96" s="1548" t="s">
        <v>750</v>
      </c>
      <c r="C96" s="354" t="s">
        <v>267</v>
      </c>
    </row>
    <row r="97" spans="1:3" ht="48.6">
      <c r="A97" s="1883"/>
      <c r="B97" s="1548" t="s">
        <v>751</v>
      </c>
      <c r="C97" s="354" t="s">
        <v>618</v>
      </c>
    </row>
    <row r="98" spans="1:3" ht="32.4">
      <c r="A98" s="1883"/>
      <c r="B98" s="1548" t="s">
        <v>753</v>
      </c>
      <c r="C98" s="354" t="s">
        <v>3020</v>
      </c>
    </row>
    <row r="99" spans="1:3" ht="32.4">
      <c r="A99" s="1883"/>
      <c r="B99" s="1548" t="s">
        <v>754</v>
      </c>
      <c r="C99" s="354" t="s">
        <v>267</v>
      </c>
    </row>
    <row r="100" spans="1:3">
      <c r="A100" s="1883"/>
      <c r="B100" s="1548" t="s">
        <v>756</v>
      </c>
      <c r="C100" s="354" t="s">
        <v>267</v>
      </c>
    </row>
    <row r="101" spans="1:3">
      <c r="A101" s="1883"/>
      <c r="B101" s="1548" t="s">
        <v>758</v>
      </c>
      <c r="C101" s="354" t="s">
        <v>267</v>
      </c>
    </row>
    <row r="102" spans="1:3" ht="16.8" thickBot="1">
      <c r="A102" s="1884"/>
      <c r="B102" s="1162" t="s">
        <v>759</v>
      </c>
      <c r="C102" s="136" t="s">
        <v>267</v>
      </c>
    </row>
    <row r="103" spans="1:3" ht="32.4">
      <c r="A103" s="1886" t="s">
        <v>418</v>
      </c>
      <c r="B103" s="1548" t="s">
        <v>760</v>
      </c>
      <c r="C103" s="1608" t="s">
        <v>3021</v>
      </c>
    </row>
    <row r="104" spans="1:3">
      <c r="A104" s="1886"/>
      <c r="B104" s="1548" t="s">
        <v>421</v>
      </c>
      <c r="C104" s="1219">
        <v>4.1219377924580242E-4</v>
      </c>
    </row>
    <row r="105" spans="1:3">
      <c r="A105" s="1886"/>
      <c r="B105" s="1548" t="s">
        <v>583</v>
      </c>
      <c r="C105" s="1091">
        <v>5.9900000000000002E-2</v>
      </c>
    </row>
    <row r="106" spans="1:3">
      <c r="A106" s="1886"/>
      <c r="B106" s="1548" t="s">
        <v>424</v>
      </c>
      <c r="C106" s="1092" t="s">
        <v>2427</v>
      </c>
    </row>
    <row r="107" spans="1:3" ht="16.8" thickBot="1">
      <c r="A107" s="1887"/>
      <c r="B107" s="25" t="s">
        <v>426</v>
      </c>
      <c r="C107" s="1609" t="s">
        <v>3022</v>
      </c>
    </row>
    <row r="108" spans="1:3" s="127" customFormat="1" ht="145.80000000000001">
      <c r="A108" s="1853" t="s">
        <v>427</v>
      </c>
      <c r="B108" s="935" t="s">
        <v>428</v>
      </c>
      <c r="C108" s="936" t="s">
        <v>3023</v>
      </c>
    </row>
    <row r="109" spans="1:3" s="127" customFormat="1" ht="81.599999999999994" thickBot="1">
      <c r="A109" s="1854"/>
      <c r="B109" s="937" t="s">
        <v>430</v>
      </c>
      <c r="C109" s="938" t="s">
        <v>3024</v>
      </c>
    </row>
    <row r="110" spans="1:3" ht="16.8" thickBot="1">
      <c r="A110" s="2216" t="s">
        <v>765</v>
      </c>
      <c r="B110" s="2236"/>
      <c r="C110" s="156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sheetPr codeName="Sheet112"/>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8" t="s">
        <v>627</v>
      </c>
      <c r="B1" s="2218"/>
      <c r="C1" s="2218"/>
    </row>
    <row r="2" spans="1:3" ht="16.8" thickBot="1">
      <c r="A2" s="2219" t="s">
        <v>628</v>
      </c>
      <c r="B2" s="2220"/>
      <c r="C2" s="1560">
        <v>45624</v>
      </c>
    </row>
    <row r="3" spans="1:3">
      <c r="A3" s="2040" t="s">
        <v>629</v>
      </c>
      <c r="B3" s="1547" t="s">
        <v>630</v>
      </c>
      <c r="C3" s="205" t="s">
        <v>3025</v>
      </c>
    </row>
    <row r="4" spans="1:3">
      <c r="A4" s="1894"/>
      <c r="B4" s="1548" t="s">
        <v>632</v>
      </c>
      <c r="C4" s="1087" t="s">
        <v>3026</v>
      </c>
    </row>
    <row r="5" spans="1:3">
      <c r="A5" s="1894"/>
      <c r="B5" s="1548" t="s">
        <v>440</v>
      </c>
      <c r="C5" s="1087" t="s">
        <v>1167</v>
      </c>
    </row>
    <row r="6" spans="1:3">
      <c r="A6" s="1894"/>
      <c r="B6" s="1548" t="s">
        <v>268</v>
      </c>
      <c r="C6" s="1087" t="s">
        <v>3027</v>
      </c>
    </row>
    <row r="7" spans="1:3">
      <c r="A7" s="1894"/>
      <c r="B7" s="1548" t="s">
        <v>442</v>
      </c>
      <c r="C7" s="1088">
        <v>45408</v>
      </c>
    </row>
    <row r="8" spans="1:3">
      <c r="A8" s="1894"/>
      <c r="B8" s="1548" t="s">
        <v>444</v>
      </c>
      <c r="C8" s="1179">
        <v>49906680</v>
      </c>
    </row>
    <row r="9" spans="1:3">
      <c r="A9" s="1894"/>
      <c r="B9" s="1548" t="s">
        <v>446</v>
      </c>
      <c r="C9" s="1177">
        <v>7574336823.6000004</v>
      </c>
    </row>
    <row r="10" spans="1:3">
      <c r="A10" s="1894"/>
      <c r="B10" s="1548" t="s">
        <v>637</v>
      </c>
      <c r="C10" s="1087" t="s">
        <v>2641</v>
      </c>
    </row>
    <row r="11" spans="1:3">
      <c r="A11" s="1894"/>
      <c r="B11" s="1548" t="s">
        <v>639</v>
      </c>
      <c r="C11" s="1087" t="s">
        <v>277</v>
      </c>
    </row>
    <row r="12" spans="1:3">
      <c r="A12" s="1894"/>
      <c r="B12" s="1548" t="s">
        <v>640</v>
      </c>
      <c r="C12" s="1087" t="s">
        <v>2105</v>
      </c>
    </row>
    <row r="13" spans="1:3">
      <c r="A13" s="1894"/>
      <c r="B13" s="1548" t="s">
        <v>641</v>
      </c>
      <c r="C13" s="1087" t="s">
        <v>2054</v>
      </c>
    </row>
    <row r="14" spans="1:3">
      <c r="A14" s="1894"/>
      <c r="B14" s="1548" t="s">
        <v>642</v>
      </c>
      <c r="C14" s="1087" t="s">
        <v>277</v>
      </c>
    </row>
    <row r="15" spans="1:3">
      <c r="A15" s="1894"/>
      <c r="B15" s="1548" t="s">
        <v>643</v>
      </c>
      <c r="C15" s="1087" t="s">
        <v>1167</v>
      </c>
    </row>
    <row r="16" spans="1:3">
      <c r="A16" s="1894"/>
      <c r="B16" s="1548" t="s">
        <v>644</v>
      </c>
      <c r="C16" s="1087" t="s">
        <v>1167</v>
      </c>
    </row>
    <row r="17" spans="1:3" ht="162">
      <c r="A17" s="1894"/>
      <c r="B17" s="1548" t="s">
        <v>645</v>
      </c>
      <c r="C17" s="1087" t="s">
        <v>3028</v>
      </c>
    </row>
    <row r="18" spans="1:3" ht="32.4">
      <c r="A18" s="1894"/>
      <c r="B18" s="1548" t="s">
        <v>286</v>
      </c>
      <c r="C18" s="1087" t="s">
        <v>287</v>
      </c>
    </row>
    <row r="19" spans="1:3">
      <c r="A19" s="1894"/>
      <c r="B19" s="1548" t="s">
        <v>647</v>
      </c>
      <c r="C19" s="1087" t="s">
        <v>267</v>
      </c>
    </row>
    <row r="20" spans="1:3" ht="32.4">
      <c r="A20" s="1894"/>
      <c r="B20" s="1548" t="s">
        <v>648</v>
      </c>
      <c r="C20" s="1087" t="s">
        <v>277</v>
      </c>
    </row>
    <row r="21" spans="1:3">
      <c r="A21" s="1894"/>
      <c r="B21" s="1548" t="s">
        <v>649</v>
      </c>
      <c r="C21" s="1087" t="s">
        <v>1167</v>
      </c>
    </row>
    <row r="22" spans="1:3">
      <c r="A22" s="1894"/>
      <c r="B22" s="1548" t="s">
        <v>650</v>
      </c>
      <c r="C22" s="1087" t="s">
        <v>1167</v>
      </c>
    </row>
    <row r="23" spans="1:3">
      <c r="A23" s="1894"/>
      <c r="B23" s="1548" t="s">
        <v>651</v>
      </c>
      <c r="C23" s="1087" t="s">
        <v>1167</v>
      </c>
    </row>
    <row r="24" spans="1:3">
      <c r="A24" s="1894"/>
      <c r="B24" s="1548" t="s">
        <v>652</v>
      </c>
      <c r="C24" s="1087" t="s">
        <v>1167</v>
      </c>
    </row>
    <row r="25" spans="1:3">
      <c r="A25" s="1894"/>
      <c r="B25" s="1548" t="s">
        <v>653</v>
      </c>
      <c r="C25" s="1087" t="s">
        <v>296</v>
      </c>
    </row>
    <row r="26" spans="1:3">
      <c r="A26" s="1894"/>
      <c r="B26" s="1548" t="s">
        <v>654</v>
      </c>
      <c r="C26" s="1087" t="s">
        <v>1167</v>
      </c>
    </row>
    <row r="27" spans="1:3">
      <c r="A27" s="1894"/>
      <c r="B27" s="1548" t="s">
        <v>655</v>
      </c>
      <c r="C27" s="1087" t="s">
        <v>299</v>
      </c>
    </row>
    <row r="28" spans="1:3">
      <c r="A28" s="1894"/>
      <c r="B28" s="1548" t="s">
        <v>656</v>
      </c>
      <c r="C28" s="1087" t="s">
        <v>301</v>
      </c>
    </row>
    <row r="29" spans="1:3">
      <c r="A29" s="1894"/>
      <c r="B29" s="1548" t="s">
        <v>657</v>
      </c>
      <c r="C29" s="1087" t="s">
        <v>658</v>
      </c>
    </row>
    <row r="30" spans="1:3" ht="32.4">
      <c r="A30" s="1894"/>
      <c r="B30" s="1548" t="s">
        <v>659</v>
      </c>
      <c r="C30" s="1087" t="s">
        <v>1275</v>
      </c>
    </row>
    <row r="31" spans="1:3" ht="64.8">
      <c r="A31" s="1894"/>
      <c r="B31" s="1548" t="s">
        <v>660</v>
      </c>
      <c r="C31" s="1087" t="s">
        <v>3029</v>
      </c>
    </row>
    <row r="32" spans="1:3" ht="33" thickBot="1">
      <c r="A32" s="1895"/>
      <c r="B32" s="4" t="s">
        <v>662</v>
      </c>
      <c r="C32" s="1296" t="s">
        <v>3030</v>
      </c>
    </row>
    <row r="33" spans="1:3">
      <c r="A33" s="2035" t="s">
        <v>663</v>
      </c>
      <c r="B33" s="1547" t="s">
        <v>664</v>
      </c>
      <c r="C33" s="205" t="s">
        <v>3027</v>
      </c>
    </row>
    <row r="34" spans="1:3">
      <c r="A34" s="1883"/>
      <c r="B34" s="1548" t="s">
        <v>665</v>
      </c>
      <c r="C34" s="1087" t="s">
        <v>3031</v>
      </c>
    </row>
    <row r="35" spans="1:3">
      <c r="A35" s="1883"/>
      <c r="B35" s="1548" t="s">
        <v>667</v>
      </c>
      <c r="C35" s="1087" t="s">
        <v>314</v>
      </c>
    </row>
    <row r="36" spans="1:3">
      <c r="A36" s="1883"/>
      <c r="B36" s="1548" t="s">
        <v>668</v>
      </c>
      <c r="C36" s="1087" t="s">
        <v>1167</v>
      </c>
    </row>
    <row r="37" spans="1:3">
      <c r="A37" s="1883"/>
      <c r="B37" s="1548" t="s">
        <v>669</v>
      </c>
      <c r="C37" s="1087" t="s">
        <v>1167</v>
      </c>
    </row>
    <row r="38" spans="1:3" ht="16.8" thickBot="1">
      <c r="A38" s="1884"/>
      <c r="B38" s="1297" t="s">
        <v>670</v>
      </c>
      <c r="C38" s="1296" t="s">
        <v>279</v>
      </c>
    </row>
    <row r="39" spans="1:3">
      <c r="A39" s="2035" t="s">
        <v>671</v>
      </c>
      <c r="B39" s="1547" t="s">
        <v>672</v>
      </c>
      <c r="C39" s="205" t="s">
        <v>2054</v>
      </c>
    </row>
    <row r="40" spans="1:3">
      <c r="A40" s="1883"/>
      <c r="B40" s="1548" t="s">
        <v>673</v>
      </c>
      <c r="C40" s="1087" t="s">
        <v>1167</v>
      </c>
    </row>
    <row r="41" spans="1:3">
      <c r="A41" s="1883"/>
      <c r="B41" s="1548" t="s">
        <v>674</v>
      </c>
      <c r="C41" s="1087" t="s">
        <v>1167</v>
      </c>
    </row>
    <row r="42" spans="1:3">
      <c r="A42" s="1883"/>
      <c r="B42" s="1548" t="s">
        <v>675</v>
      </c>
      <c r="C42" s="1087" t="s">
        <v>1167</v>
      </c>
    </row>
    <row r="43" spans="1:3">
      <c r="A43" s="1883"/>
      <c r="B43" s="1548" t="s">
        <v>676</v>
      </c>
      <c r="C43" s="1087" t="s">
        <v>1167</v>
      </c>
    </row>
    <row r="44" spans="1:3" ht="16.8" thickBot="1">
      <c r="A44" s="1884"/>
      <c r="B44" s="1162" t="s">
        <v>677</v>
      </c>
      <c r="C44" s="1296" t="s">
        <v>1167</v>
      </c>
    </row>
    <row r="45" spans="1:3">
      <c r="A45" s="2035" t="s">
        <v>678</v>
      </c>
      <c r="B45" s="1547" t="s">
        <v>679</v>
      </c>
      <c r="C45" s="205" t="s">
        <v>279</v>
      </c>
    </row>
    <row r="46" spans="1:3" ht="97.2">
      <c r="A46" s="1883"/>
      <c r="B46" s="1548" t="s">
        <v>680</v>
      </c>
      <c r="C46" s="1087" t="s">
        <v>3032</v>
      </c>
    </row>
    <row r="47" spans="1:3" ht="178.8" thickBot="1">
      <c r="A47" s="1884"/>
      <c r="B47" s="1297" t="s">
        <v>682</v>
      </c>
      <c r="C47" s="1296" t="s">
        <v>3033</v>
      </c>
    </row>
    <row r="48" spans="1:3">
      <c r="A48" s="1883" t="s">
        <v>332</v>
      </c>
      <c r="B48" s="4" t="s">
        <v>684</v>
      </c>
      <c r="C48" s="794" t="s">
        <v>279</v>
      </c>
    </row>
    <row r="49" spans="1:3">
      <c r="A49" s="1883"/>
      <c r="B49" s="1548" t="s">
        <v>685</v>
      </c>
      <c r="C49" s="1087" t="s">
        <v>997</v>
      </c>
    </row>
    <row r="50" spans="1:3">
      <c r="A50" s="1883"/>
      <c r="B50" s="1548" t="s">
        <v>687</v>
      </c>
      <c r="C50" s="1087" t="s">
        <v>3034</v>
      </c>
    </row>
    <row r="51" spans="1:3">
      <c r="A51" s="1883"/>
      <c r="B51" s="1548" t="s">
        <v>689</v>
      </c>
      <c r="C51" s="1087" t="s">
        <v>690</v>
      </c>
    </row>
    <row r="52" spans="1:3" ht="64.8">
      <c r="A52" s="1883"/>
      <c r="B52" s="1548" t="s">
        <v>691</v>
      </c>
      <c r="C52" s="1087" t="s">
        <v>3035</v>
      </c>
    </row>
    <row r="53" spans="1:3" ht="64.8">
      <c r="A53" s="1883"/>
      <c r="B53" s="1548" t="s">
        <v>693</v>
      </c>
      <c r="C53" s="1087" t="s">
        <v>3036</v>
      </c>
    </row>
    <row r="54" spans="1:3" ht="48.6">
      <c r="A54" s="1883"/>
      <c r="B54" s="1548" t="s">
        <v>695</v>
      </c>
      <c r="C54" s="1087" t="s">
        <v>3037</v>
      </c>
    </row>
    <row r="55" spans="1:3">
      <c r="A55" s="1883"/>
      <c r="B55" s="1548" t="s">
        <v>697</v>
      </c>
      <c r="C55" s="1087" t="s">
        <v>3038</v>
      </c>
    </row>
    <row r="56" spans="1:3">
      <c r="A56" s="1883"/>
      <c r="B56" s="1548" t="s">
        <v>699</v>
      </c>
      <c r="C56" s="1087" t="s">
        <v>349</v>
      </c>
    </row>
    <row r="57" spans="1:3">
      <c r="A57" s="1883"/>
      <c r="B57" s="1548" t="s">
        <v>700</v>
      </c>
      <c r="C57" s="1087" t="s">
        <v>1167</v>
      </c>
    </row>
    <row r="58" spans="1:3">
      <c r="A58" s="1883"/>
      <c r="B58" s="1548" t="s">
        <v>701</v>
      </c>
      <c r="C58" s="1087" t="s">
        <v>1167</v>
      </c>
    </row>
    <row r="59" spans="1:3">
      <c r="A59" s="1883"/>
      <c r="B59" s="1548" t="s">
        <v>702</v>
      </c>
      <c r="C59" s="1087" t="s">
        <v>3039</v>
      </c>
    </row>
    <row r="60" spans="1:3">
      <c r="A60" s="1883"/>
      <c r="B60" s="1548" t="s">
        <v>704</v>
      </c>
      <c r="C60" s="1087" t="s">
        <v>1167</v>
      </c>
    </row>
    <row r="61" spans="1:3">
      <c r="A61" s="1883"/>
      <c r="B61" s="1548" t="s">
        <v>706</v>
      </c>
      <c r="C61" s="1087" t="s">
        <v>1167</v>
      </c>
    </row>
    <row r="62" spans="1:3">
      <c r="A62" s="1883"/>
      <c r="B62" s="1548" t="s">
        <v>708</v>
      </c>
      <c r="C62" s="1087" t="s">
        <v>1167</v>
      </c>
    </row>
    <row r="63" spans="1:3">
      <c r="A63" s="1883"/>
      <c r="B63" s="1548" t="s">
        <v>710</v>
      </c>
      <c r="C63" s="1087" t="s">
        <v>1167</v>
      </c>
    </row>
    <row r="64" spans="1:3">
      <c r="A64" s="1883"/>
      <c r="B64" s="1548" t="s">
        <v>711</v>
      </c>
      <c r="C64" s="1087" t="s">
        <v>1167</v>
      </c>
    </row>
    <row r="65" spans="1:3">
      <c r="A65" s="1883"/>
      <c r="B65" s="1548" t="s">
        <v>712</v>
      </c>
      <c r="C65" s="1087" t="s">
        <v>279</v>
      </c>
    </row>
    <row r="66" spans="1:3">
      <c r="A66" s="1883"/>
      <c r="B66" s="1548" t="s">
        <v>713</v>
      </c>
      <c r="C66" s="1087" t="s">
        <v>2049</v>
      </c>
    </row>
    <row r="67" spans="1:3">
      <c r="A67" s="1883"/>
      <c r="B67" s="1548" t="s">
        <v>714</v>
      </c>
      <c r="C67" s="1178">
        <v>45404</v>
      </c>
    </row>
    <row r="68" spans="1:3" ht="16.8" thickBot="1">
      <c r="A68" s="1884"/>
      <c r="B68" s="1297" t="s">
        <v>715</v>
      </c>
      <c r="C68" s="1296" t="s">
        <v>3040</v>
      </c>
    </row>
    <row r="69" spans="1:3">
      <c r="A69" s="2035" t="s">
        <v>717</v>
      </c>
      <c r="B69" s="1547" t="s">
        <v>718</v>
      </c>
      <c r="C69" s="205" t="s">
        <v>279</v>
      </c>
    </row>
    <row r="70" spans="1:3">
      <c r="A70" s="1883"/>
      <c r="B70" s="1548" t="s">
        <v>719</v>
      </c>
      <c r="C70" s="1087" t="s">
        <v>369</v>
      </c>
    </row>
    <row r="71" spans="1:3">
      <c r="A71" s="1883"/>
      <c r="B71" s="1548" t="s">
        <v>720</v>
      </c>
      <c r="C71" s="1087" t="s">
        <v>1167</v>
      </c>
    </row>
    <row r="72" spans="1:3">
      <c r="A72" s="1883"/>
      <c r="B72" s="1548" t="s">
        <v>721</v>
      </c>
      <c r="C72" s="1087" t="s">
        <v>1167</v>
      </c>
    </row>
    <row r="73" spans="1:3" ht="129.6">
      <c r="A73" s="1883"/>
      <c r="B73" s="1548" t="s">
        <v>722</v>
      </c>
      <c r="C73" s="1087" t="s">
        <v>3041</v>
      </c>
    </row>
    <row r="74" spans="1:3">
      <c r="A74" s="1883"/>
      <c r="B74" s="1548" t="s">
        <v>723</v>
      </c>
      <c r="C74" s="1087" t="s">
        <v>301</v>
      </c>
    </row>
    <row r="75" spans="1:3">
      <c r="A75" s="1883"/>
      <c r="B75" s="1548" t="s">
        <v>724</v>
      </c>
      <c r="C75" s="1087" t="s">
        <v>279</v>
      </c>
    </row>
    <row r="76" spans="1:3">
      <c r="A76" s="1883"/>
      <c r="B76" s="1548" t="s">
        <v>725</v>
      </c>
      <c r="C76" s="1087" t="s">
        <v>2801</v>
      </c>
    </row>
    <row r="77" spans="1:3" ht="81.599999999999994" thickBot="1">
      <c r="A77" s="1884"/>
      <c r="B77" s="1297" t="s">
        <v>726</v>
      </c>
      <c r="C77" s="1296" t="s">
        <v>3042</v>
      </c>
    </row>
    <row r="78" spans="1:3">
      <c r="A78" s="2035" t="s">
        <v>727</v>
      </c>
      <c r="B78" s="1547" t="s">
        <v>728</v>
      </c>
      <c r="C78" s="205" t="s">
        <v>3043</v>
      </c>
    </row>
    <row r="79" spans="1:3" ht="48.6">
      <c r="A79" s="1883"/>
      <c r="B79" s="1548" t="s">
        <v>730</v>
      </c>
      <c r="C79" s="1087" t="s">
        <v>3044</v>
      </c>
    </row>
    <row r="80" spans="1:3" ht="64.8">
      <c r="A80" s="1883"/>
      <c r="B80" s="1548" t="s">
        <v>732</v>
      </c>
      <c r="C80" s="1087" t="s">
        <v>3045</v>
      </c>
    </row>
    <row r="81" spans="1:3" ht="48.6">
      <c r="A81" s="1883"/>
      <c r="B81" s="1548" t="s">
        <v>734</v>
      </c>
      <c r="C81" s="1087" t="s">
        <v>3046</v>
      </c>
    </row>
    <row r="82" spans="1:3" ht="162">
      <c r="A82" s="1883"/>
      <c r="B82" s="1548" t="s">
        <v>735</v>
      </c>
      <c r="C82" s="1087" t="s">
        <v>3047</v>
      </c>
    </row>
    <row r="83" spans="1:3">
      <c r="A83" s="1883"/>
      <c r="B83" s="1548" t="s">
        <v>737</v>
      </c>
      <c r="C83" s="1087" t="s">
        <v>2054</v>
      </c>
    </row>
    <row r="84" spans="1:3">
      <c r="A84" s="1883"/>
      <c r="B84" s="1548" t="s">
        <v>713</v>
      </c>
      <c r="C84" s="1087" t="s">
        <v>1167</v>
      </c>
    </row>
    <row r="85" spans="1:3">
      <c r="A85" s="1883"/>
      <c r="B85" s="1548" t="s">
        <v>714</v>
      </c>
      <c r="C85" s="1087" t="s">
        <v>1167</v>
      </c>
    </row>
    <row r="86" spans="1:3">
      <c r="A86" s="1883"/>
      <c r="B86" s="1548" t="s">
        <v>738</v>
      </c>
      <c r="C86" s="1087" t="s">
        <v>1167</v>
      </c>
    </row>
    <row r="87" spans="1:3">
      <c r="A87" s="1883"/>
      <c r="B87" s="1548" t="s">
        <v>739</v>
      </c>
      <c r="C87" s="1087"/>
    </row>
    <row r="88" spans="1:3">
      <c r="A88" s="1883"/>
      <c r="B88" s="1548" t="s">
        <v>740</v>
      </c>
      <c r="C88" s="1087" t="s">
        <v>2054</v>
      </c>
    </row>
    <row r="89" spans="1:3">
      <c r="A89" s="1883"/>
      <c r="B89" s="1548" t="s">
        <v>741</v>
      </c>
      <c r="C89" s="1087" t="s">
        <v>1167</v>
      </c>
    </row>
    <row r="90" spans="1:3">
      <c r="A90" s="1883"/>
      <c r="B90" s="1548" t="s">
        <v>742</v>
      </c>
      <c r="C90" s="1087" t="s">
        <v>1167</v>
      </c>
    </row>
    <row r="91" spans="1:3">
      <c r="A91" s="1883"/>
      <c r="B91" s="1548" t="s">
        <v>743</v>
      </c>
      <c r="C91" s="1087" t="s">
        <v>1167</v>
      </c>
    </row>
    <row r="92" spans="1:3" ht="16.8" thickBot="1">
      <c r="A92" s="1884"/>
      <c r="B92" s="1297" t="s">
        <v>744</v>
      </c>
      <c r="C92" s="1296" t="s">
        <v>1167</v>
      </c>
    </row>
    <row r="93" spans="1:3" ht="32.4">
      <c r="A93" s="2035" t="s">
        <v>745</v>
      </c>
      <c r="B93" s="1547" t="s">
        <v>746</v>
      </c>
      <c r="C93" s="205" t="s">
        <v>3048</v>
      </c>
    </row>
    <row r="94" spans="1:3" ht="32.4">
      <c r="A94" s="1883"/>
      <c r="B94" s="1548" t="s">
        <v>748</v>
      </c>
      <c r="C94" s="1087" t="s">
        <v>2056</v>
      </c>
    </row>
    <row r="95" spans="1:3">
      <c r="A95" s="1883"/>
      <c r="B95" s="1548" t="s">
        <v>749</v>
      </c>
      <c r="C95" s="1087" t="s">
        <v>1167</v>
      </c>
    </row>
    <row r="96" spans="1:3" ht="32.4">
      <c r="A96" s="1883"/>
      <c r="B96" s="1548" t="s">
        <v>750</v>
      </c>
      <c r="C96" s="1087" t="s">
        <v>1167</v>
      </c>
    </row>
    <row r="97" spans="1:3">
      <c r="A97" s="1883"/>
      <c r="B97" s="1548" t="s">
        <v>751</v>
      </c>
      <c r="C97" s="1087" t="s">
        <v>1167</v>
      </c>
    </row>
    <row r="98" spans="1:3" ht="48.6">
      <c r="A98" s="1883"/>
      <c r="B98" s="1548" t="s">
        <v>753</v>
      </c>
      <c r="C98" s="1087" t="s">
        <v>1082</v>
      </c>
    </row>
    <row r="99" spans="1:3" ht="32.4">
      <c r="A99" s="1883"/>
      <c r="B99" s="1548" t="s">
        <v>754</v>
      </c>
      <c r="C99" s="1087" t="s">
        <v>267</v>
      </c>
    </row>
    <row r="100" spans="1:3">
      <c r="A100" s="1883"/>
      <c r="B100" s="1548" t="s">
        <v>756</v>
      </c>
      <c r="C100" s="1087" t="s">
        <v>267</v>
      </c>
    </row>
    <row r="101" spans="1:3">
      <c r="A101" s="1883"/>
      <c r="B101" s="1548" t="s">
        <v>758</v>
      </c>
      <c r="C101" s="1087" t="s">
        <v>267</v>
      </c>
    </row>
    <row r="102" spans="1:3" ht="16.8" thickBot="1">
      <c r="A102" s="1884"/>
      <c r="B102" s="1162" t="s">
        <v>759</v>
      </c>
      <c r="C102" s="540" t="s">
        <v>267</v>
      </c>
    </row>
    <row r="103" spans="1:3" ht="64.8">
      <c r="A103" s="1886" t="s">
        <v>418</v>
      </c>
      <c r="B103" s="1548" t="s">
        <v>760</v>
      </c>
      <c r="C103" s="1561" t="s">
        <v>3049</v>
      </c>
    </row>
    <row r="104" spans="1:3">
      <c r="A104" s="1886"/>
      <c r="B104" s="1548" t="s">
        <v>421</v>
      </c>
      <c r="C104" s="1179">
        <v>4.9906680000000002E-2</v>
      </c>
    </row>
    <row r="105" spans="1:3">
      <c r="A105" s="1886"/>
      <c r="B105" s="1548" t="s">
        <v>583</v>
      </c>
      <c r="C105" s="1180">
        <v>7.5743368236000004</v>
      </c>
    </row>
    <row r="106" spans="1:3">
      <c r="A106" s="1886"/>
      <c r="B106" s="1548" t="s">
        <v>424</v>
      </c>
      <c r="C106" s="1087" t="s">
        <v>3050</v>
      </c>
    </row>
    <row r="107" spans="1:3" ht="16.8" thickBot="1">
      <c r="A107" s="1887"/>
      <c r="B107" s="25" t="s">
        <v>426</v>
      </c>
      <c r="C107" s="1296" t="s">
        <v>1167</v>
      </c>
    </row>
    <row r="108" spans="1:3" s="127" customFormat="1" ht="291.60000000000002">
      <c r="A108" s="1853" t="s">
        <v>427</v>
      </c>
      <c r="B108" s="935" t="s">
        <v>428</v>
      </c>
      <c r="C108" s="936" t="s">
        <v>3051</v>
      </c>
    </row>
    <row r="109" spans="1:3" s="127" customFormat="1" ht="49.2" thickBot="1">
      <c r="A109" s="1854"/>
      <c r="B109" s="937" t="s">
        <v>430</v>
      </c>
      <c r="C109" s="938" t="s">
        <v>3052</v>
      </c>
    </row>
    <row r="110" spans="1:3" ht="16.8" thickBot="1">
      <c r="A110" s="2216" t="s">
        <v>765</v>
      </c>
      <c r="B110" s="2236"/>
      <c r="C110" s="1562" t="s">
        <v>1167</v>
      </c>
    </row>
    <row r="111" spans="1:3" ht="235.5" customHeight="1">
      <c r="A111" s="1881" t="s">
        <v>432</v>
      </c>
      <c r="B111" s="1882"/>
      <c r="C111" s="1882"/>
    </row>
  </sheetData>
  <mergeCells count="14">
    <mergeCell ref="A111:C111"/>
    <mergeCell ref="A108:A109"/>
    <mergeCell ref="A48:A68"/>
    <mergeCell ref="A69:A77"/>
    <mergeCell ref="A78:A92"/>
    <mergeCell ref="A93:A102"/>
    <mergeCell ref="A103:A107"/>
    <mergeCell ref="A110:B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51" t="s">
        <v>627</v>
      </c>
      <c r="B1" s="2251"/>
      <c r="C1" s="2251"/>
    </row>
    <row r="2" spans="1:3" ht="16.8" thickBot="1">
      <c r="A2" s="2219" t="s">
        <v>628</v>
      </c>
      <c r="B2" s="2220"/>
      <c r="C2" s="1588">
        <v>45813</v>
      </c>
    </row>
    <row r="3" spans="1:3">
      <c r="A3" s="2040" t="s">
        <v>629</v>
      </c>
      <c r="B3" s="1547" t="s">
        <v>630</v>
      </c>
      <c r="C3" s="1114" t="s">
        <v>3053</v>
      </c>
    </row>
    <row r="4" spans="1:3">
      <c r="A4" s="1894"/>
      <c r="B4" s="1548" t="s">
        <v>632</v>
      </c>
      <c r="C4" s="355" t="s">
        <v>3054</v>
      </c>
    </row>
    <row r="5" spans="1:3">
      <c r="A5" s="1894"/>
      <c r="B5" s="1548" t="s">
        <v>440</v>
      </c>
      <c r="C5" s="205" t="s">
        <v>267</v>
      </c>
    </row>
    <row r="6" spans="1:3">
      <c r="A6" s="1894"/>
      <c r="B6" s="1548" t="s">
        <v>268</v>
      </c>
      <c r="C6" s="1087" t="s">
        <v>2854</v>
      </c>
    </row>
    <row r="7" spans="1:3">
      <c r="A7" s="1894"/>
      <c r="B7" s="1548" t="s">
        <v>442</v>
      </c>
      <c r="C7" s="1067" t="s">
        <v>3055</v>
      </c>
    </row>
    <row r="8" spans="1:3">
      <c r="A8" s="1894"/>
      <c r="B8" s="1548" t="s">
        <v>444</v>
      </c>
      <c r="C8" s="382">
        <v>75749268320.240692</v>
      </c>
    </row>
    <row r="9" spans="1:3">
      <c r="A9" s="1894"/>
      <c r="B9" s="1548" t="s">
        <v>446</v>
      </c>
      <c r="C9" s="368">
        <v>10889714813717.801</v>
      </c>
    </row>
    <row r="10" spans="1:3" ht="129.6">
      <c r="A10" s="1894"/>
      <c r="B10" s="1548" t="s">
        <v>637</v>
      </c>
      <c r="C10" s="205" t="s">
        <v>3056</v>
      </c>
    </row>
    <row r="11" spans="1:3">
      <c r="A11" s="1894"/>
      <c r="B11" s="1548" t="s">
        <v>639</v>
      </c>
      <c r="C11" s="1087" t="s">
        <v>277</v>
      </c>
    </row>
    <row r="12" spans="1:3">
      <c r="A12" s="1894"/>
      <c r="B12" s="1548" t="s">
        <v>640</v>
      </c>
      <c r="C12" s="1087" t="s">
        <v>279</v>
      </c>
    </row>
    <row r="13" spans="1:3">
      <c r="A13" s="1894"/>
      <c r="B13" s="1548" t="s">
        <v>641</v>
      </c>
      <c r="C13" s="1087" t="s">
        <v>279</v>
      </c>
    </row>
    <row r="14" spans="1:3">
      <c r="A14" s="1894"/>
      <c r="B14" s="1548" t="s">
        <v>642</v>
      </c>
      <c r="C14" s="1087" t="s">
        <v>277</v>
      </c>
    </row>
    <row r="15" spans="1:3">
      <c r="A15" s="1894"/>
      <c r="B15" s="1548" t="s">
        <v>643</v>
      </c>
      <c r="C15" s="1087" t="s">
        <v>267</v>
      </c>
    </row>
    <row r="16" spans="1:3">
      <c r="A16" s="1894"/>
      <c r="B16" s="1548" t="s">
        <v>644</v>
      </c>
      <c r="C16" s="1087" t="s">
        <v>267</v>
      </c>
    </row>
    <row r="17" spans="1:3" ht="48.6">
      <c r="A17" s="1894"/>
      <c r="B17" s="1548" t="s">
        <v>645</v>
      </c>
      <c r="C17" s="1087" t="s">
        <v>877</v>
      </c>
    </row>
    <row r="18" spans="1:3" ht="32.4">
      <c r="A18" s="1894"/>
      <c r="B18" s="1548" t="s">
        <v>286</v>
      </c>
      <c r="C18" s="1087" t="s">
        <v>878</v>
      </c>
    </row>
    <row r="19" spans="1:3">
      <c r="A19" s="1894"/>
      <c r="B19" s="1548" t="s">
        <v>647</v>
      </c>
      <c r="C19" s="1087" t="s">
        <v>267</v>
      </c>
    </row>
    <row r="20" spans="1:3" ht="32.4">
      <c r="A20" s="1894"/>
      <c r="B20" s="1548" t="s">
        <v>648</v>
      </c>
      <c r="C20" s="1087" t="s">
        <v>277</v>
      </c>
    </row>
    <row r="21" spans="1:3">
      <c r="A21" s="1894"/>
      <c r="B21" s="1548" t="s">
        <v>649</v>
      </c>
      <c r="C21" s="1087" t="s">
        <v>267</v>
      </c>
    </row>
    <row r="22" spans="1:3">
      <c r="A22" s="1894"/>
      <c r="B22" s="1548" t="s">
        <v>650</v>
      </c>
      <c r="C22" s="1087" t="s">
        <v>267</v>
      </c>
    </row>
    <row r="23" spans="1:3">
      <c r="A23" s="1894"/>
      <c r="B23" s="1548" t="s">
        <v>651</v>
      </c>
      <c r="C23" s="1087" t="s">
        <v>267</v>
      </c>
    </row>
    <row r="24" spans="1:3">
      <c r="A24" s="1894"/>
      <c r="B24" s="1548" t="s">
        <v>652</v>
      </c>
      <c r="C24" s="1087" t="s">
        <v>267</v>
      </c>
    </row>
    <row r="25" spans="1:3">
      <c r="A25" s="1894"/>
      <c r="B25" s="1548" t="s">
        <v>653</v>
      </c>
      <c r="C25" s="1087" t="s">
        <v>296</v>
      </c>
    </row>
    <row r="26" spans="1:3">
      <c r="A26" s="1894"/>
      <c r="B26" s="1548" t="s">
        <v>654</v>
      </c>
      <c r="C26" s="1087" t="s">
        <v>267</v>
      </c>
    </row>
    <row r="27" spans="1:3">
      <c r="A27" s="1894"/>
      <c r="B27" s="1548" t="s">
        <v>655</v>
      </c>
      <c r="C27" s="1087" t="s">
        <v>1449</v>
      </c>
    </row>
    <row r="28" spans="1:3">
      <c r="A28" s="1894"/>
      <c r="B28" s="1548" t="s">
        <v>656</v>
      </c>
      <c r="C28" s="1087" t="s">
        <v>301</v>
      </c>
    </row>
    <row r="29" spans="1:3" ht="64.8">
      <c r="A29" s="1894"/>
      <c r="B29" s="1548" t="s">
        <v>657</v>
      </c>
      <c r="C29" s="1087" t="s">
        <v>3057</v>
      </c>
    </row>
    <row r="30" spans="1:3" ht="81">
      <c r="A30" s="1894"/>
      <c r="B30" s="1548" t="s">
        <v>659</v>
      </c>
      <c r="C30" s="1087" t="s">
        <v>3058</v>
      </c>
    </row>
    <row r="31" spans="1:3" ht="129.6">
      <c r="A31" s="1894"/>
      <c r="B31" s="1548" t="s">
        <v>660</v>
      </c>
      <c r="C31" s="1087" t="s">
        <v>3059</v>
      </c>
    </row>
    <row r="32" spans="1:3" ht="33" thickBot="1">
      <c r="A32" s="1895"/>
      <c r="B32" s="4" t="s">
        <v>308</v>
      </c>
      <c r="C32" s="136" t="s">
        <v>267</v>
      </c>
    </row>
    <row r="33" spans="1:3">
      <c r="A33" s="2035" t="s">
        <v>663</v>
      </c>
      <c r="B33" s="1547" t="s">
        <v>664</v>
      </c>
      <c r="C33" s="1592" t="s">
        <v>3060</v>
      </c>
    </row>
    <row r="34" spans="1:3">
      <c r="A34" s="1883"/>
      <c r="B34" s="1548" t="s">
        <v>665</v>
      </c>
      <c r="C34" s="1087" t="s">
        <v>3061</v>
      </c>
    </row>
    <row r="35" spans="1:3">
      <c r="A35" s="1883"/>
      <c r="B35" s="1548" t="s">
        <v>667</v>
      </c>
      <c r="C35" s="1087" t="s">
        <v>314</v>
      </c>
    </row>
    <row r="36" spans="1:3">
      <c r="A36" s="1883"/>
      <c r="B36" s="1548" t="s">
        <v>668</v>
      </c>
      <c r="C36" s="1087" t="s">
        <v>267</v>
      </c>
    </row>
    <row r="37" spans="1:3">
      <c r="A37" s="1883"/>
      <c r="B37" s="1548" t="s">
        <v>669</v>
      </c>
      <c r="C37" s="1087" t="s">
        <v>267</v>
      </c>
    </row>
    <row r="38" spans="1:3" ht="16.8" thickBot="1">
      <c r="A38" s="1884"/>
      <c r="B38" s="1297" t="s">
        <v>670</v>
      </c>
      <c r="C38" s="1296" t="s">
        <v>279</v>
      </c>
    </row>
    <row r="39" spans="1:3">
      <c r="A39" s="2035" t="s">
        <v>671</v>
      </c>
      <c r="B39" s="1547" t="s">
        <v>672</v>
      </c>
      <c r="C39" s="1592" t="s">
        <v>277</v>
      </c>
    </row>
    <row r="40" spans="1:3">
      <c r="A40" s="1883"/>
      <c r="B40" s="1548" t="s">
        <v>673</v>
      </c>
      <c r="C40" s="1087" t="s">
        <v>267</v>
      </c>
    </row>
    <row r="41" spans="1:3">
      <c r="A41" s="1883"/>
      <c r="B41" s="1548" t="s">
        <v>674</v>
      </c>
      <c r="C41" s="1087" t="s">
        <v>267</v>
      </c>
    </row>
    <row r="42" spans="1:3">
      <c r="A42" s="1883"/>
      <c r="B42" s="1548" t="s">
        <v>675</v>
      </c>
      <c r="C42" s="1087" t="s">
        <v>267</v>
      </c>
    </row>
    <row r="43" spans="1:3">
      <c r="A43" s="1883"/>
      <c r="B43" s="1548" t="s">
        <v>676</v>
      </c>
      <c r="C43" s="1087" t="s">
        <v>267</v>
      </c>
    </row>
    <row r="44" spans="1:3" ht="16.8" thickBot="1">
      <c r="A44" s="1884"/>
      <c r="B44" s="1162" t="s">
        <v>677</v>
      </c>
      <c r="C44" s="1296" t="s">
        <v>267</v>
      </c>
    </row>
    <row r="45" spans="1:3">
      <c r="A45" s="2035" t="s">
        <v>678</v>
      </c>
      <c r="B45" s="1547" t="s">
        <v>679</v>
      </c>
      <c r="C45" s="1592" t="s">
        <v>279</v>
      </c>
    </row>
    <row r="46" spans="1:3" ht="113.4">
      <c r="A46" s="1883"/>
      <c r="B46" s="1548" t="s">
        <v>680</v>
      </c>
      <c r="C46" s="1087" t="s">
        <v>3062</v>
      </c>
    </row>
    <row r="47" spans="1:3" ht="259.8" thickBot="1">
      <c r="A47" s="1884"/>
      <c r="B47" s="1297" t="s">
        <v>682</v>
      </c>
      <c r="C47" s="1296" t="s">
        <v>3063</v>
      </c>
    </row>
    <row r="48" spans="1:3">
      <c r="A48" s="1883" t="s">
        <v>332</v>
      </c>
      <c r="B48" s="4" t="s">
        <v>684</v>
      </c>
      <c r="C48" s="136" t="s">
        <v>3064</v>
      </c>
    </row>
    <row r="49" spans="1:3">
      <c r="A49" s="1883"/>
      <c r="B49" s="1548" t="s">
        <v>685</v>
      </c>
      <c r="C49" s="1087" t="s">
        <v>3064</v>
      </c>
    </row>
    <row r="50" spans="1:3" ht="48.6">
      <c r="A50" s="1883"/>
      <c r="B50" s="1548" t="s">
        <v>687</v>
      </c>
      <c r="C50" s="1087" t="s">
        <v>3065</v>
      </c>
    </row>
    <row r="51" spans="1:3">
      <c r="A51" s="1883"/>
      <c r="B51" s="1548" t="s">
        <v>689</v>
      </c>
      <c r="C51" s="1087" t="s">
        <v>690</v>
      </c>
    </row>
    <row r="52" spans="1:3" ht="97.2">
      <c r="A52" s="1883"/>
      <c r="B52" s="1548" t="s">
        <v>691</v>
      </c>
      <c r="C52" s="1087" t="s">
        <v>3066</v>
      </c>
    </row>
    <row r="53" spans="1:3" ht="97.2">
      <c r="A53" s="1883"/>
      <c r="B53" s="1548" t="s">
        <v>693</v>
      </c>
      <c r="C53" s="1087" t="s">
        <v>3067</v>
      </c>
    </row>
    <row r="54" spans="1:3" ht="129.6">
      <c r="A54" s="1883"/>
      <c r="B54" s="1548" t="s">
        <v>695</v>
      </c>
      <c r="C54" s="1087" t="s">
        <v>3068</v>
      </c>
    </row>
    <row r="55" spans="1:3">
      <c r="A55" s="1883"/>
      <c r="B55" s="1548" t="s">
        <v>697</v>
      </c>
      <c r="C55" s="1087" t="s">
        <v>698</v>
      </c>
    </row>
    <row r="56" spans="1:3">
      <c r="A56" s="1883"/>
      <c r="B56" s="1548" t="s">
        <v>699</v>
      </c>
      <c r="C56" s="1087" t="s">
        <v>349</v>
      </c>
    </row>
    <row r="57" spans="1:3">
      <c r="A57" s="1883"/>
      <c r="B57" s="1548" t="s">
        <v>700</v>
      </c>
      <c r="C57" s="1087" t="s">
        <v>267</v>
      </c>
    </row>
    <row r="58" spans="1:3">
      <c r="A58" s="1883"/>
      <c r="B58" s="1548" t="s">
        <v>701</v>
      </c>
      <c r="C58" s="540" t="s">
        <v>267</v>
      </c>
    </row>
    <row r="59" spans="1:3">
      <c r="A59" s="1883"/>
      <c r="B59" s="1548" t="s">
        <v>702</v>
      </c>
      <c r="C59" s="37" t="s">
        <v>3069</v>
      </c>
    </row>
    <row r="60" spans="1:3" ht="145.80000000000001">
      <c r="A60" s="1883"/>
      <c r="B60" s="1548" t="s">
        <v>704</v>
      </c>
      <c r="C60" s="1068" t="s">
        <v>3070</v>
      </c>
    </row>
    <row r="61" spans="1:3" ht="97.2">
      <c r="A61" s="1883"/>
      <c r="B61" s="1548" t="s">
        <v>706</v>
      </c>
      <c r="C61" s="13" t="s">
        <v>3071</v>
      </c>
    </row>
    <row r="62" spans="1:3" ht="32.4">
      <c r="A62" s="1883"/>
      <c r="B62" s="1548" t="s">
        <v>708</v>
      </c>
      <c r="C62" s="1087" t="s">
        <v>3072</v>
      </c>
    </row>
    <row r="63" spans="1:3" ht="81">
      <c r="A63" s="1883"/>
      <c r="B63" s="1548" t="s">
        <v>710</v>
      </c>
      <c r="C63" s="1087" t="s">
        <v>3073</v>
      </c>
    </row>
    <row r="64" spans="1:3" ht="129.6">
      <c r="A64" s="1883"/>
      <c r="B64" s="1548" t="s">
        <v>711</v>
      </c>
      <c r="C64" s="1087" t="s">
        <v>3074</v>
      </c>
    </row>
    <row r="65" spans="1:3">
      <c r="A65" s="1883"/>
      <c r="B65" s="1548" t="s">
        <v>712</v>
      </c>
      <c r="C65" s="1087" t="s">
        <v>279</v>
      </c>
    </row>
    <row r="66" spans="1:3">
      <c r="A66" s="1883"/>
      <c r="B66" s="1548" t="s">
        <v>713</v>
      </c>
      <c r="C66" s="1087" t="s">
        <v>3075</v>
      </c>
    </row>
    <row r="67" spans="1:3">
      <c r="A67" s="1883"/>
      <c r="B67" s="1548" t="s">
        <v>714</v>
      </c>
      <c r="C67" s="1178" t="s">
        <v>3076</v>
      </c>
    </row>
    <row r="68" spans="1:3" ht="81.599999999999994" thickBot="1">
      <c r="A68" s="1884"/>
      <c r="B68" s="1297" t="s">
        <v>715</v>
      </c>
      <c r="C68" s="1296" t="s">
        <v>3077</v>
      </c>
    </row>
    <row r="69" spans="1:3">
      <c r="A69" s="2035" t="s">
        <v>717</v>
      </c>
      <c r="B69" s="1547" t="s">
        <v>718</v>
      </c>
      <c r="C69" s="1592" t="s">
        <v>279</v>
      </c>
    </row>
    <row r="70" spans="1:3">
      <c r="A70" s="1883"/>
      <c r="B70" s="1548" t="s">
        <v>719</v>
      </c>
      <c r="C70" s="1087" t="s">
        <v>369</v>
      </c>
    </row>
    <row r="71" spans="1:3">
      <c r="A71" s="1883"/>
      <c r="B71" s="1548" t="s">
        <v>720</v>
      </c>
      <c r="C71" s="1087" t="s">
        <v>267</v>
      </c>
    </row>
    <row r="72" spans="1:3">
      <c r="A72" s="1883"/>
      <c r="B72" s="1548" t="s">
        <v>721</v>
      </c>
      <c r="C72" s="1087" t="s">
        <v>267</v>
      </c>
    </row>
    <row r="73" spans="1:3" ht="113.4">
      <c r="A73" s="1883"/>
      <c r="B73" s="1548" t="s">
        <v>722</v>
      </c>
      <c r="C73" s="1087" t="s">
        <v>3078</v>
      </c>
    </row>
    <row r="74" spans="1:3">
      <c r="A74" s="1883"/>
      <c r="B74" s="1548" t="s">
        <v>723</v>
      </c>
      <c r="C74" s="1087" t="s">
        <v>301</v>
      </c>
    </row>
    <row r="75" spans="1:3">
      <c r="A75" s="1883"/>
      <c r="B75" s="1548" t="s">
        <v>724</v>
      </c>
      <c r="C75" s="1087" t="s">
        <v>277</v>
      </c>
    </row>
    <row r="76" spans="1:3">
      <c r="A76" s="1883"/>
      <c r="B76" s="1548" t="s">
        <v>725</v>
      </c>
      <c r="C76" s="1087" t="s">
        <v>267</v>
      </c>
    </row>
    <row r="77" spans="1:3" ht="195" thickBot="1">
      <c r="A77" s="1884"/>
      <c r="B77" s="1297" t="s">
        <v>726</v>
      </c>
      <c r="C77" s="540" t="s">
        <v>3079</v>
      </c>
    </row>
    <row r="78" spans="1:3">
      <c r="A78" s="2035" t="s">
        <v>727</v>
      </c>
      <c r="B78" s="1547" t="s">
        <v>728</v>
      </c>
      <c r="C78" s="1115">
        <v>1152</v>
      </c>
    </row>
    <row r="79" spans="1:3" ht="32.4">
      <c r="A79" s="1883"/>
      <c r="B79" s="1548" t="s">
        <v>730</v>
      </c>
      <c r="C79" s="205" t="s">
        <v>3080</v>
      </c>
    </row>
    <row r="80" spans="1:3" ht="129.6">
      <c r="A80" s="1883"/>
      <c r="B80" s="1548" t="s">
        <v>732</v>
      </c>
      <c r="C80" s="1087" t="s">
        <v>3081</v>
      </c>
    </row>
    <row r="81" spans="1:3" ht="194.4">
      <c r="A81" s="1883"/>
      <c r="B81" s="1548" t="s">
        <v>734</v>
      </c>
      <c r="C81" s="1087" t="s">
        <v>3082</v>
      </c>
    </row>
    <row r="82" spans="1:3" ht="145.80000000000001">
      <c r="A82" s="1883"/>
      <c r="B82" s="1548" t="s">
        <v>735</v>
      </c>
      <c r="C82" s="1087" t="s">
        <v>3083</v>
      </c>
    </row>
    <row r="83" spans="1:3">
      <c r="A83" s="1883"/>
      <c r="B83" s="1548" t="s">
        <v>737</v>
      </c>
      <c r="C83" s="1087" t="s">
        <v>279</v>
      </c>
    </row>
    <row r="84" spans="1:3">
      <c r="A84" s="1883"/>
      <c r="B84" s="1548" t="s">
        <v>713</v>
      </c>
      <c r="C84" s="1087" t="s">
        <v>1521</v>
      </c>
    </row>
    <row r="85" spans="1:3">
      <c r="A85" s="1883"/>
      <c r="B85" s="1548" t="s">
        <v>714</v>
      </c>
      <c r="C85" s="1178">
        <v>44286</v>
      </c>
    </row>
    <row r="86" spans="1:3" ht="32.4">
      <c r="A86" s="1883"/>
      <c r="B86" s="1548" t="s">
        <v>738</v>
      </c>
      <c r="C86" s="1087" t="s">
        <v>3084</v>
      </c>
    </row>
    <row r="87" spans="1:3">
      <c r="A87" s="1883"/>
      <c r="B87" s="1548" t="s">
        <v>739</v>
      </c>
      <c r="C87" s="1087"/>
    </row>
    <row r="88" spans="1:3">
      <c r="A88" s="1883"/>
      <c r="B88" s="1548" t="s">
        <v>740</v>
      </c>
      <c r="C88" s="1087" t="s">
        <v>277</v>
      </c>
    </row>
    <row r="89" spans="1:3">
      <c r="A89" s="1883"/>
      <c r="B89" s="1548" t="s">
        <v>741</v>
      </c>
      <c r="C89" s="1087" t="s">
        <v>267</v>
      </c>
    </row>
    <row r="90" spans="1:3">
      <c r="A90" s="1883"/>
      <c r="B90" s="1548" t="s">
        <v>742</v>
      </c>
      <c r="C90" s="1087" t="s">
        <v>267</v>
      </c>
    </row>
    <row r="91" spans="1:3">
      <c r="A91" s="1883"/>
      <c r="B91" s="1548" t="s">
        <v>743</v>
      </c>
      <c r="C91" s="1087" t="s">
        <v>267</v>
      </c>
    </row>
    <row r="92" spans="1:3" ht="16.8" thickBot="1">
      <c r="A92" s="1884"/>
      <c r="B92" s="1297" t="s">
        <v>744</v>
      </c>
      <c r="C92" s="1296" t="s">
        <v>267</v>
      </c>
    </row>
    <row r="93" spans="1:3" ht="64.8">
      <c r="A93" s="2035" t="s">
        <v>745</v>
      </c>
      <c r="B93" s="1547" t="s">
        <v>746</v>
      </c>
      <c r="C93" s="1592" t="s">
        <v>3085</v>
      </c>
    </row>
    <row r="94" spans="1:3" ht="81">
      <c r="A94" s="1883"/>
      <c r="B94" s="1548" t="s">
        <v>748</v>
      </c>
      <c r="C94" s="1087" t="s">
        <v>3086</v>
      </c>
    </row>
    <row r="95" spans="1:3" ht="97.2">
      <c r="A95" s="1883"/>
      <c r="B95" s="1548" t="s">
        <v>749</v>
      </c>
      <c r="C95" s="1087" t="s">
        <v>3087</v>
      </c>
    </row>
    <row r="96" spans="1:3" ht="129.6">
      <c r="A96" s="1883"/>
      <c r="B96" s="1548" t="s">
        <v>750</v>
      </c>
      <c r="C96" s="1087" t="s">
        <v>3088</v>
      </c>
    </row>
    <row r="97" spans="1:3" ht="113.4">
      <c r="A97" s="1883"/>
      <c r="B97" s="1548" t="s">
        <v>751</v>
      </c>
      <c r="C97" s="1087" t="s">
        <v>3089</v>
      </c>
    </row>
    <row r="98" spans="1:3" ht="48.6">
      <c r="A98" s="1883"/>
      <c r="B98" s="1548" t="s">
        <v>753</v>
      </c>
      <c r="C98" s="1087" t="s">
        <v>3090</v>
      </c>
    </row>
    <row r="99" spans="1:3" ht="178.2">
      <c r="A99" s="1883"/>
      <c r="B99" s="1548" t="s">
        <v>754</v>
      </c>
      <c r="C99" s="13" t="s">
        <v>3091</v>
      </c>
    </row>
    <row r="100" spans="1:3">
      <c r="A100" s="1883"/>
      <c r="B100" s="1548" t="s">
        <v>914</v>
      </c>
      <c r="C100" s="1087" t="s">
        <v>3092</v>
      </c>
    </row>
    <row r="101" spans="1:3" ht="32.4">
      <c r="A101" s="1883"/>
      <c r="B101" s="1548" t="s">
        <v>758</v>
      </c>
      <c r="C101" s="1087" t="s">
        <v>3093</v>
      </c>
    </row>
    <row r="102" spans="1:3" ht="16.8" thickBot="1">
      <c r="A102" s="1884"/>
      <c r="B102" s="1162" t="s">
        <v>759</v>
      </c>
      <c r="C102" s="747" t="s">
        <v>1167</v>
      </c>
    </row>
    <row r="103" spans="1:3" ht="32.4">
      <c r="A103" s="1886" t="s">
        <v>418</v>
      </c>
      <c r="B103" s="1548" t="s">
        <v>760</v>
      </c>
      <c r="C103" s="540" t="s">
        <v>3094</v>
      </c>
    </row>
    <row r="104" spans="1:3">
      <c r="A104" s="1886"/>
      <c r="B104" s="1548" t="s">
        <v>421</v>
      </c>
      <c r="C104" s="403">
        <v>144.33000000000001</v>
      </c>
    </row>
    <row r="105" spans="1:3">
      <c r="A105" s="1886"/>
      <c r="B105" s="1548" t="s">
        <v>583</v>
      </c>
      <c r="C105" s="369">
        <v>20749.72</v>
      </c>
    </row>
    <row r="106" spans="1:3">
      <c r="A106" s="1886"/>
      <c r="B106" s="1548" t="s">
        <v>424</v>
      </c>
      <c r="C106" s="98">
        <v>143.76</v>
      </c>
    </row>
    <row r="107" spans="1:3" ht="16.8" thickBot="1">
      <c r="A107" s="1887"/>
      <c r="B107" s="25" t="s">
        <v>426</v>
      </c>
      <c r="C107" s="748" t="s">
        <v>267</v>
      </c>
    </row>
    <row r="108" spans="1:3" s="127" customFormat="1" ht="307.8">
      <c r="A108" s="1853" t="s">
        <v>427</v>
      </c>
      <c r="B108" s="935" t="s">
        <v>428</v>
      </c>
      <c r="C108" s="1116" t="s">
        <v>3095</v>
      </c>
    </row>
    <row r="109" spans="1:3" s="127" customFormat="1" ht="49.2" thickBot="1">
      <c r="A109" s="1854"/>
      <c r="B109" s="937" t="s">
        <v>430</v>
      </c>
      <c r="C109" s="1117" t="s">
        <v>3096</v>
      </c>
    </row>
    <row r="110" spans="1:3" ht="16.8" thickBot="1">
      <c r="A110" s="2216" t="s">
        <v>765</v>
      </c>
      <c r="B110" s="2236"/>
      <c r="C110" s="156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8" t="s">
        <v>627</v>
      </c>
      <c r="B1" s="2218"/>
      <c r="C1" s="2218"/>
    </row>
    <row r="2" spans="1:3" ht="16.8" thickBot="1">
      <c r="A2" s="2219" t="s">
        <v>628</v>
      </c>
      <c r="B2" s="2220"/>
      <c r="C2" s="1588">
        <v>45806</v>
      </c>
    </row>
    <row r="3" spans="1:3">
      <c r="A3" s="2040" t="s">
        <v>629</v>
      </c>
      <c r="B3" s="1547" t="s">
        <v>630</v>
      </c>
      <c r="C3" s="859" t="s">
        <v>3097</v>
      </c>
    </row>
    <row r="4" spans="1:3">
      <c r="A4" s="1894"/>
      <c r="B4" s="1548" t="s">
        <v>632</v>
      </c>
      <c r="C4" s="205" t="s">
        <v>3098</v>
      </c>
    </row>
    <row r="5" spans="1:3">
      <c r="A5" s="1894"/>
      <c r="B5" s="1548" t="s">
        <v>440</v>
      </c>
      <c r="C5" s="205" t="s">
        <v>267</v>
      </c>
    </row>
    <row r="6" spans="1:3">
      <c r="A6" s="1894"/>
      <c r="B6" s="1548" t="s">
        <v>268</v>
      </c>
      <c r="C6" s="205" t="s">
        <v>3099</v>
      </c>
    </row>
    <row r="7" spans="1:3">
      <c r="A7" s="1894"/>
      <c r="B7" s="1548" t="s">
        <v>442</v>
      </c>
      <c r="C7" s="136" t="s">
        <v>3100</v>
      </c>
    </row>
    <row r="8" spans="1:3">
      <c r="A8" s="1894"/>
      <c r="B8" s="1548" t="s">
        <v>444</v>
      </c>
      <c r="C8" s="358">
        <v>12186954118</v>
      </c>
    </row>
    <row r="9" spans="1:3">
      <c r="A9" s="1894"/>
      <c r="B9" s="1548" t="s">
        <v>446</v>
      </c>
      <c r="C9" s="359">
        <v>1778320344898</v>
      </c>
    </row>
    <row r="10" spans="1:3">
      <c r="A10" s="1894"/>
      <c r="B10" s="1548" t="s">
        <v>637</v>
      </c>
      <c r="C10" s="205" t="s">
        <v>3101</v>
      </c>
    </row>
    <row r="11" spans="1:3">
      <c r="A11" s="1894"/>
      <c r="B11" s="1548" t="s">
        <v>639</v>
      </c>
      <c r="C11" s="205" t="s">
        <v>277</v>
      </c>
    </row>
    <row r="12" spans="1:3">
      <c r="A12" s="1894"/>
      <c r="B12" s="1548" t="s">
        <v>640</v>
      </c>
      <c r="C12" s="205" t="s">
        <v>279</v>
      </c>
    </row>
    <row r="13" spans="1:3">
      <c r="A13" s="1894"/>
      <c r="B13" s="1548" t="s">
        <v>641</v>
      </c>
      <c r="C13" s="205" t="s">
        <v>279</v>
      </c>
    </row>
    <row r="14" spans="1:3">
      <c r="A14" s="1894"/>
      <c r="B14" s="1548" t="s">
        <v>642</v>
      </c>
      <c r="C14" s="205" t="s">
        <v>277</v>
      </c>
    </row>
    <row r="15" spans="1:3">
      <c r="A15" s="1894"/>
      <c r="B15" s="1548" t="s">
        <v>643</v>
      </c>
      <c r="C15" s="205" t="s">
        <v>267</v>
      </c>
    </row>
    <row r="16" spans="1:3">
      <c r="A16" s="1894"/>
      <c r="B16" s="1548" t="s">
        <v>644</v>
      </c>
      <c r="C16" s="205" t="s">
        <v>267</v>
      </c>
    </row>
    <row r="17" spans="1:3" ht="48.6">
      <c r="A17" s="1894"/>
      <c r="B17" s="1548" t="s">
        <v>645</v>
      </c>
      <c r="C17" s="205" t="s">
        <v>3102</v>
      </c>
    </row>
    <row r="18" spans="1:3" ht="32.4">
      <c r="A18" s="1894"/>
      <c r="B18" s="1548" t="s">
        <v>286</v>
      </c>
      <c r="C18" s="205" t="s">
        <v>287</v>
      </c>
    </row>
    <row r="19" spans="1:3">
      <c r="A19" s="1894"/>
      <c r="B19" s="1548" t="s">
        <v>647</v>
      </c>
      <c r="C19" s="205" t="s">
        <v>267</v>
      </c>
    </row>
    <row r="20" spans="1:3" ht="32.4">
      <c r="A20" s="1894"/>
      <c r="B20" s="1548" t="s">
        <v>648</v>
      </c>
      <c r="C20" s="205" t="s">
        <v>277</v>
      </c>
    </row>
    <row r="21" spans="1:3">
      <c r="A21" s="1894"/>
      <c r="B21" s="1548" t="s">
        <v>649</v>
      </c>
      <c r="C21" s="205" t="s">
        <v>267</v>
      </c>
    </row>
    <row r="22" spans="1:3">
      <c r="A22" s="1894"/>
      <c r="B22" s="1548" t="s">
        <v>650</v>
      </c>
      <c r="C22" s="205" t="s">
        <v>267</v>
      </c>
    </row>
    <row r="23" spans="1:3">
      <c r="A23" s="1894"/>
      <c r="B23" s="1548" t="s">
        <v>651</v>
      </c>
      <c r="C23" s="205" t="s">
        <v>267</v>
      </c>
    </row>
    <row r="24" spans="1:3">
      <c r="A24" s="1894"/>
      <c r="B24" s="1548" t="s">
        <v>652</v>
      </c>
      <c r="C24" s="205" t="s">
        <v>267</v>
      </c>
    </row>
    <row r="25" spans="1:3">
      <c r="A25" s="1894"/>
      <c r="B25" s="1548" t="s">
        <v>653</v>
      </c>
      <c r="C25" s="205" t="s">
        <v>296</v>
      </c>
    </row>
    <row r="26" spans="1:3">
      <c r="A26" s="1894"/>
      <c r="B26" s="1548" t="s">
        <v>654</v>
      </c>
      <c r="C26" s="205" t="s">
        <v>267</v>
      </c>
    </row>
    <row r="27" spans="1:3">
      <c r="A27" s="1894"/>
      <c r="B27" s="1548" t="s">
        <v>655</v>
      </c>
      <c r="C27" s="205" t="s">
        <v>299</v>
      </c>
    </row>
    <row r="28" spans="1:3">
      <c r="A28" s="1894"/>
      <c r="B28" s="1548" t="s">
        <v>656</v>
      </c>
      <c r="C28" s="205" t="s">
        <v>301</v>
      </c>
    </row>
    <row r="29" spans="1:3">
      <c r="A29" s="1894"/>
      <c r="B29" s="1548" t="s">
        <v>657</v>
      </c>
      <c r="C29" s="205" t="s">
        <v>658</v>
      </c>
    </row>
    <row r="30" spans="1:3" ht="32.4">
      <c r="A30" s="1894"/>
      <c r="B30" s="1548" t="s">
        <v>659</v>
      </c>
      <c r="C30" s="205" t="s">
        <v>471</v>
      </c>
    </row>
    <row r="31" spans="1:3">
      <c r="A31" s="1894"/>
      <c r="B31" s="1548" t="s">
        <v>660</v>
      </c>
      <c r="C31" s="205" t="s">
        <v>2968</v>
      </c>
    </row>
    <row r="32" spans="1:3" ht="33" thickBot="1">
      <c r="A32" s="1895"/>
      <c r="B32" s="4" t="s">
        <v>662</v>
      </c>
      <c r="C32" s="136" t="s">
        <v>267</v>
      </c>
    </row>
    <row r="33" spans="1:3">
      <c r="A33" s="2035" t="s">
        <v>663</v>
      </c>
      <c r="B33" s="1547" t="s">
        <v>664</v>
      </c>
      <c r="C33" s="1592" t="s">
        <v>3099</v>
      </c>
    </row>
    <row r="34" spans="1:3">
      <c r="A34" s="1883"/>
      <c r="B34" s="1548" t="s">
        <v>665</v>
      </c>
      <c r="C34" s="205" t="s">
        <v>3103</v>
      </c>
    </row>
    <row r="35" spans="1:3">
      <c r="A35" s="1883"/>
      <c r="B35" s="1548" t="s">
        <v>667</v>
      </c>
      <c r="C35" s="205" t="s">
        <v>314</v>
      </c>
    </row>
    <row r="36" spans="1:3">
      <c r="A36" s="1883"/>
      <c r="B36" s="1548" t="s">
        <v>668</v>
      </c>
      <c r="C36" s="205" t="s">
        <v>267</v>
      </c>
    </row>
    <row r="37" spans="1:3">
      <c r="A37" s="1883"/>
      <c r="B37" s="1548" t="s">
        <v>669</v>
      </c>
      <c r="C37" s="205" t="s">
        <v>267</v>
      </c>
    </row>
    <row r="38" spans="1:3" ht="16.8" thickBot="1">
      <c r="A38" s="1884"/>
      <c r="B38" s="1297" t="s">
        <v>670</v>
      </c>
      <c r="C38" s="136" t="s">
        <v>279</v>
      </c>
    </row>
    <row r="39" spans="1:3">
      <c r="A39" s="2035" t="s">
        <v>671</v>
      </c>
      <c r="B39" s="1547" t="s">
        <v>672</v>
      </c>
      <c r="C39" s="1592" t="s">
        <v>277</v>
      </c>
    </row>
    <row r="40" spans="1:3">
      <c r="A40" s="1883"/>
      <c r="B40" s="1548" t="s">
        <v>673</v>
      </c>
      <c r="C40" s="205" t="s">
        <v>267</v>
      </c>
    </row>
    <row r="41" spans="1:3">
      <c r="A41" s="1883"/>
      <c r="B41" s="1548" t="s">
        <v>674</v>
      </c>
      <c r="C41" s="205" t="s">
        <v>267</v>
      </c>
    </row>
    <row r="42" spans="1:3">
      <c r="A42" s="1883"/>
      <c r="B42" s="1548" t="s">
        <v>675</v>
      </c>
      <c r="C42" s="205" t="s">
        <v>267</v>
      </c>
    </row>
    <row r="43" spans="1:3">
      <c r="A43" s="1883"/>
      <c r="B43" s="1548" t="s">
        <v>676</v>
      </c>
      <c r="C43" s="205" t="s">
        <v>267</v>
      </c>
    </row>
    <row r="44" spans="1:3" ht="16.8" thickBot="1">
      <c r="A44" s="1884"/>
      <c r="B44" s="1162" t="s">
        <v>677</v>
      </c>
      <c r="C44" s="136" t="s">
        <v>267</v>
      </c>
    </row>
    <row r="45" spans="1:3">
      <c r="A45" s="2035" t="s">
        <v>678</v>
      </c>
      <c r="B45" s="1547" t="s">
        <v>679</v>
      </c>
      <c r="C45" s="1592" t="s">
        <v>277</v>
      </c>
    </row>
    <row r="46" spans="1:3">
      <c r="A46" s="1883"/>
      <c r="B46" s="1548" t="s">
        <v>680</v>
      </c>
      <c r="C46" s="205" t="s">
        <v>267</v>
      </c>
    </row>
    <row r="47" spans="1:3" ht="16.8" thickBot="1">
      <c r="A47" s="1884"/>
      <c r="B47" s="1297" t="s">
        <v>682</v>
      </c>
      <c r="C47" s="136" t="s">
        <v>267</v>
      </c>
    </row>
    <row r="48" spans="1:3">
      <c r="A48" s="1883" t="s">
        <v>332</v>
      </c>
      <c r="B48" s="4" t="s">
        <v>684</v>
      </c>
      <c r="C48" s="1592" t="s">
        <v>279</v>
      </c>
    </row>
    <row r="49" spans="1:3">
      <c r="A49" s="1883"/>
      <c r="B49" s="1548" t="s">
        <v>685</v>
      </c>
      <c r="C49" s="205" t="s">
        <v>3104</v>
      </c>
    </row>
    <row r="50" spans="1:3" ht="81">
      <c r="A50" s="1883"/>
      <c r="B50" s="1548" t="s">
        <v>687</v>
      </c>
      <c r="C50" s="205" t="s">
        <v>3105</v>
      </c>
    </row>
    <row r="51" spans="1:3">
      <c r="A51" s="1883"/>
      <c r="B51" s="1548" t="s">
        <v>689</v>
      </c>
      <c r="C51" s="205" t="s">
        <v>690</v>
      </c>
    </row>
    <row r="52" spans="1:3" ht="81">
      <c r="A52" s="1883"/>
      <c r="B52" s="1548" t="s">
        <v>691</v>
      </c>
      <c r="C52" s="205" t="s">
        <v>3106</v>
      </c>
    </row>
    <row r="53" spans="1:3" ht="81">
      <c r="A53" s="1883"/>
      <c r="B53" s="1548" t="s">
        <v>693</v>
      </c>
      <c r="C53" s="205" t="s">
        <v>3107</v>
      </c>
    </row>
    <row r="54" spans="1:3" ht="32.4">
      <c r="A54" s="1883"/>
      <c r="B54" s="1548" t="s">
        <v>695</v>
      </c>
      <c r="C54" s="205" t="s">
        <v>3108</v>
      </c>
    </row>
    <row r="55" spans="1:3">
      <c r="A55" s="1883"/>
      <c r="B55" s="1548" t="s">
        <v>697</v>
      </c>
      <c r="C55" s="205" t="s">
        <v>3109</v>
      </c>
    </row>
    <row r="56" spans="1:3">
      <c r="A56" s="1883"/>
      <c r="B56" s="1548" t="s">
        <v>699</v>
      </c>
      <c r="C56" s="205" t="s">
        <v>349</v>
      </c>
    </row>
    <row r="57" spans="1:3">
      <c r="A57" s="1883"/>
      <c r="B57" s="1548" t="s">
        <v>700</v>
      </c>
      <c r="C57" s="205" t="s">
        <v>267</v>
      </c>
    </row>
    <row r="58" spans="1:3">
      <c r="A58" s="1883"/>
      <c r="B58" s="1548" t="s">
        <v>701</v>
      </c>
      <c r="C58" s="136" t="s">
        <v>267</v>
      </c>
    </row>
    <row r="59" spans="1:3">
      <c r="A59" s="1883"/>
      <c r="B59" s="1548" t="s">
        <v>702</v>
      </c>
      <c r="C59" s="366" t="s">
        <v>3109</v>
      </c>
    </row>
    <row r="60" spans="1:3">
      <c r="A60" s="1883"/>
      <c r="B60" s="1548" t="s">
        <v>704</v>
      </c>
      <c r="C60" s="205" t="s">
        <v>3110</v>
      </c>
    </row>
    <row r="61" spans="1:3" ht="32.4">
      <c r="A61" s="1883"/>
      <c r="B61" s="1548" t="s">
        <v>706</v>
      </c>
      <c r="C61" s="205" t="s">
        <v>3111</v>
      </c>
    </row>
    <row r="62" spans="1:3">
      <c r="A62" s="1883"/>
      <c r="B62" s="1548" t="s">
        <v>708</v>
      </c>
      <c r="C62" s="205" t="s">
        <v>3112</v>
      </c>
    </row>
    <row r="63" spans="1:3">
      <c r="A63" s="1883"/>
      <c r="B63" s="1548" t="s">
        <v>710</v>
      </c>
      <c r="C63" s="205" t="s">
        <v>267</v>
      </c>
    </row>
    <row r="64" spans="1:3">
      <c r="A64" s="1883"/>
      <c r="B64" s="1548" t="s">
        <v>711</v>
      </c>
      <c r="C64" s="205" t="s">
        <v>267</v>
      </c>
    </row>
    <row r="65" spans="1:3">
      <c r="A65" s="1883"/>
      <c r="B65" s="1548" t="s">
        <v>712</v>
      </c>
      <c r="C65" s="205" t="s">
        <v>279</v>
      </c>
    </row>
    <row r="66" spans="1:3">
      <c r="A66" s="1883"/>
      <c r="B66" s="1548" t="s">
        <v>713</v>
      </c>
      <c r="C66" s="205" t="s">
        <v>3113</v>
      </c>
    </row>
    <row r="67" spans="1:3">
      <c r="A67" s="1883"/>
      <c r="B67" s="1548" t="s">
        <v>714</v>
      </c>
      <c r="C67" s="326">
        <v>45037</v>
      </c>
    </row>
    <row r="68" spans="1:3" ht="33" thickBot="1">
      <c r="A68" s="1884"/>
      <c r="B68" s="1297" t="s">
        <v>715</v>
      </c>
      <c r="C68" s="136" t="s">
        <v>3114</v>
      </c>
    </row>
    <row r="69" spans="1:3">
      <c r="A69" s="2035" t="s">
        <v>717</v>
      </c>
      <c r="B69" s="1547" t="s">
        <v>718</v>
      </c>
      <c r="C69" s="1592" t="s">
        <v>279</v>
      </c>
    </row>
    <row r="70" spans="1:3">
      <c r="A70" s="1883"/>
      <c r="B70" s="1548" t="s">
        <v>719</v>
      </c>
      <c r="C70" s="205" t="s">
        <v>369</v>
      </c>
    </row>
    <row r="71" spans="1:3">
      <c r="A71" s="1883"/>
      <c r="B71" s="1548" t="s">
        <v>720</v>
      </c>
      <c r="C71" s="205" t="s">
        <v>267</v>
      </c>
    </row>
    <row r="72" spans="1:3">
      <c r="A72" s="1883"/>
      <c r="B72" s="1548" t="s">
        <v>721</v>
      </c>
      <c r="C72" s="205" t="s">
        <v>267</v>
      </c>
    </row>
    <row r="73" spans="1:3" ht="48.6">
      <c r="A73" s="1883"/>
      <c r="B73" s="1548" t="s">
        <v>722</v>
      </c>
      <c r="C73" s="205" t="s">
        <v>538</v>
      </c>
    </row>
    <row r="74" spans="1:3">
      <c r="A74" s="1883"/>
      <c r="B74" s="1548" t="s">
        <v>723</v>
      </c>
      <c r="C74" s="205" t="s">
        <v>301</v>
      </c>
    </row>
    <row r="75" spans="1:3">
      <c r="A75" s="1883"/>
      <c r="B75" s="1548" t="s">
        <v>724</v>
      </c>
      <c r="C75" s="205" t="s">
        <v>279</v>
      </c>
    </row>
    <row r="76" spans="1:3">
      <c r="A76" s="1883"/>
      <c r="B76" s="1548" t="s">
        <v>725</v>
      </c>
      <c r="C76" s="205" t="s">
        <v>377</v>
      </c>
    </row>
    <row r="77" spans="1:3" ht="81.599999999999994" thickBot="1">
      <c r="A77" s="1884"/>
      <c r="B77" s="1297" t="s">
        <v>726</v>
      </c>
      <c r="C77" s="136" t="s">
        <v>611</v>
      </c>
    </row>
    <row r="78" spans="1:3" ht="48.6">
      <c r="A78" s="2035" t="s">
        <v>727</v>
      </c>
      <c r="B78" s="1547" t="s">
        <v>728</v>
      </c>
      <c r="C78" s="362" t="s">
        <v>3115</v>
      </c>
    </row>
    <row r="79" spans="1:3" ht="113.4">
      <c r="A79" s="1883"/>
      <c r="B79" s="1548" t="s">
        <v>730</v>
      </c>
      <c r="C79" s="360" t="s">
        <v>3116</v>
      </c>
    </row>
    <row r="80" spans="1:3" ht="48.6">
      <c r="A80" s="1883"/>
      <c r="B80" s="1548" t="s">
        <v>732</v>
      </c>
      <c r="C80" s="205" t="s">
        <v>3117</v>
      </c>
    </row>
    <row r="81" spans="1:3" ht="32.4">
      <c r="A81" s="1883"/>
      <c r="B81" s="1548" t="s">
        <v>734</v>
      </c>
      <c r="C81" s="205" t="s">
        <v>388</v>
      </c>
    </row>
    <row r="82" spans="1:3" ht="64.8">
      <c r="A82" s="1883"/>
      <c r="B82" s="1548" t="s">
        <v>735</v>
      </c>
      <c r="C82" s="205" t="s">
        <v>3118</v>
      </c>
    </row>
    <row r="83" spans="1:3">
      <c r="A83" s="1883"/>
      <c r="B83" s="1548" t="s">
        <v>737</v>
      </c>
      <c r="C83" s="205" t="s">
        <v>277</v>
      </c>
    </row>
    <row r="84" spans="1:3">
      <c r="A84" s="1883"/>
      <c r="B84" s="1548" t="s">
        <v>713</v>
      </c>
      <c r="C84" s="205" t="s">
        <v>3113</v>
      </c>
    </row>
    <row r="85" spans="1:3">
      <c r="A85" s="1883"/>
      <c r="B85" s="1548" t="s">
        <v>714</v>
      </c>
      <c r="C85" s="326">
        <v>45037</v>
      </c>
    </row>
    <row r="86" spans="1:3">
      <c r="A86" s="1883"/>
      <c r="B86" s="1548" t="s">
        <v>738</v>
      </c>
      <c r="C86" s="205" t="s">
        <v>267</v>
      </c>
    </row>
    <row r="87" spans="1:3">
      <c r="A87" s="1883"/>
      <c r="B87" s="1548" t="s">
        <v>739</v>
      </c>
      <c r="C87" s="205"/>
    </row>
    <row r="88" spans="1:3">
      <c r="A88" s="1883"/>
      <c r="B88" s="1548" t="s">
        <v>740</v>
      </c>
      <c r="C88" s="205" t="s">
        <v>277</v>
      </c>
    </row>
    <row r="89" spans="1:3">
      <c r="A89" s="1883"/>
      <c r="B89" s="1548" t="s">
        <v>741</v>
      </c>
      <c r="C89" s="205" t="s">
        <v>267</v>
      </c>
    </row>
    <row r="90" spans="1:3">
      <c r="A90" s="1883"/>
      <c r="B90" s="1548" t="s">
        <v>742</v>
      </c>
      <c r="C90" s="205" t="s">
        <v>267</v>
      </c>
    </row>
    <row r="91" spans="1:3">
      <c r="A91" s="1883"/>
      <c r="B91" s="1548" t="s">
        <v>743</v>
      </c>
      <c r="C91" s="205" t="s">
        <v>267</v>
      </c>
    </row>
    <row r="92" spans="1:3" ht="16.8" thickBot="1">
      <c r="A92" s="1884"/>
      <c r="B92" s="1297" t="s">
        <v>744</v>
      </c>
      <c r="C92" s="136" t="s">
        <v>267</v>
      </c>
    </row>
    <row r="93" spans="1:3" ht="64.8">
      <c r="A93" s="2035" t="s">
        <v>745</v>
      </c>
      <c r="B93" s="1547" t="s">
        <v>746</v>
      </c>
      <c r="C93" s="1592" t="s">
        <v>3119</v>
      </c>
    </row>
    <row r="94" spans="1:3" ht="32.4">
      <c r="A94" s="1883"/>
      <c r="B94" s="1548" t="s">
        <v>748</v>
      </c>
      <c r="C94" s="205" t="s">
        <v>566</v>
      </c>
    </row>
    <row r="95" spans="1:3">
      <c r="A95" s="1883"/>
      <c r="B95" s="1548" t="s">
        <v>749</v>
      </c>
      <c r="C95" s="205" t="s">
        <v>267</v>
      </c>
    </row>
    <row r="96" spans="1:3" ht="32.4">
      <c r="A96" s="1883"/>
      <c r="B96" s="1548" t="s">
        <v>750</v>
      </c>
      <c r="C96" s="205" t="s">
        <v>267</v>
      </c>
    </row>
    <row r="97" spans="1:3">
      <c r="A97" s="1883"/>
      <c r="B97" s="1548" t="s">
        <v>751</v>
      </c>
      <c r="C97" s="205" t="s">
        <v>267</v>
      </c>
    </row>
    <row r="98" spans="1:3">
      <c r="A98" s="1883"/>
      <c r="B98" s="1548" t="s">
        <v>753</v>
      </c>
      <c r="C98" s="205" t="s">
        <v>267</v>
      </c>
    </row>
    <row r="99" spans="1:3" ht="32.4">
      <c r="A99" s="1883"/>
      <c r="B99" s="1548" t="s">
        <v>754</v>
      </c>
      <c r="C99" s="205" t="s">
        <v>267</v>
      </c>
    </row>
    <row r="100" spans="1:3">
      <c r="A100" s="1883"/>
      <c r="B100" s="1548" t="s">
        <v>756</v>
      </c>
      <c r="C100" s="205" t="s">
        <v>267</v>
      </c>
    </row>
    <row r="101" spans="1:3">
      <c r="A101" s="1883"/>
      <c r="B101" s="1548" t="s">
        <v>758</v>
      </c>
      <c r="C101" s="205" t="s">
        <v>267</v>
      </c>
    </row>
    <row r="102" spans="1:3" ht="16.8" thickBot="1">
      <c r="A102" s="1884"/>
      <c r="B102" s="1162" t="s">
        <v>759</v>
      </c>
      <c r="C102" s="136" t="s">
        <v>267</v>
      </c>
    </row>
    <row r="103" spans="1:3" ht="32.4">
      <c r="A103" s="1886" t="s">
        <v>418</v>
      </c>
      <c r="B103" s="1548" t="s">
        <v>760</v>
      </c>
      <c r="C103" s="1460" t="s">
        <v>3120</v>
      </c>
    </row>
    <row r="104" spans="1:3">
      <c r="A104" s="1886"/>
      <c r="B104" s="1548" t="s">
        <v>421</v>
      </c>
      <c r="C104" s="367">
        <v>3.64</v>
      </c>
    </row>
    <row r="105" spans="1:3">
      <c r="A105" s="1886"/>
      <c r="B105" s="1548" t="s">
        <v>583</v>
      </c>
      <c r="C105" s="364">
        <v>531.14</v>
      </c>
    </row>
    <row r="106" spans="1:3">
      <c r="A106" s="1886"/>
      <c r="B106" s="1548" t="s">
        <v>424</v>
      </c>
      <c r="C106" s="365" t="s">
        <v>3121</v>
      </c>
    </row>
    <row r="107" spans="1:3" ht="16.8" thickBot="1">
      <c r="A107" s="1887"/>
      <c r="B107" s="25" t="s">
        <v>426</v>
      </c>
      <c r="C107" s="205" t="s">
        <v>267</v>
      </c>
    </row>
    <row r="108" spans="1:3" s="127" customFormat="1" ht="129.6">
      <c r="A108" s="1853" t="s">
        <v>427</v>
      </c>
      <c r="B108" s="935" t="s">
        <v>428</v>
      </c>
      <c r="C108" s="936" t="s">
        <v>3122</v>
      </c>
    </row>
    <row r="109" spans="1:3" s="127" customFormat="1" ht="49.2" thickBot="1">
      <c r="A109" s="1854"/>
      <c r="B109" s="937" t="s">
        <v>430</v>
      </c>
      <c r="C109" s="938" t="s">
        <v>3123</v>
      </c>
    </row>
    <row r="110" spans="1:3" ht="16.8" thickBot="1">
      <c r="A110" s="2216" t="s">
        <v>765</v>
      </c>
      <c r="B110" s="2236"/>
      <c r="C110" s="1562"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88">
        <v>45797</v>
      </c>
    </row>
    <row r="3" spans="1:3">
      <c r="A3" s="2040" t="s">
        <v>629</v>
      </c>
      <c r="B3" s="1547" t="s">
        <v>630</v>
      </c>
      <c r="C3" s="859" t="s">
        <v>3124</v>
      </c>
    </row>
    <row r="4" spans="1:3">
      <c r="A4" s="1894"/>
      <c r="B4" s="1548" t="s">
        <v>632</v>
      </c>
      <c r="C4" s="205" t="s">
        <v>3125</v>
      </c>
    </row>
    <row r="5" spans="1:3">
      <c r="A5" s="1894"/>
      <c r="B5" s="1548" t="s">
        <v>440</v>
      </c>
      <c r="C5" s="1087" t="s">
        <v>267</v>
      </c>
    </row>
    <row r="6" spans="1:3">
      <c r="A6" s="1894"/>
      <c r="B6" s="1548" t="s">
        <v>268</v>
      </c>
      <c r="C6" s="1087" t="s">
        <v>3126</v>
      </c>
    </row>
    <row r="7" spans="1:3">
      <c r="A7" s="1894"/>
      <c r="B7" s="1548" t="s">
        <v>442</v>
      </c>
      <c r="C7" s="1069" t="s">
        <v>3127</v>
      </c>
    </row>
    <row r="8" spans="1:3">
      <c r="A8" s="1894"/>
      <c r="B8" s="1548" t="s">
        <v>444</v>
      </c>
      <c r="C8" s="358">
        <v>127899391.61</v>
      </c>
    </row>
    <row r="9" spans="1:3">
      <c r="A9" s="1894"/>
      <c r="B9" s="1548" t="s">
        <v>446</v>
      </c>
      <c r="C9" s="368">
        <v>18492237436.639999</v>
      </c>
    </row>
    <row r="10" spans="1:3">
      <c r="A10" s="1894"/>
      <c r="B10" s="1548" t="s">
        <v>637</v>
      </c>
      <c r="C10" s="205" t="s">
        <v>275</v>
      </c>
    </row>
    <row r="11" spans="1:3">
      <c r="A11" s="1894"/>
      <c r="B11" s="1548" t="s">
        <v>639</v>
      </c>
      <c r="C11" s="1087" t="s">
        <v>277</v>
      </c>
    </row>
    <row r="12" spans="1:3">
      <c r="A12" s="1894"/>
      <c r="B12" s="1548" t="s">
        <v>640</v>
      </c>
      <c r="C12" s="1087" t="s">
        <v>279</v>
      </c>
    </row>
    <row r="13" spans="1:3">
      <c r="A13" s="1894"/>
      <c r="B13" s="1548" t="s">
        <v>641</v>
      </c>
      <c r="C13" s="1087" t="s">
        <v>279</v>
      </c>
    </row>
    <row r="14" spans="1:3">
      <c r="A14" s="1894"/>
      <c r="B14" s="1548" t="s">
        <v>642</v>
      </c>
      <c r="C14" s="1087" t="s">
        <v>277</v>
      </c>
    </row>
    <row r="15" spans="1:3">
      <c r="A15" s="1894"/>
      <c r="B15" s="1548" t="s">
        <v>643</v>
      </c>
      <c r="C15" s="1087" t="s">
        <v>267</v>
      </c>
    </row>
    <row r="16" spans="1:3">
      <c r="A16" s="1894"/>
      <c r="B16" s="1548" t="s">
        <v>644</v>
      </c>
      <c r="C16" s="1087" t="s">
        <v>267</v>
      </c>
    </row>
    <row r="17" spans="1:3" ht="48.6">
      <c r="A17" s="1894"/>
      <c r="B17" s="1548" t="s">
        <v>645</v>
      </c>
      <c r="C17" s="1087" t="s">
        <v>877</v>
      </c>
    </row>
    <row r="18" spans="1:3" ht="32.4">
      <c r="A18" s="1894"/>
      <c r="B18" s="1548" t="s">
        <v>286</v>
      </c>
      <c r="C18" s="1087" t="s">
        <v>878</v>
      </c>
    </row>
    <row r="19" spans="1:3">
      <c r="A19" s="1894"/>
      <c r="B19" s="1548" t="s">
        <v>647</v>
      </c>
      <c r="C19" s="1087" t="s">
        <v>267</v>
      </c>
    </row>
    <row r="20" spans="1:3" ht="32.4">
      <c r="A20" s="1894"/>
      <c r="B20" s="1548" t="s">
        <v>648</v>
      </c>
      <c r="C20" s="1087" t="s">
        <v>277</v>
      </c>
    </row>
    <row r="21" spans="1:3">
      <c r="A21" s="1894"/>
      <c r="B21" s="1548" t="s">
        <v>649</v>
      </c>
      <c r="C21" s="1087" t="s">
        <v>267</v>
      </c>
    </row>
    <row r="22" spans="1:3">
      <c r="A22" s="1894"/>
      <c r="B22" s="1548" t="s">
        <v>650</v>
      </c>
      <c r="C22" s="1087" t="s">
        <v>267</v>
      </c>
    </row>
    <row r="23" spans="1:3">
      <c r="A23" s="1894"/>
      <c r="B23" s="1548" t="s">
        <v>651</v>
      </c>
      <c r="C23" s="1087" t="s">
        <v>267</v>
      </c>
    </row>
    <row r="24" spans="1:3">
      <c r="A24" s="1894"/>
      <c r="B24" s="1548" t="s">
        <v>652</v>
      </c>
      <c r="C24" s="1087" t="s">
        <v>267</v>
      </c>
    </row>
    <row r="25" spans="1:3">
      <c r="A25" s="1894"/>
      <c r="B25" s="1548" t="s">
        <v>653</v>
      </c>
      <c r="C25" s="1087" t="s">
        <v>846</v>
      </c>
    </row>
    <row r="26" spans="1:3">
      <c r="A26" s="1894"/>
      <c r="B26" s="1548" t="s">
        <v>654</v>
      </c>
      <c r="C26" s="1087" t="s">
        <v>267</v>
      </c>
    </row>
    <row r="27" spans="1:3">
      <c r="A27" s="1894"/>
      <c r="B27" s="1548" t="s">
        <v>655</v>
      </c>
      <c r="C27" s="1087" t="s">
        <v>299</v>
      </c>
    </row>
    <row r="28" spans="1:3">
      <c r="A28" s="1894"/>
      <c r="B28" s="1548" t="s">
        <v>656</v>
      </c>
      <c r="C28" s="1087" t="s">
        <v>301</v>
      </c>
    </row>
    <row r="29" spans="1:3">
      <c r="A29" s="1894"/>
      <c r="B29" s="1548" t="s">
        <v>657</v>
      </c>
      <c r="C29" s="1087" t="s">
        <v>267</v>
      </c>
    </row>
    <row r="30" spans="1:3" ht="32.4">
      <c r="A30" s="1894"/>
      <c r="B30" s="1548" t="s">
        <v>659</v>
      </c>
      <c r="C30" s="1087" t="s">
        <v>1275</v>
      </c>
    </row>
    <row r="31" spans="1:3" ht="48.6">
      <c r="A31" s="1894"/>
      <c r="B31" s="1548" t="s">
        <v>660</v>
      </c>
      <c r="C31" s="1087" t="s">
        <v>847</v>
      </c>
    </row>
    <row r="32" spans="1:3" ht="33" thickBot="1">
      <c r="A32" s="1895"/>
      <c r="B32" s="4" t="s">
        <v>662</v>
      </c>
      <c r="C32" s="1296" t="s">
        <v>267</v>
      </c>
    </row>
    <row r="33" spans="1:3">
      <c r="A33" s="2035" t="s">
        <v>663</v>
      </c>
      <c r="B33" s="1547" t="s">
        <v>664</v>
      </c>
      <c r="C33" s="205" t="s">
        <v>3126</v>
      </c>
    </row>
    <row r="34" spans="1:3">
      <c r="A34" s="1883"/>
      <c r="B34" s="1548" t="s">
        <v>665</v>
      </c>
      <c r="C34" s="1087" t="s">
        <v>3128</v>
      </c>
    </row>
    <row r="35" spans="1:3">
      <c r="A35" s="1883"/>
      <c r="B35" s="1548" t="s">
        <v>667</v>
      </c>
      <c r="C35" s="1087" t="s">
        <v>314</v>
      </c>
    </row>
    <row r="36" spans="1:3">
      <c r="A36" s="1883"/>
      <c r="B36" s="1548" t="s">
        <v>668</v>
      </c>
      <c r="C36" s="1087" t="s">
        <v>267</v>
      </c>
    </row>
    <row r="37" spans="1:3">
      <c r="A37" s="1883"/>
      <c r="B37" s="1548" t="s">
        <v>669</v>
      </c>
      <c r="C37" s="1087" t="s">
        <v>267</v>
      </c>
    </row>
    <row r="38" spans="1:3" ht="16.8" thickBot="1">
      <c r="A38" s="1884"/>
      <c r="B38" s="1297" t="s">
        <v>670</v>
      </c>
      <c r="C38" s="1296" t="s">
        <v>279</v>
      </c>
    </row>
    <row r="39" spans="1:3">
      <c r="A39" s="2035" t="s">
        <v>671</v>
      </c>
      <c r="B39" s="1547" t="s">
        <v>672</v>
      </c>
      <c r="C39" s="205" t="s">
        <v>277</v>
      </c>
    </row>
    <row r="40" spans="1:3">
      <c r="A40" s="1883"/>
      <c r="B40" s="1548" t="s">
        <v>673</v>
      </c>
      <c r="C40" s="1087" t="s">
        <v>267</v>
      </c>
    </row>
    <row r="41" spans="1:3">
      <c r="A41" s="1883"/>
      <c r="B41" s="1548" t="s">
        <v>674</v>
      </c>
      <c r="C41" s="1087" t="s">
        <v>267</v>
      </c>
    </row>
    <row r="42" spans="1:3">
      <c r="A42" s="1883"/>
      <c r="B42" s="1548" t="s">
        <v>675</v>
      </c>
      <c r="C42" s="1087" t="s">
        <v>267</v>
      </c>
    </row>
    <row r="43" spans="1:3">
      <c r="A43" s="1883"/>
      <c r="B43" s="1548" t="s">
        <v>676</v>
      </c>
      <c r="C43" s="1087" t="s">
        <v>267</v>
      </c>
    </row>
    <row r="44" spans="1:3" ht="16.8" thickBot="1">
      <c r="A44" s="1884"/>
      <c r="B44" s="1162" t="s">
        <v>677</v>
      </c>
      <c r="C44" s="1296" t="s">
        <v>267</v>
      </c>
    </row>
    <row r="45" spans="1:3">
      <c r="A45" s="2035" t="s">
        <v>678</v>
      </c>
      <c r="B45" s="1547" t="s">
        <v>679</v>
      </c>
      <c r="C45" s="205" t="s">
        <v>279</v>
      </c>
    </row>
    <row r="46" spans="1:3">
      <c r="A46" s="1883"/>
      <c r="B46" s="1548" t="s">
        <v>680</v>
      </c>
      <c r="C46" s="1087" t="s">
        <v>3129</v>
      </c>
    </row>
    <row r="47" spans="1:3" ht="49.2" thickBot="1">
      <c r="A47" s="1884"/>
      <c r="B47" s="1297" t="s">
        <v>682</v>
      </c>
      <c r="C47" s="1296" t="s">
        <v>3130</v>
      </c>
    </row>
    <row r="48" spans="1:3">
      <c r="A48" s="1883" t="s">
        <v>332</v>
      </c>
      <c r="B48" s="4" t="s">
        <v>684</v>
      </c>
      <c r="C48" s="794" t="s">
        <v>509</v>
      </c>
    </row>
    <row r="49" spans="1:3">
      <c r="A49" s="1883"/>
      <c r="B49" s="1548" t="s">
        <v>685</v>
      </c>
      <c r="C49" s="1087" t="s">
        <v>267</v>
      </c>
    </row>
    <row r="50" spans="1:3">
      <c r="A50" s="1883"/>
      <c r="B50" s="1548" t="s">
        <v>687</v>
      </c>
      <c r="C50" s="1087" t="s">
        <v>267</v>
      </c>
    </row>
    <row r="51" spans="1:3">
      <c r="A51" s="1883"/>
      <c r="B51" s="1548" t="s">
        <v>689</v>
      </c>
      <c r="C51" s="1087" t="s">
        <v>267</v>
      </c>
    </row>
    <row r="52" spans="1:3" ht="32.4">
      <c r="A52" s="1883"/>
      <c r="B52" s="1548" t="s">
        <v>691</v>
      </c>
      <c r="C52" s="1087" t="s">
        <v>505</v>
      </c>
    </row>
    <row r="53" spans="1:3" ht="48.6">
      <c r="A53" s="1883"/>
      <c r="B53" s="1548" t="s">
        <v>693</v>
      </c>
      <c r="C53" s="1087" t="s">
        <v>849</v>
      </c>
    </row>
    <row r="54" spans="1:3">
      <c r="A54" s="1883"/>
      <c r="B54" s="1548" t="s">
        <v>695</v>
      </c>
      <c r="C54" s="1087" t="s">
        <v>509</v>
      </c>
    </row>
    <row r="55" spans="1:3">
      <c r="A55" s="1883"/>
      <c r="B55" s="1548" t="s">
        <v>697</v>
      </c>
      <c r="C55" s="1087" t="s">
        <v>698</v>
      </c>
    </row>
    <row r="56" spans="1:3">
      <c r="A56" s="1883"/>
      <c r="B56" s="1548" t="s">
        <v>699</v>
      </c>
      <c r="C56" s="1087" t="s">
        <v>819</v>
      </c>
    </row>
    <row r="57" spans="1:3">
      <c r="A57" s="1883"/>
      <c r="B57" s="1548" t="s">
        <v>700</v>
      </c>
      <c r="C57" s="1087" t="s">
        <v>267</v>
      </c>
    </row>
    <row r="58" spans="1:3">
      <c r="A58" s="1883"/>
      <c r="B58" s="1548" t="s">
        <v>701</v>
      </c>
      <c r="C58" s="540" t="s">
        <v>267</v>
      </c>
    </row>
    <row r="59" spans="1:3">
      <c r="A59" s="1883"/>
      <c r="B59" s="1548" t="s">
        <v>702</v>
      </c>
      <c r="C59" s="366" t="s">
        <v>3131</v>
      </c>
    </row>
    <row r="60" spans="1:3">
      <c r="A60" s="1883"/>
      <c r="B60" s="1548" t="s">
        <v>704</v>
      </c>
      <c r="C60" s="205" t="s">
        <v>3132</v>
      </c>
    </row>
    <row r="61" spans="1:3">
      <c r="A61" s="1883"/>
      <c r="B61" s="1548" t="s">
        <v>706</v>
      </c>
      <c r="C61" s="1087" t="s">
        <v>3133</v>
      </c>
    </row>
    <row r="62" spans="1:3" ht="97.2">
      <c r="A62" s="1883"/>
      <c r="B62" s="1548" t="s">
        <v>708</v>
      </c>
      <c r="C62" s="1087" t="s">
        <v>3134</v>
      </c>
    </row>
    <row r="63" spans="1:3" ht="64.8">
      <c r="A63" s="1883"/>
      <c r="B63" s="1548" t="s">
        <v>710</v>
      </c>
      <c r="C63" s="1087" t="s">
        <v>3135</v>
      </c>
    </row>
    <row r="64" spans="1:3" ht="32.4">
      <c r="A64" s="1883"/>
      <c r="B64" s="1548" t="s">
        <v>711</v>
      </c>
      <c r="C64" s="1087" t="s">
        <v>3136</v>
      </c>
    </row>
    <row r="65" spans="1:3">
      <c r="A65" s="1883"/>
      <c r="B65" s="1548" t="s">
        <v>712</v>
      </c>
      <c r="C65" s="1087" t="s">
        <v>277</v>
      </c>
    </row>
    <row r="66" spans="1:3">
      <c r="A66" s="1883"/>
      <c r="B66" s="1548" t="s">
        <v>713</v>
      </c>
      <c r="C66" s="1087" t="s">
        <v>267</v>
      </c>
    </row>
    <row r="67" spans="1:3">
      <c r="A67" s="1883"/>
      <c r="B67" s="1548" t="s">
        <v>714</v>
      </c>
      <c r="C67" s="1087" t="s">
        <v>267</v>
      </c>
    </row>
    <row r="68" spans="1:3" ht="16.8" thickBot="1">
      <c r="A68" s="1884"/>
      <c r="B68" s="1297" t="s">
        <v>715</v>
      </c>
      <c r="C68" s="1296" t="s">
        <v>267</v>
      </c>
    </row>
    <row r="69" spans="1:3">
      <c r="A69" s="2035" t="s">
        <v>717</v>
      </c>
      <c r="B69" s="1547" t="s">
        <v>718</v>
      </c>
      <c r="C69" s="205" t="s">
        <v>279</v>
      </c>
    </row>
    <row r="70" spans="1:3">
      <c r="A70" s="1883"/>
      <c r="B70" s="1548" t="s">
        <v>719</v>
      </c>
      <c r="C70" s="1087" t="s">
        <v>299</v>
      </c>
    </row>
    <row r="71" spans="1:3">
      <c r="A71" s="1883"/>
      <c r="B71" s="1548" t="s">
        <v>720</v>
      </c>
      <c r="C71" s="1087" t="s">
        <v>267</v>
      </c>
    </row>
    <row r="72" spans="1:3">
      <c r="A72" s="1883"/>
      <c r="B72" s="1548" t="s">
        <v>721</v>
      </c>
      <c r="C72" s="1087" t="s">
        <v>267</v>
      </c>
    </row>
    <row r="73" spans="1:3" ht="48.6">
      <c r="A73" s="1883"/>
      <c r="B73" s="1548" t="s">
        <v>722</v>
      </c>
      <c r="C73" s="1087" t="s">
        <v>538</v>
      </c>
    </row>
    <row r="74" spans="1:3">
      <c r="A74" s="1883"/>
      <c r="B74" s="1548" t="s">
        <v>723</v>
      </c>
      <c r="C74" s="1087" t="s">
        <v>301</v>
      </c>
    </row>
    <row r="75" spans="1:3">
      <c r="A75" s="1883"/>
      <c r="B75" s="1548" t="s">
        <v>724</v>
      </c>
      <c r="C75" s="1087" t="s">
        <v>279</v>
      </c>
    </row>
    <row r="76" spans="1:3">
      <c r="A76" s="1883"/>
      <c r="B76" s="1548" t="s">
        <v>725</v>
      </c>
      <c r="C76" s="1087" t="s">
        <v>377</v>
      </c>
    </row>
    <row r="77" spans="1:3" ht="81.599999999999994" thickBot="1">
      <c r="A77" s="1884"/>
      <c r="B77" s="1297" t="s">
        <v>726</v>
      </c>
      <c r="C77" s="540" t="s">
        <v>856</v>
      </c>
    </row>
    <row r="78" spans="1:3" ht="32.4">
      <c r="A78" s="2035" t="s">
        <v>727</v>
      </c>
      <c r="B78" s="1547" t="s">
        <v>728</v>
      </c>
      <c r="C78" s="362" t="s">
        <v>3137</v>
      </c>
    </row>
    <row r="79" spans="1:3">
      <c r="A79" s="1883"/>
      <c r="B79" s="1548" t="s">
        <v>730</v>
      </c>
      <c r="C79" s="205" t="s">
        <v>384</v>
      </c>
    </row>
    <row r="80" spans="1:3" ht="32.4">
      <c r="A80" s="1883"/>
      <c r="B80" s="1548" t="s">
        <v>732</v>
      </c>
      <c r="C80" s="1087" t="s">
        <v>3138</v>
      </c>
    </row>
    <row r="81" spans="1:3">
      <c r="A81" s="1883"/>
      <c r="B81" s="1548" t="s">
        <v>734</v>
      </c>
      <c r="C81" s="1087" t="s">
        <v>3139</v>
      </c>
    </row>
    <row r="82" spans="1:3" ht="48.6">
      <c r="A82" s="1883"/>
      <c r="B82" s="1548" t="s">
        <v>735</v>
      </c>
      <c r="C82" s="1087" t="s">
        <v>3140</v>
      </c>
    </row>
    <row r="83" spans="1:3">
      <c r="A83" s="1883"/>
      <c r="B83" s="1548" t="s">
        <v>737</v>
      </c>
      <c r="C83" s="1087" t="s">
        <v>279</v>
      </c>
    </row>
    <row r="84" spans="1:3">
      <c r="A84" s="1883"/>
      <c r="B84" s="1548" t="s">
        <v>713</v>
      </c>
      <c r="C84" s="1087" t="s">
        <v>3141</v>
      </c>
    </row>
    <row r="85" spans="1:3">
      <c r="A85" s="1883"/>
      <c r="B85" s="1548" t="s">
        <v>714</v>
      </c>
      <c r="C85" s="1178">
        <v>44896</v>
      </c>
    </row>
    <row r="86" spans="1:3" ht="64.8">
      <c r="A86" s="1883"/>
      <c r="B86" s="1548" t="s">
        <v>738</v>
      </c>
      <c r="C86" s="1087" t="s">
        <v>3142</v>
      </c>
    </row>
    <row r="87" spans="1:3">
      <c r="A87" s="1883"/>
      <c r="B87" s="1548" t="s">
        <v>739</v>
      </c>
      <c r="C87" s="1087"/>
    </row>
    <row r="88" spans="1:3">
      <c r="A88" s="1883"/>
      <c r="B88" s="1548" t="s">
        <v>740</v>
      </c>
      <c r="C88" s="1087" t="s">
        <v>277</v>
      </c>
    </row>
    <row r="89" spans="1:3">
      <c r="A89" s="1883"/>
      <c r="B89" s="1548" t="s">
        <v>741</v>
      </c>
      <c r="C89" s="1087" t="s">
        <v>267</v>
      </c>
    </row>
    <row r="90" spans="1:3">
      <c r="A90" s="1883"/>
      <c r="B90" s="1548" t="s">
        <v>742</v>
      </c>
      <c r="C90" s="1087" t="s">
        <v>267</v>
      </c>
    </row>
    <row r="91" spans="1:3">
      <c r="A91" s="1883"/>
      <c r="B91" s="1548" t="s">
        <v>743</v>
      </c>
      <c r="C91" s="1087" t="s">
        <v>267</v>
      </c>
    </row>
    <row r="92" spans="1:3" ht="16.8" thickBot="1">
      <c r="A92" s="1884"/>
      <c r="B92" s="1297" t="s">
        <v>744</v>
      </c>
      <c r="C92" s="1296" t="s">
        <v>267</v>
      </c>
    </row>
    <row r="93" spans="1:3" ht="64.8">
      <c r="A93" s="2035" t="s">
        <v>745</v>
      </c>
      <c r="B93" s="1547" t="s">
        <v>746</v>
      </c>
      <c r="C93" s="205" t="s">
        <v>862</v>
      </c>
    </row>
    <row r="94" spans="1:3" ht="32.4">
      <c r="A94" s="1883"/>
      <c r="B94" s="1548" t="s">
        <v>748</v>
      </c>
      <c r="C94" s="1087" t="s">
        <v>566</v>
      </c>
    </row>
    <row r="95" spans="1:3">
      <c r="A95" s="1883"/>
      <c r="B95" s="1548" t="s">
        <v>749</v>
      </c>
      <c r="C95" s="1087" t="s">
        <v>267</v>
      </c>
    </row>
    <row r="96" spans="1:3" ht="64.8">
      <c r="A96" s="1883"/>
      <c r="B96" s="1548" t="s">
        <v>750</v>
      </c>
      <c r="C96" s="1087" t="s">
        <v>863</v>
      </c>
    </row>
    <row r="97" spans="1:3" ht="32.4">
      <c r="A97" s="1883"/>
      <c r="B97" s="1548" t="s">
        <v>751</v>
      </c>
      <c r="C97" s="1087" t="s">
        <v>864</v>
      </c>
    </row>
    <row r="98" spans="1:3" ht="48.6">
      <c r="A98" s="1883"/>
      <c r="B98" s="1548" t="s">
        <v>753</v>
      </c>
      <c r="C98" s="1087" t="s">
        <v>865</v>
      </c>
    </row>
    <row r="99" spans="1:3" ht="32.4">
      <c r="A99" s="1883"/>
      <c r="B99" s="1548" t="s">
        <v>754</v>
      </c>
      <c r="C99" s="1087" t="s">
        <v>1579</v>
      </c>
    </row>
    <row r="100" spans="1:3">
      <c r="A100" s="1883"/>
      <c r="B100" s="1548" t="s">
        <v>756</v>
      </c>
      <c r="C100" s="1087" t="s">
        <v>267</v>
      </c>
    </row>
    <row r="101" spans="1:3">
      <c r="A101" s="1883"/>
      <c r="B101" s="1548" t="s">
        <v>758</v>
      </c>
      <c r="C101" s="1087" t="s">
        <v>267</v>
      </c>
    </row>
    <row r="102" spans="1:3" ht="16.8" thickBot="1">
      <c r="A102" s="1884"/>
      <c r="B102" s="1162" t="s">
        <v>759</v>
      </c>
      <c r="C102" s="540" t="s">
        <v>267</v>
      </c>
    </row>
    <row r="103" spans="1:3" ht="32.4">
      <c r="A103" s="1886" t="s">
        <v>418</v>
      </c>
      <c r="B103" s="1548" t="s">
        <v>760</v>
      </c>
      <c r="C103" s="1610" t="s">
        <v>3143</v>
      </c>
    </row>
    <row r="104" spans="1:3">
      <c r="A104" s="1886"/>
      <c r="B104" s="1548" t="s">
        <v>421</v>
      </c>
      <c r="C104" s="363" t="s">
        <v>3144</v>
      </c>
    </row>
    <row r="105" spans="1:3">
      <c r="A105" s="1886"/>
      <c r="B105" s="1548" t="s">
        <v>583</v>
      </c>
      <c r="C105" s="369" t="s">
        <v>3145</v>
      </c>
    </row>
    <row r="106" spans="1:3">
      <c r="A106" s="1886"/>
      <c r="B106" s="1548" t="s">
        <v>424</v>
      </c>
      <c r="C106" s="98" t="s">
        <v>2397</v>
      </c>
    </row>
    <row r="107" spans="1:3" ht="16.8" thickBot="1">
      <c r="A107" s="1887"/>
      <c r="B107" s="25" t="s">
        <v>426</v>
      </c>
      <c r="C107" s="747" t="s">
        <v>267</v>
      </c>
    </row>
    <row r="108" spans="1:3" s="127" customFormat="1" ht="145.80000000000001">
      <c r="A108" s="1853" t="s">
        <v>427</v>
      </c>
      <c r="B108" s="935" t="s">
        <v>428</v>
      </c>
      <c r="C108" s="936" t="s">
        <v>3146</v>
      </c>
    </row>
    <row r="109" spans="1:3" s="127" customFormat="1" ht="146.4" thickBot="1">
      <c r="A109" s="1854"/>
      <c r="B109" s="937" t="s">
        <v>430</v>
      </c>
      <c r="C109" s="938" t="s">
        <v>3147</v>
      </c>
    </row>
    <row r="110" spans="1:3" ht="324.60000000000002" thickBot="1">
      <c r="A110" s="2216" t="s">
        <v>765</v>
      </c>
      <c r="B110" s="2236"/>
      <c r="C110" s="1562" t="s">
        <v>3148</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sheetPr codeName="Sheet113"/>
  <dimension ref="A1:C111"/>
  <sheetViews>
    <sheetView workbookViewId="0">
      <selection sqref="A1:C1"/>
    </sheetView>
  </sheetViews>
  <sheetFormatPr defaultColWidth="7.19921875" defaultRowHeight="16.2"/>
  <cols>
    <col min="1" max="1" width="3.59765625" style="880" customWidth="1"/>
    <col min="2" max="3" width="47.59765625" style="884" customWidth="1"/>
    <col min="4" max="16384" width="7.19921875" style="880"/>
  </cols>
  <sheetData>
    <row r="1" spans="1:3" ht="20.399999999999999" thickBot="1">
      <c r="A1" s="2336" t="s">
        <v>433</v>
      </c>
      <c r="B1" s="2336"/>
      <c r="C1" s="2336"/>
    </row>
    <row r="2" spans="1:3" ht="16.8" thickBot="1">
      <c r="A2" s="2337" t="s">
        <v>434</v>
      </c>
      <c r="B2" s="2338"/>
      <c r="C2" s="1611">
        <v>45811</v>
      </c>
    </row>
    <row r="3" spans="1:3">
      <c r="A3" s="2339" t="s">
        <v>435</v>
      </c>
      <c r="B3" s="1612" t="s">
        <v>436</v>
      </c>
      <c r="C3" s="1070" t="s">
        <v>3149</v>
      </c>
    </row>
    <row r="4" spans="1:3">
      <c r="A4" s="2340"/>
      <c r="B4" s="1613" t="s">
        <v>438</v>
      </c>
      <c r="C4" s="1220" t="s">
        <v>3150</v>
      </c>
    </row>
    <row r="5" spans="1:3">
      <c r="A5" s="2340"/>
      <c r="B5" s="1613" t="s">
        <v>440</v>
      </c>
      <c r="C5" s="1220" t="s">
        <v>267</v>
      </c>
    </row>
    <row r="6" spans="1:3">
      <c r="A6" s="2340"/>
      <c r="B6" s="1613" t="s">
        <v>268</v>
      </c>
      <c r="C6" s="1220" t="s">
        <v>3151</v>
      </c>
    </row>
    <row r="7" spans="1:3" ht="32.4">
      <c r="A7" s="2340"/>
      <c r="B7" s="1613" t="s">
        <v>442</v>
      </c>
      <c r="C7" s="1221" t="s">
        <v>3152</v>
      </c>
    </row>
    <row r="8" spans="1:3">
      <c r="A8" s="2340"/>
      <c r="B8" s="1613" t="s">
        <v>444</v>
      </c>
      <c r="C8" s="1222">
        <v>791400000</v>
      </c>
    </row>
    <row r="9" spans="1:3">
      <c r="A9" s="2340"/>
      <c r="B9" s="1613" t="s">
        <v>446</v>
      </c>
      <c r="C9" s="1223">
        <v>113249340000</v>
      </c>
    </row>
    <row r="10" spans="1:3">
      <c r="A10" s="2340"/>
      <c r="B10" s="1613" t="s">
        <v>447</v>
      </c>
      <c r="C10" s="1220" t="s">
        <v>3153</v>
      </c>
    </row>
    <row r="11" spans="1:3">
      <c r="A11" s="2340"/>
      <c r="B11" s="1613" t="s">
        <v>449</v>
      </c>
      <c r="C11" s="1220" t="s">
        <v>277</v>
      </c>
    </row>
    <row r="12" spans="1:3">
      <c r="A12" s="2340"/>
      <c r="B12" s="1613" t="s">
        <v>450</v>
      </c>
      <c r="C12" s="1220" t="s">
        <v>279</v>
      </c>
    </row>
    <row r="13" spans="1:3">
      <c r="A13" s="2340"/>
      <c r="B13" s="1613" t="s">
        <v>451</v>
      </c>
      <c r="C13" s="1220" t="s">
        <v>277</v>
      </c>
    </row>
    <row r="14" spans="1:3">
      <c r="A14" s="2340"/>
      <c r="B14" s="1613" t="s">
        <v>452</v>
      </c>
      <c r="C14" s="1220" t="s">
        <v>277</v>
      </c>
    </row>
    <row r="15" spans="1:3">
      <c r="A15" s="2340"/>
      <c r="B15" s="1613" t="s">
        <v>453</v>
      </c>
      <c r="C15" s="1220" t="s">
        <v>267</v>
      </c>
    </row>
    <row r="16" spans="1:3">
      <c r="A16" s="2340"/>
      <c r="B16" s="1613" t="s">
        <v>454</v>
      </c>
      <c r="C16" s="1220" t="s">
        <v>267</v>
      </c>
    </row>
    <row r="17" spans="1:3" ht="64.8">
      <c r="A17" s="2340"/>
      <c r="B17" s="1613" t="s">
        <v>455</v>
      </c>
      <c r="C17" s="1220" t="s">
        <v>3154</v>
      </c>
    </row>
    <row r="18" spans="1:3" ht="32.4">
      <c r="A18" s="2340"/>
      <c r="B18" s="1613" t="s">
        <v>992</v>
      </c>
      <c r="C18" s="1220" t="s">
        <v>287</v>
      </c>
    </row>
    <row r="19" spans="1:3">
      <c r="A19" s="2340"/>
      <c r="B19" s="1613" t="s">
        <v>457</v>
      </c>
      <c r="C19" s="1220" t="s">
        <v>267</v>
      </c>
    </row>
    <row r="20" spans="1:3" ht="32.4">
      <c r="A20" s="2340"/>
      <c r="B20" s="1613" t="s">
        <v>458</v>
      </c>
      <c r="C20" s="1220" t="s">
        <v>277</v>
      </c>
    </row>
    <row r="21" spans="1:3">
      <c r="A21" s="2340"/>
      <c r="B21" s="1613" t="s">
        <v>459</v>
      </c>
      <c r="C21" s="1220" t="s">
        <v>267</v>
      </c>
    </row>
    <row r="22" spans="1:3">
      <c r="A22" s="2340"/>
      <c r="B22" s="1613" t="s">
        <v>460</v>
      </c>
      <c r="C22" s="1220" t="s">
        <v>267</v>
      </c>
    </row>
    <row r="23" spans="1:3">
      <c r="A23" s="2340"/>
      <c r="B23" s="1613" t="s">
        <v>461</v>
      </c>
      <c r="C23" s="1220" t="s">
        <v>267</v>
      </c>
    </row>
    <row r="24" spans="1:3">
      <c r="A24" s="2340"/>
      <c r="B24" s="1613" t="s">
        <v>463</v>
      </c>
      <c r="C24" s="1220" t="s">
        <v>267</v>
      </c>
    </row>
    <row r="25" spans="1:3">
      <c r="A25" s="2340"/>
      <c r="B25" s="1613" t="s">
        <v>464</v>
      </c>
      <c r="C25" s="1220" t="s">
        <v>2967</v>
      </c>
    </row>
    <row r="26" spans="1:3">
      <c r="A26" s="2340"/>
      <c r="B26" s="1613" t="s">
        <v>465</v>
      </c>
      <c r="C26" s="1220" t="s">
        <v>267</v>
      </c>
    </row>
    <row r="27" spans="1:3">
      <c r="A27" s="2340"/>
      <c r="B27" s="1613" t="s">
        <v>466</v>
      </c>
      <c r="C27" s="1220" t="s">
        <v>299</v>
      </c>
    </row>
    <row r="28" spans="1:3">
      <c r="A28" s="2340"/>
      <c r="B28" s="1613" t="s">
        <v>467</v>
      </c>
      <c r="C28" s="1220" t="s">
        <v>301</v>
      </c>
    </row>
    <row r="29" spans="1:3" ht="97.2">
      <c r="A29" s="2340"/>
      <c r="B29" s="1613" t="s">
        <v>468</v>
      </c>
      <c r="C29" s="1220" t="s">
        <v>3155</v>
      </c>
    </row>
    <row r="30" spans="1:3" ht="32.4">
      <c r="A30" s="2340"/>
      <c r="B30" s="1613" t="s">
        <v>470</v>
      </c>
      <c r="C30" s="1220" t="s">
        <v>3156</v>
      </c>
    </row>
    <row r="31" spans="1:3" ht="129.6">
      <c r="A31" s="2340"/>
      <c r="B31" s="1613" t="s">
        <v>472</v>
      </c>
      <c r="C31" s="1220" t="s">
        <v>3157</v>
      </c>
    </row>
    <row r="32" spans="1:3" ht="33" thickBot="1">
      <c r="A32" s="2341"/>
      <c r="B32" s="881" t="s">
        <v>308</v>
      </c>
      <c r="C32" s="882" t="s">
        <v>267</v>
      </c>
    </row>
    <row r="33" spans="1:3">
      <c r="A33" s="2331" t="s">
        <v>475</v>
      </c>
      <c r="B33" s="1612" t="s">
        <v>476</v>
      </c>
      <c r="C33" s="1614" t="s">
        <v>3151</v>
      </c>
    </row>
    <row r="34" spans="1:3">
      <c r="A34" s="2329"/>
      <c r="B34" s="1613" t="s">
        <v>477</v>
      </c>
      <c r="C34" s="1220" t="s">
        <v>3158</v>
      </c>
    </row>
    <row r="35" spans="1:3">
      <c r="A35" s="2329"/>
      <c r="B35" s="1613" t="s">
        <v>479</v>
      </c>
      <c r="C35" s="1220" t="s">
        <v>314</v>
      </c>
    </row>
    <row r="36" spans="1:3">
      <c r="A36" s="2329"/>
      <c r="B36" s="1613" t="s">
        <v>480</v>
      </c>
      <c r="C36" s="1220" t="s">
        <v>267</v>
      </c>
    </row>
    <row r="37" spans="1:3">
      <c r="A37" s="2329"/>
      <c r="B37" s="1613" t="s">
        <v>481</v>
      </c>
      <c r="C37" s="1220" t="s">
        <v>267</v>
      </c>
    </row>
    <row r="38" spans="1:3" ht="16.8" thickBot="1">
      <c r="A38" s="2330"/>
      <c r="B38" s="1615" t="s">
        <v>482</v>
      </c>
      <c r="C38" s="1616" t="s">
        <v>279</v>
      </c>
    </row>
    <row r="39" spans="1:3">
      <c r="A39" s="2331" t="s">
        <v>483</v>
      </c>
      <c r="B39" s="1612" t="s">
        <v>484</v>
      </c>
      <c r="C39" s="1070" t="s">
        <v>277</v>
      </c>
    </row>
    <row r="40" spans="1:3">
      <c r="A40" s="2329"/>
      <c r="B40" s="1613" t="s">
        <v>485</v>
      </c>
      <c r="C40" s="1220" t="s">
        <v>267</v>
      </c>
    </row>
    <row r="41" spans="1:3">
      <c r="A41" s="2329"/>
      <c r="B41" s="1613" t="s">
        <v>486</v>
      </c>
      <c r="C41" s="1220" t="s">
        <v>267</v>
      </c>
    </row>
    <row r="42" spans="1:3">
      <c r="A42" s="2329"/>
      <c r="B42" s="1613" t="s">
        <v>487</v>
      </c>
      <c r="C42" s="1220" t="s">
        <v>267</v>
      </c>
    </row>
    <row r="43" spans="1:3">
      <c r="A43" s="2329"/>
      <c r="B43" s="1613" t="s">
        <v>488</v>
      </c>
      <c r="C43" s="1220" t="s">
        <v>267</v>
      </c>
    </row>
    <row r="44" spans="1:3" ht="16.8" thickBot="1">
      <c r="A44" s="2330"/>
      <c r="B44" s="1224" t="s">
        <v>489</v>
      </c>
      <c r="C44" s="882" t="s">
        <v>267</v>
      </c>
    </row>
    <row r="45" spans="1:3">
      <c r="A45" s="2331" t="s">
        <v>490</v>
      </c>
      <c r="B45" s="1612" t="s">
        <v>491</v>
      </c>
      <c r="C45" s="1614" t="s">
        <v>277</v>
      </c>
    </row>
    <row r="46" spans="1:3">
      <c r="A46" s="2329"/>
      <c r="B46" s="1613" t="s">
        <v>492</v>
      </c>
      <c r="C46" s="1220" t="s">
        <v>267</v>
      </c>
    </row>
    <row r="47" spans="1:3" ht="16.8" thickBot="1">
      <c r="A47" s="2330"/>
      <c r="B47" s="1615" t="s">
        <v>494</v>
      </c>
      <c r="C47" s="1616" t="s">
        <v>267</v>
      </c>
    </row>
    <row r="48" spans="1:3">
      <c r="A48" s="2329" t="s">
        <v>496</v>
      </c>
      <c r="B48" s="881" t="s">
        <v>497</v>
      </c>
      <c r="C48" s="1071" t="s">
        <v>279</v>
      </c>
    </row>
    <row r="49" spans="1:3">
      <c r="A49" s="2329"/>
      <c r="B49" s="1613" t="s">
        <v>498</v>
      </c>
      <c r="C49" s="1220" t="s">
        <v>3159</v>
      </c>
    </row>
    <row r="50" spans="1:3">
      <c r="A50" s="2329"/>
      <c r="B50" s="1613" t="s">
        <v>500</v>
      </c>
      <c r="C50" s="1220" t="s">
        <v>3160</v>
      </c>
    </row>
    <row r="51" spans="1:3">
      <c r="A51" s="2329"/>
      <c r="B51" s="1613" t="s">
        <v>502</v>
      </c>
      <c r="C51" s="1220" t="s">
        <v>503</v>
      </c>
    </row>
    <row r="52" spans="1:3" ht="97.2">
      <c r="A52" s="2329"/>
      <c r="B52" s="1613" t="s">
        <v>504</v>
      </c>
      <c r="C52" s="1220" t="s">
        <v>3161</v>
      </c>
    </row>
    <row r="53" spans="1:3" ht="32.4">
      <c r="A53" s="2329"/>
      <c r="B53" s="1613" t="s">
        <v>506</v>
      </c>
      <c r="C53" s="1220" t="s">
        <v>3162</v>
      </c>
    </row>
    <row r="54" spans="1:3" ht="178.2">
      <c r="A54" s="2329"/>
      <c r="B54" s="1613" t="s">
        <v>508</v>
      </c>
      <c r="C54" s="1220" t="s">
        <v>3163</v>
      </c>
    </row>
    <row r="55" spans="1:3">
      <c r="A55" s="2329"/>
      <c r="B55" s="1613" t="s">
        <v>510</v>
      </c>
      <c r="C55" s="1220" t="s">
        <v>3164</v>
      </c>
    </row>
    <row r="56" spans="1:3">
      <c r="A56" s="2329"/>
      <c r="B56" s="1613" t="s">
        <v>512</v>
      </c>
      <c r="C56" s="1220" t="s">
        <v>349</v>
      </c>
    </row>
    <row r="57" spans="1:3">
      <c r="A57" s="2329"/>
      <c r="B57" s="1613" t="s">
        <v>513</v>
      </c>
      <c r="C57" s="1220" t="s">
        <v>267</v>
      </c>
    </row>
    <row r="58" spans="1:3">
      <c r="A58" s="2329"/>
      <c r="B58" s="1613" t="s">
        <v>514</v>
      </c>
      <c r="C58" s="1220" t="s">
        <v>267</v>
      </c>
    </row>
    <row r="59" spans="1:3">
      <c r="A59" s="2329"/>
      <c r="B59" s="1613" t="s">
        <v>515</v>
      </c>
      <c r="C59" s="1220" t="s">
        <v>3164</v>
      </c>
    </row>
    <row r="60" spans="1:3">
      <c r="A60" s="2329"/>
      <c r="B60" s="1613" t="s">
        <v>516</v>
      </c>
      <c r="C60" s="1220" t="s">
        <v>267</v>
      </c>
    </row>
    <row r="61" spans="1:3">
      <c r="A61" s="2329"/>
      <c r="B61" s="1613" t="s">
        <v>517</v>
      </c>
      <c r="C61" s="1220" t="s">
        <v>267</v>
      </c>
    </row>
    <row r="62" spans="1:3">
      <c r="A62" s="2329"/>
      <c r="B62" s="1613" t="s">
        <v>519</v>
      </c>
      <c r="C62" s="1220" t="s">
        <v>267</v>
      </c>
    </row>
    <row r="63" spans="1:3">
      <c r="A63" s="2329"/>
      <c r="B63" s="1613" t="s">
        <v>521</v>
      </c>
      <c r="C63" s="1220" t="s">
        <v>267</v>
      </c>
    </row>
    <row r="64" spans="1:3">
      <c r="A64" s="2329"/>
      <c r="B64" s="1613" t="s">
        <v>523</v>
      </c>
      <c r="C64" s="1220" t="s">
        <v>267</v>
      </c>
    </row>
    <row r="65" spans="1:3">
      <c r="A65" s="2329"/>
      <c r="B65" s="1613" t="s">
        <v>525</v>
      </c>
      <c r="C65" s="1220" t="s">
        <v>277</v>
      </c>
    </row>
    <row r="66" spans="1:3">
      <c r="A66" s="2329"/>
      <c r="B66" s="1613" t="s">
        <v>526</v>
      </c>
      <c r="C66" s="1220" t="s">
        <v>267</v>
      </c>
    </row>
    <row r="67" spans="1:3">
      <c r="A67" s="2329"/>
      <c r="B67" s="1613" t="s">
        <v>528</v>
      </c>
      <c r="C67" s="1220" t="s">
        <v>267</v>
      </c>
    </row>
    <row r="68" spans="1:3" ht="16.8" thickBot="1">
      <c r="A68" s="2330"/>
      <c r="B68" s="1615" t="s">
        <v>530</v>
      </c>
      <c r="C68" s="1616" t="s">
        <v>267</v>
      </c>
    </row>
    <row r="69" spans="1:3">
      <c r="A69" s="2331" t="s">
        <v>532</v>
      </c>
      <c r="B69" s="1612" t="s">
        <v>533</v>
      </c>
      <c r="C69" s="1070" t="s">
        <v>279</v>
      </c>
    </row>
    <row r="70" spans="1:3">
      <c r="A70" s="2329"/>
      <c r="B70" s="1613" t="s">
        <v>534</v>
      </c>
      <c r="C70" s="1220" t="s">
        <v>369</v>
      </c>
    </row>
    <row r="71" spans="1:3">
      <c r="A71" s="2329"/>
      <c r="B71" s="1613" t="s">
        <v>535</v>
      </c>
      <c r="C71" s="1220" t="s">
        <v>474</v>
      </c>
    </row>
    <row r="72" spans="1:3">
      <c r="A72" s="2329"/>
      <c r="B72" s="1613" t="s">
        <v>536</v>
      </c>
      <c r="C72" s="1220" t="s">
        <v>474</v>
      </c>
    </row>
    <row r="73" spans="1:3" ht="129.6">
      <c r="A73" s="2329"/>
      <c r="B73" s="1613" t="s">
        <v>537</v>
      </c>
      <c r="C73" s="1220" t="s">
        <v>3165</v>
      </c>
    </row>
    <row r="74" spans="1:3">
      <c r="A74" s="2329"/>
      <c r="B74" s="1613" t="s">
        <v>539</v>
      </c>
      <c r="C74" s="1220" t="s">
        <v>301</v>
      </c>
    </row>
    <row r="75" spans="1:3" ht="97.2">
      <c r="A75" s="2329"/>
      <c r="B75" s="1613" t="s">
        <v>540</v>
      </c>
      <c r="C75" s="1220" t="s">
        <v>3166</v>
      </c>
    </row>
    <row r="76" spans="1:3">
      <c r="A76" s="2329"/>
      <c r="B76" s="1613" t="s">
        <v>541</v>
      </c>
      <c r="C76" s="1220" t="s">
        <v>377</v>
      </c>
    </row>
    <row r="77" spans="1:3" ht="81.599999999999994" thickBot="1">
      <c r="A77" s="2330"/>
      <c r="B77" s="1615" t="s">
        <v>542</v>
      </c>
      <c r="C77" s="1616" t="s">
        <v>856</v>
      </c>
    </row>
    <row r="78" spans="1:3" ht="64.8">
      <c r="A78" s="2331" t="s">
        <v>544</v>
      </c>
      <c r="B78" s="1612" t="s">
        <v>545</v>
      </c>
      <c r="C78" s="1070" t="s">
        <v>3167</v>
      </c>
    </row>
    <row r="79" spans="1:3" ht="129.6">
      <c r="A79" s="2329"/>
      <c r="B79" s="1613" t="s">
        <v>547</v>
      </c>
      <c r="C79" s="1220" t="s">
        <v>3168</v>
      </c>
    </row>
    <row r="80" spans="1:3">
      <c r="A80" s="2329"/>
      <c r="B80" s="1613" t="s">
        <v>548</v>
      </c>
      <c r="C80" s="1220" t="s">
        <v>3169</v>
      </c>
    </row>
    <row r="81" spans="1:3">
      <c r="A81" s="2329"/>
      <c r="B81" s="1613" t="s">
        <v>550</v>
      </c>
      <c r="C81" s="1220" t="s">
        <v>3170</v>
      </c>
    </row>
    <row r="82" spans="1:3" ht="64.8">
      <c r="A82" s="2329"/>
      <c r="B82" s="1613" t="s">
        <v>552</v>
      </c>
      <c r="C82" s="1220" t="s">
        <v>3171</v>
      </c>
    </row>
    <row r="83" spans="1:3">
      <c r="A83" s="2329"/>
      <c r="B83" s="1613" t="s">
        <v>554</v>
      </c>
      <c r="C83" s="1220" t="s">
        <v>277</v>
      </c>
    </row>
    <row r="84" spans="1:3">
      <c r="A84" s="2329"/>
      <c r="B84" s="1613" t="s">
        <v>526</v>
      </c>
      <c r="C84" s="1220" t="s">
        <v>267</v>
      </c>
    </row>
    <row r="85" spans="1:3">
      <c r="A85" s="2329"/>
      <c r="B85" s="1613" t="s">
        <v>528</v>
      </c>
      <c r="C85" s="1220" t="s">
        <v>267</v>
      </c>
    </row>
    <row r="86" spans="1:3">
      <c r="A86" s="2329"/>
      <c r="B86" s="1613" t="s">
        <v>555</v>
      </c>
      <c r="C86" s="1220" t="s">
        <v>267</v>
      </c>
    </row>
    <row r="87" spans="1:3">
      <c r="A87" s="2329"/>
      <c r="B87" s="1613" t="s">
        <v>556</v>
      </c>
      <c r="C87" s="1220"/>
    </row>
    <row r="88" spans="1:3">
      <c r="A88" s="2329"/>
      <c r="B88" s="1613" t="s">
        <v>557</v>
      </c>
      <c r="C88" s="1220" t="s">
        <v>277</v>
      </c>
    </row>
    <row r="89" spans="1:3">
      <c r="A89" s="2329"/>
      <c r="B89" s="1613" t="s">
        <v>558</v>
      </c>
      <c r="C89" s="1220" t="s">
        <v>267</v>
      </c>
    </row>
    <row r="90" spans="1:3">
      <c r="A90" s="2329"/>
      <c r="B90" s="1613" t="s">
        <v>559</v>
      </c>
      <c r="C90" s="1220" t="s">
        <v>267</v>
      </c>
    </row>
    <row r="91" spans="1:3">
      <c r="A91" s="2329"/>
      <c r="B91" s="1613" t="s">
        <v>560</v>
      </c>
      <c r="C91" s="1220" t="s">
        <v>267</v>
      </c>
    </row>
    <row r="92" spans="1:3" ht="16.8" thickBot="1">
      <c r="A92" s="2330"/>
      <c r="B92" s="1615" t="s">
        <v>561</v>
      </c>
      <c r="C92" s="1616" t="s">
        <v>267</v>
      </c>
    </row>
    <row r="93" spans="1:3" ht="64.8">
      <c r="A93" s="2331" t="s">
        <v>562</v>
      </c>
      <c r="B93" s="1612" t="s">
        <v>563</v>
      </c>
      <c r="C93" s="1070" t="s">
        <v>3172</v>
      </c>
    </row>
    <row r="94" spans="1:3" ht="32.4">
      <c r="A94" s="2329"/>
      <c r="B94" s="1613" t="s">
        <v>565</v>
      </c>
      <c r="C94" s="1220" t="s">
        <v>566</v>
      </c>
    </row>
    <row r="95" spans="1:3">
      <c r="A95" s="2329"/>
      <c r="B95" s="1613" t="s">
        <v>567</v>
      </c>
      <c r="C95" s="1220" t="s">
        <v>267</v>
      </c>
    </row>
    <row r="96" spans="1:3" ht="64.8">
      <c r="A96" s="2329"/>
      <c r="B96" s="1613" t="s">
        <v>568</v>
      </c>
      <c r="C96" s="1220" t="s">
        <v>863</v>
      </c>
    </row>
    <row r="97" spans="1:3" ht="48.6">
      <c r="A97" s="2329"/>
      <c r="B97" s="1613" t="s">
        <v>570</v>
      </c>
      <c r="C97" s="1220" t="s">
        <v>1138</v>
      </c>
    </row>
    <row r="98" spans="1:3" ht="48.6">
      <c r="A98" s="2329"/>
      <c r="B98" s="1613" t="s">
        <v>572</v>
      </c>
      <c r="C98" s="1220" t="s">
        <v>3173</v>
      </c>
    </row>
    <row r="99" spans="1:3" ht="32.4">
      <c r="A99" s="2329"/>
      <c r="B99" s="1613" t="s">
        <v>574</v>
      </c>
      <c r="C99" s="1220" t="s">
        <v>267</v>
      </c>
    </row>
    <row r="100" spans="1:3">
      <c r="A100" s="2329"/>
      <c r="B100" s="1613" t="s">
        <v>621</v>
      </c>
      <c r="C100" s="1220" t="s">
        <v>267</v>
      </c>
    </row>
    <row r="101" spans="1:3">
      <c r="A101" s="2329"/>
      <c r="B101" s="1613" t="s">
        <v>576</v>
      </c>
      <c r="C101" s="1220" t="s">
        <v>267</v>
      </c>
    </row>
    <row r="102" spans="1:3" ht="16.8" thickBot="1">
      <c r="A102" s="2330"/>
      <c r="B102" s="1224" t="s">
        <v>577</v>
      </c>
      <c r="C102" s="882" t="s">
        <v>267</v>
      </c>
    </row>
    <row r="103" spans="1:3" ht="48.6">
      <c r="A103" s="2332" t="s">
        <v>578</v>
      </c>
      <c r="B103" s="1613" t="s">
        <v>579</v>
      </c>
      <c r="C103" s="1617" t="s">
        <v>3174</v>
      </c>
    </row>
    <row r="104" spans="1:3">
      <c r="A104" s="2332"/>
      <c r="B104" s="1613" t="s">
        <v>581</v>
      </c>
      <c r="C104" s="1222">
        <v>0.79139999999999999</v>
      </c>
    </row>
    <row r="105" spans="1:3">
      <c r="A105" s="2332"/>
      <c r="B105" s="1613" t="s">
        <v>583</v>
      </c>
      <c r="C105" s="1225">
        <v>113.25</v>
      </c>
    </row>
    <row r="106" spans="1:3">
      <c r="A106" s="2332"/>
      <c r="B106" s="1613" t="s">
        <v>584</v>
      </c>
      <c r="C106" s="1220" t="s">
        <v>2544</v>
      </c>
    </row>
    <row r="107" spans="1:3" ht="16.8" thickBot="1">
      <c r="A107" s="2333"/>
      <c r="B107" s="883" t="s">
        <v>585</v>
      </c>
      <c r="C107" s="1616" t="s">
        <v>267</v>
      </c>
    </row>
    <row r="108" spans="1:3" s="127" customFormat="1" ht="194.4">
      <c r="A108" s="1853" t="s">
        <v>427</v>
      </c>
      <c r="B108" s="935" t="s">
        <v>428</v>
      </c>
      <c r="C108" s="936" t="s">
        <v>3175</v>
      </c>
    </row>
    <row r="109" spans="1:3" s="127" customFormat="1" ht="254.1" customHeight="1" thickBot="1">
      <c r="A109" s="1854"/>
      <c r="B109" s="937" t="s">
        <v>430</v>
      </c>
      <c r="C109" s="938" t="s">
        <v>3176</v>
      </c>
    </row>
    <row r="110" spans="1:3" ht="16.8" thickBot="1">
      <c r="A110" s="2334" t="s">
        <v>587</v>
      </c>
      <c r="B110" s="2335"/>
      <c r="C110" s="1618" t="s">
        <v>267</v>
      </c>
    </row>
    <row r="111" spans="1:3" ht="235.5" customHeight="1">
      <c r="A111" s="2327" t="s">
        <v>432</v>
      </c>
      <c r="B111" s="2328"/>
      <c r="C111" s="232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88">
        <v>45810</v>
      </c>
    </row>
    <row r="3" spans="1:3">
      <c r="A3" s="2040" t="s">
        <v>629</v>
      </c>
      <c r="B3" s="1547" t="s">
        <v>630</v>
      </c>
      <c r="C3" s="859" t="s">
        <v>3177</v>
      </c>
    </row>
    <row r="4" spans="1:3">
      <c r="A4" s="1894"/>
      <c r="B4" s="1548" t="s">
        <v>632</v>
      </c>
      <c r="C4" s="136" t="s">
        <v>3178</v>
      </c>
    </row>
    <row r="5" spans="1:3">
      <c r="A5" s="1894"/>
      <c r="B5" s="1548" t="s">
        <v>440</v>
      </c>
      <c r="C5" s="91" t="s">
        <v>267</v>
      </c>
    </row>
    <row r="6" spans="1:3">
      <c r="A6" s="1894"/>
      <c r="B6" s="1548" t="s">
        <v>268</v>
      </c>
      <c r="C6" s="205" t="s">
        <v>3179</v>
      </c>
    </row>
    <row r="7" spans="1:3">
      <c r="A7" s="1894"/>
      <c r="B7" s="1548" t="s">
        <v>442</v>
      </c>
      <c r="C7" s="337" t="s">
        <v>3180</v>
      </c>
    </row>
    <row r="8" spans="1:3">
      <c r="A8" s="1894"/>
      <c r="B8" s="1548" t="s">
        <v>444</v>
      </c>
      <c r="C8" s="358">
        <v>16303342987.700001</v>
      </c>
    </row>
    <row r="9" spans="1:3">
      <c r="A9" s="1894"/>
      <c r="B9" s="1548" t="s">
        <v>446</v>
      </c>
      <c r="C9" s="359">
        <v>2333593208225.9302</v>
      </c>
    </row>
    <row r="10" spans="1:3">
      <c r="A10" s="1894"/>
      <c r="B10" s="1548" t="s">
        <v>637</v>
      </c>
      <c r="C10" s="205" t="s">
        <v>1588</v>
      </c>
    </row>
    <row r="11" spans="1:3">
      <c r="A11" s="1894"/>
      <c r="B11" s="1548" t="s">
        <v>639</v>
      </c>
      <c r="C11" s="205" t="s">
        <v>277</v>
      </c>
    </row>
    <row r="12" spans="1:3">
      <c r="A12" s="1894"/>
      <c r="B12" s="1548" t="s">
        <v>640</v>
      </c>
      <c r="C12" s="205" t="s">
        <v>279</v>
      </c>
    </row>
    <row r="13" spans="1:3">
      <c r="A13" s="1894"/>
      <c r="B13" s="1548" t="s">
        <v>641</v>
      </c>
      <c r="C13" s="361" t="s">
        <v>279</v>
      </c>
    </row>
    <row r="14" spans="1:3">
      <c r="A14" s="1894"/>
      <c r="B14" s="1548" t="s">
        <v>642</v>
      </c>
      <c r="C14" s="205" t="s">
        <v>277</v>
      </c>
    </row>
    <row r="15" spans="1:3">
      <c r="A15" s="1894"/>
      <c r="B15" s="1548" t="s">
        <v>643</v>
      </c>
      <c r="C15" s="205" t="s">
        <v>267</v>
      </c>
    </row>
    <row r="16" spans="1:3">
      <c r="A16" s="1894"/>
      <c r="B16" s="1548" t="s">
        <v>644</v>
      </c>
      <c r="C16" s="205" t="s">
        <v>267</v>
      </c>
    </row>
    <row r="17" spans="1:3" ht="48.6">
      <c r="A17" s="1894"/>
      <c r="B17" s="1548" t="s">
        <v>645</v>
      </c>
      <c r="C17" s="205" t="s">
        <v>2551</v>
      </c>
    </row>
    <row r="18" spans="1:3" ht="32.4">
      <c r="A18" s="1894"/>
      <c r="B18" s="1548" t="s">
        <v>286</v>
      </c>
      <c r="C18" s="205" t="s">
        <v>287</v>
      </c>
    </row>
    <row r="19" spans="1:3">
      <c r="A19" s="1894"/>
      <c r="B19" s="1548" t="s">
        <v>647</v>
      </c>
      <c r="C19" s="205" t="s">
        <v>267</v>
      </c>
    </row>
    <row r="20" spans="1:3" ht="32.4">
      <c r="A20" s="1894"/>
      <c r="B20" s="1548" t="s">
        <v>648</v>
      </c>
      <c r="C20" s="205" t="s">
        <v>277</v>
      </c>
    </row>
    <row r="21" spans="1:3">
      <c r="A21" s="1894"/>
      <c r="B21" s="1548" t="s">
        <v>649</v>
      </c>
      <c r="C21" s="205" t="s">
        <v>267</v>
      </c>
    </row>
    <row r="22" spans="1:3">
      <c r="A22" s="1894"/>
      <c r="B22" s="1548" t="s">
        <v>650</v>
      </c>
      <c r="C22" s="205" t="s">
        <v>267</v>
      </c>
    </row>
    <row r="23" spans="1:3">
      <c r="A23" s="1894"/>
      <c r="B23" s="1548" t="s">
        <v>651</v>
      </c>
      <c r="C23" s="205" t="s">
        <v>267</v>
      </c>
    </row>
    <row r="24" spans="1:3">
      <c r="A24" s="1894"/>
      <c r="B24" s="1548" t="s">
        <v>652</v>
      </c>
      <c r="C24" s="205" t="s">
        <v>267</v>
      </c>
    </row>
    <row r="25" spans="1:3">
      <c r="A25" s="1894"/>
      <c r="B25" s="1548" t="s">
        <v>653</v>
      </c>
      <c r="C25" s="205" t="s">
        <v>846</v>
      </c>
    </row>
    <row r="26" spans="1:3">
      <c r="A26" s="1894"/>
      <c r="B26" s="1548" t="s">
        <v>654</v>
      </c>
      <c r="C26" s="205" t="s">
        <v>267</v>
      </c>
    </row>
    <row r="27" spans="1:3">
      <c r="A27" s="1894"/>
      <c r="B27" s="1548" t="s">
        <v>655</v>
      </c>
      <c r="C27" s="205" t="s">
        <v>299</v>
      </c>
    </row>
    <row r="28" spans="1:3">
      <c r="A28" s="1894"/>
      <c r="B28" s="1548" t="s">
        <v>656</v>
      </c>
      <c r="C28" s="205" t="s">
        <v>301</v>
      </c>
    </row>
    <row r="29" spans="1:3">
      <c r="A29" s="1894"/>
      <c r="B29" s="1548" t="s">
        <v>657</v>
      </c>
      <c r="C29" s="205" t="s">
        <v>267</v>
      </c>
    </row>
    <row r="30" spans="1:3" ht="32.4">
      <c r="A30" s="1894"/>
      <c r="B30" s="1548" t="s">
        <v>659</v>
      </c>
      <c r="C30" s="205" t="s">
        <v>1275</v>
      </c>
    </row>
    <row r="31" spans="1:3" ht="32.4">
      <c r="A31" s="1894"/>
      <c r="B31" s="1548" t="s">
        <v>660</v>
      </c>
      <c r="C31" s="205" t="s">
        <v>2789</v>
      </c>
    </row>
    <row r="32" spans="1:3" ht="33" thickBot="1">
      <c r="A32" s="1895"/>
      <c r="B32" s="4" t="s">
        <v>662</v>
      </c>
      <c r="C32" s="136" t="s">
        <v>267</v>
      </c>
    </row>
    <row r="33" spans="1:3">
      <c r="A33" s="2035" t="s">
        <v>663</v>
      </c>
      <c r="B33" s="1547" t="s">
        <v>664</v>
      </c>
      <c r="C33" s="1592" t="s">
        <v>3179</v>
      </c>
    </row>
    <row r="34" spans="1:3">
      <c r="A34" s="1883"/>
      <c r="B34" s="1548" t="s">
        <v>665</v>
      </c>
      <c r="C34" s="205" t="s">
        <v>3181</v>
      </c>
    </row>
    <row r="35" spans="1:3">
      <c r="A35" s="1883"/>
      <c r="B35" s="1548" t="s">
        <v>667</v>
      </c>
      <c r="C35" s="205" t="s">
        <v>314</v>
      </c>
    </row>
    <row r="36" spans="1:3">
      <c r="A36" s="1883"/>
      <c r="B36" s="1548" t="s">
        <v>668</v>
      </c>
      <c r="C36" s="205" t="s">
        <v>267</v>
      </c>
    </row>
    <row r="37" spans="1:3">
      <c r="A37" s="1883"/>
      <c r="B37" s="1548" t="s">
        <v>669</v>
      </c>
      <c r="C37" s="205" t="s">
        <v>267</v>
      </c>
    </row>
    <row r="38" spans="1:3" ht="16.8" thickBot="1">
      <c r="A38" s="1884"/>
      <c r="B38" s="1297" t="s">
        <v>670</v>
      </c>
      <c r="C38" s="136" t="s">
        <v>279</v>
      </c>
    </row>
    <row r="39" spans="1:3">
      <c r="A39" s="2035" t="s">
        <v>671</v>
      </c>
      <c r="B39" s="1547" t="s">
        <v>672</v>
      </c>
      <c r="C39" s="1592" t="s">
        <v>277</v>
      </c>
    </row>
    <row r="40" spans="1:3">
      <c r="A40" s="1883"/>
      <c r="B40" s="1548" t="s">
        <v>673</v>
      </c>
      <c r="C40" s="205" t="s">
        <v>267</v>
      </c>
    </row>
    <row r="41" spans="1:3">
      <c r="A41" s="1883"/>
      <c r="B41" s="1548" t="s">
        <v>674</v>
      </c>
      <c r="C41" s="205" t="s">
        <v>267</v>
      </c>
    </row>
    <row r="42" spans="1:3">
      <c r="A42" s="1883"/>
      <c r="B42" s="1548" t="s">
        <v>675</v>
      </c>
      <c r="C42" s="205" t="s">
        <v>267</v>
      </c>
    </row>
    <row r="43" spans="1:3">
      <c r="A43" s="1883"/>
      <c r="B43" s="1548" t="s">
        <v>676</v>
      </c>
      <c r="C43" s="205" t="s">
        <v>267</v>
      </c>
    </row>
    <row r="44" spans="1:3" ht="16.8" thickBot="1">
      <c r="A44" s="1884"/>
      <c r="B44" s="1162" t="s">
        <v>677</v>
      </c>
      <c r="C44" s="136" t="s">
        <v>267</v>
      </c>
    </row>
    <row r="45" spans="1:3">
      <c r="A45" s="2035" t="s">
        <v>678</v>
      </c>
      <c r="B45" s="1547" t="s">
        <v>679</v>
      </c>
      <c r="C45" s="1592" t="s">
        <v>279</v>
      </c>
    </row>
    <row r="46" spans="1:3">
      <c r="A46" s="1883"/>
      <c r="B46" s="1548" t="s">
        <v>680</v>
      </c>
      <c r="C46" s="205" t="s">
        <v>3182</v>
      </c>
    </row>
    <row r="47" spans="1:3" ht="16.8" thickBot="1">
      <c r="A47" s="1884"/>
      <c r="B47" s="1297" t="s">
        <v>682</v>
      </c>
      <c r="C47" s="136" t="s">
        <v>3183</v>
      </c>
    </row>
    <row r="48" spans="1:3">
      <c r="A48" s="1883" t="s">
        <v>332</v>
      </c>
      <c r="B48" s="4" t="s">
        <v>684</v>
      </c>
      <c r="C48" s="1592" t="s">
        <v>279</v>
      </c>
    </row>
    <row r="49" spans="1:3">
      <c r="A49" s="1883"/>
      <c r="B49" s="1548" t="s">
        <v>685</v>
      </c>
      <c r="C49" s="205" t="s">
        <v>3184</v>
      </c>
    </row>
    <row r="50" spans="1:3">
      <c r="A50" s="1883"/>
      <c r="B50" s="1548" t="s">
        <v>687</v>
      </c>
      <c r="C50" s="205" t="s">
        <v>3185</v>
      </c>
    </row>
    <row r="51" spans="1:3">
      <c r="A51" s="1883"/>
      <c r="B51" s="1548" t="s">
        <v>689</v>
      </c>
      <c r="C51" s="205" t="s">
        <v>339</v>
      </c>
    </row>
    <row r="52" spans="1:3" ht="32.4">
      <c r="A52" s="1883"/>
      <c r="B52" s="1548" t="s">
        <v>691</v>
      </c>
      <c r="C52" s="205" t="s">
        <v>3186</v>
      </c>
    </row>
    <row r="53" spans="1:3" ht="97.2">
      <c r="A53" s="1883"/>
      <c r="B53" s="1548" t="s">
        <v>693</v>
      </c>
      <c r="C53" s="205" t="s">
        <v>2143</v>
      </c>
    </row>
    <row r="54" spans="1:3" ht="48.6">
      <c r="A54" s="1883"/>
      <c r="B54" s="1548" t="s">
        <v>695</v>
      </c>
      <c r="C54" s="205" t="s">
        <v>345</v>
      </c>
    </row>
    <row r="55" spans="1:3">
      <c r="A55" s="1883"/>
      <c r="B55" s="1548" t="s">
        <v>697</v>
      </c>
      <c r="C55" s="205" t="s">
        <v>698</v>
      </c>
    </row>
    <row r="56" spans="1:3">
      <c r="A56" s="1883"/>
      <c r="B56" s="1548" t="s">
        <v>699</v>
      </c>
      <c r="C56" s="205" t="s">
        <v>349</v>
      </c>
    </row>
    <row r="57" spans="1:3">
      <c r="A57" s="1883"/>
      <c r="B57" s="1548" t="s">
        <v>700</v>
      </c>
      <c r="C57" s="205" t="s">
        <v>267</v>
      </c>
    </row>
    <row r="58" spans="1:3">
      <c r="A58" s="1883"/>
      <c r="B58" s="1548" t="s">
        <v>701</v>
      </c>
      <c r="C58" s="136" t="s">
        <v>267</v>
      </c>
    </row>
    <row r="59" spans="1:3">
      <c r="A59" s="1883"/>
      <c r="B59" s="1548" t="s">
        <v>702</v>
      </c>
      <c r="C59" s="360" t="s">
        <v>3187</v>
      </c>
    </row>
    <row r="60" spans="1:3" ht="32.4">
      <c r="A60" s="1883"/>
      <c r="B60" s="1548" t="s">
        <v>704</v>
      </c>
      <c r="C60" s="205" t="s">
        <v>3188</v>
      </c>
    </row>
    <row r="61" spans="1:3" ht="32.4">
      <c r="A61" s="1883"/>
      <c r="B61" s="1548" t="s">
        <v>706</v>
      </c>
      <c r="C61" s="205" t="s">
        <v>3189</v>
      </c>
    </row>
    <row r="62" spans="1:3">
      <c r="A62" s="1883"/>
      <c r="B62" s="1548" t="s">
        <v>708</v>
      </c>
      <c r="C62" s="205" t="s">
        <v>3190</v>
      </c>
    </row>
    <row r="63" spans="1:3">
      <c r="A63" s="1883"/>
      <c r="B63" s="1548" t="s">
        <v>710</v>
      </c>
      <c r="C63" s="361" t="s">
        <v>3191</v>
      </c>
    </row>
    <row r="64" spans="1:3" ht="32.4">
      <c r="A64" s="1883"/>
      <c r="B64" s="1548" t="s">
        <v>711</v>
      </c>
      <c r="C64" s="361" t="s">
        <v>3192</v>
      </c>
    </row>
    <row r="65" spans="1:3">
      <c r="A65" s="1883"/>
      <c r="B65" s="1548" t="s">
        <v>712</v>
      </c>
      <c r="C65" s="205" t="s">
        <v>277</v>
      </c>
    </row>
    <row r="66" spans="1:3">
      <c r="A66" s="1883"/>
      <c r="B66" s="1548" t="s">
        <v>713</v>
      </c>
      <c r="C66" s="205" t="s">
        <v>267</v>
      </c>
    </row>
    <row r="67" spans="1:3">
      <c r="A67" s="1883"/>
      <c r="B67" s="1548" t="s">
        <v>714</v>
      </c>
      <c r="C67" s="205" t="s">
        <v>267</v>
      </c>
    </row>
    <row r="68" spans="1:3" ht="16.8" thickBot="1">
      <c r="A68" s="1884"/>
      <c r="B68" s="1297" t="s">
        <v>715</v>
      </c>
      <c r="C68" s="136" t="s">
        <v>267</v>
      </c>
    </row>
    <row r="69" spans="1:3">
      <c r="A69" s="2035" t="s">
        <v>717</v>
      </c>
      <c r="B69" s="1547" t="s">
        <v>718</v>
      </c>
      <c r="C69" s="1592" t="s">
        <v>279</v>
      </c>
    </row>
    <row r="70" spans="1:3">
      <c r="A70" s="1883"/>
      <c r="B70" s="1548" t="s">
        <v>719</v>
      </c>
      <c r="C70" s="205" t="s">
        <v>369</v>
      </c>
    </row>
    <row r="71" spans="1:3">
      <c r="A71" s="1883"/>
      <c r="B71" s="1548" t="s">
        <v>720</v>
      </c>
      <c r="C71" s="205" t="s">
        <v>267</v>
      </c>
    </row>
    <row r="72" spans="1:3">
      <c r="A72" s="1883"/>
      <c r="B72" s="1548" t="s">
        <v>721</v>
      </c>
      <c r="C72" s="205" t="s">
        <v>267</v>
      </c>
    </row>
    <row r="73" spans="1:3" ht="64.8">
      <c r="A73" s="1883"/>
      <c r="B73" s="1548" t="s">
        <v>722</v>
      </c>
      <c r="C73" s="205" t="s">
        <v>1922</v>
      </c>
    </row>
    <row r="74" spans="1:3">
      <c r="A74" s="1883"/>
      <c r="B74" s="1548" t="s">
        <v>723</v>
      </c>
      <c r="C74" s="205" t="s">
        <v>301</v>
      </c>
    </row>
    <row r="75" spans="1:3">
      <c r="A75" s="1883"/>
      <c r="B75" s="1548" t="s">
        <v>724</v>
      </c>
      <c r="C75" s="205" t="s">
        <v>279</v>
      </c>
    </row>
    <row r="76" spans="1:3">
      <c r="A76" s="1883"/>
      <c r="B76" s="1548" t="s">
        <v>725</v>
      </c>
      <c r="C76" s="205" t="s">
        <v>377</v>
      </c>
    </row>
    <row r="77" spans="1:3" ht="81.599999999999994" thickBot="1">
      <c r="A77" s="1884"/>
      <c r="B77" s="1297" t="s">
        <v>726</v>
      </c>
      <c r="C77" s="136" t="s">
        <v>611</v>
      </c>
    </row>
    <row r="78" spans="1:3">
      <c r="A78" s="2035" t="s">
        <v>727</v>
      </c>
      <c r="B78" s="1547" t="s">
        <v>728</v>
      </c>
      <c r="C78" s="362" t="s">
        <v>3193</v>
      </c>
    </row>
    <row r="79" spans="1:3">
      <c r="A79" s="1883"/>
      <c r="B79" s="1548" t="s">
        <v>730</v>
      </c>
      <c r="C79" s="205" t="s">
        <v>384</v>
      </c>
    </row>
    <row r="80" spans="1:3">
      <c r="A80" s="1883"/>
      <c r="B80" s="1548" t="s">
        <v>732</v>
      </c>
      <c r="C80" s="205" t="s">
        <v>1205</v>
      </c>
    </row>
    <row r="81" spans="1:3">
      <c r="A81" s="1883"/>
      <c r="B81" s="1548" t="s">
        <v>734</v>
      </c>
      <c r="C81" s="205" t="s">
        <v>1078</v>
      </c>
    </row>
    <row r="82" spans="1:3" ht="129.6">
      <c r="A82" s="1883"/>
      <c r="B82" s="1548" t="s">
        <v>735</v>
      </c>
      <c r="C82" s="205" t="s">
        <v>3194</v>
      </c>
    </row>
    <row r="83" spans="1:3">
      <c r="A83" s="1883"/>
      <c r="B83" s="1548" t="s">
        <v>737</v>
      </c>
      <c r="C83" s="205" t="s">
        <v>277</v>
      </c>
    </row>
    <row r="84" spans="1:3">
      <c r="A84" s="1883"/>
      <c r="B84" s="1548" t="s">
        <v>713</v>
      </c>
      <c r="C84" s="205" t="s">
        <v>267</v>
      </c>
    </row>
    <row r="85" spans="1:3">
      <c r="A85" s="1883"/>
      <c r="B85" s="1548" t="s">
        <v>714</v>
      </c>
      <c r="C85" s="205" t="s">
        <v>267</v>
      </c>
    </row>
    <row r="86" spans="1:3">
      <c r="A86" s="1883"/>
      <c r="B86" s="1548" t="s">
        <v>738</v>
      </c>
      <c r="C86" s="205" t="s">
        <v>267</v>
      </c>
    </row>
    <row r="87" spans="1:3">
      <c r="A87" s="1883"/>
      <c r="B87" s="1548" t="s">
        <v>739</v>
      </c>
      <c r="C87" s="205"/>
    </row>
    <row r="88" spans="1:3">
      <c r="A88" s="1883"/>
      <c r="B88" s="1548" t="s">
        <v>740</v>
      </c>
      <c r="C88" s="205" t="s">
        <v>277</v>
      </c>
    </row>
    <row r="89" spans="1:3">
      <c r="A89" s="1883"/>
      <c r="B89" s="1548" t="s">
        <v>741</v>
      </c>
      <c r="C89" s="205" t="s">
        <v>267</v>
      </c>
    </row>
    <row r="90" spans="1:3">
      <c r="A90" s="1883"/>
      <c r="B90" s="1548" t="s">
        <v>742</v>
      </c>
      <c r="C90" s="205" t="s">
        <v>267</v>
      </c>
    </row>
    <row r="91" spans="1:3">
      <c r="A91" s="1883"/>
      <c r="B91" s="1548" t="s">
        <v>743</v>
      </c>
      <c r="C91" s="205" t="s">
        <v>267</v>
      </c>
    </row>
    <row r="92" spans="1:3" ht="16.8" thickBot="1">
      <c r="A92" s="1884"/>
      <c r="B92" s="1297" t="s">
        <v>744</v>
      </c>
      <c r="C92" s="136" t="s">
        <v>267</v>
      </c>
    </row>
    <row r="93" spans="1:3" ht="32.4">
      <c r="A93" s="2035" t="s">
        <v>745</v>
      </c>
      <c r="B93" s="1547" t="s">
        <v>746</v>
      </c>
      <c r="C93" s="1592" t="s">
        <v>1461</v>
      </c>
    </row>
    <row r="94" spans="1:3">
      <c r="A94" s="1883"/>
      <c r="B94" s="1548" t="s">
        <v>748</v>
      </c>
      <c r="C94" s="205" t="s">
        <v>277</v>
      </c>
    </row>
    <row r="95" spans="1:3">
      <c r="A95" s="1883"/>
      <c r="B95" s="1548" t="s">
        <v>749</v>
      </c>
      <c r="C95" s="205" t="s">
        <v>267</v>
      </c>
    </row>
    <row r="96" spans="1:3" ht="32.4">
      <c r="A96" s="1883"/>
      <c r="B96" s="1548" t="s">
        <v>750</v>
      </c>
      <c r="C96" s="205" t="s">
        <v>267</v>
      </c>
    </row>
    <row r="97" spans="1:3">
      <c r="A97" s="1883"/>
      <c r="B97" s="1548" t="s">
        <v>751</v>
      </c>
      <c r="C97" s="205" t="s">
        <v>267</v>
      </c>
    </row>
    <row r="98" spans="1:3" ht="48.6">
      <c r="A98" s="1883"/>
      <c r="B98" s="1548" t="s">
        <v>753</v>
      </c>
      <c r="C98" s="205" t="s">
        <v>1082</v>
      </c>
    </row>
    <row r="99" spans="1:3" ht="97.2">
      <c r="A99" s="1883"/>
      <c r="B99" s="1548" t="s">
        <v>754</v>
      </c>
      <c r="C99" s="205" t="s">
        <v>3195</v>
      </c>
    </row>
    <row r="100" spans="1:3">
      <c r="A100" s="1883"/>
      <c r="B100" s="1548" t="s">
        <v>756</v>
      </c>
      <c r="C100" s="205" t="s">
        <v>267</v>
      </c>
    </row>
    <row r="101" spans="1:3">
      <c r="A101" s="1883"/>
      <c r="B101" s="1548" t="s">
        <v>758</v>
      </c>
      <c r="C101" s="205" t="s">
        <v>267</v>
      </c>
    </row>
    <row r="102" spans="1:3" ht="16.8" thickBot="1">
      <c r="A102" s="1884"/>
      <c r="B102" s="1162" t="s">
        <v>759</v>
      </c>
      <c r="C102" s="136" t="s">
        <v>267</v>
      </c>
    </row>
    <row r="103" spans="1:3" ht="32.4">
      <c r="A103" s="1886" t="s">
        <v>418</v>
      </c>
      <c r="B103" s="1548" t="s">
        <v>760</v>
      </c>
      <c r="C103" s="1460" t="s">
        <v>3196</v>
      </c>
    </row>
    <row r="104" spans="1:3">
      <c r="A104" s="1886"/>
      <c r="B104" s="1548" t="s">
        <v>421</v>
      </c>
      <c r="C104" s="367">
        <v>3.13</v>
      </c>
    </row>
    <row r="105" spans="1:3">
      <c r="A105" s="1886"/>
      <c r="B105" s="1548" t="s">
        <v>583</v>
      </c>
      <c r="C105" s="364">
        <v>447.69</v>
      </c>
    </row>
    <row r="106" spans="1:3">
      <c r="A106" s="1886"/>
      <c r="B106" s="1548" t="s">
        <v>424</v>
      </c>
      <c r="C106" s="365" t="s">
        <v>2731</v>
      </c>
    </row>
    <row r="107" spans="1:3" ht="16.8" thickBot="1">
      <c r="A107" s="1887"/>
      <c r="B107" s="25" t="s">
        <v>426</v>
      </c>
      <c r="C107" s="1072" t="s">
        <v>267</v>
      </c>
    </row>
    <row r="108" spans="1:3" s="127" customFormat="1" ht="324">
      <c r="A108" s="1853" t="s">
        <v>427</v>
      </c>
      <c r="B108" s="935" t="s">
        <v>428</v>
      </c>
      <c r="C108" s="936" t="s">
        <v>3197</v>
      </c>
    </row>
    <row r="109" spans="1:3" s="127" customFormat="1" ht="18" customHeight="1" thickBot="1">
      <c r="A109" s="1854"/>
      <c r="B109" s="937" t="s">
        <v>430</v>
      </c>
      <c r="C109" s="938" t="s">
        <v>267</v>
      </c>
    </row>
    <row r="110" spans="1:3" ht="16.8" thickBot="1">
      <c r="A110" s="2216" t="s">
        <v>765</v>
      </c>
      <c r="B110" s="2236"/>
      <c r="C110" s="1562"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777-13EE-4971-92D7-B7292AF1F438}">
  <sheetPr codeName="Sheet114"/>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7.25" customHeight="1" thickBot="1">
      <c r="A2" s="2219" t="s">
        <v>628</v>
      </c>
      <c r="B2" s="2220"/>
      <c r="C2" s="1560">
        <v>45838</v>
      </c>
    </row>
    <row r="3" spans="1:3" ht="18.75" customHeight="1">
      <c r="A3" s="2040" t="s">
        <v>629</v>
      </c>
      <c r="B3" s="1547" t="s">
        <v>630</v>
      </c>
      <c r="C3" s="205" t="s">
        <v>3198</v>
      </c>
    </row>
    <row r="4" spans="1:3" ht="16.2" customHeight="1">
      <c r="A4" s="1894"/>
      <c r="B4" s="1548" t="s">
        <v>632</v>
      </c>
      <c r="C4" s="205" t="s">
        <v>3199</v>
      </c>
    </row>
    <row r="5" spans="1:3" ht="16.2" customHeight="1">
      <c r="A5" s="1894"/>
      <c r="B5" s="1548" t="s">
        <v>440</v>
      </c>
      <c r="C5" s="205" t="s">
        <v>1167</v>
      </c>
    </row>
    <row r="6" spans="1:3" ht="16.2" customHeight="1">
      <c r="A6" s="1894"/>
      <c r="B6" s="1548" t="s">
        <v>268</v>
      </c>
      <c r="C6" s="205" t="s">
        <v>190</v>
      </c>
    </row>
    <row r="7" spans="1:3" ht="16.5" customHeight="1">
      <c r="A7" s="1894"/>
      <c r="B7" s="1548" t="s">
        <v>442</v>
      </c>
      <c r="C7" s="794">
        <v>45674</v>
      </c>
    </row>
    <row r="8" spans="1:3" ht="16.2" customHeight="1">
      <c r="A8" s="1894"/>
      <c r="B8" s="1548" t="s">
        <v>444</v>
      </c>
      <c r="C8" s="206">
        <v>10708531290.91</v>
      </c>
    </row>
    <row r="9" spans="1:3" ht="16.5" customHeight="1">
      <c r="A9" s="1894"/>
      <c r="B9" s="1548" t="s">
        <v>446</v>
      </c>
      <c r="C9" s="207">
        <v>1551237842801.22</v>
      </c>
    </row>
    <row r="10" spans="1:3" ht="16.2" customHeight="1">
      <c r="A10" s="1894"/>
      <c r="B10" s="1548" t="s">
        <v>637</v>
      </c>
      <c r="C10" s="205" t="s">
        <v>3200</v>
      </c>
    </row>
    <row r="11" spans="1:3" ht="16.2" customHeight="1">
      <c r="A11" s="1894"/>
      <c r="B11" s="1548" t="s">
        <v>639</v>
      </c>
      <c r="C11" s="205" t="s">
        <v>2054</v>
      </c>
    </row>
    <row r="12" spans="1:3" ht="16.2" customHeight="1">
      <c r="A12" s="1894"/>
      <c r="B12" s="1548" t="s">
        <v>640</v>
      </c>
      <c r="C12" s="205" t="s">
        <v>2105</v>
      </c>
    </row>
    <row r="13" spans="1:3" ht="16.2" customHeight="1">
      <c r="A13" s="1894"/>
      <c r="B13" s="1548" t="s">
        <v>641</v>
      </c>
      <c r="C13" s="205" t="s">
        <v>2054</v>
      </c>
    </row>
    <row r="14" spans="1:3" ht="16.2" customHeight="1">
      <c r="A14" s="1894"/>
      <c r="B14" s="1548" t="s">
        <v>642</v>
      </c>
      <c r="C14" s="205" t="s">
        <v>2054</v>
      </c>
    </row>
    <row r="15" spans="1:3" ht="16.2" customHeight="1">
      <c r="A15" s="1894"/>
      <c r="B15" s="1548" t="s">
        <v>643</v>
      </c>
      <c r="C15" s="205" t="s">
        <v>1167</v>
      </c>
    </row>
    <row r="16" spans="1:3" ht="16.2" customHeight="1">
      <c r="A16" s="1894"/>
      <c r="B16" s="1548" t="s">
        <v>644</v>
      </c>
      <c r="C16" s="205" t="s">
        <v>1167</v>
      </c>
    </row>
    <row r="17" spans="1:3" ht="34.5" customHeight="1">
      <c r="A17" s="1894"/>
      <c r="B17" s="1548" t="s">
        <v>645</v>
      </c>
      <c r="C17" s="205" t="s">
        <v>3201</v>
      </c>
    </row>
    <row r="18" spans="1:3" ht="32.4">
      <c r="A18" s="1894"/>
      <c r="B18" s="1548" t="s">
        <v>286</v>
      </c>
      <c r="C18" s="205" t="s">
        <v>1695</v>
      </c>
    </row>
    <row r="19" spans="1:3" ht="16.2" customHeight="1">
      <c r="A19" s="1894"/>
      <c r="B19" s="1548" t="s">
        <v>647</v>
      </c>
      <c r="C19" s="205" t="s">
        <v>1167</v>
      </c>
    </row>
    <row r="20" spans="1:3" ht="32.4">
      <c r="A20" s="1894"/>
      <c r="B20" s="1548" t="s">
        <v>648</v>
      </c>
      <c r="C20" s="205" t="s">
        <v>2054</v>
      </c>
    </row>
    <row r="21" spans="1:3" ht="16.2" customHeight="1">
      <c r="A21" s="1894"/>
      <c r="B21" s="1548" t="s">
        <v>649</v>
      </c>
      <c r="C21" s="205" t="s">
        <v>267</v>
      </c>
    </row>
    <row r="22" spans="1:3" ht="16.2" customHeight="1">
      <c r="A22" s="1894"/>
      <c r="B22" s="1548" t="s">
        <v>650</v>
      </c>
      <c r="C22" s="205" t="s">
        <v>267</v>
      </c>
    </row>
    <row r="23" spans="1:3" ht="16.2" customHeight="1">
      <c r="A23" s="1894"/>
      <c r="B23" s="1548" t="s">
        <v>651</v>
      </c>
      <c r="C23" s="205" t="s">
        <v>267</v>
      </c>
    </row>
    <row r="24" spans="1:3" ht="16.2" customHeight="1">
      <c r="A24" s="1894"/>
      <c r="B24" s="1548" t="s">
        <v>652</v>
      </c>
      <c r="C24" s="205" t="s">
        <v>267</v>
      </c>
    </row>
    <row r="25" spans="1:3" ht="16.2" customHeight="1">
      <c r="A25" s="1894"/>
      <c r="B25" s="1548" t="s">
        <v>653</v>
      </c>
      <c r="C25" s="205" t="s">
        <v>296</v>
      </c>
    </row>
    <row r="26" spans="1:3" ht="16.2" customHeight="1">
      <c r="A26" s="1894"/>
      <c r="B26" s="1548" t="s">
        <v>654</v>
      </c>
      <c r="C26" s="205" t="s">
        <v>2054</v>
      </c>
    </row>
    <row r="27" spans="1:3" ht="16.5" customHeight="1">
      <c r="A27" s="1894"/>
      <c r="B27" s="1548" t="s">
        <v>655</v>
      </c>
      <c r="C27" s="205" t="s">
        <v>299</v>
      </c>
    </row>
    <row r="28" spans="1:3" ht="16.2" customHeight="1">
      <c r="A28" s="1894"/>
      <c r="B28" s="1548" t="s">
        <v>656</v>
      </c>
      <c r="C28" s="205" t="s">
        <v>301</v>
      </c>
    </row>
    <row r="29" spans="1:3" ht="16.2" customHeight="1">
      <c r="A29" s="1894"/>
      <c r="B29" s="1548" t="s">
        <v>657</v>
      </c>
      <c r="C29" s="205" t="s">
        <v>658</v>
      </c>
    </row>
    <row r="30" spans="1:3" ht="81">
      <c r="A30" s="1894"/>
      <c r="B30" s="1548" t="s">
        <v>659</v>
      </c>
      <c r="C30" s="205" t="s">
        <v>3202</v>
      </c>
    </row>
    <row r="31" spans="1:3" ht="81">
      <c r="A31" s="1894"/>
      <c r="B31" s="1548" t="s">
        <v>660</v>
      </c>
      <c r="C31" s="205" t="s">
        <v>3203</v>
      </c>
    </row>
    <row r="32" spans="1:3" ht="33" thickBot="1">
      <c r="A32" s="1895"/>
      <c r="B32" s="4" t="s">
        <v>662</v>
      </c>
      <c r="C32" s="1296" t="s">
        <v>2854</v>
      </c>
    </row>
    <row r="33" spans="1:3" ht="16.5" customHeight="1">
      <c r="A33" s="2035" t="s">
        <v>663</v>
      </c>
      <c r="B33" s="1547" t="s">
        <v>664</v>
      </c>
      <c r="C33" s="205" t="s">
        <v>3204</v>
      </c>
    </row>
    <row r="34" spans="1:3" ht="16.2" customHeight="1">
      <c r="A34" s="1883"/>
      <c r="B34" s="1548" t="s">
        <v>665</v>
      </c>
      <c r="C34" s="205" t="s">
        <v>3205</v>
      </c>
    </row>
    <row r="35" spans="1:3" ht="16.2" customHeight="1">
      <c r="A35" s="1883"/>
      <c r="B35" s="1548" t="s">
        <v>667</v>
      </c>
      <c r="C35" s="205" t="s">
        <v>314</v>
      </c>
    </row>
    <row r="36" spans="1:3" ht="16.2" customHeight="1">
      <c r="A36" s="1883"/>
      <c r="B36" s="1548" t="s">
        <v>668</v>
      </c>
      <c r="C36" s="205" t="s">
        <v>267</v>
      </c>
    </row>
    <row r="37" spans="1:3" ht="16.2" customHeight="1">
      <c r="A37" s="1883"/>
      <c r="B37" s="1548" t="s">
        <v>669</v>
      </c>
      <c r="C37" s="205" t="s">
        <v>267</v>
      </c>
    </row>
    <row r="38" spans="1:3" ht="16.95" customHeight="1" thickBot="1">
      <c r="A38" s="1884"/>
      <c r="B38" s="1297" t="s">
        <v>670</v>
      </c>
      <c r="C38" s="1296" t="s">
        <v>279</v>
      </c>
    </row>
    <row r="39" spans="1:3" ht="16.5" customHeight="1">
      <c r="A39" s="2035" t="s">
        <v>671</v>
      </c>
      <c r="B39" s="1547" t="s">
        <v>672</v>
      </c>
      <c r="C39" s="205" t="s">
        <v>277</v>
      </c>
    </row>
    <row r="40" spans="1:3" ht="16.2" customHeight="1">
      <c r="A40" s="1883"/>
      <c r="B40" s="1548" t="s">
        <v>673</v>
      </c>
      <c r="C40" s="205" t="s">
        <v>267</v>
      </c>
    </row>
    <row r="41" spans="1:3" ht="16.2" customHeight="1">
      <c r="A41" s="1883"/>
      <c r="B41" s="1548" t="s">
        <v>674</v>
      </c>
      <c r="C41" s="205" t="s">
        <v>267</v>
      </c>
    </row>
    <row r="42" spans="1:3" ht="16.2" customHeight="1">
      <c r="A42" s="1883"/>
      <c r="B42" s="1548" t="s">
        <v>675</v>
      </c>
      <c r="C42" s="205" t="s">
        <v>267</v>
      </c>
    </row>
    <row r="43" spans="1:3" ht="16.2" customHeight="1">
      <c r="A43" s="1883"/>
      <c r="B43" s="1548" t="s">
        <v>676</v>
      </c>
      <c r="C43" s="205" t="s">
        <v>267</v>
      </c>
    </row>
    <row r="44" spans="1:3" ht="16.95" customHeight="1" thickBot="1">
      <c r="A44" s="1884"/>
      <c r="B44" s="1162" t="s">
        <v>677</v>
      </c>
      <c r="C44" s="1296" t="s">
        <v>267</v>
      </c>
    </row>
    <row r="45" spans="1:3" ht="16.5" customHeight="1">
      <c r="A45" s="2035" t="s">
        <v>678</v>
      </c>
      <c r="B45" s="1547" t="s">
        <v>679</v>
      </c>
      <c r="C45" s="205" t="s">
        <v>279</v>
      </c>
    </row>
    <row r="46" spans="1:3" ht="49.5" customHeight="1">
      <c r="A46" s="1883"/>
      <c r="B46" s="1548" t="s">
        <v>680</v>
      </c>
      <c r="C46" s="205" t="s">
        <v>3206</v>
      </c>
    </row>
    <row r="47" spans="1:3" ht="16.95" customHeight="1" thickBot="1">
      <c r="A47" s="1884"/>
      <c r="B47" s="1297" t="s">
        <v>682</v>
      </c>
      <c r="C47" s="1296" t="s">
        <v>267</v>
      </c>
    </row>
    <row r="48" spans="1:3" ht="16.5" customHeight="1">
      <c r="A48" s="1883" t="s">
        <v>332</v>
      </c>
      <c r="B48" s="4" t="s">
        <v>684</v>
      </c>
      <c r="C48" s="205" t="s">
        <v>279</v>
      </c>
    </row>
    <row r="49" spans="1:3">
      <c r="A49" s="1883"/>
      <c r="B49" s="1548" t="s">
        <v>685</v>
      </c>
      <c r="C49" s="205" t="s">
        <v>3207</v>
      </c>
    </row>
    <row r="50" spans="1:3">
      <c r="A50" s="1883"/>
      <c r="B50" s="1548" t="s">
        <v>687</v>
      </c>
      <c r="C50" s="205" t="s">
        <v>3208</v>
      </c>
    </row>
    <row r="51" spans="1:3">
      <c r="A51" s="1883"/>
      <c r="B51" s="1548" t="s">
        <v>689</v>
      </c>
      <c r="C51" s="205" t="s">
        <v>1946</v>
      </c>
    </row>
    <row r="52" spans="1:3">
      <c r="A52" s="1883"/>
      <c r="B52" s="1548" t="s">
        <v>691</v>
      </c>
      <c r="C52" s="205" t="s">
        <v>3209</v>
      </c>
    </row>
    <row r="53" spans="1:3" ht="64.8">
      <c r="A53" s="1883"/>
      <c r="B53" s="1548" t="s">
        <v>693</v>
      </c>
      <c r="C53" s="205" t="s">
        <v>3210</v>
      </c>
    </row>
    <row r="54" spans="1:3" ht="50.25" customHeight="1">
      <c r="A54" s="1883"/>
      <c r="B54" s="1548" t="s">
        <v>695</v>
      </c>
      <c r="C54" s="205" t="s">
        <v>3211</v>
      </c>
    </row>
    <row r="55" spans="1:3" ht="16.5" customHeight="1">
      <c r="A55" s="1883"/>
      <c r="B55" s="1548" t="s">
        <v>697</v>
      </c>
      <c r="C55" s="205" t="s">
        <v>3212</v>
      </c>
    </row>
    <row r="56" spans="1:3" ht="16.5" customHeight="1">
      <c r="A56" s="1883"/>
      <c r="B56" s="1548" t="s">
        <v>699</v>
      </c>
      <c r="C56" s="205" t="s">
        <v>349</v>
      </c>
    </row>
    <row r="57" spans="1:3">
      <c r="A57" s="1883"/>
      <c r="B57" s="1548" t="s">
        <v>700</v>
      </c>
      <c r="C57" s="205" t="s">
        <v>267</v>
      </c>
    </row>
    <row r="58" spans="1:3">
      <c r="A58" s="1883"/>
      <c r="B58" s="1548" t="s">
        <v>701</v>
      </c>
      <c r="C58" s="205" t="s">
        <v>267</v>
      </c>
    </row>
    <row r="59" spans="1:3">
      <c r="A59" s="1883"/>
      <c r="B59" s="1548" t="s">
        <v>702</v>
      </c>
      <c r="C59" s="205" t="s">
        <v>3212</v>
      </c>
    </row>
    <row r="60" spans="1:3" ht="16.5" customHeight="1">
      <c r="A60" s="1883"/>
      <c r="B60" s="1548" t="s">
        <v>704</v>
      </c>
      <c r="C60" s="205" t="s">
        <v>3213</v>
      </c>
    </row>
    <row r="61" spans="1:3">
      <c r="A61" s="1883"/>
      <c r="B61" s="1548" t="s">
        <v>706</v>
      </c>
      <c r="C61" s="205" t="s">
        <v>3214</v>
      </c>
    </row>
    <row r="62" spans="1:3">
      <c r="A62" s="1883"/>
      <c r="B62" s="1548" t="s">
        <v>708</v>
      </c>
      <c r="C62" s="205" t="s">
        <v>3214</v>
      </c>
    </row>
    <row r="63" spans="1:3">
      <c r="A63" s="1883"/>
      <c r="B63" s="1548" t="s">
        <v>710</v>
      </c>
      <c r="C63" s="205" t="s">
        <v>267</v>
      </c>
    </row>
    <row r="64" spans="1:3">
      <c r="A64" s="1883"/>
      <c r="B64" s="1548" t="s">
        <v>711</v>
      </c>
      <c r="C64" s="205" t="s">
        <v>267</v>
      </c>
    </row>
    <row r="65" spans="1:3" ht="16.5" customHeight="1">
      <c r="A65" s="1883"/>
      <c r="B65" s="1548" t="s">
        <v>712</v>
      </c>
      <c r="C65" s="205" t="s">
        <v>267</v>
      </c>
    </row>
    <row r="66" spans="1:3">
      <c r="A66" s="1883"/>
      <c r="B66" s="1548" t="s">
        <v>713</v>
      </c>
      <c r="C66" s="205" t="s">
        <v>267</v>
      </c>
    </row>
    <row r="67" spans="1:3">
      <c r="A67" s="1883"/>
      <c r="B67" s="1548" t="s">
        <v>714</v>
      </c>
      <c r="C67" s="205" t="s">
        <v>267</v>
      </c>
    </row>
    <row r="68" spans="1:3" ht="16.8" thickBot="1">
      <c r="A68" s="1884"/>
      <c r="B68" s="1297" t="s">
        <v>715</v>
      </c>
      <c r="C68" s="1296" t="s">
        <v>267</v>
      </c>
    </row>
    <row r="69" spans="1:3" ht="16.5" customHeight="1">
      <c r="A69" s="2035" t="s">
        <v>717</v>
      </c>
      <c r="B69" s="1547" t="s">
        <v>718</v>
      </c>
      <c r="C69" s="205" t="s">
        <v>279</v>
      </c>
    </row>
    <row r="70" spans="1:3" ht="16.2" customHeight="1">
      <c r="A70" s="1883"/>
      <c r="B70" s="1548" t="s">
        <v>719</v>
      </c>
      <c r="C70" s="205" t="s">
        <v>369</v>
      </c>
    </row>
    <row r="71" spans="1:3" ht="16.2" customHeight="1">
      <c r="A71" s="1883"/>
      <c r="B71" s="1548" t="s">
        <v>720</v>
      </c>
      <c r="C71" s="205" t="s">
        <v>267</v>
      </c>
    </row>
    <row r="72" spans="1:3" ht="16.2" customHeight="1">
      <c r="A72" s="1883"/>
      <c r="B72" s="1548" t="s">
        <v>721</v>
      </c>
      <c r="C72" s="205" t="s">
        <v>267</v>
      </c>
    </row>
    <row r="73" spans="1:3" ht="113.4">
      <c r="A73" s="1883"/>
      <c r="B73" s="1548" t="s">
        <v>722</v>
      </c>
      <c r="C73" s="205" t="s">
        <v>3078</v>
      </c>
    </row>
    <row r="74" spans="1:3" ht="16.2" customHeight="1">
      <c r="A74" s="1883"/>
      <c r="B74" s="1548" t="s">
        <v>723</v>
      </c>
      <c r="C74" s="205" t="s">
        <v>301</v>
      </c>
    </row>
    <row r="75" spans="1:3" ht="16.2" customHeight="1">
      <c r="A75" s="1883"/>
      <c r="B75" s="1548" t="s">
        <v>724</v>
      </c>
      <c r="C75" s="205" t="s">
        <v>277</v>
      </c>
    </row>
    <row r="76" spans="1:3" ht="16.2" customHeight="1">
      <c r="A76" s="1883"/>
      <c r="B76" s="1548" t="s">
        <v>725</v>
      </c>
      <c r="C76" s="205" t="s">
        <v>377</v>
      </c>
    </row>
    <row r="77" spans="1:3" ht="195" thickBot="1">
      <c r="A77" s="1884"/>
      <c r="B77" s="1297" t="s">
        <v>726</v>
      </c>
      <c r="C77" s="1296" t="s">
        <v>3215</v>
      </c>
    </row>
    <row r="78" spans="1:3" ht="16.5" customHeight="1">
      <c r="A78" s="2035" t="s">
        <v>727</v>
      </c>
      <c r="B78" s="1547" t="s">
        <v>728</v>
      </c>
      <c r="C78" s="205" t="s">
        <v>3216</v>
      </c>
    </row>
    <row r="79" spans="1:3" ht="16.5" customHeight="1">
      <c r="A79" s="1883"/>
      <c r="B79" s="1548" t="s">
        <v>730</v>
      </c>
      <c r="C79" s="205" t="s">
        <v>384</v>
      </c>
    </row>
    <row r="80" spans="1:3" ht="16.2" customHeight="1">
      <c r="A80" s="1883"/>
      <c r="B80" s="1548" t="s">
        <v>732</v>
      </c>
      <c r="C80" s="205" t="s">
        <v>1924</v>
      </c>
    </row>
    <row r="81" spans="1:3" ht="113.4">
      <c r="A81" s="1883"/>
      <c r="B81" s="1548" t="s">
        <v>734</v>
      </c>
      <c r="C81" s="205" t="s">
        <v>3217</v>
      </c>
    </row>
    <row r="82" spans="1:3" ht="129.6">
      <c r="A82" s="1883"/>
      <c r="B82" s="1548" t="s">
        <v>735</v>
      </c>
      <c r="C82" s="205" t="s">
        <v>3218</v>
      </c>
    </row>
    <row r="83" spans="1:3" ht="16.2" customHeight="1">
      <c r="A83" s="1883"/>
      <c r="B83" s="1548" t="s">
        <v>737</v>
      </c>
      <c r="C83" s="205" t="s">
        <v>277</v>
      </c>
    </row>
    <row r="84" spans="1:3" ht="16.2" customHeight="1">
      <c r="A84" s="1883"/>
      <c r="B84" s="1548" t="s">
        <v>713</v>
      </c>
      <c r="C84" s="205" t="s">
        <v>267</v>
      </c>
    </row>
    <row r="85" spans="1:3" ht="16.2" customHeight="1">
      <c r="A85" s="1883"/>
      <c r="B85" s="1548" t="s">
        <v>714</v>
      </c>
      <c r="C85" s="205" t="s">
        <v>267</v>
      </c>
    </row>
    <row r="86" spans="1:3" ht="34.5" customHeight="1">
      <c r="A86" s="1883"/>
      <c r="B86" s="1548" t="s">
        <v>738</v>
      </c>
      <c r="C86" s="205" t="s">
        <v>267</v>
      </c>
    </row>
    <row r="87" spans="1:3" ht="16.2" customHeight="1">
      <c r="A87" s="1883"/>
      <c r="B87" s="1548" t="s">
        <v>739</v>
      </c>
      <c r="C87" s="205"/>
    </row>
    <row r="88" spans="1:3" ht="16.2" customHeight="1">
      <c r="A88" s="1883"/>
      <c r="B88" s="1548" t="s">
        <v>740</v>
      </c>
      <c r="C88" s="205" t="s">
        <v>277</v>
      </c>
    </row>
    <row r="89" spans="1:3" ht="16.2" customHeight="1">
      <c r="A89" s="1883"/>
      <c r="B89" s="1548" t="s">
        <v>741</v>
      </c>
      <c r="C89" s="205" t="s">
        <v>267</v>
      </c>
    </row>
    <row r="90" spans="1:3" ht="16.2" customHeight="1">
      <c r="A90" s="1883"/>
      <c r="B90" s="1548" t="s">
        <v>742</v>
      </c>
      <c r="C90" s="205" t="s">
        <v>267</v>
      </c>
    </row>
    <row r="91" spans="1:3" ht="16.2" customHeight="1">
      <c r="A91" s="1883"/>
      <c r="B91" s="1548" t="s">
        <v>743</v>
      </c>
      <c r="C91" s="205" t="s">
        <v>267</v>
      </c>
    </row>
    <row r="92" spans="1:3" ht="16.95" customHeight="1" thickBot="1">
      <c r="A92" s="1884"/>
      <c r="B92" s="1297" t="s">
        <v>744</v>
      </c>
      <c r="C92" s="1296" t="s">
        <v>267</v>
      </c>
    </row>
    <row r="93" spans="1:3" ht="64.95" customHeight="1">
      <c r="A93" s="2035" t="s">
        <v>745</v>
      </c>
      <c r="B93" s="1547" t="s">
        <v>746</v>
      </c>
      <c r="C93" s="205" t="s">
        <v>3085</v>
      </c>
    </row>
    <row r="94" spans="1:3" ht="32.4">
      <c r="A94" s="1883"/>
      <c r="B94" s="1548" t="s">
        <v>748</v>
      </c>
      <c r="C94" s="205" t="s">
        <v>566</v>
      </c>
    </row>
    <row r="95" spans="1:3" ht="16.2" customHeight="1">
      <c r="A95" s="1883"/>
      <c r="B95" s="1548" t="s">
        <v>749</v>
      </c>
      <c r="C95" s="205" t="s">
        <v>277</v>
      </c>
    </row>
    <row r="96" spans="1:3" ht="32.4">
      <c r="A96" s="1883"/>
      <c r="B96" s="1548" t="s">
        <v>750</v>
      </c>
      <c r="C96" s="205" t="s">
        <v>267</v>
      </c>
    </row>
    <row r="97" spans="1:3" ht="16.2" customHeight="1">
      <c r="A97" s="1883"/>
      <c r="B97" s="1548" t="s">
        <v>751</v>
      </c>
      <c r="C97" s="205" t="s">
        <v>267</v>
      </c>
    </row>
    <row r="98" spans="1:3" ht="48.6">
      <c r="A98" s="1883"/>
      <c r="B98" s="1548" t="s">
        <v>753</v>
      </c>
      <c r="C98" s="205" t="s">
        <v>1927</v>
      </c>
    </row>
    <row r="99" spans="1:3" ht="32.4">
      <c r="A99" s="1883"/>
      <c r="B99" s="1548" t="s">
        <v>754</v>
      </c>
      <c r="C99" s="205" t="s">
        <v>267</v>
      </c>
    </row>
    <row r="100" spans="1:3" ht="16.2" customHeight="1">
      <c r="A100" s="1883"/>
      <c r="B100" s="1548" t="s">
        <v>756</v>
      </c>
      <c r="C100" s="205" t="s">
        <v>267</v>
      </c>
    </row>
    <row r="101" spans="1:3" ht="16.2" customHeight="1">
      <c r="A101" s="1883"/>
      <c r="B101" s="1548" t="s">
        <v>758</v>
      </c>
      <c r="C101" s="205" t="s">
        <v>267</v>
      </c>
    </row>
    <row r="102" spans="1:3" ht="16.95" customHeight="1" thickBot="1">
      <c r="A102" s="1884"/>
      <c r="B102" s="1162" t="s">
        <v>759</v>
      </c>
      <c r="C102" s="1296" t="s">
        <v>267</v>
      </c>
    </row>
    <row r="103" spans="1:3" ht="48.6" customHeight="1">
      <c r="A103" s="1886" t="s">
        <v>418</v>
      </c>
      <c r="B103" s="1548" t="s">
        <v>760</v>
      </c>
      <c r="C103" s="205" t="s">
        <v>3219</v>
      </c>
    </row>
    <row r="104" spans="1:3">
      <c r="A104" s="1886"/>
      <c r="B104" s="1548" t="s">
        <v>421</v>
      </c>
      <c r="C104" s="1226">
        <v>10.71</v>
      </c>
    </row>
    <row r="105" spans="1:3">
      <c r="A105" s="1886"/>
      <c r="B105" s="1548" t="s">
        <v>583</v>
      </c>
      <c r="C105" s="1227">
        <v>1551.45</v>
      </c>
    </row>
    <row r="106" spans="1:3">
      <c r="A106" s="1886"/>
      <c r="B106" s="1548" t="s">
        <v>424</v>
      </c>
      <c r="C106" s="205" t="s">
        <v>3220</v>
      </c>
    </row>
    <row r="107" spans="1:3" ht="16.8" thickBot="1">
      <c r="A107" s="1887"/>
      <c r="B107" s="25" t="s">
        <v>426</v>
      </c>
      <c r="C107" s="205" t="s">
        <v>267</v>
      </c>
    </row>
    <row r="108" spans="1:3" ht="64.8">
      <c r="A108" s="1853" t="s">
        <v>427</v>
      </c>
      <c r="B108" s="935" t="s">
        <v>428</v>
      </c>
      <c r="C108" s="936" t="s">
        <v>3221</v>
      </c>
    </row>
    <row r="109" spans="1:3" ht="235.95" customHeight="1" thickBot="1">
      <c r="A109" s="1854"/>
      <c r="B109" s="937" t="s">
        <v>430</v>
      </c>
      <c r="C109" s="938" t="s">
        <v>3222</v>
      </c>
    </row>
    <row r="110" spans="1:3" ht="16.8" thickBot="1">
      <c r="A110" s="2216" t="s">
        <v>765</v>
      </c>
      <c r="B110" s="2236"/>
      <c r="C110" s="1562" t="s">
        <v>267</v>
      </c>
    </row>
    <row r="111" spans="1:3" ht="235.2" customHeight="1">
      <c r="A111" s="1881" t="s">
        <v>432</v>
      </c>
      <c r="B111" s="1882"/>
      <c r="C111" s="1882"/>
    </row>
  </sheetData>
  <mergeCells count="14">
    <mergeCell ref="A110:B110"/>
    <mergeCell ref="A111:C111"/>
    <mergeCell ref="A45:A47"/>
    <mergeCell ref="A1:C1"/>
    <mergeCell ref="A2:B2"/>
    <mergeCell ref="A3:A32"/>
    <mergeCell ref="A33:A38"/>
    <mergeCell ref="A39:A44"/>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2251" t="s">
        <v>627</v>
      </c>
      <c r="B1" s="2251"/>
      <c r="C1" s="2251"/>
    </row>
    <row r="2" spans="1:3" ht="18.600000000000001" thickBot="1">
      <c r="A2" s="1932" t="s">
        <v>434</v>
      </c>
      <c r="B2" s="1930"/>
      <c r="C2" s="1588">
        <v>45814</v>
      </c>
    </row>
    <row r="3" spans="1:3">
      <c r="A3" s="1933" t="s">
        <v>435</v>
      </c>
      <c r="B3" s="10" t="s">
        <v>262</v>
      </c>
      <c r="C3" s="345" t="s">
        <v>3223</v>
      </c>
    </row>
    <row r="4" spans="1:3">
      <c r="A4" s="1927"/>
      <c r="B4" s="10" t="s">
        <v>438</v>
      </c>
      <c r="C4" s="29" t="s">
        <v>3224</v>
      </c>
    </row>
    <row r="5" spans="1:3">
      <c r="A5" s="1927"/>
      <c r="B5" s="10" t="s">
        <v>266</v>
      </c>
      <c r="C5" s="29" t="s">
        <v>267</v>
      </c>
    </row>
    <row r="6" spans="1:3">
      <c r="A6" s="1927"/>
      <c r="B6" s="10" t="s">
        <v>268</v>
      </c>
      <c r="C6" s="29" t="s">
        <v>3225</v>
      </c>
    </row>
    <row r="7" spans="1:3">
      <c r="A7" s="1927"/>
      <c r="B7" s="10" t="s">
        <v>270</v>
      </c>
      <c r="C7" s="344" t="s">
        <v>3226</v>
      </c>
    </row>
    <row r="8" spans="1:3">
      <c r="A8" s="1927"/>
      <c r="B8" s="10" t="s">
        <v>272</v>
      </c>
      <c r="C8" s="358">
        <v>25203914386</v>
      </c>
    </row>
    <row r="9" spans="1:3">
      <c r="A9" s="1927"/>
      <c r="B9" s="10" t="s">
        <v>273</v>
      </c>
      <c r="C9" s="359">
        <v>3631632023902</v>
      </c>
    </row>
    <row r="10" spans="1:3">
      <c r="A10" s="1927"/>
      <c r="B10" s="10" t="s">
        <v>447</v>
      </c>
      <c r="C10" s="345" t="s">
        <v>2008</v>
      </c>
    </row>
    <row r="11" spans="1:3">
      <c r="A11" s="1927"/>
      <c r="B11" s="10" t="s">
        <v>449</v>
      </c>
      <c r="C11" s="1228" t="s">
        <v>277</v>
      </c>
    </row>
    <row r="12" spans="1:3">
      <c r="A12" s="1927"/>
      <c r="B12" s="10" t="s">
        <v>450</v>
      </c>
      <c r="C12" s="1228" t="s">
        <v>279</v>
      </c>
    </row>
    <row r="13" spans="1:3">
      <c r="A13" s="1927"/>
      <c r="B13" s="10" t="s">
        <v>451</v>
      </c>
      <c r="C13" s="1228" t="s">
        <v>279</v>
      </c>
    </row>
    <row r="14" spans="1:3">
      <c r="A14" s="1927"/>
      <c r="B14" s="10" t="s">
        <v>452</v>
      </c>
      <c r="C14" s="1228" t="s">
        <v>277</v>
      </c>
    </row>
    <row r="15" spans="1:3">
      <c r="A15" s="1927"/>
      <c r="B15" s="10" t="s">
        <v>453</v>
      </c>
      <c r="C15" s="1228" t="s">
        <v>267</v>
      </c>
    </row>
    <row r="16" spans="1:3">
      <c r="A16" s="1927"/>
      <c r="B16" s="10" t="s">
        <v>454</v>
      </c>
      <c r="C16" s="1228" t="s">
        <v>267</v>
      </c>
    </row>
    <row r="17" spans="1:3" ht="81">
      <c r="A17" s="1927"/>
      <c r="B17" s="10" t="s">
        <v>455</v>
      </c>
      <c r="C17" s="114" t="s">
        <v>3227</v>
      </c>
    </row>
    <row r="18" spans="1:3" ht="32.4">
      <c r="A18" s="1927"/>
      <c r="B18" s="1548" t="s">
        <v>286</v>
      </c>
      <c r="C18" s="89" t="s">
        <v>287</v>
      </c>
    </row>
    <row r="19" spans="1:3">
      <c r="A19" s="1927"/>
      <c r="B19" s="10" t="s">
        <v>457</v>
      </c>
      <c r="C19" s="89" t="s">
        <v>267</v>
      </c>
    </row>
    <row r="20" spans="1:3" ht="32.4">
      <c r="A20" s="1927"/>
      <c r="B20" s="10" t="s">
        <v>955</v>
      </c>
      <c r="C20" s="89" t="s">
        <v>277</v>
      </c>
    </row>
    <row r="21" spans="1:3">
      <c r="A21" s="1927"/>
      <c r="B21" s="10" t="s">
        <v>459</v>
      </c>
      <c r="C21" s="89" t="s">
        <v>267</v>
      </c>
    </row>
    <row r="22" spans="1:3">
      <c r="A22" s="1927"/>
      <c r="B22" s="10" t="s">
        <v>460</v>
      </c>
      <c r="C22" s="89" t="s">
        <v>267</v>
      </c>
    </row>
    <row r="23" spans="1:3">
      <c r="A23" s="1927"/>
      <c r="B23" s="10" t="s">
        <v>461</v>
      </c>
      <c r="C23" s="89" t="s">
        <v>267</v>
      </c>
    </row>
    <row r="24" spans="1:3">
      <c r="A24" s="1927"/>
      <c r="B24" s="10" t="s">
        <v>463</v>
      </c>
      <c r="C24" s="89" t="s">
        <v>267</v>
      </c>
    </row>
    <row r="25" spans="1:3">
      <c r="A25" s="1927"/>
      <c r="B25" s="10" t="s">
        <v>464</v>
      </c>
      <c r="C25" s="89" t="s">
        <v>296</v>
      </c>
    </row>
    <row r="26" spans="1:3">
      <c r="A26" s="1927"/>
      <c r="B26" s="10" t="s">
        <v>465</v>
      </c>
      <c r="C26" s="89" t="s">
        <v>267</v>
      </c>
    </row>
    <row r="27" spans="1:3">
      <c r="A27" s="1927"/>
      <c r="B27" s="10" t="s">
        <v>466</v>
      </c>
      <c r="C27" s="89" t="s">
        <v>299</v>
      </c>
    </row>
    <row r="28" spans="1:3">
      <c r="A28" s="1927"/>
      <c r="B28" s="10" t="s">
        <v>467</v>
      </c>
      <c r="C28" s="89" t="s">
        <v>301</v>
      </c>
    </row>
    <row r="29" spans="1:3" ht="32.4">
      <c r="A29" s="1927"/>
      <c r="B29" s="10" t="s">
        <v>468</v>
      </c>
      <c r="C29" s="1228" t="s">
        <v>3228</v>
      </c>
    </row>
    <row r="30" spans="1:3" ht="32.4">
      <c r="A30" s="1927"/>
      <c r="B30" s="10" t="s">
        <v>470</v>
      </c>
      <c r="C30" s="89" t="s">
        <v>471</v>
      </c>
    </row>
    <row r="31" spans="1:3" ht="210.6">
      <c r="A31" s="1927"/>
      <c r="B31" s="10" t="s">
        <v>472</v>
      </c>
      <c r="C31" s="484" t="s">
        <v>3229</v>
      </c>
    </row>
    <row r="32" spans="1:3" ht="33" thickBot="1">
      <c r="A32" s="1928"/>
      <c r="B32" s="15" t="s">
        <v>308</v>
      </c>
      <c r="C32" s="115" t="s">
        <v>3230</v>
      </c>
    </row>
    <row r="33" spans="1:3" ht="48.6">
      <c r="A33" s="1926" t="s">
        <v>475</v>
      </c>
      <c r="B33" s="17" t="s">
        <v>476</v>
      </c>
      <c r="C33" s="116" t="s">
        <v>3231</v>
      </c>
    </row>
    <row r="34" spans="1:3">
      <c r="A34" s="1927"/>
      <c r="B34" s="10" t="s">
        <v>477</v>
      </c>
      <c r="C34" s="29" t="s">
        <v>3232</v>
      </c>
    </row>
    <row r="35" spans="1:3">
      <c r="A35" s="1927"/>
      <c r="B35" s="10" t="s">
        <v>479</v>
      </c>
      <c r="C35" s="89" t="s">
        <v>314</v>
      </c>
    </row>
    <row r="36" spans="1:3">
      <c r="A36" s="1927"/>
      <c r="B36" s="10" t="s">
        <v>480</v>
      </c>
      <c r="C36" s="89" t="s">
        <v>267</v>
      </c>
    </row>
    <row r="37" spans="1:3">
      <c r="A37" s="1927"/>
      <c r="B37" s="10" t="s">
        <v>481</v>
      </c>
      <c r="C37" s="89" t="s">
        <v>267</v>
      </c>
    </row>
    <row r="38" spans="1:3" ht="18.600000000000001" thickBot="1">
      <c r="A38" s="1928"/>
      <c r="B38" s="19" t="s">
        <v>482</v>
      </c>
      <c r="C38" s="117" t="s">
        <v>279</v>
      </c>
    </row>
    <row r="39" spans="1:3">
      <c r="A39" s="1926" t="s">
        <v>483</v>
      </c>
      <c r="B39" s="17" t="s">
        <v>484</v>
      </c>
      <c r="C39" s="28" t="s">
        <v>277</v>
      </c>
    </row>
    <row r="40" spans="1:3">
      <c r="A40" s="1927"/>
      <c r="B40" s="10" t="s">
        <v>485</v>
      </c>
      <c r="C40" s="89" t="s">
        <v>267</v>
      </c>
    </row>
    <row r="41" spans="1:3">
      <c r="A41" s="1927"/>
      <c r="B41" s="10" t="s">
        <v>486</v>
      </c>
      <c r="C41" s="89" t="s">
        <v>267</v>
      </c>
    </row>
    <row r="42" spans="1:3">
      <c r="A42" s="1927"/>
      <c r="B42" s="10" t="s">
        <v>487</v>
      </c>
      <c r="C42" s="89" t="s">
        <v>267</v>
      </c>
    </row>
    <row r="43" spans="1:3">
      <c r="A43" s="1927"/>
      <c r="B43" s="10" t="s">
        <v>488</v>
      </c>
      <c r="C43" s="89" t="s">
        <v>267</v>
      </c>
    </row>
    <row r="44" spans="1:3" ht="18.600000000000001" thickBot="1">
      <c r="A44" s="1928"/>
      <c r="B44" s="19" t="s">
        <v>489</v>
      </c>
      <c r="C44" s="117" t="s">
        <v>267</v>
      </c>
    </row>
    <row r="45" spans="1:3">
      <c r="A45" s="1926" t="s">
        <v>490</v>
      </c>
      <c r="B45" s="17" t="s">
        <v>491</v>
      </c>
      <c r="C45" s="28" t="s">
        <v>279</v>
      </c>
    </row>
    <row r="46" spans="1:3">
      <c r="A46" s="1927"/>
      <c r="B46" s="10" t="s">
        <v>492</v>
      </c>
      <c r="C46" s="29" t="s">
        <v>3233</v>
      </c>
    </row>
    <row r="47" spans="1:3" ht="18.600000000000001" thickBot="1">
      <c r="A47" s="1928"/>
      <c r="B47" s="19" t="s">
        <v>494</v>
      </c>
      <c r="C47" s="118" t="s">
        <v>1193</v>
      </c>
    </row>
    <row r="48" spans="1:3">
      <c r="A48" s="1924" t="s">
        <v>332</v>
      </c>
      <c r="B48" s="21" t="s">
        <v>497</v>
      </c>
      <c r="C48" s="119" t="s">
        <v>279</v>
      </c>
    </row>
    <row r="49" spans="1:3">
      <c r="A49" s="1924"/>
      <c r="B49" s="10" t="s">
        <v>498</v>
      </c>
      <c r="C49" s="29" t="s">
        <v>3234</v>
      </c>
    </row>
    <row r="50" spans="1:3">
      <c r="A50" s="1924"/>
      <c r="B50" s="10" t="s">
        <v>500</v>
      </c>
      <c r="C50" s="1228" t="s">
        <v>2015</v>
      </c>
    </row>
    <row r="51" spans="1:3">
      <c r="A51" s="1924"/>
      <c r="B51" s="10" t="s">
        <v>502</v>
      </c>
      <c r="C51" s="1228" t="s">
        <v>339</v>
      </c>
    </row>
    <row r="52" spans="1:3" ht="32.4">
      <c r="A52" s="1924"/>
      <c r="B52" s="10" t="s">
        <v>504</v>
      </c>
      <c r="C52" s="1228" t="s">
        <v>3235</v>
      </c>
    </row>
    <row r="53" spans="1:3" ht="97.2">
      <c r="A53" s="1924"/>
      <c r="B53" s="10" t="s">
        <v>962</v>
      </c>
      <c r="C53" s="29" t="s">
        <v>3236</v>
      </c>
    </row>
    <row r="54" spans="1:3" ht="48.6">
      <c r="A54" s="1924"/>
      <c r="B54" s="10" t="s">
        <v>508</v>
      </c>
      <c r="C54" s="29" t="s">
        <v>1202</v>
      </c>
    </row>
    <row r="55" spans="1:3">
      <c r="A55" s="1924"/>
      <c r="B55" s="10" t="s">
        <v>510</v>
      </c>
      <c r="C55" s="114" t="s">
        <v>698</v>
      </c>
    </row>
    <row r="56" spans="1:3">
      <c r="A56" s="1924"/>
      <c r="B56" s="10" t="s">
        <v>512</v>
      </c>
      <c r="C56" s="114" t="s">
        <v>783</v>
      </c>
    </row>
    <row r="57" spans="1:3" ht="48.6">
      <c r="A57" s="1924"/>
      <c r="B57" s="10" t="s">
        <v>513</v>
      </c>
      <c r="C57" s="114" t="s">
        <v>3237</v>
      </c>
    </row>
    <row r="58" spans="1:3">
      <c r="A58" s="1924"/>
      <c r="B58" s="10" t="s">
        <v>514</v>
      </c>
      <c r="C58" s="346" t="s">
        <v>3238</v>
      </c>
    </row>
    <row r="59" spans="1:3">
      <c r="A59" s="1924"/>
      <c r="B59" s="10" t="s">
        <v>515</v>
      </c>
      <c r="C59" s="360" t="s">
        <v>3239</v>
      </c>
    </row>
    <row r="60" spans="1:3" ht="97.2">
      <c r="A60" s="1924"/>
      <c r="B60" s="10" t="s">
        <v>516</v>
      </c>
      <c r="C60" s="347" t="s">
        <v>3240</v>
      </c>
    </row>
    <row r="61" spans="1:3" ht="32.4">
      <c r="A61" s="1924"/>
      <c r="B61" s="10" t="s">
        <v>356</v>
      </c>
      <c r="C61" s="120" t="s">
        <v>3241</v>
      </c>
    </row>
    <row r="62" spans="1:3" ht="48.6">
      <c r="A62" s="1924"/>
      <c r="B62" s="10" t="s">
        <v>358</v>
      </c>
      <c r="C62" s="1228" t="s">
        <v>3242</v>
      </c>
    </row>
    <row r="63" spans="1:3" ht="32.4">
      <c r="A63" s="1924"/>
      <c r="B63" s="10" t="s">
        <v>521</v>
      </c>
      <c r="C63" s="1228" t="s">
        <v>3243</v>
      </c>
    </row>
    <row r="64" spans="1:3" ht="32.4">
      <c r="A64" s="1924"/>
      <c r="B64" s="10" t="s">
        <v>523</v>
      </c>
      <c r="C64" s="1228" t="s">
        <v>3244</v>
      </c>
    </row>
    <row r="65" spans="1:3">
      <c r="A65" s="1924"/>
      <c r="B65" s="10" t="s">
        <v>525</v>
      </c>
      <c r="C65" s="1228" t="s">
        <v>277</v>
      </c>
    </row>
    <row r="66" spans="1:3">
      <c r="A66" s="1924"/>
      <c r="B66" s="10" t="s">
        <v>526</v>
      </c>
      <c r="C66" s="1228" t="s">
        <v>267</v>
      </c>
    </row>
    <row r="67" spans="1:3">
      <c r="A67" s="1924"/>
      <c r="B67" s="10" t="s">
        <v>528</v>
      </c>
      <c r="C67" s="1228" t="s">
        <v>267</v>
      </c>
    </row>
    <row r="68" spans="1:3" ht="18.600000000000001" thickBot="1">
      <c r="A68" s="1925"/>
      <c r="B68" s="19" t="s">
        <v>530</v>
      </c>
      <c r="C68" s="1619" t="s">
        <v>267</v>
      </c>
    </row>
    <row r="69" spans="1:3">
      <c r="A69" s="1926" t="s">
        <v>532</v>
      </c>
      <c r="B69" s="17" t="s">
        <v>533</v>
      </c>
      <c r="C69" s="28" t="s">
        <v>279</v>
      </c>
    </row>
    <row r="70" spans="1:3">
      <c r="A70" s="1927"/>
      <c r="B70" s="10" t="s">
        <v>534</v>
      </c>
      <c r="C70" s="89" t="s">
        <v>369</v>
      </c>
    </row>
    <row r="71" spans="1:3">
      <c r="A71" s="1927"/>
      <c r="B71" s="10" t="s">
        <v>535</v>
      </c>
      <c r="C71" s="89" t="s">
        <v>267</v>
      </c>
    </row>
    <row r="72" spans="1:3">
      <c r="A72" s="1927"/>
      <c r="B72" s="10" t="s">
        <v>536</v>
      </c>
      <c r="C72" s="89" t="s">
        <v>267</v>
      </c>
    </row>
    <row r="73" spans="1:3" ht="32.4">
      <c r="A73" s="1927"/>
      <c r="B73" s="10" t="s">
        <v>537</v>
      </c>
      <c r="C73" s="120" t="s">
        <v>3245</v>
      </c>
    </row>
    <row r="74" spans="1:3">
      <c r="A74" s="1927"/>
      <c r="B74" s="10" t="s">
        <v>972</v>
      </c>
      <c r="C74" s="89" t="s">
        <v>301</v>
      </c>
    </row>
    <row r="75" spans="1:3">
      <c r="A75" s="1927"/>
      <c r="B75" s="10" t="s">
        <v>540</v>
      </c>
      <c r="C75" s="89" t="s">
        <v>279</v>
      </c>
    </row>
    <row r="76" spans="1:3">
      <c r="A76" s="1927"/>
      <c r="B76" s="10" t="s">
        <v>541</v>
      </c>
      <c r="C76" s="89" t="s">
        <v>377</v>
      </c>
    </row>
    <row r="77" spans="1:3" ht="178.8" thickBot="1">
      <c r="A77" s="1928"/>
      <c r="B77" s="19" t="s">
        <v>542</v>
      </c>
      <c r="C77" s="348" t="s">
        <v>3246</v>
      </c>
    </row>
    <row r="78" spans="1:3" ht="48.6">
      <c r="A78" s="1926" t="s">
        <v>544</v>
      </c>
      <c r="B78" s="17" t="s">
        <v>545</v>
      </c>
      <c r="C78" s="362" t="s">
        <v>3247</v>
      </c>
    </row>
    <row r="79" spans="1:3">
      <c r="A79" s="1927"/>
      <c r="B79" s="23" t="s">
        <v>547</v>
      </c>
      <c r="C79" s="28" t="s">
        <v>384</v>
      </c>
    </row>
    <row r="80" spans="1:3" ht="32.4">
      <c r="A80" s="1927"/>
      <c r="B80" s="10" t="s">
        <v>548</v>
      </c>
      <c r="C80" s="1228" t="s">
        <v>3138</v>
      </c>
    </row>
    <row r="81" spans="1:3" ht="32.4">
      <c r="A81" s="1927"/>
      <c r="B81" s="10" t="s">
        <v>550</v>
      </c>
      <c r="C81" s="89" t="s">
        <v>388</v>
      </c>
    </row>
    <row r="82" spans="1:3" ht="64.8">
      <c r="A82" s="1927"/>
      <c r="B82" s="10" t="s">
        <v>552</v>
      </c>
      <c r="C82" s="1228" t="s">
        <v>3248</v>
      </c>
    </row>
    <row r="83" spans="1:3">
      <c r="A83" s="1927"/>
      <c r="B83" s="10" t="s">
        <v>554</v>
      </c>
      <c r="C83" s="89" t="s">
        <v>277</v>
      </c>
    </row>
    <row r="84" spans="1:3">
      <c r="A84" s="1927"/>
      <c r="B84" s="10" t="s">
        <v>526</v>
      </c>
      <c r="C84" s="89" t="s">
        <v>267</v>
      </c>
    </row>
    <row r="85" spans="1:3">
      <c r="A85" s="1927"/>
      <c r="B85" s="10" t="s">
        <v>528</v>
      </c>
      <c r="C85" s="89" t="s">
        <v>267</v>
      </c>
    </row>
    <row r="86" spans="1:3">
      <c r="A86" s="1927"/>
      <c r="B86" s="10" t="s">
        <v>555</v>
      </c>
      <c r="C86" s="89" t="s">
        <v>267</v>
      </c>
    </row>
    <row r="87" spans="1:3">
      <c r="A87" s="1927"/>
      <c r="B87" s="10" t="s">
        <v>556</v>
      </c>
      <c r="C87" s="89"/>
    </row>
    <row r="88" spans="1:3">
      <c r="A88" s="1927"/>
      <c r="B88" s="10" t="s">
        <v>557</v>
      </c>
      <c r="C88" s="89" t="s">
        <v>277</v>
      </c>
    </row>
    <row r="89" spans="1:3">
      <c r="A89" s="1927"/>
      <c r="B89" s="10" t="s">
        <v>558</v>
      </c>
      <c r="C89" s="89" t="s">
        <v>267</v>
      </c>
    </row>
    <row r="90" spans="1:3">
      <c r="A90" s="1927"/>
      <c r="B90" s="10" t="s">
        <v>559</v>
      </c>
      <c r="C90" s="89" t="s">
        <v>267</v>
      </c>
    </row>
    <row r="91" spans="1:3">
      <c r="A91" s="1927"/>
      <c r="B91" s="10" t="s">
        <v>560</v>
      </c>
      <c r="C91" s="89" t="s">
        <v>267</v>
      </c>
    </row>
    <row r="92" spans="1:3" ht="18.600000000000001" thickBot="1">
      <c r="A92" s="1928"/>
      <c r="B92" s="19" t="s">
        <v>561</v>
      </c>
      <c r="C92" s="117" t="s">
        <v>267</v>
      </c>
    </row>
    <row r="93" spans="1:3" ht="32.4">
      <c r="A93" s="1926" t="s">
        <v>562</v>
      </c>
      <c r="B93" s="17" t="s">
        <v>563</v>
      </c>
      <c r="C93" s="1073" t="s">
        <v>3249</v>
      </c>
    </row>
    <row r="94" spans="1:3" ht="32.4">
      <c r="A94" s="1927"/>
      <c r="B94" s="10" t="s">
        <v>565</v>
      </c>
      <c r="C94" s="89" t="s">
        <v>566</v>
      </c>
    </row>
    <row r="95" spans="1:3">
      <c r="A95" s="1927"/>
      <c r="B95" s="10" t="s">
        <v>567</v>
      </c>
      <c r="C95" s="89" t="s">
        <v>267</v>
      </c>
    </row>
    <row r="96" spans="1:3" ht="32.4">
      <c r="A96" s="1927"/>
      <c r="B96" s="10" t="s">
        <v>568</v>
      </c>
      <c r="C96" s="89" t="s">
        <v>267</v>
      </c>
    </row>
    <row r="97" spans="1:3" ht="97.2">
      <c r="A97" s="1927"/>
      <c r="B97" s="10" t="s">
        <v>570</v>
      </c>
      <c r="C97" s="1228" t="s">
        <v>3250</v>
      </c>
    </row>
    <row r="98" spans="1:3" ht="81">
      <c r="A98" s="1927"/>
      <c r="B98" s="10" t="s">
        <v>572</v>
      </c>
      <c r="C98" s="89" t="s">
        <v>1319</v>
      </c>
    </row>
    <row r="99" spans="1:3" ht="32.4">
      <c r="A99" s="1927"/>
      <c r="B99" s="10" t="s">
        <v>574</v>
      </c>
      <c r="C99" s="89" t="s">
        <v>267</v>
      </c>
    </row>
    <row r="100" spans="1:3">
      <c r="A100" s="1927"/>
      <c r="B100" s="10" t="s">
        <v>621</v>
      </c>
      <c r="C100" s="89" t="s">
        <v>267</v>
      </c>
    </row>
    <row r="101" spans="1:3">
      <c r="A101" s="1927"/>
      <c r="B101" s="10" t="s">
        <v>576</v>
      </c>
      <c r="C101" s="89" t="s">
        <v>267</v>
      </c>
    </row>
    <row r="102" spans="1:3" ht="18.600000000000001" thickBot="1">
      <c r="A102" s="1928"/>
      <c r="B102" s="19" t="s">
        <v>577</v>
      </c>
      <c r="C102" s="117" t="s">
        <v>267</v>
      </c>
    </row>
    <row r="103" spans="1:3" ht="32.4">
      <c r="A103" s="1924" t="s">
        <v>418</v>
      </c>
      <c r="B103" s="10" t="s">
        <v>579</v>
      </c>
      <c r="C103" s="1074" t="s">
        <v>3251</v>
      </c>
    </row>
    <row r="104" spans="1:3">
      <c r="A104" s="1924"/>
      <c r="B104" s="356" t="s">
        <v>421</v>
      </c>
      <c r="C104" s="413">
        <v>0.26</v>
      </c>
    </row>
    <row r="105" spans="1:3">
      <c r="A105" s="1924"/>
      <c r="B105" s="1620" t="s">
        <v>423</v>
      </c>
      <c r="C105" s="369">
        <v>38.28</v>
      </c>
    </row>
    <row r="106" spans="1:3">
      <c r="A106" s="1924"/>
      <c r="B106" s="1621" t="s">
        <v>3252</v>
      </c>
      <c r="C106" s="98" t="s">
        <v>3253</v>
      </c>
    </row>
    <row r="107" spans="1:3" ht="18.600000000000001" thickBot="1">
      <c r="A107" s="1925"/>
      <c r="B107" s="25" t="s">
        <v>984</v>
      </c>
      <c r="C107" s="16" t="s">
        <v>267</v>
      </c>
    </row>
    <row r="108" spans="1:3" s="127" customFormat="1" ht="162">
      <c r="A108" s="1853" t="s">
        <v>427</v>
      </c>
      <c r="B108" s="935" t="s">
        <v>428</v>
      </c>
      <c r="C108" s="936" t="s">
        <v>3254</v>
      </c>
    </row>
    <row r="109" spans="1:3" s="127" customFormat="1" ht="18.600000000000001" thickBot="1">
      <c r="A109" s="1854"/>
      <c r="B109" s="937" t="s">
        <v>430</v>
      </c>
      <c r="C109" s="938" t="s">
        <v>267</v>
      </c>
    </row>
    <row r="110" spans="1:3" ht="18.600000000000001" thickBot="1">
      <c r="A110" s="1929" t="s">
        <v>587</v>
      </c>
      <c r="B110" s="2055"/>
      <c r="C110" s="117" t="s">
        <v>267</v>
      </c>
    </row>
    <row r="111" spans="1:3" ht="227.2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88">
        <v>45810</v>
      </c>
    </row>
    <row r="3" spans="1:3">
      <c r="A3" s="2040" t="s">
        <v>629</v>
      </c>
      <c r="B3" s="1547" t="s">
        <v>630</v>
      </c>
      <c r="C3" s="1592" t="s">
        <v>3255</v>
      </c>
    </row>
    <row r="4" spans="1:3">
      <c r="A4" s="1894"/>
      <c r="B4" s="1060" t="s">
        <v>632</v>
      </c>
      <c r="C4" s="205" t="s">
        <v>3256</v>
      </c>
    </row>
    <row r="5" spans="1:3">
      <c r="A5" s="1894"/>
      <c r="B5" s="1060" t="s">
        <v>440</v>
      </c>
      <c r="C5" s="205" t="s">
        <v>267</v>
      </c>
    </row>
    <row r="6" spans="1:3">
      <c r="A6" s="1894"/>
      <c r="B6" s="1060" t="s">
        <v>268</v>
      </c>
      <c r="C6" s="205" t="s">
        <v>3257</v>
      </c>
    </row>
    <row r="7" spans="1:3">
      <c r="A7" s="1894"/>
      <c r="B7" s="1060" t="s">
        <v>442</v>
      </c>
      <c r="C7" s="336" t="s">
        <v>3258</v>
      </c>
    </row>
    <row r="8" spans="1:3">
      <c r="A8" s="1894"/>
      <c r="B8" s="1060" t="s">
        <v>444</v>
      </c>
      <c r="C8" s="358">
        <v>1620466.86</v>
      </c>
    </row>
    <row r="9" spans="1:3">
      <c r="A9" s="1894"/>
      <c r="B9" s="1060" t="s">
        <v>446</v>
      </c>
      <c r="C9" s="359">
        <v>232310250.44999999</v>
      </c>
    </row>
    <row r="10" spans="1:3">
      <c r="A10" s="1894"/>
      <c r="B10" s="1060" t="s">
        <v>637</v>
      </c>
      <c r="C10" s="354" t="s">
        <v>275</v>
      </c>
    </row>
    <row r="11" spans="1:3">
      <c r="A11" s="1894"/>
      <c r="B11" s="1060" t="s">
        <v>639</v>
      </c>
      <c r="C11" s="205" t="s">
        <v>277</v>
      </c>
    </row>
    <row r="12" spans="1:3">
      <c r="A12" s="1894"/>
      <c r="B12" s="1060" t="s">
        <v>640</v>
      </c>
      <c r="C12" s="205" t="s">
        <v>279</v>
      </c>
    </row>
    <row r="13" spans="1:3">
      <c r="A13" s="1894"/>
      <c r="B13" s="1060" t="s">
        <v>641</v>
      </c>
      <c r="C13" s="205" t="s">
        <v>279</v>
      </c>
    </row>
    <row r="14" spans="1:3">
      <c r="A14" s="1894"/>
      <c r="B14" s="1060" t="s">
        <v>642</v>
      </c>
      <c r="C14" s="205" t="s">
        <v>277</v>
      </c>
    </row>
    <row r="15" spans="1:3">
      <c r="A15" s="1894"/>
      <c r="B15" s="1060" t="s">
        <v>643</v>
      </c>
      <c r="C15" s="205" t="s">
        <v>267</v>
      </c>
    </row>
    <row r="16" spans="1:3">
      <c r="A16" s="1894"/>
      <c r="B16" s="1060" t="s">
        <v>644</v>
      </c>
      <c r="C16" s="205" t="s">
        <v>267</v>
      </c>
    </row>
    <row r="17" spans="1:3">
      <c r="A17" s="1894"/>
      <c r="B17" s="1060" t="s">
        <v>645</v>
      </c>
      <c r="C17" s="205" t="s">
        <v>3259</v>
      </c>
    </row>
    <row r="18" spans="1:3" ht="32.4">
      <c r="A18" s="1894"/>
      <c r="B18" s="1060" t="s">
        <v>286</v>
      </c>
      <c r="C18" s="205" t="s">
        <v>287</v>
      </c>
    </row>
    <row r="19" spans="1:3">
      <c r="A19" s="1894"/>
      <c r="B19" s="1060" t="s">
        <v>647</v>
      </c>
      <c r="C19" s="205" t="s">
        <v>267</v>
      </c>
    </row>
    <row r="20" spans="1:3" ht="32.4">
      <c r="A20" s="1894"/>
      <c r="B20" s="1060" t="s">
        <v>648</v>
      </c>
      <c r="C20" s="205" t="s">
        <v>277</v>
      </c>
    </row>
    <row r="21" spans="1:3">
      <c r="A21" s="1894"/>
      <c r="B21" s="1060" t="s">
        <v>649</v>
      </c>
      <c r="C21" s="205" t="s">
        <v>267</v>
      </c>
    </row>
    <row r="22" spans="1:3">
      <c r="A22" s="1894"/>
      <c r="B22" s="1060" t="s">
        <v>650</v>
      </c>
      <c r="C22" s="205" t="s">
        <v>267</v>
      </c>
    </row>
    <row r="23" spans="1:3">
      <c r="A23" s="1894"/>
      <c r="B23" s="1060" t="s">
        <v>651</v>
      </c>
      <c r="C23" s="205" t="s">
        <v>267</v>
      </c>
    </row>
    <row r="24" spans="1:3">
      <c r="A24" s="1894"/>
      <c r="B24" s="1060" t="s">
        <v>652</v>
      </c>
      <c r="C24" s="205" t="s">
        <v>267</v>
      </c>
    </row>
    <row r="25" spans="1:3">
      <c r="A25" s="1894"/>
      <c r="B25" s="1060" t="s">
        <v>653</v>
      </c>
      <c r="C25" s="205" t="s">
        <v>846</v>
      </c>
    </row>
    <row r="26" spans="1:3">
      <c r="A26" s="1894"/>
      <c r="B26" s="1060" t="s">
        <v>654</v>
      </c>
      <c r="C26" s="205" t="s">
        <v>267</v>
      </c>
    </row>
    <row r="27" spans="1:3">
      <c r="A27" s="1894"/>
      <c r="B27" s="1060" t="s">
        <v>655</v>
      </c>
      <c r="C27" s="205" t="s">
        <v>299</v>
      </c>
    </row>
    <row r="28" spans="1:3">
      <c r="A28" s="1894"/>
      <c r="B28" s="1060" t="s">
        <v>656</v>
      </c>
      <c r="C28" s="205" t="s">
        <v>301</v>
      </c>
    </row>
    <row r="29" spans="1:3">
      <c r="A29" s="1894"/>
      <c r="B29" s="1060" t="s">
        <v>657</v>
      </c>
      <c r="C29" s="205" t="s">
        <v>658</v>
      </c>
    </row>
    <row r="30" spans="1:3" ht="32.4">
      <c r="A30" s="1894"/>
      <c r="B30" s="1060" t="s">
        <v>659</v>
      </c>
      <c r="C30" s="205" t="s">
        <v>1275</v>
      </c>
    </row>
    <row r="31" spans="1:3" ht="97.2">
      <c r="A31" s="1894"/>
      <c r="B31" s="1060" t="s">
        <v>660</v>
      </c>
      <c r="C31" s="205" t="s">
        <v>1430</v>
      </c>
    </row>
    <row r="32" spans="1:3" ht="33" thickBot="1">
      <c r="A32" s="1895"/>
      <c r="B32" s="4" t="s">
        <v>662</v>
      </c>
      <c r="C32" s="136" t="s">
        <v>2716</v>
      </c>
    </row>
    <row r="33" spans="1:3">
      <c r="A33" s="2035" t="s">
        <v>663</v>
      </c>
      <c r="B33" s="1547" t="s">
        <v>664</v>
      </c>
      <c r="C33" s="1592" t="s">
        <v>3257</v>
      </c>
    </row>
    <row r="34" spans="1:3">
      <c r="A34" s="1883"/>
      <c r="B34" s="1060" t="s">
        <v>665</v>
      </c>
      <c r="C34" s="205" t="s">
        <v>3260</v>
      </c>
    </row>
    <row r="35" spans="1:3">
      <c r="A35" s="1883"/>
      <c r="B35" s="1060" t="s">
        <v>667</v>
      </c>
      <c r="C35" s="205" t="s">
        <v>314</v>
      </c>
    </row>
    <row r="36" spans="1:3">
      <c r="A36" s="1883"/>
      <c r="B36" s="1060" t="s">
        <v>668</v>
      </c>
      <c r="C36" s="205" t="s">
        <v>267</v>
      </c>
    </row>
    <row r="37" spans="1:3">
      <c r="A37" s="1883"/>
      <c r="B37" s="1060" t="s">
        <v>669</v>
      </c>
      <c r="C37" s="205" t="s">
        <v>267</v>
      </c>
    </row>
    <row r="38" spans="1:3" ht="16.8" thickBot="1">
      <c r="A38" s="1884"/>
      <c r="B38" s="1297" t="s">
        <v>670</v>
      </c>
      <c r="C38" s="136" t="s">
        <v>279</v>
      </c>
    </row>
    <row r="39" spans="1:3">
      <c r="A39" s="2035" t="s">
        <v>671</v>
      </c>
      <c r="B39" s="1547" t="s">
        <v>672</v>
      </c>
      <c r="C39" s="1592" t="s">
        <v>277</v>
      </c>
    </row>
    <row r="40" spans="1:3">
      <c r="A40" s="1883"/>
      <c r="B40" s="1060" t="s">
        <v>673</v>
      </c>
      <c r="C40" s="205" t="s">
        <v>267</v>
      </c>
    </row>
    <row r="41" spans="1:3">
      <c r="A41" s="1883"/>
      <c r="B41" s="1060" t="s">
        <v>674</v>
      </c>
      <c r="C41" s="205" t="s">
        <v>267</v>
      </c>
    </row>
    <row r="42" spans="1:3">
      <c r="A42" s="1883"/>
      <c r="B42" s="1060" t="s">
        <v>675</v>
      </c>
      <c r="C42" s="205" t="s">
        <v>267</v>
      </c>
    </row>
    <row r="43" spans="1:3">
      <c r="A43" s="1883"/>
      <c r="B43" s="1060" t="s">
        <v>676</v>
      </c>
      <c r="C43" s="205" t="s">
        <v>267</v>
      </c>
    </row>
    <row r="44" spans="1:3" ht="16.8" thickBot="1">
      <c r="A44" s="1884"/>
      <c r="B44" s="1162" t="s">
        <v>677</v>
      </c>
      <c r="C44" s="136" t="s">
        <v>267</v>
      </c>
    </row>
    <row r="45" spans="1:3">
      <c r="A45" s="2035" t="s">
        <v>678</v>
      </c>
      <c r="B45" s="1547" t="s">
        <v>679</v>
      </c>
      <c r="C45" s="1592" t="s">
        <v>279</v>
      </c>
    </row>
    <row r="46" spans="1:3" ht="48.6">
      <c r="A46" s="1883"/>
      <c r="B46" s="1060" t="s">
        <v>680</v>
      </c>
      <c r="C46" s="205" t="s">
        <v>3261</v>
      </c>
    </row>
    <row r="47" spans="1:3" ht="16.8" thickBot="1">
      <c r="A47" s="1884"/>
      <c r="B47" s="1297" t="s">
        <v>682</v>
      </c>
      <c r="C47" s="136" t="s">
        <v>267</v>
      </c>
    </row>
    <row r="48" spans="1:3">
      <c r="A48" s="1883" t="s">
        <v>332</v>
      </c>
      <c r="B48" s="4" t="s">
        <v>684</v>
      </c>
      <c r="C48" s="1592" t="s">
        <v>279</v>
      </c>
    </row>
    <row r="49" spans="1:3">
      <c r="A49" s="1883"/>
      <c r="B49" s="1060" t="s">
        <v>685</v>
      </c>
      <c r="C49" s="205" t="s">
        <v>3262</v>
      </c>
    </row>
    <row r="50" spans="1:3" ht="32.4">
      <c r="A50" s="1883"/>
      <c r="B50" s="1060" t="s">
        <v>687</v>
      </c>
      <c r="C50" s="205" t="s">
        <v>3263</v>
      </c>
    </row>
    <row r="51" spans="1:3">
      <c r="A51" s="1883"/>
      <c r="B51" s="1060" t="s">
        <v>689</v>
      </c>
      <c r="C51" s="205" t="s">
        <v>690</v>
      </c>
    </row>
    <row r="52" spans="1:3" ht="32.4">
      <c r="A52" s="1883"/>
      <c r="B52" s="1060" t="s">
        <v>691</v>
      </c>
      <c r="C52" s="205" t="s">
        <v>3264</v>
      </c>
    </row>
    <row r="53" spans="1:3" ht="97.2">
      <c r="A53" s="1883"/>
      <c r="B53" s="1060" t="s">
        <v>693</v>
      </c>
      <c r="C53" s="205" t="s">
        <v>2721</v>
      </c>
    </row>
    <row r="54" spans="1:3">
      <c r="A54" s="1883"/>
      <c r="B54" s="1060" t="s">
        <v>695</v>
      </c>
      <c r="C54" s="205" t="s">
        <v>2722</v>
      </c>
    </row>
    <row r="55" spans="1:3">
      <c r="A55" s="1883"/>
      <c r="B55" s="1060" t="s">
        <v>697</v>
      </c>
      <c r="C55" s="205" t="s">
        <v>3265</v>
      </c>
    </row>
    <row r="56" spans="1:3">
      <c r="A56" s="1883"/>
      <c r="B56" s="1060" t="s">
        <v>699</v>
      </c>
      <c r="C56" s="205" t="s">
        <v>349</v>
      </c>
    </row>
    <row r="57" spans="1:3">
      <c r="A57" s="1883"/>
      <c r="B57" s="1060" t="s">
        <v>700</v>
      </c>
      <c r="C57" s="205" t="s">
        <v>267</v>
      </c>
    </row>
    <row r="58" spans="1:3">
      <c r="A58" s="1883"/>
      <c r="B58" s="1060" t="s">
        <v>701</v>
      </c>
      <c r="C58" s="136" t="s">
        <v>267</v>
      </c>
    </row>
    <row r="59" spans="1:3">
      <c r="A59" s="1883"/>
      <c r="B59" s="1060" t="s">
        <v>702</v>
      </c>
      <c r="C59" s="1622" t="s">
        <v>3265</v>
      </c>
    </row>
    <row r="60" spans="1:3">
      <c r="A60" s="1883"/>
      <c r="B60" s="1060" t="s">
        <v>704</v>
      </c>
      <c r="C60" s="205" t="s">
        <v>3266</v>
      </c>
    </row>
    <row r="61" spans="1:3">
      <c r="A61" s="1883"/>
      <c r="B61" s="1060" t="s">
        <v>706</v>
      </c>
      <c r="C61" s="205" t="s">
        <v>3267</v>
      </c>
    </row>
    <row r="62" spans="1:3">
      <c r="A62" s="1883"/>
      <c r="B62" s="1060" t="s">
        <v>708</v>
      </c>
      <c r="C62" s="205" t="s">
        <v>788</v>
      </c>
    </row>
    <row r="63" spans="1:3">
      <c r="A63" s="1883"/>
      <c r="B63" s="1060" t="s">
        <v>710</v>
      </c>
      <c r="C63" s="370" t="s">
        <v>3268</v>
      </c>
    </row>
    <row r="64" spans="1:3">
      <c r="A64" s="1883"/>
      <c r="B64" s="1060" t="s">
        <v>711</v>
      </c>
      <c r="C64" s="361" t="s">
        <v>3269</v>
      </c>
    </row>
    <row r="65" spans="1:3">
      <c r="A65" s="1883"/>
      <c r="B65" s="1060" t="s">
        <v>712</v>
      </c>
      <c r="C65" s="205" t="s">
        <v>277</v>
      </c>
    </row>
    <row r="66" spans="1:3">
      <c r="A66" s="1883"/>
      <c r="B66" s="1060" t="s">
        <v>713</v>
      </c>
      <c r="C66" s="205" t="s">
        <v>267</v>
      </c>
    </row>
    <row r="67" spans="1:3">
      <c r="A67" s="1883"/>
      <c r="B67" s="1060" t="s">
        <v>714</v>
      </c>
      <c r="C67" s="205" t="s">
        <v>267</v>
      </c>
    </row>
    <row r="68" spans="1:3" ht="16.8" thickBot="1">
      <c r="A68" s="1884"/>
      <c r="B68" s="1297" t="s">
        <v>715</v>
      </c>
      <c r="C68" s="136" t="s">
        <v>267</v>
      </c>
    </row>
    <row r="69" spans="1:3">
      <c r="A69" s="2035" t="s">
        <v>717</v>
      </c>
      <c r="B69" s="1547" t="s">
        <v>718</v>
      </c>
      <c r="C69" s="1592" t="s">
        <v>279</v>
      </c>
    </row>
    <row r="70" spans="1:3">
      <c r="A70" s="1883"/>
      <c r="B70" s="1060" t="s">
        <v>719</v>
      </c>
      <c r="C70" s="205" t="s">
        <v>369</v>
      </c>
    </row>
    <row r="71" spans="1:3">
      <c r="A71" s="1883"/>
      <c r="B71" s="1060" t="s">
        <v>720</v>
      </c>
      <c r="C71" s="205" t="s">
        <v>267</v>
      </c>
    </row>
    <row r="72" spans="1:3">
      <c r="A72" s="1883"/>
      <c r="B72" s="1060" t="s">
        <v>721</v>
      </c>
      <c r="C72" s="205" t="s">
        <v>267</v>
      </c>
    </row>
    <row r="73" spans="1:3" ht="48.6">
      <c r="A73" s="1883"/>
      <c r="B73" s="1060" t="s">
        <v>722</v>
      </c>
      <c r="C73" s="205" t="s">
        <v>538</v>
      </c>
    </row>
    <row r="74" spans="1:3">
      <c r="A74" s="1883"/>
      <c r="B74" s="1060" t="s">
        <v>723</v>
      </c>
      <c r="C74" s="205" t="s">
        <v>301</v>
      </c>
    </row>
    <row r="75" spans="1:3">
      <c r="A75" s="1883"/>
      <c r="B75" s="1060" t="s">
        <v>724</v>
      </c>
      <c r="C75" s="205" t="s">
        <v>279</v>
      </c>
    </row>
    <row r="76" spans="1:3">
      <c r="A76" s="1883"/>
      <c r="B76" s="1060" t="s">
        <v>725</v>
      </c>
      <c r="C76" s="205" t="s">
        <v>377</v>
      </c>
    </row>
    <row r="77" spans="1:3" ht="81.599999999999994" thickBot="1">
      <c r="A77" s="1884"/>
      <c r="B77" s="1297" t="s">
        <v>726</v>
      </c>
      <c r="C77" s="136" t="s">
        <v>611</v>
      </c>
    </row>
    <row r="78" spans="1:3">
      <c r="A78" s="2035" t="s">
        <v>727</v>
      </c>
      <c r="B78" s="1547" t="s">
        <v>728</v>
      </c>
      <c r="C78" s="1075" t="s">
        <v>2726</v>
      </c>
    </row>
    <row r="79" spans="1:3">
      <c r="A79" s="1883"/>
      <c r="B79" s="1060" t="s">
        <v>730</v>
      </c>
      <c r="C79" s="205" t="s">
        <v>384</v>
      </c>
    </row>
    <row r="80" spans="1:3" ht="48.6">
      <c r="A80" s="1883"/>
      <c r="B80" s="1060" t="s">
        <v>732</v>
      </c>
      <c r="C80" s="205" t="s">
        <v>2727</v>
      </c>
    </row>
    <row r="81" spans="1:3">
      <c r="A81" s="1883"/>
      <c r="B81" s="1060" t="s">
        <v>734</v>
      </c>
      <c r="C81" s="205" t="s">
        <v>1012</v>
      </c>
    </row>
    <row r="82" spans="1:3" ht="129.6">
      <c r="A82" s="1883"/>
      <c r="B82" s="1060" t="s">
        <v>735</v>
      </c>
      <c r="C82" s="205" t="s">
        <v>2728</v>
      </c>
    </row>
    <row r="83" spans="1:3">
      <c r="A83" s="1883"/>
      <c r="B83" s="1060" t="s">
        <v>737</v>
      </c>
      <c r="C83" s="205" t="s">
        <v>277</v>
      </c>
    </row>
    <row r="84" spans="1:3">
      <c r="A84" s="1883"/>
      <c r="B84" s="1060" t="s">
        <v>713</v>
      </c>
      <c r="C84" s="205" t="s">
        <v>267</v>
      </c>
    </row>
    <row r="85" spans="1:3">
      <c r="A85" s="1883"/>
      <c r="B85" s="1060" t="s">
        <v>714</v>
      </c>
      <c r="C85" s="205" t="s">
        <v>267</v>
      </c>
    </row>
    <row r="86" spans="1:3">
      <c r="A86" s="1883"/>
      <c r="B86" s="1060" t="s">
        <v>738</v>
      </c>
      <c r="C86" s="205" t="s">
        <v>267</v>
      </c>
    </row>
    <row r="87" spans="1:3">
      <c r="A87" s="1883"/>
      <c r="B87" s="1060" t="s">
        <v>739</v>
      </c>
      <c r="C87" s="205"/>
    </row>
    <row r="88" spans="1:3">
      <c r="A88" s="1883"/>
      <c r="B88" s="1060" t="s">
        <v>740</v>
      </c>
      <c r="C88" s="205" t="s">
        <v>277</v>
      </c>
    </row>
    <row r="89" spans="1:3">
      <c r="A89" s="1883"/>
      <c r="B89" s="1060" t="s">
        <v>741</v>
      </c>
      <c r="C89" s="205" t="s">
        <v>267</v>
      </c>
    </row>
    <row r="90" spans="1:3">
      <c r="A90" s="1883"/>
      <c r="B90" s="1060" t="s">
        <v>742</v>
      </c>
      <c r="C90" s="205" t="s">
        <v>267</v>
      </c>
    </row>
    <row r="91" spans="1:3">
      <c r="A91" s="1883"/>
      <c r="B91" s="1060" t="s">
        <v>743</v>
      </c>
      <c r="C91" s="205" t="s">
        <v>267</v>
      </c>
    </row>
    <row r="92" spans="1:3" ht="16.8" thickBot="1">
      <c r="A92" s="1884"/>
      <c r="B92" s="1297" t="s">
        <v>744</v>
      </c>
      <c r="C92" s="136" t="s">
        <v>267</v>
      </c>
    </row>
    <row r="93" spans="1:3" ht="32.4">
      <c r="A93" s="2035" t="s">
        <v>745</v>
      </c>
      <c r="B93" s="1547" t="s">
        <v>746</v>
      </c>
      <c r="C93" s="1592" t="s">
        <v>1461</v>
      </c>
    </row>
    <row r="94" spans="1:3" ht="32.4">
      <c r="A94" s="1883"/>
      <c r="B94" s="1060" t="s">
        <v>748</v>
      </c>
      <c r="C94" s="205" t="s">
        <v>566</v>
      </c>
    </row>
    <row r="95" spans="1:3">
      <c r="A95" s="1883"/>
      <c r="B95" s="1060" t="s">
        <v>749</v>
      </c>
      <c r="C95" s="205" t="s">
        <v>267</v>
      </c>
    </row>
    <row r="96" spans="1:3" ht="32.4">
      <c r="A96" s="1883"/>
      <c r="B96" s="1060" t="s">
        <v>750</v>
      </c>
      <c r="C96" s="205" t="s">
        <v>267</v>
      </c>
    </row>
    <row r="97" spans="1:3">
      <c r="A97" s="1883"/>
      <c r="B97" s="1060" t="s">
        <v>751</v>
      </c>
      <c r="C97" s="205" t="s">
        <v>267</v>
      </c>
    </row>
    <row r="98" spans="1:3" ht="48.6">
      <c r="A98" s="1883"/>
      <c r="B98" s="1060" t="s">
        <v>753</v>
      </c>
      <c r="C98" s="205" t="s">
        <v>2729</v>
      </c>
    </row>
    <row r="99" spans="1:3" ht="32.4">
      <c r="A99" s="1883"/>
      <c r="B99" s="1060" t="s">
        <v>754</v>
      </c>
      <c r="C99" s="205" t="s">
        <v>267</v>
      </c>
    </row>
    <row r="100" spans="1:3">
      <c r="A100" s="1883"/>
      <c r="B100" s="1060" t="s">
        <v>756</v>
      </c>
      <c r="C100" s="205" t="s">
        <v>267</v>
      </c>
    </row>
    <row r="101" spans="1:3">
      <c r="A101" s="1883"/>
      <c r="B101" s="1060" t="s">
        <v>758</v>
      </c>
      <c r="C101" s="205" t="s">
        <v>267</v>
      </c>
    </row>
    <row r="102" spans="1:3" ht="16.8" thickBot="1">
      <c r="A102" s="1884"/>
      <c r="B102" s="1162" t="s">
        <v>759</v>
      </c>
      <c r="C102" s="136" t="s">
        <v>267</v>
      </c>
    </row>
    <row r="103" spans="1:3" ht="48.6">
      <c r="A103" s="1886" t="s">
        <v>418</v>
      </c>
      <c r="B103" s="1060" t="s">
        <v>760</v>
      </c>
      <c r="C103" s="1460" t="s">
        <v>3270</v>
      </c>
    </row>
    <row r="104" spans="1:3">
      <c r="A104" s="1886"/>
      <c r="B104" s="1060" t="s">
        <v>421</v>
      </c>
      <c r="C104" s="371">
        <v>1.652E-3</v>
      </c>
    </row>
    <row r="105" spans="1:3">
      <c r="A105" s="1886"/>
      <c r="B105" s="1060" t="s">
        <v>583</v>
      </c>
      <c r="C105" s="364">
        <v>0.23599999999999999</v>
      </c>
    </row>
    <row r="106" spans="1:3">
      <c r="A106" s="1886"/>
      <c r="B106" s="1060" t="s">
        <v>424</v>
      </c>
      <c r="C106" s="365" t="s">
        <v>2731</v>
      </c>
    </row>
    <row r="107" spans="1:3" ht="16.8" thickBot="1">
      <c r="A107" s="1887"/>
      <c r="B107" s="25" t="s">
        <v>426</v>
      </c>
      <c r="C107" s="136" t="s">
        <v>267</v>
      </c>
    </row>
    <row r="108" spans="1:3" s="127" customFormat="1" ht="64.8">
      <c r="A108" s="1853" t="s">
        <v>427</v>
      </c>
      <c r="B108" s="935" t="s">
        <v>428</v>
      </c>
      <c r="C108" s="936" t="s">
        <v>3271</v>
      </c>
    </row>
    <row r="109" spans="1:3" s="127" customFormat="1" ht="114" thickBot="1">
      <c r="A109" s="1854"/>
      <c r="B109" s="937" t="s">
        <v>430</v>
      </c>
      <c r="C109" s="938" t="s">
        <v>3272</v>
      </c>
    </row>
    <row r="110" spans="1:3" ht="16.8" thickBot="1">
      <c r="A110" s="2216" t="s">
        <v>765</v>
      </c>
      <c r="B110" s="2236"/>
      <c r="C110" s="1562"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sheetPr codeName="Sheet115"/>
  <dimension ref="A1:C112"/>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219" t="s">
        <v>628</v>
      </c>
      <c r="B2" s="2220"/>
      <c r="C2" s="1560">
        <v>45734</v>
      </c>
    </row>
    <row r="3" spans="1:3">
      <c r="A3" s="2040" t="s">
        <v>629</v>
      </c>
      <c r="B3" s="1547" t="s">
        <v>630</v>
      </c>
      <c r="C3" s="205" t="s">
        <v>3273</v>
      </c>
    </row>
    <row r="4" spans="1:3">
      <c r="A4" s="1894"/>
      <c r="B4" s="1060" t="s">
        <v>632</v>
      </c>
      <c r="C4" s="1623" t="s">
        <v>3274</v>
      </c>
    </row>
    <row r="5" spans="1:3">
      <c r="A5" s="1894"/>
      <c r="B5" s="1060" t="s">
        <v>440</v>
      </c>
      <c r="C5" s="1623" t="s">
        <v>267</v>
      </c>
    </row>
    <row r="6" spans="1:3">
      <c r="A6" s="1894"/>
      <c r="B6" s="1060" t="s">
        <v>268</v>
      </c>
      <c r="C6" s="1623" t="s">
        <v>3275</v>
      </c>
    </row>
    <row r="7" spans="1:3">
      <c r="A7" s="1894"/>
      <c r="B7" s="1060" t="s">
        <v>442</v>
      </c>
      <c r="C7" s="1624" t="s">
        <v>3276</v>
      </c>
    </row>
    <row r="8" spans="1:3">
      <c r="A8" s="1894"/>
      <c r="B8" s="1060" t="s">
        <v>444</v>
      </c>
      <c r="C8" s="1625">
        <v>252840087</v>
      </c>
    </row>
    <row r="9" spans="1:3">
      <c r="A9" s="1894"/>
      <c r="B9" s="1060" t="s">
        <v>446</v>
      </c>
      <c r="C9" s="1626">
        <v>37849616709</v>
      </c>
    </row>
    <row r="10" spans="1:3" ht="32.4">
      <c r="A10" s="1894"/>
      <c r="B10" s="1060" t="s">
        <v>637</v>
      </c>
      <c r="C10" s="1623" t="s">
        <v>3277</v>
      </c>
    </row>
    <row r="11" spans="1:3">
      <c r="A11" s="1894"/>
      <c r="B11" s="1060" t="s">
        <v>639</v>
      </c>
      <c r="C11" s="1623" t="s">
        <v>277</v>
      </c>
    </row>
    <row r="12" spans="1:3">
      <c r="A12" s="1894"/>
      <c r="B12" s="1060" t="s">
        <v>640</v>
      </c>
      <c r="C12" s="1623" t="s">
        <v>279</v>
      </c>
    </row>
    <row r="13" spans="1:3">
      <c r="A13" s="1894"/>
      <c r="B13" s="1060" t="s">
        <v>641</v>
      </c>
      <c r="C13" s="1623" t="s">
        <v>277</v>
      </c>
    </row>
    <row r="14" spans="1:3">
      <c r="A14" s="1894"/>
      <c r="B14" s="1060" t="s">
        <v>642</v>
      </c>
      <c r="C14" s="1623" t="s">
        <v>277</v>
      </c>
    </row>
    <row r="15" spans="1:3">
      <c r="A15" s="1894"/>
      <c r="B15" s="1060" t="s">
        <v>643</v>
      </c>
      <c r="C15" s="1623" t="s">
        <v>267</v>
      </c>
    </row>
    <row r="16" spans="1:3">
      <c r="A16" s="1894"/>
      <c r="B16" s="1060" t="s">
        <v>644</v>
      </c>
      <c r="C16" s="1623" t="s">
        <v>267</v>
      </c>
    </row>
    <row r="17" spans="1:3" ht="231" customHeight="1">
      <c r="A17" s="1894"/>
      <c r="B17" s="1060" t="s">
        <v>645</v>
      </c>
      <c r="C17" s="1623" t="s">
        <v>3278</v>
      </c>
    </row>
    <row r="18" spans="1:3" ht="32.4">
      <c r="A18" s="1894"/>
      <c r="B18" s="1060" t="s">
        <v>286</v>
      </c>
      <c r="C18" s="1623" t="s">
        <v>878</v>
      </c>
    </row>
    <row r="19" spans="1:3">
      <c r="A19" s="1894"/>
      <c r="B19" s="1060" t="s">
        <v>647</v>
      </c>
      <c r="C19" s="1623" t="s">
        <v>317</v>
      </c>
    </row>
    <row r="20" spans="1:3" ht="32.4">
      <c r="A20" s="1894"/>
      <c r="B20" s="1060" t="s">
        <v>648</v>
      </c>
      <c r="C20" s="1623" t="s">
        <v>277</v>
      </c>
    </row>
    <row r="21" spans="1:3">
      <c r="A21" s="1894"/>
      <c r="B21" s="1060" t="s">
        <v>649</v>
      </c>
      <c r="C21" s="1623" t="s">
        <v>267</v>
      </c>
    </row>
    <row r="22" spans="1:3">
      <c r="A22" s="1894"/>
      <c r="B22" s="1060" t="s">
        <v>650</v>
      </c>
      <c r="C22" s="1623" t="s">
        <v>267</v>
      </c>
    </row>
    <row r="23" spans="1:3">
      <c r="A23" s="1894"/>
      <c r="B23" s="1060" t="s">
        <v>651</v>
      </c>
      <c r="C23" s="1623" t="s">
        <v>267</v>
      </c>
    </row>
    <row r="24" spans="1:3">
      <c r="A24" s="1894"/>
      <c r="B24" s="1060" t="s">
        <v>652</v>
      </c>
      <c r="C24" s="1623" t="s">
        <v>267</v>
      </c>
    </row>
    <row r="25" spans="1:3">
      <c r="A25" s="1894"/>
      <c r="B25" s="1060" t="s">
        <v>653</v>
      </c>
      <c r="C25" s="1623" t="s">
        <v>846</v>
      </c>
    </row>
    <row r="26" spans="1:3">
      <c r="A26" s="1894"/>
      <c r="B26" s="1060" t="s">
        <v>654</v>
      </c>
      <c r="C26" s="1623" t="s">
        <v>267</v>
      </c>
    </row>
    <row r="27" spans="1:3">
      <c r="A27" s="1894"/>
      <c r="B27" s="1060" t="s">
        <v>655</v>
      </c>
      <c r="C27" s="1623" t="s">
        <v>299</v>
      </c>
    </row>
    <row r="28" spans="1:3">
      <c r="A28" s="1894"/>
      <c r="B28" s="1060" t="s">
        <v>656</v>
      </c>
      <c r="C28" s="1623" t="s">
        <v>301</v>
      </c>
    </row>
    <row r="29" spans="1:3">
      <c r="A29" s="1894"/>
      <c r="B29" s="1060" t="s">
        <v>657</v>
      </c>
      <c r="C29" s="1623" t="s">
        <v>277</v>
      </c>
    </row>
    <row r="30" spans="1:3" ht="48.6">
      <c r="A30" s="1894"/>
      <c r="B30" s="1060" t="s">
        <v>659</v>
      </c>
      <c r="C30" s="1623" t="s">
        <v>1063</v>
      </c>
    </row>
    <row r="31" spans="1:3" ht="257.25" customHeight="1">
      <c r="A31" s="1894"/>
      <c r="B31" s="1060" t="s">
        <v>660</v>
      </c>
      <c r="C31" s="1623" t="s">
        <v>3279</v>
      </c>
    </row>
    <row r="32" spans="1:3" ht="33" thickBot="1">
      <c r="A32" s="1895"/>
      <c r="B32" s="4" t="s">
        <v>662</v>
      </c>
      <c r="C32" s="1296" t="s">
        <v>267</v>
      </c>
    </row>
    <row r="33" spans="1:3">
      <c r="A33" s="2035" t="s">
        <v>663</v>
      </c>
      <c r="B33" s="1547" t="s">
        <v>664</v>
      </c>
      <c r="C33" s="205" t="s">
        <v>3275</v>
      </c>
    </row>
    <row r="34" spans="1:3">
      <c r="A34" s="1883"/>
      <c r="B34" s="1060" t="s">
        <v>665</v>
      </c>
      <c r="C34" s="1623">
        <v>1.0000000000000001E-5</v>
      </c>
    </row>
    <row r="35" spans="1:3">
      <c r="A35" s="1883"/>
      <c r="B35" s="1060" t="s">
        <v>667</v>
      </c>
      <c r="C35" s="1623" t="s">
        <v>314</v>
      </c>
    </row>
    <row r="36" spans="1:3">
      <c r="A36" s="1883"/>
      <c r="B36" s="1060" t="s">
        <v>668</v>
      </c>
      <c r="C36" s="1623" t="s">
        <v>267</v>
      </c>
    </row>
    <row r="37" spans="1:3">
      <c r="A37" s="1883"/>
      <c r="B37" s="1060" t="s">
        <v>669</v>
      </c>
      <c r="C37" s="1623" t="s">
        <v>267</v>
      </c>
    </row>
    <row r="38" spans="1:3" ht="16.8" thickBot="1">
      <c r="A38" s="1884"/>
      <c r="B38" s="1297" t="s">
        <v>670</v>
      </c>
      <c r="C38" s="1296" t="s">
        <v>279</v>
      </c>
    </row>
    <row r="39" spans="1:3">
      <c r="A39" s="2035" t="s">
        <v>671</v>
      </c>
      <c r="B39" s="1547" t="s">
        <v>672</v>
      </c>
      <c r="C39" s="205" t="s">
        <v>277</v>
      </c>
    </row>
    <row r="40" spans="1:3">
      <c r="A40" s="1883"/>
      <c r="B40" s="1060" t="s">
        <v>673</v>
      </c>
      <c r="C40" s="1623" t="s">
        <v>317</v>
      </c>
    </row>
    <row r="41" spans="1:3">
      <c r="A41" s="1883"/>
      <c r="B41" s="1060" t="s">
        <v>674</v>
      </c>
      <c r="C41" s="1623" t="s">
        <v>317</v>
      </c>
    </row>
    <row r="42" spans="1:3">
      <c r="A42" s="1883"/>
      <c r="B42" s="1060" t="s">
        <v>675</v>
      </c>
      <c r="C42" s="1623" t="s">
        <v>317</v>
      </c>
    </row>
    <row r="43" spans="1:3">
      <c r="A43" s="1883"/>
      <c r="B43" s="1060" t="s">
        <v>676</v>
      </c>
      <c r="C43" s="1623" t="s">
        <v>317</v>
      </c>
    </row>
    <row r="44" spans="1:3" ht="16.8" thickBot="1">
      <c r="A44" s="1884"/>
      <c r="B44" s="1162" t="s">
        <v>677</v>
      </c>
      <c r="C44" s="1296" t="s">
        <v>317</v>
      </c>
    </row>
    <row r="45" spans="1:3">
      <c r="A45" s="2035" t="s">
        <v>678</v>
      </c>
      <c r="B45" s="1547" t="s">
        <v>679</v>
      </c>
      <c r="C45" s="205" t="s">
        <v>279</v>
      </c>
    </row>
    <row r="46" spans="1:3">
      <c r="A46" s="1883"/>
      <c r="B46" s="1060" t="s">
        <v>680</v>
      </c>
      <c r="C46" s="1623" t="s">
        <v>3280</v>
      </c>
    </row>
    <row r="47" spans="1:3" ht="49.2" thickBot="1">
      <c r="A47" s="1884"/>
      <c r="B47" s="1297" t="s">
        <v>682</v>
      </c>
      <c r="C47" s="1296" t="s">
        <v>3281</v>
      </c>
    </row>
    <row r="48" spans="1:3">
      <c r="A48" s="1883" t="s">
        <v>332</v>
      </c>
      <c r="B48" s="4" t="s">
        <v>684</v>
      </c>
      <c r="C48" s="794" t="s">
        <v>279</v>
      </c>
    </row>
    <row r="49" spans="1:3">
      <c r="A49" s="1883"/>
      <c r="B49" s="1060" t="s">
        <v>685</v>
      </c>
      <c r="C49" s="1623" t="s">
        <v>3282</v>
      </c>
    </row>
    <row r="50" spans="1:3" ht="32.4">
      <c r="A50" s="1883"/>
      <c r="B50" s="1060" t="s">
        <v>687</v>
      </c>
      <c r="C50" s="1623" t="s">
        <v>3283</v>
      </c>
    </row>
    <row r="51" spans="1:3">
      <c r="A51" s="1883"/>
      <c r="B51" s="1060" t="s">
        <v>689</v>
      </c>
      <c r="C51" s="1623" t="s">
        <v>503</v>
      </c>
    </row>
    <row r="52" spans="1:3" ht="104.25" customHeight="1">
      <c r="A52" s="1883"/>
      <c r="B52" s="1060" t="s">
        <v>691</v>
      </c>
      <c r="C52" s="1623" t="s">
        <v>3284</v>
      </c>
    </row>
    <row r="53" spans="1:3" ht="48.6">
      <c r="A53" s="1883"/>
      <c r="B53" s="1060" t="s">
        <v>693</v>
      </c>
      <c r="C53" s="1623" t="s">
        <v>3285</v>
      </c>
    </row>
    <row r="54" spans="1:3">
      <c r="A54" s="1883"/>
      <c r="B54" s="1060" t="s">
        <v>695</v>
      </c>
      <c r="C54" s="1623" t="s">
        <v>509</v>
      </c>
    </row>
    <row r="55" spans="1:3">
      <c r="A55" s="1883"/>
      <c r="B55" s="1060" t="s">
        <v>697</v>
      </c>
      <c r="C55" s="1623" t="s">
        <v>605</v>
      </c>
    </row>
    <row r="56" spans="1:3">
      <c r="A56" s="1883"/>
      <c r="B56" s="1060" t="s">
        <v>699</v>
      </c>
      <c r="C56" s="1623" t="s">
        <v>783</v>
      </c>
    </row>
    <row r="57" spans="1:3">
      <c r="A57" s="1883"/>
      <c r="B57" s="1060" t="s">
        <v>700</v>
      </c>
      <c r="C57" s="1623" t="s">
        <v>3286</v>
      </c>
    </row>
    <row r="58" spans="1:3">
      <c r="A58" s="1883"/>
      <c r="B58" s="1060" t="s">
        <v>701</v>
      </c>
      <c r="C58" s="1623" t="s">
        <v>317</v>
      </c>
    </row>
    <row r="59" spans="1:3" ht="32.4">
      <c r="A59" s="1883"/>
      <c r="B59" s="1060" t="s">
        <v>702</v>
      </c>
      <c r="C59" s="1623" t="s">
        <v>3287</v>
      </c>
    </row>
    <row r="60" spans="1:3">
      <c r="A60" s="1883"/>
      <c r="B60" s="1060" t="s">
        <v>704</v>
      </c>
      <c r="C60" s="1623" t="s">
        <v>3288</v>
      </c>
    </row>
    <row r="61" spans="1:3">
      <c r="A61" s="1883"/>
      <c r="B61" s="1060" t="s">
        <v>706</v>
      </c>
      <c r="C61" s="1623" t="s">
        <v>3289</v>
      </c>
    </row>
    <row r="62" spans="1:3">
      <c r="A62" s="1883"/>
      <c r="B62" s="1060" t="s">
        <v>708</v>
      </c>
      <c r="C62" s="1623" t="s">
        <v>788</v>
      </c>
    </row>
    <row r="63" spans="1:3">
      <c r="A63" s="1883"/>
      <c r="B63" s="1060" t="s">
        <v>710</v>
      </c>
      <c r="C63" s="1623" t="s">
        <v>317</v>
      </c>
    </row>
    <row r="64" spans="1:3">
      <c r="A64" s="1883"/>
      <c r="B64" s="1060" t="s">
        <v>711</v>
      </c>
      <c r="C64" s="1623" t="s">
        <v>317</v>
      </c>
    </row>
    <row r="65" spans="1:3">
      <c r="A65" s="1883"/>
      <c r="B65" s="1060" t="s">
        <v>712</v>
      </c>
      <c r="C65" s="1623" t="s">
        <v>279</v>
      </c>
    </row>
    <row r="66" spans="1:3">
      <c r="A66" s="1883"/>
      <c r="B66" s="1060" t="s">
        <v>713</v>
      </c>
      <c r="C66" s="1623" t="s">
        <v>2049</v>
      </c>
    </row>
    <row r="67" spans="1:3">
      <c r="A67" s="1883"/>
      <c r="B67" s="1060" t="s">
        <v>714</v>
      </c>
      <c r="C67" s="1627">
        <v>45170</v>
      </c>
    </row>
    <row r="68" spans="1:3" ht="16.5" customHeight="1" thickBot="1">
      <c r="A68" s="1884"/>
      <c r="B68" s="1297" t="s">
        <v>715</v>
      </c>
      <c r="C68" s="1296" t="s">
        <v>1522</v>
      </c>
    </row>
    <row r="69" spans="1:3">
      <c r="A69" s="2035" t="s">
        <v>717</v>
      </c>
      <c r="B69" s="1547" t="s">
        <v>718</v>
      </c>
      <c r="C69" s="205" t="s">
        <v>279</v>
      </c>
    </row>
    <row r="70" spans="1:3">
      <c r="A70" s="1883"/>
      <c r="B70" s="1060" t="s">
        <v>719</v>
      </c>
      <c r="C70" s="1623" t="s">
        <v>3290</v>
      </c>
    </row>
    <row r="71" spans="1:3">
      <c r="A71" s="1883"/>
      <c r="B71" s="1060" t="s">
        <v>720</v>
      </c>
      <c r="C71" s="1623" t="s">
        <v>317</v>
      </c>
    </row>
    <row r="72" spans="1:3">
      <c r="A72" s="1883"/>
      <c r="B72" s="1060" t="s">
        <v>721</v>
      </c>
      <c r="C72" s="1623" t="s">
        <v>317</v>
      </c>
    </row>
    <row r="73" spans="1:3" ht="48.6">
      <c r="A73" s="1883"/>
      <c r="B73" s="1060" t="s">
        <v>722</v>
      </c>
      <c r="C73" s="1623" t="s">
        <v>538</v>
      </c>
    </row>
    <row r="74" spans="1:3">
      <c r="A74" s="1883"/>
      <c r="B74" s="1060" t="s">
        <v>723</v>
      </c>
      <c r="C74" s="1623" t="s">
        <v>301</v>
      </c>
    </row>
    <row r="75" spans="1:3">
      <c r="A75" s="1883"/>
      <c r="B75" s="1060" t="s">
        <v>724</v>
      </c>
      <c r="C75" s="1623" t="s">
        <v>277</v>
      </c>
    </row>
    <row r="76" spans="1:3">
      <c r="A76" s="1883"/>
      <c r="B76" s="1060" t="s">
        <v>725</v>
      </c>
      <c r="C76" s="1623" t="s">
        <v>277</v>
      </c>
    </row>
    <row r="77" spans="1:3" ht="65.400000000000006" thickBot="1">
      <c r="A77" s="1884"/>
      <c r="B77" s="1297" t="s">
        <v>726</v>
      </c>
      <c r="C77" s="1296" t="s">
        <v>3291</v>
      </c>
    </row>
    <row r="78" spans="1:3">
      <c r="A78" s="2035" t="s">
        <v>727</v>
      </c>
      <c r="B78" s="1547" t="s">
        <v>728</v>
      </c>
      <c r="C78" s="205" t="s">
        <v>3292</v>
      </c>
    </row>
    <row r="79" spans="1:3" ht="95.1" customHeight="1">
      <c r="A79" s="1883"/>
      <c r="B79" s="1060" t="s">
        <v>730</v>
      </c>
      <c r="C79" s="1623" t="s">
        <v>3293</v>
      </c>
    </row>
    <row r="80" spans="1:3" ht="64.8">
      <c r="A80" s="1883"/>
      <c r="B80" s="1060" t="s">
        <v>732</v>
      </c>
      <c r="C80" s="1623" t="s">
        <v>614</v>
      </c>
    </row>
    <row r="81" spans="1:3" ht="32.4">
      <c r="A81" s="1883"/>
      <c r="B81" s="1060" t="s">
        <v>734</v>
      </c>
      <c r="C81" s="1623" t="s">
        <v>388</v>
      </c>
    </row>
    <row r="82" spans="1:3" ht="48.6">
      <c r="A82" s="1883"/>
      <c r="B82" s="1060" t="s">
        <v>735</v>
      </c>
      <c r="C82" s="1623" t="s">
        <v>3140</v>
      </c>
    </row>
    <row r="83" spans="1:3">
      <c r="A83" s="1883"/>
      <c r="B83" s="1060" t="s">
        <v>737</v>
      </c>
      <c r="C83" s="1623" t="s">
        <v>277</v>
      </c>
    </row>
    <row r="84" spans="1:3">
      <c r="A84" s="1883"/>
      <c r="B84" s="1060" t="s">
        <v>713</v>
      </c>
      <c r="C84" s="1623" t="s">
        <v>317</v>
      </c>
    </row>
    <row r="85" spans="1:3">
      <c r="A85" s="1883"/>
      <c r="B85" s="1060" t="s">
        <v>714</v>
      </c>
      <c r="C85" s="1623" t="s">
        <v>317</v>
      </c>
    </row>
    <row r="86" spans="1:3">
      <c r="A86" s="1883"/>
      <c r="B86" s="1060" t="s">
        <v>738</v>
      </c>
      <c r="C86" s="1623" t="s">
        <v>317</v>
      </c>
    </row>
    <row r="87" spans="1:3">
      <c r="A87" s="1883"/>
      <c r="B87" s="1060" t="s">
        <v>739</v>
      </c>
      <c r="C87" s="1623"/>
    </row>
    <row r="88" spans="1:3">
      <c r="A88" s="1883"/>
      <c r="B88" s="1060" t="s">
        <v>740</v>
      </c>
      <c r="C88" s="1623" t="s">
        <v>277</v>
      </c>
    </row>
    <row r="89" spans="1:3">
      <c r="A89" s="1883"/>
      <c r="B89" s="1060" t="s">
        <v>741</v>
      </c>
      <c r="C89" s="1623" t="s">
        <v>317</v>
      </c>
    </row>
    <row r="90" spans="1:3">
      <c r="A90" s="1883"/>
      <c r="B90" s="1060" t="s">
        <v>742</v>
      </c>
      <c r="C90" s="1623" t="s">
        <v>317</v>
      </c>
    </row>
    <row r="91" spans="1:3">
      <c r="A91" s="1883"/>
      <c r="B91" s="1060" t="s">
        <v>743</v>
      </c>
      <c r="C91" s="1623" t="s">
        <v>317</v>
      </c>
    </row>
    <row r="92" spans="1:3" ht="16.8" thickBot="1">
      <c r="A92" s="1884"/>
      <c r="B92" s="1297" t="s">
        <v>744</v>
      </c>
      <c r="C92" s="1296" t="s">
        <v>317</v>
      </c>
    </row>
    <row r="93" spans="1:3" ht="32.4">
      <c r="A93" s="2035" t="s">
        <v>745</v>
      </c>
      <c r="B93" s="1547" t="s">
        <v>746</v>
      </c>
      <c r="C93" s="205" t="s">
        <v>1079</v>
      </c>
    </row>
    <row r="94" spans="1:3" ht="32.4">
      <c r="A94" s="1883"/>
      <c r="B94" s="1060" t="s">
        <v>748</v>
      </c>
      <c r="C94" s="1623" t="s">
        <v>566</v>
      </c>
    </row>
    <row r="95" spans="1:3">
      <c r="A95" s="1883"/>
      <c r="B95" s="1060" t="s">
        <v>749</v>
      </c>
      <c r="C95" s="1623" t="s">
        <v>267</v>
      </c>
    </row>
    <row r="96" spans="1:3" ht="64.8">
      <c r="A96" s="1883"/>
      <c r="B96" s="1060" t="s">
        <v>750</v>
      </c>
      <c r="C96" s="1623" t="s">
        <v>863</v>
      </c>
    </row>
    <row r="97" spans="1:3" ht="32.4">
      <c r="A97" s="1883"/>
      <c r="B97" s="1060" t="s">
        <v>751</v>
      </c>
      <c r="C97" s="1623" t="s">
        <v>864</v>
      </c>
    </row>
    <row r="98" spans="1:3" ht="48.6">
      <c r="A98" s="1883"/>
      <c r="B98" s="1060" t="s">
        <v>753</v>
      </c>
      <c r="C98" s="1623" t="s">
        <v>865</v>
      </c>
    </row>
    <row r="99" spans="1:3" ht="32.4">
      <c r="A99" s="1883"/>
      <c r="B99" s="1060" t="s">
        <v>754</v>
      </c>
      <c r="C99" s="1623" t="s">
        <v>1579</v>
      </c>
    </row>
    <row r="100" spans="1:3">
      <c r="A100" s="1883"/>
      <c r="B100" s="1060" t="s">
        <v>756</v>
      </c>
      <c r="C100" s="1623" t="s">
        <v>267</v>
      </c>
    </row>
    <row r="101" spans="1:3">
      <c r="A101" s="1883"/>
      <c r="B101" s="1060" t="s">
        <v>758</v>
      </c>
      <c r="C101" s="1623" t="s">
        <v>267</v>
      </c>
    </row>
    <row r="102" spans="1:3" ht="16.8" thickBot="1">
      <c r="A102" s="1884"/>
      <c r="B102" s="1162" t="s">
        <v>759</v>
      </c>
      <c r="C102" s="540" t="s">
        <v>267</v>
      </c>
    </row>
    <row r="103" spans="1:3" ht="32.4">
      <c r="A103" s="1886" t="s">
        <v>418</v>
      </c>
      <c r="B103" s="1060" t="s">
        <v>760</v>
      </c>
      <c r="C103" s="1561" t="s">
        <v>3294</v>
      </c>
    </row>
    <row r="104" spans="1:3">
      <c r="A104" s="1886"/>
      <c r="B104" s="1060" t="s">
        <v>421</v>
      </c>
      <c r="C104" s="1628">
        <v>3.47</v>
      </c>
    </row>
    <row r="105" spans="1:3">
      <c r="A105" s="1886"/>
      <c r="B105" s="1060" t="s">
        <v>583</v>
      </c>
      <c r="C105" s="1629">
        <v>520.47</v>
      </c>
    </row>
    <row r="106" spans="1:3">
      <c r="A106" s="1886"/>
      <c r="B106" s="1060" t="s">
        <v>424</v>
      </c>
      <c r="C106" s="1623" t="s">
        <v>3295</v>
      </c>
    </row>
    <row r="107" spans="1:3" ht="16.5" customHeight="1" thickBot="1">
      <c r="A107" s="1887"/>
      <c r="B107" s="25" t="s">
        <v>426</v>
      </c>
      <c r="C107" s="1296" t="s">
        <v>267</v>
      </c>
    </row>
    <row r="108" spans="1:3" s="127" customFormat="1" ht="409.5" customHeight="1">
      <c r="A108" s="2064" t="s">
        <v>427</v>
      </c>
      <c r="B108" s="2342" t="s">
        <v>428</v>
      </c>
      <c r="C108" s="2344" t="s">
        <v>3296</v>
      </c>
    </row>
    <row r="109" spans="1:3" s="127" customFormat="1" ht="235.5" customHeight="1">
      <c r="A109" s="2346"/>
      <c r="B109" s="2343"/>
      <c r="C109" s="2345"/>
    </row>
    <row r="110" spans="1:3" s="127" customFormat="1" ht="168.75" customHeight="1" thickBot="1">
      <c r="A110" s="2065"/>
      <c r="B110" s="937" t="s">
        <v>430</v>
      </c>
      <c r="C110" s="938" t="s">
        <v>3297</v>
      </c>
    </row>
    <row r="111" spans="1:3" ht="16.8" thickBot="1">
      <c r="A111" s="2216" t="s">
        <v>765</v>
      </c>
      <c r="B111" s="2236"/>
      <c r="C111" s="1562" t="s">
        <v>267</v>
      </c>
    </row>
    <row r="112" spans="1:3" ht="235.5" customHeight="1">
      <c r="A112" s="1881" t="s">
        <v>432</v>
      </c>
      <c r="B112" s="1882"/>
      <c r="C112" s="1882"/>
    </row>
  </sheetData>
  <mergeCells count="16">
    <mergeCell ref="A45:A47"/>
    <mergeCell ref="A1:C1"/>
    <mergeCell ref="A2:B2"/>
    <mergeCell ref="A3:A32"/>
    <mergeCell ref="A33:A38"/>
    <mergeCell ref="A39:A44"/>
    <mergeCell ref="B108:B109"/>
    <mergeCell ref="C108:C109"/>
    <mergeCell ref="A111:B111"/>
    <mergeCell ref="A112:C112"/>
    <mergeCell ref="A48:A68"/>
    <mergeCell ref="A69:A77"/>
    <mergeCell ref="A78:A92"/>
    <mergeCell ref="A93:A102"/>
    <mergeCell ref="A103:A107"/>
    <mergeCell ref="A108:A110"/>
  </mergeCells>
  <phoneticPr fontId="2"/>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218" t="s">
        <v>627</v>
      </c>
      <c r="B1" s="2218"/>
      <c r="C1" s="2218"/>
    </row>
    <row r="2" spans="1:3" ht="16.8" thickBot="1">
      <c r="A2" s="2219" t="s">
        <v>628</v>
      </c>
      <c r="B2" s="2220"/>
      <c r="C2" s="375">
        <v>45798</v>
      </c>
    </row>
    <row r="3" spans="1:3">
      <c r="A3" s="2040" t="s">
        <v>629</v>
      </c>
      <c r="B3" s="1547" t="s">
        <v>630</v>
      </c>
      <c r="C3" s="1630" t="s">
        <v>3298</v>
      </c>
    </row>
    <row r="4" spans="1:3">
      <c r="A4" s="1894"/>
      <c r="B4" s="1060" t="s">
        <v>632</v>
      </c>
      <c r="C4" s="737" t="s">
        <v>3299</v>
      </c>
    </row>
    <row r="5" spans="1:3">
      <c r="A5" s="1894"/>
      <c r="B5" s="1060" t="s">
        <v>440</v>
      </c>
      <c r="C5" s="737" t="s">
        <v>267</v>
      </c>
    </row>
    <row r="6" spans="1:3">
      <c r="A6" s="1894"/>
      <c r="B6" s="1060" t="s">
        <v>268</v>
      </c>
      <c r="C6" s="737" t="s">
        <v>3300</v>
      </c>
    </row>
    <row r="7" spans="1:3">
      <c r="A7" s="1894"/>
      <c r="B7" s="1060" t="s">
        <v>442</v>
      </c>
      <c r="C7" s="829" t="s">
        <v>3301</v>
      </c>
    </row>
    <row r="8" spans="1:3">
      <c r="A8" s="1894"/>
      <c r="B8" s="1060" t="s">
        <v>444</v>
      </c>
      <c r="C8" s="1631">
        <v>14347382622</v>
      </c>
    </row>
    <row r="9" spans="1:3">
      <c r="A9" s="1894"/>
      <c r="B9" s="1060" t="s">
        <v>446</v>
      </c>
      <c r="C9" s="1632">
        <v>2060052866407</v>
      </c>
    </row>
    <row r="10" spans="1:3" ht="32.4">
      <c r="A10" s="1894"/>
      <c r="B10" s="1060" t="s">
        <v>637</v>
      </c>
      <c r="C10" s="737" t="s">
        <v>3302</v>
      </c>
    </row>
    <row r="11" spans="1:3">
      <c r="A11" s="1894"/>
      <c r="B11" s="1060" t="s">
        <v>639</v>
      </c>
      <c r="C11" s="737" t="s">
        <v>277</v>
      </c>
    </row>
    <row r="12" spans="1:3">
      <c r="A12" s="1894"/>
      <c r="B12" s="1060" t="s">
        <v>640</v>
      </c>
      <c r="C12" s="737" t="s">
        <v>279</v>
      </c>
    </row>
    <row r="13" spans="1:3">
      <c r="A13" s="1894"/>
      <c r="B13" s="1060" t="s">
        <v>641</v>
      </c>
      <c r="C13" s="649" t="s">
        <v>279</v>
      </c>
    </row>
    <row r="14" spans="1:3">
      <c r="A14" s="1894"/>
      <c r="B14" s="1060" t="s">
        <v>642</v>
      </c>
      <c r="C14" s="737" t="s">
        <v>277</v>
      </c>
    </row>
    <row r="15" spans="1:3">
      <c r="A15" s="1894"/>
      <c r="B15" s="1060" t="s">
        <v>643</v>
      </c>
      <c r="C15" s="737" t="s">
        <v>267</v>
      </c>
    </row>
    <row r="16" spans="1:3">
      <c r="A16" s="1894"/>
      <c r="B16" s="1060" t="s">
        <v>644</v>
      </c>
      <c r="C16" s="737" t="s">
        <v>267</v>
      </c>
    </row>
    <row r="17" spans="1:3">
      <c r="A17" s="1894"/>
      <c r="B17" s="1060" t="s">
        <v>645</v>
      </c>
      <c r="C17" s="737" t="s">
        <v>3303</v>
      </c>
    </row>
    <row r="18" spans="1:3" ht="32.4">
      <c r="A18" s="1894"/>
      <c r="B18" s="1060" t="s">
        <v>286</v>
      </c>
      <c r="C18" s="737" t="s">
        <v>878</v>
      </c>
    </row>
    <row r="19" spans="1:3">
      <c r="A19" s="1894"/>
      <c r="B19" s="1060" t="s">
        <v>647</v>
      </c>
      <c r="C19" s="737" t="s">
        <v>267</v>
      </c>
    </row>
    <row r="20" spans="1:3" ht="32.4">
      <c r="A20" s="1894"/>
      <c r="B20" s="1060" t="s">
        <v>648</v>
      </c>
      <c r="C20" s="737" t="s">
        <v>3304</v>
      </c>
    </row>
    <row r="21" spans="1:3" ht="64.8">
      <c r="A21" s="1894"/>
      <c r="B21" s="1060" t="s">
        <v>649</v>
      </c>
      <c r="C21" s="737" t="s">
        <v>3305</v>
      </c>
    </row>
    <row r="22" spans="1:3">
      <c r="A22" s="1894"/>
      <c r="B22" s="1060" t="s">
        <v>650</v>
      </c>
      <c r="C22" s="737" t="s">
        <v>1035</v>
      </c>
    </row>
    <row r="23" spans="1:3">
      <c r="A23" s="1894"/>
      <c r="B23" s="1060" t="s">
        <v>651</v>
      </c>
      <c r="C23" s="737" t="s">
        <v>267</v>
      </c>
    </row>
    <row r="24" spans="1:3">
      <c r="A24" s="1894"/>
      <c r="B24" s="1060" t="s">
        <v>652</v>
      </c>
      <c r="C24" s="737" t="s">
        <v>267</v>
      </c>
    </row>
    <row r="25" spans="1:3" ht="32.4">
      <c r="A25" s="1894"/>
      <c r="B25" s="1060" t="s">
        <v>653</v>
      </c>
      <c r="C25" s="737" t="s">
        <v>3306</v>
      </c>
    </row>
    <row r="26" spans="1:3">
      <c r="A26" s="1894"/>
      <c r="B26" s="1060" t="s">
        <v>654</v>
      </c>
      <c r="C26" s="737" t="s">
        <v>267</v>
      </c>
    </row>
    <row r="27" spans="1:3">
      <c r="A27" s="1894"/>
      <c r="B27" s="1060" t="s">
        <v>655</v>
      </c>
      <c r="C27" s="737" t="s">
        <v>299</v>
      </c>
    </row>
    <row r="28" spans="1:3">
      <c r="A28" s="1894"/>
      <c r="B28" s="1060" t="s">
        <v>656</v>
      </c>
      <c r="C28" s="737" t="s">
        <v>301</v>
      </c>
    </row>
    <row r="29" spans="1:3" ht="48.6">
      <c r="A29" s="1894"/>
      <c r="B29" s="1060" t="s">
        <v>657</v>
      </c>
      <c r="C29" s="737" t="s">
        <v>469</v>
      </c>
    </row>
    <row r="30" spans="1:3" ht="97.2">
      <c r="A30" s="1894"/>
      <c r="B30" s="1060" t="s">
        <v>659</v>
      </c>
      <c r="C30" s="737" t="s">
        <v>3307</v>
      </c>
    </row>
    <row r="31" spans="1:3">
      <c r="A31" s="1894"/>
      <c r="B31" s="1060" t="s">
        <v>660</v>
      </c>
      <c r="C31" s="737" t="s">
        <v>661</v>
      </c>
    </row>
    <row r="32" spans="1:3" ht="33" thickBot="1">
      <c r="A32" s="1895"/>
      <c r="B32" s="4" t="s">
        <v>662</v>
      </c>
      <c r="C32" s="738" t="s">
        <v>775</v>
      </c>
    </row>
    <row r="33" spans="1:3">
      <c r="A33" s="2035" t="s">
        <v>663</v>
      </c>
      <c r="B33" s="1547" t="s">
        <v>664</v>
      </c>
      <c r="C33" s="739" t="s">
        <v>3300</v>
      </c>
    </row>
    <row r="34" spans="1:3">
      <c r="A34" s="1883"/>
      <c r="B34" s="1060" t="s">
        <v>665</v>
      </c>
      <c r="C34" s="737" t="s">
        <v>3308</v>
      </c>
    </row>
    <row r="35" spans="1:3">
      <c r="A35" s="1883"/>
      <c r="B35" s="1060" t="s">
        <v>667</v>
      </c>
      <c r="C35" s="737" t="s">
        <v>314</v>
      </c>
    </row>
    <row r="36" spans="1:3">
      <c r="A36" s="1883"/>
      <c r="B36" s="1060" t="s">
        <v>668</v>
      </c>
      <c r="C36" s="737" t="s">
        <v>267</v>
      </c>
    </row>
    <row r="37" spans="1:3">
      <c r="A37" s="1883"/>
      <c r="B37" s="1060" t="s">
        <v>669</v>
      </c>
      <c r="C37" s="737" t="s">
        <v>267</v>
      </c>
    </row>
    <row r="38" spans="1:3" ht="16.8" thickBot="1">
      <c r="A38" s="1884"/>
      <c r="B38" s="1297" t="s">
        <v>670</v>
      </c>
      <c r="C38" s="738" t="s">
        <v>279</v>
      </c>
    </row>
    <row r="39" spans="1:3">
      <c r="A39" s="2035" t="s">
        <v>671</v>
      </c>
      <c r="B39" s="1547" t="s">
        <v>672</v>
      </c>
      <c r="C39" s="739" t="s">
        <v>279</v>
      </c>
    </row>
    <row r="40" spans="1:3">
      <c r="A40" s="1883"/>
      <c r="B40" s="1060" t="s">
        <v>673</v>
      </c>
      <c r="C40" s="737" t="s">
        <v>1035</v>
      </c>
    </row>
    <row r="41" spans="1:3" ht="48.6">
      <c r="A41" s="1883"/>
      <c r="B41" s="1060" t="s">
        <v>674</v>
      </c>
      <c r="C41" s="737" t="s">
        <v>877</v>
      </c>
    </row>
    <row r="42" spans="1:3">
      <c r="A42" s="1883"/>
      <c r="B42" s="1060" t="s">
        <v>675</v>
      </c>
      <c r="C42" s="737" t="s">
        <v>783</v>
      </c>
    </row>
    <row r="43" spans="1:3">
      <c r="A43" s="1883"/>
      <c r="B43" s="1060" t="s">
        <v>676</v>
      </c>
      <c r="C43" s="737" t="s">
        <v>3309</v>
      </c>
    </row>
    <row r="44" spans="1:3" ht="65.400000000000006" thickBot="1">
      <c r="A44" s="1884"/>
      <c r="B44" s="1162" t="s">
        <v>677</v>
      </c>
      <c r="C44" s="741" t="s">
        <v>3310</v>
      </c>
    </row>
    <row r="45" spans="1:3">
      <c r="A45" s="2035" t="s">
        <v>678</v>
      </c>
      <c r="B45" s="1547" t="s">
        <v>679</v>
      </c>
      <c r="C45" s="1633" t="s">
        <v>277</v>
      </c>
    </row>
    <row r="46" spans="1:3">
      <c r="A46" s="1883"/>
      <c r="B46" s="1060" t="s">
        <v>680</v>
      </c>
      <c r="C46" s="737" t="s">
        <v>267</v>
      </c>
    </row>
    <row r="47" spans="1:3" ht="16.8" thickBot="1">
      <c r="A47" s="1884"/>
      <c r="B47" s="1297" t="s">
        <v>682</v>
      </c>
      <c r="C47" s="738" t="s">
        <v>267</v>
      </c>
    </row>
    <row r="48" spans="1:3">
      <c r="A48" s="1883" t="s">
        <v>332</v>
      </c>
      <c r="B48" s="4" t="s">
        <v>684</v>
      </c>
      <c r="C48" s="739" t="s">
        <v>279</v>
      </c>
    </row>
    <row r="49" spans="1:3">
      <c r="A49" s="1883"/>
      <c r="B49" s="1060" t="s">
        <v>685</v>
      </c>
      <c r="C49" s="737" t="s">
        <v>3311</v>
      </c>
    </row>
    <row r="50" spans="1:3">
      <c r="A50" s="1883"/>
      <c r="B50" s="1060" t="s">
        <v>687</v>
      </c>
      <c r="C50" s="737" t="s">
        <v>3312</v>
      </c>
    </row>
    <row r="51" spans="1:3">
      <c r="A51" s="1883"/>
      <c r="B51" s="1060" t="s">
        <v>689</v>
      </c>
      <c r="C51" s="737" t="s">
        <v>690</v>
      </c>
    </row>
    <row r="52" spans="1:3" ht="48.6">
      <c r="A52" s="1883"/>
      <c r="B52" s="1060" t="s">
        <v>691</v>
      </c>
      <c r="C52" s="737" t="s">
        <v>3313</v>
      </c>
    </row>
    <row r="53" spans="1:3" ht="162">
      <c r="A53" s="1883"/>
      <c r="B53" s="1060" t="s">
        <v>693</v>
      </c>
      <c r="C53" s="737" t="s">
        <v>3314</v>
      </c>
    </row>
    <row r="54" spans="1:3" ht="48.6">
      <c r="A54" s="1883"/>
      <c r="B54" s="1060" t="s">
        <v>695</v>
      </c>
      <c r="C54" s="737" t="s">
        <v>3315</v>
      </c>
    </row>
    <row r="55" spans="1:3" ht="32.4">
      <c r="A55" s="1883"/>
      <c r="B55" s="1060" t="s">
        <v>697</v>
      </c>
      <c r="C55" s="737" t="s">
        <v>3316</v>
      </c>
    </row>
    <row r="56" spans="1:3">
      <c r="A56" s="1883"/>
      <c r="B56" s="1060" t="s">
        <v>699</v>
      </c>
      <c r="C56" s="737" t="s">
        <v>349</v>
      </c>
    </row>
    <row r="57" spans="1:3">
      <c r="A57" s="1883"/>
      <c r="B57" s="1060" t="s">
        <v>700</v>
      </c>
      <c r="C57" s="737" t="s">
        <v>267</v>
      </c>
    </row>
    <row r="58" spans="1:3">
      <c r="A58" s="1883"/>
      <c r="B58" s="1060" t="s">
        <v>701</v>
      </c>
      <c r="C58" s="738" t="s">
        <v>267</v>
      </c>
    </row>
    <row r="59" spans="1:3">
      <c r="A59" s="1883"/>
      <c r="B59" s="1060" t="s">
        <v>702</v>
      </c>
      <c r="C59" s="649" t="s">
        <v>3317</v>
      </c>
    </row>
    <row r="60" spans="1:3">
      <c r="A60" s="1883"/>
      <c r="B60" s="1060" t="s">
        <v>704</v>
      </c>
      <c r="C60" s="737" t="s">
        <v>3318</v>
      </c>
    </row>
    <row r="61" spans="1:3">
      <c r="A61" s="1883"/>
      <c r="B61" s="1060" t="s">
        <v>706</v>
      </c>
      <c r="C61" s="737" t="s">
        <v>3319</v>
      </c>
    </row>
    <row r="62" spans="1:3">
      <c r="A62" s="1883"/>
      <c r="B62" s="1060" t="s">
        <v>708</v>
      </c>
      <c r="C62" s="737" t="s">
        <v>3320</v>
      </c>
    </row>
    <row r="63" spans="1:3" ht="32.4">
      <c r="A63" s="1883"/>
      <c r="B63" s="1060" t="s">
        <v>710</v>
      </c>
      <c r="C63" s="737" t="s">
        <v>3321</v>
      </c>
    </row>
    <row r="64" spans="1:3">
      <c r="A64" s="1883"/>
      <c r="B64" s="1060" t="s">
        <v>711</v>
      </c>
      <c r="C64" s="737" t="s">
        <v>3322</v>
      </c>
    </row>
    <row r="65" spans="1:3">
      <c r="A65" s="1883"/>
      <c r="B65" s="1060" t="s">
        <v>712</v>
      </c>
      <c r="C65" s="737" t="s">
        <v>279</v>
      </c>
    </row>
    <row r="66" spans="1:3">
      <c r="A66" s="1883"/>
      <c r="B66" s="1060" t="s">
        <v>713</v>
      </c>
      <c r="C66" s="737" t="s">
        <v>3323</v>
      </c>
    </row>
    <row r="67" spans="1:3">
      <c r="A67" s="1883"/>
      <c r="B67" s="1060" t="s">
        <v>714</v>
      </c>
      <c r="C67" s="740">
        <v>43384</v>
      </c>
    </row>
    <row r="68" spans="1:3" ht="33" thickBot="1">
      <c r="A68" s="1884"/>
      <c r="B68" s="1297" t="s">
        <v>715</v>
      </c>
      <c r="C68" s="738" t="s">
        <v>3324</v>
      </c>
    </row>
    <row r="69" spans="1:3">
      <c r="A69" s="2035" t="s">
        <v>717</v>
      </c>
      <c r="B69" s="1547" t="s">
        <v>718</v>
      </c>
      <c r="C69" s="739" t="s">
        <v>279</v>
      </c>
    </row>
    <row r="70" spans="1:3">
      <c r="A70" s="1883"/>
      <c r="B70" s="1060" t="s">
        <v>719</v>
      </c>
      <c r="C70" s="737" t="s">
        <v>369</v>
      </c>
    </row>
    <row r="71" spans="1:3">
      <c r="A71" s="1883"/>
      <c r="B71" s="1060" t="s">
        <v>720</v>
      </c>
      <c r="C71" s="737" t="s">
        <v>267</v>
      </c>
    </row>
    <row r="72" spans="1:3">
      <c r="A72" s="1883"/>
      <c r="B72" s="1060" t="s">
        <v>721</v>
      </c>
      <c r="C72" s="737" t="s">
        <v>267</v>
      </c>
    </row>
    <row r="73" spans="1:3" ht="48.6">
      <c r="A73" s="1883"/>
      <c r="B73" s="1060" t="s">
        <v>722</v>
      </c>
      <c r="C73" s="737" t="s">
        <v>538</v>
      </c>
    </row>
    <row r="74" spans="1:3">
      <c r="A74" s="1883"/>
      <c r="B74" s="1060" t="s">
        <v>723</v>
      </c>
      <c r="C74" s="737" t="s">
        <v>301</v>
      </c>
    </row>
    <row r="75" spans="1:3">
      <c r="A75" s="1883"/>
      <c r="B75" s="1060" t="s">
        <v>724</v>
      </c>
      <c r="C75" s="737" t="s">
        <v>279</v>
      </c>
    </row>
    <row r="76" spans="1:3">
      <c r="A76" s="1883"/>
      <c r="B76" s="1060" t="s">
        <v>725</v>
      </c>
      <c r="C76" s="737" t="s">
        <v>377</v>
      </c>
    </row>
    <row r="77" spans="1:3" ht="146.4" thickBot="1">
      <c r="A77" s="1884"/>
      <c r="B77" s="1297" t="s">
        <v>726</v>
      </c>
      <c r="C77" s="741" t="s">
        <v>1751</v>
      </c>
    </row>
    <row r="78" spans="1:3" ht="32.4">
      <c r="A78" s="2035" t="s">
        <v>727</v>
      </c>
      <c r="B78" s="1547" t="s">
        <v>728</v>
      </c>
      <c r="C78" s="1322" t="s">
        <v>1989</v>
      </c>
    </row>
    <row r="79" spans="1:3">
      <c r="A79" s="1883"/>
      <c r="B79" s="1060" t="s">
        <v>730</v>
      </c>
      <c r="C79" s="648" t="s">
        <v>1990</v>
      </c>
    </row>
    <row r="80" spans="1:3" ht="48.6">
      <c r="A80" s="1883"/>
      <c r="B80" s="1060" t="s">
        <v>732</v>
      </c>
      <c r="C80" s="737" t="s">
        <v>1752</v>
      </c>
    </row>
    <row r="81" spans="1:3" ht="32.4">
      <c r="A81" s="1883"/>
      <c r="B81" s="1060" t="s">
        <v>734</v>
      </c>
      <c r="C81" s="737" t="s">
        <v>1753</v>
      </c>
    </row>
    <row r="82" spans="1:3" ht="64.8">
      <c r="A82" s="1883"/>
      <c r="B82" s="1060" t="s">
        <v>735</v>
      </c>
      <c r="C82" s="737" t="s">
        <v>1754</v>
      </c>
    </row>
    <row r="83" spans="1:3">
      <c r="A83" s="1883"/>
      <c r="B83" s="1060" t="s">
        <v>737</v>
      </c>
      <c r="C83" s="737" t="s">
        <v>279</v>
      </c>
    </row>
    <row r="84" spans="1:3" ht="81">
      <c r="A84" s="1883"/>
      <c r="B84" s="1060" t="s">
        <v>713</v>
      </c>
      <c r="C84" s="649" t="s">
        <v>1755</v>
      </c>
    </row>
    <row r="85" spans="1:3" ht="81">
      <c r="A85" s="1883"/>
      <c r="B85" s="1060" t="s">
        <v>714</v>
      </c>
      <c r="C85" s="737" t="s">
        <v>1756</v>
      </c>
    </row>
    <row r="86" spans="1:3" ht="97.2">
      <c r="A86" s="1883"/>
      <c r="B86" s="1060" t="s">
        <v>738</v>
      </c>
      <c r="C86" s="737" t="s">
        <v>1757</v>
      </c>
    </row>
    <row r="87" spans="1:3">
      <c r="A87" s="1883"/>
      <c r="B87" s="1060" t="s">
        <v>739</v>
      </c>
      <c r="C87" s="737"/>
    </row>
    <row r="88" spans="1:3">
      <c r="A88" s="1883"/>
      <c r="B88" s="1060" t="s">
        <v>740</v>
      </c>
      <c r="C88" s="737" t="s">
        <v>277</v>
      </c>
    </row>
    <row r="89" spans="1:3">
      <c r="A89" s="1883"/>
      <c r="B89" s="1060" t="s">
        <v>741</v>
      </c>
      <c r="C89" s="737" t="s">
        <v>267</v>
      </c>
    </row>
    <row r="90" spans="1:3">
      <c r="A90" s="1883"/>
      <c r="B90" s="1060" t="s">
        <v>742</v>
      </c>
      <c r="C90" s="737" t="s">
        <v>267</v>
      </c>
    </row>
    <row r="91" spans="1:3">
      <c r="A91" s="1883"/>
      <c r="B91" s="1060" t="s">
        <v>743</v>
      </c>
      <c r="C91" s="205" t="s">
        <v>267</v>
      </c>
    </row>
    <row r="92" spans="1:3" ht="16.8" thickBot="1">
      <c r="A92" s="1884"/>
      <c r="B92" s="1297" t="s">
        <v>744</v>
      </c>
      <c r="C92" s="738" t="s">
        <v>267</v>
      </c>
    </row>
    <row r="93" spans="1:3" ht="81">
      <c r="A93" s="2035" t="s">
        <v>745</v>
      </c>
      <c r="B93" s="1547" t="s">
        <v>746</v>
      </c>
      <c r="C93" s="739" t="s">
        <v>1758</v>
      </c>
    </row>
    <row r="94" spans="1:3" ht="32.4">
      <c r="A94" s="1883"/>
      <c r="B94" s="1060" t="s">
        <v>748</v>
      </c>
      <c r="C94" s="737" t="s">
        <v>566</v>
      </c>
    </row>
    <row r="95" spans="1:3" ht="113.4">
      <c r="A95" s="1883"/>
      <c r="B95" s="1060" t="s">
        <v>749</v>
      </c>
      <c r="C95" s="737" t="s">
        <v>3325</v>
      </c>
    </row>
    <row r="96" spans="1:3" ht="81">
      <c r="A96" s="1883"/>
      <c r="B96" s="1060" t="s">
        <v>750</v>
      </c>
      <c r="C96" s="649" t="s">
        <v>3326</v>
      </c>
    </row>
    <row r="97" spans="1:3" ht="81">
      <c r="A97" s="1883"/>
      <c r="B97" s="1060" t="s">
        <v>751</v>
      </c>
      <c r="C97" s="649" t="s">
        <v>1761</v>
      </c>
    </row>
    <row r="98" spans="1:3" ht="81">
      <c r="A98" s="1883"/>
      <c r="B98" s="1060" t="s">
        <v>753</v>
      </c>
      <c r="C98" s="737" t="s">
        <v>3327</v>
      </c>
    </row>
    <row r="99" spans="1:3" ht="113.4">
      <c r="A99" s="1883"/>
      <c r="B99" s="1060" t="s">
        <v>754</v>
      </c>
      <c r="C99" s="737" t="s">
        <v>3328</v>
      </c>
    </row>
    <row r="100" spans="1:3" ht="162">
      <c r="A100" s="1883"/>
      <c r="B100" s="1060" t="s">
        <v>756</v>
      </c>
      <c r="C100" s="737" t="s">
        <v>3329</v>
      </c>
    </row>
    <row r="101" spans="1:3">
      <c r="A101" s="1883"/>
      <c r="B101" s="1060" t="s">
        <v>758</v>
      </c>
      <c r="C101" s="649" t="s">
        <v>1999</v>
      </c>
    </row>
    <row r="102" spans="1:3" ht="16.8" thickBot="1">
      <c r="A102" s="1884"/>
      <c r="B102" s="1162" t="s">
        <v>759</v>
      </c>
      <c r="C102" s="738" t="s">
        <v>267</v>
      </c>
    </row>
    <row r="103" spans="1:3" ht="48.6">
      <c r="A103" s="1886" t="s">
        <v>418</v>
      </c>
      <c r="B103" s="1060" t="s">
        <v>760</v>
      </c>
      <c r="C103" s="742" t="s">
        <v>3330</v>
      </c>
    </row>
    <row r="104" spans="1:3">
      <c r="A104" s="1886"/>
      <c r="B104" s="1060" t="s">
        <v>421</v>
      </c>
      <c r="C104" s="861" t="s">
        <v>3331</v>
      </c>
    </row>
    <row r="105" spans="1:3">
      <c r="A105" s="1886"/>
      <c r="B105" s="1060" t="s">
        <v>583</v>
      </c>
      <c r="C105" s="698">
        <v>15389923.68</v>
      </c>
    </row>
    <row r="106" spans="1:3">
      <c r="A106" s="1886"/>
      <c r="B106" s="1060" t="s">
        <v>424</v>
      </c>
      <c r="C106" s="649" t="s">
        <v>3332</v>
      </c>
    </row>
    <row r="107" spans="1:3" ht="16.8" thickBot="1">
      <c r="A107" s="1887"/>
      <c r="B107" s="25" t="s">
        <v>426</v>
      </c>
      <c r="C107" s="862" t="s">
        <v>267</v>
      </c>
    </row>
    <row r="108" spans="1:3" s="127" customFormat="1" ht="243">
      <c r="A108" s="1853" t="s">
        <v>427</v>
      </c>
      <c r="B108" s="935" t="s">
        <v>428</v>
      </c>
      <c r="C108" s="936" t="s">
        <v>3333</v>
      </c>
    </row>
    <row r="109" spans="1:3" s="127" customFormat="1" ht="33" thickBot="1">
      <c r="A109" s="1854"/>
      <c r="B109" s="937" t="s">
        <v>430</v>
      </c>
      <c r="C109" s="938" t="s">
        <v>3334</v>
      </c>
    </row>
    <row r="110" spans="1:3" ht="16.8" thickBot="1">
      <c r="A110" s="2216" t="s">
        <v>765</v>
      </c>
      <c r="B110" s="2236"/>
      <c r="C110" s="860"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54" t="s">
        <v>433</v>
      </c>
      <c r="B1" s="2355"/>
      <c r="C1" s="2356"/>
    </row>
    <row r="2" spans="1:3" ht="18.600000000000001" thickBot="1">
      <c r="A2" s="2357" t="s">
        <v>434</v>
      </c>
      <c r="B2" s="2358"/>
      <c r="C2" s="1235">
        <v>45797</v>
      </c>
    </row>
    <row r="3" spans="1:3">
      <c r="A3" s="2349" t="s">
        <v>435</v>
      </c>
      <c r="B3" s="1634" t="s">
        <v>436</v>
      </c>
      <c r="C3" s="1635" t="s">
        <v>3335</v>
      </c>
    </row>
    <row r="4" spans="1:3">
      <c r="A4" s="2350"/>
      <c r="B4" s="1636" t="s">
        <v>438</v>
      </c>
      <c r="C4" s="1637" t="s">
        <v>3336</v>
      </c>
    </row>
    <row r="5" spans="1:3">
      <c r="A5" s="2350"/>
      <c r="B5" s="1636" t="s">
        <v>440</v>
      </c>
      <c r="C5" s="1638" t="s">
        <v>267</v>
      </c>
    </row>
    <row r="6" spans="1:3">
      <c r="A6" s="2350"/>
      <c r="B6" s="1636" t="s">
        <v>268</v>
      </c>
      <c r="C6" s="1638" t="s">
        <v>3337</v>
      </c>
    </row>
    <row r="7" spans="1:3">
      <c r="A7" s="2350"/>
      <c r="B7" s="1636" t="s">
        <v>442</v>
      </c>
      <c r="C7" s="1639" t="s">
        <v>3338</v>
      </c>
    </row>
    <row r="8" spans="1:3">
      <c r="A8" s="2350"/>
      <c r="B8" s="1640" t="s">
        <v>444</v>
      </c>
      <c r="C8" s="382">
        <v>12945559.405964769</v>
      </c>
    </row>
    <row r="9" spans="1:3">
      <c r="A9" s="2350"/>
      <c r="B9" s="1640" t="s">
        <v>446</v>
      </c>
      <c r="C9" s="368">
        <v>1881248692.8748</v>
      </c>
    </row>
    <row r="10" spans="1:3">
      <c r="A10" s="2350"/>
      <c r="B10" s="1636" t="s">
        <v>447</v>
      </c>
      <c r="C10" s="383" t="s">
        <v>275</v>
      </c>
    </row>
    <row r="11" spans="1:3">
      <c r="A11" s="2350"/>
      <c r="B11" s="1636" t="s">
        <v>449</v>
      </c>
      <c r="C11" s="1638" t="s">
        <v>277</v>
      </c>
    </row>
    <row r="12" spans="1:3">
      <c r="A12" s="2350"/>
      <c r="B12" s="1636" t="s">
        <v>450</v>
      </c>
      <c r="C12" s="1638" t="s">
        <v>279</v>
      </c>
    </row>
    <row r="13" spans="1:3">
      <c r="A13" s="2350"/>
      <c r="B13" s="1636" t="s">
        <v>451</v>
      </c>
      <c r="C13" s="1638" t="s">
        <v>279</v>
      </c>
    </row>
    <row r="14" spans="1:3">
      <c r="A14" s="2350"/>
      <c r="B14" s="1636" t="s">
        <v>452</v>
      </c>
      <c r="C14" s="1638" t="s">
        <v>277</v>
      </c>
    </row>
    <row r="15" spans="1:3">
      <c r="A15" s="2350"/>
      <c r="B15" s="1636" t="s">
        <v>453</v>
      </c>
      <c r="C15" s="1638" t="s">
        <v>267</v>
      </c>
    </row>
    <row r="16" spans="1:3">
      <c r="A16" s="2350"/>
      <c r="B16" s="1636" t="s">
        <v>454</v>
      </c>
      <c r="C16" s="1638" t="s">
        <v>267</v>
      </c>
    </row>
    <row r="17" spans="1:3" ht="48.6">
      <c r="A17" s="2350"/>
      <c r="B17" s="1636" t="s">
        <v>455</v>
      </c>
      <c r="C17" s="1638" t="s">
        <v>3339</v>
      </c>
    </row>
    <row r="18" spans="1:3" ht="32.4">
      <c r="A18" s="2350"/>
      <c r="B18" s="1636" t="s">
        <v>286</v>
      </c>
      <c r="C18" s="1638" t="s">
        <v>287</v>
      </c>
    </row>
    <row r="19" spans="1:3">
      <c r="A19" s="2350"/>
      <c r="B19" s="1636" t="s">
        <v>457</v>
      </c>
      <c r="C19" s="1638" t="s">
        <v>267</v>
      </c>
    </row>
    <row r="20" spans="1:3" ht="32.4">
      <c r="A20" s="2350"/>
      <c r="B20" s="1636" t="s">
        <v>289</v>
      </c>
      <c r="C20" s="1638" t="s">
        <v>277</v>
      </c>
    </row>
    <row r="21" spans="1:3">
      <c r="A21" s="2350"/>
      <c r="B21" s="1636" t="s">
        <v>459</v>
      </c>
      <c r="C21" s="1638" t="s">
        <v>267</v>
      </c>
    </row>
    <row r="22" spans="1:3">
      <c r="A22" s="2350"/>
      <c r="B22" s="1636" t="s">
        <v>460</v>
      </c>
      <c r="C22" s="1638" t="s">
        <v>267</v>
      </c>
    </row>
    <row r="23" spans="1:3">
      <c r="A23" s="2350"/>
      <c r="B23" s="1636" t="s">
        <v>461</v>
      </c>
      <c r="C23" s="1638" t="s">
        <v>267</v>
      </c>
    </row>
    <row r="24" spans="1:3">
      <c r="A24" s="2350"/>
      <c r="B24" s="1636" t="s">
        <v>463</v>
      </c>
      <c r="C24" s="1638" t="s">
        <v>267</v>
      </c>
    </row>
    <row r="25" spans="1:3">
      <c r="A25" s="2350"/>
      <c r="B25" s="1636" t="s">
        <v>464</v>
      </c>
      <c r="C25" s="1638" t="s">
        <v>296</v>
      </c>
    </row>
    <row r="26" spans="1:3">
      <c r="A26" s="2350"/>
      <c r="B26" s="1636" t="s">
        <v>465</v>
      </c>
      <c r="C26" s="1638" t="s">
        <v>267</v>
      </c>
    </row>
    <row r="27" spans="1:3">
      <c r="A27" s="2350"/>
      <c r="B27" s="1636" t="s">
        <v>466</v>
      </c>
      <c r="C27" s="1638" t="s">
        <v>299</v>
      </c>
    </row>
    <row r="28" spans="1:3">
      <c r="A28" s="2350"/>
      <c r="B28" s="1636" t="s">
        <v>467</v>
      </c>
      <c r="C28" s="1638" t="s">
        <v>301</v>
      </c>
    </row>
    <row r="29" spans="1:3">
      <c r="A29" s="2350"/>
      <c r="B29" s="1636" t="s">
        <v>468</v>
      </c>
      <c r="C29" s="1638" t="s">
        <v>658</v>
      </c>
    </row>
    <row r="30" spans="1:3" ht="32.4">
      <c r="A30" s="2350"/>
      <c r="B30" s="1636" t="s">
        <v>470</v>
      </c>
      <c r="C30" s="1638" t="s">
        <v>1275</v>
      </c>
    </row>
    <row r="31" spans="1:3" ht="113.4">
      <c r="A31" s="2350"/>
      <c r="B31" s="1636" t="s">
        <v>472</v>
      </c>
      <c r="C31" s="1638" t="s">
        <v>3340</v>
      </c>
    </row>
    <row r="32" spans="1:3" ht="33" thickBot="1">
      <c r="A32" s="2351"/>
      <c r="B32" s="1641" t="s">
        <v>308</v>
      </c>
      <c r="C32" s="1638" t="s">
        <v>267</v>
      </c>
    </row>
    <row r="33" spans="1:3">
      <c r="A33" s="2349" t="s">
        <v>475</v>
      </c>
      <c r="B33" s="1634" t="s">
        <v>476</v>
      </c>
      <c r="C33" s="1642" t="s">
        <v>3337</v>
      </c>
    </row>
    <row r="34" spans="1:3">
      <c r="A34" s="2350"/>
      <c r="B34" s="1636" t="s">
        <v>477</v>
      </c>
      <c r="C34" s="1638" t="s">
        <v>3341</v>
      </c>
    </row>
    <row r="35" spans="1:3">
      <c r="A35" s="2350"/>
      <c r="B35" s="1636" t="s">
        <v>479</v>
      </c>
      <c r="C35" s="1638" t="s">
        <v>1278</v>
      </c>
    </row>
    <row r="36" spans="1:3">
      <c r="A36" s="2350"/>
      <c r="B36" s="1636" t="s">
        <v>480</v>
      </c>
      <c r="C36" s="1638" t="s">
        <v>267</v>
      </c>
    </row>
    <row r="37" spans="1:3">
      <c r="A37" s="2350"/>
      <c r="B37" s="1636" t="s">
        <v>481</v>
      </c>
      <c r="C37" s="1638" t="s">
        <v>267</v>
      </c>
    </row>
    <row r="38" spans="1:3" ht="18.600000000000001" thickBot="1">
      <c r="A38" s="2351"/>
      <c r="B38" s="1641" t="s">
        <v>482</v>
      </c>
      <c r="C38" s="1643" t="s">
        <v>279</v>
      </c>
    </row>
    <row r="39" spans="1:3">
      <c r="A39" s="2349" t="s">
        <v>483</v>
      </c>
      <c r="B39" s="1634" t="s">
        <v>484</v>
      </c>
      <c r="C39" s="1642" t="s">
        <v>277</v>
      </c>
    </row>
    <row r="40" spans="1:3">
      <c r="A40" s="2350"/>
      <c r="B40" s="1636" t="s">
        <v>485</v>
      </c>
      <c r="C40" s="1638" t="s">
        <v>267</v>
      </c>
    </row>
    <row r="41" spans="1:3">
      <c r="A41" s="2350"/>
      <c r="B41" s="1636" t="s">
        <v>486</v>
      </c>
      <c r="C41" s="1638" t="s">
        <v>267</v>
      </c>
    </row>
    <row r="42" spans="1:3">
      <c r="A42" s="2350"/>
      <c r="B42" s="1636" t="s">
        <v>487</v>
      </c>
      <c r="C42" s="1638" t="s">
        <v>267</v>
      </c>
    </row>
    <row r="43" spans="1:3">
      <c r="A43" s="2350"/>
      <c r="B43" s="1636" t="s">
        <v>488</v>
      </c>
      <c r="C43" s="1638" t="s">
        <v>267</v>
      </c>
    </row>
    <row r="44" spans="1:3" ht="18.600000000000001" thickBot="1">
      <c r="A44" s="2351"/>
      <c r="B44" s="1641" t="s">
        <v>489</v>
      </c>
      <c r="C44" s="1643" t="s">
        <v>267</v>
      </c>
    </row>
    <row r="45" spans="1:3">
      <c r="A45" s="2349" t="s">
        <v>490</v>
      </c>
      <c r="B45" s="1634" t="s">
        <v>491</v>
      </c>
      <c r="C45" s="1642" t="s">
        <v>277</v>
      </c>
    </row>
    <row r="46" spans="1:3">
      <c r="A46" s="2350"/>
      <c r="B46" s="1636" t="s">
        <v>492</v>
      </c>
      <c r="C46" s="1638" t="s">
        <v>267</v>
      </c>
    </row>
    <row r="47" spans="1:3" ht="18.600000000000001" thickBot="1">
      <c r="A47" s="2351"/>
      <c r="B47" s="1641" t="s">
        <v>494</v>
      </c>
      <c r="C47" s="1643" t="s">
        <v>267</v>
      </c>
    </row>
    <row r="48" spans="1:3">
      <c r="A48" s="2349" t="s">
        <v>496</v>
      </c>
      <c r="B48" s="1634" t="s">
        <v>497</v>
      </c>
      <c r="C48" s="1642" t="s">
        <v>267</v>
      </c>
    </row>
    <row r="49" spans="1:3">
      <c r="A49" s="2350"/>
      <c r="B49" s="1636" t="s">
        <v>498</v>
      </c>
      <c r="C49" s="1638" t="s">
        <v>509</v>
      </c>
    </row>
    <row r="50" spans="1:3">
      <c r="A50" s="2350"/>
      <c r="B50" s="1636" t="s">
        <v>500</v>
      </c>
      <c r="C50" s="1638" t="s">
        <v>267</v>
      </c>
    </row>
    <row r="51" spans="1:3">
      <c r="A51" s="2350"/>
      <c r="B51" s="1636" t="s">
        <v>502</v>
      </c>
      <c r="C51" s="1638" t="s">
        <v>267</v>
      </c>
    </row>
    <row r="52" spans="1:3" ht="32.4">
      <c r="A52" s="2350"/>
      <c r="B52" s="1636" t="s">
        <v>504</v>
      </c>
      <c r="C52" s="1638" t="s">
        <v>505</v>
      </c>
    </row>
    <row r="53" spans="1:3">
      <c r="A53" s="2350"/>
      <c r="B53" s="1636" t="s">
        <v>342</v>
      </c>
      <c r="C53" s="1638" t="s">
        <v>3342</v>
      </c>
    </row>
    <row r="54" spans="1:3" ht="81">
      <c r="A54" s="2350"/>
      <c r="B54" s="1636" t="s">
        <v>508</v>
      </c>
      <c r="C54" s="1638" t="s">
        <v>3343</v>
      </c>
    </row>
    <row r="55" spans="1:3">
      <c r="A55" s="2350"/>
      <c r="B55" s="1644" t="s">
        <v>510</v>
      </c>
      <c r="C55" s="1638" t="s">
        <v>3344</v>
      </c>
    </row>
    <row r="56" spans="1:3">
      <c r="A56" s="2350"/>
      <c r="B56" s="1644" t="s">
        <v>512</v>
      </c>
      <c r="C56" s="1638" t="s">
        <v>349</v>
      </c>
    </row>
    <row r="57" spans="1:3">
      <c r="A57" s="2350"/>
      <c r="B57" s="1636" t="s">
        <v>513</v>
      </c>
      <c r="C57" s="1638" t="s">
        <v>267</v>
      </c>
    </row>
    <row r="58" spans="1:3">
      <c r="A58" s="2350"/>
      <c r="B58" s="1636" t="s">
        <v>514</v>
      </c>
      <c r="C58" s="1645" t="s">
        <v>267</v>
      </c>
    </row>
    <row r="59" spans="1:3">
      <c r="A59" s="2350"/>
      <c r="B59" s="1640" t="s">
        <v>515</v>
      </c>
      <c r="C59" s="360" t="s">
        <v>3345</v>
      </c>
    </row>
    <row r="60" spans="1:3">
      <c r="A60" s="2350"/>
      <c r="B60" s="1636" t="s">
        <v>516</v>
      </c>
      <c r="C60" s="349" t="s">
        <v>267</v>
      </c>
    </row>
    <row r="61" spans="1:3">
      <c r="A61" s="2350"/>
      <c r="B61" s="1636" t="s">
        <v>517</v>
      </c>
      <c r="C61" s="1638" t="s">
        <v>267</v>
      </c>
    </row>
    <row r="62" spans="1:3">
      <c r="A62" s="2350"/>
      <c r="B62" s="1636" t="s">
        <v>519</v>
      </c>
      <c r="C62" s="1638" t="s">
        <v>267</v>
      </c>
    </row>
    <row r="63" spans="1:3">
      <c r="A63" s="2350"/>
      <c r="B63" s="1636" t="s">
        <v>521</v>
      </c>
      <c r="C63" s="1638" t="s">
        <v>267</v>
      </c>
    </row>
    <row r="64" spans="1:3">
      <c r="A64" s="2350"/>
      <c r="B64" s="1636" t="s">
        <v>523</v>
      </c>
      <c r="C64" s="1638" t="s">
        <v>267</v>
      </c>
    </row>
    <row r="65" spans="1:3">
      <c r="A65" s="2350"/>
      <c r="B65" s="1636" t="s">
        <v>525</v>
      </c>
      <c r="C65" s="1638" t="s">
        <v>277</v>
      </c>
    </row>
    <row r="66" spans="1:3">
      <c r="A66" s="2350"/>
      <c r="B66" s="1636" t="s">
        <v>526</v>
      </c>
      <c r="C66" s="1638" t="s">
        <v>267</v>
      </c>
    </row>
    <row r="67" spans="1:3">
      <c r="A67" s="2350"/>
      <c r="B67" s="1636" t="s">
        <v>528</v>
      </c>
      <c r="C67" s="1638" t="s">
        <v>267</v>
      </c>
    </row>
    <row r="68" spans="1:3" ht="18.600000000000001" thickBot="1">
      <c r="A68" s="2351"/>
      <c r="B68" s="1641" t="s">
        <v>530</v>
      </c>
      <c r="C68" s="1643" t="s">
        <v>267</v>
      </c>
    </row>
    <row r="69" spans="1:3">
      <c r="A69" s="2349" t="s">
        <v>532</v>
      </c>
      <c r="B69" s="1634" t="s">
        <v>533</v>
      </c>
      <c r="C69" s="1642" t="s">
        <v>279</v>
      </c>
    </row>
    <row r="70" spans="1:3">
      <c r="A70" s="2350"/>
      <c r="B70" s="1636" t="s">
        <v>534</v>
      </c>
      <c r="C70" s="1638" t="s">
        <v>369</v>
      </c>
    </row>
    <row r="71" spans="1:3">
      <c r="A71" s="2350"/>
      <c r="B71" s="1636" t="s">
        <v>535</v>
      </c>
      <c r="C71" s="1638" t="s">
        <v>267</v>
      </c>
    </row>
    <row r="72" spans="1:3">
      <c r="A72" s="2350"/>
      <c r="B72" s="1636" t="s">
        <v>536</v>
      </c>
      <c r="C72" s="1638" t="s">
        <v>267</v>
      </c>
    </row>
    <row r="73" spans="1:3" ht="64.8">
      <c r="A73" s="2350"/>
      <c r="B73" s="1636" t="s">
        <v>537</v>
      </c>
      <c r="C73" s="1638" t="s">
        <v>1203</v>
      </c>
    </row>
    <row r="74" spans="1:3">
      <c r="A74" s="2350"/>
      <c r="B74" s="1636" t="s">
        <v>539</v>
      </c>
      <c r="C74" s="1638" t="s">
        <v>301</v>
      </c>
    </row>
    <row r="75" spans="1:3">
      <c r="A75" s="2350"/>
      <c r="B75" s="1636" t="s">
        <v>540</v>
      </c>
      <c r="C75" s="1638" t="s">
        <v>279</v>
      </c>
    </row>
    <row r="76" spans="1:3">
      <c r="A76" s="2350"/>
      <c r="B76" s="1636" t="s">
        <v>541</v>
      </c>
      <c r="C76" s="1638" t="s">
        <v>377</v>
      </c>
    </row>
    <row r="77" spans="1:3" ht="18.600000000000001" thickBot="1">
      <c r="A77" s="2351"/>
      <c r="B77" s="1641" t="s">
        <v>542</v>
      </c>
      <c r="C77" s="1645" t="s">
        <v>3342</v>
      </c>
    </row>
    <row r="78" spans="1:3" ht="32.4">
      <c r="A78" s="2349" t="s">
        <v>544</v>
      </c>
      <c r="B78" s="1646" t="s">
        <v>545</v>
      </c>
      <c r="C78" s="1647" t="s">
        <v>3346</v>
      </c>
    </row>
    <row r="79" spans="1:3">
      <c r="A79" s="2350"/>
      <c r="B79" s="1636" t="s">
        <v>547</v>
      </c>
      <c r="C79" s="349" t="s">
        <v>1336</v>
      </c>
    </row>
    <row r="80" spans="1:3">
      <c r="A80" s="2350"/>
      <c r="B80" s="1636" t="s">
        <v>548</v>
      </c>
      <c r="C80" s="1638" t="s">
        <v>1205</v>
      </c>
    </row>
    <row r="81" spans="1:3" ht="64.8">
      <c r="A81" s="2350"/>
      <c r="B81" s="1636" t="s">
        <v>550</v>
      </c>
      <c r="C81" s="1638" t="s">
        <v>3347</v>
      </c>
    </row>
    <row r="82" spans="1:3" ht="48.6">
      <c r="A82" s="2350"/>
      <c r="B82" s="1636" t="s">
        <v>552</v>
      </c>
      <c r="C82" s="1638" t="s">
        <v>1414</v>
      </c>
    </row>
    <row r="83" spans="1:3">
      <c r="A83" s="2350"/>
      <c r="B83" s="1636" t="s">
        <v>554</v>
      </c>
      <c r="C83" s="1638" t="s">
        <v>277</v>
      </c>
    </row>
    <row r="84" spans="1:3">
      <c r="A84" s="2350"/>
      <c r="B84" s="1636" t="s">
        <v>526</v>
      </c>
      <c r="C84" s="1638" t="s">
        <v>267</v>
      </c>
    </row>
    <row r="85" spans="1:3">
      <c r="A85" s="2350"/>
      <c r="B85" s="1636" t="s">
        <v>528</v>
      </c>
      <c r="C85" s="1638" t="s">
        <v>267</v>
      </c>
    </row>
    <row r="86" spans="1:3">
      <c r="A86" s="2350"/>
      <c r="B86" s="1636" t="s">
        <v>555</v>
      </c>
      <c r="C86" s="1638" t="s">
        <v>267</v>
      </c>
    </row>
    <row r="87" spans="1:3">
      <c r="A87" s="2350"/>
      <c r="B87" s="1636" t="s">
        <v>556</v>
      </c>
      <c r="C87" s="1648"/>
    </row>
    <row r="88" spans="1:3">
      <c r="A88" s="2350"/>
      <c r="B88" s="1636" t="s">
        <v>557</v>
      </c>
      <c r="C88" s="1638" t="s">
        <v>277</v>
      </c>
    </row>
    <row r="89" spans="1:3">
      <c r="A89" s="2350"/>
      <c r="B89" s="1636" t="s">
        <v>558</v>
      </c>
      <c r="C89" s="1638" t="s">
        <v>267</v>
      </c>
    </row>
    <row r="90" spans="1:3">
      <c r="A90" s="2350"/>
      <c r="B90" s="1636" t="s">
        <v>559</v>
      </c>
      <c r="C90" s="1638" t="s">
        <v>267</v>
      </c>
    </row>
    <row r="91" spans="1:3">
      <c r="A91" s="2350"/>
      <c r="B91" s="1636" t="s">
        <v>560</v>
      </c>
      <c r="C91" s="1638" t="s">
        <v>267</v>
      </c>
    </row>
    <row r="92" spans="1:3" ht="18.600000000000001" thickBot="1">
      <c r="A92" s="2351"/>
      <c r="B92" s="1641" t="s">
        <v>561</v>
      </c>
      <c r="C92" s="1643" t="s">
        <v>267</v>
      </c>
    </row>
    <row r="93" spans="1:3" ht="64.8">
      <c r="A93" s="2349" t="s">
        <v>562</v>
      </c>
      <c r="B93" s="1634" t="s">
        <v>563</v>
      </c>
      <c r="C93" s="1642" t="s">
        <v>3348</v>
      </c>
    </row>
    <row r="94" spans="1:3">
      <c r="A94" s="2350"/>
      <c r="B94" s="1636" t="s">
        <v>565</v>
      </c>
      <c r="C94" s="361" t="s">
        <v>267</v>
      </c>
    </row>
    <row r="95" spans="1:3" ht="32.4">
      <c r="A95" s="2350"/>
      <c r="B95" s="1640" t="s">
        <v>567</v>
      </c>
      <c r="C95" s="360" t="s">
        <v>1461</v>
      </c>
    </row>
    <row r="96" spans="1:3" ht="32.4">
      <c r="A96" s="2350"/>
      <c r="B96" s="1636" t="s">
        <v>568</v>
      </c>
      <c r="C96" s="349" t="s">
        <v>267</v>
      </c>
    </row>
    <row r="97" spans="1:3">
      <c r="A97" s="2350"/>
      <c r="B97" s="1636" t="s">
        <v>570</v>
      </c>
      <c r="C97" s="1638" t="s">
        <v>267</v>
      </c>
    </row>
    <row r="98" spans="1:3" ht="210.6">
      <c r="A98" s="2350"/>
      <c r="B98" s="1636" t="s">
        <v>572</v>
      </c>
      <c r="C98" s="1638" t="s">
        <v>3349</v>
      </c>
    </row>
    <row r="99" spans="1:3" ht="32.4">
      <c r="A99" s="2350"/>
      <c r="B99" s="1636" t="s">
        <v>574</v>
      </c>
      <c r="C99" s="1638" t="s">
        <v>3350</v>
      </c>
    </row>
    <row r="100" spans="1:3" ht="48.6">
      <c r="A100" s="2350"/>
      <c r="B100" s="1636" t="s">
        <v>575</v>
      </c>
      <c r="C100" s="1638" t="s">
        <v>3351</v>
      </c>
    </row>
    <row r="101" spans="1:3">
      <c r="A101" s="2350"/>
      <c r="B101" s="1636" t="s">
        <v>576</v>
      </c>
      <c r="C101" s="1638" t="s">
        <v>267</v>
      </c>
    </row>
    <row r="102" spans="1:3" ht="18.600000000000001" thickBot="1">
      <c r="A102" s="2351"/>
      <c r="B102" s="1649" t="s">
        <v>577</v>
      </c>
      <c r="C102" s="1645" t="s">
        <v>267</v>
      </c>
    </row>
    <row r="103" spans="1:3" ht="32.4">
      <c r="A103" s="2349" t="s">
        <v>578</v>
      </c>
      <c r="B103" s="1634" t="s">
        <v>579</v>
      </c>
      <c r="C103" s="1650" t="s">
        <v>3352</v>
      </c>
    </row>
    <row r="104" spans="1:3">
      <c r="A104" s="2350"/>
      <c r="B104" s="1640" t="s">
        <v>581</v>
      </c>
      <c r="C104" s="384">
        <v>4.9958704927057536</v>
      </c>
    </row>
    <row r="105" spans="1:3">
      <c r="A105" s="2350"/>
      <c r="B105" s="1640" t="s">
        <v>583</v>
      </c>
      <c r="C105" s="369">
        <v>725.99990000000003</v>
      </c>
    </row>
    <row r="106" spans="1:3">
      <c r="A106" s="2350"/>
      <c r="B106" s="1640" t="s">
        <v>1295</v>
      </c>
      <c r="C106" s="98" t="s">
        <v>2427</v>
      </c>
    </row>
    <row r="107" spans="1:3" ht="18.600000000000001" thickBot="1">
      <c r="A107" s="2350"/>
      <c r="B107" s="1651" t="s">
        <v>984</v>
      </c>
      <c r="C107" s="275" t="s">
        <v>3353</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8.600000000000001" thickBot="1">
      <c r="A110" s="2352" t="s">
        <v>587</v>
      </c>
      <c r="B110" s="2353"/>
      <c r="C110" s="1652" t="s">
        <v>317</v>
      </c>
    </row>
    <row r="111" spans="1:3" ht="255.75" customHeight="1">
      <c r="A111" s="2347" t="s">
        <v>432</v>
      </c>
      <c r="B111" s="2348"/>
      <c r="C111" s="234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360" t="s">
        <v>628</v>
      </c>
      <c r="B2" s="2361"/>
      <c r="C2" s="1235">
        <v>45813</v>
      </c>
    </row>
    <row r="3" spans="1:3">
      <c r="A3" s="2362" t="s">
        <v>629</v>
      </c>
      <c r="B3" s="1237" t="s">
        <v>630</v>
      </c>
      <c r="C3" s="1653" t="s">
        <v>3354</v>
      </c>
    </row>
    <row r="4" spans="1:3">
      <c r="A4" s="1894"/>
      <c r="B4" s="1060" t="s">
        <v>632</v>
      </c>
      <c r="C4" s="886" t="s">
        <v>3355</v>
      </c>
    </row>
    <row r="5" spans="1:3">
      <c r="A5" s="1894"/>
      <c r="B5" s="1060" t="s">
        <v>440</v>
      </c>
      <c r="C5" s="886" t="s">
        <v>267</v>
      </c>
    </row>
    <row r="6" spans="1:3">
      <c r="A6" s="1894"/>
      <c r="B6" s="1060" t="s">
        <v>268</v>
      </c>
      <c r="C6" s="886" t="s">
        <v>3355</v>
      </c>
    </row>
    <row r="7" spans="1:3">
      <c r="A7" s="1894"/>
      <c r="B7" s="1060" t="s">
        <v>442</v>
      </c>
      <c r="C7" s="136" t="s">
        <v>3356</v>
      </c>
    </row>
    <row r="8" spans="1:3">
      <c r="A8" s="1894"/>
      <c r="B8" s="1060" t="s">
        <v>444</v>
      </c>
      <c r="C8" s="358">
        <v>947011899.12</v>
      </c>
    </row>
    <row r="9" spans="1:3">
      <c r="A9" s="1894"/>
      <c r="B9" s="1060" t="s">
        <v>446</v>
      </c>
      <c r="C9" s="359">
        <v>136142430617</v>
      </c>
    </row>
    <row r="10" spans="1:3" ht="32.4">
      <c r="A10" s="1894"/>
      <c r="B10" s="1060" t="s">
        <v>637</v>
      </c>
      <c r="C10" s="1017" t="s">
        <v>3357</v>
      </c>
    </row>
    <row r="11" spans="1:3">
      <c r="A11" s="1894"/>
      <c r="B11" s="1060" t="s">
        <v>639</v>
      </c>
      <c r="C11" s="886" t="s">
        <v>277</v>
      </c>
    </row>
    <row r="12" spans="1:3">
      <c r="A12" s="1894"/>
      <c r="B12" s="1060" t="s">
        <v>640</v>
      </c>
      <c r="C12" s="886" t="s">
        <v>279</v>
      </c>
    </row>
    <row r="13" spans="1:3">
      <c r="A13" s="1894"/>
      <c r="B13" s="1060" t="s">
        <v>641</v>
      </c>
      <c r="C13" s="886" t="s">
        <v>279</v>
      </c>
    </row>
    <row r="14" spans="1:3">
      <c r="A14" s="1894"/>
      <c r="B14" s="1060" t="s">
        <v>642</v>
      </c>
      <c r="C14" s="886" t="s">
        <v>277</v>
      </c>
    </row>
    <row r="15" spans="1:3">
      <c r="A15" s="1894"/>
      <c r="B15" s="1060" t="s">
        <v>643</v>
      </c>
      <c r="C15" s="886" t="s">
        <v>267</v>
      </c>
    </row>
    <row r="16" spans="1:3">
      <c r="A16" s="1894"/>
      <c r="B16" s="1060" t="s">
        <v>644</v>
      </c>
      <c r="C16" s="886" t="s">
        <v>267</v>
      </c>
    </row>
    <row r="17" spans="1:3" ht="32.4">
      <c r="A17" s="1894"/>
      <c r="B17" s="1060" t="s">
        <v>645</v>
      </c>
      <c r="C17" s="886" t="s">
        <v>3358</v>
      </c>
    </row>
    <row r="18" spans="1:3" ht="32.4">
      <c r="A18" s="1894"/>
      <c r="B18" s="1060" t="s">
        <v>286</v>
      </c>
      <c r="C18" s="886" t="s">
        <v>287</v>
      </c>
    </row>
    <row r="19" spans="1:3">
      <c r="A19" s="1894"/>
      <c r="B19" s="1060" t="s">
        <v>647</v>
      </c>
      <c r="C19" s="886" t="s">
        <v>267</v>
      </c>
    </row>
    <row r="20" spans="1:3" ht="32.4">
      <c r="A20" s="1894"/>
      <c r="B20" s="1060" t="s">
        <v>648</v>
      </c>
      <c r="C20" s="886" t="s">
        <v>277</v>
      </c>
    </row>
    <row r="21" spans="1:3">
      <c r="A21" s="1894"/>
      <c r="B21" s="1060" t="s">
        <v>649</v>
      </c>
      <c r="C21" s="886" t="s">
        <v>267</v>
      </c>
    </row>
    <row r="22" spans="1:3">
      <c r="A22" s="1894"/>
      <c r="B22" s="1060" t="s">
        <v>650</v>
      </c>
      <c r="C22" s="886" t="s">
        <v>267</v>
      </c>
    </row>
    <row r="23" spans="1:3">
      <c r="A23" s="1894"/>
      <c r="B23" s="1060" t="s">
        <v>651</v>
      </c>
      <c r="C23" s="886" t="s">
        <v>267</v>
      </c>
    </row>
    <row r="24" spans="1:3">
      <c r="A24" s="1894"/>
      <c r="B24" s="1060" t="s">
        <v>652</v>
      </c>
      <c r="C24" s="886" t="s">
        <v>267</v>
      </c>
    </row>
    <row r="25" spans="1:3">
      <c r="A25" s="1894"/>
      <c r="B25" s="1060" t="s">
        <v>653</v>
      </c>
      <c r="C25" s="886" t="s">
        <v>3359</v>
      </c>
    </row>
    <row r="26" spans="1:3">
      <c r="A26" s="1894"/>
      <c r="B26" s="1060" t="s">
        <v>654</v>
      </c>
      <c r="C26" s="886" t="s">
        <v>267</v>
      </c>
    </row>
    <row r="27" spans="1:3">
      <c r="A27" s="1894"/>
      <c r="B27" s="1060" t="s">
        <v>655</v>
      </c>
      <c r="C27" s="886" t="s">
        <v>299</v>
      </c>
    </row>
    <row r="28" spans="1:3">
      <c r="A28" s="1894"/>
      <c r="B28" s="1060" t="s">
        <v>656</v>
      </c>
      <c r="C28" s="886" t="s">
        <v>301</v>
      </c>
    </row>
    <row r="29" spans="1:3">
      <c r="A29" s="1894"/>
      <c r="B29" s="1060" t="s">
        <v>657</v>
      </c>
      <c r="C29" s="886" t="s">
        <v>3360</v>
      </c>
    </row>
    <row r="30" spans="1:3" ht="81">
      <c r="A30" s="1894"/>
      <c r="B30" s="1060" t="s">
        <v>659</v>
      </c>
      <c r="C30" s="886" t="s">
        <v>3361</v>
      </c>
    </row>
    <row r="31" spans="1:3" ht="97.2">
      <c r="A31" s="1894"/>
      <c r="B31" s="1060" t="s">
        <v>660</v>
      </c>
      <c r="C31" s="886" t="s">
        <v>3362</v>
      </c>
    </row>
    <row r="32" spans="1:3" ht="33" thickBot="1">
      <c r="A32" s="1895"/>
      <c r="B32" s="4" t="s">
        <v>662</v>
      </c>
      <c r="C32" s="1296" t="s">
        <v>775</v>
      </c>
    </row>
    <row r="33" spans="1:3">
      <c r="A33" s="2359" t="s">
        <v>663</v>
      </c>
      <c r="B33" s="1237" t="s">
        <v>664</v>
      </c>
      <c r="C33" s="886" t="s">
        <v>3355</v>
      </c>
    </row>
    <row r="34" spans="1:3">
      <c r="A34" s="1883"/>
      <c r="B34" s="1060" t="s">
        <v>665</v>
      </c>
      <c r="C34" s="886" t="s">
        <v>3363</v>
      </c>
    </row>
    <row r="35" spans="1:3">
      <c r="A35" s="1883"/>
      <c r="B35" s="1060" t="s">
        <v>667</v>
      </c>
      <c r="C35" s="886" t="s">
        <v>3364</v>
      </c>
    </row>
    <row r="36" spans="1:3">
      <c r="A36" s="1883"/>
      <c r="B36" s="1060" t="s">
        <v>668</v>
      </c>
      <c r="C36" s="886" t="s">
        <v>267</v>
      </c>
    </row>
    <row r="37" spans="1:3">
      <c r="A37" s="1883"/>
      <c r="B37" s="1060" t="s">
        <v>669</v>
      </c>
      <c r="C37" s="886" t="s">
        <v>267</v>
      </c>
    </row>
    <row r="38" spans="1:3" ht="16.8" thickBot="1">
      <c r="A38" s="1884"/>
      <c r="B38" s="1297" t="s">
        <v>670</v>
      </c>
      <c r="C38" s="1296" t="s">
        <v>279</v>
      </c>
    </row>
    <row r="39" spans="1:3">
      <c r="A39" s="2359" t="s">
        <v>671</v>
      </c>
      <c r="B39" s="1237" t="s">
        <v>672</v>
      </c>
      <c r="C39" s="886" t="s">
        <v>277</v>
      </c>
    </row>
    <row r="40" spans="1:3">
      <c r="A40" s="1883"/>
      <c r="B40" s="1060" t="s">
        <v>673</v>
      </c>
      <c r="C40" s="886" t="s">
        <v>267</v>
      </c>
    </row>
    <row r="41" spans="1:3">
      <c r="A41" s="1883"/>
      <c r="B41" s="1060" t="s">
        <v>674</v>
      </c>
      <c r="C41" s="886" t="s">
        <v>267</v>
      </c>
    </row>
    <row r="42" spans="1:3">
      <c r="A42" s="1883"/>
      <c r="B42" s="1060" t="s">
        <v>675</v>
      </c>
      <c r="C42" s="886" t="s">
        <v>267</v>
      </c>
    </row>
    <row r="43" spans="1:3">
      <c r="A43" s="1883"/>
      <c r="B43" s="1060" t="s">
        <v>676</v>
      </c>
      <c r="C43" s="886" t="s">
        <v>267</v>
      </c>
    </row>
    <row r="44" spans="1:3" ht="16.8" thickBot="1">
      <c r="A44" s="1884"/>
      <c r="B44" s="1162" t="s">
        <v>677</v>
      </c>
      <c r="C44" s="1296" t="s">
        <v>267</v>
      </c>
    </row>
    <row r="45" spans="1:3">
      <c r="A45" s="2359" t="s">
        <v>678</v>
      </c>
      <c r="B45" s="1237" t="s">
        <v>679</v>
      </c>
      <c r="C45" s="886" t="s">
        <v>279</v>
      </c>
    </row>
    <row r="46" spans="1:3" ht="64.8">
      <c r="A46" s="1883"/>
      <c r="B46" s="1060" t="s">
        <v>680</v>
      </c>
      <c r="C46" s="886" t="s">
        <v>3365</v>
      </c>
    </row>
    <row r="47" spans="1:3" ht="16.8" thickBot="1">
      <c r="A47" s="1884"/>
      <c r="B47" s="1297" t="s">
        <v>682</v>
      </c>
      <c r="C47" s="1296" t="s">
        <v>3366</v>
      </c>
    </row>
    <row r="48" spans="1:3">
      <c r="A48" s="1883" t="s">
        <v>332</v>
      </c>
      <c r="B48" s="4" t="s">
        <v>684</v>
      </c>
      <c r="C48" s="886" t="s">
        <v>279</v>
      </c>
    </row>
    <row r="49" spans="1:3">
      <c r="A49" s="1883"/>
      <c r="B49" s="1060" t="s">
        <v>685</v>
      </c>
      <c r="C49" s="886" t="s">
        <v>3367</v>
      </c>
    </row>
    <row r="50" spans="1:3">
      <c r="A50" s="1883"/>
      <c r="B50" s="1060" t="s">
        <v>687</v>
      </c>
      <c r="C50" s="886" t="s">
        <v>2015</v>
      </c>
    </row>
    <row r="51" spans="1:3">
      <c r="A51" s="1883"/>
      <c r="B51" s="1060" t="s">
        <v>689</v>
      </c>
      <c r="C51" s="886" t="s">
        <v>690</v>
      </c>
    </row>
    <row r="52" spans="1:3" ht="97.2">
      <c r="A52" s="1883"/>
      <c r="B52" s="1060" t="s">
        <v>691</v>
      </c>
      <c r="C52" s="886" t="s">
        <v>3368</v>
      </c>
    </row>
    <row r="53" spans="1:3" ht="81">
      <c r="A53" s="1883"/>
      <c r="B53" s="1060" t="s">
        <v>693</v>
      </c>
      <c r="C53" s="886" t="s">
        <v>3369</v>
      </c>
    </row>
    <row r="54" spans="1:3" ht="32.4">
      <c r="A54" s="1883"/>
      <c r="B54" s="1060" t="s">
        <v>695</v>
      </c>
      <c r="C54" s="886" t="s">
        <v>3370</v>
      </c>
    </row>
    <row r="55" spans="1:3">
      <c r="A55" s="1883"/>
      <c r="B55" s="1060" t="s">
        <v>697</v>
      </c>
      <c r="C55" s="886" t="s">
        <v>698</v>
      </c>
    </row>
    <row r="56" spans="1:3">
      <c r="A56" s="1883"/>
      <c r="B56" s="1060" t="s">
        <v>699</v>
      </c>
      <c r="C56" s="886" t="s">
        <v>349</v>
      </c>
    </row>
    <row r="57" spans="1:3">
      <c r="A57" s="1883"/>
      <c r="B57" s="1060" t="s">
        <v>700</v>
      </c>
      <c r="C57" s="886" t="s">
        <v>3371</v>
      </c>
    </row>
    <row r="58" spans="1:3">
      <c r="A58" s="1883"/>
      <c r="B58" s="1060" t="s">
        <v>701</v>
      </c>
      <c r="C58" s="136" t="s">
        <v>3372</v>
      </c>
    </row>
    <row r="59" spans="1:3">
      <c r="A59" s="1883"/>
      <c r="B59" s="1060" t="s">
        <v>702</v>
      </c>
      <c r="C59" s="360" t="s">
        <v>3373</v>
      </c>
    </row>
    <row r="60" spans="1:3">
      <c r="A60" s="1883"/>
      <c r="B60" s="1060" t="s">
        <v>704</v>
      </c>
      <c r="C60" s="886" t="s">
        <v>3374</v>
      </c>
    </row>
    <row r="61" spans="1:3">
      <c r="A61" s="1883"/>
      <c r="B61" s="1060" t="s">
        <v>706</v>
      </c>
      <c r="C61" s="886" t="s">
        <v>3375</v>
      </c>
    </row>
    <row r="62" spans="1:3">
      <c r="A62" s="1883"/>
      <c r="B62" s="1060" t="s">
        <v>708</v>
      </c>
      <c r="C62" s="886" t="s">
        <v>3376</v>
      </c>
    </row>
    <row r="63" spans="1:3">
      <c r="A63" s="1883"/>
      <c r="B63" s="1060" t="s">
        <v>710</v>
      </c>
      <c r="C63" s="886" t="s">
        <v>3377</v>
      </c>
    </row>
    <row r="64" spans="1:3" ht="32.4">
      <c r="A64" s="1883"/>
      <c r="B64" s="1060" t="s">
        <v>711</v>
      </c>
      <c r="C64" s="886" t="s">
        <v>3378</v>
      </c>
    </row>
    <row r="65" spans="1:3">
      <c r="A65" s="1883"/>
      <c r="B65" s="1060" t="s">
        <v>712</v>
      </c>
      <c r="C65" s="886" t="s">
        <v>279</v>
      </c>
    </row>
    <row r="66" spans="1:3">
      <c r="A66" s="1883"/>
      <c r="B66" s="1060" t="s">
        <v>713</v>
      </c>
      <c r="C66" s="886" t="s">
        <v>3379</v>
      </c>
    </row>
    <row r="67" spans="1:3">
      <c r="A67" s="1883"/>
      <c r="B67" s="1060" t="s">
        <v>714</v>
      </c>
      <c r="C67" s="1019">
        <v>44316</v>
      </c>
    </row>
    <row r="68" spans="1:3" ht="16.8" thickBot="1">
      <c r="A68" s="1884"/>
      <c r="B68" s="1297" t="s">
        <v>715</v>
      </c>
      <c r="C68" s="1296" t="s">
        <v>1366</v>
      </c>
    </row>
    <row r="69" spans="1:3">
      <c r="A69" s="2359" t="s">
        <v>717</v>
      </c>
      <c r="B69" s="1237" t="s">
        <v>718</v>
      </c>
      <c r="C69" s="886" t="s">
        <v>279</v>
      </c>
    </row>
    <row r="70" spans="1:3">
      <c r="A70" s="1883"/>
      <c r="B70" s="1060" t="s">
        <v>719</v>
      </c>
      <c r="C70" s="886" t="s">
        <v>369</v>
      </c>
    </row>
    <row r="71" spans="1:3">
      <c r="A71" s="1883"/>
      <c r="B71" s="1060" t="s">
        <v>720</v>
      </c>
      <c r="C71" s="886" t="s">
        <v>267</v>
      </c>
    </row>
    <row r="72" spans="1:3">
      <c r="A72" s="1883"/>
      <c r="B72" s="1060" t="s">
        <v>721</v>
      </c>
      <c r="C72" s="886" t="s">
        <v>267</v>
      </c>
    </row>
    <row r="73" spans="1:3" ht="48.6">
      <c r="A73" s="1883"/>
      <c r="B73" s="1060" t="s">
        <v>722</v>
      </c>
      <c r="C73" s="886" t="s">
        <v>3380</v>
      </c>
    </row>
    <row r="74" spans="1:3">
      <c r="A74" s="1883"/>
      <c r="B74" s="1060" t="s">
        <v>723</v>
      </c>
      <c r="C74" s="886" t="s">
        <v>301</v>
      </c>
    </row>
    <row r="75" spans="1:3">
      <c r="A75" s="1883"/>
      <c r="B75" s="1060" t="s">
        <v>724</v>
      </c>
      <c r="C75" s="886" t="s">
        <v>277</v>
      </c>
    </row>
    <row r="76" spans="1:3">
      <c r="A76" s="1883"/>
      <c r="B76" s="1060" t="s">
        <v>725</v>
      </c>
      <c r="C76" s="886" t="s">
        <v>267</v>
      </c>
    </row>
    <row r="77" spans="1:3" ht="114" thickBot="1">
      <c r="A77" s="1884"/>
      <c r="B77" s="1297" t="s">
        <v>726</v>
      </c>
      <c r="C77" s="540" t="s">
        <v>3381</v>
      </c>
    </row>
    <row r="78" spans="1:3" ht="32.4">
      <c r="A78" s="2359" t="s">
        <v>727</v>
      </c>
      <c r="B78" s="1237" t="s">
        <v>728</v>
      </c>
      <c r="C78" s="1075" t="s">
        <v>3382</v>
      </c>
    </row>
    <row r="79" spans="1:3" ht="64.8">
      <c r="A79" s="1883"/>
      <c r="B79" s="1060" t="s">
        <v>730</v>
      </c>
      <c r="C79" s="886" t="s">
        <v>3383</v>
      </c>
    </row>
    <row r="80" spans="1:3" ht="48.6">
      <c r="A80" s="1883"/>
      <c r="B80" s="1060" t="s">
        <v>732</v>
      </c>
      <c r="C80" s="886" t="s">
        <v>3384</v>
      </c>
    </row>
    <row r="81" spans="1:3">
      <c r="A81" s="1883"/>
      <c r="B81" s="1060" t="s">
        <v>734</v>
      </c>
      <c r="C81" s="886" t="s">
        <v>1012</v>
      </c>
    </row>
    <row r="82" spans="1:3" ht="129.6">
      <c r="A82" s="1883"/>
      <c r="B82" s="1060" t="s">
        <v>735</v>
      </c>
      <c r="C82" s="886" t="s">
        <v>3385</v>
      </c>
    </row>
    <row r="83" spans="1:3">
      <c r="A83" s="1883"/>
      <c r="B83" s="1060" t="s">
        <v>737</v>
      </c>
      <c r="C83" s="886" t="s">
        <v>277</v>
      </c>
    </row>
    <row r="84" spans="1:3">
      <c r="A84" s="1883"/>
      <c r="B84" s="1060" t="s">
        <v>713</v>
      </c>
      <c r="C84" s="886" t="s">
        <v>267</v>
      </c>
    </row>
    <row r="85" spans="1:3">
      <c r="A85" s="1883"/>
      <c r="B85" s="1060" t="s">
        <v>714</v>
      </c>
      <c r="C85" s="886" t="s">
        <v>267</v>
      </c>
    </row>
    <row r="86" spans="1:3">
      <c r="A86" s="1883"/>
      <c r="B86" s="1060" t="s">
        <v>738</v>
      </c>
      <c r="C86" s="886" t="s">
        <v>267</v>
      </c>
    </row>
    <row r="87" spans="1:3">
      <c r="A87" s="1883"/>
      <c r="B87" s="1060" t="s">
        <v>739</v>
      </c>
      <c r="C87" s="886"/>
    </row>
    <row r="88" spans="1:3">
      <c r="A88" s="1883"/>
      <c r="B88" s="1060" t="s">
        <v>740</v>
      </c>
      <c r="C88" s="886" t="s">
        <v>277</v>
      </c>
    </row>
    <row r="89" spans="1:3">
      <c r="A89" s="1883"/>
      <c r="B89" s="1060" t="s">
        <v>741</v>
      </c>
      <c r="C89" s="886" t="s">
        <v>267</v>
      </c>
    </row>
    <row r="90" spans="1:3">
      <c r="A90" s="1883"/>
      <c r="B90" s="1060" t="s">
        <v>742</v>
      </c>
      <c r="C90" s="886" t="s">
        <v>267</v>
      </c>
    </row>
    <row r="91" spans="1:3">
      <c r="A91" s="1883"/>
      <c r="B91" s="1060" t="s">
        <v>743</v>
      </c>
      <c r="C91" s="886" t="s">
        <v>267</v>
      </c>
    </row>
    <row r="92" spans="1:3" ht="16.8" thickBot="1">
      <c r="A92" s="1884"/>
      <c r="B92" s="1297" t="s">
        <v>744</v>
      </c>
      <c r="C92" s="1296" t="s">
        <v>267</v>
      </c>
    </row>
    <row r="93" spans="1:3" ht="129.6">
      <c r="A93" s="2359" t="s">
        <v>745</v>
      </c>
      <c r="B93" s="1237" t="s">
        <v>746</v>
      </c>
      <c r="C93" s="886" t="s">
        <v>3386</v>
      </c>
    </row>
    <row r="94" spans="1:3" ht="32.4">
      <c r="A94" s="1883"/>
      <c r="B94" s="1060" t="s">
        <v>748</v>
      </c>
      <c r="C94" s="886" t="s">
        <v>566</v>
      </c>
    </row>
    <row r="95" spans="1:3">
      <c r="A95" s="1883"/>
      <c r="B95" s="1060" t="s">
        <v>749</v>
      </c>
      <c r="C95" s="886" t="s">
        <v>267</v>
      </c>
    </row>
    <row r="96" spans="1:3" ht="32.4">
      <c r="A96" s="1883"/>
      <c r="B96" s="1060" t="s">
        <v>750</v>
      </c>
      <c r="C96" s="886" t="s">
        <v>267</v>
      </c>
    </row>
    <row r="97" spans="1:3" ht="81">
      <c r="A97" s="1883"/>
      <c r="B97" s="1060" t="s">
        <v>751</v>
      </c>
      <c r="C97" s="886" t="s">
        <v>3387</v>
      </c>
    </row>
    <row r="98" spans="1:3" ht="48.6">
      <c r="A98" s="1883"/>
      <c r="B98" s="1060" t="s">
        <v>753</v>
      </c>
      <c r="C98" s="886" t="s">
        <v>3388</v>
      </c>
    </row>
    <row r="99" spans="1:3" ht="32.4">
      <c r="A99" s="1883"/>
      <c r="B99" s="1060" t="s">
        <v>754</v>
      </c>
      <c r="C99" s="886" t="s">
        <v>267</v>
      </c>
    </row>
    <row r="100" spans="1:3" ht="129.6">
      <c r="A100" s="1883"/>
      <c r="B100" s="1060" t="s">
        <v>756</v>
      </c>
      <c r="C100" s="886" t="s">
        <v>3389</v>
      </c>
    </row>
    <row r="101" spans="1:3" ht="97.2">
      <c r="A101" s="1883"/>
      <c r="B101" s="1060" t="s">
        <v>758</v>
      </c>
      <c r="C101" s="886" t="s">
        <v>3390</v>
      </c>
    </row>
    <row r="102" spans="1:3" ht="16.8" thickBot="1">
      <c r="A102" s="1884"/>
      <c r="B102" s="1162" t="s">
        <v>759</v>
      </c>
      <c r="C102" s="1296" t="s">
        <v>267</v>
      </c>
    </row>
    <row r="103" spans="1:3" ht="32.4">
      <c r="A103" s="1886" t="s">
        <v>418</v>
      </c>
      <c r="B103" s="1060" t="s">
        <v>760</v>
      </c>
      <c r="C103" s="136" t="s">
        <v>3391</v>
      </c>
    </row>
    <row r="104" spans="1:3">
      <c r="A104" s="1886"/>
      <c r="B104" s="1060" t="s">
        <v>421</v>
      </c>
      <c r="C104" s="363">
        <v>5.7893712E-2</v>
      </c>
    </row>
    <row r="105" spans="1:3">
      <c r="A105" s="1886"/>
      <c r="B105" s="1060" t="s">
        <v>583</v>
      </c>
      <c r="C105" s="364">
        <v>8.3228000000000009</v>
      </c>
    </row>
    <row r="106" spans="1:3">
      <c r="A106" s="1886"/>
      <c r="B106" s="1060" t="s">
        <v>424</v>
      </c>
      <c r="C106" s="365">
        <v>143.76</v>
      </c>
    </row>
    <row r="107" spans="1:3" ht="16.8" thickBot="1">
      <c r="A107" s="1887"/>
      <c r="B107" s="25" t="s">
        <v>426</v>
      </c>
      <c r="C107" s="886" t="s">
        <v>267</v>
      </c>
    </row>
    <row r="108" spans="1:3" s="127" customFormat="1" ht="65.099999999999994" customHeight="1">
      <c r="A108" s="1853" t="s">
        <v>427</v>
      </c>
      <c r="B108" s="935" t="s">
        <v>428</v>
      </c>
      <c r="C108" s="936" t="s">
        <v>3392</v>
      </c>
    </row>
    <row r="109" spans="1:3" s="127" customFormat="1" ht="65.099999999999994" customHeight="1" thickBot="1">
      <c r="A109" s="1854"/>
      <c r="B109" s="937" t="s">
        <v>430</v>
      </c>
      <c r="C109" s="938" t="s">
        <v>267</v>
      </c>
    </row>
    <row r="110" spans="1:3" ht="16.8" thickBot="1">
      <c r="A110" s="2363" t="s">
        <v>765</v>
      </c>
      <c r="B110" s="2364"/>
      <c r="C110" s="1236"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F111"/>
  <sheetViews>
    <sheetView workbookViewId="0">
      <selection sqref="A1:C1"/>
    </sheetView>
  </sheetViews>
  <sheetFormatPr defaultColWidth="7.09765625" defaultRowHeight="16.2"/>
  <cols>
    <col min="1" max="1" width="3.59765625" style="3" customWidth="1"/>
    <col min="2" max="3" width="47.59765625" style="7" customWidth="1"/>
    <col min="4" max="6" width="7.09765625" style="6"/>
    <col min="7" max="16384" width="7.09765625" style="3"/>
  </cols>
  <sheetData>
    <row r="1" spans="1:6" s="76" customFormat="1" ht="20.399999999999999" thickBot="1">
      <c r="A1" s="2370" t="s">
        <v>627</v>
      </c>
      <c r="B1" s="2370"/>
      <c r="C1" s="2370"/>
    </row>
    <row r="2" spans="1:6" ht="16.8" thickBot="1">
      <c r="A2" s="2360" t="s">
        <v>628</v>
      </c>
      <c r="B2" s="2361"/>
      <c r="C2" s="1411">
        <v>45798</v>
      </c>
      <c r="D2" s="3"/>
      <c r="E2" s="3"/>
      <c r="F2" s="3"/>
    </row>
    <row r="3" spans="1:6">
      <c r="A3" s="2362" t="s">
        <v>629</v>
      </c>
      <c r="B3" s="1237" t="s">
        <v>630</v>
      </c>
      <c r="C3" s="1654" t="s">
        <v>3393</v>
      </c>
      <c r="D3" s="3"/>
      <c r="E3" s="3"/>
      <c r="F3" s="3"/>
    </row>
    <row r="4" spans="1:6">
      <c r="A4" s="1894"/>
      <c r="B4" s="1060" t="s">
        <v>632</v>
      </c>
      <c r="C4" s="388" t="s">
        <v>3394</v>
      </c>
      <c r="D4" s="3"/>
      <c r="E4" s="3"/>
      <c r="F4" s="3"/>
    </row>
    <row r="5" spans="1:6">
      <c r="A5" s="1894"/>
      <c r="B5" s="1060" t="s">
        <v>440</v>
      </c>
      <c r="C5" s="379" t="s">
        <v>3395</v>
      </c>
      <c r="D5" s="3"/>
      <c r="E5" s="3"/>
      <c r="F5" s="3"/>
    </row>
    <row r="6" spans="1:6">
      <c r="A6" s="1894"/>
      <c r="B6" s="1060" t="s">
        <v>268</v>
      </c>
      <c r="C6" s="389" t="s">
        <v>3394</v>
      </c>
      <c r="D6" s="3"/>
      <c r="E6" s="3"/>
      <c r="F6" s="3"/>
    </row>
    <row r="7" spans="1:6">
      <c r="A7" s="1894"/>
      <c r="B7" s="1060" t="s">
        <v>442</v>
      </c>
      <c r="C7" s="376" t="s">
        <v>3396</v>
      </c>
      <c r="D7" s="3"/>
      <c r="E7" s="3"/>
      <c r="F7" s="3"/>
    </row>
    <row r="8" spans="1:6">
      <c r="A8" s="1894"/>
      <c r="B8" s="1060" t="s">
        <v>444</v>
      </c>
      <c r="C8" s="380">
        <v>112418331</v>
      </c>
      <c r="D8" s="3"/>
      <c r="E8" s="3"/>
      <c r="F8" s="3"/>
    </row>
    <row r="9" spans="1:6">
      <c r="A9" s="1894"/>
      <c r="B9" s="1060" t="s">
        <v>446</v>
      </c>
      <c r="C9" s="381">
        <v>16185116076</v>
      </c>
      <c r="D9" s="3"/>
      <c r="E9" s="3"/>
      <c r="F9" s="3"/>
    </row>
    <row r="10" spans="1:6">
      <c r="A10" s="1894"/>
      <c r="B10" s="1060" t="s">
        <v>637</v>
      </c>
      <c r="C10" s="379" t="s">
        <v>275</v>
      </c>
      <c r="D10" s="3"/>
      <c r="E10" s="3"/>
      <c r="F10" s="3"/>
    </row>
    <row r="11" spans="1:6">
      <c r="A11" s="1894"/>
      <c r="B11" s="1060" t="s">
        <v>639</v>
      </c>
      <c r="C11" s="385" t="s">
        <v>277</v>
      </c>
      <c r="D11" s="3"/>
      <c r="E11" s="3"/>
      <c r="F11" s="3"/>
    </row>
    <row r="12" spans="1:6">
      <c r="A12" s="1894"/>
      <c r="B12" s="1060" t="s">
        <v>640</v>
      </c>
      <c r="C12" s="385" t="s">
        <v>279</v>
      </c>
      <c r="D12" s="3"/>
      <c r="E12" s="3"/>
      <c r="F12" s="3"/>
    </row>
    <row r="13" spans="1:6">
      <c r="A13" s="1894"/>
      <c r="B13" s="1060" t="s">
        <v>641</v>
      </c>
      <c r="C13" s="385" t="s">
        <v>279</v>
      </c>
      <c r="D13" s="3"/>
      <c r="E13" s="3"/>
      <c r="F13" s="3"/>
    </row>
    <row r="14" spans="1:6">
      <c r="A14" s="1894"/>
      <c r="B14" s="1060" t="s">
        <v>642</v>
      </c>
      <c r="C14" s="385" t="s">
        <v>277</v>
      </c>
      <c r="D14" s="3"/>
      <c r="E14" s="3"/>
      <c r="F14" s="3"/>
    </row>
    <row r="15" spans="1:6">
      <c r="A15" s="1894"/>
      <c r="B15" s="1060" t="s">
        <v>643</v>
      </c>
      <c r="C15" s="385" t="s">
        <v>267</v>
      </c>
      <c r="D15" s="3"/>
      <c r="E15" s="3"/>
      <c r="F15" s="3"/>
    </row>
    <row r="16" spans="1:6">
      <c r="A16" s="1894"/>
      <c r="B16" s="1060" t="s">
        <v>644</v>
      </c>
      <c r="C16" s="385" t="s">
        <v>267</v>
      </c>
      <c r="D16" s="3"/>
      <c r="E16" s="3"/>
      <c r="F16" s="3"/>
    </row>
    <row r="17" spans="1:6" ht="48.6">
      <c r="A17" s="1894"/>
      <c r="B17" s="1060" t="s">
        <v>645</v>
      </c>
      <c r="C17" s="385" t="s">
        <v>877</v>
      </c>
      <c r="D17" s="3"/>
      <c r="E17" s="3"/>
      <c r="F17" s="3"/>
    </row>
    <row r="18" spans="1:6" ht="32.4">
      <c r="A18" s="1894"/>
      <c r="B18" s="1060" t="s">
        <v>286</v>
      </c>
      <c r="C18" s="385" t="s">
        <v>287</v>
      </c>
      <c r="D18" s="3"/>
      <c r="E18" s="3"/>
      <c r="F18" s="3"/>
    </row>
    <row r="19" spans="1:6">
      <c r="A19" s="1894"/>
      <c r="B19" s="1060" t="s">
        <v>647</v>
      </c>
      <c r="C19" s="385" t="s">
        <v>267</v>
      </c>
      <c r="D19" s="3"/>
      <c r="E19" s="3"/>
      <c r="F19" s="3"/>
    </row>
    <row r="20" spans="1:6" ht="32.4">
      <c r="A20" s="1894"/>
      <c r="B20" s="1060" t="s">
        <v>3397</v>
      </c>
      <c r="C20" s="385" t="s">
        <v>277</v>
      </c>
      <c r="D20" s="3"/>
      <c r="E20" s="3"/>
      <c r="F20" s="3"/>
    </row>
    <row r="21" spans="1:6">
      <c r="A21" s="1894"/>
      <c r="B21" s="1060" t="s">
        <v>649</v>
      </c>
      <c r="C21" s="377" t="s">
        <v>267</v>
      </c>
      <c r="D21" s="3"/>
      <c r="E21" s="3"/>
      <c r="F21" s="3"/>
    </row>
    <row r="22" spans="1:6">
      <c r="A22" s="1894"/>
      <c r="B22" s="1060" t="s">
        <v>650</v>
      </c>
      <c r="C22" s="385" t="s">
        <v>267</v>
      </c>
      <c r="D22" s="3"/>
      <c r="E22" s="3"/>
      <c r="F22" s="3"/>
    </row>
    <row r="23" spans="1:6">
      <c r="A23" s="1894"/>
      <c r="B23" s="1060" t="s">
        <v>651</v>
      </c>
      <c r="C23" s="377" t="s">
        <v>267</v>
      </c>
      <c r="D23" s="3"/>
      <c r="E23" s="3"/>
      <c r="F23" s="3"/>
    </row>
    <row r="24" spans="1:6">
      <c r="A24" s="1894"/>
      <c r="B24" s="1060" t="s">
        <v>652</v>
      </c>
      <c r="C24" s="377" t="s">
        <v>267</v>
      </c>
      <c r="D24" s="3"/>
      <c r="E24" s="3"/>
      <c r="F24" s="3"/>
    </row>
    <row r="25" spans="1:6">
      <c r="A25" s="1894"/>
      <c r="B25" s="1060" t="s">
        <v>653</v>
      </c>
      <c r="C25" s="389" t="s">
        <v>296</v>
      </c>
      <c r="D25" s="3"/>
      <c r="E25" s="3"/>
      <c r="F25" s="3"/>
    </row>
    <row r="26" spans="1:6">
      <c r="A26" s="1894"/>
      <c r="B26" s="1060" t="s">
        <v>654</v>
      </c>
      <c r="C26" s="377" t="s">
        <v>267</v>
      </c>
      <c r="D26" s="3"/>
      <c r="E26" s="3"/>
      <c r="F26" s="3"/>
    </row>
    <row r="27" spans="1:6">
      <c r="A27" s="1894"/>
      <c r="B27" s="1060" t="s">
        <v>655</v>
      </c>
      <c r="C27" s="389" t="s">
        <v>299</v>
      </c>
      <c r="D27" s="3"/>
      <c r="E27" s="3"/>
      <c r="F27" s="3"/>
    </row>
    <row r="28" spans="1:6">
      <c r="A28" s="1894"/>
      <c r="B28" s="1060" t="s">
        <v>656</v>
      </c>
      <c r="C28" s="385" t="s">
        <v>301</v>
      </c>
      <c r="D28" s="3"/>
      <c r="E28" s="3"/>
      <c r="F28" s="3"/>
    </row>
    <row r="29" spans="1:6" ht="48.6">
      <c r="A29" s="1894"/>
      <c r="B29" s="1060" t="s">
        <v>657</v>
      </c>
      <c r="C29" s="377" t="s">
        <v>469</v>
      </c>
      <c r="D29" s="3"/>
      <c r="E29" s="3"/>
      <c r="F29" s="3"/>
    </row>
    <row r="30" spans="1:6" ht="32.4">
      <c r="A30" s="1894"/>
      <c r="B30" s="1060" t="s">
        <v>659</v>
      </c>
      <c r="C30" s="385" t="s">
        <v>1275</v>
      </c>
      <c r="D30" s="3"/>
      <c r="E30" s="3"/>
      <c r="F30" s="3"/>
    </row>
    <row r="31" spans="1:6">
      <c r="A31" s="1894"/>
      <c r="B31" s="1060" t="s">
        <v>660</v>
      </c>
      <c r="C31" s="377" t="s">
        <v>3398</v>
      </c>
      <c r="D31" s="3"/>
      <c r="E31" s="3"/>
      <c r="F31" s="3"/>
    </row>
    <row r="32" spans="1:6" ht="33" thickBot="1">
      <c r="A32" s="1895"/>
      <c r="B32" s="4" t="s">
        <v>308</v>
      </c>
      <c r="C32" s="385" t="s">
        <v>267</v>
      </c>
      <c r="D32" s="3"/>
      <c r="E32" s="3"/>
      <c r="F32" s="3"/>
    </row>
    <row r="33" spans="1:6">
      <c r="A33" s="2359" t="s">
        <v>663</v>
      </c>
      <c r="B33" s="1237" t="s">
        <v>664</v>
      </c>
      <c r="C33" s="374" t="s">
        <v>3394</v>
      </c>
      <c r="D33" s="3"/>
      <c r="E33" s="3"/>
      <c r="F33" s="3"/>
    </row>
    <row r="34" spans="1:6">
      <c r="A34" s="2367"/>
      <c r="B34" s="1060" t="s">
        <v>665</v>
      </c>
      <c r="C34" s="385" t="s">
        <v>3399</v>
      </c>
      <c r="D34" s="3"/>
      <c r="E34" s="3"/>
      <c r="F34" s="3"/>
    </row>
    <row r="35" spans="1:6">
      <c r="A35" s="2367"/>
      <c r="B35" s="1060" t="s">
        <v>667</v>
      </c>
      <c r="C35" s="385" t="s">
        <v>314</v>
      </c>
      <c r="D35" s="3"/>
      <c r="E35" s="3"/>
      <c r="F35" s="3"/>
    </row>
    <row r="36" spans="1:6">
      <c r="A36" s="2367"/>
      <c r="B36" s="1060" t="s">
        <v>668</v>
      </c>
      <c r="C36" s="377" t="s">
        <v>267</v>
      </c>
      <c r="D36" s="3"/>
      <c r="E36" s="3"/>
      <c r="F36" s="3"/>
    </row>
    <row r="37" spans="1:6">
      <c r="A37" s="2367"/>
      <c r="B37" s="1060" t="s">
        <v>669</v>
      </c>
      <c r="C37" s="385" t="s">
        <v>267</v>
      </c>
      <c r="D37" s="3"/>
      <c r="E37" s="3"/>
      <c r="F37" s="3"/>
    </row>
    <row r="38" spans="1:6" ht="16.8" thickBot="1">
      <c r="A38" s="1884"/>
      <c r="B38" s="1297" t="s">
        <v>670</v>
      </c>
      <c r="C38" s="386" t="s">
        <v>279</v>
      </c>
      <c r="D38" s="3"/>
      <c r="E38" s="3"/>
      <c r="F38" s="3"/>
    </row>
    <row r="39" spans="1:6">
      <c r="A39" s="2359" t="s">
        <v>671</v>
      </c>
      <c r="B39" s="1237" t="s">
        <v>672</v>
      </c>
      <c r="C39" s="374" t="s">
        <v>277</v>
      </c>
      <c r="D39" s="3"/>
      <c r="E39" s="3"/>
      <c r="F39" s="3"/>
    </row>
    <row r="40" spans="1:6">
      <c r="A40" s="2367"/>
      <c r="B40" s="1060" t="s">
        <v>673</v>
      </c>
      <c r="C40" s="385" t="s">
        <v>267</v>
      </c>
      <c r="D40" s="3"/>
      <c r="E40" s="3"/>
      <c r="F40" s="3"/>
    </row>
    <row r="41" spans="1:6">
      <c r="A41" s="2367"/>
      <c r="B41" s="1060" t="s">
        <v>674</v>
      </c>
      <c r="C41" s="385" t="s">
        <v>267</v>
      </c>
      <c r="D41" s="3"/>
      <c r="E41" s="3"/>
      <c r="F41" s="3"/>
    </row>
    <row r="42" spans="1:6">
      <c r="A42" s="2367"/>
      <c r="B42" s="1060" t="s">
        <v>675</v>
      </c>
      <c r="C42" s="385" t="s">
        <v>267</v>
      </c>
      <c r="D42" s="3"/>
      <c r="E42" s="3"/>
      <c r="F42" s="3"/>
    </row>
    <row r="43" spans="1:6">
      <c r="A43" s="2367"/>
      <c r="B43" s="1060" t="s">
        <v>676</v>
      </c>
      <c r="C43" s="385" t="s">
        <v>267</v>
      </c>
      <c r="D43" s="3"/>
      <c r="E43" s="3"/>
      <c r="F43" s="3"/>
    </row>
    <row r="44" spans="1:6" ht="16.8" thickBot="1">
      <c r="A44" s="1884"/>
      <c r="B44" s="1162" t="s">
        <v>677</v>
      </c>
      <c r="C44" s="386" t="s">
        <v>267</v>
      </c>
      <c r="D44" s="3"/>
      <c r="E44" s="3"/>
      <c r="F44" s="3"/>
    </row>
    <row r="45" spans="1:6">
      <c r="A45" s="2359" t="s">
        <v>678</v>
      </c>
      <c r="B45" s="1237" t="s">
        <v>679</v>
      </c>
      <c r="C45" s="379" t="s">
        <v>277</v>
      </c>
      <c r="D45" s="3"/>
      <c r="E45" s="3"/>
      <c r="F45" s="3"/>
    </row>
    <row r="46" spans="1:6">
      <c r="A46" s="2367"/>
      <c r="B46" s="1060" t="s">
        <v>680</v>
      </c>
      <c r="C46" s="377" t="s">
        <v>267</v>
      </c>
      <c r="D46" s="3"/>
      <c r="E46" s="3"/>
      <c r="F46" s="3"/>
    </row>
    <row r="47" spans="1:6" ht="16.8" thickBot="1">
      <c r="A47" s="1884"/>
      <c r="B47" s="1297" t="s">
        <v>682</v>
      </c>
      <c r="C47" s="386" t="s">
        <v>267</v>
      </c>
      <c r="D47" s="3"/>
      <c r="E47" s="3"/>
      <c r="F47" s="3"/>
    </row>
    <row r="48" spans="1:6">
      <c r="A48" s="2367" t="s">
        <v>332</v>
      </c>
      <c r="B48" s="4" t="s">
        <v>684</v>
      </c>
      <c r="C48" s="373" t="s">
        <v>267</v>
      </c>
      <c r="D48" s="3"/>
      <c r="E48" s="3"/>
      <c r="F48" s="3"/>
    </row>
    <row r="49" spans="1:6">
      <c r="A49" s="2367"/>
      <c r="B49" s="1060" t="s">
        <v>685</v>
      </c>
      <c r="C49" s="385" t="s">
        <v>267</v>
      </c>
      <c r="D49" s="3"/>
      <c r="E49" s="3"/>
      <c r="F49" s="3"/>
    </row>
    <row r="50" spans="1:6">
      <c r="A50" s="2367"/>
      <c r="B50" s="1060" t="s">
        <v>687</v>
      </c>
      <c r="C50" s="385" t="s">
        <v>267</v>
      </c>
      <c r="D50" s="3"/>
      <c r="E50" s="3"/>
      <c r="F50" s="3"/>
    </row>
    <row r="51" spans="1:6">
      <c r="A51" s="2367"/>
      <c r="B51" s="1060" t="s">
        <v>689</v>
      </c>
      <c r="C51" s="385" t="s">
        <v>267</v>
      </c>
      <c r="D51" s="3"/>
      <c r="E51" s="3"/>
      <c r="F51" s="3"/>
    </row>
    <row r="52" spans="1:6">
      <c r="A52" s="2367"/>
      <c r="B52" s="1060" t="s">
        <v>691</v>
      </c>
      <c r="C52" s="385" t="s">
        <v>267</v>
      </c>
      <c r="D52" s="3"/>
      <c r="E52" s="3"/>
      <c r="F52" s="3"/>
    </row>
    <row r="53" spans="1:6" ht="48.6">
      <c r="A53" s="2367"/>
      <c r="B53" s="1060" t="s">
        <v>693</v>
      </c>
      <c r="C53" s="377" t="s">
        <v>3400</v>
      </c>
      <c r="D53" s="3"/>
      <c r="E53" s="3"/>
      <c r="F53" s="3"/>
    </row>
    <row r="54" spans="1:6">
      <c r="A54" s="2367"/>
      <c r="B54" s="1060" t="s">
        <v>695</v>
      </c>
      <c r="C54" s="377" t="s">
        <v>3401</v>
      </c>
      <c r="D54" s="3"/>
      <c r="E54" s="3"/>
      <c r="F54" s="3"/>
    </row>
    <row r="55" spans="1:6">
      <c r="A55" s="2367"/>
      <c r="B55" s="1060" t="s">
        <v>697</v>
      </c>
      <c r="C55" s="389" t="s">
        <v>3402</v>
      </c>
      <c r="D55" s="3"/>
      <c r="E55" s="3"/>
      <c r="F55" s="3"/>
    </row>
    <row r="56" spans="1:6">
      <c r="A56" s="2367"/>
      <c r="B56" s="1060" t="s">
        <v>699</v>
      </c>
      <c r="C56" s="377" t="s">
        <v>349</v>
      </c>
      <c r="D56" s="3"/>
      <c r="E56" s="3"/>
      <c r="F56" s="3"/>
    </row>
    <row r="57" spans="1:6">
      <c r="A57" s="2367"/>
      <c r="B57" s="1060" t="s">
        <v>700</v>
      </c>
      <c r="C57" s="389" t="s">
        <v>267</v>
      </c>
      <c r="D57" s="3"/>
      <c r="E57" s="3"/>
      <c r="F57" s="3"/>
    </row>
    <row r="58" spans="1:6">
      <c r="A58" s="2367"/>
      <c r="B58" s="1060" t="s">
        <v>701</v>
      </c>
      <c r="C58" s="390" t="s">
        <v>267</v>
      </c>
      <c r="D58" s="3"/>
      <c r="E58" s="3"/>
      <c r="F58" s="3"/>
    </row>
    <row r="59" spans="1:6">
      <c r="A59" s="2367"/>
      <c r="B59" s="1060" t="s">
        <v>702</v>
      </c>
      <c r="C59" s="101" t="s">
        <v>3402</v>
      </c>
      <c r="D59" s="3"/>
      <c r="E59" s="3"/>
      <c r="F59" s="3"/>
    </row>
    <row r="60" spans="1:6">
      <c r="A60" s="2367"/>
      <c r="B60" s="1060" t="s">
        <v>704</v>
      </c>
      <c r="C60" s="391" t="s">
        <v>267</v>
      </c>
      <c r="D60" s="3"/>
      <c r="E60" s="3"/>
      <c r="F60" s="3"/>
    </row>
    <row r="61" spans="1:6">
      <c r="A61" s="2367"/>
      <c r="B61" s="1060" t="s">
        <v>706</v>
      </c>
      <c r="C61" s="392" t="s">
        <v>267</v>
      </c>
      <c r="D61" s="3"/>
      <c r="E61" s="3"/>
      <c r="F61" s="3"/>
    </row>
    <row r="62" spans="1:6">
      <c r="A62" s="2367"/>
      <c r="B62" s="1060" t="s">
        <v>708</v>
      </c>
      <c r="C62" s="392" t="s">
        <v>267</v>
      </c>
      <c r="D62" s="3"/>
      <c r="E62" s="3"/>
      <c r="F62" s="3"/>
    </row>
    <row r="63" spans="1:6">
      <c r="A63" s="2367"/>
      <c r="B63" s="1060" t="s">
        <v>710</v>
      </c>
      <c r="C63" s="377" t="s">
        <v>267</v>
      </c>
      <c r="D63" s="3"/>
      <c r="E63" s="3"/>
      <c r="F63" s="3"/>
    </row>
    <row r="64" spans="1:6">
      <c r="A64" s="2367"/>
      <c r="B64" s="1060" t="s">
        <v>711</v>
      </c>
      <c r="C64" s="389" t="s">
        <v>267</v>
      </c>
      <c r="D64" s="3"/>
      <c r="E64" s="3"/>
      <c r="F64" s="3"/>
    </row>
    <row r="65" spans="1:6">
      <c r="A65" s="2367"/>
      <c r="B65" s="1060" t="s">
        <v>712</v>
      </c>
      <c r="C65" s="389" t="s">
        <v>277</v>
      </c>
      <c r="D65" s="3"/>
      <c r="E65" s="3"/>
      <c r="F65" s="3"/>
    </row>
    <row r="66" spans="1:6">
      <c r="A66" s="2367"/>
      <c r="B66" s="1060" t="s">
        <v>713</v>
      </c>
      <c r="C66" s="385" t="s">
        <v>267</v>
      </c>
      <c r="D66" s="3"/>
      <c r="E66" s="3"/>
      <c r="F66" s="3"/>
    </row>
    <row r="67" spans="1:6">
      <c r="A67" s="2367"/>
      <c r="B67" s="1060" t="s">
        <v>714</v>
      </c>
      <c r="C67" s="385" t="s">
        <v>267</v>
      </c>
      <c r="D67" s="3"/>
      <c r="E67" s="3"/>
      <c r="F67" s="3"/>
    </row>
    <row r="68" spans="1:6" ht="16.8" thickBot="1">
      <c r="A68" s="1884"/>
      <c r="B68" s="1297" t="s">
        <v>715</v>
      </c>
      <c r="C68" s="386" t="s">
        <v>267</v>
      </c>
      <c r="D68" s="3"/>
      <c r="E68" s="3"/>
      <c r="F68" s="3"/>
    </row>
    <row r="69" spans="1:6">
      <c r="A69" s="2359" t="s">
        <v>717</v>
      </c>
      <c r="B69" s="1237" t="s">
        <v>718</v>
      </c>
      <c r="C69" s="374" t="s">
        <v>279</v>
      </c>
      <c r="D69" s="3"/>
      <c r="E69" s="3"/>
      <c r="F69" s="3"/>
    </row>
    <row r="70" spans="1:6">
      <c r="A70" s="2367"/>
      <c r="B70" s="1060" t="s">
        <v>719</v>
      </c>
      <c r="C70" s="385" t="s">
        <v>369</v>
      </c>
      <c r="D70" s="3"/>
      <c r="E70" s="3"/>
      <c r="F70" s="3"/>
    </row>
    <row r="71" spans="1:6">
      <c r="A71" s="2367"/>
      <c r="B71" s="1060" t="s">
        <v>720</v>
      </c>
      <c r="C71" s="385" t="s">
        <v>267</v>
      </c>
      <c r="D71" s="3"/>
      <c r="E71" s="3"/>
      <c r="F71" s="3"/>
    </row>
    <row r="72" spans="1:6">
      <c r="A72" s="2367"/>
      <c r="B72" s="1060" t="s">
        <v>721</v>
      </c>
      <c r="C72" s="385" t="s">
        <v>267</v>
      </c>
      <c r="D72" s="3"/>
      <c r="E72" s="3"/>
      <c r="F72" s="3"/>
    </row>
    <row r="73" spans="1:6" ht="48.6">
      <c r="A73" s="2367"/>
      <c r="B73" s="1060" t="s">
        <v>722</v>
      </c>
      <c r="C73" s="385" t="s">
        <v>1679</v>
      </c>
      <c r="D73" s="3"/>
      <c r="E73" s="3"/>
      <c r="F73" s="3"/>
    </row>
    <row r="74" spans="1:6">
      <c r="A74" s="2367"/>
      <c r="B74" s="1060" t="s">
        <v>723</v>
      </c>
      <c r="C74" s="385" t="s">
        <v>301</v>
      </c>
      <c r="D74" s="3"/>
      <c r="E74" s="3"/>
      <c r="F74" s="3"/>
    </row>
    <row r="75" spans="1:6">
      <c r="A75" s="2367"/>
      <c r="B75" s="1060" t="s">
        <v>724</v>
      </c>
      <c r="C75" s="385" t="s">
        <v>279</v>
      </c>
      <c r="D75" s="3"/>
      <c r="E75" s="3"/>
      <c r="F75" s="3"/>
    </row>
    <row r="76" spans="1:6">
      <c r="A76" s="2367"/>
      <c r="B76" s="1060" t="s">
        <v>725</v>
      </c>
      <c r="C76" s="385" t="s">
        <v>377</v>
      </c>
      <c r="D76" s="3"/>
      <c r="E76" s="3"/>
      <c r="F76" s="3"/>
    </row>
    <row r="77" spans="1:6" ht="97.8" thickBot="1">
      <c r="A77" s="1884"/>
      <c r="B77" s="1297" t="s">
        <v>726</v>
      </c>
      <c r="C77" s="387" t="s">
        <v>3403</v>
      </c>
      <c r="D77" s="3"/>
      <c r="E77" s="3"/>
      <c r="F77" s="3"/>
    </row>
    <row r="78" spans="1:6" ht="32.4">
      <c r="A78" s="2359" t="s">
        <v>727</v>
      </c>
      <c r="B78" s="1237" t="s">
        <v>728</v>
      </c>
      <c r="C78" s="102" t="s">
        <v>3404</v>
      </c>
      <c r="D78" s="3"/>
      <c r="E78" s="3"/>
      <c r="F78" s="3"/>
    </row>
    <row r="79" spans="1:6">
      <c r="A79" s="2367"/>
      <c r="B79" s="1060" t="s">
        <v>730</v>
      </c>
      <c r="C79" s="379" t="s">
        <v>3405</v>
      </c>
      <c r="D79" s="3"/>
      <c r="E79" s="3"/>
      <c r="F79" s="3"/>
    </row>
    <row r="80" spans="1:6" ht="32.4">
      <c r="A80" s="2367"/>
      <c r="B80" s="1060" t="s">
        <v>732</v>
      </c>
      <c r="C80" s="377" t="s">
        <v>3406</v>
      </c>
      <c r="D80" s="3"/>
      <c r="E80" s="3"/>
      <c r="F80" s="3"/>
    </row>
    <row r="81" spans="1:6" ht="32.4">
      <c r="A81" s="2367"/>
      <c r="B81" s="1060" t="s">
        <v>734</v>
      </c>
      <c r="C81" s="377" t="s">
        <v>1753</v>
      </c>
      <c r="D81" s="3"/>
      <c r="E81" s="3"/>
      <c r="F81" s="3"/>
    </row>
    <row r="82" spans="1:6" ht="194.4">
      <c r="A82" s="2367"/>
      <c r="B82" s="1060" t="s">
        <v>735</v>
      </c>
      <c r="C82" s="377" t="s">
        <v>3407</v>
      </c>
      <c r="D82" s="3"/>
      <c r="E82" s="3"/>
      <c r="F82" s="3"/>
    </row>
    <row r="83" spans="1:6">
      <c r="A83" s="2367"/>
      <c r="B83" s="1060" t="s">
        <v>737</v>
      </c>
      <c r="C83" s="385" t="s">
        <v>277</v>
      </c>
      <c r="D83" s="3"/>
      <c r="E83" s="3"/>
      <c r="F83" s="3"/>
    </row>
    <row r="84" spans="1:6">
      <c r="A84" s="2367"/>
      <c r="B84" s="1060" t="s">
        <v>713</v>
      </c>
      <c r="C84" s="385" t="s">
        <v>267</v>
      </c>
      <c r="D84" s="3"/>
      <c r="E84" s="3"/>
      <c r="F84" s="3"/>
    </row>
    <row r="85" spans="1:6">
      <c r="A85" s="2367"/>
      <c r="B85" s="1060" t="s">
        <v>714</v>
      </c>
      <c r="C85" s="385" t="s">
        <v>267</v>
      </c>
      <c r="D85" s="3"/>
      <c r="E85" s="3"/>
      <c r="F85" s="3"/>
    </row>
    <row r="86" spans="1:6">
      <c r="A86" s="2367"/>
      <c r="B86" s="1060" t="s">
        <v>738</v>
      </c>
      <c r="C86" s="385" t="s">
        <v>267</v>
      </c>
      <c r="D86" s="3"/>
      <c r="E86" s="3"/>
      <c r="F86" s="3"/>
    </row>
    <row r="87" spans="1:6">
      <c r="A87" s="2367"/>
      <c r="B87" s="1060" t="s">
        <v>739</v>
      </c>
      <c r="C87" s="385"/>
      <c r="D87" s="3"/>
      <c r="E87" s="3"/>
      <c r="F87" s="3"/>
    </row>
    <row r="88" spans="1:6">
      <c r="A88" s="2367"/>
      <c r="B88" s="1060" t="s">
        <v>740</v>
      </c>
      <c r="C88" s="385" t="s">
        <v>277</v>
      </c>
      <c r="D88" s="3"/>
      <c r="E88" s="3"/>
      <c r="F88" s="3"/>
    </row>
    <row r="89" spans="1:6">
      <c r="A89" s="2367"/>
      <c r="B89" s="1060" t="s">
        <v>741</v>
      </c>
      <c r="C89" s="385" t="s">
        <v>267</v>
      </c>
      <c r="D89" s="3"/>
      <c r="E89" s="3"/>
      <c r="F89" s="3"/>
    </row>
    <row r="90" spans="1:6">
      <c r="A90" s="2367"/>
      <c r="B90" s="1060" t="s">
        <v>742</v>
      </c>
      <c r="C90" s="385" t="s">
        <v>267</v>
      </c>
      <c r="D90" s="3"/>
      <c r="E90" s="3"/>
      <c r="F90" s="3"/>
    </row>
    <row r="91" spans="1:6">
      <c r="A91" s="2367"/>
      <c r="B91" s="1060" t="s">
        <v>743</v>
      </c>
      <c r="C91" s="385" t="s">
        <v>267</v>
      </c>
      <c r="D91" s="3"/>
      <c r="E91" s="3"/>
      <c r="F91" s="3"/>
    </row>
    <row r="92" spans="1:6" ht="16.8" thickBot="1">
      <c r="A92" s="1884"/>
      <c r="B92" s="1297" t="s">
        <v>744</v>
      </c>
      <c r="C92" s="386" t="s">
        <v>267</v>
      </c>
      <c r="D92" s="3"/>
      <c r="E92" s="3"/>
      <c r="F92" s="3"/>
    </row>
    <row r="93" spans="1:6" ht="178.2">
      <c r="A93" s="2359" t="s">
        <v>745</v>
      </c>
      <c r="B93" s="1237" t="s">
        <v>746</v>
      </c>
      <c r="C93" s="379" t="s">
        <v>3408</v>
      </c>
      <c r="D93" s="3"/>
      <c r="E93" s="3"/>
      <c r="F93" s="3"/>
    </row>
    <row r="94" spans="1:6" ht="32.4">
      <c r="A94" s="2367"/>
      <c r="B94" s="1060" t="s">
        <v>748</v>
      </c>
      <c r="C94" s="385" t="s">
        <v>1341</v>
      </c>
      <c r="D94" s="3"/>
      <c r="E94" s="3"/>
      <c r="F94" s="3"/>
    </row>
    <row r="95" spans="1:6">
      <c r="A95" s="2367"/>
      <c r="B95" s="1060" t="s">
        <v>749</v>
      </c>
      <c r="C95" s="377" t="s">
        <v>267</v>
      </c>
      <c r="D95" s="3"/>
      <c r="E95" s="3"/>
      <c r="F95" s="3"/>
    </row>
    <row r="96" spans="1:6" ht="97.2">
      <c r="A96" s="2367"/>
      <c r="B96" s="1060" t="s">
        <v>750</v>
      </c>
      <c r="C96" s="377" t="s">
        <v>3409</v>
      </c>
      <c r="D96" s="3"/>
      <c r="E96" s="3"/>
      <c r="F96" s="3"/>
    </row>
    <row r="97" spans="1:6" ht="145.80000000000001">
      <c r="A97" s="2367"/>
      <c r="B97" s="1060" t="s">
        <v>751</v>
      </c>
      <c r="C97" s="385" t="s">
        <v>3410</v>
      </c>
      <c r="D97" s="3"/>
      <c r="E97" s="3"/>
      <c r="F97" s="3"/>
    </row>
    <row r="98" spans="1:6" ht="48.6">
      <c r="A98" s="2367"/>
      <c r="B98" s="1060" t="s">
        <v>753</v>
      </c>
      <c r="C98" s="377" t="s">
        <v>1488</v>
      </c>
      <c r="D98" s="3"/>
      <c r="E98" s="3"/>
      <c r="F98" s="3"/>
    </row>
    <row r="99" spans="1:6" ht="113.4">
      <c r="A99" s="2367"/>
      <c r="B99" s="1060" t="s">
        <v>754</v>
      </c>
      <c r="C99" s="377" t="s">
        <v>3411</v>
      </c>
      <c r="D99" s="3"/>
      <c r="E99" s="3"/>
      <c r="F99" s="3"/>
    </row>
    <row r="100" spans="1:6">
      <c r="A100" s="2367"/>
      <c r="B100" s="1060" t="s">
        <v>914</v>
      </c>
      <c r="C100" s="389" t="s">
        <v>267</v>
      </c>
      <c r="D100" s="3"/>
      <c r="E100" s="3"/>
      <c r="F100" s="3"/>
    </row>
    <row r="101" spans="1:6">
      <c r="A101" s="2367"/>
      <c r="B101" s="1060" t="s">
        <v>758</v>
      </c>
      <c r="C101" s="377" t="s">
        <v>267</v>
      </c>
      <c r="D101" s="3"/>
      <c r="E101" s="3"/>
      <c r="F101" s="3"/>
    </row>
    <row r="102" spans="1:6" ht="16.8" thickBot="1">
      <c r="A102" s="1884"/>
      <c r="B102" s="1162" t="s">
        <v>759</v>
      </c>
      <c r="C102" s="393" t="s">
        <v>267</v>
      </c>
      <c r="D102" s="3"/>
      <c r="E102" s="3"/>
      <c r="F102" s="3"/>
    </row>
    <row r="103" spans="1:6" ht="32.4">
      <c r="A103" s="2367" t="s">
        <v>418</v>
      </c>
      <c r="B103" s="1060" t="s">
        <v>760</v>
      </c>
      <c r="C103" s="378" t="s">
        <v>1767</v>
      </c>
      <c r="D103" s="3"/>
      <c r="E103" s="3"/>
      <c r="F103" s="3"/>
    </row>
    <row r="104" spans="1:6">
      <c r="A104" s="2367"/>
      <c r="B104" s="1060" t="s">
        <v>421</v>
      </c>
      <c r="C104" s="394" t="s">
        <v>3412</v>
      </c>
      <c r="D104" s="3"/>
      <c r="E104" s="3"/>
      <c r="F104" s="3"/>
    </row>
    <row r="105" spans="1:6" ht="32.4">
      <c r="A105" s="2367"/>
      <c r="B105" s="1060" t="s">
        <v>583</v>
      </c>
      <c r="C105" s="395" t="s">
        <v>3413</v>
      </c>
      <c r="D105" s="3"/>
      <c r="E105" s="3"/>
      <c r="F105" s="3"/>
    </row>
    <row r="106" spans="1:6">
      <c r="A106" s="2367"/>
      <c r="B106" s="1060" t="s">
        <v>424</v>
      </c>
      <c r="C106" s="101" t="s">
        <v>3414</v>
      </c>
      <c r="D106" s="3"/>
      <c r="E106" s="3"/>
      <c r="F106" s="3"/>
    </row>
    <row r="107" spans="1:6" ht="16.8" thickBot="1">
      <c r="A107" s="1884"/>
      <c r="B107" s="1297" t="s">
        <v>1608</v>
      </c>
      <c r="C107" s="396" t="s">
        <v>267</v>
      </c>
      <c r="D107" s="3"/>
      <c r="E107" s="3"/>
      <c r="F107" s="3"/>
    </row>
    <row r="108" spans="1:6" s="127" customFormat="1" ht="65.099999999999994" customHeight="1">
      <c r="A108" s="1853" t="s">
        <v>427</v>
      </c>
      <c r="B108" s="935" t="s">
        <v>428</v>
      </c>
      <c r="C108" s="936" t="s">
        <v>267</v>
      </c>
    </row>
    <row r="109" spans="1:6" s="127" customFormat="1" ht="65.099999999999994" customHeight="1" thickBot="1">
      <c r="A109" s="1854"/>
      <c r="B109" s="937" t="s">
        <v>430</v>
      </c>
      <c r="C109" s="938" t="s">
        <v>3415</v>
      </c>
    </row>
    <row r="110" spans="1:6" ht="16.8" thickBot="1">
      <c r="A110" s="2368" t="s">
        <v>765</v>
      </c>
      <c r="B110" s="2369"/>
      <c r="C110" s="1655" t="s">
        <v>267</v>
      </c>
      <c r="D110" s="3"/>
      <c r="E110" s="3"/>
      <c r="F110" s="3"/>
    </row>
    <row r="111" spans="1:6" s="6" customFormat="1" ht="240" customHeight="1">
      <c r="A111" s="2365" t="s">
        <v>432</v>
      </c>
      <c r="B111" s="2366"/>
      <c r="C111" s="236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O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5" width="6.19921875" style="9" customWidth="1"/>
    <col min="16" max="16384" width="12.59765625" style="9"/>
  </cols>
  <sheetData>
    <row r="1" spans="1:15" ht="20.399999999999999" thickBot="1">
      <c r="A1" s="2251" t="s">
        <v>627</v>
      </c>
      <c r="B1" s="2251"/>
      <c r="C1" s="2251"/>
      <c r="D1" s="8"/>
      <c r="E1" s="8"/>
      <c r="F1" s="8"/>
      <c r="G1" s="8"/>
      <c r="H1" s="8"/>
      <c r="I1" s="8"/>
      <c r="J1" s="8"/>
      <c r="K1" s="8"/>
      <c r="L1" s="8"/>
      <c r="M1" s="8"/>
      <c r="N1" s="8"/>
      <c r="O1" s="8"/>
    </row>
    <row r="2" spans="1:15" ht="18.600000000000001" thickBot="1">
      <c r="A2" s="1932" t="s">
        <v>434</v>
      </c>
      <c r="B2" s="2373"/>
      <c r="C2" s="1235">
        <v>45803</v>
      </c>
      <c r="D2" s="8"/>
      <c r="E2" s="8"/>
      <c r="F2" s="8"/>
      <c r="G2" s="8"/>
      <c r="H2" s="8"/>
      <c r="I2" s="8"/>
      <c r="J2" s="8"/>
      <c r="K2" s="8"/>
      <c r="L2" s="8"/>
      <c r="M2" s="8"/>
      <c r="N2" s="8"/>
      <c r="O2" s="8"/>
    </row>
    <row r="3" spans="1:15">
      <c r="A3" s="1933" t="s">
        <v>435</v>
      </c>
      <c r="B3" s="10" t="s">
        <v>436</v>
      </c>
      <c r="C3" s="1656" t="s">
        <v>3416</v>
      </c>
      <c r="D3" s="8"/>
      <c r="E3" s="8"/>
      <c r="F3" s="8"/>
      <c r="G3" s="8"/>
      <c r="H3" s="8"/>
      <c r="I3" s="8"/>
      <c r="J3" s="8"/>
      <c r="K3" s="8"/>
      <c r="L3" s="8"/>
      <c r="M3" s="8"/>
      <c r="N3" s="8"/>
      <c r="O3" s="8"/>
    </row>
    <row r="4" spans="1:15">
      <c r="A4" s="2371"/>
      <c r="B4" s="10" t="s">
        <v>438</v>
      </c>
      <c r="C4" s="397" t="s">
        <v>3417</v>
      </c>
      <c r="D4" s="8"/>
      <c r="E4" s="8"/>
      <c r="F4" s="8"/>
      <c r="G4" s="8"/>
      <c r="H4" s="8"/>
      <c r="I4" s="8"/>
      <c r="J4" s="8"/>
      <c r="K4" s="8"/>
      <c r="L4" s="8"/>
      <c r="M4" s="8"/>
      <c r="N4" s="8"/>
      <c r="O4" s="8"/>
    </row>
    <row r="5" spans="1:15">
      <c r="A5" s="2371"/>
      <c r="B5" s="10" t="s">
        <v>440</v>
      </c>
      <c r="C5" s="18" t="s">
        <v>3418</v>
      </c>
      <c r="D5" s="8"/>
      <c r="E5" s="8"/>
      <c r="F5" s="8"/>
      <c r="G5" s="8"/>
      <c r="H5" s="8"/>
      <c r="I5" s="8"/>
      <c r="J5" s="8"/>
      <c r="K5" s="8"/>
      <c r="L5" s="8"/>
      <c r="M5" s="8"/>
      <c r="N5" s="8"/>
      <c r="O5" s="8"/>
    </row>
    <row r="6" spans="1:15">
      <c r="A6" s="2371"/>
      <c r="B6" s="10" t="s">
        <v>268</v>
      </c>
      <c r="C6" s="13" t="s">
        <v>3419</v>
      </c>
      <c r="D6" s="8"/>
      <c r="E6" s="8"/>
      <c r="F6" s="8"/>
      <c r="G6" s="8"/>
      <c r="H6" s="8"/>
      <c r="I6" s="8"/>
      <c r="J6" s="8"/>
      <c r="K6" s="8"/>
      <c r="L6" s="8"/>
      <c r="M6" s="8"/>
      <c r="N6" s="8"/>
      <c r="O6" s="8"/>
    </row>
    <row r="7" spans="1:15">
      <c r="A7" s="2371"/>
      <c r="B7" s="10" t="s">
        <v>442</v>
      </c>
      <c r="C7" s="398" t="s">
        <v>3420</v>
      </c>
      <c r="D7" s="8"/>
      <c r="E7" s="8"/>
      <c r="F7" s="8"/>
      <c r="G7" s="8"/>
      <c r="H7" s="8"/>
      <c r="I7" s="8"/>
      <c r="J7" s="8"/>
      <c r="K7" s="8"/>
      <c r="L7" s="8"/>
      <c r="M7" s="8"/>
      <c r="N7" s="8"/>
      <c r="O7" s="8"/>
    </row>
    <row r="8" spans="1:15">
      <c r="A8" s="2371"/>
      <c r="B8" s="10" t="s">
        <v>444</v>
      </c>
      <c r="C8" s="382">
        <v>8947575914</v>
      </c>
      <c r="D8" s="8"/>
      <c r="E8" s="8"/>
      <c r="F8" s="8"/>
      <c r="G8" s="8"/>
      <c r="H8" s="8"/>
      <c r="I8" s="8"/>
      <c r="J8" s="8"/>
      <c r="K8" s="8"/>
      <c r="L8" s="8"/>
      <c r="M8" s="8"/>
      <c r="N8" s="8"/>
      <c r="O8" s="8"/>
    </row>
    <row r="9" spans="1:15">
      <c r="A9" s="2371"/>
      <c r="B9" s="10" t="s">
        <v>446</v>
      </c>
      <c r="C9" s="368">
        <v>1275841797330</v>
      </c>
      <c r="D9" s="8"/>
      <c r="E9" s="8"/>
      <c r="F9" s="8"/>
      <c r="G9" s="8"/>
      <c r="H9" s="8"/>
      <c r="I9" s="8"/>
      <c r="J9" s="8"/>
      <c r="K9" s="8"/>
      <c r="L9" s="8"/>
      <c r="M9" s="8"/>
      <c r="N9" s="8"/>
      <c r="O9" s="8"/>
    </row>
    <row r="10" spans="1:15">
      <c r="A10" s="2371"/>
      <c r="B10" s="17" t="s">
        <v>447</v>
      </c>
      <c r="C10" s="12" t="s">
        <v>3421</v>
      </c>
      <c r="D10" s="8"/>
      <c r="E10" s="8"/>
      <c r="F10" s="8"/>
      <c r="G10" s="8"/>
      <c r="H10" s="8"/>
      <c r="I10" s="8"/>
      <c r="J10" s="8"/>
      <c r="K10" s="8"/>
      <c r="L10" s="8"/>
      <c r="M10" s="8"/>
      <c r="N10" s="8"/>
      <c r="O10" s="8"/>
    </row>
    <row r="11" spans="1:15">
      <c r="A11" s="2371"/>
      <c r="B11" s="10" t="s">
        <v>449</v>
      </c>
      <c r="C11" s="14" t="s">
        <v>277</v>
      </c>
      <c r="D11" s="8"/>
      <c r="E11" s="8"/>
      <c r="F11" s="8"/>
      <c r="G11" s="8"/>
      <c r="H11" s="8"/>
      <c r="I11" s="8"/>
      <c r="J11" s="8"/>
      <c r="K11" s="8"/>
      <c r="L11" s="8"/>
      <c r="M11" s="8"/>
      <c r="N11" s="8"/>
      <c r="O11" s="8"/>
    </row>
    <row r="12" spans="1:15">
      <c r="A12" s="2371"/>
      <c r="B12" s="10" t="s">
        <v>450</v>
      </c>
      <c r="C12" s="14" t="s">
        <v>279</v>
      </c>
      <c r="D12" s="8"/>
      <c r="E12" s="8"/>
      <c r="F12" s="8"/>
      <c r="G12" s="8"/>
      <c r="H12" s="8"/>
      <c r="I12" s="8"/>
      <c r="J12" s="8"/>
      <c r="K12" s="8"/>
      <c r="L12" s="8"/>
      <c r="M12" s="8"/>
      <c r="N12" s="8"/>
      <c r="O12" s="8"/>
    </row>
    <row r="13" spans="1:15">
      <c r="A13" s="2371"/>
      <c r="B13" s="10" t="s">
        <v>451</v>
      </c>
      <c r="C13" s="14" t="s">
        <v>279</v>
      </c>
      <c r="D13" s="8"/>
      <c r="E13" s="8"/>
      <c r="F13" s="8"/>
      <c r="G13" s="8"/>
      <c r="H13" s="8"/>
      <c r="I13" s="8"/>
      <c r="J13" s="8"/>
      <c r="K13" s="8"/>
      <c r="L13" s="8"/>
      <c r="M13" s="8"/>
      <c r="N13" s="8"/>
      <c r="O13" s="8"/>
    </row>
    <row r="14" spans="1:15">
      <c r="A14" s="2371"/>
      <c r="B14" s="10" t="s">
        <v>452</v>
      </c>
      <c r="C14" s="14" t="s">
        <v>277</v>
      </c>
      <c r="D14" s="8"/>
      <c r="E14" s="8"/>
      <c r="F14" s="8"/>
      <c r="G14" s="8"/>
      <c r="H14" s="8"/>
      <c r="I14" s="8"/>
      <c r="J14" s="8"/>
      <c r="K14" s="8"/>
      <c r="L14" s="8"/>
      <c r="M14" s="8"/>
      <c r="N14" s="8"/>
      <c r="O14" s="8"/>
    </row>
    <row r="15" spans="1:15">
      <c r="A15" s="2371"/>
      <c r="B15" s="10" t="s">
        <v>453</v>
      </c>
      <c r="C15" s="14" t="s">
        <v>267</v>
      </c>
      <c r="D15" s="8"/>
      <c r="E15" s="8"/>
      <c r="F15" s="8"/>
      <c r="G15" s="8"/>
      <c r="H15" s="8"/>
      <c r="I15" s="8"/>
      <c r="J15" s="8"/>
      <c r="K15" s="8"/>
      <c r="L15" s="8"/>
      <c r="M15" s="8"/>
      <c r="N15" s="8"/>
      <c r="O15" s="8"/>
    </row>
    <row r="16" spans="1:15">
      <c r="A16" s="2371"/>
      <c r="B16" s="10" t="s">
        <v>454</v>
      </c>
      <c r="C16" s="14" t="s">
        <v>3422</v>
      </c>
      <c r="D16" s="8"/>
      <c r="E16" s="8"/>
      <c r="F16" s="8"/>
      <c r="G16" s="8"/>
      <c r="H16" s="8"/>
      <c r="I16" s="8"/>
      <c r="J16" s="8"/>
      <c r="K16" s="8"/>
      <c r="L16" s="8"/>
      <c r="M16" s="8"/>
      <c r="N16" s="8"/>
      <c r="O16" s="8"/>
    </row>
    <row r="17" spans="1:15" ht="32.4">
      <c r="A17" s="2371"/>
      <c r="B17" s="10" t="s">
        <v>455</v>
      </c>
      <c r="C17" s="14" t="s">
        <v>3423</v>
      </c>
      <c r="D17" s="8"/>
      <c r="E17" s="8"/>
      <c r="F17" s="8"/>
      <c r="G17" s="8"/>
      <c r="H17" s="8"/>
      <c r="I17" s="8"/>
      <c r="J17" s="8"/>
      <c r="K17" s="8"/>
      <c r="L17" s="8"/>
      <c r="M17" s="8"/>
      <c r="N17" s="8"/>
      <c r="O17" s="8"/>
    </row>
    <row r="18" spans="1:15" ht="32.4">
      <c r="A18" s="2371"/>
      <c r="B18" s="1060" t="s">
        <v>286</v>
      </c>
      <c r="C18" s="14" t="s">
        <v>287</v>
      </c>
      <c r="D18" s="8"/>
      <c r="E18" s="8"/>
      <c r="F18" s="8"/>
      <c r="G18" s="8"/>
      <c r="H18" s="8"/>
      <c r="I18" s="8"/>
      <c r="J18" s="8"/>
      <c r="K18" s="8"/>
      <c r="L18" s="8"/>
      <c r="M18" s="8"/>
      <c r="N18" s="8"/>
      <c r="O18" s="8"/>
    </row>
    <row r="19" spans="1:15">
      <c r="A19" s="2371"/>
      <c r="B19" s="10" t="s">
        <v>457</v>
      </c>
      <c r="C19" s="14" t="s">
        <v>267</v>
      </c>
      <c r="D19" s="8"/>
      <c r="E19" s="8"/>
      <c r="F19" s="8"/>
      <c r="G19" s="8"/>
      <c r="H19" s="8"/>
      <c r="I19" s="8"/>
      <c r="J19" s="8"/>
      <c r="K19" s="8"/>
      <c r="L19" s="8"/>
      <c r="M19" s="8"/>
      <c r="N19" s="8"/>
      <c r="O19" s="8"/>
    </row>
    <row r="20" spans="1:15" ht="32.4">
      <c r="A20" s="2371"/>
      <c r="B20" s="10" t="s">
        <v>289</v>
      </c>
      <c r="C20" s="14" t="s">
        <v>277</v>
      </c>
      <c r="D20" s="8"/>
      <c r="E20" s="8"/>
      <c r="F20" s="8"/>
      <c r="G20" s="8"/>
      <c r="H20" s="8"/>
      <c r="I20" s="8"/>
      <c r="J20" s="8"/>
      <c r="K20" s="8"/>
      <c r="L20" s="8"/>
      <c r="M20" s="8"/>
      <c r="N20" s="8"/>
      <c r="O20" s="8"/>
    </row>
    <row r="21" spans="1:15">
      <c r="A21" s="2371"/>
      <c r="B21" s="10" t="s">
        <v>459</v>
      </c>
      <c r="C21" s="14" t="s">
        <v>267</v>
      </c>
      <c r="D21" s="8"/>
      <c r="E21" s="8"/>
      <c r="F21" s="8"/>
      <c r="G21" s="8"/>
      <c r="H21" s="8"/>
      <c r="I21" s="8"/>
      <c r="J21" s="8"/>
      <c r="K21" s="8"/>
      <c r="L21" s="8"/>
      <c r="M21" s="8"/>
      <c r="N21" s="8"/>
      <c r="O21" s="8"/>
    </row>
    <row r="22" spans="1:15">
      <c r="A22" s="2371"/>
      <c r="B22" s="10" t="s">
        <v>460</v>
      </c>
      <c r="C22" s="14" t="s">
        <v>267</v>
      </c>
      <c r="D22" s="8"/>
      <c r="E22" s="8"/>
      <c r="F22" s="8"/>
      <c r="G22" s="8"/>
      <c r="H22" s="8"/>
      <c r="I22" s="8"/>
      <c r="J22" s="8"/>
      <c r="K22" s="8"/>
      <c r="L22" s="8"/>
      <c r="M22" s="8"/>
      <c r="N22" s="8"/>
      <c r="O22" s="8"/>
    </row>
    <row r="23" spans="1:15">
      <c r="A23" s="2371"/>
      <c r="B23" s="10" t="s">
        <v>461</v>
      </c>
      <c r="C23" s="14" t="s">
        <v>267</v>
      </c>
      <c r="D23" s="8"/>
      <c r="E23" s="8"/>
      <c r="F23" s="8"/>
      <c r="G23" s="8"/>
      <c r="H23" s="8"/>
      <c r="I23" s="8"/>
      <c r="J23" s="8"/>
      <c r="K23" s="8"/>
      <c r="L23" s="8"/>
      <c r="M23" s="8"/>
      <c r="N23" s="8"/>
      <c r="O23" s="8"/>
    </row>
    <row r="24" spans="1:15">
      <c r="A24" s="2371"/>
      <c r="B24" s="10" t="s">
        <v>463</v>
      </c>
      <c r="C24" s="14" t="s">
        <v>267</v>
      </c>
      <c r="D24" s="8"/>
      <c r="E24" s="8"/>
      <c r="F24" s="8"/>
      <c r="G24" s="8"/>
      <c r="H24" s="8"/>
      <c r="I24" s="8"/>
      <c r="J24" s="8"/>
      <c r="K24" s="8"/>
      <c r="L24" s="8"/>
      <c r="M24" s="8"/>
      <c r="N24" s="8"/>
      <c r="O24" s="8"/>
    </row>
    <row r="25" spans="1:15">
      <c r="A25" s="2371"/>
      <c r="B25" s="10" t="s">
        <v>464</v>
      </c>
      <c r="C25" s="14" t="s">
        <v>296</v>
      </c>
      <c r="D25" s="8"/>
      <c r="E25" s="8"/>
      <c r="F25" s="8"/>
      <c r="G25" s="8"/>
      <c r="H25" s="8"/>
      <c r="I25" s="8"/>
      <c r="J25" s="8"/>
      <c r="K25" s="8"/>
      <c r="L25" s="8"/>
      <c r="M25" s="8"/>
      <c r="N25" s="8"/>
      <c r="O25" s="8"/>
    </row>
    <row r="26" spans="1:15">
      <c r="A26" s="2371"/>
      <c r="B26" s="10" t="s">
        <v>465</v>
      </c>
      <c r="C26" s="14" t="s">
        <v>267</v>
      </c>
      <c r="D26" s="8"/>
      <c r="E26" s="8"/>
      <c r="F26" s="8"/>
      <c r="G26" s="8"/>
      <c r="H26" s="8"/>
      <c r="I26" s="8"/>
      <c r="J26" s="8"/>
      <c r="K26" s="8"/>
      <c r="L26" s="8"/>
      <c r="M26" s="8"/>
      <c r="N26" s="8"/>
      <c r="O26" s="8"/>
    </row>
    <row r="27" spans="1:15">
      <c r="A27" s="2371"/>
      <c r="B27" s="10" t="s">
        <v>466</v>
      </c>
      <c r="C27" s="14" t="s">
        <v>299</v>
      </c>
      <c r="D27" s="8"/>
      <c r="E27" s="8"/>
      <c r="F27" s="8"/>
      <c r="G27" s="8"/>
      <c r="H27" s="8"/>
      <c r="I27" s="8"/>
      <c r="J27" s="8"/>
      <c r="K27" s="8"/>
      <c r="L27" s="8"/>
      <c r="M27" s="8"/>
      <c r="N27" s="8"/>
      <c r="O27" s="8"/>
    </row>
    <row r="28" spans="1:15">
      <c r="A28" s="2371"/>
      <c r="B28" s="10" t="s">
        <v>467</v>
      </c>
      <c r="C28" s="14" t="s">
        <v>301</v>
      </c>
      <c r="D28" s="8"/>
      <c r="E28" s="8"/>
      <c r="F28" s="8"/>
      <c r="G28" s="8"/>
      <c r="H28" s="8"/>
      <c r="I28" s="8"/>
      <c r="J28" s="8"/>
      <c r="K28" s="8"/>
      <c r="L28" s="8"/>
      <c r="M28" s="8"/>
      <c r="N28" s="8"/>
      <c r="O28" s="8"/>
    </row>
    <row r="29" spans="1:15">
      <c r="A29" s="2371"/>
      <c r="B29" s="10" t="s">
        <v>468</v>
      </c>
      <c r="C29" s="14" t="s">
        <v>658</v>
      </c>
      <c r="D29" s="8"/>
      <c r="E29" s="8"/>
      <c r="F29" s="8"/>
      <c r="G29" s="8"/>
      <c r="H29" s="8"/>
      <c r="I29" s="8"/>
      <c r="J29" s="8"/>
      <c r="K29" s="8"/>
      <c r="L29" s="8"/>
      <c r="M29" s="8"/>
      <c r="N29" s="8"/>
      <c r="O29" s="8"/>
    </row>
    <row r="30" spans="1:15" ht="32.4">
      <c r="A30" s="2371"/>
      <c r="B30" s="10" t="s">
        <v>470</v>
      </c>
      <c r="C30" s="14" t="s">
        <v>1275</v>
      </c>
      <c r="D30" s="8"/>
      <c r="E30" s="8"/>
      <c r="F30" s="8"/>
      <c r="G30" s="8"/>
      <c r="H30" s="8"/>
      <c r="I30" s="8"/>
      <c r="J30" s="8"/>
      <c r="K30" s="8"/>
      <c r="L30" s="8"/>
      <c r="M30" s="8"/>
      <c r="N30" s="8"/>
      <c r="O30" s="8"/>
    </row>
    <row r="31" spans="1:15">
      <c r="A31" s="2371"/>
      <c r="B31" s="10" t="s">
        <v>472</v>
      </c>
      <c r="C31" s="13" t="s">
        <v>3424</v>
      </c>
      <c r="D31" s="8"/>
      <c r="E31" s="8"/>
      <c r="F31" s="8"/>
      <c r="G31" s="8"/>
      <c r="H31" s="8"/>
      <c r="I31" s="8"/>
      <c r="J31" s="8"/>
      <c r="K31" s="8"/>
      <c r="L31" s="8"/>
      <c r="M31" s="8"/>
      <c r="N31" s="8"/>
      <c r="O31" s="8"/>
    </row>
    <row r="32" spans="1:15" ht="33" thickBot="1">
      <c r="A32" s="2372"/>
      <c r="B32" s="15" t="s">
        <v>308</v>
      </c>
      <c r="C32" s="16" t="s">
        <v>3425</v>
      </c>
      <c r="D32" s="8"/>
      <c r="E32" s="8"/>
      <c r="F32" s="8"/>
      <c r="G32" s="8"/>
      <c r="H32" s="8"/>
      <c r="I32" s="8"/>
      <c r="J32" s="8"/>
      <c r="K32" s="8"/>
      <c r="L32" s="8"/>
      <c r="M32" s="8"/>
      <c r="N32" s="8"/>
      <c r="O32" s="8"/>
    </row>
    <row r="33" spans="1:15">
      <c r="A33" s="1926" t="s">
        <v>475</v>
      </c>
      <c r="B33" s="17" t="s">
        <v>476</v>
      </c>
      <c r="C33" s="18" t="s">
        <v>3419</v>
      </c>
      <c r="D33" s="8"/>
      <c r="E33" s="8"/>
      <c r="F33" s="8"/>
      <c r="G33" s="8"/>
      <c r="H33" s="8"/>
      <c r="I33" s="8"/>
      <c r="J33" s="8"/>
      <c r="K33" s="8"/>
      <c r="L33" s="8"/>
      <c r="M33" s="8"/>
      <c r="N33" s="8"/>
      <c r="O33" s="8"/>
    </row>
    <row r="34" spans="1:15">
      <c r="A34" s="2371"/>
      <c r="B34" s="10" t="s">
        <v>477</v>
      </c>
      <c r="C34" s="13" t="s">
        <v>3426</v>
      </c>
      <c r="D34" s="8"/>
      <c r="E34" s="8"/>
      <c r="F34" s="8"/>
      <c r="G34" s="8"/>
      <c r="H34" s="8"/>
      <c r="I34" s="8"/>
      <c r="J34" s="8"/>
      <c r="K34" s="8"/>
      <c r="L34" s="8"/>
      <c r="M34" s="8"/>
      <c r="N34" s="8"/>
      <c r="O34" s="8"/>
    </row>
    <row r="35" spans="1:15">
      <c r="A35" s="2371"/>
      <c r="B35" s="10" t="s">
        <v>479</v>
      </c>
      <c r="C35" s="13" t="s">
        <v>314</v>
      </c>
      <c r="D35" s="8"/>
      <c r="E35" s="8"/>
      <c r="F35" s="8"/>
      <c r="G35" s="8"/>
      <c r="H35" s="8"/>
      <c r="I35" s="8"/>
      <c r="J35" s="8"/>
      <c r="K35" s="8"/>
      <c r="L35" s="8"/>
      <c r="M35" s="8"/>
      <c r="N35" s="8"/>
      <c r="O35" s="8"/>
    </row>
    <row r="36" spans="1:15">
      <c r="A36" s="2371"/>
      <c r="B36" s="10" t="s">
        <v>480</v>
      </c>
      <c r="C36" s="14" t="s">
        <v>267</v>
      </c>
      <c r="D36" s="8"/>
      <c r="E36" s="8"/>
      <c r="F36" s="8"/>
      <c r="G36" s="8"/>
      <c r="H36" s="8"/>
      <c r="I36" s="8"/>
      <c r="J36" s="8"/>
      <c r="K36" s="8"/>
      <c r="L36" s="8"/>
      <c r="M36" s="8"/>
      <c r="N36" s="8"/>
      <c r="O36" s="8"/>
    </row>
    <row r="37" spans="1:15">
      <c r="A37" s="2371"/>
      <c r="B37" s="10" t="s">
        <v>481</v>
      </c>
      <c r="C37" s="13" t="s">
        <v>267</v>
      </c>
      <c r="D37" s="8"/>
      <c r="E37" s="8"/>
      <c r="F37" s="8"/>
      <c r="G37" s="8"/>
      <c r="H37" s="8"/>
      <c r="I37" s="8"/>
      <c r="J37" s="8"/>
      <c r="K37" s="8"/>
      <c r="L37" s="8"/>
      <c r="M37" s="8"/>
      <c r="N37" s="8"/>
      <c r="O37" s="8"/>
    </row>
    <row r="38" spans="1:15" ht="18.600000000000001" thickBot="1">
      <c r="A38" s="2372"/>
      <c r="B38" s="19" t="s">
        <v>482</v>
      </c>
      <c r="C38" s="20" t="s">
        <v>279</v>
      </c>
      <c r="D38" s="8"/>
      <c r="E38" s="8"/>
      <c r="F38" s="8"/>
      <c r="G38" s="8"/>
      <c r="H38" s="8"/>
      <c r="I38" s="8"/>
      <c r="J38" s="8"/>
      <c r="K38" s="8"/>
      <c r="L38" s="8"/>
      <c r="M38" s="8"/>
      <c r="N38" s="8"/>
      <c r="O38" s="8"/>
    </row>
    <row r="39" spans="1:15">
      <c r="A39" s="1926" t="s">
        <v>483</v>
      </c>
      <c r="B39" s="17" t="s">
        <v>484</v>
      </c>
      <c r="C39" s="18" t="s">
        <v>277</v>
      </c>
      <c r="D39" s="8"/>
      <c r="E39" s="8"/>
      <c r="F39" s="8"/>
      <c r="G39" s="8"/>
      <c r="H39" s="8"/>
      <c r="I39" s="8"/>
      <c r="J39" s="8"/>
      <c r="K39" s="8"/>
      <c r="L39" s="8"/>
      <c r="M39" s="8"/>
      <c r="N39" s="8"/>
      <c r="O39" s="8"/>
    </row>
    <row r="40" spans="1:15">
      <c r="A40" s="2371"/>
      <c r="B40" s="10" t="s">
        <v>485</v>
      </c>
      <c r="C40" s="13" t="s">
        <v>267</v>
      </c>
      <c r="D40" s="8"/>
      <c r="E40" s="8"/>
      <c r="F40" s="8"/>
      <c r="G40" s="8"/>
      <c r="H40" s="8"/>
      <c r="I40" s="8"/>
      <c r="J40" s="8"/>
      <c r="K40" s="8"/>
      <c r="L40" s="8"/>
      <c r="M40" s="8"/>
      <c r="N40" s="8"/>
      <c r="O40" s="8"/>
    </row>
    <row r="41" spans="1:15">
      <c r="A41" s="2371"/>
      <c r="B41" s="10" t="s">
        <v>486</v>
      </c>
      <c r="C41" s="13" t="s">
        <v>267</v>
      </c>
      <c r="D41" s="8"/>
      <c r="E41" s="8"/>
      <c r="F41" s="8"/>
      <c r="G41" s="8"/>
      <c r="H41" s="8"/>
      <c r="I41" s="8"/>
      <c r="J41" s="8"/>
      <c r="K41" s="8"/>
      <c r="L41" s="8"/>
      <c r="M41" s="8"/>
      <c r="N41" s="8"/>
      <c r="O41" s="8"/>
    </row>
    <row r="42" spans="1:15">
      <c r="A42" s="2371"/>
      <c r="B42" s="10" t="s">
        <v>487</v>
      </c>
      <c r="C42" s="13" t="s">
        <v>267</v>
      </c>
      <c r="D42" s="8"/>
      <c r="E42" s="8"/>
      <c r="F42" s="8"/>
      <c r="G42" s="8"/>
      <c r="H42" s="8"/>
      <c r="I42" s="8"/>
      <c r="J42" s="8"/>
      <c r="K42" s="8"/>
      <c r="L42" s="8"/>
      <c r="M42" s="8"/>
      <c r="N42" s="8"/>
      <c r="O42" s="8"/>
    </row>
    <row r="43" spans="1:15">
      <c r="A43" s="2371"/>
      <c r="B43" s="10" t="s">
        <v>488</v>
      </c>
      <c r="C43" s="13" t="s">
        <v>267</v>
      </c>
      <c r="D43" s="8"/>
      <c r="E43" s="8"/>
      <c r="F43" s="8"/>
      <c r="G43" s="8"/>
      <c r="H43" s="8"/>
      <c r="I43" s="8"/>
      <c r="J43" s="8"/>
      <c r="K43" s="8"/>
      <c r="L43" s="8"/>
      <c r="M43" s="8"/>
      <c r="N43" s="8"/>
      <c r="O43" s="8"/>
    </row>
    <row r="44" spans="1:15" ht="18.600000000000001" thickBot="1">
      <c r="A44" s="2372"/>
      <c r="B44" s="19" t="s">
        <v>489</v>
      </c>
      <c r="C44" s="20" t="s">
        <v>267</v>
      </c>
      <c r="D44" s="8"/>
      <c r="E44" s="8"/>
      <c r="F44" s="8"/>
      <c r="G44" s="8"/>
      <c r="H44" s="8"/>
      <c r="I44" s="8"/>
      <c r="J44" s="8"/>
      <c r="K44" s="8"/>
      <c r="L44" s="8"/>
      <c r="M44" s="8"/>
      <c r="N44" s="8"/>
      <c r="O44" s="8"/>
    </row>
    <row r="45" spans="1:15">
      <c r="A45" s="1926" t="s">
        <v>490</v>
      </c>
      <c r="B45" s="17" t="s">
        <v>491</v>
      </c>
      <c r="C45" s="18" t="s">
        <v>279</v>
      </c>
      <c r="D45" s="8"/>
      <c r="E45" s="8"/>
      <c r="F45" s="8"/>
      <c r="G45" s="8"/>
      <c r="H45" s="8"/>
      <c r="I45" s="8"/>
      <c r="J45" s="8"/>
      <c r="K45" s="8"/>
      <c r="L45" s="8"/>
      <c r="M45" s="8"/>
      <c r="N45" s="8"/>
      <c r="O45" s="8"/>
    </row>
    <row r="46" spans="1:15">
      <c r="A46" s="2371"/>
      <c r="B46" s="10" t="s">
        <v>492</v>
      </c>
      <c r="C46" s="13" t="s">
        <v>3427</v>
      </c>
      <c r="D46" s="8"/>
      <c r="E46" s="8"/>
      <c r="F46" s="8"/>
      <c r="G46" s="8"/>
      <c r="H46" s="8"/>
      <c r="I46" s="8"/>
      <c r="J46" s="8"/>
      <c r="K46" s="8"/>
      <c r="L46" s="8"/>
      <c r="M46" s="8"/>
      <c r="N46" s="8"/>
      <c r="O46" s="8"/>
    </row>
    <row r="47" spans="1:15" ht="18.600000000000001" thickBot="1">
      <c r="A47" s="2372"/>
      <c r="B47" s="19" t="s">
        <v>494</v>
      </c>
      <c r="C47" s="20" t="s">
        <v>3428</v>
      </c>
      <c r="D47" s="8"/>
      <c r="E47" s="8"/>
      <c r="F47" s="8"/>
      <c r="G47" s="8"/>
      <c r="H47" s="8"/>
      <c r="I47" s="8"/>
      <c r="J47" s="8"/>
      <c r="K47" s="8"/>
      <c r="L47" s="8"/>
      <c r="M47" s="8"/>
      <c r="N47" s="8"/>
      <c r="O47" s="8"/>
    </row>
    <row r="48" spans="1:15">
      <c r="A48" s="1924" t="s">
        <v>332</v>
      </c>
      <c r="B48" s="21" t="s">
        <v>497</v>
      </c>
      <c r="C48" s="22" t="s">
        <v>279</v>
      </c>
      <c r="D48" s="8"/>
      <c r="E48" s="8"/>
      <c r="F48" s="8"/>
      <c r="G48" s="8"/>
      <c r="H48" s="8"/>
      <c r="I48" s="8"/>
      <c r="J48" s="8"/>
      <c r="K48" s="8"/>
      <c r="L48" s="8"/>
      <c r="M48" s="8"/>
      <c r="N48" s="8"/>
      <c r="O48" s="8"/>
    </row>
    <row r="49" spans="1:15">
      <c r="A49" s="1924"/>
      <c r="B49" s="10" t="s">
        <v>498</v>
      </c>
      <c r="C49" s="13" t="s">
        <v>3429</v>
      </c>
      <c r="D49" s="8"/>
      <c r="E49" s="8"/>
      <c r="F49" s="8"/>
      <c r="G49" s="8"/>
      <c r="H49" s="8"/>
      <c r="I49" s="8"/>
      <c r="J49" s="8"/>
      <c r="K49" s="8"/>
      <c r="L49" s="8"/>
      <c r="M49" s="8"/>
      <c r="N49" s="8"/>
      <c r="O49" s="8"/>
    </row>
    <row r="50" spans="1:15">
      <c r="A50" s="1924"/>
      <c r="B50" s="10" t="s">
        <v>500</v>
      </c>
      <c r="C50" s="13" t="s">
        <v>3430</v>
      </c>
      <c r="D50" s="8"/>
      <c r="E50" s="8"/>
      <c r="F50" s="8"/>
      <c r="G50" s="8"/>
      <c r="H50" s="8"/>
      <c r="I50" s="8"/>
      <c r="J50" s="8"/>
      <c r="K50" s="8"/>
      <c r="L50" s="8"/>
      <c r="M50" s="8"/>
      <c r="N50" s="8"/>
      <c r="O50" s="8"/>
    </row>
    <row r="51" spans="1:15">
      <c r="A51" s="1924"/>
      <c r="B51" s="10" t="s">
        <v>502</v>
      </c>
      <c r="C51" s="13" t="s">
        <v>339</v>
      </c>
      <c r="D51" s="8"/>
      <c r="E51" s="8"/>
      <c r="F51" s="8"/>
      <c r="G51" s="8"/>
      <c r="H51" s="8"/>
      <c r="I51" s="8"/>
      <c r="J51" s="8"/>
      <c r="K51" s="8"/>
      <c r="L51" s="8"/>
      <c r="M51" s="8"/>
      <c r="N51" s="8"/>
      <c r="O51" s="8"/>
    </row>
    <row r="52" spans="1:15">
      <c r="A52" s="1924"/>
      <c r="B52" s="10" t="s">
        <v>504</v>
      </c>
      <c r="C52" s="13" t="s">
        <v>3429</v>
      </c>
      <c r="D52" s="8"/>
      <c r="E52" s="8"/>
      <c r="F52" s="8"/>
      <c r="G52" s="8"/>
      <c r="H52" s="8"/>
      <c r="I52" s="8"/>
      <c r="J52" s="8"/>
      <c r="K52" s="8"/>
      <c r="L52" s="8"/>
      <c r="M52" s="8"/>
      <c r="N52" s="8"/>
      <c r="O52" s="8"/>
    </row>
    <row r="53" spans="1:15" ht="97.2">
      <c r="A53" s="1924"/>
      <c r="B53" s="10" t="s">
        <v>342</v>
      </c>
      <c r="C53" s="13" t="s">
        <v>3431</v>
      </c>
      <c r="D53" s="8"/>
      <c r="E53" s="8"/>
      <c r="F53" s="8"/>
      <c r="G53" s="8"/>
      <c r="H53" s="8"/>
      <c r="I53" s="8"/>
      <c r="J53" s="8"/>
      <c r="K53" s="8"/>
      <c r="L53" s="8"/>
      <c r="M53" s="8"/>
      <c r="N53" s="8"/>
      <c r="O53" s="8"/>
    </row>
    <row r="54" spans="1:15" ht="32.4">
      <c r="A54" s="1924"/>
      <c r="B54" s="10" t="s">
        <v>508</v>
      </c>
      <c r="C54" s="13" t="s">
        <v>3432</v>
      </c>
      <c r="D54" s="8"/>
      <c r="E54" s="8"/>
      <c r="F54" s="8"/>
      <c r="G54" s="8"/>
      <c r="H54" s="8"/>
      <c r="I54" s="8"/>
      <c r="J54" s="8"/>
      <c r="K54" s="8"/>
      <c r="L54" s="8"/>
      <c r="M54" s="8"/>
      <c r="N54" s="8"/>
      <c r="O54" s="8"/>
    </row>
    <row r="55" spans="1:15">
      <c r="A55" s="1924"/>
      <c r="B55" s="10" t="s">
        <v>510</v>
      </c>
      <c r="C55" s="13" t="s">
        <v>3433</v>
      </c>
      <c r="D55" s="8"/>
      <c r="E55" s="8"/>
      <c r="F55" s="8"/>
      <c r="G55" s="8"/>
      <c r="H55" s="8"/>
      <c r="I55" s="8"/>
      <c r="J55" s="8"/>
      <c r="K55" s="8"/>
      <c r="L55" s="8"/>
      <c r="M55" s="8"/>
      <c r="N55" s="8"/>
      <c r="O55" s="8"/>
    </row>
    <row r="56" spans="1:15">
      <c r="A56" s="1924"/>
      <c r="B56" s="10" t="s">
        <v>512</v>
      </c>
      <c r="C56" s="13" t="s">
        <v>783</v>
      </c>
      <c r="D56" s="8"/>
      <c r="E56" s="8"/>
      <c r="F56" s="8"/>
      <c r="G56" s="8"/>
      <c r="H56" s="8"/>
      <c r="I56" s="8"/>
      <c r="J56" s="8"/>
      <c r="K56" s="8"/>
      <c r="L56" s="8"/>
      <c r="M56" s="8"/>
      <c r="N56" s="8"/>
      <c r="O56" s="8"/>
    </row>
    <row r="57" spans="1:15">
      <c r="A57" s="1924"/>
      <c r="B57" s="10" t="s">
        <v>513</v>
      </c>
      <c r="C57" s="13" t="s">
        <v>1040</v>
      </c>
      <c r="D57" s="8"/>
      <c r="E57" s="8"/>
      <c r="F57" s="8"/>
      <c r="G57" s="8"/>
      <c r="H57" s="8"/>
      <c r="I57" s="8"/>
      <c r="J57" s="8"/>
      <c r="K57" s="8"/>
      <c r="L57" s="8"/>
      <c r="M57" s="8"/>
      <c r="N57" s="8"/>
      <c r="O57" s="8"/>
    </row>
    <row r="58" spans="1:15">
      <c r="A58" s="1924"/>
      <c r="B58" s="10" t="s">
        <v>514</v>
      </c>
      <c r="C58" s="323" t="s">
        <v>267</v>
      </c>
      <c r="D58" s="8"/>
      <c r="E58" s="8"/>
      <c r="F58" s="8"/>
      <c r="G58" s="8"/>
      <c r="H58" s="8"/>
      <c r="I58" s="8"/>
      <c r="J58" s="8"/>
      <c r="K58" s="8"/>
      <c r="L58" s="8"/>
      <c r="M58" s="8"/>
      <c r="N58" s="8"/>
      <c r="O58" s="8"/>
    </row>
    <row r="59" spans="1:15" ht="32.4">
      <c r="A59" s="1924"/>
      <c r="B59" s="10" t="s">
        <v>515</v>
      </c>
      <c r="C59" s="360" t="s">
        <v>3434</v>
      </c>
      <c r="D59" s="8"/>
      <c r="E59" s="8"/>
      <c r="F59" s="8"/>
      <c r="G59" s="8"/>
      <c r="H59" s="8"/>
      <c r="I59" s="8"/>
      <c r="J59" s="8"/>
      <c r="K59" s="8"/>
      <c r="L59" s="8"/>
      <c r="M59" s="8"/>
      <c r="N59" s="8"/>
      <c r="O59" s="8"/>
    </row>
    <row r="60" spans="1:15">
      <c r="A60" s="1924"/>
      <c r="B60" s="10" t="s">
        <v>516</v>
      </c>
      <c r="C60" s="324" t="s">
        <v>317</v>
      </c>
      <c r="D60" s="8"/>
      <c r="E60" s="8"/>
      <c r="F60" s="8"/>
      <c r="G60" s="8"/>
      <c r="H60" s="8"/>
      <c r="I60" s="8"/>
      <c r="J60" s="8"/>
      <c r="K60" s="8"/>
      <c r="L60" s="8"/>
      <c r="M60" s="8"/>
      <c r="N60" s="8"/>
      <c r="O60" s="8"/>
    </row>
    <row r="61" spans="1:15" ht="32.4">
      <c r="A61" s="1924"/>
      <c r="B61" s="10" t="s">
        <v>517</v>
      </c>
      <c r="C61" s="13" t="s">
        <v>3435</v>
      </c>
      <c r="D61" s="8"/>
      <c r="E61" s="8"/>
      <c r="F61" s="8"/>
      <c r="G61" s="8"/>
      <c r="H61" s="8"/>
      <c r="I61" s="8"/>
      <c r="J61" s="8"/>
      <c r="K61" s="8"/>
      <c r="L61" s="8"/>
      <c r="M61" s="8"/>
      <c r="N61" s="8"/>
      <c r="O61" s="8"/>
    </row>
    <row r="62" spans="1:15">
      <c r="A62" s="1924"/>
      <c r="B62" s="10" t="s">
        <v>519</v>
      </c>
      <c r="C62" s="13" t="s">
        <v>267</v>
      </c>
      <c r="D62" s="8"/>
      <c r="E62" s="8"/>
      <c r="F62" s="8"/>
      <c r="G62" s="8"/>
      <c r="H62" s="8"/>
      <c r="I62" s="8"/>
      <c r="J62" s="8"/>
      <c r="K62" s="8"/>
      <c r="L62" s="8"/>
      <c r="M62" s="8"/>
      <c r="N62" s="8"/>
      <c r="O62" s="8"/>
    </row>
    <row r="63" spans="1:15">
      <c r="A63" s="1924"/>
      <c r="B63" s="10" t="s">
        <v>521</v>
      </c>
      <c r="C63" s="13" t="s">
        <v>3436</v>
      </c>
      <c r="D63" s="8"/>
      <c r="E63" s="8"/>
      <c r="F63" s="8"/>
      <c r="G63" s="8"/>
      <c r="H63" s="8"/>
      <c r="I63" s="8"/>
      <c r="J63" s="8"/>
      <c r="K63" s="8"/>
      <c r="L63" s="8"/>
      <c r="M63" s="8"/>
      <c r="N63" s="8"/>
      <c r="O63" s="8"/>
    </row>
    <row r="64" spans="1:15" ht="32.4">
      <c r="A64" s="1924"/>
      <c r="B64" s="10" t="s">
        <v>523</v>
      </c>
      <c r="C64" s="13" t="s">
        <v>3437</v>
      </c>
      <c r="D64" s="8"/>
      <c r="E64" s="8"/>
      <c r="F64" s="8"/>
      <c r="G64" s="8"/>
      <c r="H64" s="8"/>
      <c r="I64" s="8"/>
      <c r="J64" s="8"/>
      <c r="K64" s="8"/>
      <c r="L64" s="8"/>
      <c r="M64" s="8"/>
      <c r="N64" s="8"/>
      <c r="O64" s="8"/>
    </row>
    <row r="65" spans="1:15">
      <c r="A65" s="1924"/>
      <c r="B65" s="10" t="s">
        <v>525</v>
      </c>
      <c r="C65" s="13" t="s">
        <v>277</v>
      </c>
      <c r="D65" s="8"/>
      <c r="E65" s="8"/>
      <c r="F65" s="8"/>
      <c r="G65" s="8"/>
      <c r="H65" s="8"/>
      <c r="I65" s="8"/>
      <c r="J65" s="8"/>
      <c r="K65" s="8"/>
      <c r="L65" s="8"/>
      <c r="M65" s="8"/>
      <c r="N65" s="8"/>
      <c r="O65" s="8"/>
    </row>
    <row r="66" spans="1:15">
      <c r="A66" s="1924"/>
      <c r="B66" s="10" t="s">
        <v>526</v>
      </c>
      <c r="C66" s="13" t="s">
        <v>267</v>
      </c>
      <c r="D66" s="8"/>
      <c r="E66" s="8"/>
      <c r="F66" s="8"/>
      <c r="G66" s="8"/>
      <c r="H66" s="8"/>
      <c r="I66" s="8"/>
      <c r="J66" s="8"/>
      <c r="K66" s="8"/>
      <c r="L66" s="8"/>
      <c r="M66" s="8"/>
      <c r="N66" s="8"/>
      <c r="O66" s="8"/>
    </row>
    <row r="67" spans="1:15">
      <c r="A67" s="1924"/>
      <c r="B67" s="10" t="s">
        <v>528</v>
      </c>
      <c r="C67" s="13" t="s">
        <v>267</v>
      </c>
      <c r="D67" s="8"/>
      <c r="E67" s="8"/>
      <c r="F67" s="8"/>
      <c r="G67" s="8"/>
      <c r="H67" s="8"/>
      <c r="I67" s="8"/>
      <c r="J67" s="8"/>
      <c r="K67" s="8"/>
      <c r="L67" s="8"/>
      <c r="M67" s="8"/>
      <c r="N67" s="8"/>
      <c r="O67" s="8"/>
    </row>
    <row r="68" spans="1:15" ht="18.600000000000001" thickBot="1">
      <c r="A68" s="1925"/>
      <c r="B68" s="19" t="s">
        <v>530</v>
      </c>
      <c r="C68" s="20" t="s">
        <v>267</v>
      </c>
      <c r="D68" s="8"/>
      <c r="E68" s="8"/>
      <c r="F68" s="8"/>
      <c r="G68" s="8"/>
      <c r="H68" s="8"/>
      <c r="I68" s="8"/>
      <c r="J68" s="8"/>
      <c r="K68" s="8"/>
      <c r="L68" s="8"/>
      <c r="M68" s="8"/>
      <c r="N68" s="8"/>
      <c r="O68" s="8"/>
    </row>
    <row r="69" spans="1:15">
      <c r="A69" s="1926" t="s">
        <v>532</v>
      </c>
      <c r="B69" s="17" t="s">
        <v>533</v>
      </c>
      <c r="C69" s="18" t="s">
        <v>279</v>
      </c>
      <c r="D69" s="8"/>
      <c r="E69" s="8"/>
      <c r="F69" s="8"/>
      <c r="G69" s="8"/>
      <c r="H69" s="8"/>
      <c r="I69" s="8"/>
      <c r="J69" s="8"/>
      <c r="K69" s="8"/>
      <c r="L69" s="8"/>
      <c r="M69" s="8"/>
      <c r="N69" s="8"/>
      <c r="O69" s="8"/>
    </row>
    <row r="70" spans="1:15">
      <c r="A70" s="2371"/>
      <c r="B70" s="10" t="s">
        <v>534</v>
      </c>
      <c r="C70" s="13" t="s">
        <v>369</v>
      </c>
      <c r="D70" s="8"/>
      <c r="E70" s="8"/>
      <c r="F70" s="8"/>
      <c r="G70" s="8"/>
      <c r="H70" s="8"/>
      <c r="I70" s="8"/>
      <c r="J70" s="8"/>
      <c r="K70" s="8"/>
      <c r="L70" s="8"/>
      <c r="M70" s="8"/>
      <c r="N70" s="8"/>
      <c r="O70" s="8"/>
    </row>
    <row r="71" spans="1:15">
      <c r="A71" s="2371"/>
      <c r="B71" s="10" t="s">
        <v>535</v>
      </c>
      <c r="C71" s="13" t="s">
        <v>267</v>
      </c>
      <c r="D71" s="8"/>
      <c r="E71" s="8"/>
      <c r="F71" s="8"/>
      <c r="G71" s="8"/>
      <c r="H71" s="8"/>
      <c r="I71" s="8"/>
      <c r="J71" s="8"/>
      <c r="K71" s="8"/>
      <c r="L71" s="8"/>
      <c r="M71" s="8"/>
      <c r="N71" s="8"/>
      <c r="O71" s="8"/>
    </row>
    <row r="72" spans="1:15">
      <c r="A72" s="2371"/>
      <c r="B72" s="10" t="s">
        <v>536</v>
      </c>
      <c r="C72" s="13" t="s">
        <v>267</v>
      </c>
      <c r="D72" s="8"/>
      <c r="E72" s="8"/>
      <c r="F72" s="8"/>
      <c r="G72" s="8"/>
      <c r="H72" s="8"/>
      <c r="I72" s="8"/>
      <c r="J72" s="8"/>
      <c r="K72" s="8"/>
      <c r="L72" s="8"/>
      <c r="M72" s="8"/>
      <c r="N72" s="8"/>
      <c r="O72" s="8"/>
    </row>
    <row r="73" spans="1:15" ht="64.8">
      <c r="A73" s="2371"/>
      <c r="B73" s="10" t="s">
        <v>537</v>
      </c>
      <c r="C73" s="13" t="s">
        <v>3438</v>
      </c>
      <c r="D73" s="8"/>
      <c r="E73" s="8"/>
      <c r="F73" s="8"/>
      <c r="G73" s="8"/>
      <c r="H73" s="8"/>
      <c r="I73" s="8"/>
      <c r="J73" s="8"/>
      <c r="K73" s="8"/>
      <c r="L73" s="8"/>
      <c r="M73" s="8"/>
      <c r="N73" s="8"/>
      <c r="O73" s="8"/>
    </row>
    <row r="74" spans="1:15">
      <c r="A74" s="2371"/>
      <c r="B74" s="10" t="s">
        <v>539</v>
      </c>
      <c r="C74" s="13" t="s">
        <v>301</v>
      </c>
      <c r="D74" s="8"/>
      <c r="E74" s="8"/>
      <c r="F74" s="8"/>
      <c r="G74" s="8"/>
      <c r="H74" s="8"/>
      <c r="I74" s="8"/>
      <c r="J74" s="8"/>
      <c r="K74" s="8"/>
      <c r="L74" s="8"/>
      <c r="M74" s="8"/>
      <c r="N74" s="8"/>
      <c r="O74" s="8"/>
    </row>
    <row r="75" spans="1:15">
      <c r="A75" s="2371"/>
      <c r="B75" s="10" t="s">
        <v>540</v>
      </c>
      <c r="C75" s="13" t="s">
        <v>279</v>
      </c>
      <c r="D75" s="8"/>
      <c r="E75" s="8"/>
      <c r="F75" s="8"/>
      <c r="G75" s="8"/>
      <c r="H75" s="8"/>
      <c r="I75" s="8"/>
      <c r="J75" s="8"/>
      <c r="K75" s="8"/>
      <c r="L75" s="8"/>
      <c r="M75" s="8"/>
      <c r="N75" s="8"/>
      <c r="O75" s="8"/>
    </row>
    <row r="76" spans="1:15">
      <c r="A76" s="2371"/>
      <c r="B76" s="10" t="s">
        <v>541</v>
      </c>
      <c r="C76" s="13" t="s">
        <v>377</v>
      </c>
      <c r="D76" s="8"/>
      <c r="E76" s="8"/>
      <c r="F76" s="8"/>
      <c r="G76" s="8"/>
      <c r="H76" s="8"/>
      <c r="I76" s="8"/>
      <c r="J76" s="8"/>
      <c r="K76" s="8"/>
      <c r="L76" s="8"/>
      <c r="M76" s="8"/>
      <c r="N76" s="8"/>
      <c r="O76" s="8"/>
    </row>
    <row r="77" spans="1:15" ht="33" thickBot="1">
      <c r="A77" s="2372"/>
      <c r="B77" s="19" t="s">
        <v>542</v>
      </c>
      <c r="C77" s="323" t="s">
        <v>3439</v>
      </c>
      <c r="D77" s="8"/>
      <c r="E77" s="8"/>
      <c r="F77" s="8"/>
      <c r="G77" s="8"/>
      <c r="H77" s="8"/>
      <c r="I77" s="8"/>
      <c r="J77" s="8"/>
      <c r="K77" s="8"/>
      <c r="L77" s="8"/>
      <c r="M77" s="8"/>
      <c r="N77" s="8"/>
      <c r="O77" s="8"/>
    </row>
    <row r="78" spans="1:15" ht="64.8">
      <c r="A78" s="1926" t="s">
        <v>544</v>
      </c>
      <c r="B78" s="17" t="s">
        <v>545</v>
      </c>
      <c r="C78" s="1075" t="s">
        <v>3440</v>
      </c>
      <c r="D78" s="8"/>
      <c r="E78" s="8"/>
      <c r="F78" s="8"/>
      <c r="G78" s="8"/>
      <c r="H78" s="8"/>
      <c r="I78" s="8"/>
      <c r="J78" s="8"/>
      <c r="K78" s="8"/>
      <c r="L78" s="8"/>
      <c r="M78" s="8"/>
      <c r="N78" s="8"/>
      <c r="O78" s="8"/>
    </row>
    <row r="79" spans="1:15" ht="32.4">
      <c r="A79" s="2371"/>
      <c r="B79" s="23" t="s">
        <v>547</v>
      </c>
      <c r="C79" s="350" t="s">
        <v>3441</v>
      </c>
      <c r="D79" s="8"/>
      <c r="E79" s="8"/>
      <c r="F79" s="8"/>
      <c r="G79" s="8"/>
      <c r="H79" s="8"/>
      <c r="I79" s="8"/>
      <c r="J79" s="8"/>
      <c r="K79" s="8"/>
      <c r="L79" s="8"/>
      <c r="M79" s="8"/>
      <c r="N79" s="8"/>
      <c r="O79" s="8"/>
    </row>
    <row r="80" spans="1:15">
      <c r="A80" s="2371"/>
      <c r="B80" s="10" t="s">
        <v>548</v>
      </c>
      <c r="C80" s="13" t="s">
        <v>267</v>
      </c>
      <c r="D80" s="8"/>
      <c r="E80" s="8"/>
      <c r="F80" s="8"/>
      <c r="G80" s="8"/>
      <c r="H80" s="8"/>
      <c r="I80" s="8"/>
      <c r="J80" s="8"/>
      <c r="K80" s="8"/>
      <c r="L80" s="8"/>
      <c r="M80" s="8"/>
      <c r="N80" s="8"/>
      <c r="O80" s="8"/>
    </row>
    <row r="81" spans="1:15">
      <c r="A81" s="2371"/>
      <c r="B81" s="10" t="s">
        <v>550</v>
      </c>
      <c r="C81" s="13" t="s">
        <v>267</v>
      </c>
      <c r="D81" s="8"/>
      <c r="E81" s="8"/>
      <c r="F81" s="8"/>
      <c r="G81" s="8"/>
      <c r="H81" s="8"/>
      <c r="I81" s="8"/>
      <c r="J81" s="8"/>
      <c r="K81" s="8"/>
      <c r="L81" s="8"/>
      <c r="M81" s="8"/>
      <c r="N81" s="8"/>
      <c r="O81" s="8"/>
    </row>
    <row r="82" spans="1:15" ht="97.2">
      <c r="A82" s="2371"/>
      <c r="B82" s="10" t="s">
        <v>552</v>
      </c>
      <c r="C82" s="13" t="s">
        <v>3442</v>
      </c>
      <c r="D82" s="8"/>
      <c r="E82" s="8"/>
      <c r="F82" s="8"/>
      <c r="G82" s="8"/>
      <c r="H82" s="8"/>
      <c r="I82" s="8"/>
      <c r="J82" s="8"/>
      <c r="K82" s="8"/>
      <c r="L82" s="8"/>
      <c r="M82" s="8"/>
      <c r="N82" s="8"/>
      <c r="O82" s="8"/>
    </row>
    <row r="83" spans="1:15">
      <c r="A83" s="2371"/>
      <c r="B83" s="10" t="s">
        <v>554</v>
      </c>
      <c r="C83" s="13" t="s">
        <v>277</v>
      </c>
      <c r="D83" s="8"/>
      <c r="E83" s="8"/>
      <c r="F83" s="8"/>
      <c r="G83" s="8"/>
      <c r="H83" s="8"/>
      <c r="I83" s="8"/>
      <c r="J83" s="8"/>
      <c r="K83" s="8"/>
      <c r="L83" s="8"/>
      <c r="M83" s="8"/>
      <c r="N83" s="8"/>
      <c r="O83" s="8"/>
    </row>
    <row r="84" spans="1:15">
      <c r="A84" s="2371"/>
      <c r="B84" s="10" t="s">
        <v>526</v>
      </c>
      <c r="C84" s="13" t="s">
        <v>267</v>
      </c>
      <c r="D84" s="8"/>
      <c r="E84" s="8"/>
      <c r="F84" s="8"/>
      <c r="G84" s="8"/>
      <c r="H84" s="8"/>
      <c r="I84" s="8"/>
      <c r="J84" s="8"/>
      <c r="K84" s="8"/>
      <c r="L84" s="8"/>
      <c r="M84" s="8"/>
      <c r="N84" s="8"/>
      <c r="O84" s="8"/>
    </row>
    <row r="85" spans="1:15">
      <c r="A85" s="2371"/>
      <c r="B85" s="10" t="s">
        <v>528</v>
      </c>
      <c r="C85" s="13" t="s">
        <v>267</v>
      </c>
      <c r="D85" s="8"/>
      <c r="E85" s="8"/>
      <c r="F85" s="8"/>
      <c r="G85" s="8"/>
      <c r="H85" s="8"/>
      <c r="I85" s="8"/>
      <c r="J85" s="8"/>
      <c r="K85" s="8"/>
      <c r="L85" s="8"/>
      <c r="M85" s="8"/>
      <c r="N85" s="8"/>
      <c r="O85" s="8"/>
    </row>
    <row r="86" spans="1:15">
      <c r="A86" s="2371"/>
      <c r="B86" s="10" t="s">
        <v>555</v>
      </c>
      <c r="C86" s="13" t="s">
        <v>267</v>
      </c>
      <c r="D86" s="8"/>
      <c r="E86" s="8"/>
      <c r="F86" s="8"/>
      <c r="G86" s="8"/>
      <c r="H86" s="8"/>
      <c r="I86" s="8"/>
      <c r="J86" s="8"/>
      <c r="K86" s="8"/>
      <c r="L86" s="8"/>
      <c r="M86" s="8"/>
      <c r="N86" s="8"/>
      <c r="O86" s="8"/>
    </row>
    <row r="87" spans="1:15">
      <c r="A87" s="2371"/>
      <c r="B87" s="10" t="s">
        <v>556</v>
      </c>
      <c r="C87" s="13"/>
      <c r="D87" s="8"/>
      <c r="E87" s="8"/>
      <c r="F87" s="8"/>
      <c r="G87" s="8"/>
      <c r="H87" s="8"/>
      <c r="I87" s="8"/>
      <c r="J87" s="8"/>
      <c r="K87" s="8"/>
      <c r="L87" s="8"/>
      <c r="M87" s="8"/>
      <c r="N87" s="8"/>
      <c r="O87" s="8"/>
    </row>
    <row r="88" spans="1:15">
      <c r="A88" s="2371"/>
      <c r="B88" s="10" t="s">
        <v>557</v>
      </c>
      <c r="C88" s="13" t="s">
        <v>277</v>
      </c>
      <c r="D88" s="8"/>
      <c r="E88" s="8"/>
      <c r="F88" s="8"/>
      <c r="G88" s="8"/>
      <c r="H88" s="8"/>
      <c r="I88" s="8"/>
      <c r="J88" s="8"/>
      <c r="K88" s="8"/>
      <c r="L88" s="8"/>
      <c r="M88" s="8"/>
      <c r="N88" s="8"/>
      <c r="O88" s="8"/>
    </row>
    <row r="89" spans="1:15">
      <c r="A89" s="2371"/>
      <c r="B89" s="10" t="s">
        <v>558</v>
      </c>
      <c r="C89" s="13" t="s">
        <v>267</v>
      </c>
      <c r="D89" s="8"/>
      <c r="E89" s="8"/>
      <c r="F89" s="8"/>
      <c r="G89" s="8"/>
      <c r="H89" s="8"/>
      <c r="I89" s="8"/>
      <c r="J89" s="8"/>
      <c r="K89" s="8"/>
      <c r="L89" s="8"/>
      <c r="M89" s="8"/>
      <c r="N89" s="8"/>
      <c r="O89" s="8"/>
    </row>
    <row r="90" spans="1:15">
      <c r="A90" s="2371"/>
      <c r="B90" s="10" t="s">
        <v>559</v>
      </c>
      <c r="C90" s="13" t="s">
        <v>267</v>
      </c>
      <c r="D90" s="8"/>
      <c r="E90" s="8"/>
      <c r="F90" s="8"/>
      <c r="G90" s="8"/>
      <c r="H90" s="8"/>
      <c r="I90" s="8"/>
      <c r="J90" s="8"/>
      <c r="K90" s="8"/>
      <c r="L90" s="8"/>
      <c r="M90" s="8"/>
      <c r="N90" s="8"/>
      <c r="O90" s="8"/>
    </row>
    <row r="91" spans="1:15">
      <c r="A91" s="2371"/>
      <c r="B91" s="10" t="s">
        <v>560</v>
      </c>
      <c r="C91" s="13" t="s">
        <v>267</v>
      </c>
      <c r="D91" s="8"/>
      <c r="E91" s="8"/>
      <c r="F91" s="8"/>
      <c r="G91" s="8"/>
      <c r="H91" s="8"/>
      <c r="I91" s="8"/>
      <c r="J91" s="8"/>
      <c r="K91" s="8"/>
      <c r="L91" s="8"/>
      <c r="M91" s="8"/>
      <c r="N91" s="8"/>
      <c r="O91" s="8"/>
    </row>
    <row r="92" spans="1:15" ht="18.600000000000001" thickBot="1">
      <c r="A92" s="2372"/>
      <c r="B92" s="19" t="s">
        <v>561</v>
      </c>
      <c r="C92" s="20" t="s">
        <v>267</v>
      </c>
      <c r="D92" s="8"/>
      <c r="E92" s="8"/>
      <c r="F92" s="8"/>
      <c r="G92" s="8"/>
      <c r="H92" s="8"/>
      <c r="I92" s="8"/>
      <c r="J92" s="8"/>
      <c r="K92" s="8"/>
      <c r="L92" s="8"/>
      <c r="M92" s="8"/>
      <c r="N92" s="8"/>
      <c r="O92" s="8"/>
    </row>
    <row r="93" spans="1:15" ht="32.4">
      <c r="A93" s="1926" t="s">
        <v>562</v>
      </c>
      <c r="B93" s="17" t="s">
        <v>563</v>
      </c>
      <c r="C93" s="18" t="s">
        <v>3443</v>
      </c>
      <c r="D93" s="8"/>
      <c r="E93" s="8"/>
      <c r="F93" s="8"/>
      <c r="G93" s="8"/>
      <c r="H93" s="8"/>
      <c r="I93" s="8"/>
      <c r="J93" s="8"/>
      <c r="K93" s="8"/>
      <c r="L93" s="8"/>
      <c r="M93" s="8"/>
      <c r="N93" s="8"/>
      <c r="O93" s="8"/>
    </row>
    <row r="94" spans="1:15" ht="32.4">
      <c r="A94" s="2371"/>
      <c r="B94" s="10" t="s">
        <v>565</v>
      </c>
      <c r="C94" s="13" t="s">
        <v>1461</v>
      </c>
      <c r="D94" s="8"/>
      <c r="E94" s="8"/>
      <c r="F94" s="8"/>
      <c r="G94" s="8"/>
      <c r="H94" s="8"/>
      <c r="I94" s="8"/>
      <c r="J94" s="8"/>
      <c r="K94" s="8"/>
      <c r="L94" s="8"/>
      <c r="M94" s="8"/>
      <c r="N94" s="8"/>
      <c r="O94" s="8"/>
    </row>
    <row r="95" spans="1:15">
      <c r="A95" s="2371"/>
      <c r="B95" s="10" t="s">
        <v>567</v>
      </c>
      <c r="C95" s="13" t="s">
        <v>267</v>
      </c>
      <c r="D95" s="8"/>
      <c r="E95" s="8"/>
      <c r="F95" s="8"/>
      <c r="G95" s="8"/>
      <c r="H95" s="8"/>
      <c r="I95" s="8"/>
      <c r="J95" s="8"/>
      <c r="K95" s="8"/>
      <c r="L95" s="8"/>
      <c r="M95" s="8"/>
      <c r="N95" s="8"/>
      <c r="O95" s="8"/>
    </row>
    <row r="96" spans="1:15" ht="32.4">
      <c r="A96" s="2371"/>
      <c r="B96" s="10" t="s">
        <v>568</v>
      </c>
      <c r="C96" s="13" t="s">
        <v>267</v>
      </c>
      <c r="D96" s="8"/>
      <c r="E96" s="8"/>
      <c r="F96" s="8"/>
      <c r="G96" s="8"/>
      <c r="H96" s="8"/>
      <c r="I96" s="8"/>
      <c r="J96" s="8"/>
      <c r="K96" s="8"/>
      <c r="L96" s="8"/>
      <c r="M96" s="8"/>
      <c r="N96" s="8"/>
      <c r="O96" s="8"/>
    </row>
    <row r="97" spans="1:15" ht="145.80000000000001">
      <c r="A97" s="2371"/>
      <c r="B97" s="10" t="s">
        <v>570</v>
      </c>
      <c r="C97" s="13" t="s">
        <v>3444</v>
      </c>
      <c r="D97" s="8"/>
      <c r="E97" s="8"/>
      <c r="F97" s="8"/>
      <c r="G97" s="8"/>
      <c r="H97" s="8"/>
      <c r="I97" s="8"/>
      <c r="J97" s="8"/>
      <c r="K97" s="8"/>
      <c r="L97" s="8"/>
      <c r="M97" s="8"/>
      <c r="N97" s="8"/>
      <c r="O97" s="8"/>
    </row>
    <row r="98" spans="1:15">
      <c r="A98" s="2371"/>
      <c r="B98" s="10" t="s">
        <v>572</v>
      </c>
      <c r="C98" s="13" t="s">
        <v>267</v>
      </c>
      <c r="D98" s="8"/>
      <c r="E98" s="8"/>
      <c r="F98" s="8"/>
      <c r="G98" s="8"/>
      <c r="H98" s="8"/>
      <c r="I98" s="8"/>
      <c r="J98" s="8"/>
      <c r="K98" s="8"/>
      <c r="L98" s="8"/>
      <c r="M98" s="8"/>
      <c r="N98" s="8"/>
      <c r="O98" s="8"/>
    </row>
    <row r="99" spans="1:15" ht="48.6">
      <c r="A99" s="2371"/>
      <c r="B99" s="10" t="s">
        <v>413</v>
      </c>
      <c r="C99" s="13" t="s">
        <v>3445</v>
      </c>
      <c r="D99" s="8"/>
      <c r="E99" s="8"/>
      <c r="F99" s="8"/>
      <c r="G99" s="8"/>
      <c r="H99" s="8"/>
      <c r="I99" s="8"/>
      <c r="J99" s="8"/>
      <c r="K99" s="8"/>
      <c r="L99" s="8"/>
      <c r="M99" s="8"/>
      <c r="N99" s="8"/>
      <c r="O99" s="8"/>
    </row>
    <row r="100" spans="1:15">
      <c r="A100" s="2371"/>
      <c r="B100" s="10" t="s">
        <v>575</v>
      </c>
      <c r="C100" s="13" t="s">
        <v>267</v>
      </c>
      <c r="D100" s="8"/>
      <c r="E100" s="8"/>
      <c r="F100" s="8"/>
      <c r="G100" s="8"/>
      <c r="H100" s="8"/>
      <c r="I100" s="8"/>
      <c r="J100" s="8"/>
      <c r="K100" s="8"/>
      <c r="L100" s="8"/>
      <c r="M100" s="8"/>
      <c r="N100" s="8"/>
      <c r="O100" s="8"/>
    </row>
    <row r="101" spans="1:15">
      <c r="A101" s="2371"/>
      <c r="B101" s="10" t="s">
        <v>576</v>
      </c>
      <c r="C101" s="14" t="s">
        <v>267</v>
      </c>
      <c r="D101" s="8"/>
      <c r="E101" s="8"/>
      <c r="F101" s="8"/>
      <c r="G101" s="8"/>
      <c r="H101" s="8"/>
      <c r="I101" s="8"/>
      <c r="J101" s="8"/>
      <c r="K101" s="8"/>
      <c r="L101" s="8"/>
      <c r="M101" s="8"/>
      <c r="N101" s="8"/>
      <c r="O101" s="8"/>
    </row>
    <row r="102" spans="1:15" ht="18.600000000000001" thickBot="1">
      <c r="A102" s="2372"/>
      <c r="B102" s="19" t="s">
        <v>577</v>
      </c>
      <c r="C102" s="24" t="s">
        <v>267</v>
      </c>
      <c r="D102" s="8"/>
      <c r="E102" s="8"/>
      <c r="F102" s="8"/>
      <c r="G102" s="8"/>
      <c r="H102" s="8"/>
      <c r="I102" s="8"/>
      <c r="J102" s="8"/>
      <c r="K102" s="8"/>
      <c r="L102" s="8"/>
      <c r="M102" s="8"/>
      <c r="N102" s="8"/>
      <c r="O102" s="8"/>
    </row>
    <row r="103" spans="1:15" ht="32.4">
      <c r="A103" s="1924" t="s">
        <v>418</v>
      </c>
      <c r="B103" s="10" t="s">
        <v>579</v>
      </c>
      <c r="C103" s="11" t="s">
        <v>3446</v>
      </c>
      <c r="D103" s="8"/>
      <c r="E103" s="8"/>
      <c r="F103" s="8"/>
      <c r="G103" s="8"/>
      <c r="H103" s="8"/>
      <c r="I103" s="8"/>
      <c r="J103" s="8"/>
      <c r="K103" s="8"/>
      <c r="L103" s="8"/>
      <c r="M103" s="8"/>
      <c r="N103" s="8"/>
      <c r="O103" s="8"/>
    </row>
    <row r="104" spans="1:15">
      <c r="A104" s="1924"/>
      <c r="B104" s="1060" t="s">
        <v>421</v>
      </c>
      <c r="C104" s="371">
        <v>0.28739999999999999</v>
      </c>
      <c r="D104" s="8"/>
      <c r="E104" s="8"/>
      <c r="F104" s="8"/>
      <c r="G104" s="8"/>
      <c r="H104" s="8"/>
      <c r="I104" s="8"/>
      <c r="J104" s="8"/>
      <c r="K104" s="8"/>
      <c r="L104" s="8"/>
      <c r="M104" s="8"/>
      <c r="N104" s="8"/>
      <c r="O104" s="8"/>
    </row>
    <row r="105" spans="1:15">
      <c r="A105" s="1924"/>
      <c r="B105" s="1060" t="s">
        <v>583</v>
      </c>
      <c r="C105" s="364">
        <v>41</v>
      </c>
      <c r="D105" s="8"/>
      <c r="E105" s="8"/>
      <c r="F105" s="8"/>
      <c r="G105" s="8"/>
      <c r="H105" s="8"/>
      <c r="I105" s="8"/>
      <c r="J105" s="8"/>
      <c r="K105" s="8"/>
      <c r="L105" s="8"/>
      <c r="M105" s="8"/>
      <c r="N105" s="8"/>
      <c r="O105" s="8"/>
    </row>
    <row r="106" spans="1:15">
      <c r="A106" s="1924"/>
      <c r="B106" s="1060" t="s">
        <v>424</v>
      </c>
      <c r="C106" s="365" t="s">
        <v>2158</v>
      </c>
      <c r="D106" s="8"/>
      <c r="E106" s="8"/>
      <c r="F106" s="8"/>
      <c r="G106" s="8"/>
      <c r="H106" s="8"/>
      <c r="I106" s="8"/>
      <c r="J106" s="8"/>
      <c r="K106" s="8"/>
      <c r="L106" s="8"/>
      <c r="M106" s="8"/>
      <c r="N106" s="8"/>
      <c r="O106" s="8"/>
    </row>
    <row r="107" spans="1:15" ht="18.600000000000001" thickBot="1">
      <c r="A107" s="1925"/>
      <c r="B107" s="25" t="s">
        <v>984</v>
      </c>
      <c r="C107" s="16" t="s">
        <v>267</v>
      </c>
      <c r="D107" s="8"/>
      <c r="E107" s="8"/>
      <c r="F107" s="8"/>
      <c r="G107" s="8"/>
      <c r="H107" s="8"/>
      <c r="I107" s="8"/>
      <c r="J107" s="8"/>
      <c r="K107" s="8"/>
      <c r="L107" s="8"/>
      <c r="M107" s="8"/>
      <c r="N107" s="8"/>
      <c r="O107" s="8"/>
    </row>
    <row r="108" spans="1:15" s="127" customFormat="1" ht="65.099999999999994" customHeight="1">
      <c r="A108" s="1853" t="s">
        <v>427</v>
      </c>
      <c r="B108" s="935" t="s">
        <v>428</v>
      </c>
      <c r="C108" s="936" t="s">
        <v>267</v>
      </c>
    </row>
    <row r="109" spans="1:15" s="127" customFormat="1" ht="65.099999999999994" customHeight="1" thickBot="1">
      <c r="A109" s="1854"/>
      <c r="B109" s="937" t="s">
        <v>430</v>
      </c>
      <c r="C109" s="938" t="s">
        <v>3447</v>
      </c>
    </row>
    <row r="110" spans="1:15" ht="18.600000000000001" thickBot="1">
      <c r="A110" s="1929" t="s">
        <v>587</v>
      </c>
      <c r="B110" s="2374"/>
      <c r="C110" s="24" t="s">
        <v>267</v>
      </c>
      <c r="D110" s="8"/>
      <c r="E110" s="8"/>
      <c r="F110" s="8"/>
      <c r="G110" s="8"/>
      <c r="H110" s="8"/>
      <c r="I110" s="8"/>
      <c r="J110" s="8"/>
      <c r="K110" s="8"/>
      <c r="L110" s="8"/>
      <c r="M110" s="8"/>
      <c r="N110" s="8"/>
      <c r="O110" s="8"/>
    </row>
    <row r="111" spans="1:15" ht="226.2" customHeight="1">
      <c r="A111" s="1881" t="s">
        <v>432</v>
      </c>
      <c r="B111" s="1882"/>
      <c r="C111" s="1882"/>
      <c r="D111" s="8"/>
      <c r="E111" s="8"/>
      <c r="F111" s="8"/>
      <c r="G111" s="8"/>
      <c r="H111" s="8"/>
      <c r="I111" s="8"/>
      <c r="J111" s="8"/>
      <c r="K111" s="8"/>
      <c r="L111" s="8"/>
      <c r="M111" s="8"/>
      <c r="N111" s="8"/>
      <c r="O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96" customFormat="1" ht="20.399999999999999" thickBot="1">
      <c r="A1" s="2251" t="s">
        <v>3448</v>
      </c>
      <c r="B1" s="2251"/>
      <c r="C1" s="2251"/>
    </row>
    <row r="2" spans="1:3" ht="16.8" thickBot="1">
      <c r="A2" s="2360" t="s">
        <v>628</v>
      </c>
      <c r="B2" s="2361"/>
      <c r="C2" s="1235">
        <v>45811</v>
      </c>
    </row>
    <row r="3" spans="1:3">
      <c r="A3" s="2376" t="s">
        <v>629</v>
      </c>
      <c r="B3" s="1657" t="s">
        <v>630</v>
      </c>
      <c r="C3" s="1658" t="s">
        <v>3449</v>
      </c>
    </row>
    <row r="4" spans="1:3">
      <c r="A4" s="1894"/>
      <c r="B4" s="1060" t="s">
        <v>632</v>
      </c>
      <c r="C4" s="397" t="s">
        <v>3425</v>
      </c>
    </row>
    <row r="5" spans="1:3">
      <c r="A5" s="1894"/>
      <c r="B5" s="1060" t="s">
        <v>440</v>
      </c>
      <c r="C5" s="18" t="s">
        <v>267</v>
      </c>
    </row>
    <row r="6" spans="1:3">
      <c r="A6" s="1894"/>
      <c r="B6" s="1060" t="s">
        <v>268</v>
      </c>
      <c r="C6" s="13" t="s">
        <v>3425</v>
      </c>
    </row>
    <row r="7" spans="1:3">
      <c r="A7" s="1894"/>
      <c r="B7" s="1060" t="s">
        <v>3450</v>
      </c>
      <c r="C7" s="399" t="s">
        <v>3451</v>
      </c>
    </row>
    <row r="8" spans="1:3">
      <c r="A8" s="1894"/>
      <c r="B8" s="1060" t="s">
        <v>3452</v>
      </c>
      <c r="C8" s="382">
        <v>134094880189.48</v>
      </c>
    </row>
    <row r="9" spans="1:3">
      <c r="A9" s="1894"/>
      <c r="B9" s="1060" t="s">
        <v>3453</v>
      </c>
      <c r="C9" s="368">
        <v>18594083424151.199</v>
      </c>
    </row>
    <row r="10" spans="1:3">
      <c r="A10" s="1894"/>
      <c r="B10" s="1060" t="s">
        <v>637</v>
      </c>
      <c r="C10" s="360" t="s">
        <v>3454</v>
      </c>
    </row>
    <row r="11" spans="1:3">
      <c r="A11" s="1894"/>
      <c r="B11" s="1060" t="s">
        <v>639</v>
      </c>
      <c r="C11" s="13" t="s">
        <v>277</v>
      </c>
    </row>
    <row r="12" spans="1:3">
      <c r="A12" s="1894"/>
      <c r="B12" s="1060" t="s">
        <v>640</v>
      </c>
      <c r="C12" s="13" t="s">
        <v>279</v>
      </c>
    </row>
    <row r="13" spans="1:3">
      <c r="A13" s="1894"/>
      <c r="B13" s="1060" t="s">
        <v>641</v>
      </c>
      <c r="C13" s="13" t="s">
        <v>279</v>
      </c>
    </row>
    <row r="14" spans="1:3">
      <c r="A14" s="1894"/>
      <c r="B14" s="1060" t="s">
        <v>642</v>
      </c>
      <c r="C14" s="13" t="s">
        <v>277</v>
      </c>
    </row>
    <row r="15" spans="1:3">
      <c r="A15" s="1894"/>
      <c r="B15" s="1060" t="s">
        <v>643</v>
      </c>
      <c r="C15" s="13" t="s">
        <v>267</v>
      </c>
    </row>
    <row r="16" spans="1:3">
      <c r="A16" s="1894"/>
      <c r="B16" s="1060" t="s">
        <v>644</v>
      </c>
      <c r="C16" s="13" t="s">
        <v>267</v>
      </c>
    </row>
    <row r="17" spans="1:3" ht="194.4">
      <c r="A17" s="1894"/>
      <c r="B17" s="1060" t="s">
        <v>645</v>
      </c>
      <c r="C17" s="89" t="s">
        <v>3455</v>
      </c>
    </row>
    <row r="18" spans="1:3" ht="32.4">
      <c r="A18" s="1894"/>
      <c r="B18" s="1060" t="s">
        <v>286</v>
      </c>
      <c r="C18" s="361" t="s">
        <v>287</v>
      </c>
    </row>
    <row r="19" spans="1:3">
      <c r="A19" s="1894"/>
      <c r="B19" s="1060" t="s">
        <v>647</v>
      </c>
      <c r="C19" s="13" t="s">
        <v>267</v>
      </c>
    </row>
    <row r="20" spans="1:3" ht="32.4">
      <c r="A20" s="1894"/>
      <c r="B20" s="1060" t="s">
        <v>648</v>
      </c>
      <c r="C20" s="13" t="s">
        <v>277</v>
      </c>
    </row>
    <row r="21" spans="1:3">
      <c r="A21" s="1894"/>
      <c r="B21" s="1060" t="s">
        <v>649</v>
      </c>
      <c r="C21" s="13" t="s">
        <v>267</v>
      </c>
    </row>
    <row r="22" spans="1:3">
      <c r="A22" s="1894"/>
      <c r="B22" s="1060" t="s">
        <v>650</v>
      </c>
      <c r="C22" s="13" t="s">
        <v>267</v>
      </c>
    </row>
    <row r="23" spans="1:3">
      <c r="A23" s="1894"/>
      <c r="B23" s="1060" t="s">
        <v>651</v>
      </c>
      <c r="C23" s="13" t="s">
        <v>267</v>
      </c>
    </row>
    <row r="24" spans="1:3">
      <c r="A24" s="1894"/>
      <c r="B24" s="1060" t="s">
        <v>652</v>
      </c>
      <c r="C24" s="13" t="s">
        <v>267</v>
      </c>
    </row>
    <row r="25" spans="1:3">
      <c r="A25" s="1894"/>
      <c r="B25" s="1060" t="s">
        <v>653</v>
      </c>
      <c r="C25" s="13" t="s">
        <v>296</v>
      </c>
    </row>
    <row r="26" spans="1:3">
      <c r="A26" s="1894"/>
      <c r="B26" s="1060" t="s">
        <v>654</v>
      </c>
      <c r="C26" s="13" t="s">
        <v>267</v>
      </c>
    </row>
    <row r="27" spans="1:3">
      <c r="A27" s="1894"/>
      <c r="B27" s="1060" t="s">
        <v>655</v>
      </c>
      <c r="C27" s="13" t="s">
        <v>299</v>
      </c>
    </row>
    <row r="28" spans="1:3">
      <c r="A28" s="1894"/>
      <c r="B28" s="1060" t="s">
        <v>656</v>
      </c>
      <c r="C28" s="13" t="s">
        <v>301</v>
      </c>
    </row>
    <row r="29" spans="1:3" ht="64.8">
      <c r="A29" s="1894"/>
      <c r="B29" s="1060" t="s">
        <v>657</v>
      </c>
      <c r="C29" s="13" t="s">
        <v>3456</v>
      </c>
    </row>
    <row r="30" spans="1:3" ht="32.4">
      <c r="A30" s="1894"/>
      <c r="B30" s="1060" t="s">
        <v>659</v>
      </c>
      <c r="C30" s="361" t="s">
        <v>1275</v>
      </c>
    </row>
    <row r="31" spans="1:3" ht="129.6">
      <c r="A31" s="1894"/>
      <c r="B31" s="1060" t="s">
        <v>660</v>
      </c>
      <c r="C31" s="13" t="s">
        <v>3457</v>
      </c>
    </row>
    <row r="32" spans="1:3" ht="33" thickBot="1">
      <c r="A32" s="1895"/>
      <c r="B32" s="4" t="s">
        <v>308</v>
      </c>
      <c r="C32" s="400" t="s">
        <v>267</v>
      </c>
    </row>
    <row r="33" spans="1:3">
      <c r="A33" s="2375" t="s">
        <v>663</v>
      </c>
      <c r="B33" s="1657" t="s">
        <v>664</v>
      </c>
      <c r="C33" s="18" t="s">
        <v>3458</v>
      </c>
    </row>
    <row r="34" spans="1:3">
      <c r="A34" s="1883"/>
      <c r="B34" s="1060" t="s">
        <v>665</v>
      </c>
      <c r="C34" s="13" t="s">
        <v>3459</v>
      </c>
    </row>
    <row r="35" spans="1:3">
      <c r="A35" s="1883"/>
      <c r="B35" s="1060" t="s">
        <v>3460</v>
      </c>
      <c r="C35" s="13" t="s">
        <v>314</v>
      </c>
    </row>
    <row r="36" spans="1:3">
      <c r="A36" s="1883"/>
      <c r="B36" s="1060" t="s">
        <v>668</v>
      </c>
      <c r="C36" s="13" t="s">
        <v>267</v>
      </c>
    </row>
    <row r="37" spans="1:3">
      <c r="A37" s="1883"/>
      <c r="B37" s="1060" t="s">
        <v>669</v>
      </c>
      <c r="C37" s="13" t="s">
        <v>267</v>
      </c>
    </row>
    <row r="38" spans="1:3" ht="16.8" thickBot="1">
      <c r="A38" s="1884"/>
      <c r="B38" s="1297" t="s">
        <v>670</v>
      </c>
      <c r="C38" s="20" t="s">
        <v>279</v>
      </c>
    </row>
    <row r="39" spans="1:3">
      <c r="A39" s="2375" t="s">
        <v>671</v>
      </c>
      <c r="B39" s="1657" t="s">
        <v>672</v>
      </c>
      <c r="C39" s="401" t="s">
        <v>277</v>
      </c>
    </row>
    <row r="40" spans="1:3">
      <c r="A40" s="1883"/>
      <c r="B40" s="1060" t="s">
        <v>673</v>
      </c>
      <c r="C40" s="13" t="s">
        <v>267</v>
      </c>
    </row>
    <row r="41" spans="1:3">
      <c r="A41" s="1883"/>
      <c r="B41" s="1060" t="s">
        <v>674</v>
      </c>
      <c r="C41" s="13" t="s">
        <v>267</v>
      </c>
    </row>
    <row r="42" spans="1:3">
      <c r="A42" s="1883"/>
      <c r="B42" s="1060" t="s">
        <v>675</v>
      </c>
      <c r="C42" s="13" t="s">
        <v>267</v>
      </c>
    </row>
    <row r="43" spans="1:3">
      <c r="A43" s="1883"/>
      <c r="B43" s="1060" t="s">
        <v>676</v>
      </c>
      <c r="C43" s="13" t="s">
        <v>267</v>
      </c>
    </row>
    <row r="44" spans="1:3" ht="16.8" thickBot="1">
      <c r="A44" s="1884"/>
      <c r="B44" s="1162" t="s">
        <v>677</v>
      </c>
      <c r="C44" s="20" t="s">
        <v>267</v>
      </c>
    </row>
    <row r="45" spans="1:3">
      <c r="A45" s="2375" t="s">
        <v>678</v>
      </c>
      <c r="B45" s="1657" t="s">
        <v>679</v>
      </c>
      <c r="C45" s="401" t="s">
        <v>279</v>
      </c>
    </row>
    <row r="46" spans="1:3" ht="64.8">
      <c r="A46" s="1883"/>
      <c r="B46" s="1060" t="s">
        <v>680</v>
      </c>
      <c r="C46" s="13" t="s">
        <v>3461</v>
      </c>
    </row>
    <row r="47" spans="1:3" ht="324.60000000000002" thickBot="1">
      <c r="A47" s="1884"/>
      <c r="B47" s="1297" t="s">
        <v>682</v>
      </c>
      <c r="C47" s="20" t="s">
        <v>3462</v>
      </c>
    </row>
    <row r="48" spans="1:3">
      <c r="A48" s="1883" t="s">
        <v>332</v>
      </c>
      <c r="B48" s="4" t="s">
        <v>684</v>
      </c>
      <c r="C48" s="402" t="s">
        <v>267</v>
      </c>
    </row>
    <row r="49" spans="1:3">
      <c r="A49" s="1883"/>
      <c r="B49" s="1060" t="s">
        <v>685</v>
      </c>
      <c r="C49" s="13" t="s">
        <v>509</v>
      </c>
    </row>
    <row r="50" spans="1:3">
      <c r="A50" s="1883"/>
      <c r="B50" s="1060" t="s">
        <v>687</v>
      </c>
      <c r="C50" s="13" t="s">
        <v>267</v>
      </c>
    </row>
    <row r="51" spans="1:3">
      <c r="A51" s="1883"/>
      <c r="B51" s="1060" t="s">
        <v>689</v>
      </c>
      <c r="C51" s="13" t="s">
        <v>267</v>
      </c>
    </row>
    <row r="52" spans="1:3" ht="32.4">
      <c r="A52" s="1883"/>
      <c r="B52" s="1060" t="s">
        <v>691</v>
      </c>
      <c r="C52" s="13" t="s">
        <v>505</v>
      </c>
    </row>
    <row r="53" spans="1:3" ht="243">
      <c r="A53" s="1883"/>
      <c r="B53" s="1060" t="s">
        <v>693</v>
      </c>
      <c r="C53" s="13" t="s">
        <v>3463</v>
      </c>
    </row>
    <row r="54" spans="1:3">
      <c r="A54" s="1883"/>
      <c r="B54" s="1060" t="s">
        <v>695</v>
      </c>
      <c r="C54" s="361" t="s">
        <v>3464</v>
      </c>
    </row>
    <row r="55" spans="1:3">
      <c r="A55" s="1883"/>
      <c r="B55" s="1060" t="s">
        <v>697</v>
      </c>
      <c r="C55" s="13" t="s">
        <v>3465</v>
      </c>
    </row>
    <row r="56" spans="1:3">
      <c r="A56" s="1883"/>
      <c r="B56" s="1060" t="s">
        <v>699</v>
      </c>
      <c r="C56" s="13" t="s">
        <v>3466</v>
      </c>
    </row>
    <row r="57" spans="1:3" ht="48.6">
      <c r="A57" s="1883"/>
      <c r="B57" s="1060" t="s">
        <v>700</v>
      </c>
      <c r="C57" s="13" t="s">
        <v>3467</v>
      </c>
    </row>
    <row r="58" spans="1:3" ht="32.4">
      <c r="A58" s="1883"/>
      <c r="B58" s="1060" t="s">
        <v>701</v>
      </c>
      <c r="C58" s="323" t="s">
        <v>3468</v>
      </c>
    </row>
    <row r="59" spans="1:3">
      <c r="A59" s="1883"/>
      <c r="B59" s="1060" t="s">
        <v>702</v>
      </c>
      <c r="C59" s="37" t="s">
        <v>3465</v>
      </c>
    </row>
    <row r="60" spans="1:3" ht="32.4">
      <c r="A60" s="1883"/>
      <c r="B60" s="1060" t="s">
        <v>704</v>
      </c>
      <c r="C60" s="324" t="s">
        <v>3469</v>
      </c>
    </row>
    <row r="61" spans="1:3">
      <c r="A61" s="1883"/>
      <c r="B61" s="1060" t="s">
        <v>706</v>
      </c>
      <c r="C61" s="13" t="s">
        <v>3470</v>
      </c>
    </row>
    <row r="62" spans="1:3">
      <c r="A62" s="1883"/>
      <c r="B62" s="1060" t="s">
        <v>708</v>
      </c>
      <c r="C62" s="13" t="s">
        <v>267</v>
      </c>
    </row>
    <row r="63" spans="1:3" ht="32.4">
      <c r="A63" s="1883"/>
      <c r="B63" s="1060" t="s">
        <v>710</v>
      </c>
      <c r="C63" s="13" t="s">
        <v>3471</v>
      </c>
    </row>
    <row r="64" spans="1:3" ht="32.4">
      <c r="A64" s="1883"/>
      <c r="B64" s="1060" t="s">
        <v>711</v>
      </c>
      <c r="C64" s="13" t="s">
        <v>3472</v>
      </c>
    </row>
    <row r="65" spans="1:3">
      <c r="A65" s="1883"/>
      <c r="B65" s="1060" t="s">
        <v>712</v>
      </c>
      <c r="C65" s="361" t="s">
        <v>277</v>
      </c>
    </row>
    <row r="66" spans="1:3">
      <c r="A66" s="1883"/>
      <c r="B66" s="1060" t="s">
        <v>713</v>
      </c>
      <c r="C66" s="13" t="s">
        <v>267</v>
      </c>
    </row>
    <row r="67" spans="1:3">
      <c r="A67" s="1883"/>
      <c r="B67" s="1060" t="s">
        <v>714</v>
      </c>
      <c r="C67" s="97" t="s">
        <v>267</v>
      </c>
    </row>
    <row r="68" spans="1:3" ht="16.8" thickBot="1">
      <c r="A68" s="1884"/>
      <c r="B68" s="1297" t="s">
        <v>715</v>
      </c>
      <c r="C68" s="20" t="s">
        <v>267</v>
      </c>
    </row>
    <row r="69" spans="1:3">
      <c r="A69" s="2375" t="s">
        <v>717</v>
      </c>
      <c r="B69" s="1657" t="s">
        <v>718</v>
      </c>
      <c r="C69" s="18" t="s">
        <v>279</v>
      </c>
    </row>
    <row r="70" spans="1:3" ht="48.6">
      <c r="A70" s="1883"/>
      <c r="B70" s="1060" t="s">
        <v>719</v>
      </c>
      <c r="C70" s="13" t="s">
        <v>3473</v>
      </c>
    </row>
    <row r="71" spans="1:3">
      <c r="A71" s="1883"/>
      <c r="B71" s="1060" t="s">
        <v>720</v>
      </c>
      <c r="C71" s="13" t="s">
        <v>267</v>
      </c>
    </row>
    <row r="72" spans="1:3">
      <c r="A72" s="1883"/>
      <c r="B72" s="1060" t="s">
        <v>721</v>
      </c>
      <c r="C72" s="13" t="s">
        <v>267</v>
      </c>
    </row>
    <row r="73" spans="1:3" ht="64.8">
      <c r="A73" s="1883"/>
      <c r="B73" s="1060" t="s">
        <v>722</v>
      </c>
      <c r="C73" s="361" t="s">
        <v>3474</v>
      </c>
    </row>
    <row r="74" spans="1:3">
      <c r="A74" s="1883"/>
      <c r="B74" s="1659" t="s">
        <v>723</v>
      </c>
      <c r="C74" s="13" t="s">
        <v>301</v>
      </c>
    </row>
    <row r="75" spans="1:3">
      <c r="A75" s="1883"/>
      <c r="B75" s="1060" t="s">
        <v>724</v>
      </c>
      <c r="C75" s="13" t="s">
        <v>279</v>
      </c>
    </row>
    <row r="76" spans="1:3">
      <c r="A76" s="1883"/>
      <c r="B76" s="1060" t="s">
        <v>725</v>
      </c>
      <c r="C76" s="13" t="s">
        <v>377</v>
      </c>
    </row>
    <row r="77" spans="1:3" ht="65.400000000000006" thickBot="1">
      <c r="A77" s="1884"/>
      <c r="B77" s="1297" t="s">
        <v>726</v>
      </c>
      <c r="C77" s="323" t="s">
        <v>3475</v>
      </c>
    </row>
    <row r="78" spans="1:3" ht="97.2">
      <c r="A78" s="2375" t="s">
        <v>727</v>
      </c>
      <c r="B78" s="1657" t="s">
        <v>728</v>
      </c>
      <c r="C78" s="1075" t="s">
        <v>3476</v>
      </c>
    </row>
    <row r="79" spans="1:3">
      <c r="A79" s="1883"/>
      <c r="B79" s="1060" t="s">
        <v>730</v>
      </c>
      <c r="C79" s="18" t="s">
        <v>1336</v>
      </c>
    </row>
    <row r="80" spans="1:3" ht="32.4">
      <c r="A80" s="1883"/>
      <c r="B80" s="1060" t="s">
        <v>732</v>
      </c>
      <c r="C80" s="13" t="s">
        <v>3477</v>
      </c>
    </row>
    <row r="81" spans="1:3" ht="64.8">
      <c r="A81" s="1883"/>
      <c r="B81" s="1060" t="s">
        <v>734</v>
      </c>
      <c r="C81" s="13" t="s">
        <v>3347</v>
      </c>
    </row>
    <row r="82" spans="1:3" ht="129.6">
      <c r="A82" s="1883"/>
      <c r="B82" s="1060" t="s">
        <v>735</v>
      </c>
      <c r="C82" s="13" t="s">
        <v>3478</v>
      </c>
    </row>
    <row r="83" spans="1:3">
      <c r="A83" s="1883"/>
      <c r="B83" s="1060" t="s">
        <v>737</v>
      </c>
      <c r="C83" s="361" t="s">
        <v>277</v>
      </c>
    </row>
    <row r="84" spans="1:3">
      <c r="A84" s="1883"/>
      <c r="B84" s="1060" t="s">
        <v>713</v>
      </c>
      <c r="C84" s="361" t="s">
        <v>267</v>
      </c>
    </row>
    <row r="85" spans="1:3">
      <c r="A85" s="1883"/>
      <c r="B85" s="1060" t="s">
        <v>714</v>
      </c>
      <c r="C85" s="361" t="s">
        <v>267</v>
      </c>
    </row>
    <row r="86" spans="1:3">
      <c r="A86" s="1883"/>
      <c r="B86" s="1060" t="s">
        <v>738</v>
      </c>
      <c r="C86" s="361" t="s">
        <v>267</v>
      </c>
    </row>
    <row r="87" spans="1:3">
      <c r="A87" s="1883"/>
      <c r="B87" s="1060" t="s">
        <v>739</v>
      </c>
      <c r="C87" s="361"/>
    </row>
    <row r="88" spans="1:3">
      <c r="A88" s="1883"/>
      <c r="B88" s="1060" t="s">
        <v>740</v>
      </c>
      <c r="C88" s="361" t="s">
        <v>277</v>
      </c>
    </row>
    <row r="89" spans="1:3">
      <c r="A89" s="1883"/>
      <c r="B89" s="1060" t="s">
        <v>741</v>
      </c>
      <c r="C89" s="361" t="s">
        <v>267</v>
      </c>
    </row>
    <row r="90" spans="1:3">
      <c r="A90" s="1883"/>
      <c r="B90" s="1060" t="s">
        <v>742</v>
      </c>
      <c r="C90" s="361" t="s">
        <v>267</v>
      </c>
    </row>
    <row r="91" spans="1:3">
      <c r="A91" s="1883"/>
      <c r="B91" s="1060" t="s">
        <v>743</v>
      </c>
      <c r="C91" s="361" t="s">
        <v>267</v>
      </c>
    </row>
    <row r="92" spans="1:3" ht="16.8" thickBot="1">
      <c r="A92" s="1884"/>
      <c r="B92" s="1297" t="s">
        <v>744</v>
      </c>
      <c r="C92" s="20" t="s">
        <v>267</v>
      </c>
    </row>
    <row r="93" spans="1:3" ht="97.2">
      <c r="A93" s="2375" t="s">
        <v>745</v>
      </c>
      <c r="B93" s="1657" t="s">
        <v>746</v>
      </c>
      <c r="C93" s="18" t="s">
        <v>3479</v>
      </c>
    </row>
    <row r="94" spans="1:3" ht="97.2">
      <c r="A94" s="1883"/>
      <c r="B94" s="1060" t="s">
        <v>748</v>
      </c>
      <c r="C94" s="361" t="s">
        <v>3480</v>
      </c>
    </row>
    <row r="95" spans="1:3">
      <c r="A95" s="1883"/>
      <c r="B95" s="1060" t="s">
        <v>749</v>
      </c>
      <c r="C95" s="361" t="s">
        <v>267</v>
      </c>
    </row>
    <row r="96" spans="1:3" ht="32.4">
      <c r="A96" s="1883"/>
      <c r="B96" s="1060" t="s">
        <v>750</v>
      </c>
      <c r="C96" s="361" t="s">
        <v>267</v>
      </c>
    </row>
    <row r="97" spans="1:3" ht="162">
      <c r="A97" s="1883"/>
      <c r="B97" s="1060" t="s">
        <v>751</v>
      </c>
      <c r="C97" s="361" t="s">
        <v>3481</v>
      </c>
    </row>
    <row r="98" spans="1:3" ht="129.6">
      <c r="A98" s="1883"/>
      <c r="B98" s="1060" t="s">
        <v>753</v>
      </c>
      <c r="C98" s="361" t="s">
        <v>3482</v>
      </c>
    </row>
    <row r="99" spans="1:3" ht="32.4">
      <c r="A99" s="1883"/>
      <c r="B99" s="1060" t="s">
        <v>754</v>
      </c>
      <c r="C99" s="361" t="s">
        <v>267</v>
      </c>
    </row>
    <row r="100" spans="1:3">
      <c r="A100" s="1883"/>
      <c r="B100" s="1060" t="s">
        <v>914</v>
      </c>
      <c r="C100" s="361" t="s">
        <v>267</v>
      </c>
    </row>
    <row r="101" spans="1:3">
      <c r="A101" s="1883"/>
      <c r="B101" s="1060" t="s">
        <v>758</v>
      </c>
      <c r="C101" s="361" t="s">
        <v>267</v>
      </c>
    </row>
    <row r="102" spans="1:3" ht="16.8" thickBot="1">
      <c r="A102" s="1884"/>
      <c r="B102" s="1162" t="s">
        <v>759</v>
      </c>
      <c r="C102" s="20" t="s">
        <v>267</v>
      </c>
    </row>
    <row r="103" spans="1:3" ht="32.4">
      <c r="A103" s="1883" t="s">
        <v>418</v>
      </c>
      <c r="B103" s="1060" t="s">
        <v>760</v>
      </c>
      <c r="C103" s="323" t="s">
        <v>1209</v>
      </c>
    </row>
    <row r="104" spans="1:3">
      <c r="A104" s="1883"/>
      <c r="B104" s="1060" t="s">
        <v>421</v>
      </c>
      <c r="C104" s="403">
        <v>2.21</v>
      </c>
    </row>
    <row r="105" spans="1:3">
      <c r="A105" s="1883"/>
      <c r="B105" s="1060" t="s">
        <v>583</v>
      </c>
      <c r="C105" s="369">
        <v>315.98</v>
      </c>
    </row>
    <row r="106" spans="1:3">
      <c r="A106" s="1883"/>
      <c r="B106" s="1660" t="s">
        <v>424</v>
      </c>
      <c r="C106" s="98" t="s">
        <v>2188</v>
      </c>
    </row>
    <row r="107" spans="1:3" ht="16.8" thickBot="1">
      <c r="A107" s="1884"/>
      <c r="B107" s="25" t="s">
        <v>426</v>
      </c>
      <c r="C107" s="748">
        <v>143784</v>
      </c>
    </row>
    <row r="108" spans="1:3" s="127" customFormat="1" ht="18">
      <c r="A108" s="1853" t="s">
        <v>427</v>
      </c>
      <c r="B108" s="935" t="s">
        <v>428</v>
      </c>
      <c r="C108" s="936" t="s">
        <v>267</v>
      </c>
    </row>
    <row r="109" spans="1:3" s="127" customFormat="1" ht="97.8" thickBot="1">
      <c r="A109" s="1854"/>
      <c r="B109" s="937" t="s">
        <v>430</v>
      </c>
      <c r="C109" s="938" t="s">
        <v>3483</v>
      </c>
    </row>
    <row r="110" spans="1:3" ht="16.8" thickBot="1">
      <c r="A110" s="2363" t="s">
        <v>765</v>
      </c>
      <c r="B110" s="2364"/>
      <c r="C110" s="1236" t="s">
        <v>267</v>
      </c>
    </row>
    <row r="111" spans="1:3" ht="231.6" customHeight="1">
      <c r="A111" s="1881" t="s">
        <v>432</v>
      </c>
      <c r="B111" s="1882"/>
      <c r="C111" s="1882"/>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16384" width="8.59765625" style="6"/>
  </cols>
  <sheetData>
    <row r="1" spans="1:3" s="96" customFormat="1" ht="20.399999999999999" thickBot="1">
      <c r="A1" s="2008" t="s">
        <v>3448</v>
      </c>
      <c r="B1" s="2008"/>
      <c r="C1" s="2008"/>
    </row>
    <row r="2" spans="1:3" ht="16.8" thickBot="1">
      <c r="A2" s="2360" t="s">
        <v>628</v>
      </c>
      <c r="B2" s="2361"/>
      <c r="C2" s="1235">
        <v>45805</v>
      </c>
    </row>
    <row r="3" spans="1:3">
      <c r="A3" s="2376" t="s">
        <v>629</v>
      </c>
      <c r="B3" s="1237" t="s">
        <v>630</v>
      </c>
      <c r="C3" s="1661" t="s">
        <v>3484</v>
      </c>
    </row>
    <row r="4" spans="1:3">
      <c r="A4" s="1894"/>
      <c r="B4" s="1060" t="s">
        <v>632</v>
      </c>
      <c r="C4" s="1662" t="s">
        <v>3485</v>
      </c>
    </row>
    <row r="5" spans="1:3">
      <c r="A5" s="1894"/>
      <c r="B5" s="1060" t="s">
        <v>440</v>
      </c>
      <c r="C5" s="1663" t="s">
        <v>3486</v>
      </c>
    </row>
    <row r="6" spans="1:3">
      <c r="A6" s="1894"/>
      <c r="B6" s="1060" t="s">
        <v>268</v>
      </c>
      <c r="C6" s="1664" t="s">
        <v>3487</v>
      </c>
    </row>
    <row r="7" spans="1:3" ht="32.4">
      <c r="A7" s="1894"/>
      <c r="B7" s="1060" t="s">
        <v>3450</v>
      </c>
      <c r="C7" s="1076" t="s">
        <v>3488</v>
      </c>
    </row>
    <row r="8" spans="1:3">
      <c r="A8" s="1894"/>
      <c r="B8" s="1060" t="s">
        <v>3452</v>
      </c>
      <c r="C8" s="358">
        <v>656843812.98000002</v>
      </c>
    </row>
    <row r="9" spans="1:3">
      <c r="A9" s="1894"/>
      <c r="B9" s="1060" t="s">
        <v>3453</v>
      </c>
      <c r="C9" s="359">
        <v>94787556294.690002</v>
      </c>
    </row>
    <row r="10" spans="1:3">
      <c r="A10" s="1894"/>
      <c r="B10" s="1060" t="s">
        <v>637</v>
      </c>
      <c r="C10" s="1077" t="s">
        <v>3489</v>
      </c>
    </row>
    <row r="11" spans="1:3">
      <c r="A11" s="1894"/>
      <c r="B11" s="1060" t="s">
        <v>639</v>
      </c>
      <c r="C11" s="1663" t="s">
        <v>277</v>
      </c>
    </row>
    <row r="12" spans="1:3">
      <c r="A12" s="1894"/>
      <c r="B12" s="1060" t="s">
        <v>640</v>
      </c>
      <c r="C12" s="1663" t="s">
        <v>279</v>
      </c>
    </row>
    <row r="13" spans="1:3">
      <c r="A13" s="1894"/>
      <c r="B13" s="1060" t="s">
        <v>641</v>
      </c>
      <c r="C13" s="1663" t="s">
        <v>279</v>
      </c>
    </row>
    <row r="14" spans="1:3">
      <c r="A14" s="1894"/>
      <c r="B14" s="1060" t="s">
        <v>642</v>
      </c>
      <c r="C14" s="1663" t="s">
        <v>277</v>
      </c>
    </row>
    <row r="15" spans="1:3">
      <c r="A15" s="1894"/>
      <c r="B15" s="1060" t="s">
        <v>643</v>
      </c>
      <c r="C15" s="1663" t="s">
        <v>267</v>
      </c>
    </row>
    <row r="16" spans="1:3">
      <c r="A16" s="1894"/>
      <c r="B16" s="1060" t="s">
        <v>644</v>
      </c>
      <c r="C16" s="1663" t="s">
        <v>267</v>
      </c>
    </row>
    <row r="17" spans="1:3" ht="81">
      <c r="A17" s="1894"/>
      <c r="B17" s="1060" t="s">
        <v>645</v>
      </c>
      <c r="C17" s="1664" t="s">
        <v>3490</v>
      </c>
    </row>
    <row r="18" spans="1:3" ht="32.4">
      <c r="A18" s="1894"/>
      <c r="B18" s="1060" t="s">
        <v>286</v>
      </c>
      <c r="C18" s="1663" t="s">
        <v>287</v>
      </c>
    </row>
    <row r="19" spans="1:3">
      <c r="A19" s="1894"/>
      <c r="B19" s="1060" t="s">
        <v>647</v>
      </c>
      <c r="C19" s="1663" t="s">
        <v>267</v>
      </c>
    </row>
    <row r="20" spans="1:3" ht="32.4">
      <c r="A20" s="1894"/>
      <c r="B20" s="1060" t="s">
        <v>648</v>
      </c>
      <c r="C20" s="1663" t="s">
        <v>277</v>
      </c>
    </row>
    <row r="21" spans="1:3">
      <c r="A21" s="1894"/>
      <c r="B21" s="1060" t="s">
        <v>649</v>
      </c>
      <c r="C21" s="1663" t="s">
        <v>267</v>
      </c>
    </row>
    <row r="22" spans="1:3">
      <c r="A22" s="1894"/>
      <c r="B22" s="1060" t="s">
        <v>650</v>
      </c>
      <c r="C22" s="1663" t="s">
        <v>267</v>
      </c>
    </row>
    <row r="23" spans="1:3">
      <c r="A23" s="1894"/>
      <c r="B23" s="1060" t="s">
        <v>651</v>
      </c>
      <c r="C23" s="1663" t="s">
        <v>267</v>
      </c>
    </row>
    <row r="24" spans="1:3">
      <c r="A24" s="1894"/>
      <c r="B24" s="1060" t="s">
        <v>652</v>
      </c>
      <c r="C24" s="1663" t="s">
        <v>267</v>
      </c>
    </row>
    <row r="25" spans="1:3">
      <c r="A25" s="1894"/>
      <c r="B25" s="1060" t="s">
        <v>653</v>
      </c>
      <c r="C25" s="1663" t="s">
        <v>296</v>
      </c>
    </row>
    <row r="26" spans="1:3">
      <c r="A26" s="1894"/>
      <c r="B26" s="1060" t="s">
        <v>654</v>
      </c>
      <c r="C26" s="1663" t="s">
        <v>267</v>
      </c>
    </row>
    <row r="27" spans="1:3">
      <c r="A27" s="1894"/>
      <c r="B27" s="1060" t="s">
        <v>655</v>
      </c>
      <c r="C27" s="1663" t="s">
        <v>299</v>
      </c>
    </row>
    <row r="28" spans="1:3">
      <c r="A28" s="1894"/>
      <c r="B28" s="1060" t="s">
        <v>656</v>
      </c>
      <c r="C28" s="1663" t="s">
        <v>301</v>
      </c>
    </row>
    <row r="29" spans="1:3">
      <c r="A29" s="1894"/>
      <c r="B29" s="1060" t="s">
        <v>657</v>
      </c>
      <c r="C29" s="1663" t="s">
        <v>658</v>
      </c>
    </row>
    <row r="30" spans="1:3" ht="32.4">
      <c r="A30" s="1894"/>
      <c r="B30" s="1060" t="s">
        <v>659</v>
      </c>
      <c r="C30" s="1663" t="s">
        <v>471</v>
      </c>
    </row>
    <row r="31" spans="1:3" ht="64.8">
      <c r="A31" s="1894"/>
      <c r="B31" s="1060" t="s">
        <v>660</v>
      </c>
      <c r="C31" s="1664" t="s">
        <v>3491</v>
      </c>
    </row>
    <row r="32" spans="1:3" ht="33" thickBot="1">
      <c r="A32" s="1895"/>
      <c r="B32" s="4" t="s">
        <v>308</v>
      </c>
      <c r="C32" s="136" t="s">
        <v>267</v>
      </c>
    </row>
    <row r="33" spans="1:3">
      <c r="A33" s="2375" t="s">
        <v>663</v>
      </c>
      <c r="B33" s="1237" t="s">
        <v>664</v>
      </c>
      <c r="C33" s="1653" t="s">
        <v>3487</v>
      </c>
    </row>
    <row r="34" spans="1:3">
      <c r="A34" s="1883"/>
      <c r="B34" s="1060" t="s">
        <v>665</v>
      </c>
      <c r="C34" s="1664" t="s">
        <v>3492</v>
      </c>
    </row>
    <row r="35" spans="1:3">
      <c r="A35" s="1883"/>
      <c r="B35" s="1060" t="s">
        <v>3460</v>
      </c>
      <c r="C35" s="1664" t="s">
        <v>314</v>
      </c>
    </row>
    <row r="36" spans="1:3">
      <c r="A36" s="1883"/>
      <c r="B36" s="1060" t="s">
        <v>668</v>
      </c>
      <c r="C36" s="1664" t="s">
        <v>267</v>
      </c>
    </row>
    <row r="37" spans="1:3">
      <c r="A37" s="1883"/>
      <c r="B37" s="1060" t="s">
        <v>669</v>
      </c>
      <c r="C37" s="1663" t="s">
        <v>267</v>
      </c>
    </row>
    <row r="38" spans="1:3" ht="16.8" thickBot="1">
      <c r="A38" s="1884"/>
      <c r="B38" s="1297" t="s">
        <v>670</v>
      </c>
      <c r="C38" s="1296" t="s">
        <v>279</v>
      </c>
    </row>
    <row r="39" spans="1:3">
      <c r="A39" s="2375" t="s">
        <v>671</v>
      </c>
      <c r="B39" s="1237" t="s">
        <v>672</v>
      </c>
      <c r="C39" s="1653" t="s">
        <v>277</v>
      </c>
    </row>
    <row r="40" spans="1:3">
      <c r="A40" s="1883"/>
      <c r="B40" s="1060" t="s">
        <v>673</v>
      </c>
      <c r="C40" s="1664" t="s">
        <v>267</v>
      </c>
    </row>
    <row r="41" spans="1:3">
      <c r="A41" s="1883"/>
      <c r="B41" s="1060" t="s">
        <v>674</v>
      </c>
      <c r="C41" s="1664" t="s">
        <v>267</v>
      </c>
    </row>
    <row r="42" spans="1:3">
      <c r="A42" s="1883"/>
      <c r="B42" s="1060" t="s">
        <v>675</v>
      </c>
      <c r="C42" s="1664" t="s">
        <v>267</v>
      </c>
    </row>
    <row r="43" spans="1:3">
      <c r="A43" s="1883"/>
      <c r="B43" s="1060" t="s">
        <v>676</v>
      </c>
      <c r="C43" s="1664" t="s">
        <v>267</v>
      </c>
    </row>
    <row r="44" spans="1:3" ht="16.8" thickBot="1">
      <c r="A44" s="1884"/>
      <c r="B44" s="1162" t="s">
        <v>677</v>
      </c>
      <c r="C44" s="1296" t="s">
        <v>267</v>
      </c>
    </row>
    <row r="45" spans="1:3">
      <c r="A45" s="2375" t="s">
        <v>678</v>
      </c>
      <c r="B45" s="1237" t="s">
        <v>679</v>
      </c>
      <c r="C45" s="1653" t="s">
        <v>277</v>
      </c>
    </row>
    <row r="46" spans="1:3" ht="129.6">
      <c r="A46" s="1883"/>
      <c r="B46" s="1060" t="s">
        <v>680</v>
      </c>
      <c r="C46" s="1664" t="s">
        <v>3493</v>
      </c>
    </row>
    <row r="47" spans="1:3" ht="373.2" thickBot="1">
      <c r="A47" s="1884"/>
      <c r="B47" s="1297" t="s">
        <v>682</v>
      </c>
      <c r="C47" s="404" t="s">
        <v>3494</v>
      </c>
    </row>
    <row r="48" spans="1:3">
      <c r="A48" s="1883" t="s">
        <v>332</v>
      </c>
      <c r="B48" s="4" t="s">
        <v>684</v>
      </c>
      <c r="C48" s="1665" t="s">
        <v>279</v>
      </c>
    </row>
    <row r="49" spans="1:3">
      <c r="A49" s="1883"/>
      <c r="B49" s="1060" t="s">
        <v>685</v>
      </c>
      <c r="C49" s="1664" t="s">
        <v>3495</v>
      </c>
    </row>
    <row r="50" spans="1:3">
      <c r="A50" s="1883"/>
      <c r="B50" s="1060" t="s">
        <v>687</v>
      </c>
      <c r="C50" s="1664" t="s">
        <v>3496</v>
      </c>
    </row>
    <row r="51" spans="1:3">
      <c r="A51" s="1883"/>
      <c r="B51" s="1060" t="s">
        <v>689</v>
      </c>
      <c r="C51" s="1664" t="s">
        <v>339</v>
      </c>
    </row>
    <row r="52" spans="1:3" ht="81">
      <c r="A52" s="1883"/>
      <c r="B52" s="1060" t="s">
        <v>691</v>
      </c>
      <c r="C52" s="351" t="s">
        <v>3497</v>
      </c>
    </row>
    <row r="53" spans="1:3" ht="48.6">
      <c r="A53" s="1883"/>
      <c r="B53" s="1060" t="s">
        <v>693</v>
      </c>
      <c r="C53" s="1664" t="s">
        <v>3498</v>
      </c>
    </row>
    <row r="54" spans="1:3" ht="32.4">
      <c r="A54" s="1883"/>
      <c r="B54" s="1060" t="s">
        <v>695</v>
      </c>
      <c r="C54" s="1664" t="s">
        <v>3499</v>
      </c>
    </row>
    <row r="55" spans="1:3">
      <c r="A55" s="1883"/>
      <c r="B55" s="1060" t="s">
        <v>697</v>
      </c>
      <c r="C55" s="1664" t="s">
        <v>698</v>
      </c>
    </row>
    <row r="56" spans="1:3">
      <c r="A56" s="1883"/>
      <c r="B56" s="1060" t="s">
        <v>699</v>
      </c>
      <c r="C56" s="1664" t="s">
        <v>3500</v>
      </c>
    </row>
    <row r="57" spans="1:3">
      <c r="A57" s="1883"/>
      <c r="B57" s="1060" t="s">
        <v>700</v>
      </c>
      <c r="C57" s="1664" t="s">
        <v>3501</v>
      </c>
    </row>
    <row r="58" spans="1:3">
      <c r="A58" s="1883"/>
      <c r="B58" s="1060" t="s">
        <v>701</v>
      </c>
      <c r="C58" s="1078" t="s">
        <v>267</v>
      </c>
    </row>
    <row r="59" spans="1:3">
      <c r="A59" s="1883"/>
      <c r="B59" s="1060" t="s">
        <v>702</v>
      </c>
      <c r="C59" s="360" t="s">
        <v>3502</v>
      </c>
    </row>
    <row r="60" spans="1:3">
      <c r="A60" s="1883"/>
      <c r="B60" s="1060" t="s">
        <v>704</v>
      </c>
      <c r="C60" s="1077" t="s">
        <v>267</v>
      </c>
    </row>
    <row r="61" spans="1:3" ht="32.4">
      <c r="A61" s="1883"/>
      <c r="B61" s="1060" t="s">
        <v>706</v>
      </c>
      <c r="C61" s="1664" t="s">
        <v>3503</v>
      </c>
    </row>
    <row r="62" spans="1:3">
      <c r="A62" s="1883"/>
      <c r="B62" s="1060" t="s">
        <v>708</v>
      </c>
      <c r="C62" s="1664" t="s">
        <v>3112</v>
      </c>
    </row>
    <row r="63" spans="1:3">
      <c r="A63" s="1883"/>
      <c r="B63" s="1060" t="s">
        <v>710</v>
      </c>
      <c r="C63" s="1664" t="s">
        <v>267</v>
      </c>
    </row>
    <row r="64" spans="1:3">
      <c r="A64" s="1883"/>
      <c r="B64" s="1060" t="s">
        <v>711</v>
      </c>
      <c r="C64" s="1664" t="s">
        <v>267</v>
      </c>
    </row>
    <row r="65" spans="1:3">
      <c r="A65" s="1883"/>
      <c r="B65" s="1060" t="s">
        <v>712</v>
      </c>
      <c r="C65" s="1664" t="s">
        <v>279</v>
      </c>
    </row>
    <row r="66" spans="1:3">
      <c r="A66" s="1883"/>
      <c r="B66" s="1060" t="s">
        <v>713</v>
      </c>
      <c r="C66" s="1664" t="s">
        <v>3504</v>
      </c>
    </row>
    <row r="67" spans="1:3">
      <c r="A67" s="1883"/>
      <c r="B67" s="1060" t="s">
        <v>714</v>
      </c>
      <c r="C67" s="1664" t="s">
        <v>3505</v>
      </c>
    </row>
    <row r="68" spans="1:3" ht="16.8" thickBot="1">
      <c r="A68" s="1884"/>
      <c r="B68" s="1297" t="s">
        <v>715</v>
      </c>
      <c r="C68" s="1296" t="s">
        <v>3506</v>
      </c>
    </row>
    <row r="69" spans="1:3">
      <c r="A69" s="2375" t="s">
        <v>717</v>
      </c>
      <c r="B69" s="1237" t="s">
        <v>718</v>
      </c>
      <c r="C69" s="1653" t="s">
        <v>279</v>
      </c>
    </row>
    <row r="70" spans="1:3">
      <c r="A70" s="1883"/>
      <c r="B70" s="1060" t="s">
        <v>719</v>
      </c>
      <c r="C70" s="1664" t="s">
        <v>369</v>
      </c>
    </row>
    <row r="71" spans="1:3">
      <c r="A71" s="1883"/>
      <c r="B71" s="1060" t="s">
        <v>720</v>
      </c>
      <c r="C71" s="1663" t="s">
        <v>267</v>
      </c>
    </row>
    <row r="72" spans="1:3">
      <c r="A72" s="1883"/>
      <c r="B72" s="1060" t="s">
        <v>721</v>
      </c>
      <c r="C72" s="1664" t="s">
        <v>267</v>
      </c>
    </row>
    <row r="73" spans="1:3" ht="48.6">
      <c r="A73" s="1883"/>
      <c r="B73" s="1060" t="s">
        <v>722</v>
      </c>
      <c r="C73" s="1664" t="s">
        <v>538</v>
      </c>
    </row>
    <row r="74" spans="1:3">
      <c r="A74" s="1883"/>
      <c r="B74" s="1659" t="s">
        <v>723</v>
      </c>
      <c r="C74" s="1664" t="s">
        <v>301</v>
      </c>
    </row>
    <row r="75" spans="1:3">
      <c r="A75" s="1883"/>
      <c r="B75" s="1060" t="s">
        <v>724</v>
      </c>
      <c r="C75" s="1664" t="s">
        <v>279</v>
      </c>
    </row>
    <row r="76" spans="1:3">
      <c r="A76" s="1883"/>
      <c r="B76" s="1060" t="s">
        <v>725</v>
      </c>
      <c r="C76" s="1664" t="s">
        <v>377</v>
      </c>
    </row>
    <row r="77" spans="1:3" ht="81.599999999999994" thickBot="1">
      <c r="A77" s="1884"/>
      <c r="B77" s="1297" t="s">
        <v>726</v>
      </c>
      <c r="C77" s="540" t="s">
        <v>611</v>
      </c>
    </row>
    <row r="78" spans="1:3">
      <c r="A78" s="2375" t="s">
        <v>727</v>
      </c>
      <c r="B78" s="1237" t="s">
        <v>728</v>
      </c>
      <c r="C78" s="1666">
        <v>279</v>
      </c>
    </row>
    <row r="79" spans="1:3">
      <c r="A79" s="1883"/>
      <c r="B79" s="1060" t="s">
        <v>730</v>
      </c>
      <c r="C79" s="886" t="s">
        <v>384</v>
      </c>
    </row>
    <row r="80" spans="1:3">
      <c r="A80" s="1883"/>
      <c r="B80" s="1060" t="s">
        <v>732</v>
      </c>
      <c r="C80" s="1664" t="s">
        <v>3507</v>
      </c>
    </row>
    <row r="81" spans="1:3">
      <c r="A81" s="1883"/>
      <c r="B81" s="1060" t="s">
        <v>734</v>
      </c>
      <c r="C81" s="1664" t="s">
        <v>3508</v>
      </c>
    </row>
    <row r="82" spans="1:3" ht="48.6">
      <c r="A82" s="1883"/>
      <c r="B82" s="1060" t="s">
        <v>735</v>
      </c>
      <c r="C82" s="1664" t="s">
        <v>3509</v>
      </c>
    </row>
    <row r="83" spans="1:3">
      <c r="A83" s="1883"/>
      <c r="B83" s="1060" t="s">
        <v>737</v>
      </c>
      <c r="C83" s="1664" t="s">
        <v>277</v>
      </c>
    </row>
    <row r="84" spans="1:3">
      <c r="A84" s="1883"/>
      <c r="B84" s="1060" t="s">
        <v>713</v>
      </c>
      <c r="C84" s="1663" t="s">
        <v>267</v>
      </c>
    </row>
    <row r="85" spans="1:3">
      <c r="A85" s="1883"/>
      <c r="B85" s="1060" t="s">
        <v>714</v>
      </c>
      <c r="C85" s="1663" t="s">
        <v>267</v>
      </c>
    </row>
    <row r="86" spans="1:3">
      <c r="A86" s="1883"/>
      <c r="B86" s="1060" t="s">
        <v>738</v>
      </c>
      <c r="C86" s="1663" t="s">
        <v>267</v>
      </c>
    </row>
    <row r="87" spans="1:3">
      <c r="A87" s="1883"/>
      <c r="B87" s="1060" t="s">
        <v>739</v>
      </c>
      <c r="C87" s="1663"/>
    </row>
    <row r="88" spans="1:3">
      <c r="A88" s="1883"/>
      <c r="B88" s="1060" t="s">
        <v>740</v>
      </c>
      <c r="C88" s="1664" t="s">
        <v>277</v>
      </c>
    </row>
    <row r="89" spans="1:3">
      <c r="A89" s="1883"/>
      <c r="B89" s="1060" t="s">
        <v>741</v>
      </c>
      <c r="C89" s="1663" t="s">
        <v>267</v>
      </c>
    </row>
    <row r="90" spans="1:3">
      <c r="A90" s="1883"/>
      <c r="B90" s="1060" t="s">
        <v>742</v>
      </c>
      <c r="C90" s="1663" t="s">
        <v>267</v>
      </c>
    </row>
    <row r="91" spans="1:3">
      <c r="A91" s="1883"/>
      <c r="B91" s="1060" t="s">
        <v>743</v>
      </c>
      <c r="C91" s="1663" t="s">
        <v>267</v>
      </c>
    </row>
    <row r="92" spans="1:3" ht="16.8" thickBot="1">
      <c r="A92" s="1884"/>
      <c r="B92" s="1297" t="s">
        <v>744</v>
      </c>
      <c r="C92" s="1296" t="s">
        <v>267</v>
      </c>
    </row>
    <row r="93" spans="1:3" ht="32.4">
      <c r="A93" s="2375" t="s">
        <v>745</v>
      </c>
      <c r="B93" s="1237" t="s">
        <v>746</v>
      </c>
      <c r="C93" s="1653" t="s">
        <v>3510</v>
      </c>
    </row>
    <row r="94" spans="1:3" ht="64.8">
      <c r="A94" s="1883"/>
      <c r="B94" s="1060" t="s">
        <v>748</v>
      </c>
      <c r="C94" s="1664" t="s">
        <v>3511</v>
      </c>
    </row>
    <row r="95" spans="1:3" ht="48.6">
      <c r="A95" s="1883"/>
      <c r="B95" s="1060" t="s">
        <v>749</v>
      </c>
      <c r="C95" s="1664" t="s">
        <v>3512</v>
      </c>
    </row>
    <row r="96" spans="1:3" ht="81">
      <c r="A96" s="1883"/>
      <c r="B96" s="1060" t="s">
        <v>750</v>
      </c>
      <c r="C96" s="1664" t="s">
        <v>3513</v>
      </c>
    </row>
    <row r="97" spans="1:3" ht="48.6">
      <c r="A97" s="1883"/>
      <c r="B97" s="1060" t="s">
        <v>751</v>
      </c>
      <c r="C97" s="1664" t="s">
        <v>3514</v>
      </c>
    </row>
    <row r="98" spans="1:3">
      <c r="A98" s="1883"/>
      <c r="B98" s="1060" t="s">
        <v>753</v>
      </c>
      <c r="C98" s="1664" t="s">
        <v>267</v>
      </c>
    </row>
    <row r="99" spans="1:3" ht="32.4">
      <c r="A99" s="1883"/>
      <c r="B99" s="1060" t="s">
        <v>754</v>
      </c>
      <c r="C99" s="1664" t="s">
        <v>267</v>
      </c>
    </row>
    <row r="100" spans="1:3">
      <c r="A100" s="1883"/>
      <c r="B100" s="1060" t="s">
        <v>914</v>
      </c>
      <c r="C100" s="1664" t="s">
        <v>267</v>
      </c>
    </row>
    <row r="101" spans="1:3">
      <c r="A101" s="1883"/>
      <c r="B101" s="1060" t="s">
        <v>758</v>
      </c>
      <c r="C101" s="1663" t="s">
        <v>267</v>
      </c>
    </row>
    <row r="102" spans="1:3" ht="16.8" thickBot="1">
      <c r="A102" s="1884"/>
      <c r="B102" s="1162" t="s">
        <v>759</v>
      </c>
      <c r="C102" s="796" t="s">
        <v>267</v>
      </c>
    </row>
    <row r="103" spans="1:3" ht="32.4">
      <c r="A103" s="1883" t="s">
        <v>418</v>
      </c>
      <c r="B103" s="1060" t="s">
        <v>760</v>
      </c>
      <c r="C103" s="1078" t="s">
        <v>3515</v>
      </c>
    </row>
    <row r="104" spans="1:3">
      <c r="A104" s="1883"/>
      <c r="B104" s="1060" t="s">
        <v>421</v>
      </c>
      <c r="C104" s="363">
        <v>0.62819999999999998</v>
      </c>
    </row>
    <row r="105" spans="1:3">
      <c r="A105" s="1883"/>
      <c r="B105" s="1060" t="s">
        <v>583</v>
      </c>
      <c r="C105" s="364">
        <v>90.69</v>
      </c>
    </row>
    <row r="106" spans="1:3">
      <c r="A106" s="1883"/>
      <c r="B106" s="1660" t="s">
        <v>424</v>
      </c>
      <c r="C106" s="365" t="s">
        <v>3516</v>
      </c>
    </row>
    <row r="107" spans="1:3" ht="16.8" thickBot="1">
      <c r="A107" s="1884"/>
      <c r="B107" s="25" t="s">
        <v>426</v>
      </c>
      <c r="C107" s="1079" t="s">
        <v>267</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6.8" thickBot="1">
      <c r="A110" s="2363" t="s">
        <v>765</v>
      </c>
      <c r="B110" s="2364"/>
      <c r="C110" s="1667" t="s">
        <v>267</v>
      </c>
    </row>
    <row r="111" spans="1:3" ht="219.6"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D111"/>
  <sheetViews>
    <sheetView workbookViewId="0">
      <selection sqref="A1:C1"/>
    </sheetView>
  </sheetViews>
  <sheetFormatPr defaultColWidth="12.59765625" defaultRowHeight="18"/>
  <cols>
    <col min="1" max="1" width="3.59765625" style="9" customWidth="1"/>
    <col min="2" max="2" width="47.59765625" style="9" customWidth="1"/>
    <col min="3" max="3" width="47.59765625" style="266" customWidth="1"/>
    <col min="4" max="16384" width="12.59765625" style="9"/>
  </cols>
  <sheetData>
    <row r="1" spans="1:3" ht="20.399999999999999" thickBot="1">
      <c r="A1" s="2251" t="s">
        <v>627</v>
      </c>
      <c r="B1" s="2251"/>
      <c r="C1" s="2251"/>
    </row>
    <row r="2" spans="1:3" ht="18.600000000000001" thickBot="1">
      <c r="A2" s="2377" t="s">
        <v>260</v>
      </c>
      <c r="B2" s="2378"/>
      <c r="C2" s="1235" t="s">
        <v>1493</v>
      </c>
    </row>
    <row r="3" spans="1:3">
      <c r="A3" s="1993" t="s">
        <v>261</v>
      </c>
      <c r="B3" s="10" t="s">
        <v>262</v>
      </c>
      <c r="C3" s="1231" t="s">
        <v>3517</v>
      </c>
    </row>
    <row r="4" spans="1:3">
      <c r="A4" s="1994"/>
      <c r="B4" s="10" t="s">
        <v>264</v>
      </c>
      <c r="C4" s="405" t="s">
        <v>3518</v>
      </c>
    </row>
    <row r="5" spans="1:3">
      <c r="A5" s="1994"/>
      <c r="B5" s="10" t="s">
        <v>266</v>
      </c>
      <c r="C5" s="405" t="s">
        <v>3519</v>
      </c>
    </row>
    <row r="6" spans="1:3">
      <c r="A6" s="1994"/>
      <c r="B6" s="10" t="s">
        <v>268</v>
      </c>
      <c r="C6" s="123" t="s">
        <v>3520</v>
      </c>
    </row>
    <row r="7" spans="1:3">
      <c r="A7" s="1994"/>
      <c r="B7" s="10" t="s">
        <v>270</v>
      </c>
      <c r="C7" s="406" t="s">
        <v>3521</v>
      </c>
    </row>
    <row r="8" spans="1:3">
      <c r="A8" s="1994"/>
      <c r="B8" s="10" t="s">
        <v>272</v>
      </c>
      <c r="C8" s="382">
        <v>516143</v>
      </c>
    </row>
    <row r="9" spans="1:3">
      <c r="A9" s="1994"/>
      <c r="B9" s="10" t="s">
        <v>273</v>
      </c>
      <c r="C9" s="368">
        <v>73969560</v>
      </c>
    </row>
    <row r="10" spans="1:3" ht="32.4">
      <c r="A10" s="1994"/>
      <c r="B10" s="10" t="s">
        <v>274</v>
      </c>
      <c r="C10" s="338" t="s">
        <v>3522</v>
      </c>
    </row>
    <row r="11" spans="1:3">
      <c r="A11" s="1994"/>
      <c r="B11" s="10" t="s">
        <v>276</v>
      </c>
      <c r="C11" s="339" t="s">
        <v>277</v>
      </c>
    </row>
    <row r="12" spans="1:3">
      <c r="A12" s="1994"/>
      <c r="B12" s="10" t="s">
        <v>278</v>
      </c>
      <c r="C12" s="339" t="s">
        <v>279</v>
      </c>
    </row>
    <row r="13" spans="1:3">
      <c r="A13" s="1994"/>
      <c r="B13" s="10" t="s">
        <v>280</v>
      </c>
      <c r="C13" s="339" t="s">
        <v>279</v>
      </c>
    </row>
    <row r="14" spans="1:3">
      <c r="A14" s="1994"/>
      <c r="B14" s="10" t="s">
        <v>281</v>
      </c>
      <c r="C14" s="124" t="s">
        <v>277</v>
      </c>
    </row>
    <row r="15" spans="1:3">
      <c r="A15" s="1994"/>
      <c r="B15" s="10" t="s">
        <v>282</v>
      </c>
      <c r="C15" s="339" t="s">
        <v>267</v>
      </c>
    </row>
    <row r="16" spans="1:3">
      <c r="A16" s="1994"/>
      <c r="B16" s="10" t="s">
        <v>283</v>
      </c>
      <c r="C16" s="124" t="s">
        <v>267</v>
      </c>
    </row>
    <row r="17" spans="1:3" ht="48.6">
      <c r="A17" s="1994"/>
      <c r="B17" s="10" t="s">
        <v>284</v>
      </c>
      <c r="C17" s="125" t="s">
        <v>2234</v>
      </c>
    </row>
    <row r="18" spans="1:3" ht="32.4">
      <c r="A18" s="1994"/>
      <c r="B18" s="1060" t="s">
        <v>286</v>
      </c>
      <c r="C18" s="126" t="s">
        <v>287</v>
      </c>
    </row>
    <row r="19" spans="1:3">
      <c r="A19" s="1994"/>
      <c r="B19" s="10" t="s">
        <v>288</v>
      </c>
      <c r="C19" s="339" t="s">
        <v>267</v>
      </c>
    </row>
    <row r="20" spans="1:3" ht="32.4">
      <c r="A20" s="1994"/>
      <c r="B20" s="10" t="s">
        <v>289</v>
      </c>
      <c r="C20" s="339" t="s">
        <v>277</v>
      </c>
    </row>
    <row r="21" spans="1:3">
      <c r="A21" s="1994"/>
      <c r="B21" s="10" t="s">
        <v>290</v>
      </c>
      <c r="C21" s="339" t="s">
        <v>267</v>
      </c>
    </row>
    <row r="22" spans="1:3">
      <c r="A22" s="1994"/>
      <c r="B22" s="10" t="s">
        <v>292</v>
      </c>
      <c r="C22" s="339" t="s">
        <v>267</v>
      </c>
    </row>
    <row r="23" spans="1:3">
      <c r="A23" s="1994"/>
      <c r="B23" s="10" t="s">
        <v>293</v>
      </c>
      <c r="C23" s="339" t="s">
        <v>267</v>
      </c>
    </row>
    <row r="24" spans="1:3">
      <c r="A24" s="1994"/>
      <c r="B24" s="10" t="s">
        <v>294</v>
      </c>
      <c r="C24" s="339" t="s">
        <v>267</v>
      </c>
    </row>
    <row r="25" spans="1:3">
      <c r="A25" s="1994"/>
      <c r="B25" s="10" t="s">
        <v>295</v>
      </c>
      <c r="C25" s="125" t="s">
        <v>296</v>
      </c>
    </row>
    <row r="26" spans="1:3">
      <c r="A26" s="1994"/>
      <c r="B26" s="10" t="s">
        <v>297</v>
      </c>
      <c r="C26" s="339" t="s">
        <v>267</v>
      </c>
    </row>
    <row r="27" spans="1:3" ht="48.6">
      <c r="A27" s="1994"/>
      <c r="B27" s="10" t="s">
        <v>298</v>
      </c>
      <c r="C27" s="126" t="s">
        <v>3523</v>
      </c>
    </row>
    <row r="28" spans="1:3">
      <c r="A28" s="1994"/>
      <c r="B28" s="10" t="s">
        <v>300</v>
      </c>
      <c r="C28" s="126" t="s">
        <v>3524</v>
      </c>
    </row>
    <row r="29" spans="1:3">
      <c r="A29" s="1994"/>
      <c r="B29" s="10" t="s">
        <v>302</v>
      </c>
      <c r="C29" s="125" t="s">
        <v>658</v>
      </c>
    </row>
    <row r="30" spans="1:3" ht="32.4">
      <c r="A30" s="1994"/>
      <c r="B30" s="10" t="s">
        <v>304</v>
      </c>
      <c r="C30" s="125" t="s">
        <v>1275</v>
      </c>
    </row>
    <row r="31" spans="1:3" ht="81">
      <c r="A31" s="1994"/>
      <c r="B31" s="10" t="s">
        <v>306</v>
      </c>
      <c r="C31" s="122" t="s">
        <v>3525</v>
      </c>
    </row>
    <row r="32" spans="1:3" ht="65.400000000000006" thickBot="1">
      <c r="A32" s="1995"/>
      <c r="B32" s="15" t="s">
        <v>308</v>
      </c>
      <c r="C32" s="511" t="s">
        <v>3526</v>
      </c>
    </row>
    <row r="33" spans="1:3">
      <c r="A33" s="1988" t="s">
        <v>309</v>
      </c>
      <c r="B33" s="17" t="s">
        <v>310</v>
      </c>
      <c r="C33" s="1668" t="s">
        <v>3520</v>
      </c>
    </row>
    <row r="34" spans="1:3">
      <c r="A34" s="1989"/>
      <c r="B34" s="10" t="s">
        <v>311</v>
      </c>
      <c r="C34" s="1669" t="s">
        <v>3527</v>
      </c>
    </row>
    <row r="35" spans="1:3">
      <c r="A35" s="1989"/>
      <c r="B35" s="10" t="s">
        <v>313</v>
      </c>
      <c r="C35" s="1669" t="s">
        <v>314</v>
      </c>
    </row>
    <row r="36" spans="1:3">
      <c r="A36" s="1989"/>
      <c r="B36" s="10" t="s">
        <v>315</v>
      </c>
      <c r="C36" s="1670" t="s">
        <v>267</v>
      </c>
    </row>
    <row r="37" spans="1:3">
      <c r="A37" s="1989"/>
      <c r="B37" s="10" t="s">
        <v>316</v>
      </c>
      <c r="C37" s="1670" t="s">
        <v>267</v>
      </c>
    </row>
    <row r="38" spans="1:3" ht="18.600000000000001" thickBot="1">
      <c r="A38" s="1990"/>
      <c r="B38" s="19" t="s">
        <v>318</v>
      </c>
      <c r="C38" s="1671" t="s">
        <v>279</v>
      </c>
    </row>
    <row r="39" spans="1:3">
      <c r="A39" s="1988" t="s">
        <v>319</v>
      </c>
      <c r="B39" s="17" t="s">
        <v>320</v>
      </c>
      <c r="C39" s="340" t="s">
        <v>277</v>
      </c>
    </row>
    <row r="40" spans="1:3">
      <c r="A40" s="1989"/>
      <c r="B40" s="10" t="s">
        <v>321</v>
      </c>
      <c r="C40" s="341" t="s">
        <v>267</v>
      </c>
    </row>
    <row r="41" spans="1:3">
      <c r="A41" s="1989"/>
      <c r="B41" s="10" t="s">
        <v>322</v>
      </c>
      <c r="C41" s="341" t="s">
        <v>267</v>
      </c>
    </row>
    <row r="42" spans="1:3">
      <c r="A42" s="1989"/>
      <c r="B42" s="10" t="s">
        <v>323</v>
      </c>
      <c r="C42" s="341" t="s">
        <v>267</v>
      </c>
    </row>
    <row r="43" spans="1:3">
      <c r="A43" s="1989"/>
      <c r="B43" s="10" t="s">
        <v>324</v>
      </c>
      <c r="C43" s="341" t="s">
        <v>267</v>
      </c>
    </row>
    <row r="44" spans="1:3" ht="18.600000000000001" thickBot="1">
      <c r="A44" s="1990"/>
      <c r="B44" s="19" t="s">
        <v>325</v>
      </c>
      <c r="C44" s="342" t="s">
        <v>267</v>
      </c>
    </row>
    <row r="45" spans="1:3">
      <c r="A45" s="1988" t="s">
        <v>326</v>
      </c>
      <c r="B45" s="17" t="s">
        <v>327</v>
      </c>
      <c r="C45" s="1672" t="s">
        <v>279</v>
      </c>
    </row>
    <row r="46" spans="1:3" ht="113.4">
      <c r="A46" s="1989"/>
      <c r="B46" s="10" t="s">
        <v>328</v>
      </c>
      <c r="C46" s="1664" t="s">
        <v>3528</v>
      </c>
    </row>
    <row r="47" spans="1:3" ht="33" thickBot="1">
      <c r="A47" s="1990"/>
      <c r="B47" s="19" t="s">
        <v>330</v>
      </c>
      <c r="C47" s="1673" t="s">
        <v>3529</v>
      </c>
    </row>
    <row r="48" spans="1:3">
      <c r="A48" s="1997" t="s">
        <v>332</v>
      </c>
      <c r="B48" s="21" t="s">
        <v>333</v>
      </c>
      <c r="C48" s="1674" t="s">
        <v>509</v>
      </c>
    </row>
    <row r="49" spans="1:3">
      <c r="A49" s="1998"/>
      <c r="B49" s="10" t="s">
        <v>334</v>
      </c>
      <c r="C49" s="1670" t="s">
        <v>267</v>
      </c>
    </row>
    <row r="50" spans="1:3">
      <c r="A50" s="1998"/>
      <c r="B50" s="10" t="s">
        <v>336</v>
      </c>
      <c r="C50" s="1670" t="s">
        <v>267</v>
      </c>
    </row>
    <row r="51" spans="1:3">
      <c r="A51" s="1998"/>
      <c r="B51" s="10" t="s">
        <v>338</v>
      </c>
      <c r="C51" s="1670" t="s">
        <v>267</v>
      </c>
    </row>
    <row r="52" spans="1:3">
      <c r="A52" s="1998"/>
      <c r="B52" s="10" t="s">
        <v>340</v>
      </c>
      <c r="C52" s="1670" t="s">
        <v>267</v>
      </c>
    </row>
    <row r="53" spans="1:3" ht="97.2">
      <c r="A53" s="1998"/>
      <c r="B53" s="10" t="s">
        <v>342</v>
      </c>
      <c r="C53" s="1664" t="s">
        <v>694</v>
      </c>
    </row>
    <row r="54" spans="1:3" ht="48.6">
      <c r="A54" s="1998"/>
      <c r="B54" s="10" t="s">
        <v>344</v>
      </c>
      <c r="C54" s="1675" t="s">
        <v>3530</v>
      </c>
    </row>
    <row r="55" spans="1:3">
      <c r="A55" s="1998"/>
      <c r="B55" s="10" t="s">
        <v>346</v>
      </c>
      <c r="C55" s="1676" t="s">
        <v>3531</v>
      </c>
    </row>
    <row r="56" spans="1:3">
      <c r="A56" s="1998"/>
      <c r="B56" s="10" t="s">
        <v>348</v>
      </c>
      <c r="C56" s="1670" t="s">
        <v>349</v>
      </c>
    </row>
    <row r="57" spans="1:3">
      <c r="A57" s="1998"/>
      <c r="B57" s="10" t="s">
        <v>350</v>
      </c>
      <c r="C57" s="1670" t="s">
        <v>267</v>
      </c>
    </row>
    <row r="58" spans="1:3">
      <c r="A58" s="1998"/>
      <c r="B58" s="10" t="s">
        <v>351</v>
      </c>
      <c r="C58" s="1080" t="s">
        <v>267</v>
      </c>
    </row>
    <row r="59" spans="1:3">
      <c r="A59" s="1998"/>
      <c r="B59" s="10" t="s">
        <v>352</v>
      </c>
      <c r="C59" s="360" t="s">
        <v>3532</v>
      </c>
    </row>
    <row r="60" spans="1:3" ht="178.2">
      <c r="A60" s="1998"/>
      <c r="B60" s="10" t="s">
        <v>354</v>
      </c>
      <c r="C60" s="1081" t="s">
        <v>3533</v>
      </c>
    </row>
    <row r="61" spans="1:3" ht="48.6">
      <c r="A61" s="1998"/>
      <c r="B61" s="10" t="s">
        <v>356</v>
      </c>
      <c r="C61" s="1670" t="s">
        <v>3534</v>
      </c>
    </row>
    <row r="62" spans="1:3">
      <c r="A62" s="1998"/>
      <c r="B62" s="10" t="s">
        <v>358</v>
      </c>
      <c r="C62" s="1670" t="s">
        <v>3535</v>
      </c>
    </row>
    <row r="63" spans="1:3" ht="32.4">
      <c r="A63" s="1998"/>
      <c r="B63" s="10" t="s">
        <v>360</v>
      </c>
      <c r="C63" s="1670" t="s">
        <v>3536</v>
      </c>
    </row>
    <row r="64" spans="1:3" ht="32.4">
      <c r="A64" s="1998"/>
      <c r="B64" s="10" t="s">
        <v>361</v>
      </c>
      <c r="C64" s="1670" t="s">
        <v>3537</v>
      </c>
    </row>
    <row r="65" spans="1:3">
      <c r="A65" s="1998"/>
      <c r="B65" s="10" t="s">
        <v>362</v>
      </c>
      <c r="C65" s="1670" t="s">
        <v>277</v>
      </c>
    </row>
    <row r="66" spans="1:3">
      <c r="A66" s="1998"/>
      <c r="B66" s="10" t="s">
        <v>363</v>
      </c>
      <c r="C66" s="1670" t="s">
        <v>267</v>
      </c>
    </row>
    <row r="67" spans="1:3">
      <c r="A67" s="1998"/>
      <c r="B67" s="10" t="s">
        <v>364</v>
      </c>
      <c r="C67" s="1670" t="s">
        <v>267</v>
      </c>
    </row>
    <row r="68" spans="1:3" ht="18.600000000000001" thickBot="1">
      <c r="A68" s="1999"/>
      <c r="B68" s="19" t="s">
        <v>365</v>
      </c>
      <c r="C68" s="1080" t="s">
        <v>267</v>
      </c>
    </row>
    <row r="69" spans="1:3">
      <c r="A69" s="1988" t="s">
        <v>366</v>
      </c>
      <c r="B69" s="17" t="s">
        <v>367</v>
      </c>
      <c r="C69" s="1668" t="s">
        <v>279</v>
      </c>
    </row>
    <row r="70" spans="1:3" ht="48.6">
      <c r="A70" s="1989"/>
      <c r="B70" s="10" t="s">
        <v>368</v>
      </c>
      <c r="C70" s="1664" t="s">
        <v>3523</v>
      </c>
    </row>
    <row r="71" spans="1:3">
      <c r="A71" s="1989"/>
      <c r="B71" s="10" t="s">
        <v>370</v>
      </c>
      <c r="C71" s="1670" t="s">
        <v>267</v>
      </c>
    </row>
    <row r="72" spans="1:3">
      <c r="A72" s="1989"/>
      <c r="B72" s="10" t="s">
        <v>371</v>
      </c>
      <c r="C72" s="1670" t="s">
        <v>267</v>
      </c>
    </row>
    <row r="73" spans="1:3" ht="48.6">
      <c r="A73" s="1989"/>
      <c r="B73" s="10" t="s">
        <v>372</v>
      </c>
      <c r="C73" s="1675" t="s">
        <v>3538</v>
      </c>
    </row>
    <row r="74" spans="1:3">
      <c r="A74" s="1989"/>
      <c r="B74" s="10" t="s">
        <v>374</v>
      </c>
      <c r="C74" s="1676" t="s">
        <v>3524</v>
      </c>
    </row>
    <row r="75" spans="1:3">
      <c r="A75" s="1989"/>
      <c r="B75" s="10" t="s">
        <v>375</v>
      </c>
      <c r="C75" s="1669" t="s">
        <v>279</v>
      </c>
    </row>
    <row r="76" spans="1:3">
      <c r="A76" s="1989"/>
      <c r="B76" s="10" t="s">
        <v>376</v>
      </c>
      <c r="C76" s="1664" t="s">
        <v>377</v>
      </c>
    </row>
    <row r="77" spans="1:3" ht="49.2" thickBot="1">
      <c r="A77" s="1990"/>
      <c r="B77" s="19" t="s">
        <v>378</v>
      </c>
      <c r="C77" s="1082" t="s">
        <v>3539</v>
      </c>
    </row>
    <row r="78" spans="1:3" ht="48.6">
      <c r="A78" s="1988" t="s">
        <v>380</v>
      </c>
      <c r="B78" s="17" t="s">
        <v>381</v>
      </c>
      <c r="C78" s="1075" t="s">
        <v>3540</v>
      </c>
    </row>
    <row r="79" spans="1:3" ht="48.6">
      <c r="A79" s="1989"/>
      <c r="B79" s="10" t="s">
        <v>383</v>
      </c>
      <c r="C79" s="1083" t="s">
        <v>3541</v>
      </c>
    </row>
    <row r="80" spans="1:3" ht="32.4">
      <c r="A80" s="1989"/>
      <c r="B80" s="10" t="s">
        <v>385</v>
      </c>
      <c r="C80" s="1664" t="s">
        <v>3542</v>
      </c>
    </row>
    <row r="81" spans="1:3" ht="32.4">
      <c r="A81" s="1989"/>
      <c r="B81" s="10" t="s">
        <v>387</v>
      </c>
      <c r="C81" s="1664" t="s">
        <v>3543</v>
      </c>
    </row>
    <row r="82" spans="1:3" ht="113.4">
      <c r="A82" s="1989"/>
      <c r="B82" s="10" t="s">
        <v>389</v>
      </c>
      <c r="C82" s="1675" t="s">
        <v>3544</v>
      </c>
    </row>
    <row r="83" spans="1:3">
      <c r="A83" s="1989"/>
      <c r="B83" s="10" t="s">
        <v>391</v>
      </c>
      <c r="C83" s="1670" t="s">
        <v>279</v>
      </c>
    </row>
    <row r="84" spans="1:3">
      <c r="A84" s="1989"/>
      <c r="B84" s="10" t="s">
        <v>363</v>
      </c>
      <c r="C84" s="1670" t="s">
        <v>789</v>
      </c>
    </row>
    <row r="85" spans="1:3">
      <c r="A85" s="1989"/>
      <c r="B85" s="10" t="s">
        <v>364</v>
      </c>
      <c r="C85" s="1677">
        <v>44184</v>
      </c>
    </row>
    <row r="86" spans="1:3">
      <c r="A86" s="1989"/>
      <c r="B86" s="10" t="s">
        <v>394</v>
      </c>
      <c r="C86" s="1670" t="s">
        <v>1366</v>
      </c>
    </row>
    <row r="87" spans="1:3">
      <c r="A87" s="1989"/>
      <c r="B87" s="10" t="s">
        <v>396</v>
      </c>
      <c r="C87" s="1670"/>
    </row>
    <row r="88" spans="1:3">
      <c r="A88" s="1989"/>
      <c r="B88" s="10" t="s">
        <v>397</v>
      </c>
      <c r="C88" s="1670" t="s">
        <v>277</v>
      </c>
    </row>
    <row r="89" spans="1:3">
      <c r="A89" s="1989"/>
      <c r="B89" s="10" t="s">
        <v>398</v>
      </c>
      <c r="C89" s="1670" t="s">
        <v>267</v>
      </c>
    </row>
    <row r="90" spans="1:3">
      <c r="A90" s="1989"/>
      <c r="B90" s="10" t="s">
        <v>399</v>
      </c>
      <c r="C90" s="1670" t="s">
        <v>267</v>
      </c>
    </row>
    <row r="91" spans="1:3">
      <c r="A91" s="1989"/>
      <c r="B91" s="10" t="s">
        <v>400</v>
      </c>
      <c r="C91" s="1670" t="s">
        <v>267</v>
      </c>
    </row>
    <row r="92" spans="1:3" ht="18.600000000000001" thickBot="1">
      <c r="A92" s="1990"/>
      <c r="B92" s="19" t="s">
        <v>401</v>
      </c>
      <c r="C92" s="1673" t="s">
        <v>267</v>
      </c>
    </row>
    <row r="93" spans="1:3" ht="32.4">
      <c r="A93" s="1988" t="s">
        <v>402</v>
      </c>
      <c r="B93" s="17" t="s">
        <v>403</v>
      </c>
      <c r="C93" s="1678" t="s">
        <v>3545</v>
      </c>
    </row>
    <row r="94" spans="1:3" ht="32.4">
      <c r="A94" s="1989"/>
      <c r="B94" s="10" t="s">
        <v>405</v>
      </c>
      <c r="C94" s="1679" t="s">
        <v>1461</v>
      </c>
    </row>
    <row r="95" spans="1:3" ht="64.8">
      <c r="A95" s="1989"/>
      <c r="B95" s="10" t="s">
        <v>407</v>
      </c>
      <c r="C95" s="1675" t="s">
        <v>3546</v>
      </c>
    </row>
    <row r="96" spans="1:3" ht="64.8">
      <c r="A96" s="1989"/>
      <c r="B96" s="10" t="s">
        <v>408</v>
      </c>
      <c r="C96" s="1680" t="s">
        <v>3546</v>
      </c>
    </row>
    <row r="97" spans="1:4" ht="97.2">
      <c r="A97" s="1989"/>
      <c r="B97" s="10" t="s">
        <v>409</v>
      </c>
      <c r="C97" s="1675" t="s">
        <v>3547</v>
      </c>
    </row>
    <row r="98" spans="1:4" ht="48.6">
      <c r="A98" s="1989"/>
      <c r="B98" s="10" t="s">
        <v>411</v>
      </c>
      <c r="C98" s="1675" t="s">
        <v>3548</v>
      </c>
      <c r="D98" s="510"/>
    </row>
    <row r="99" spans="1:4" ht="32.4">
      <c r="A99" s="1989"/>
      <c r="B99" s="10" t="s">
        <v>413</v>
      </c>
      <c r="C99" s="1676" t="s">
        <v>267</v>
      </c>
    </row>
    <row r="100" spans="1:4">
      <c r="A100" s="1989"/>
      <c r="B100" s="10" t="s">
        <v>414</v>
      </c>
      <c r="C100" s="1676" t="s">
        <v>267</v>
      </c>
    </row>
    <row r="101" spans="1:4">
      <c r="A101" s="1989"/>
      <c r="B101" s="10" t="s">
        <v>416</v>
      </c>
      <c r="C101" s="1681" t="s">
        <v>267</v>
      </c>
    </row>
    <row r="102" spans="1:4" ht="18.600000000000001" thickBot="1">
      <c r="A102" s="1990"/>
      <c r="B102" s="19" t="s">
        <v>417</v>
      </c>
      <c r="C102" s="1682" t="s">
        <v>267</v>
      </c>
    </row>
    <row r="103" spans="1:4" ht="32.4">
      <c r="A103" s="2000" t="s">
        <v>418</v>
      </c>
      <c r="B103" s="10" t="s">
        <v>419</v>
      </c>
      <c r="C103" s="407" t="s">
        <v>3549</v>
      </c>
    </row>
    <row r="104" spans="1:4">
      <c r="A104" s="2001"/>
      <c r="B104" s="1060" t="s">
        <v>421</v>
      </c>
      <c r="C104" s="403">
        <v>9.691E-3</v>
      </c>
    </row>
    <row r="105" spans="1:4">
      <c r="A105" s="2001"/>
      <c r="B105" s="1060" t="s">
        <v>423</v>
      </c>
      <c r="C105" s="369">
        <v>1.38</v>
      </c>
    </row>
    <row r="106" spans="1:4">
      <c r="A106" s="2001"/>
      <c r="B106" s="1060" t="s">
        <v>3550</v>
      </c>
      <c r="C106" s="98" t="s">
        <v>1528</v>
      </c>
    </row>
    <row r="107" spans="1:4" ht="18.600000000000001" thickBot="1">
      <c r="A107" s="2002"/>
      <c r="B107" s="25" t="s">
        <v>426</v>
      </c>
      <c r="C107" s="408" t="s">
        <v>267</v>
      </c>
    </row>
    <row r="108" spans="1:4" s="127" customFormat="1" ht="65.099999999999994" customHeight="1">
      <c r="A108" s="1853" t="s">
        <v>427</v>
      </c>
      <c r="B108" s="935" t="s">
        <v>428</v>
      </c>
      <c r="C108" s="936" t="s">
        <v>267</v>
      </c>
    </row>
    <row r="109" spans="1:4" s="127" customFormat="1" ht="65.099999999999994" customHeight="1" thickBot="1">
      <c r="A109" s="1854"/>
      <c r="B109" s="937" t="s">
        <v>430</v>
      </c>
      <c r="C109" s="938" t="s">
        <v>267</v>
      </c>
    </row>
    <row r="110" spans="1:4" ht="18.600000000000001" thickBot="1">
      <c r="A110" s="2003" t="s">
        <v>431</v>
      </c>
      <c r="B110" s="2280"/>
      <c r="C110" s="409" t="s">
        <v>267</v>
      </c>
    </row>
    <row r="111" spans="1:4" ht="231" customHeight="1">
      <c r="A111" s="2379" t="s">
        <v>432</v>
      </c>
      <c r="B111" s="2379"/>
      <c r="C111" s="237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workbookViewId="0">
      <selection sqref="A1:C1"/>
    </sheetView>
  </sheetViews>
  <sheetFormatPr defaultColWidth="6.69921875" defaultRowHeight="18"/>
  <cols>
    <col min="1" max="1" width="3.59765625" style="63" customWidth="1"/>
    <col min="2" max="2" width="47.59765625" style="63" customWidth="1"/>
    <col min="3" max="3" width="47.59765625" style="265" customWidth="1"/>
    <col min="4" max="16384" width="6.69921875" style="63"/>
  </cols>
  <sheetData>
    <row r="1" spans="1:3" ht="20.399999999999999" thickBot="1">
      <c r="A1" s="2354" t="s">
        <v>433</v>
      </c>
      <c r="B1" s="2355"/>
      <c r="C1" s="2356"/>
    </row>
    <row r="2" spans="1:3" ht="18.600000000000001" thickBot="1">
      <c r="A2" s="2385" t="s">
        <v>434</v>
      </c>
      <c r="B2" s="2386"/>
      <c r="C2" s="1683">
        <v>45797</v>
      </c>
    </row>
    <row r="3" spans="1:3">
      <c r="A3" s="2382" t="s">
        <v>435</v>
      </c>
      <c r="B3" s="1684" t="s">
        <v>436</v>
      </c>
      <c r="C3" s="1685" t="s">
        <v>3551</v>
      </c>
    </row>
    <row r="4" spans="1:3">
      <c r="A4" s="2350"/>
      <c r="B4" s="1636" t="s">
        <v>438</v>
      </c>
      <c r="C4" s="1686" t="s">
        <v>3552</v>
      </c>
    </row>
    <row r="5" spans="1:3">
      <c r="A5" s="2350"/>
      <c r="B5" s="1636" t="s">
        <v>440</v>
      </c>
      <c r="C5" s="1687" t="s">
        <v>3553</v>
      </c>
    </row>
    <row r="6" spans="1:3">
      <c r="A6" s="2350"/>
      <c r="B6" s="1636" t="s">
        <v>268</v>
      </c>
      <c r="C6" s="1687" t="s">
        <v>3552</v>
      </c>
    </row>
    <row r="7" spans="1:3" ht="32.4">
      <c r="A7" s="2350"/>
      <c r="B7" s="1636" t="s">
        <v>442</v>
      </c>
      <c r="C7" s="1688" t="s">
        <v>3554</v>
      </c>
    </row>
    <row r="8" spans="1:3">
      <c r="A8" s="2350"/>
      <c r="B8" s="1640" t="s">
        <v>444</v>
      </c>
      <c r="C8" s="382">
        <v>2458711.8081496009</v>
      </c>
    </row>
    <row r="9" spans="1:3">
      <c r="A9" s="2350"/>
      <c r="B9" s="1640" t="s">
        <v>446</v>
      </c>
      <c r="C9" s="368">
        <v>357299999.96029997</v>
      </c>
    </row>
    <row r="10" spans="1:3">
      <c r="A10" s="2350"/>
      <c r="B10" s="1636" t="s">
        <v>447</v>
      </c>
      <c r="C10" s="349" t="s">
        <v>275</v>
      </c>
    </row>
    <row r="11" spans="1:3">
      <c r="A11" s="2350"/>
      <c r="B11" s="1636" t="s">
        <v>449</v>
      </c>
      <c r="C11" s="1638" t="s">
        <v>277</v>
      </c>
    </row>
    <row r="12" spans="1:3">
      <c r="A12" s="2350"/>
      <c r="B12" s="1636" t="s">
        <v>450</v>
      </c>
      <c r="C12" s="1638" t="s">
        <v>279</v>
      </c>
    </row>
    <row r="13" spans="1:3">
      <c r="A13" s="2350"/>
      <c r="B13" s="1636" t="s">
        <v>451</v>
      </c>
      <c r="C13" s="1638" t="s">
        <v>279</v>
      </c>
    </row>
    <row r="14" spans="1:3">
      <c r="A14" s="2350"/>
      <c r="B14" s="1636" t="s">
        <v>452</v>
      </c>
      <c r="C14" s="1638" t="s">
        <v>277</v>
      </c>
    </row>
    <row r="15" spans="1:3">
      <c r="A15" s="2350"/>
      <c r="B15" s="1636" t="s">
        <v>453</v>
      </c>
      <c r="C15" s="1638" t="s">
        <v>267</v>
      </c>
    </row>
    <row r="16" spans="1:3">
      <c r="A16" s="2350"/>
      <c r="B16" s="1636" t="s">
        <v>454</v>
      </c>
      <c r="C16" s="1638" t="s">
        <v>267</v>
      </c>
    </row>
    <row r="17" spans="1:3">
      <c r="A17" s="2350"/>
      <c r="B17" s="1636" t="s">
        <v>455</v>
      </c>
      <c r="C17" s="1638" t="s">
        <v>1775</v>
      </c>
    </row>
    <row r="18" spans="1:3" ht="32.4">
      <c r="A18" s="2350"/>
      <c r="B18" s="1636" t="s">
        <v>286</v>
      </c>
      <c r="C18" s="1638" t="s">
        <v>287</v>
      </c>
    </row>
    <row r="19" spans="1:3">
      <c r="A19" s="2350"/>
      <c r="B19" s="1636" t="s">
        <v>457</v>
      </c>
      <c r="C19" s="1638" t="s">
        <v>267</v>
      </c>
    </row>
    <row r="20" spans="1:3" ht="32.4">
      <c r="A20" s="2350"/>
      <c r="B20" s="1636" t="s">
        <v>289</v>
      </c>
      <c r="C20" s="1638" t="s">
        <v>277</v>
      </c>
    </row>
    <row r="21" spans="1:3">
      <c r="A21" s="2350"/>
      <c r="B21" s="1636" t="s">
        <v>459</v>
      </c>
      <c r="C21" s="1638" t="s">
        <v>267</v>
      </c>
    </row>
    <row r="22" spans="1:3">
      <c r="A22" s="2350"/>
      <c r="B22" s="1636" t="s">
        <v>460</v>
      </c>
      <c r="C22" s="1638" t="s">
        <v>267</v>
      </c>
    </row>
    <row r="23" spans="1:3">
      <c r="A23" s="2350"/>
      <c r="B23" s="1636" t="s">
        <v>461</v>
      </c>
      <c r="C23" s="1638" t="s">
        <v>267</v>
      </c>
    </row>
    <row r="24" spans="1:3">
      <c r="A24" s="2350"/>
      <c r="B24" s="1636" t="s">
        <v>463</v>
      </c>
      <c r="C24" s="1638" t="s">
        <v>267</v>
      </c>
    </row>
    <row r="25" spans="1:3">
      <c r="A25" s="2350"/>
      <c r="B25" s="1636" t="s">
        <v>464</v>
      </c>
      <c r="C25" s="1638" t="s">
        <v>296</v>
      </c>
    </row>
    <row r="26" spans="1:3">
      <c r="A26" s="2350"/>
      <c r="B26" s="1636" t="s">
        <v>465</v>
      </c>
      <c r="C26" s="1638" t="s">
        <v>267</v>
      </c>
    </row>
    <row r="27" spans="1:3" ht="48.6">
      <c r="A27" s="2350"/>
      <c r="B27" s="1636" t="s">
        <v>466</v>
      </c>
      <c r="C27" s="1638" t="s">
        <v>3555</v>
      </c>
    </row>
    <row r="28" spans="1:3">
      <c r="A28" s="2350"/>
      <c r="B28" s="1636" t="s">
        <v>467</v>
      </c>
      <c r="C28" s="1638" t="s">
        <v>301</v>
      </c>
    </row>
    <row r="29" spans="1:3">
      <c r="A29" s="2350"/>
      <c r="B29" s="1636" t="s">
        <v>468</v>
      </c>
      <c r="C29" s="1638" t="s">
        <v>658</v>
      </c>
    </row>
    <row r="30" spans="1:3" ht="32.4">
      <c r="A30" s="2350"/>
      <c r="B30" s="1636" t="s">
        <v>470</v>
      </c>
      <c r="C30" s="1638" t="s">
        <v>1275</v>
      </c>
    </row>
    <row r="31" spans="1:3" ht="113.4">
      <c r="A31" s="2350"/>
      <c r="B31" s="1636" t="s">
        <v>472</v>
      </c>
      <c r="C31" s="1638" t="s">
        <v>3556</v>
      </c>
    </row>
    <row r="32" spans="1:3" ht="33" thickBot="1">
      <c r="A32" s="2351"/>
      <c r="B32" s="1641" t="s">
        <v>308</v>
      </c>
      <c r="C32" s="400" t="s">
        <v>775</v>
      </c>
    </row>
    <row r="33" spans="1:3">
      <c r="A33" s="2382" t="s">
        <v>475</v>
      </c>
      <c r="B33" s="1684" t="s">
        <v>476</v>
      </c>
      <c r="C33" s="1689" t="s">
        <v>3552</v>
      </c>
    </row>
    <row r="34" spans="1:3">
      <c r="A34" s="2350"/>
      <c r="B34" s="1636" t="s">
        <v>477</v>
      </c>
      <c r="C34" s="1638" t="s">
        <v>3557</v>
      </c>
    </row>
    <row r="35" spans="1:3">
      <c r="A35" s="2350"/>
      <c r="B35" s="1636" t="s">
        <v>479</v>
      </c>
      <c r="C35" s="1638" t="s">
        <v>1278</v>
      </c>
    </row>
    <row r="36" spans="1:3">
      <c r="A36" s="2350"/>
      <c r="B36" s="1636" t="s">
        <v>480</v>
      </c>
      <c r="C36" s="1638" t="s">
        <v>267</v>
      </c>
    </row>
    <row r="37" spans="1:3">
      <c r="A37" s="2350"/>
      <c r="B37" s="1636" t="s">
        <v>481</v>
      </c>
      <c r="C37" s="1638" t="s">
        <v>267</v>
      </c>
    </row>
    <row r="38" spans="1:3" ht="18.600000000000001" thickBot="1">
      <c r="A38" s="2351"/>
      <c r="B38" s="1641" t="s">
        <v>482</v>
      </c>
      <c r="C38" s="1643" t="s">
        <v>279</v>
      </c>
    </row>
    <row r="39" spans="1:3">
      <c r="A39" s="2382" t="s">
        <v>483</v>
      </c>
      <c r="B39" s="1684" t="s">
        <v>484</v>
      </c>
      <c r="C39" s="1689" t="s">
        <v>277</v>
      </c>
    </row>
    <row r="40" spans="1:3">
      <c r="A40" s="2350"/>
      <c r="B40" s="1636" t="s">
        <v>485</v>
      </c>
      <c r="C40" s="1638" t="s">
        <v>267</v>
      </c>
    </row>
    <row r="41" spans="1:3">
      <c r="A41" s="2350"/>
      <c r="B41" s="1636" t="s">
        <v>486</v>
      </c>
      <c r="C41" s="1638" t="s">
        <v>267</v>
      </c>
    </row>
    <row r="42" spans="1:3">
      <c r="A42" s="2350"/>
      <c r="B42" s="1636" t="s">
        <v>487</v>
      </c>
      <c r="C42" s="1638" t="s">
        <v>267</v>
      </c>
    </row>
    <row r="43" spans="1:3">
      <c r="A43" s="2350"/>
      <c r="B43" s="1636" t="s">
        <v>488</v>
      </c>
      <c r="C43" s="1638" t="s">
        <v>267</v>
      </c>
    </row>
    <row r="44" spans="1:3" ht="18.600000000000001" thickBot="1">
      <c r="A44" s="2351"/>
      <c r="B44" s="1641" t="s">
        <v>489</v>
      </c>
      <c r="C44" s="1643" t="s">
        <v>267</v>
      </c>
    </row>
    <row r="45" spans="1:3">
      <c r="A45" s="2382" t="s">
        <v>490</v>
      </c>
      <c r="B45" s="1684" t="s">
        <v>491</v>
      </c>
      <c r="C45" s="1689" t="s">
        <v>277</v>
      </c>
    </row>
    <row r="46" spans="1:3">
      <c r="A46" s="2350"/>
      <c r="B46" s="1636" t="s">
        <v>492</v>
      </c>
      <c r="C46" s="1638" t="s">
        <v>267</v>
      </c>
    </row>
    <row r="47" spans="1:3" ht="18.600000000000001" thickBot="1">
      <c r="A47" s="2351"/>
      <c r="B47" s="1641" t="s">
        <v>494</v>
      </c>
      <c r="C47" s="1643" t="s">
        <v>267</v>
      </c>
    </row>
    <row r="48" spans="1:3">
      <c r="A48" s="2382" t="s">
        <v>496</v>
      </c>
      <c r="B48" s="1684" t="s">
        <v>497</v>
      </c>
      <c r="C48" s="1689" t="s">
        <v>279</v>
      </c>
    </row>
    <row r="49" spans="1:3">
      <c r="A49" s="2350"/>
      <c r="B49" s="1636" t="s">
        <v>498</v>
      </c>
      <c r="C49" s="1638" t="s">
        <v>1311</v>
      </c>
    </row>
    <row r="50" spans="1:3">
      <c r="A50" s="2350"/>
      <c r="B50" s="1636" t="s">
        <v>500</v>
      </c>
      <c r="C50" s="1638" t="s">
        <v>3558</v>
      </c>
    </row>
    <row r="51" spans="1:3">
      <c r="A51" s="2350"/>
      <c r="B51" s="1636" t="s">
        <v>502</v>
      </c>
      <c r="C51" s="1638" t="s">
        <v>3559</v>
      </c>
    </row>
    <row r="52" spans="1:3" ht="32.4">
      <c r="A52" s="2350"/>
      <c r="B52" s="1636" t="s">
        <v>504</v>
      </c>
      <c r="C52" s="1638" t="s">
        <v>3560</v>
      </c>
    </row>
    <row r="53" spans="1:3" ht="48.6">
      <c r="A53" s="2350"/>
      <c r="B53" s="1636" t="s">
        <v>342</v>
      </c>
      <c r="C53" s="1638" t="s">
        <v>1284</v>
      </c>
    </row>
    <row r="54" spans="1:3" ht="48.6">
      <c r="A54" s="2350"/>
      <c r="B54" s="1636" t="s">
        <v>508</v>
      </c>
      <c r="C54" s="1638" t="s">
        <v>1285</v>
      </c>
    </row>
    <row r="55" spans="1:3">
      <c r="A55" s="2350"/>
      <c r="B55" s="1636" t="s">
        <v>510</v>
      </c>
      <c r="C55" s="1638" t="s">
        <v>3561</v>
      </c>
    </row>
    <row r="56" spans="1:3">
      <c r="A56" s="2350"/>
      <c r="B56" s="1636" t="s">
        <v>512</v>
      </c>
      <c r="C56" s="1638" t="s">
        <v>349</v>
      </c>
    </row>
    <row r="57" spans="1:3">
      <c r="A57" s="2350"/>
      <c r="B57" s="1636" t="s">
        <v>513</v>
      </c>
      <c r="C57" s="1638" t="s">
        <v>267</v>
      </c>
    </row>
    <row r="58" spans="1:3">
      <c r="A58" s="2350"/>
      <c r="B58" s="1636" t="s">
        <v>514</v>
      </c>
      <c r="C58" s="1645" t="s">
        <v>267</v>
      </c>
    </row>
    <row r="59" spans="1:3">
      <c r="A59" s="2350"/>
      <c r="B59" s="1640" t="s">
        <v>515</v>
      </c>
      <c r="C59" s="360" t="s">
        <v>3561</v>
      </c>
    </row>
    <row r="60" spans="1:3">
      <c r="A60" s="2350"/>
      <c r="B60" s="1636" t="s">
        <v>516</v>
      </c>
      <c r="C60" s="349" t="s">
        <v>267</v>
      </c>
    </row>
    <row r="61" spans="1:3">
      <c r="A61" s="2350"/>
      <c r="B61" s="1636" t="s">
        <v>517</v>
      </c>
      <c r="C61" s="1638" t="s">
        <v>267</v>
      </c>
    </row>
    <row r="62" spans="1:3">
      <c r="A62" s="2350"/>
      <c r="B62" s="1636" t="s">
        <v>519</v>
      </c>
      <c r="C62" s="1638" t="s">
        <v>267</v>
      </c>
    </row>
    <row r="63" spans="1:3" ht="145.80000000000001">
      <c r="A63" s="2350"/>
      <c r="B63" s="1636" t="s">
        <v>521</v>
      </c>
      <c r="C63" s="361" t="s">
        <v>3562</v>
      </c>
    </row>
    <row r="64" spans="1:3" ht="64.8">
      <c r="A64" s="2350"/>
      <c r="B64" s="1636" t="s">
        <v>523</v>
      </c>
      <c r="C64" s="13" t="s">
        <v>3563</v>
      </c>
    </row>
    <row r="65" spans="1:3">
      <c r="A65" s="2350"/>
      <c r="B65" s="1636" t="s">
        <v>525</v>
      </c>
      <c r="C65" s="1638" t="s">
        <v>277</v>
      </c>
    </row>
    <row r="66" spans="1:3">
      <c r="A66" s="2350"/>
      <c r="B66" s="1636" t="s">
        <v>526</v>
      </c>
      <c r="C66" s="1638" t="s">
        <v>267</v>
      </c>
    </row>
    <row r="67" spans="1:3">
      <c r="A67" s="2350"/>
      <c r="B67" s="1636" t="s">
        <v>528</v>
      </c>
      <c r="C67" s="1638" t="s">
        <v>267</v>
      </c>
    </row>
    <row r="68" spans="1:3" ht="18.600000000000001" thickBot="1">
      <c r="A68" s="2351"/>
      <c r="B68" s="1641" t="s">
        <v>530</v>
      </c>
      <c r="C68" s="1643" t="s">
        <v>267</v>
      </c>
    </row>
    <row r="69" spans="1:3">
      <c r="A69" s="2382" t="s">
        <v>532</v>
      </c>
      <c r="B69" s="1684" t="s">
        <v>533</v>
      </c>
      <c r="C69" s="1689" t="s">
        <v>279</v>
      </c>
    </row>
    <row r="70" spans="1:3">
      <c r="A70" s="2350"/>
      <c r="B70" s="1636" t="s">
        <v>534</v>
      </c>
      <c r="C70" s="1638" t="s">
        <v>1288</v>
      </c>
    </row>
    <row r="71" spans="1:3">
      <c r="A71" s="2350"/>
      <c r="B71" s="1636" t="s">
        <v>535</v>
      </c>
      <c r="C71" s="1638" t="s">
        <v>267</v>
      </c>
    </row>
    <row r="72" spans="1:3">
      <c r="A72" s="2350"/>
      <c r="B72" s="1636" t="s">
        <v>536</v>
      </c>
      <c r="C72" s="1638" t="s">
        <v>267</v>
      </c>
    </row>
    <row r="73" spans="1:3" ht="64.8">
      <c r="A73" s="2350"/>
      <c r="B73" s="1636" t="s">
        <v>537</v>
      </c>
      <c r="C73" s="1638" t="s">
        <v>1289</v>
      </c>
    </row>
    <row r="74" spans="1:3">
      <c r="A74" s="2350"/>
      <c r="B74" s="1636" t="s">
        <v>972</v>
      </c>
      <c r="C74" s="1638" t="s">
        <v>301</v>
      </c>
    </row>
    <row r="75" spans="1:3">
      <c r="A75" s="2350"/>
      <c r="B75" s="1636" t="s">
        <v>540</v>
      </c>
      <c r="C75" s="1638" t="s">
        <v>279</v>
      </c>
    </row>
    <row r="76" spans="1:3">
      <c r="A76" s="2350"/>
      <c r="B76" s="1636" t="s">
        <v>541</v>
      </c>
      <c r="C76" s="1638" t="s">
        <v>377</v>
      </c>
    </row>
    <row r="77" spans="1:3" ht="81.599999999999994" thickBot="1">
      <c r="A77" s="2351"/>
      <c r="B77" s="1641" t="s">
        <v>542</v>
      </c>
      <c r="C77" s="1645" t="s">
        <v>611</v>
      </c>
    </row>
    <row r="78" spans="1:3" ht="32.4">
      <c r="A78" s="2382" t="s">
        <v>544</v>
      </c>
      <c r="B78" s="1690" t="s">
        <v>545</v>
      </c>
      <c r="C78" s="1691" t="s">
        <v>2478</v>
      </c>
    </row>
    <row r="79" spans="1:3" ht="64.8">
      <c r="A79" s="2350"/>
      <c r="B79" s="1640" t="s">
        <v>547</v>
      </c>
      <c r="C79" s="37" t="s">
        <v>2479</v>
      </c>
    </row>
    <row r="80" spans="1:3">
      <c r="A80" s="2350"/>
      <c r="B80" s="1636" t="s">
        <v>548</v>
      </c>
      <c r="C80" s="349" t="s">
        <v>1290</v>
      </c>
    </row>
    <row r="81" spans="1:3" ht="32.4">
      <c r="A81" s="2350"/>
      <c r="B81" s="1636" t="s">
        <v>550</v>
      </c>
      <c r="C81" s="1638" t="s">
        <v>388</v>
      </c>
    </row>
    <row r="82" spans="1:3" ht="64.8">
      <c r="A82" s="2350"/>
      <c r="B82" s="1636" t="s">
        <v>552</v>
      </c>
      <c r="C82" s="1638" t="s">
        <v>736</v>
      </c>
    </row>
    <row r="83" spans="1:3">
      <c r="A83" s="2350"/>
      <c r="B83" s="1636" t="s">
        <v>554</v>
      </c>
      <c r="C83" s="1638" t="s">
        <v>277</v>
      </c>
    </row>
    <row r="84" spans="1:3">
      <c r="A84" s="2350"/>
      <c r="B84" s="1636" t="s">
        <v>526</v>
      </c>
      <c r="C84" s="1638" t="s">
        <v>267</v>
      </c>
    </row>
    <row r="85" spans="1:3">
      <c r="A85" s="2350"/>
      <c r="B85" s="1636" t="s">
        <v>528</v>
      </c>
      <c r="C85" s="1638" t="s">
        <v>267</v>
      </c>
    </row>
    <row r="86" spans="1:3">
      <c r="A86" s="2350"/>
      <c r="B86" s="1636" t="s">
        <v>555</v>
      </c>
      <c r="C86" s="1638" t="s">
        <v>267</v>
      </c>
    </row>
    <row r="87" spans="1:3">
      <c r="A87" s="2350"/>
      <c r="B87" s="1636" t="s">
        <v>556</v>
      </c>
      <c r="C87" s="1638"/>
    </row>
    <row r="88" spans="1:3">
      <c r="A88" s="2350"/>
      <c r="B88" s="1636" t="s">
        <v>557</v>
      </c>
      <c r="C88" s="1638" t="s">
        <v>277</v>
      </c>
    </row>
    <row r="89" spans="1:3">
      <c r="A89" s="2350"/>
      <c r="B89" s="1636" t="s">
        <v>558</v>
      </c>
      <c r="C89" s="1638" t="s">
        <v>267</v>
      </c>
    </row>
    <row r="90" spans="1:3">
      <c r="A90" s="2350"/>
      <c r="B90" s="1636" t="s">
        <v>559</v>
      </c>
      <c r="C90" s="1638" t="s">
        <v>267</v>
      </c>
    </row>
    <row r="91" spans="1:3">
      <c r="A91" s="2350"/>
      <c r="B91" s="1636" t="s">
        <v>560</v>
      </c>
      <c r="C91" s="1638" t="s">
        <v>267</v>
      </c>
    </row>
    <row r="92" spans="1:3" ht="18.600000000000001" thickBot="1">
      <c r="A92" s="2351"/>
      <c r="B92" s="1641" t="s">
        <v>561</v>
      </c>
      <c r="C92" s="1643" t="s">
        <v>267</v>
      </c>
    </row>
    <row r="93" spans="1:3" ht="48.6">
      <c r="A93" s="2382" t="s">
        <v>562</v>
      </c>
      <c r="B93" s="1684" t="s">
        <v>563</v>
      </c>
      <c r="C93" s="1689" t="s">
        <v>1291</v>
      </c>
    </row>
    <row r="94" spans="1:3" ht="32.4">
      <c r="A94" s="2350"/>
      <c r="B94" s="1636" t="s">
        <v>565</v>
      </c>
      <c r="C94" s="1638" t="s">
        <v>566</v>
      </c>
    </row>
    <row r="95" spans="1:3">
      <c r="A95" s="2350"/>
      <c r="B95" s="1636" t="s">
        <v>567</v>
      </c>
      <c r="C95" s="1638" t="s">
        <v>267</v>
      </c>
    </row>
    <row r="96" spans="1:3" ht="32.4">
      <c r="A96" s="2350"/>
      <c r="B96" s="1636" t="s">
        <v>568</v>
      </c>
      <c r="C96" s="1638" t="s">
        <v>267</v>
      </c>
    </row>
    <row r="97" spans="1:3" ht="48.6">
      <c r="A97" s="2350"/>
      <c r="B97" s="1636" t="s">
        <v>570</v>
      </c>
      <c r="C97" s="1638" t="s">
        <v>618</v>
      </c>
    </row>
    <row r="98" spans="1:3" ht="48.6">
      <c r="A98" s="2350"/>
      <c r="B98" s="1636" t="s">
        <v>572</v>
      </c>
      <c r="C98" s="1638" t="s">
        <v>619</v>
      </c>
    </row>
    <row r="99" spans="1:3" ht="145.80000000000001">
      <c r="A99" s="2350"/>
      <c r="B99" s="1636" t="s">
        <v>574</v>
      </c>
      <c r="C99" s="1638" t="s">
        <v>980</v>
      </c>
    </row>
    <row r="100" spans="1:3" ht="162">
      <c r="A100" s="2350"/>
      <c r="B100" s="1636" t="s">
        <v>621</v>
      </c>
      <c r="C100" s="361" t="s">
        <v>1292</v>
      </c>
    </row>
    <row r="101" spans="1:3" ht="48.6">
      <c r="A101" s="2350"/>
      <c r="B101" s="1636" t="s">
        <v>576</v>
      </c>
      <c r="C101" s="1638" t="s">
        <v>1293</v>
      </c>
    </row>
    <row r="102" spans="1:3" ht="18.600000000000001" thickBot="1">
      <c r="A102" s="2351"/>
      <c r="B102" s="1649" t="s">
        <v>577</v>
      </c>
      <c r="C102" s="1645" t="s">
        <v>267</v>
      </c>
    </row>
    <row r="103" spans="1:3" ht="32.4">
      <c r="A103" s="2383" t="s">
        <v>578</v>
      </c>
      <c r="B103" s="1232" t="s">
        <v>579</v>
      </c>
      <c r="C103" s="1692" t="s">
        <v>3564</v>
      </c>
    </row>
    <row r="104" spans="1:3">
      <c r="A104" s="2384"/>
      <c r="B104" s="1693" t="s">
        <v>581</v>
      </c>
      <c r="C104" s="410">
        <v>2.7319020093586569E-4</v>
      </c>
    </row>
    <row r="105" spans="1:3">
      <c r="A105" s="2384"/>
      <c r="B105" s="1693" t="s">
        <v>583</v>
      </c>
      <c r="C105" s="369">
        <v>3.9699999999999999E-2</v>
      </c>
    </row>
    <row r="106" spans="1:3">
      <c r="A106" s="2384"/>
      <c r="B106" s="1693" t="s">
        <v>3565</v>
      </c>
      <c r="C106" s="98" t="s">
        <v>2427</v>
      </c>
    </row>
    <row r="107" spans="1:3" ht="18.600000000000001" thickBot="1">
      <c r="A107" s="2384"/>
      <c r="B107" s="1694" t="s">
        <v>984</v>
      </c>
      <c r="C107" s="16" t="s">
        <v>3566</v>
      </c>
    </row>
    <row r="108" spans="1:3" s="127" customFormat="1" ht="65.099999999999994" customHeight="1">
      <c r="A108" s="1853" t="s">
        <v>427</v>
      </c>
      <c r="B108" s="935" t="s">
        <v>428</v>
      </c>
      <c r="C108" s="936" t="s">
        <v>267</v>
      </c>
    </row>
    <row r="109" spans="1:3" s="127" customFormat="1" ht="65.099999999999994" customHeight="1" thickBot="1">
      <c r="A109" s="1854"/>
      <c r="B109" s="937" t="s">
        <v>430</v>
      </c>
      <c r="C109" s="938" t="s">
        <v>267</v>
      </c>
    </row>
    <row r="110" spans="1:3" ht="18.600000000000001" thickBot="1">
      <c r="A110" s="2380" t="s">
        <v>587</v>
      </c>
      <c r="B110" s="2381"/>
      <c r="C110" s="1695" t="s">
        <v>267</v>
      </c>
    </row>
    <row r="111" spans="1:3" ht="236.25" customHeight="1">
      <c r="A111" s="1881" t="s">
        <v>432</v>
      </c>
      <c r="B111" s="1882"/>
      <c r="C111" s="1882"/>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360" t="s">
        <v>628</v>
      </c>
      <c r="B2" s="2361"/>
      <c r="C2" s="411">
        <v>45806</v>
      </c>
    </row>
    <row r="3" spans="1:3">
      <c r="A3" s="2376" t="s">
        <v>629</v>
      </c>
      <c r="B3" s="1237" t="s">
        <v>630</v>
      </c>
      <c r="C3" s="1238" t="s">
        <v>3567</v>
      </c>
    </row>
    <row r="4" spans="1:3">
      <c r="A4" s="1894"/>
      <c r="B4" s="1060" t="s">
        <v>632</v>
      </c>
      <c r="C4" s="886" t="s">
        <v>3568</v>
      </c>
    </row>
    <row r="5" spans="1:3">
      <c r="A5" s="1894"/>
      <c r="B5" s="1060" t="s">
        <v>440</v>
      </c>
      <c r="C5" s="886" t="s">
        <v>267</v>
      </c>
    </row>
    <row r="6" spans="1:3">
      <c r="A6" s="1894"/>
      <c r="B6" s="1060" t="s">
        <v>268</v>
      </c>
      <c r="C6" s="886" t="s">
        <v>3569</v>
      </c>
    </row>
    <row r="7" spans="1:3">
      <c r="A7" s="1894"/>
      <c r="B7" s="1060" t="s">
        <v>442</v>
      </c>
      <c r="C7" s="136" t="s">
        <v>3570</v>
      </c>
    </row>
    <row r="8" spans="1:3">
      <c r="A8" s="1894"/>
      <c r="B8" s="1060" t="s">
        <v>444</v>
      </c>
      <c r="C8" s="382">
        <v>249193759</v>
      </c>
    </row>
    <row r="9" spans="1:3">
      <c r="A9" s="1894"/>
      <c r="B9" s="1060" t="s">
        <v>446</v>
      </c>
      <c r="C9" s="368">
        <v>35936231985</v>
      </c>
    </row>
    <row r="10" spans="1:3">
      <c r="A10" s="1894"/>
      <c r="B10" s="1060" t="s">
        <v>637</v>
      </c>
      <c r="C10" s="886" t="s">
        <v>3571</v>
      </c>
    </row>
    <row r="11" spans="1:3">
      <c r="A11" s="1894"/>
      <c r="B11" s="1060" t="s">
        <v>639</v>
      </c>
      <c r="C11" s="886" t="s">
        <v>277</v>
      </c>
    </row>
    <row r="12" spans="1:3">
      <c r="A12" s="1894"/>
      <c r="B12" s="1060" t="s">
        <v>640</v>
      </c>
      <c r="C12" s="886" t="s">
        <v>279</v>
      </c>
    </row>
    <row r="13" spans="1:3">
      <c r="A13" s="1894"/>
      <c r="B13" s="1060" t="s">
        <v>641</v>
      </c>
      <c r="C13" s="886" t="s">
        <v>279</v>
      </c>
    </row>
    <row r="14" spans="1:3">
      <c r="A14" s="1894"/>
      <c r="B14" s="1060" t="s">
        <v>642</v>
      </c>
      <c r="C14" s="886" t="s">
        <v>277</v>
      </c>
    </row>
    <row r="15" spans="1:3">
      <c r="A15" s="1894"/>
      <c r="B15" s="1060" t="s">
        <v>643</v>
      </c>
      <c r="C15" s="886" t="s">
        <v>267</v>
      </c>
    </row>
    <row r="16" spans="1:3">
      <c r="A16" s="1894"/>
      <c r="B16" s="1060" t="s">
        <v>644</v>
      </c>
      <c r="C16" s="886" t="s">
        <v>267</v>
      </c>
    </row>
    <row r="17" spans="1:3" ht="162">
      <c r="A17" s="1894"/>
      <c r="B17" s="1060" t="s">
        <v>645</v>
      </c>
      <c r="C17" s="886" t="s">
        <v>3572</v>
      </c>
    </row>
    <row r="18" spans="1:3" ht="32.4">
      <c r="A18" s="1894"/>
      <c r="B18" s="1060" t="s">
        <v>286</v>
      </c>
      <c r="C18" s="886" t="s">
        <v>878</v>
      </c>
    </row>
    <row r="19" spans="1:3">
      <c r="A19" s="1894"/>
      <c r="B19" s="1060" t="s">
        <v>647</v>
      </c>
      <c r="C19" s="886" t="s">
        <v>267</v>
      </c>
    </row>
    <row r="20" spans="1:3" ht="32.4">
      <c r="A20" s="1894"/>
      <c r="B20" s="1060" t="s">
        <v>648</v>
      </c>
      <c r="C20" s="886" t="s">
        <v>277</v>
      </c>
    </row>
    <row r="21" spans="1:3">
      <c r="A21" s="1894"/>
      <c r="B21" s="1060" t="s">
        <v>649</v>
      </c>
      <c r="C21" s="886" t="s">
        <v>267</v>
      </c>
    </row>
    <row r="22" spans="1:3">
      <c r="A22" s="1894"/>
      <c r="B22" s="1060" t="s">
        <v>650</v>
      </c>
      <c r="C22" s="886" t="s">
        <v>267</v>
      </c>
    </row>
    <row r="23" spans="1:3">
      <c r="A23" s="1894"/>
      <c r="B23" s="1060" t="s">
        <v>651</v>
      </c>
      <c r="C23" s="886" t="s">
        <v>267</v>
      </c>
    </row>
    <row r="24" spans="1:3">
      <c r="A24" s="1894"/>
      <c r="B24" s="1060" t="s">
        <v>652</v>
      </c>
      <c r="C24" s="886" t="s">
        <v>267</v>
      </c>
    </row>
    <row r="25" spans="1:3">
      <c r="A25" s="1894"/>
      <c r="B25" s="1060" t="s">
        <v>653</v>
      </c>
      <c r="C25" s="886" t="s">
        <v>296</v>
      </c>
    </row>
    <row r="26" spans="1:3">
      <c r="A26" s="1894"/>
      <c r="B26" s="1060" t="s">
        <v>654</v>
      </c>
      <c r="C26" s="886" t="s">
        <v>267</v>
      </c>
    </row>
    <row r="27" spans="1:3">
      <c r="A27" s="1894"/>
      <c r="B27" s="1060" t="s">
        <v>655</v>
      </c>
      <c r="C27" s="886" t="s">
        <v>299</v>
      </c>
    </row>
    <row r="28" spans="1:3">
      <c r="A28" s="1894"/>
      <c r="B28" s="1060" t="s">
        <v>656</v>
      </c>
      <c r="C28" s="886" t="s">
        <v>301</v>
      </c>
    </row>
    <row r="29" spans="1:3">
      <c r="A29" s="1894"/>
      <c r="B29" s="1060" t="s">
        <v>657</v>
      </c>
      <c r="C29" s="886" t="s">
        <v>658</v>
      </c>
    </row>
    <row r="30" spans="1:3" ht="32.4">
      <c r="A30" s="1894"/>
      <c r="B30" s="1060" t="s">
        <v>659</v>
      </c>
      <c r="C30" s="886" t="s">
        <v>1275</v>
      </c>
    </row>
    <row r="31" spans="1:3" ht="32.4">
      <c r="A31" s="1894"/>
      <c r="B31" s="1060" t="s">
        <v>660</v>
      </c>
      <c r="C31" s="886" t="s">
        <v>3573</v>
      </c>
    </row>
    <row r="32" spans="1:3" ht="33" thickBot="1">
      <c r="A32" s="1895"/>
      <c r="B32" s="4" t="s">
        <v>662</v>
      </c>
      <c r="C32" s="1296" t="s">
        <v>267</v>
      </c>
    </row>
    <row r="33" spans="1:3">
      <c r="A33" s="2375" t="s">
        <v>663</v>
      </c>
      <c r="B33" s="1237" t="s">
        <v>664</v>
      </c>
      <c r="C33" s="886" t="s">
        <v>3569</v>
      </c>
    </row>
    <row r="34" spans="1:3">
      <c r="A34" s="1883"/>
      <c r="B34" s="1060" t="s">
        <v>665</v>
      </c>
      <c r="C34" s="886" t="s">
        <v>3574</v>
      </c>
    </row>
    <row r="35" spans="1:3">
      <c r="A35" s="1883"/>
      <c r="B35" s="1060" t="s">
        <v>667</v>
      </c>
      <c r="C35" s="886" t="s">
        <v>314</v>
      </c>
    </row>
    <row r="36" spans="1:3">
      <c r="A36" s="1883"/>
      <c r="B36" s="1060" t="s">
        <v>668</v>
      </c>
      <c r="C36" s="886" t="s">
        <v>267</v>
      </c>
    </row>
    <row r="37" spans="1:3">
      <c r="A37" s="1883"/>
      <c r="B37" s="1060" t="s">
        <v>669</v>
      </c>
      <c r="C37" s="886" t="s">
        <v>267</v>
      </c>
    </row>
    <row r="38" spans="1:3" ht="16.8" thickBot="1">
      <c r="A38" s="1884"/>
      <c r="B38" s="1297" t="s">
        <v>670</v>
      </c>
      <c r="C38" s="1296" t="s">
        <v>279</v>
      </c>
    </row>
    <row r="39" spans="1:3">
      <c r="A39" s="2375" t="s">
        <v>671</v>
      </c>
      <c r="B39" s="1237" t="s">
        <v>672</v>
      </c>
      <c r="C39" s="886" t="s">
        <v>277</v>
      </c>
    </row>
    <row r="40" spans="1:3">
      <c r="A40" s="1883"/>
      <c r="B40" s="1060" t="s">
        <v>673</v>
      </c>
      <c r="C40" s="886" t="s">
        <v>267</v>
      </c>
    </row>
    <row r="41" spans="1:3">
      <c r="A41" s="1883"/>
      <c r="B41" s="1060" t="s">
        <v>674</v>
      </c>
      <c r="C41" s="886" t="s">
        <v>267</v>
      </c>
    </row>
    <row r="42" spans="1:3">
      <c r="A42" s="1883"/>
      <c r="B42" s="1060" t="s">
        <v>675</v>
      </c>
      <c r="C42" s="886" t="s">
        <v>267</v>
      </c>
    </row>
    <row r="43" spans="1:3">
      <c r="A43" s="1883"/>
      <c r="B43" s="1060" t="s">
        <v>676</v>
      </c>
      <c r="C43" s="886" t="s">
        <v>267</v>
      </c>
    </row>
    <row r="44" spans="1:3" ht="16.8" thickBot="1">
      <c r="A44" s="1884"/>
      <c r="B44" s="1162" t="s">
        <v>677</v>
      </c>
      <c r="C44" s="1296" t="s">
        <v>267</v>
      </c>
    </row>
    <row r="45" spans="1:3">
      <c r="A45" s="2375" t="s">
        <v>678</v>
      </c>
      <c r="B45" s="1237" t="s">
        <v>679</v>
      </c>
      <c r="C45" s="886" t="s">
        <v>279</v>
      </c>
    </row>
    <row r="46" spans="1:3" ht="97.2">
      <c r="A46" s="1883"/>
      <c r="B46" s="1060" t="s">
        <v>680</v>
      </c>
      <c r="C46" s="886" t="s">
        <v>3575</v>
      </c>
    </row>
    <row r="47" spans="1:3" ht="16.8" thickBot="1">
      <c r="A47" s="1884"/>
      <c r="B47" s="1297" t="s">
        <v>682</v>
      </c>
      <c r="C47" s="1296" t="s">
        <v>2669</v>
      </c>
    </row>
    <row r="48" spans="1:3">
      <c r="A48" s="1883" t="s">
        <v>332</v>
      </c>
      <c r="B48" s="4" t="s">
        <v>684</v>
      </c>
      <c r="C48" s="886" t="s">
        <v>279</v>
      </c>
    </row>
    <row r="49" spans="1:3">
      <c r="A49" s="1883"/>
      <c r="B49" s="1060" t="s">
        <v>685</v>
      </c>
      <c r="C49" s="886" t="s">
        <v>3576</v>
      </c>
    </row>
    <row r="50" spans="1:3">
      <c r="A50" s="1883"/>
      <c r="B50" s="1060" t="s">
        <v>687</v>
      </c>
      <c r="C50" s="886" t="s">
        <v>2015</v>
      </c>
    </row>
    <row r="51" spans="1:3">
      <c r="A51" s="1883"/>
      <c r="B51" s="1060" t="s">
        <v>689</v>
      </c>
      <c r="C51" s="886" t="s">
        <v>1360</v>
      </c>
    </row>
    <row r="52" spans="1:3">
      <c r="A52" s="1883"/>
      <c r="B52" s="1060" t="s">
        <v>691</v>
      </c>
      <c r="C52" s="886" t="s">
        <v>3577</v>
      </c>
    </row>
    <row r="53" spans="1:3" ht="48.6">
      <c r="A53" s="1883"/>
      <c r="B53" s="1060" t="s">
        <v>693</v>
      </c>
      <c r="C53" s="886" t="s">
        <v>3578</v>
      </c>
    </row>
    <row r="54" spans="1:3">
      <c r="A54" s="1883"/>
      <c r="B54" s="1060" t="s">
        <v>695</v>
      </c>
      <c r="C54" s="886" t="s">
        <v>3579</v>
      </c>
    </row>
    <row r="55" spans="1:3">
      <c r="A55" s="1883"/>
      <c r="B55" s="1060" t="s">
        <v>697</v>
      </c>
      <c r="C55" s="886" t="s">
        <v>3580</v>
      </c>
    </row>
    <row r="56" spans="1:3">
      <c r="A56" s="1883"/>
      <c r="B56" s="1060" t="s">
        <v>699</v>
      </c>
      <c r="C56" s="886" t="s">
        <v>267</v>
      </c>
    </row>
    <row r="57" spans="1:3">
      <c r="A57" s="1883"/>
      <c r="B57" s="1060" t="s">
        <v>700</v>
      </c>
      <c r="C57" s="886" t="s">
        <v>267</v>
      </c>
    </row>
    <row r="58" spans="1:3">
      <c r="A58" s="1883"/>
      <c r="B58" s="1060" t="s">
        <v>701</v>
      </c>
      <c r="C58" s="136" t="s">
        <v>267</v>
      </c>
    </row>
    <row r="59" spans="1:3">
      <c r="A59" s="1883"/>
      <c r="B59" s="1060" t="s">
        <v>702</v>
      </c>
      <c r="C59" s="366" t="s">
        <v>3581</v>
      </c>
    </row>
    <row r="60" spans="1:3">
      <c r="A60" s="1883"/>
      <c r="B60" s="1060" t="s">
        <v>704</v>
      </c>
      <c r="C60" s="886" t="s">
        <v>3582</v>
      </c>
    </row>
    <row r="61" spans="1:3" ht="64.8">
      <c r="A61" s="1883"/>
      <c r="B61" s="1060" t="s">
        <v>517</v>
      </c>
      <c r="C61" s="13" t="s">
        <v>3583</v>
      </c>
    </row>
    <row r="62" spans="1:3" ht="32.4">
      <c r="A62" s="1883"/>
      <c r="B62" s="1060" t="s">
        <v>708</v>
      </c>
      <c r="C62" s="886" t="s">
        <v>3584</v>
      </c>
    </row>
    <row r="63" spans="1:3">
      <c r="A63" s="1883"/>
      <c r="B63" s="1060" t="s">
        <v>710</v>
      </c>
      <c r="C63" s="886" t="s">
        <v>267</v>
      </c>
    </row>
    <row r="64" spans="1:3">
      <c r="A64" s="1883"/>
      <c r="B64" s="1060" t="s">
        <v>711</v>
      </c>
      <c r="C64" s="886" t="s">
        <v>267</v>
      </c>
    </row>
    <row r="65" spans="1:3">
      <c r="A65" s="1883"/>
      <c r="B65" s="1060" t="s">
        <v>712</v>
      </c>
      <c r="C65" s="886" t="s">
        <v>277</v>
      </c>
    </row>
    <row r="66" spans="1:3">
      <c r="A66" s="1883"/>
      <c r="B66" s="1060" t="s">
        <v>713</v>
      </c>
      <c r="C66" s="886" t="s">
        <v>267</v>
      </c>
    </row>
    <row r="67" spans="1:3">
      <c r="A67" s="1883"/>
      <c r="B67" s="1060" t="s">
        <v>714</v>
      </c>
      <c r="C67" s="886" t="s">
        <v>267</v>
      </c>
    </row>
    <row r="68" spans="1:3" ht="16.8" thickBot="1">
      <c r="A68" s="1884"/>
      <c r="B68" s="1297" t="s">
        <v>715</v>
      </c>
      <c r="C68" s="1296" t="s">
        <v>267</v>
      </c>
    </row>
    <row r="69" spans="1:3">
      <c r="A69" s="2375" t="s">
        <v>717</v>
      </c>
      <c r="B69" s="1237" t="s">
        <v>718</v>
      </c>
      <c r="C69" s="886" t="s">
        <v>279</v>
      </c>
    </row>
    <row r="70" spans="1:3">
      <c r="A70" s="1883"/>
      <c r="B70" s="1060" t="s">
        <v>719</v>
      </c>
      <c r="C70" s="886" t="s">
        <v>369</v>
      </c>
    </row>
    <row r="71" spans="1:3">
      <c r="A71" s="1883"/>
      <c r="B71" s="1060" t="s">
        <v>720</v>
      </c>
      <c r="C71" s="886" t="s">
        <v>267</v>
      </c>
    </row>
    <row r="72" spans="1:3">
      <c r="A72" s="1883"/>
      <c r="B72" s="1060" t="s">
        <v>721</v>
      </c>
      <c r="C72" s="886" t="s">
        <v>267</v>
      </c>
    </row>
    <row r="73" spans="1:3" ht="48.6">
      <c r="A73" s="1883"/>
      <c r="B73" s="1060" t="s">
        <v>537</v>
      </c>
      <c r="C73" s="886" t="s">
        <v>538</v>
      </c>
    </row>
    <row r="74" spans="1:3">
      <c r="A74" s="1883"/>
      <c r="B74" s="1060" t="s">
        <v>723</v>
      </c>
      <c r="C74" s="886" t="s">
        <v>301</v>
      </c>
    </row>
    <row r="75" spans="1:3">
      <c r="A75" s="1883"/>
      <c r="B75" s="1060" t="s">
        <v>724</v>
      </c>
      <c r="C75" s="886" t="s">
        <v>279</v>
      </c>
    </row>
    <row r="76" spans="1:3">
      <c r="A76" s="1883"/>
      <c r="B76" s="1060" t="s">
        <v>725</v>
      </c>
      <c r="C76" s="886" t="s">
        <v>377</v>
      </c>
    </row>
    <row r="77" spans="1:3" ht="49.2" thickBot="1">
      <c r="A77" s="1884"/>
      <c r="B77" s="1297" t="s">
        <v>726</v>
      </c>
      <c r="C77" s="540" t="s">
        <v>3585</v>
      </c>
    </row>
    <row r="78" spans="1:3">
      <c r="A78" s="2375" t="s">
        <v>727</v>
      </c>
      <c r="B78" s="1237" t="s">
        <v>728</v>
      </c>
      <c r="C78" s="1075">
        <v>600</v>
      </c>
    </row>
    <row r="79" spans="1:3">
      <c r="A79" s="1883"/>
      <c r="B79" s="1060" t="s">
        <v>730</v>
      </c>
      <c r="C79" s="91" t="s">
        <v>384</v>
      </c>
    </row>
    <row r="80" spans="1:3">
      <c r="A80" s="1883"/>
      <c r="B80" s="1060" t="s">
        <v>732</v>
      </c>
      <c r="C80" s="886" t="s">
        <v>386</v>
      </c>
    </row>
    <row r="81" spans="1:3" ht="32.4">
      <c r="A81" s="1883"/>
      <c r="B81" s="1060" t="s">
        <v>734</v>
      </c>
      <c r="C81" s="886" t="s">
        <v>388</v>
      </c>
    </row>
    <row r="82" spans="1:3" ht="64.8">
      <c r="A82" s="1883"/>
      <c r="B82" s="1060" t="s">
        <v>735</v>
      </c>
      <c r="C82" s="886" t="s">
        <v>3586</v>
      </c>
    </row>
    <row r="83" spans="1:3">
      <c r="A83" s="1883"/>
      <c r="B83" s="1060" t="s">
        <v>737</v>
      </c>
      <c r="C83" s="886" t="s">
        <v>277</v>
      </c>
    </row>
    <row r="84" spans="1:3">
      <c r="A84" s="1883"/>
      <c r="B84" s="1060" t="s">
        <v>713</v>
      </c>
      <c r="C84" s="886" t="s">
        <v>267</v>
      </c>
    </row>
    <row r="85" spans="1:3">
      <c r="A85" s="1883"/>
      <c r="B85" s="1060" t="s">
        <v>714</v>
      </c>
      <c r="C85" s="886" t="s">
        <v>267</v>
      </c>
    </row>
    <row r="86" spans="1:3">
      <c r="A86" s="1883"/>
      <c r="B86" s="1060" t="s">
        <v>738</v>
      </c>
      <c r="C86" s="886" t="s">
        <v>267</v>
      </c>
    </row>
    <row r="87" spans="1:3">
      <c r="A87" s="1883"/>
      <c r="B87" s="1060" t="s">
        <v>739</v>
      </c>
      <c r="C87" s="886"/>
    </row>
    <row r="88" spans="1:3">
      <c r="A88" s="1883"/>
      <c r="B88" s="1060" t="s">
        <v>740</v>
      </c>
      <c r="C88" s="886" t="s">
        <v>277</v>
      </c>
    </row>
    <row r="89" spans="1:3">
      <c r="A89" s="1883"/>
      <c r="B89" s="1060" t="s">
        <v>741</v>
      </c>
      <c r="C89" s="886" t="s">
        <v>267</v>
      </c>
    </row>
    <row r="90" spans="1:3">
      <c r="A90" s="1883"/>
      <c r="B90" s="1060" t="s">
        <v>742</v>
      </c>
      <c r="C90" s="886" t="s">
        <v>267</v>
      </c>
    </row>
    <row r="91" spans="1:3">
      <c r="A91" s="1883"/>
      <c r="B91" s="1060" t="s">
        <v>743</v>
      </c>
      <c r="C91" s="886" t="s">
        <v>267</v>
      </c>
    </row>
    <row r="92" spans="1:3" ht="16.8" thickBot="1">
      <c r="A92" s="1884"/>
      <c r="B92" s="1297" t="s">
        <v>744</v>
      </c>
      <c r="C92" s="1296" t="s">
        <v>267</v>
      </c>
    </row>
    <row r="93" spans="1:3" ht="97.2">
      <c r="A93" s="2375" t="s">
        <v>745</v>
      </c>
      <c r="B93" s="1237" t="s">
        <v>746</v>
      </c>
      <c r="C93" s="886" t="s">
        <v>3587</v>
      </c>
    </row>
    <row r="94" spans="1:3" ht="32.4">
      <c r="A94" s="1883"/>
      <c r="B94" s="1060" t="s">
        <v>748</v>
      </c>
      <c r="C94" s="886" t="s">
        <v>566</v>
      </c>
    </row>
    <row r="95" spans="1:3">
      <c r="A95" s="1883"/>
      <c r="B95" s="1060" t="s">
        <v>749</v>
      </c>
      <c r="C95" s="886" t="s">
        <v>267</v>
      </c>
    </row>
    <row r="96" spans="1:3" ht="32.4">
      <c r="A96" s="1883"/>
      <c r="B96" s="1060" t="s">
        <v>750</v>
      </c>
      <c r="C96" s="886" t="s">
        <v>267</v>
      </c>
    </row>
    <row r="97" spans="1:3" ht="48.6">
      <c r="A97" s="1883"/>
      <c r="B97" s="1060" t="s">
        <v>751</v>
      </c>
      <c r="C97" s="886" t="s">
        <v>3588</v>
      </c>
    </row>
    <row r="98" spans="1:3">
      <c r="A98" s="1883"/>
      <c r="B98" s="1060" t="s">
        <v>753</v>
      </c>
      <c r="C98" s="886" t="s">
        <v>267</v>
      </c>
    </row>
    <row r="99" spans="1:3" ht="113.4">
      <c r="A99" s="1883"/>
      <c r="B99" s="1060" t="s">
        <v>754</v>
      </c>
      <c r="C99" s="886" t="s">
        <v>3589</v>
      </c>
    </row>
    <row r="100" spans="1:3">
      <c r="A100" s="1883"/>
      <c r="B100" s="1060" t="s">
        <v>914</v>
      </c>
      <c r="C100" s="886" t="s">
        <v>267</v>
      </c>
    </row>
    <row r="101" spans="1:3">
      <c r="A101" s="1883"/>
      <c r="B101" s="1060" t="s">
        <v>758</v>
      </c>
      <c r="C101" s="886" t="s">
        <v>267</v>
      </c>
    </row>
    <row r="102" spans="1:3" ht="16.8" thickBot="1">
      <c r="A102" s="1884"/>
      <c r="B102" s="1162" t="s">
        <v>759</v>
      </c>
      <c r="C102" s="1296" t="s">
        <v>267</v>
      </c>
    </row>
    <row r="103" spans="1:3" ht="32.4">
      <c r="A103" s="1886" t="s">
        <v>418</v>
      </c>
      <c r="B103" s="1060" t="s">
        <v>760</v>
      </c>
      <c r="C103" s="323" t="s">
        <v>3590</v>
      </c>
    </row>
    <row r="104" spans="1:3">
      <c r="A104" s="1886"/>
      <c r="B104" s="1060" t="s">
        <v>421</v>
      </c>
      <c r="C104" s="410">
        <v>1.269E-2</v>
      </c>
    </row>
    <row r="105" spans="1:3">
      <c r="A105" s="1886"/>
      <c r="B105" s="1060" t="s">
        <v>583</v>
      </c>
      <c r="C105" s="412">
        <v>1.83</v>
      </c>
    </row>
    <row r="106" spans="1:3">
      <c r="A106" s="1886"/>
      <c r="B106" s="1060" t="s">
        <v>424</v>
      </c>
      <c r="C106" s="98" t="s">
        <v>3591</v>
      </c>
    </row>
    <row r="107" spans="1:3" ht="16.8" thickBot="1">
      <c r="A107" s="1887"/>
      <c r="B107" s="25" t="s">
        <v>585</v>
      </c>
      <c r="C107" s="136" t="s">
        <v>267</v>
      </c>
    </row>
    <row r="108" spans="1:3" s="127" customFormat="1" ht="129.6">
      <c r="A108" s="1853" t="s">
        <v>427</v>
      </c>
      <c r="B108" s="935" t="s">
        <v>428</v>
      </c>
      <c r="C108" s="936" t="s">
        <v>3592</v>
      </c>
    </row>
    <row r="109" spans="1:3" s="127" customFormat="1" ht="243.6" thickBot="1">
      <c r="A109" s="1854"/>
      <c r="B109" s="937" t="s">
        <v>430</v>
      </c>
      <c r="C109" s="938" t="s">
        <v>3593</v>
      </c>
    </row>
    <row r="110" spans="1:3" ht="16.8" thickBot="1">
      <c r="A110" s="2363" t="s">
        <v>765</v>
      </c>
      <c r="B110" s="2387"/>
      <c r="C110" s="1696" t="s">
        <v>267</v>
      </c>
    </row>
    <row r="111" spans="1:3" ht="235.5" customHeight="1">
      <c r="A111" s="1881" t="s">
        <v>432</v>
      </c>
      <c r="B111" s="1882"/>
      <c r="C111" s="188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workbookViewId="0">
      <selection sqref="A1:C1"/>
    </sheetView>
  </sheetViews>
  <sheetFormatPr defaultColWidth="7.09765625" defaultRowHeight="18"/>
  <cols>
    <col min="1" max="1" width="3.59765625" customWidth="1"/>
    <col min="2" max="2" width="47.59765625" customWidth="1"/>
    <col min="3" max="3" width="47.59765625" style="264" customWidth="1"/>
  </cols>
  <sheetData>
    <row r="1" spans="1:3" ht="20.399999999999999" thickBot="1">
      <c r="A1" s="2391" t="s">
        <v>259</v>
      </c>
      <c r="B1" s="2392"/>
      <c r="C1" s="2393"/>
    </row>
    <row r="2" spans="1:3" ht="18.600000000000001" thickBot="1">
      <c r="A2" s="2394" t="s">
        <v>434</v>
      </c>
      <c r="B2" s="2395"/>
      <c r="C2" s="1697">
        <v>45747</v>
      </c>
    </row>
    <row r="3" spans="1:3">
      <c r="A3" s="2388" t="s">
        <v>435</v>
      </c>
      <c r="B3" s="1698" t="s">
        <v>436</v>
      </c>
      <c r="C3" s="1699" t="s">
        <v>3594</v>
      </c>
    </row>
    <row r="4" spans="1:3">
      <c r="A4" s="2389"/>
      <c r="B4" s="1700" t="s">
        <v>438</v>
      </c>
      <c r="C4" s="1701" t="s">
        <v>3595</v>
      </c>
    </row>
    <row r="5" spans="1:3">
      <c r="A5" s="2389"/>
      <c r="B5" s="1700" t="s">
        <v>440</v>
      </c>
      <c r="C5" s="1702" t="s">
        <v>267</v>
      </c>
    </row>
    <row r="6" spans="1:3">
      <c r="A6" s="2389"/>
      <c r="B6" s="1700" t="s">
        <v>268</v>
      </c>
      <c r="C6" s="1701" t="s">
        <v>3596</v>
      </c>
    </row>
    <row r="7" spans="1:3">
      <c r="A7" s="2389"/>
      <c r="B7" s="1700" t="s">
        <v>442</v>
      </c>
      <c r="C7" s="1703" t="s">
        <v>3597</v>
      </c>
    </row>
    <row r="8" spans="1:3">
      <c r="A8" s="2389"/>
      <c r="B8" s="1704" t="s">
        <v>444</v>
      </c>
      <c r="C8" s="382">
        <v>9932893</v>
      </c>
    </row>
    <row r="9" spans="1:3">
      <c r="A9" s="2389"/>
      <c r="B9" s="1704" t="s">
        <v>446</v>
      </c>
      <c r="C9" s="368">
        <v>1484768891</v>
      </c>
    </row>
    <row r="10" spans="1:3" ht="32.4">
      <c r="A10" s="2389"/>
      <c r="B10" s="1700" t="s">
        <v>447</v>
      </c>
      <c r="C10" s="352" t="s">
        <v>3598</v>
      </c>
    </row>
    <row r="11" spans="1:3">
      <c r="A11" s="2389"/>
      <c r="B11" s="1700" t="s">
        <v>449</v>
      </c>
      <c r="C11" s="1705" t="s">
        <v>277</v>
      </c>
    </row>
    <row r="12" spans="1:3">
      <c r="A12" s="2389"/>
      <c r="B12" s="1700" t="s">
        <v>278</v>
      </c>
      <c r="C12" s="1705" t="s">
        <v>277</v>
      </c>
    </row>
    <row r="13" spans="1:3">
      <c r="A13" s="2389"/>
      <c r="B13" s="1700" t="s">
        <v>451</v>
      </c>
      <c r="C13" s="1705" t="s">
        <v>279</v>
      </c>
    </row>
    <row r="14" spans="1:3">
      <c r="A14" s="2389"/>
      <c r="B14" s="1700" t="s">
        <v>452</v>
      </c>
      <c r="C14" s="1705" t="s">
        <v>277</v>
      </c>
    </row>
    <row r="15" spans="1:3">
      <c r="A15" s="2389"/>
      <c r="B15" s="1700" t="s">
        <v>453</v>
      </c>
      <c r="C15" s="1705" t="s">
        <v>267</v>
      </c>
    </row>
    <row r="16" spans="1:3">
      <c r="A16" s="2389"/>
      <c r="B16" s="1700" t="s">
        <v>454</v>
      </c>
      <c r="C16" s="1705" t="s">
        <v>267</v>
      </c>
    </row>
    <row r="17" spans="1:3" ht="48.6">
      <c r="A17" s="2389"/>
      <c r="B17" s="1700" t="s">
        <v>455</v>
      </c>
      <c r="C17" s="1705" t="s">
        <v>3599</v>
      </c>
    </row>
    <row r="18" spans="1:3" ht="32.4">
      <c r="A18" s="2389"/>
      <c r="B18" s="1700" t="s">
        <v>286</v>
      </c>
      <c r="C18" s="1705" t="s">
        <v>878</v>
      </c>
    </row>
    <row r="19" spans="1:3">
      <c r="A19" s="2389"/>
      <c r="B19" s="1700" t="s">
        <v>457</v>
      </c>
      <c r="C19" s="1705" t="s">
        <v>267</v>
      </c>
    </row>
    <row r="20" spans="1:3" ht="32.4">
      <c r="A20" s="2389"/>
      <c r="B20" s="1700" t="s">
        <v>289</v>
      </c>
      <c r="C20" s="1705" t="s">
        <v>277</v>
      </c>
    </row>
    <row r="21" spans="1:3" ht="48.6">
      <c r="A21" s="2389"/>
      <c r="B21" s="1700" t="s">
        <v>290</v>
      </c>
      <c r="C21" s="1702" t="s">
        <v>3600</v>
      </c>
    </row>
    <row r="22" spans="1:3">
      <c r="A22" s="2389"/>
      <c r="B22" s="1700" t="s">
        <v>460</v>
      </c>
      <c r="C22" s="1702" t="s">
        <v>3601</v>
      </c>
    </row>
    <row r="23" spans="1:3">
      <c r="A23" s="2389"/>
      <c r="B23" s="1700" t="s">
        <v>461</v>
      </c>
      <c r="C23" s="1705" t="s">
        <v>267</v>
      </c>
    </row>
    <row r="24" spans="1:3">
      <c r="A24" s="2389"/>
      <c r="B24" s="1700" t="s">
        <v>463</v>
      </c>
      <c r="C24" s="1705" t="s">
        <v>267</v>
      </c>
    </row>
    <row r="25" spans="1:3">
      <c r="A25" s="2389"/>
      <c r="B25" s="1700" t="s">
        <v>464</v>
      </c>
      <c r="C25" s="1705" t="s">
        <v>3602</v>
      </c>
    </row>
    <row r="26" spans="1:3">
      <c r="A26" s="2389"/>
      <c r="B26" s="1700" t="s">
        <v>465</v>
      </c>
      <c r="C26" s="1705" t="s">
        <v>267</v>
      </c>
    </row>
    <row r="27" spans="1:3">
      <c r="A27" s="2389"/>
      <c r="B27" s="1700" t="s">
        <v>466</v>
      </c>
      <c r="C27" s="1705" t="s">
        <v>3603</v>
      </c>
    </row>
    <row r="28" spans="1:3" ht="48.6">
      <c r="A28" s="2389"/>
      <c r="B28" s="1700" t="s">
        <v>467</v>
      </c>
      <c r="C28" s="1705" t="s">
        <v>3604</v>
      </c>
    </row>
    <row r="29" spans="1:3" ht="81">
      <c r="A29" s="2389"/>
      <c r="B29" s="1700" t="s">
        <v>302</v>
      </c>
      <c r="C29" s="1705" t="s">
        <v>3605</v>
      </c>
    </row>
    <row r="30" spans="1:3" ht="81">
      <c r="A30" s="2389"/>
      <c r="B30" s="1700" t="s">
        <v>470</v>
      </c>
      <c r="C30" s="1705" t="s">
        <v>3606</v>
      </c>
    </row>
    <row r="31" spans="1:3" ht="81">
      <c r="A31" s="2389"/>
      <c r="B31" s="1700" t="s">
        <v>472</v>
      </c>
      <c r="C31" s="1705" t="s">
        <v>3607</v>
      </c>
    </row>
    <row r="32" spans="1:3" ht="33" thickBot="1">
      <c r="A32" s="2390"/>
      <c r="B32" s="1706" t="s">
        <v>308</v>
      </c>
      <c r="C32" s="1707" t="s">
        <v>267</v>
      </c>
    </row>
    <row r="33" spans="1:3" ht="48.6">
      <c r="A33" s="2396" t="s">
        <v>475</v>
      </c>
      <c r="B33" s="1698" t="s">
        <v>476</v>
      </c>
      <c r="C33" s="1708" t="s">
        <v>3608</v>
      </c>
    </row>
    <row r="34" spans="1:3">
      <c r="A34" s="2397"/>
      <c r="B34" s="1700" t="s">
        <v>477</v>
      </c>
      <c r="C34" s="1705" t="s">
        <v>3609</v>
      </c>
    </row>
    <row r="35" spans="1:3">
      <c r="A35" s="2397"/>
      <c r="B35" s="1700" t="s">
        <v>313</v>
      </c>
      <c r="C35" s="1705" t="s">
        <v>3601</v>
      </c>
    </row>
    <row r="36" spans="1:3">
      <c r="A36" s="2397"/>
      <c r="B36" s="1700" t="s">
        <v>480</v>
      </c>
      <c r="C36" s="1705" t="s">
        <v>267</v>
      </c>
    </row>
    <row r="37" spans="1:3">
      <c r="A37" s="2397"/>
      <c r="B37" s="1700" t="s">
        <v>481</v>
      </c>
      <c r="C37" s="1705" t="s">
        <v>267</v>
      </c>
    </row>
    <row r="38" spans="1:3" ht="18.600000000000001" thickBot="1">
      <c r="A38" s="2398"/>
      <c r="B38" s="1706" t="s">
        <v>482</v>
      </c>
      <c r="C38" s="1709" t="s">
        <v>279</v>
      </c>
    </row>
    <row r="39" spans="1:3">
      <c r="A39" s="2396" t="s">
        <v>483</v>
      </c>
      <c r="B39" s="1698" t="s">
        <v>484</v>
      </c>
      <c r="C39" s="1708" t="s">
        <v>279</v>
      </c>
    </row>
    <row r="40" spans="1:3">
      <c r="A40" s="2397"/>
      <c r="B40" s="1700" t="s">
        <v>485</v>
      </c>
      <c r="C40" s="1702" t="s">
        <v>3610</v>
      </c>
    </row>
    <row r="41" spans="1:3" ht="32.4">
      <c r="A41" s="2397"/>
      <c r="B41" s="1700" t="s">
        <v>486</v>
      </c>
      <c r="C41" s="1702" t="s">
        <v>3611</v>
      </c>
    </row>
    <row r="42" spans="1:3">
      <c r="A42" s="2397"/>
      <c r="B42" s="1700" t="s">
        <v>487</v>
      </c>
      <c r="C42" s="1705" t="s">
        <v>349</v>
      </c>
    </row>
    <row r="43" spans="1:3">
      <c r="A43" s="2397"/>
      <c r="B43" s="1700" t="s">
        <v>488</v>
      </c>
      <c r="C43" s="1702" t="s">
        <v>3612</v>
      </c>
    </row>
    <row r="44" spans="1:3" ht="18.600000000000001" thickBot="1">
      <c r="A44" s="2398"/>
      <c r="B44" s="1706" t="s">
        <v>489</v>
      </c>
      <c r="C44" s="1709" t="s">
        <v>3612</v>
      </c>
    </row>
    <row r="45" spans="1:3">
      <c r="A45" s="2388" t="s">
        <v>490</v>
      </c>
      <c r="B45" s="1698" t="s">
        <v>491</v>
      </c>
      <c r="C45" s="1708" t="s">
        <v>277</v>
      </c>
    </row>
    <row r="46" spans="1:3">
      <c r="A46" s="2389"/>
      <c r="B46" s="1700" t="s">
        <v>492</v>
      </c>
      <c r="C46" s="1705" t="s">
        <v>267</v>
      </c>
    </row>
    <row r="47" spans="1:3" ht="18.600000000000001" thickBot="1">
      <c r="A47" s="2390"/>
      <c r="B47" s="1706" t="s">
        <v>494</v>
      </c>
      <c r="C47" s="1709" t="s">
        <v>267</v>
      </c>
    </row>
    <row r="48" spans="1:3">
      <c r="A48" s="2388" t="s">
        <v>496</v>
      </c>
      <c r="B48" s="1698" t="s">
        <v>497</v>
      </c>
      <c r="C48" s="1708" t="s">
        <v>279</v>
      </c>
    </row>
    <row r="49" spans="1:3">
      <c r="A49" s="2389"/>
      <c r="B49" s="1700" t="s">
        <v>498</v>
      </c>
      <c r="C49" s="1705" t="s">
        <v>3613</v>
      </c>
    </row>
    <row r="50" spans="1:3">
      <c r="A50" s="2389"/>
      <c r="B50" s="1700" t="s">
        <v>500</v>
      </c>
      <c r="C50" s="1705" t="s">
        <v>3614</v>
      </c>
    </row>
    <row r="51" spans="1:3">
      <c r="A51" s="2389"/>
      <c r="B51" s="1700" t="s">
        <v>502</v>
      </c>
      <c r="C51" s="1705" t="s">
        <v>3615</v>
      </c>
    </row>
    <row r="52" spans="1:3" ht="32.4">
      <c r="A52" s="2389"/>
      <c r="B52" s="1700" t="s">
        <v>504</v>
      </c>
      <c r="C52" s="1705" t="s">
        <v>3616</v>
      </c>
    </row>
    <row r="53" spans="1:3" ht="97.2">
      <c r="A53" s="2389"/>
      <c r="B53" s="1700" t="s">
        <v>342</v>
      </c>
      <c r="C53" s="1705" t="s">
        <v>3617</v>
      </c>
    </row>
    <row r="54" spans="1:3">
      <c r="A54" s="2389"/>
      <c r="B54" s="1700" t="s">
        <v>508</v>
      </c>
      <c r="C54" s="1705" t="s">
        <v>3618</v>
      </c>
    </row>
    <row r="55" spans="1:3">
      <c r="A55" s="2389"/>
      <c r="B55" s="1700" t="s">
        <v>510</v>
      </c>
      <c r="C55" s="1710" t="s">
        <v>3619</v>
      </c>
    </row>
    <row r="56" spans="1:3">
      <c r="A56" s="2389"/>
      <c r="B56" s="1700" t="s">
        <v>512</v>
      </c>
      <c r="C56" s="1705" t="s">
        <v>783</v>
      </c>
    </row>
    <row r="57" spans="1:3">
      <c r="A57" s="2389"/>
      <c r="B57" s="1700" t="s">
        <v>513</v>
      </c>
      <c r="C57" s="1705" t="s">
        <v>3620</v>
      </c>
    </row>
    <row r="58" spans="1:3">
      <c r="A58" s="2389"/>
      <c r="B58" s="1700" t="s">
        <v>514</v>
      </c>
      <c r="C58" s="1711" t="s">
        <v>267</v>
      </c>
    </row>
    <row r="59" spans="1:3">
      <c r="A59" s="2389"/>
      <c r="B59" s="1704" t="s">
        <v>515</v>
      </c>
      <c r="C59" s="360" t="s">
        <v>3621</v>
      </c>
    </row>
    <row r="60" spans="1:3" ht="32.4">
      <c r="A60" s="2389"/>
      <c r="B60" s="1700" t="s">
        <v>516</v>
      </c>
      <c r="C60" s="149" t="s">
        <v>3622</v>
      </c>
    </row>
    <row r="61" spans="1:3">
      <c r="A61" s="2389"/>
      <c r="B61" s="1700" t="s">
        <v>517</v>
      </c>
      <c r="C61" s="1712" t="s">
        <v>267</v>
      </c>
    </row>
    <row r="62" spans="1:3">
      <c r="A62" s="2389"/>
      <c r="B62" s="1700" t="s">
        <v>519</v>
      </c>
      <c r="C62" s="1712" t="s">
        <v>267</v>
      </c>
    </row>
    <row r="63" spans="1:3">
      <c r="A63" s="2389"/>
      <c r="B63" s="1700" t="s">
        <v>521</v>
      </c>
      <c r="C63" s="1712" t="s">
        <v>267</v>
      </c>
    </row>
    <row r="64" spans="1:3">
      <c r="A64" s="2389"/>
      <c r="B64" s="1700" t="s">
        <v>523</v>
      </c>
      <c r="C64" s="1712" t="s">
        <v>267</v>
      </c>
    </row>
    <row r="65" spans="1:3">
      <c r="A65" s="2389"/>
      <c r="B65" s="1700" t="s">
        <v>525</v>
      </c>
      <c r="C65" s="1712" t="s">
        <v>279</v>
      </c>
    </row>
    <row r="66" spans="1:3" ht="32.4">
      <c r="A66" s="2389"/>
      <c r="B66" s="1700" t="s">
        <v>363</v>
      </c>
      <c r="C66" s="1712" t="s">
        <v>3623</v>
      </c>
    </row>
    <row r="67" spans="1:3">
      <c r="A67" s="2389"/>
      <c r="B67" s="1700" t="s">
        <v>528</v>
      </c>
      <c r="C67" s="1712" t="s">
        <v>267</v>
      </c>
    </row>
    <row r="68" spans="1:3" ht="18.600000000000001" thickBot="1">
      <c r="A68" s="2390"/>
      <c r="B68" s="1706" t="s">
        <v>530</v>
      </c>
      <c r="C68" s="1712" t="s">
        <v>267</v>
      </c>
    </row>
    <row r="69" spans="1:3">
      <c r="A69" s="2396" t="s">
        <v>532</v>
      </c>
      <c r="B69" s="1698" t="s">
        <v>533</v>
      </c>
      <c r="C69" s="1708" t="s">
        <v>279</v>
      </c>
    </row>
    <row r="70" spans="1:3">
      <c r="A70" s="2397"/>
      <c r="B70" s="1700" t="s">
        <v>534</v>
      </c>
      <c r="C70" s="1705" t="s">
        <v>3624</v>
      </c>
    </row>
    <row r="71" spans="1:3">
      <c r="A71" s="2397"/>
      <c r="B71" s="1700" t="s">
        <v>535</v>
      </c>
      <c r="C71" s="1705" t="s">
        <v>267</v>
      </c>
    </row>
    <row r="72" spans="1:3">
      <c r="A72" s="2397"/>
      <c r="B72" s="1700" t="s">
        <v>536</v>
      </c>
      <c r="C72" s="1705" t="s">
        <v>267</v>
      </c>
    </row>
    <row r="73" spans="1:3" ht="145.80000000000001">
      <c r="A73" s="2397"/>
      <c r="B73" s="1700" t="s">
        <v>537</v>
      </c>
      <c r="C73" s="1705" t="s">
        <v>3625</v>
      </c>
    </row>
    <row r="74" spans="1:3" ht="48.6">
      <c r="A74" s="2397"/>
      <c r="B74" s="1700" t="s">
        <v>539</v>
      </c>
      <c r="C74" s="1705" t="s">
        <v>3604</v>
      </c>
    </row>
    <row r="75" spans="1:3">
      <c r="A75" s="2397"/>
      <c r="B75" s="1700" t="s">
        <v>540</v>
      </c>
      <c r="C75" s="1705" t="s">
        <v>279</v>
      </c>
    </row>
    <row r="76" spans="1:3">
      <c r="A76" s="2397"/>
      <c r="B76" s="1700" t="s">
        <v>541</v>
      </c>
      <c r="C76" s="1705" t="s">
        <v>377</v>
      </c>
    </row>
    <row r="77" spans="1:3" ht="33" thickBot="1">
      <c r="A77" s="2398"/>
      <c r="B77" s="1706" t="s">
        <v>542</v>
      </c>
      <c r="C77" s="1711" t="s">
        <v>3626</v>
      </c>
    </row>
    <row r="78" spans="1:3">
      <c r="A78" s="2388" t="s">
        <v>544</v>
      </c>
      <c r="B78" s="1713" t="s">
        <v>545</v>
      </c>
      <c r="C78" s="1714" t="s">
        <v>3627</v>
      </c>
    </row>
    <row r="79" spans="1:3">
      <c r="A79" s="2389"/>
      <c r="B79" s="1704" t="s">
        <v>547</v>
      </c>
      <c r="C79" s="357" t="s">
        <v>2764</v>
      </c>
    </row>
    <row r="80" spans="1:3" ht="64.8">
      <c r="A80" s="2389"/>
      <c r="B80" s="1700" t="s">
        <v>548</v>
      </c>
      <c r="C80" s="149" t="s">
        <v>3628</v>
      </c>
    </row>
    <row r="81" spans="1:3" ht="32.4">
      <c r="A81" s="2389"/>
      <c r="B81" s="1700" t="s">
        <v>550</v>
      </c>
      <c r="C81" s="1705" t="s">
        <v>3629</v>
      </c>
    </row>
    <row r="82" spans="1:3" ht="48.6">
      <c r="A82" s="2389"/>
      <c r="B82" s="1700" t="s">
        <v>552</v>
      </c>
      <c r="C82" s="1705" t="s">
        <v>3630</v>
      </c>
    </row>
    <row r="83" spans="1:3">
      <c r="A83" s="2389"/>
      <c r="B83" s="1700" t="s">
        <v>554</v>
      </c>
      <c r="C83" s="1705" t="s">
        <v>277</v>
      </c>
    </row>
    <row r="84" spans="1:3">
      <c r="A84" s="2389"/>
      <c r="B84" s="1700" t="s">
        <v>526</v>
      </c>
      <c r="C84" s="1705" t="s">
        <v>267</v>
      </c>
    </row>
    <row r="85" spans="1:3">
      <c r="A85" s="2389"/>
      <c r="B85" s="1700" t="s">
        <v>528</v>
      </c>
      <c r="C85" s="1705" t="s">
        <v>267</v>
      </c>
    </row>
    <row r="86" spans="1:3">
      <c r="A86" s="2389"/>
      <c r="B86" s="1700" t="s">
        <v>555</v>
      </c>
      <c r="C86" s="1705" t="s">
        <v>267</v>
      </c>
    </row>
    <row r="87" spans="1:3">
      <c r="A87" s="2389"/>
      <c r="B87" s="1700" t="s">
        <v>556</v>
      </c>
      <c r="C87" s="1715"/>
    </row>
    <row r="88" spans="1:3">
      <c r="A88" s="2389"/>
      <c r="B88" s="1700" t="s">
        <v>557</v>
      </c>
      <c r="C88" s="1705" t="s">
        <v>277</v>
      </c>
    </row>
    <row r="89" spans="1:3">
      <c r="A89" s="2389"/>
      <c r="B89" s="1700" t="s">
        <v>558</v>
      </c>
      <c r="C89" s="1705" t="s">
        <v>267</v>
      </c>
    </row>
    <row r="90" spans="1:3">
      <c r="A90" s="2389"/>
      <c r="B90" s="1700" t="s">
        <v>559</v>
      </c>
      <c r="C90" s="1705" t="s">
        <v>267</v>
      </c>
    </row>
    <row r="91" spans="1:3">
      <c r="A91" s="2389"/>
      <c r="B91" s="1700" t="s">
        <v>560</v>
      </c>
      <c r="C91" s="1705" t="s">
        <v>267</v>
      </c>
    </row>
    <row r="92" spans="1:3" ht="18.600000000000001" thickBot="1">
      <c r="A92" s="2389"/>
      <c r="B92" s="1716" t="s">
        <v>561</v>
      </c>
      <c r="C92" s="1709" t="s">
        <v>267</v>
      </c>
    </row>
    <row r="93" spans="1:3" ht="48.6">
      <c r="A93" s="2396" t="s">
        <v>562</v>
      </c>
      <c r="B93" s="1698" t="s">
        <v>563</v>
      </c>
      <c r="C93" s="1708" t="s">
        <v>3631</v>
      </c>
    </row>
    <row r="94" spans="1:3" ht="32.4">
      <c r="A94" s="2397"/>
      <c r="B94" s="1700" t="s">
        <v>565</v>
      </c>
      <c r="C94" s="1705" t="s">
        <v>566</v>
      </c>
    </row>
    <row r="95" spans="1:3" ht="113.4">
      <c r="A95" s="2397"/>
      <c r="B95" s="1716" t="s">
        <v>407</v>
      </c>
      <c r="C95" s="1702" t="s">
        <v>3632</v>
      </c>
    </row>
    <row r="96" spans="1:3" ht="97.2">
      <c r="A96" s="2397"/>
      <c r="B96" s="1717" t="s">
        <v>408</v>
      </c>
      <c r="C96" s="1718" t="s">
        <v>3633</v>
      </c>
    </row>
    <row r="97" spans="1:3" ht="32.4">
      <c r="A97" s="2397"/>
      <c r="B97" s="148" t="s">
        <v>409</v>
      </c>
      <c r="C97" s="149" t="s">
        <v>3634</v>
      </c>
    </row>
    <row r="98" spans="1:3" ht="48.6">
      <c r="A98" s="2397"/>
      <c r="B98" s="1700" t="s">
        <v>572</v>
      </c>
      <c r="C98" s="1705" t="s">
        <v>3635</v>
      </c>
    </row>
    <row r="99" spans="1:3" ht="32.4">
      <c r="A99" s="2397"/>
      <c r="B99" s="1719" t="s">
        <v>574</v>
      </c>
      <c r="C99" s="1705" t="s">
        <v>267</v>
      </c>
    </row>
    <row r="100" spans="1:3">
      <c r="A100" s="2397"/>
      <c r="B100" s="1719" t="s">
        <v>575</v>
      </c>
      <c r="C100" s="1705" t="s">
        <v>267</v>
      </c>
    </row>
    <row r="101" spans="1:3">
      <c r="A101" s="2397"/>
      <c r="B101" s="1719" t="s">
        <v>576</v>
      </c>
      <c r="C101" s="1705" t="s">
        <v>267</v>
      </c>
    </row>
    <row r="102" spans="1:3" ht="18.600000000000001" thickBot="1">
      <c r="A102" s="2398"/>
      <c r="B102" s="1720" t="s">
        <v>577</v>
      </c>
      <c r="C102" s="1711" t="s">
        <v>267</v>
      </c>
    </row>
    <row r="103" spans="1:3">
      <c r="A103" s="2388" t="s">
        <v>578</v>
      </c>
      <c r="B103" s="1721" t="s">
        <v>579</v>
      </c>
      <c r="C103" s="1722" t="s">
        <v>267</v>
      </c>
    </row>
    <row r="104" spans="1:3">
      <c r="A104" s="2389"/>
      <c r="B104" s="1723" t="s">
        <v>581</v>
      </c>
      <c r="C104" s="413">
        <v>100.44</v>
      </c>
    </row>
    <row r="105" spans="1:3">
      <c r="A105" s="2389"/>
      <c r="B105" s="1723" t="s">
        <v>583</v>
      </c>
      <c r="C105" s="368">
        <v>15014.5</v>
      </c>
    </row>
    <row r="106" spans="1:3">
      <c r="A106" s="2389"/>
      <c r="B106" s="1723" t="s">
        <v>2426</v>
      </c>
      <c r="C106" s="414" t="s">
        <v>3636</v>
      </c>
    </row>
    <row r="107" spans="1:3" ht="18.600000000000001" thickBot="1">
      <c r="A107" s="2390"/>
      <c r="B107" s="1720" t="s">
        <v>984</v>
      </c>
      <c r="C107" s="1234" t="s">
        <v>267</v>
      </c>
    </row>
    <row r="108" spans="1:3" s="127" customFormat="1">
      <c r="A108" s="1853" t="s">
        <v>427</v>
      </c>
      <c r="B108" s="935" t="s">
        <v>428</v>
      </c>
      <c r="C108" s="936" t="s">
        <v>267</v>
      </c>
    </row>
    <row r="109" spans="1:3" s="127" customFormat="1" ht="99" customHeight="1" thickBot="1">
      <c r="A109" s="1854"/>
      <c r="B109" s="937" t="s">
        <v>430</v>
      </c>
      <c r="C109" s="938" t="s">
        <v>3637</v>
      </c>
    </row>
    <row r="110" spans="1:3" ht="18.600000000000001" thickBot="1">
      <c r="A110" s="2399" t="s">
        <v>587</v>
      </c>
      <c r="B110" s="2400"/>
      <c r="C110" s="1724" t="s">
        <v>267</v>
      </c>
    </row>
    <row r="111" spans="1:3" ht="216.7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scale="79" fitToHeight="0" orientation="portrait" r:id="rId1"/>
  <rowBreaks count="1" manualBreakCount="1">
    <brk id="32" max="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218" t="s">
        <v>627</v>
      </c>
      <c r="B1" s="2218"/>
      <c r="C1" s="2218"/>
    </row>
    <row r="2" spans="1:3" ht="16.8" thickBot="1">
      <c r="A2" s="2401" t="s">
        <v>628</v>
      </c>
      <c r="B2" s="2402"/>
      <c r="C2" s="1725">
        <v>45747</v>
      </c>
    </row>
    <row r="3" spans="1:3">
      <c r="A3" s="2376" t="s">
        <v>629</v>
      </c>
      <c r="B3" s="1726" t="s">
        <v>630</v>
      </c>
      <c r="C3" s="1727" t="s">
        <v>3638</v>
      </c>
    </row>
    <row r="4" spans="1:3">
      <c r="A4" s="1894"/>
      <c r="B4" s="1060" t="s">
        <v>632</v>
      </c>
      <c r="C4" s="205" t="s">
        <v>3639</v>
      </c>
    </row>
    <row r="5" spans="1:3">
      <c r="A5" s="1894"/>
      <c r="B5" s="1060" t="s">
        <v>440</v>
      </c>
      <c r="C5" s="205" t="s">
        <v>267</v>
      </c>
    </row>
    <row r="6" spans="1:3">
      <c r="A6" s="1894"/>
      <c r="B6" s="1060" t="s">
        <v>268</v>
      </c>
      <c r="C6" s="205" t="s">
        <v>3640</v>
      </c>
    </row>
    <row r="7" spans="1:3">
      <c r="A7" s="1894"/>
      <c r="B7" s="1060" t="s">
        <v>442</v>
      </c>
      <c r="C7" s="353" t="s">
        <v>3641</v>
      </c>
    </row>
    <row r="8" spans="1:3">
      <c r="A8" s="1894"/>
      <c r="B8" s="1060" t="s">
        <v>444</v>
      </c>
      <c r="C8" s="382">
        <v>502369</v>
      </c>
    </row>
    <row r="9" spans="1:3">
      <c r="A9" s="1894"/>
      <c r="B9" s="1060" t="s">
        <v>446</v>
      </c>
      <c r="C9" s="368">
        <v>75094100</v>
      </c>
    </row>
    <row r="10" spans="1:3" ht="32.4">
      <c r="A10" s="1894"/>
      <c r="B10" s="1060" t="s">
        <v>637</v>
      </c>
      <c r="C10" s="205" t="s">
        <v>3598</v>
      </c>
    </row>
    <row r="11" spans="1:3">
      <c r="A11" s="1894"/>
      <c r="B11" s="1060" t="s">
        <v>639</v>
      </c>
      <c r="C11" s="205" t="s">
        <v>277</v>
      </c>
    </row>
    <row r="12" spans="1:3">
      <c r="A12" s="1894"/>
      <c r="B12" s="1060" t="s">
        <v>640</v>
      </c>
      <c r="C12" s="205" t="s">
        <v>277</v>
      </c>
    </row>
    <row r="13" spans="1:3">
      <c r="A13" s="1894"/>
      <c r="B13" s="1060" t="s">
        <v>641</v>
      </c>
      <c r="C13" s="205" t="s">
        <v>279</v>
      </c>
    </row>
    <row r="14" spans="1:3">
      <c r="A14" s="1894"/>
      <c r="B14" s="1060" t="s">
        <v>642</v>
      </c>
      <c r="C14" s="205" t="s">
        <v>277</v>
      </c>
    </row>
    <row r="15" spans="1:3">
      <c r="A15" s="1894"/>
      <c r="B15" s="1060" t="s">
        <v>643</v>
      </c>
      <c r="C15" s="205" t="s">
        <v>267</v>
      </c>
    </row>
    <row r="16" spans="1:3">
      <c r="A16" s="1894"/>
      <c r="B16" s="1060" t="s">
        <v>644</v>
      </c>
      <c r="C16" s="205" t="s">
        <v>267</v>
      </c>
    </row>
    <row r="17" spans="1:3" ht="48.6">
      <c r="A17" s="1894"/>
      <c r="B17" s="1060" t="s">
        <v>645</v>
      </c>
      <c r="C17" s="205" t="s">
        <v>3599</v>
      </c>
    </row>
    <row r="18" spans="1:3" ht="32.4">
      <c r="A18" s="1894"/>
      <c r="B18" s="1060" t="s">
        <v>286</v>
      </c>
      <c r="C18" s="205" t="s">
        <v>878</v>
      </c>
    </row>
    <row r="19" spans="1:3">
      <c r="A19" s="1894"/>
      <c r="B19" s="1060" t="s">
        <v>647</v>
      </c>
      <c r="C19" s="205" t="s">
        <v>267</v>
      </c>
    </row>
    <row r="20" spans="1:3" ht="32.4">
      <c r="A20" s="1894"/>
      <c r="B20" s="1060" t="s">
        <v>648</v>
      </c>
      <c r="C20" s="205" t="s">
        <v>277</v>
      </c>
    </row>
    <row r="21" spans="1:3" ht="48.6">
      <c r="A21" s="1894"/>
      <c r="B21" s="1060" t="s">
        <v>649</v>
      </c>
      <c r="C21" s="205" t="s">
        <v>3642</v>
      </c>
    </row>
    <row r="22" spans="1:3">
      <c r="A22" s="1894"/>
      <c r="B22" s="1060" t="s">
        <v>650</v>
      </c>
      <c r="C22" s="205" t="s">
        <v>3643</v>
      </c>
    </row>
    <row r="23" spans="1:3">
      <c r="A23" s="1894"/>
      <c r="B23" s="1060" t="s">
        <v>651</v>
      </c>
      <c r="C23" s="205" t="s">
        <v>267</v>
      </c>
    </row>
    <row r="24" spans="1:3">
      <c r="A24" s="1894"/>
      <c r="B24" s="1060" t="s">
        <v>652</v>
      </c>
      <c r="C24" s="205" t="s">
        <v>267</v>
      </c>
    </row>
    <row r="25" spans="1:3">
      <c r="A25" s="1894"/>
      <c r="B25" s="1060" t="s">
        <v>653</v>
      </c>
      <c r="C25" s="205" t="s">
        <v>3644</v>
      </c>
    </row>
    <row r="26" spans="1:3">
      <c r="A26" s="1894"/>
      <c r="B26" s="1060" t="s">
        <v>654</v>
      </c>
      <c r="C26" s="205" t="s">
        <v>267</v>
      </c>
    </row>
    <row r="27" spans="1:3">
      <c r="A27" s="1894"/>
      <c r="B27" s="1060" t="s">
        <v>655</v>
      </c>
      <c r="C27" s="205" t="s">
        <v>3603</v>
      </c>
    </row>
    <row r="28" spans="1:3" ht="48.6">
      <c r="A28" s="1894"/>
      <c r="B28" s="1060" t="s">
        <v>656</v>
      </c>
      <c r="C28" s="205" t="s">
        <v>3604</v>
      </c>
    </row>
    <row r="29" spans="1:3" ht="81">
      <c r="A29" s="1894"/>
      <c r="B29" s="1060" t="s">
        <v>657</v>
      </c>
      <c r="C29" s="205" t="s">
        <v>3605</v>
      </c>
    </row>
    <row r="30" spans="1:3" ht="81">
      <c r="A30" s="1894"/>
      <c r="B30" s="1060" t="s">
        <v>659</v>
      </c>
      <c r="C30" s="205" t="s">
        <v>3606</v>
      </c>
    </row>
    <row r="31" spans="1:3" ht="81">
      <c r="A31" s="1894"/>
      <c r="B31" s="1060" t="s">
        <v>660</v>
      </c>
      <c r="C31" s="205" t="s">
        <v>3607</v>
      </c>
    </row>
    <row r="32" spans="1:3" ht="33" thickBot="1">
      <c r="A32" s="1895"/>
      <c r="B32" s="4" t="s">
        <v>662</v>
      </c>
      <c r="C32" s="1296" t="s">
        <v>267</v>
      </c>
    </row>
    <row r="33" spans="1:3" ht="48.6">
      <c r="A33" s="2375" t="s">
        <v>663</v>
      </c>
      <c r="B33" s="1726" t="s">
        <v>664</v>
      </c>
      <c r="C33" s="205" t="s">
        <v>3645</v>
      </c>
    </row>
    <row r="34" spans="1:3">
      <c r="A34" s="1883"/>
      <c r="B34" s="1060" t="s">
        <v>665</v>
      </c>
      <c r="C34" s="205" t="s">
        <v>3646</v>
      </c>
    </row>
    <row r="35" spans="1:3">
      <c r="A35" s="1883"/>
      <c r="B35" s="1060" t="s">
        <v>667</v>
      </c>
      <c r="C35" s="205" t="s">
        <v>3647</v>
      </c>
    </row>
    <row r="36" spans="1:3">
      <c r="A36" s="1883"/>
      <c r="B36" s="1060" t="s">
        <v>668</v>
      </c>
      <c r="C36" s="205" t="s">
        <v>267</v>
      </c>
    </row>
    <row r="37" spans="1:3">
      <c r="A37" s="1883"/>
      <c r="B37" s="1060" t="s">
        <v>669</v>
      </c>
      <c r="C37" s="205" t="s">
        <v>267</v>
      </c>
    </row>
    <row r="38" spans="1:3" ht="16.8" thickBot="1">
      <c r="A38" s="1884"/>
      <c r="B38" s="1297" t="s">
        <v>670</v>
      </c>
      <c r="C38" s="1296" t="s">
        <v>279</v>
      </c>
    </row>
    <row r="39" spans="1:3">
      <c r="A39" s="2375" t="s">
        <v>671</v>
      </c>
      <c r="B39" s="1726" t="s">
        <v>672</v>
      </c>
      <c r="C39" s="205" t="s">
        <v>279</v>
      </c>
    </row>
    <row r="40" spans="1:3">
      <c r="A40" s="1883"/>
      <c r="B40" s="1060" t="s">
        <v>673</v>
      </c>
      <c r="C40" s="205" t="s">
        <v>3648</v>
      </c>
    </row>
    <row r="41" spans="1:3" ht="32.4">
      <c r="A41" s="1883"/>
      <c r="B41" s="1060" t="s">
        <v>674</v>
      </c>
      <c r="C41" s="205" t="s">
        <v>3649</v>
      </c>
    </row>
    <row r="42" spans="1:3">
      <c r="A42" s="1883"/>
      <c r="B42" s="1060" t="s">
        <v>675</v>
      </c>
      <c r="C42" s="205" t="s">
        <v>349</v>
      </c>
    </row>
    <row r="43" spans="1:3">
      <c r="A43" s="1883"/>
      <c r="B43" s="1060" t="s">
        <v>676</v>
      </c>
      <c r="C43" s="205" t="s">
        <v>267</v>
      </c>
    </row>
    <row r="44" spans="1:3" ht="16.8" thickBot="1">
      <c r="A44" s="1884"/>
      <c r="B44" s="1728" t="s">
        <v>677</v>
      </c>
      <c r="C44" s="1296" t="s">
        <v>267</v>
      </c>
    </row>
    <row r="45" spans="1:3">
      <c r="A45" s="2375" t="s">
        <v>678</v>
      </c>
      <c r="B45" s="1726" t="s">
        <v>679</v>
      </c>
      <c r="C45" s="205" t="s">
        <v>277</v>
      </c>
    </row>
    <row r="46" spans="1:3">
      <c r="A46" s="1883"/>
      <c r="B46" s="1060" t="s">
        <v>680</v>
      </c>
      <c r="C46" s="205" t="s">
        <v>267</v>
      </c>
    </row>
    <row r="47" spans="1:3" ht="16.8" thickBot="1">
      <c r="A47" s="1884"/>
      <c r="B47" s="1297" t="s">
        <v>682</v>
      </c>
      <c r="C47" s="1296" t="s">
        <v>267</v>
      </c>
    </row>
    <row r="48" spans="1:3">
      <c r="A48" s="1883" t="s">
        <v>332</v>
      </c>
      <c r="B48" s="4" t="s">
        <v>684</v>
      </c>
      <c r="C48" s="205" t="s">
        <v>279</v>
      </c>
    </row>
    <row r="49" spans="1:3">
      <c r="A49" s="1883"/>
      <c r="B49" s="1060" t="s">
        <v>685</v>
      </c>
      <c r="C49" s="205" t="s">
        <v>3613</v>
      </c>
    </row>
    <row r="50" spans="1:3">
      <c r="A50" s="1883"/>
      <c r="B50" s="1060" t="s">
        <v>687</v>
      </c>
      <c r="C50" s="205" t="s">
        <v>3614</v>
      </c>
    </row>
    <row r="51" spans="1:3">
      <c r="A51" s="1883"/>
      <c r="B51" s="1060" t="s">
        <v>689</v>
      </c>
      <c r="C51" s="205" t="s">
        <v>3615</v>
      </c>
    </row>
    <row r="52" spans="1:3" ht="32.4">
      <c r="A52" s="1883"/>
      <c r="B52" s="1060" t="s">
        <v>691</v>
      </c>
      <c r="C52" s="205" t="s">
        <v>3616</v>
      </c>
    </row>
    <row r="53" spans="1:3" ht="97.2">
      <c r="A53" s="1883"/>
      <c r="B53" s="1060" t="s">
        <v>693</v>
      </c>
      <c r="C53" s="205" t="s">
        <v>3617</v>
      </c>
    </row>
    <row r="54" spans="1:3">
      <c r="A54" s="1883"/>
      <c r="B54" s="1060" t="s">
        <v>695</v>
      </c>
      <c r="C54" s="205" t="s">
        <v>3650</v>
      </c>
    </row>
    <row r="55" spans="1:3">
      <c r="A55" s="1883"/>
      <c r="B55" s="1060" t="s">
        <v>697</v>
      </c>
      <c r="C55" s="205" t="s">
        <v>3619</v>
      </c>
    </row>
    <row r="56" spans="1:3">
      <c r="A56" s="1883"/>
      <c r="B56" s="1060" t="s">
        <v>699</v>
      </c>
      <c r="C56" s="205" t="s">
        <v>783</v>
      </c>
    </row>
    <row r="57" spans="1:3">
      <c r="A57" s="1883"/>
      <c r="B57" s="1060" t="s">
        <v>700</v>
      </c>
      <c r="C57" s="205" t="s">
        <v>3620</v>
      </c>
    </row>
    <row r="58" spans="1:3">
      <c r="A58" s="1883"/>
      <c r="B58" s="1060" t="s">
        <v>701</v>
      </c>
      <c r="C58" s="136" t="s">
        <v>267</v>
      </c>
    </row>
    <row r="59" spans="1:3">
      <c r="A59" s="1883"/>
      <c r="B59" s="1060" t="s">
        <v>702</v>
      </c>
      <c r="C59" s="360" t="s">
        <v>3651</v>
      </c>
    </row>
    <row r="60" spans="1:3" ht="32.4">
      <c r="A60" s="1883"/>
      <c r="B60" s="1060" t="s">
        <v>704</v>
      </c>
      <c r="C60" s="205" t="s">
        <v>3622</v>
      </c>
    </row>
    <row r="61" spans="1:3">
      <c r="A61" s="1883"/>
      <c r="B61" s="1060" t="s">
        <v>706</v>
      </c>
      <c r="C61" s="205" t="s">
        <v>267</v>
      </c>
    </row>
    <row r="62" spans="1:3">
      <c r="A62" s="1883"/>
      <c r="B62" s="1060" t="s">
        <v>708</v>
      </c>
      <c r="C62" s="205" t="s">
        <v>267</v>
      </c>
    </row>
    <row r="63" spans="1:3">
      <c r="A63" s="1883"/>
      <c r="B63" s="1060" t="s">
        <v>710</v>
      </c>
      <c r="C63" s="205" t="s">
        <v>267</v>
      </c>
    </row>
    <row r="64" spans="1:3">
      <c r="A64" s="1883"/>
      <c r="B64" s="1060" t="s">
        <v>711</v>
      </c>
      <c r="C64" s="205" t="s">
        <v>267</v>
      </c>
    </row>
    <row r="65" spans="1:3">
      <c r="A65" s="1883"/>
      <c r="B65" s="1060" t="s">
        <v>712</v>
      </c>
      <c r="C65" s="205" t="s">
        <v>279</v>
      </c>
    </row>
    <row r="66" spans="1:3" ht="32.4">
      <c r="A66" s="1883"/>
      <c r="B66" s="1060" t="s">
        <v>713</v>
      </c>
      <c r="C66" s="205" t="s">
        <v>3623</v>
      </c>
    </row>
    <row r="67" spans="1:3">
      <c r="A67" s="1883"/>
      <c r="B67" s="1060" t="s">
        <v>714</v>
      </c>
      <c r="C67" s="205" t="s">
        <v>267</v>
      </c>
    </row>
    <row r="68" spans="1:3" ht="16.8" thickBot="1">
      <c r="A68" s="1884"/>
      <c r="B68" s="1297" t="s">
        <v>715</v>
      </c>
      <c r="C68" s="1296" t="s">
        <v>267</v>
      </c>
    </row>
    <row r="69" spans="1:3">
      <c r="A69" s="2375" t="s">
        <v>717</v>
      </c>
      <c r="B69" s="1726" t="s">
        <v>718</v>
      </c>
      <c r="C69" s="205" t="s">
        <v>279</v>
      </c>
    </row>
    <row r="70" spans="1:3">
      <c r="A70" s="1883"/>
      <c r="B70" s="1060" t="s">
        <v>719</v>
      </c>
      <c r="C70" s="205" t="s">
        <v>3624</v>
      </c>
    </row>
    <row r="71" spans="1:3">
      <c r="A71" s="1883"/>
      <c r="B71" s="1060" t="s">
        <v>720</v>
      </c>
      <c r="C71" s="205" t="s">
        <v>267</v>
      </c>
    </row>
    <row r="72" spans="1:3">
      <c r="A72" s="1883"/>
      <c r="B72" s="1060" t="s">
        <v>721</v>
      </c>
      <c r="C72" s="205" t="s">
        <v>267</v>
      </c>
    </row>
    <row r="73" spans="1:3" ht="145.80000000000001">
      <c r="A73" s="1883"/>
      <c r="B73" s="1060" t="s">
        <v>722</v>
      </c>
      <c r="C73" s="205" t="s">
        <v>3625</v>
      </c>
    </row>
    <row r="74" spans="1:3" ht="48.6">
      <c r="A74" s="1883"/>
      <c r="B74" s="1060" t="s">
        <v>723</v>
      </c>
      <c r="C74" s="205" t="s">
        <v>3604</v>
      </c>
    </row>
    <row r="75" spans="1:3">
      <c r="A75" s="1883"/>
      <c r="B75" s="1060" t="s">
        <v>724</v>
      </c>
      <c r="C75" s="205" t="s">
        <v>279</v>
      </c>
    </row>
    <row r="76" spans="1:3">
      <c r="A76" s="1883"/>
      <c r="B76" s="1060" t="s">
        <v>725</v>
      </c>
      <c r="C76" s="205" t="s">
        <v>377</v>
      </c>
    </row>
    <row r="77" spans="1:3" ht="33" thickBot="1">
      <c r="A77" s="1884"/>
      <c r="B77" s="1297" t="s">
        <v>726</v>
      </c>
      <c r="C77" s="540" t="s">
        <v>3626</v>
      </c>
    </row>
    <row r="78" spans="1:3">
      <c r="A78" s="2375" t="s">
        <v>727</v>
      </c>
      <c r="B78" s="1726" t="s">
        <v>728</v>
      </c>
      <c r="C78" s="1666" t="s">
        <v>3627</v>
      </c>
    </row>
    <row r="79" spans="1:3">
      <c r="A79" s="1883"/>
      <c r="B79" s="1060" t="s">
        <v>730</v>
      </c>
      <c r="C79" s="91" t="s">
        <v>2764</v>
      </c>
    </row>
    <row r="80" spans="1:3" ht="64.8">
      <c r="A80" s="1883"/>
      <c r="B80" s="1060" t="s">
        <v>732</v>
      </c>
      <c r="C80" s="205" t="s">
        <v>3628</v>
      </c>
    </row>
    <row r="81" spans="1:3" ht="32.4">
      <c r="A81" s="1883"/>
      <c r="B81" s="1060" t="s">
        <v>734</v>
      </c>
      <c r="C81" s="205" t="s">
        <v>3629</v>
      </c>
    </row>
    <row r="82" spans="1:3" ht="48.6">
      <c r="A82" s="1883"/>
      <c r="B82" s="1060" t="s">
        <v>735</v>
      </c>
      <c r="C82" s="205" t="s">
        <v>3630</v>
      </c>
    </row>
    <row r="83" spans="1:3">
      <c r="A83" s="1883"/>
      <c r="B83" s="1060" t="s">
        <v>737</v>
      </c>
      <c r="C83" s="205" t="s">
        <v>277</v>
      </c>
    </row>
    <row r="84" spans="1:3">
      <c r="A84" s="1883"/>
      <c r="B84" s="1060" t="s">
        <v>713</v>
      </c>
      <c r="C84" s="205" t="s">
        <v>267</v>
      </c>
    </row>
    <row r="85" spans="1:3">
      <c r="A85" s="1883"/>
      <c r="B85" s="1060" t="s">
        <v>714</v>
      </c>
      <c r="C85" s="205" t="s">
        <v>267</v>
      </c>
    </row>
    <row r="86" spans="1:3">
      <c r="A86" s="1883"/>
      <c r="B86" s="1060" t="s">
        <v>738</v>
      </c>
      <c r="C86" s="205" t="s">
        <v>267</v>
      </c>
    </row>
    <row r="87" spans="1:3">
      <c r="A87" s="1883"/>
      <c r="B87" s="1060" t="s">
        <v>739</v>
      </c>
      <c r="C87" s="205"/>
    </row>
    <row r="88" spans="1:3">
      <c r="A88" s="1883"/>
      <c r="B88" s="1060" t="s">
        <v>740</v>
      </c>
      <c r="C88" s="205" t="s">
        <v>277</v>
      </c>
    </row>
    <row r="89" spans="1:3">
      <c r="A89" s="1883"/>
      <c r="B89" s="1060" t="s">
        <v>741</v>
      </c>
      <c r="C89" s="205" t="s">
        <v>267</v>
      </c>
    </row>
    <row r="90" spans="1:3">
      <c r="A90" s="1883"/>
      <c r="B90" s="1060" t="s">
        <v>742</v>
      </c>
      <c r="C90" s="205" t="s">
        <v>267</v>
      </c>
    </row>
    <row r="91" spans="1:3">
      <c r="A91" s="1883"/>
      <c r="B91" s="1060" t="s">
        <v>743</v>
      </c>
      <c r="C91" s="205" t="s">
        <v>267</v>
      </c>
    </row>
    <row r="92" spans="1:3" ht="16.8" thickBot="1">
      <c r="A92" s="1884"/>
      <c r="B92" s="1297" t="s">
        <v>744</v>
      </c>
      <c r="C92" s="1296" t="s">
        <v>267</v>
      </c>
    </row>
    <row r="93" spans="1:3" ht="48.6">
      <c r="A93" s="2375" t="s">
        <v>745</v>
      </c>
      <c r="B93" s="1726" t="s">
        <v>746</v>
      </c>
      <c r="C93" s="205" t="s">
        <v>3631</v>
      </c>
    </row>
    <row r="94" spans="1:3" ht="32.4">
      <c r="A94" s="1883"/>
      <c r="B94" s="1060" t="s">
        <v>748</v>
      </c>
      <c r="C94" s="205" t="s">
        <v>566</v>
      </c>
    </row>
    <row r="95" spans="1:3" ht="113.4">
      <c r="A95" s="1883"/>
      <c r="B95" s="1060" t="s">
        <v>749</v>
      </c>
      <c r="C95" s="205" t="s">
        <v>3652</v>
      </c>
    </row>
    <row r="96" spans="1:3" ht="97.2">
      <c r="A96" s="1883"/>
      <c r="B96" s="1060" t="s">
        <v>750</v>
      </c>
      <c r="C96" s="205" t="s">
        <v>3653</v>
      </c>
    </row>
    <row r="97" spans="1:3" ht="32.4">
      <c r="A97" s="1883"/>
      <c r="B97" s="1060" t="s">
        <v>751</v>
      </c>
      <c r="C97" s="205" t="s">
        <v>3634</v>
      </c>
    </row>
    <row r="98" spans="1:3" ht="48.6">
      <c r="A98" s="1883"/>
      <c r="B98" s="1060" t="s">
        <v>753</v>
      </c>
      <c r="C98" s="205" t="s">
        <v>3635</v>
      </c>
    </row>
    <row r="99" spans="1:3" ht="32.4">
      <c r="A99" s="1883"/>
      <c r="B99" s="1060" t="s">
        <v>754</v>
      </c>
      <c r="C99" s="205" t="s">
        <v>267</v>
      </c>
    </row>
    <row r="100" spans="1:3">
      <c r="A100" s="1883"/>
      <c r="B100" s="1060" t="s">
        <v>756</v>
      </c>
      <c r="C100" s="205" t="s">
        <v>267</v>
      </c>
    </row>
    <row r="101" spans="1:3">
      <c r="A101" s="1883"/>
      <c r="B101" s="1060" t="s">
        <v>758</v>
      </c>
      <c r="C101" s="205" t="s">
        <v>267</v>
      </c>
    </row>
    <row r="102" spans="1:3" ht="16.8" thickBot="1">
      <c r="A102" s="1884"/>
      <c r="B102" s="1728" t="s">
        <v>759</v>
      </c>
      <c r="C102" s="1296" t="s">
        <v>267</v>
      </c>
    </row>
    <row r="103" spans="1:3">
      <c r="A103" s="1886" t="s">
        <v>418</v>
      </c>
      <c r="B103" s="1060" t="s">
        <v>760</v>
      </c>
      <c r="C103" s="136" t="s">
        <v>267</v>
      </c>
    </row>
    <row r="104" spans="1:3">
      <c r="A104" s="1886"/>
      <c r="B104" s="1060" t="s">
        <v>421</v>
      </c>
      <c r="C104" s="367">
        <v>1.0900000000000001</v>
      </c>
    </row>
    <row r="105" spans="1:3">
      <c r="A105" s="1886"/>
      <c r="B105" s="1060" t="s">
        <v>583</v>
      </c>
      <c r="C105" s="364">
        <v>163</v>
      </c>
    </row>
    <row r="106" spans="1:3">
      <c r="A106" s="1886"/>
      <c r="B106" s="1060" t="s">
        <v>424</v>
      </c>
      <c r="C106" s="415" t="s">
        <v>3636</v>
      </c>
    </row>
    <row r="107" spans="1:3" ht="16.8" thickBot="1">
      <c r="A107" s="1887"/>
      <c r="B107" s="25" t="s">
        <v>426</v>
      </c>
      <c r="C107" s="205" t="s">
        <v>267</v>
      </c>
    </row>
    <row r="108" spans="1:3" s="127" customFormat="1" ht="32.700000000000003" customHeight="1">
      <c r="A108" s="1853" t="s">
        <v>427</v>
      </c>
      <c r="B108" s="935" t="s">
        <v>428</v>
      </c>
      <c r="C108" s="936" t="s">
        <v>267</v>
      </c>
    </row>
    <row r="109" spans="1:3" s="127" customFormat="1" ht="78" customHeight="1" thickBot="1">
      <c r="A109" s="1854"/>
      <c r="B109" s="937" t="s">
        <v>430</v>
      </c>
      <c r="C109" s="938" t="s">
        <v>3654</v>
      </c>
    </row>
    <row r="110" spans="1:3" ht="16.8" thickBot="1">
      <c r="A110" s="2403" t="s">
        <v>765</v>
      </c>
      <c r="B110" s="2404"/>
      <c r="C110" s="1729" t="s">
        <v>267</v>
      </c>
    </row>
    <row r="111" spans="1:3" ht="235.5" customHeight="1">
      <c r="A111" s="1881" t="s">
        <v>432</v>
      </c>
      <c r="B111" s="1882"/>
      <c r="C111" s="188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405" t="s">
        <v>627</v>
      </c>
      <c r="B1" s="2405"/>
      <c r="C1" s="2406"/>
    </row>
    <row r="2" spans="1:3" ht="16.95" customHeight="1" thickBot="1">
      <c r="A2" s="2401" t="s">
        <v>628</v>
      </c>
      <c r="B2" s="2402"/>
      <c r="C2" s="1725">
        <v>45747</v>
      </c>
    </row>
    <row r="3" spans="1:3" ht="16.2" customHeight="1">
      <c r="A3" s="2376" t="s">
        <v>629</v>
      </c>
      <c r="B3" s="1726" t="s">
        <v>630</v>
      </c>
      <c r="C3" s="1727" t="s">
        <v>3655</v>
      </c>
    </row>
    <row r="4" spans="1:3">
      <c r="A4" s="1894"/>
      <c r="B4" s="1060" t="s">
        <v>632</v>
      </c>
      <c r="C4" s="205" t="s">
        <v>3656</v>
      </c>
    </row>
    <row r="5" spans="1:3">
      <c r="A5" s="1894"/>
      <c r="B5" s="1060" t="s">
        <v>440</v>
      </c>
      <c r="C5" s="205" t="s">
        <v>267</v>
      </c>
    </row>
    <row r="6" spans="1:3">
      <c r="A6" s="1894"/>
      <c r="B6" s="1060" t="s">
        <v>268</v>
      </c>
      <c r="C6" s="205" t="s">
        <v>3657</v>
      </c>
    </row>
    <row r="7" spans="1:3">
      <c r="A7" s="1894"/>
      <c r="B7" s="1060" t="s">
        <v>442</v>
      </c>
      <c r="C7" s="353" t="s">
        <v>3641</v>
      </c>
    </row>
    <row r="8" spans="1:3">
      <c r="A8" s="1894"/>
      <c r="B8" s="1060" t="s">
        <v>444</v>
      </c>
      <c r="C8" s="382">
        <v>362063</v>
      </c>
    </row>
    <row r="9" spans="1:3">
      <c r="A9" s="1894"/>
      <c r="B9" s="1060" t="s">
        <v>446</v>
      </c>
      <c r="C9" s="368">
        <v>54121165</v>
      </c>
    </row>
    <row r="10" spans="1:3" ht="32.4">
      <c r="A10" s="1894"/>
      <c r="B10" s="1060" t="s">
        <v>637</v>
      </c>
      <c r="C10" s="205" t="s">
        <v>3598</v>
      </c>
    </row>
    <row r="11" spans="1:3">
      <c r="A11" s="1894"/>
      <c r="B11" s="1060" t="s">
        <v>639</v>
      </c>
      <c r="C11" s="205" t="s">
        <v>277</v>
      </c>
    </row>
    <row r="12" spans="1:3">
      <c r="A12" s="1894"/>
      <c r="B12" s="1060" t="s">
        <v>640</v>
      </c>
      <c r="C12" s="205" t="s">
        <v>277</v>
      </c>
    </row>
    <row r="13" spans="1:3">
      <c r="A13" s="1894"/>
      <c r="B13" s="1060" t="s">
        <v>641</v>
      </c>
      <c r="C13" s="205" t="s">
        <v>279</v>
      </c>
    </row>
    <row r="14" spans="1:3">
      <c r="A14" s="1894"/>
      <c r="B14" s="1060" t="s">
        <v>642</v>
      </c>
      <c r="C14" s="205" t="s">
        <v>277</v>
      </c>
    </row>
    <row r="15" spans="1:3">
      <c r="A15" s="1894"/>
      <c r="B15" s="1060" t="s">
        <v>643</v>
      </c>
      <c r="C15" s="205" t="s">
        <v>267</v>
      </c>
    </row>
    <row r="16" spans="1:3">
      <c r="A16" s="1894"/>
      <c r="B16" s="1060" t="s">
        <v>644</v>
      </c>
      <c r="C16" s="205" t="s">
        <v>267</v>
      </c>
    </row>
    <row r="17" spans="1:3" ht="48.6">
      <c r="A17" s="1894"/>
      <c r="B17" s="1060" t="s">
        <v>645</v>
      </c>
      <c r="C17" s="205" t="s">
        <v>3599</v>
      </c>
    </row>
    <row r="18" spans="1:3" ht="32.4">
      <c r="A18" s="1894"/>
      <c r="B18" s="1060" t="s">
        <v>286</v>
      </c>
      <c r="C18" s="205" t="s">
        <v>878</v>
      </c>
    </row>
    <row r="19" spans="1:3">
      <c r="A19" s="1894"/>
      <c r="B19" s="1060" t="s">
        <v>647</v>
      </c>
      <c r="C19" s="205" t="s">
        <v>267</v>
      </c>
    </row>
    <row r="20" spans="1:3" ht="32.4">
      <c r="A20" s="1894"/>
      <c r="B20" s="1060" t="s">
        <v>648</v>
      </c>
      <c r="C20" s="205" t="s">
        <v>277</v>
      </c>
    </row>
    <row r="21" spans="1:3" ht="48.6">
      <c r="A21" s="1894"/>
      <c r="B21" s="1060" t="s">
        <v>649</v>
      </c>
      <c r="C21" s="205" t="s">
        <v>3658</v>
      </c>
    </row>
    <row r="22" spans="1:3">
      <c r="A22" s="1894"/>
      <c r="B22" s="1060" t="s">
        <v>650</v>
      </c>
      <c r="C22" s="205" t="s">
        <v>3643</v>
      </c>
    </row>
    <row r="23" spans="1:3">
      <c r="A23" s="1894"/>
      <c r="B23" s="1060" t="s">
        <v>651</v>
      </c>
      <c r="C23" s="205" t="s">
        <v>267</v>
      </c>
    </row>
    <row r="24" spans="1:3">
      <c r="A24" s="1894"/>
      <c r="B24" s="1060" t="s">
        <v>652</v>
      </c>
      <c r="C24" s="205" t="s">
        <v>267</v>
      </c>
    </row>
    <row r="25" spans="1:3" ht="32.4">
      <c r="A25" s="1894"/>
      <c r="B25" s="1060" t="s">
        <v>653</v>
      </c>
      <c r="C25" s="205" t="s">
        <v>3659</v>
      </c>
    </row>
    <row r="26" spans="1:3">
      <c r="A26" s="1894"/>
      <c r="B26" s="1060" t="s">
        <v>654</v>
      </c>
      <c r="C26" s="205" t="s">
        <v>267</v>
      </c>
    </row>
    <row r="27" spans="1:3">
      <c r="A27" s="1894"/>
      <c r="B27" s="1060" t="s">
        <v>655</v>
      </c>
      <c r="C27" s="205" t="s">
        <v>3603</v>
      </c>
    </row>
    <row r="28" spans="1:3" ht="48.6">
      <c r="A28" s="1894"/>
      <c r="B28" s="1060" t="s">
        <v>656</v>
      </c>
      <c r="C28" s="205" t="s">
        <v>3604</v>
      </c>
    </row>
    <row r="29" spans="1:3" ht="81">
      <c r="A29" s="1894"/>
      <c r="B29" s="1060" t="s">
        <v>657</v>
      </c>
      <c r="C29" s="205" t="s">
        <v>3605</v>
      </c>
    </row>
    <row r="30" spans="1:3" ht="81">
      <c r="A30" s="1894"/>
      <c r="B30" s="1060" t="s">
        <v>659</v>
      </c>
      <c r="C30" s="205" t="s">
        <v>3606</v>
      </c>
    </row>
    <row r="31" spans="1:3" ht="81">
      <c r="A31" s="1894"/>
      <c r="B31" s="1060" t="s">
        <v>660</v>
      </c>
      <c r="C31" s="205" t="s">
        <v>3607</v>
      </c>
    </row>
    <row r="32" spans="1:3" ht="33" thickBot="1">
      <c r="A32" s="1895"/>
      <c r="B32" s="4" t="s">
        <v>662</v>
      </c>
      <c r="C32" s="1296" t="s">
        <v>267</v>
      </c>
    </row>
    <row r="33" spans="1:3" ht="48.6" customHeight="1">
      <c r="A33" s="2375" t="s">
        <v>663</v>
      </c>
      <c r="B33" s="1726" t="s">
        <v>664</v>
      </c>
      <c r="C33" s="205" t="s">
        <v>3660</v>
      </c>
    </row>
    <row r="34" spans="1:3">
      <c r="A34" s="1883"/>
      <c r="B34" s="1060" t="s">
        <v>665</v>
      </c>
      <c r="C34" s="205" t="s">
        <v>3661</v>
      </c>
    </row>
    <row r="35" spans="1:3">
      <c r="A35" s="1883"/>
      <c r="B35" s="1060" t="s">
        <v>667</v>
      </c>
      <c r="C35" s="205" t="s">
        <v>3647</v>
      </c>
    </row>
    <row r="36" spans="1:3">
      <c r="A36" s="1883"/>
      <c r="B36" s="1060" t="s">
        <v>668</v>
      </c>
      <c r="C36" s="205" t="s">
        <v>267</v>
      </c>
    </row>
    <row r="37" spans="1:3">
      <c r="A37" s="1883"/>
      <c r="B37" s="1060" t="s">
        <v>669</v>
      </c>
      <c r="C37" s="205" t="s">
        <v>267</v>
      </c>
    </row>
    <row r="38" spans="1:3" ht="16.8" thickBot="1">
      <c r="A38" s="1884"/>
      <c r="B38" s="1297" t="s">
        <v>670</v>
      </c>
      <c r="C38" s="1296" t="s">
        <v>279</v>
      </c>
    </row>
    <row r="39" spans="1:3" ht="16.2" customHeight="1">
      <c r="A39" s="2375" t="s">
        <v>671</v>
      </c>
      <c r="B39" s="1726" t="s">
        <v>672</v>
      </c>
      <c r="C39" s="205" t="s">
        <v>279</v>
      </c>
    </row>
    <row r="40" spans="1:3">
      <c r="A40" s="1883"/>
      <c r="B40" s="1060" t="s">
        <v>673</v>
      </c>
      <c r="C40" s="205" t="s">
        <v>3662</v>
      </c>
    </row>
    <row r="41" spans="1:3" ht="64.8">
      <c r="A41" s="1883"/>
      <c r="B41" s="1060" t="s">
        <v>674</v>
      </c>
      <c r="C41" s="205" t="s">
        <v>3663</v>
      </c>
    </row>
    <row r="42" spans="1:3">
      <c r="A42" s="1883"/>
      <c r="B42" s="1060" t="s">
        <v>675</v>
      </c>
      <c r="C42" s="205" t="s">
        <v>349</v>
      </c>
    </row>
    <row r="43" spans="1:3">
      <c r="A43" s="1883"/>
      <c r="B43" s="1060" t="s">
        <v>676</v>
      </c>
      <c r="C43" s="205" t="s">
        <v>267</v>
      </c>
    </row>
    <row r="44" spans="1:3" ht="16.8" thickBot="1">
      <c r="A44" s="1884"/>
      <c r="B44" s="1162" t="s">
        <v>677</v>
      </c>
      <c r="C44" s="1296" t="s">
        <v>267</v>
      </c>
    </row>
    <row r="45" spans="1:3" ht="16.2" customHeight="1">
      <c r="A45" s="2375" t="s">
        <v>678</v>
      </c>
      <c r="B45" s="1726" t="s">
        <v>679</v>
      </c>
      <c r="C45" s="205" t="s">
        <v>277</v>
      </c>
    </row>
    <row r="46" spans="1:3">
      <c r="A46" s="1883"/>
      <c r="B46" s="1060" t="s">
        <v>680</v>
      </c>
      <c r="C46" s="205" t="s">
        <v>267</v>
      </c>
    </row>
    <row r="47" spans="1:3" ht="16.8" thickBot="1">
      <c r="A47" s="1884"/>
      <c r="B47" s="1297" t="s">
        <v>682</v>
      </c>
      <c r="C47" s="1296" t="s">
        <v>267</v>
      </c>
    </row>
    <row r="48" spans="1:3" ht="16.2" customHeight="1">
      <c r="A48" s="2375" t="s">
        <v>332</v>
      </c>
      <c r="B48" s="4" t="s">
        <v>684</v>
      </c>
      <c r="C48" s="205" t="s">
        <v>279</v>
      </c>
    </row>
    <row r="49" spans="1:3">
      <c r="A49" s="1883"/>
      <c r="B49" s="1060" t="s">
        <v>685</v>
      </c>
      <c r="C49" s="205" t="s">
        <v>3613</v>
      </c>
    </row>
    <row r="50" spans="1:3">
      <c r="A50" s="1883"/>
      <c r="B50" s="1060" t="s">
        <v>687</v>
      </c>
      <c r="C50" s="205" t="s">
        <v>3614</v>
      </c>
    </row>
    <row r="51" spans="1:3">
      <c r="A51" s="1883"/>
      <c r="B51" s="1060" t="s">
        <v>689</v>
      </c>
      <c r="C51" s="205" t="s">
        <v>3615</v>
      </c>
    </row>
    <row r="52" spans="1:3" ht="32.4">
      <c r="A52" s="1883"/>
      <c r="B52" s="1060" t="s">
        <v>691</v>
      </c>
      <c r="C52" s="205" t="s">
        <v>3616</v>
      </c>
    </row>
    <row r="53" spans="1:3" ht="97.2">
      <c r="A53" s="1883"/>
      <c r="B53" s="1060" t="s">
        <v>693</v>
      </c>
      <c r="C53" s="205" t="s">
        <v>3617</v>
      </c>
    </row>
    <row r="54" spans="1:3">
      <c r="A54" s="1883"/>
      <c r="B54" s="1060" t="s">
        <v>695</v>
      </c>
      <c r="C54" s="205" t="s">
        <v>3650</v>
      </c>
    </row>
    <row r="55" spans="1:3">
      <c r="A55" s="1883"/>
      <c r="B55" s="1060" t="s">
        <v>697</v>
      </c>
      <c r="C55" s="205" t="s">
        <v>3619</v>
      </c>
    </row>
    <row r="56" spans="1:3">
      <c r="A56" s="1883"/>
      <c r="B56" s="1060" t="s">
        <v>699</v>
      </c>
      <c r="C56" s="205" t="s">
        <v>783</v>
      </c>
    </row>
    <row r="57" spans="1:3">
      <c r="A57" s="1883"/>
      <c r="B57" s="1060" t="s">
        <v>700</v>
      </c>
      <c r="C57" s="205" t="s">
        <v>3620</v>
      </c>
    </row>
    <row r="58" spans="1:3">
      <c r="A58" s="1883"/>
      <c r="B58" s="1060" t="s">
        <v>701</v>
      </c>
      <c r="C58" s="136" t="s">
        <v>267</v>
      </c>
    </row>
    <row r="59" spans="1:3">
      <c r="A59" s="1883"/>
      <c r="B59" s="1060" t="s">
        <v>702</v>
      </c>
      <c r="C59" s="360" t="s">
        <v>3664</v>
      </c>
    </row>
    <row r="60" spans="1:3" ht="32.4">
      <c r="A60" s="1883"/>
      <c r="B60" s="1060" t="s">
        <v>704</v>
      </c>
      <c r="C60" s="205" t="s">
        <v>3622</v>
      </c>
    </row>
    <row r="61" spans="1:3">
      <c r="A61" s="1883"/>
      <c r="B61" s="1060" t="s">
        <v>706</v>
      </c>
      <c r="C61" s="205" t="s">
        <v>267</v>
      </c>
    </row>
    <row r="62" spans="1:3">
      <c r="A62" s="1883"/>
      <c r="B62" s="1060" t="s">
        <v>708</v>
      </c>
      <c r="C62" s="205" t="s">
        <v>267</v>
      </c>
    </row>
    <row r="63" spans="1:3">
      <c r="A63" s="1883"/>
      <c r="B63" s="1060" t="s">
        <v>710</v>
      </c>
      <c r="C63" s="205" t="s">
        <v>267</v>
      </c>
    </row>
    <row r="64" spans="1:3">
      <c r="A64" s="1883"/>
      <c r="B64" s="1060" t="s">
        <v>711</v>
      </c>
      <c r="C64" s="205" t="s">
        <v>267</v>
      </c>
    </row>
    <row r="65" spans="1:3">
      <c r="A65" s="1883"/>
      <c r="B65" s="1060" t="s">
        <v>712</v>
      </c>
      <c r="C65" s="205" t="s">
        <v>279</v>
      </c>
    </row>
    <row r="66" spans="1:3" ht="32.4">
      <c r="A66" s="1883"/>
      <c r="B66" s="1060" t="s">
        <v>713</v>
      </c>
      <c r="C66" s="205" t="s">
        <v>3623</v>
      </c>
    </row>
    <row r="67" spans="1:3">
      <c r="A67" s="1883"/>
      <c r="B67" s="1060" t="s">
        <v>714</v>
      </c>
      <c r="C67" s="205" t="s">
        <v>267</v>
      </c>
    </row>
    <row r="68" spans="1:3" ht="16.8" thickBot="1">
      <c r="A68" s="1884"/>
      <c r="B68" s="1297" t="s">
        <v>715</v>
      </c>
      <c r="C68" s="1296" t="s">
        <v>267</v>
      </c>
    </row>
    <row r="69" spans="1:3" ht="16.2" customHeight="1">
      <c r="A69" s="2375" t="s">
        <v>717</v>
      </c>
      <c r="B69" s="1726" t="s">
        <v>718</v>
      </c>
      <c r="C69" s="205" t="s">
        <v>279</v>
      </c>
    </row>
    <row r="70" spans="1:3">
      <c r="A70" s="1883"/>
      <c r="B70" s="1060" t="s">
        <v>719</v>
      </c>
      <c r="C70" s="205" t="s">
        <v>3624</v>
      </c>
    </row>
    <row r="71" spans="1:3">
      <c r="A71" s="1883"/>
      <c r="B71" s="1060" t="s">
        <v>720</v>
      </c>
      <c r="C71" s="205" t="s">
        <v>267</v>
      </c>
    </row>
    <row r="72" spans="1:3">
      <c r="A72" s="1883"/>
      <c r="B72" s="1060" t="s">
        <v>721</v>
      </c>
      <c r="C72" s="205" t="s">
        <v>267</v>
      </c>
    </row>
    <row r="73" spans="1:3" ht="145.80000000000001">
      <c r="A73" s="1883"/>
      <c r="B73" s="1060" t="s">
        <v>722</v>
      </c>
      <c r="C73" s="205" t="s">
        <v>3625</v>
      </c>
    </row>
    <row r="74" spans="1:3" ht="48.6">
      <c r="A74" s="1883"/>
      <c r="B74" s="1060" t="s">
        <v>723</v>
      </c>
      <c r="C74" s="205" t="s">
        <v>3604</v>
      </c>
    </row>
    <row r="75" spans="1:3">
      <c r="A75" s="1883"/>
      <c r="B75" s="1060" t="s">
        <v>724</v>
      </c>
      <c r="C75" s="205" t="s">
        <v>279</v>
      </c>
    </row>
    <row r="76" spans="1:3">
      <c r="A76" s="1883"/>
      <c r="B76" s="1060" t="s">
        <v>725</v>
      </c>
      <c r="C76" s="205" t="s">
        <v>377</v>
      </c>
    </row>
    <row r="77" spans="1:3" ht="33" thickBot="1">
      <c r="A77" s="1884"/>
      <c r="B77" s="1297" t="s">
        <v>726</v>
      </c>
      <c r="C77" s="540" t="s">
        <v>3626</v>
      </c>
    </row>
    <row r="78" spans="1:3" ht="16.2" customHeight="1">
      <c r="A78" s="2375" t="s">
        <v>727</v>
      </c>
      <c r="B78" s="1726" t="s">
        <v>728</v>
      </c>
      <c r="C78" s="1666" t="s">
        <v>3627</v>
      </c>
    </row>
    <row r="79" spans="1:3">
      <c r="A79" s="1883"/>
      <c r="B79" s="1060" t="s">
        <v>730</v>
      </c>
      <c r="C79" s="91" t="s">
        <v>2764</v>
      </c>
    </row>
    <row r="80" spans="1:3" ht="64.8">
      <c r="A80" s="1883"/>
      <c r="B80" s="1060" t="s">
        <v>732</v>
      </c>
      <c r="C80" s="205" t="s">
        <v>3628</v>
      </c>
    </row>
    <row r="81" spans="1:3" ht="32.4">
      <c r="A81" s="1883"/>
      <c r="B81" s="1060" t="s">
        <v>734</v>
      </c>
      <c r="C81" s="205" t="s">
        <v>3629</v>
      </c>
    </row>
    <row r="82" spans="1:3" ht="48.6">
      <c r="A82" s="1883"/>
      <c r="B82" s="1060" t="s">
        <v>735</v>
      </c>
      <c r="C82" s="205" t="s">
        <v>3630</v>
      </c>
    </row>
    <row r="83" spans="1:3">
      <c r="A83" s="1883"/>
      <c r="B83" s="1060" t="s">
        <v>737</v>
      </c>
      <c r="C83" s="205" t="s">
        <v>277</v>
      </c>
    </row>
    <row r="84" spans="1:3">
      <c r="A84" s="1883"/>
      <c r="B84" s="1060" t="s">
        <v>713</v>
      </c>
      <c r="C84" s="205" t="s">
        <v>267</v>
      </c>
    </row>
    <row r="85" spans="1:3">
      <c r="A85" s="1883"/>
      <c r="B85" s="1060" t="s">
        <v>714</v>
      </c>
      <c r="C85" s="205" t="s">
        <v>267</v>
      </c>
    </row>
    <row r="86" spans="1:3">
      <c r="A86" s="1883"/>
      <c r="B86" s="1060" t="s">
        <v>738</v>
      </c>
      <c r="C86" s="205" t="s">
        <v>267</v>
      </c>
    </row>
    <row r="87" spans="1:3">
      <c r="A87" s="1883"/>
      <c r="B87" s="1060" t="s">
        <v>739</v>
      </c>
      <c r="C87" s="205"/>
    </row>
    <row r="88" spans="1:3">
      <c r="A88" s="1883"/>
      <c r="B88" s="1060" t="s">
        <v>740</v>
      </c>
      <c r="C88" s="205" t="s">
        <v>277</v>
      </c>
    </row>
    <row r="89" spans="1:3">
      <c r="A89" s="1883"/>
      <c r="B89" s="1060" t="s">
        <v>741</v>
      </c>
      <c r="C89" s="205" t="s">
        <v>267</v>
      </c>
    </row>
    <row r="90" spans="1:3">
      <c r="A90" s="1883"/>
      <c r="B90" s="1060" t="s">
        <v>742</v>
      </c>
      <c r="C90" s="205" t="s">
        <v>267</v>
      </c>
    </row>
    <row r="91" spans="1:3">
      <c r="A91" s="1883"/>
      <c r="B91" s="1060" t="s">
        <v>743</v>
      </c>
      <c r="C91" s="205" t="s">
        <v>267</v>
      </c>
    </row>
    <row r="92" spans="1:3" ht="16.8" thickBot="1">
      <c r="A92" s="1884"/>
      <c r="B92" s="1297" t="s">
        <v>744</v>
      </c>
      <c r="C92" s="1296" t="s">
        <v>267</v>
      </c>
    </row>
    <row r="93" spans="1:3" ht="48.6" customHeight="1">
      <c r="A93" s="2375" t="s">
        <v>745</v>
      </c>
      <c r="B93" s="1726" t="s">
        <v>746</v>
      </c>
      <c r="C93" s="205" t="s">
        <v>3631</v>
      </c>
    </row>
    <row r="94" spans="1:3" ht="32.4">
      <c r="A94" s="1883"/>
      <c r="B94" s="1060" t="s">
        <v>748</v>
      </c>
      <c r="C94" s="205" t="s">
        <v>566</v>
      </c>
    </row>
    <row r="95" spans="1:3" ht="113.4">
      <c r="A95" s="1883"/>
      <c r="B95" s="1060" t="s">
        <v>749</v>
      </c>
      <c r="C95" s="205" t="s">
        <v>3665</v>
      </c>
    </row>
    <row r="96" spans="1:3" ht="97.2">
      <c r="A96" s="1883"/>
      <c r="B96" s="1060" t="s">
        <v>750</v>
      </c>
      <c r="C96" s="205" t="s">
        <v>3666</v>
      </c>
    </row>
    <row r="97" spans="1:3" ht="32.4">
      <c r="A97" s="1883"/>
      <c r="B97" s="1060" t="s">
        <v>751</v>
      </c>
      <c r="C97" s="205" t="s">
        <v>3634</v>
      </c>
    </row>
    <row r="98" spans="1:3" ht="48.6">
      <c r="A98" s="1883"/>
      <c r="B98" s="1060" t="s">
        <v>753</v>
      </c>
      <c r="C98" s="205" t="s">
        <v>3635</v>
      </c>
    </row>
    <row r="99" spans="1:3" ht="32.4">
      <c r="A99" s="1883"/>
      <c r="B99" s="1060" t="s">
        <v>754</v>
      </c>
      <c r="C99" s="205" t="s">
        <v>267</v>
      </c>
    </row>
    <row r="100" spans="1:3">
      <c r="A100" s="1883"/>
      <c r="B100" s="1060" t="s">
        <v>756</v>
      </c>
      <c r="C100" s="205" t="s">
        <v>267</v>
      </c>
    </row>
    <row r="101" spans="1:3">
      <c r="A101" s="1883"/>
      <c r="B101" s="1060" t="s">
        <v>758</v>
      </c>
      <c r="C101" s="205" t="s">
        <v>267</v>
      </c>
    </row>
    <row r="102" spans="1:3" ht="16.8" thickBot="1">
      <c r="A102" s="1884"/>
      <c r="B102" s="1162" t="s">
        <v>759</v>
      </c>
      <c r="C102" s="1296" t="s">
        <v>267</v>
      </c>
    </row>
    <row r="103" spans="1:3" ht="16.2" customHeight="1">
      <c r="A103" s="2408" t="s">
        <v>418</v>
      </c>
      <c r="B103" s="1060" t="s">
        <v>760</v>
      </c>
      <c r="C103" s="329" t="s">
        <v>267</v>
      </c>
    </row>
    <row r="104" spans="1:3">
      <c r="A104" s="2409"/>
      <c r="B104" s="1060" t="s">
        <v>421</v>
      </c>
      <c r="C104" s="413">
        <v>32.08</v>
      </c>
    </row>
    <row r="105" spans="1:3">
      <c r="A105" s="2409"/>
      <c r="B105" s="1060" t="s">
        <v>583</v>
      </c>
      <c r="C105" s="416">
        <v>4795</v>
      </c>
    </row>
    <row r="106" spans="1:3">
      <c r="A106" s="2409"/>
      <c r="B106" s="1060" t="s">
        <v>424</v>
      </c>
      <c r="C106" s="414" t="s">
        <v>3636</v>
      </c>
    </row>
    <row r="107" spans="1:3" ht="16.8" thickBot="1">
      <c r="A107" s="2410"/>
      <c r="B107" s="25" t="s">
        <v>426</v>
      </c>
      <c r="C107" s="747" t="s">
        <v>267</v>
      </c>
    </row>
    <row r="108" spans="1:3" s="127" customFormat="1" ht="36.6" customHeight="1">
      <c r="A108" s="2413" t="s">
        <v>427</v>
      </c>
      <c r="B108" s="935" t="s">
        <v>428</v>
      </c>
      <c r="C108" s="936" t="s">
        <v>267</v>
      </c>
    </row>
    <row r="109" spans="1:3" s="127" customFormat="1" ht="82.2" customHeight="1" thickBot="1">
      <c r="A109" s="2065"/>
      <c r="B109" s="937" t="s">
        <v>430</v>
      </c>
      <c r="C109" s="938" t="s">
        <v>3654</v>
      </c>
    </row>
    <row r="110" spans="1:3" ht="16.95" customHeight="1" thickBot="1">
      <c r="A110" s="2411" t="s">
        <v>765</v>
      </c>
      <c r="B110" s="2412"/>
      <c r="C110" s="747" t="s">
        <v>267</v>
      </c>
    </row>
    <row r="111" spans="1:3" ht="235.5" customHeight="1">
      <c r="A111" s="2407" t="s">
        <v>432</v>
      </c>
      <c r="B111" s="2407"/>
      <c r="C111" s="240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workbookViewId="0">
      <selection sqref="A1:C1"/>
    </sheetView>
  </sheetViews>
  <sheetFormatPr defaultColWidth="7.09765625" defaultRowHeight="18"/>
  <cols>
    <col min="1" max="1" width="3.59765625" customWidth="1"/>
    <col min="2" max="3" width="47.59765625" customWidth="1"/>
  </cols>
  <sheetData>
    <row r="1" spans="1:4" ht="21" customHeight="1">
      <c r="A1" s="2416" t="s">
        <v>433</v>
      </c>
      <c r="B1" s="2417"/>
      <c r="C1" s="2417"/>
      <c r="D1" s="1730"/>
    </row>
    <row r="2" spans="1:4" ht="21" customHeight="1" thickBot="1">
      <c r="A2" s="2422" t="s">
        <v>3667</v>
      </c>
      <c r="B2" s="2422"/>
      <c r="C2" s="121"/>
      <c r="D2" s="79"/>
    </row>
    <row r="3" spans="1:4" ht="17.100000000000001" customHeight="1" thickBot="1">
      <c r="A3" s="2418" t="s">
        <v>434</v>
      </c>
      <c r="B3" s="2419"/>
      <c r="C3" s="1731">
        <v>43920</v>
      </c>
      <c r="D3" s="79"/>
    </row>
    <row r="4" spans="1:4" ht="18.75" customHeight="1">
      <c r="A4" s="2420" t="s">
        <v>435</v>
      </c>
      <c r="B4" s="80" t="s">
        <v>436</v>
      </c>
      <c r="C4" s="81" t="s">
        <v>3668</v>
      </c>
      <c r="D4" s="1"/>
    </row>
    <row r="5" spans="1:4" ht="16.2" customHeight="1">
      <c r="A5" s="2389"/>
      <c r="B5" s="1719" t="s">
        <v>438</v>
      </c>
      <c r="C5" s="1732" t="s">
        <v>3669</v>
      </c>
      <c r="D5" s="1"/>
    </row>
    <row r="6" spans="1:4" ht="16.2" customHeight="1">
      <c r="A6" s="2389"/>
      <c r="B6" s="1719" t="s">
        <v>440</v>
      </c>
      <c r="C6" s="1733" t="s">
        <v>267</v>
      </c>
      <c r="D6" s="1"/>
    </row>
    <row r="7" spans="1:4" ht="16.2" customHeight="1">
      <c r="A7" s="2389"/>
      <c r="B7" s="1719" t="s">
        <v>268</v>
      </c>
      <c r="C7" s="1733" t="s">
        <v>3670</v>
      </c>
      <c r="D7" s="1"/>
    </row>
    <row r="8" spans="1:4" ht="16.2" customHeight="1">
      <c r="A8" s="2389"/>
      <c r="B8" s="1719" t="s">
        <v>442</v>
      </c>
      <c r="C8" s="1733" t="s">
        <v>3671</v>
      </c>
      <c r="D8" s="1"/>
    </row>
    <row r="9" spans="1:4" ht="16.2" customHeight="1">
      <c r="A9" s="2389"/>
      <c r="B9" s="1719" t="s">
        <v>444</v>
      </c>
      <c r="C9" s="1734">
        <f>C10/110</f>
        <v>725977.82727272727</v>
      </c>
      <c r="D9" s="1"/>
    </row>
    <row r="10" spans="1:4" ht="16.2" customHeight="1">
      <c r="A10" s="2389"/>
      <c r="B10" s="1719" t="s">
        <v>446</v>
      </c>
      <c r="C10" s="1735">
        <f>22816446*C106</f>
        <v>79857561</v>
      </c>
      <c r="D10" s="1"/>
    </row>
    <row r="11" spans="1:4" ht="16.2" customHeight="1">
      <c r="A11" s="2389"/>
      <c r="B11" s="1719" t="s">
        <v>447</v>
      </c>
      <c r="C11" s="1733" t="s">
        <v>3672</v>
      </c>
      <c r="D11" s="1"/>
    </row>
    <row r="12" spans="1:4" ht="16.2" customHeight="1">
      <c r="A12" s="2389"/>
      <c r="B12" s="1719" t="s">
        <v>449</v>
      </c>
      <c r="C12" s="1733" t="s">
        <v>267</v>
      </c>
      <c r="D12" s="1"/>
    </row>
    <row r="13" spans="1:4" ht="16.2" customHeight="1">
      <c r="A13" s="2389"/>
      <c r="B13" s="1719" t="s">
        <v>450</v>
      </c>
      <c r="C13" s="1733" t="s">
        <v>279</v>
      </c>
      <c r="D13" s="1"/>
    </row>
    <row r="14" spans="1:4" ht="16.2" customHeight="1">
      <c r="A14" s="2389"/>
      <c r="B14" s="1719" t="s">
        <v>451</v>
      </c>
      <c r="C14" s="1733" t="s">
        <v>2105</v>
      </c>
      <c r="D14" s="1"/>
    </row>
    <row r="15" spans="1:4" ht="16.2" customHeight="1">
      <c r="A15" s="2389"/>
      <c r="B15" s="1719" t="s">
        <v>452</v>
      </c>
      <c r="C15" s="1733" t="s">
        <v>267</v>
      </c>
      <c r="D15" s="1"/>
    </row>
    <row r="16" spans="1:4" ht="16.2" customHeight="1">
      <c r="A16" s="2389"/>
      <c r="B16" s="1719" t="s">
        <v>453</v>
      </c>
      <c r="C16" s="1733" t="s">
        <v>267</v>
      </c>
      <c r="D16" s="1"/>
    </row>
    <row r="17" spans="1:4" ht="16.2" customHeight="1">
      <c r="A17" s="2389"/>
      <c r="B17" s="1719" t="s">
        <v>454</v>
      </c>
      <c r="C17" s="1733" t="s">
        <v>1167</v>
      </c>
      <c r="D17" s="1"/>
    </row>
    <row r="18" spans="1:4" ht="32.4">
      <c r="A18" s="2389"/>
      <c r="B18" s="1719" t="s">
        <v>455</v>
      </c>
      <c r="C18" s="1733" t="s">
        <v>3673</v>
      </c>
      <c r="D18" s="1"/>
    </row>
    <row r="19" spans="1:4" ht="32.4">
      <c r="A19" s="2389"/>
      <c r="B19" s="1719" t="s">
        <v>3674</v>
      </c>
      <c r="C19" s="38" t="s">
        <v>287</v>
      </c>
      <c r="D19" s="1"/>
    </row>
    <row r="20" spans="1:4" ht="16.2" customHeight="1">
      <c r="A20" s="2389"/>
      <c r="B20" s="1719" t="s">
        <v>457</v>
      </c>
      <c r="C20" s="1733" t="s">
        <v>3675</v>
      </c>
      <c r="D20" s="1"/>
    </row>
    <row r="21" spans="1:4" ht="16.2" customHeight="1">
      <c r="A21" s="2389"/>
      <c r="B21" s="1719" t="s">
        <v>289</v>
      </c>
      <c r="C21" s="1733" t="s">
        <v>267</v>
      </c>
      <c r="D21" s="1"/>
    </row>
    <row r="22" spans="1:4" ht="16.2" customHeight="1">
      <c r="A22" s="2389"/>
      <c r="B22" s="1719" t="s">
        <v>459</v>
      </c>
      <c r="C22" s="1733" t="s">
        <v>267</v>
      </c>
      <c r="D22" s="1"/>
    </row>
    <row r="23" spans="1:4" ht="16.2" customHeight="1">
      <c r="A23" s="2389"/>
      <c r="B23" s="1719" t="s">
        <v>460</v>
      </c>
      <c r="C23" s="1733" t="s">
        <v>317</v>
      </c>
      <c r="D23" s="1"/>
    </row>
    <row r="24" spans="1:4" ht="16.2" customHeight="1">
      <c r="A24" s="2389"/>
      <c r="B24" s="1719" t="s">
        <v>461</v>
      </c>
      <c r="C24" s="1733" t="s">
        <v>267</v>
      </c>
      <c r="D24" s="1"/>
    </row>
    <row r="25" spans="1:4" ht="16.2" customHeight="1">
      <c r="A25" s="2389"/>
      <c r="B25" s="1719" t="s">
        <v>463</v>
      </c>
      <c r="C25" s="1733" t="s">
        <v>267</v>
      </c>
      <c r="D25" s="1"/>
    </row>
    <row r="26" spans="1:4" ht="16.2" customHeight="1">
      <c r="A26" s="2389"/>
      <c r="B26" s="1719" t="s">
        <v>464</v>
      </c>
      <c r="C26" s="1733" t="s">
        <v>296</v>
      </c>
      <c r="D26" s="1"/>
    </row>
    <row r="27" spans="1:4" ht="16.2" customHeight="1">
      <c r="A27" s="2389"/>
      <c r="B27" s="1719" t="s">
        <v>465</v>
      </c>
      <c r="C27" s="1733" t="s">
        <v>267</v>
      </c>
      <c r="D27" s="1"/>
    </row>
    <row r="28" spans="1:4" ht="16.2" customHeight="1">
      <c r="A28" s="2389"/>
      <c r="B28" s="1719" t="s">
        <v>466</v>
      </c>
      <c r="C28" s="1733" t="s">
        <v>299</v>
      </c>
      <c r="D28" s="1"/>
    </row>
    <row r="29" spans="1:4" ht="16.2" customHeight="1">
      <c r="A29" s="2389"/>
      <c r="B29" s="1719" t="s">
        <v>467</v>
      </c>
      <c r="C29" s="1733" t="s">
        <v>301</v>
      </c>
      <c r="D29" s="1"/>
    </row>
    <row r="30" spans="1:4" ht="16.2" customHeight="1">
      <c r="A30" s="2389"/>
      <c r="B30" s="1719" t="s">
        <v>468</v>
      </c>
      <c r="C30" s="1733" t="s">
        <v>658</v>
      </c>
      <c r="D30" s="1"/>
    </row>
    <row r="31" spans="1:4" ht="36" customHeight="1">
      <c r="A31" s="2389"/>
      <c r="B31" s="1719" t="s">
        <v>470</v>
      </c>
      <c r="C31" s="1733" t="s">
        <v>3676</v>
      </c>
      <c r="D31" s="1"/>
    </row>
    <row r="32" spans="1:4">
      <c r="A32" s="2389"/>
      <c r="B32" s="1719" t="s">
        <v>472</v>
      </c>
      <c r="C32" s="1733" t="s">
        <v>3677</v>
      </c>
      <c r="D32" s="1"/>
    </row>
    <row r="33" spans="1:4" ht="33" thickBot="1">
      <c r="A33" s="2421"/>
      <c r="B33" s="1720" t="s">
        <v>308</v>
      </c>
      <c r="C33" s="1736" t="s">
        <v>3678</v>
      </c>
      <c r="D33" s="1"/>
    </row>
    <row r="34" spans="1:4" ht="16.5" customHeight="1">
      <c r="A34" s="2414" t="s">
        <v>475</v>
      </c>
      <c r="B34" s="1737" t="s">
        <v>476</v>
      </c>
      <c r="C34" s="1738" t="s">
        <v>3670</v>
      </c>
      <c r="D34" s="1"/>
    </row>
    <row r="35" spans="1:4" ht="16.2" customHeight="1">
      <c r="A35" s="2397"/>
      <c r="B35" s="1719" t="s">
        <v>477</v>
      </c>
      <c r="C35" s="1733" t="s">
        <v>3679</v>
      </c>
      <c r="D35" s="1"/>
    </row>
    <row r="36" spans="1:4" ht="16.2" customHeight="1">
      <c r="A36" s="2397"/>
      <c r="B36" s="1719" t="s">
        <v>479</v>
      </c>
      <c r="C36" s="1733" t="s">
        <v>314</v>
      </c>
      <c r="D36" s="1"/>
    </row>
    <row r="37" spans="1:4" ht="16.2" customHeight="1">
      <c r="A37" s="2397"/>
      <c r="B37" s="1719" t="s">
        <v>480</v>
      </c>
      <c r="C37" s="1733" t="s">
        <v>267</v>
      </c>
      <c r="D37" s="1"/>
    </row>
    <row r="38" spans="1:4" ht="16.2" customHeight="1">
      <c r="A38" s="2397"/>
      <c r="B38" s="1719" t="s">
        <v>481</v>
      </c>
      <c r="C38" s="1733" t="s">
        <v>317</v>
      </c>
      <c r="D38" s="1"/>
    </row>
    <row r="39" spans="1:4" ht="19.2" customHeight="1" thickBot="1">
      <c r="A39" s="2415"/>
      <c r="B39" s="1720" t="s">
        <v>482</v>
      </c>
      <c r="C39" s="1739" t="s">
        <v>279</v>
      </c>
      <c r="D39" s="1"/>
    </row>
    <row r="40" spans="1:4" ht="16.5" customHeight="1">
      <c r="A40" s="2414" t="s">
        <v>483</v>
      </c>
      <c r="B40" s="1737" t="s">
        <v>484</v>
      </c>
      <c r="C40" s="1738" t="s">
        <v>267</v>
      </c>
      <c r="D40" s="1"/>
    </row>
    <row r="41" spans="1:4" ht="16.2" customHeight="1">
      <c r="A41" s="2397"/>
      <c r="B41" s="1719" t="s">
        <v>485</v>
      </c>
      <c r="C41" s="1733" t="s">
        <v>317</v>
      </c>
      <c r="D41" s="1"/>
    </row>
    <row r="42" spans="1:4" ht="16.2" customHeight="1">
      <c r="A42" s="2397"/>
      <c r="B42" s="1719" t="s">
        <v>486</v>
      </c>
      <c r="C42" s="1733" t="s">
        <v>317</v>
      </c>
      <c r="D42" s="1"/>
    </row>
    <row r="43" spans="1:4" ht="16.2" customHeight="1">
      <c r="A43" s="2397"/>
      <c r="B43" s="1719" t="s">
        <v>487</v>
      </c>
      <c r="C43" s="1733" t="s">
        <v>317</v>
      </c>
      <c r="D43" s="1"/>
    </row>
    <row r="44" spans="1:4" ht="16.2" customHeight="1">
      <c r="A44" s="2397"/>
      <c r="B44" s="1719" t="s">
        <v>488</v>
      </c>
      <c r="C44" s="1733" t="s">
        <v>317</v>
      </c>
      <c r="D44" s="1"/>
    </row>
    <row r="45" spans="1:4" ht="19.2" customHeight="1" thickBot="1">
      <c r="A45" s="2415"/>
      <c r="B45" s="1720" t="s">
        <v>489</v>
      </c>
      <c r="C45" s="1739" t="s">
        <v>317</v>
      </c>
      <c r="D45" s="1"/>
    </row>
    <row r="46" spans="1:4" ht="25.5" customHeight="1">
      <c r="A46" s="2414" t="s">
        <v>490</v>
      </c>
      <c r="B46" s="1737" t="s">
        <v>491</v>
      </c>
      <c r="C46" s="1738" t="s">
        <v>267</v>
      </c>
      <c r="D46" s="1"/>
    </row>
    <row r="47" spans="1:4" ht="25.5" customHeight="1">
      <c r="A47" s="2397"/>
      <c r="B47" s="1719" t="s">
        <v>492</v>
      </c>
      <c r="C47" s="1733" t="s">
        <v>317</v>
      </c>
      <c r="D47" s="1"/>
    </row>
    <row r="48" spans="1:4" ht="25.5" customHeight="1" thickBot="1">
      <c r="A48" s="2415"/>
      <c r="B48" s="1720" t="s">
        <v>494</v>
      </c>
      <c r="C48" s="1739" t="s">
        <v>317</v>
      </c>
      <c r="D48" s="1"/>
    </row>
    <row r="49" spans="1:4" ht="32.4">
      <c r="A49" s="2423" t="s">
        <v>496</v>
      </c>
      <c r="B49" s="1737" t="s">
        <v>497</v>
      </c>
      <c r="C49" s="1738" t="s">
        <v>3680</v>
      </c>
      <c r="D49" s="1"/>
    </row>
    <row r="50" spans="1:4" ht="16.2" customHeight="1">
      <c r="A50" s="2389"/>
      <c r="B50" s="1719" t="s">
        <v>498</v>
      </c>
      <c r="C50" s="1733" t="s">
        <v>3681</v>
      </c>
      <c r="D50" s="1"/>
    </row>
    <row r="51" spans="1:4" ht="16.2" customHeight="1">
      <c r="A51" s="2389"/>
      <c r="B51" s="1719" t="s">
        <v>500</v>
      </c>
      <c r="C51" s="1733" t="s">
        <v>3682</v>
      </c>
      <c r="D51" s="1"/>
    </row>
    <row r="52" spans="1:4" ht="16.2" customHeight="1">
      <c r="A52" s="2389"/>
      <c r="B52" s="1719" t="s">
        <v>502</v>
      </c>
      <c r="C52" s="1733" t="s">
        <v>3683</v>
      </c>
      <c r="D52" s="1"/>
    </row>
    <row r="53" spans="1:4" ht="16.2" customHeight="1">
      <c r="A53" s="2389"/>
      <c r="B53" s="1719" t="s">
        <v>504</v>
      </c>
      <c r="C53" s="1733" t="s">
        <v>317</v>
      </c>
      <c r="D53" s="1"/>
    </row>
    <row r="54" spans="1:4" ht="226.8">
      <c r="A54" s="2389"/>
      <c r="B54" s="1719" t="s">
        <v>342</v>
      </c>
      <c r="C54" s="1733" t="s">
        <v>3684</v>
      </c>
      <c r="D54" s="1"/>
    </row>
    <row r="55" spans="1:4" ht="48.6">
      <c r="A55" s="2389"/>
      <c r="B55" s="1719" t="s">
        <v>508</v>
      </c>
      <c r="C55" s="1733" t="s">
        <v>3685</v>
      </c>
      <c r="D55" s="1"/>
    </row>
    <row r="56" spans="1:4" ht="16.2" customHeight="1">
      <c r="A56" s="2389"/>
      <c r="B56" s="1719" t="s">
        <v>510</v>
      </c>
      <c r="C56" s="1733" t="s">
        <v>3686</v>
      </c>
      <c r="D56" s="1"/>
    </row>
    <row r="57" spans="1:4" ht="16.2" customHeight="1">
      <c r="A57" s="2389"/>
      <c r="B57" s="1719" t="s">
        <v>512</v>
      </c>
      <c r="C57" s="1733" t="s">
        <v>349</v>
      </c>
      <c r="D57" s="1"/>
    </row>
    <row r="58" spans="1:4" ht="16.2" customHeight="1">
      <c r="A58" s="2389"/>
      <c r="B58" s="1719" t="s">
        <v>513</v>
      </c>
      <c r="C58" s="1733" t="s">
        <v>317</v>
      </c>
      <c r="D58" s="1"/>
    </row>
    <row r="59" spans="1:4" ht="16.2" customHeight="1">
      <c r="A59" s="2389"/>
      <c r="B59" s="1719" t="s">
        <v>514</v>
      </c>
      <c r="C59" s="1733" t="s">
        <v>317</v>
      </c>
      <c r="D59" s="1"/>
    </row>
    <row r="60" spans="1:4" ht="16.2" customHeight="1">
      <c r="A60" s="2389"/>
      <c r="B60" s="1719" t="s">
        <v>515</v>
      </c>
      <c r="C60" s="1733" t="s">
        <v>3687</v>
      </c>
      <c r="D60" s="1"/>
    </row>
    <row r="61" spans="1:4" ht="16.2" customHeight="1">
      <c r="A61" s="2389"/>
      <c r="B61" s="1719" t="s">
        <v>516</v>
      </c>
      <c r="C61" s="1733" t="s">
        <v>267</v>
      </c>
      <c r="D61" s="1"/>
    </row>
    <row r="62" spans="1:4" ht="16.2" customHeight="1">
      <c r="A62" s="2389"/>
      <c r="B62" s="1719" t="s">
        <v>517</v>
      </c>
      <c r="C62" s="1733" t="s">
        <v>3678</v>
      </c>
      <c r="D62" s="1"/>
    </row>
    <row r="63" spans="1:4" ht="16.2" customHeight="1">
      <c r="A63" s="2389"/>
      <c r="B63" s="1719" t="s">
        <v>519</v>
      </c>
      <c r="C63" s="1733" t="s">
        <v>317</v>
      </c>
      <c r="D63" s="1"/>
    </row>
    <row r="64" spans="1:4" ht="81">
      <c r="A64" s="2389"/>
      <c r="B64" s="1719" t="s">
        <v>521</v>
      </c>
      <c r="C64" s="1733" t="s">
        <v>3688</v>
      </c>
      <c r="D64" s="1"/>
    </row>
    <row r="65" spans="1:4" ht="16.2" customHeight="1">
      <c r="A65" s="2389"/>
      <c r="B65" s="1719" t="s">
        <v>523</v>
      </c>
      <c r="C65" s="1733" t="s">
        <v>317</v>
      </c>
      <c r="D65" s="1"/>
    </row>
    <row r="66" spans="1:4" ht="16.2" customHeight="1">
      <c r="A66" s="2389"/>
      <c r="B66" s="1719" t="s">
        <v>525</v>
      </c>
      <c r="C66" s="1733" t="s">
        <v>317</v>
      </c>
      <c r="D66" s="1"/>
    </row>
    <row r="67" spans="1:4" ht="16.2" customHeight="1">
      <c r="A67" s="2389"/>
      <c r="B67" s="1719" t="s">
        <v>526</v>
      </c>
      <c r="C67" s="1733" t="s">
        <v>317</v>
      </c>
      <c r="D67" s="1"/>
    </row>
    <row r="68" spans="1:4" ht="16.2" customHeight="1">
      <c r="A68" s="2389"/>
      <c r="B68" s="1719" t="s">
        <v>528</v>
      </c>
      <c r="C68" s="1733" t="s">
        <v>1167</v>
      </c>
      <c r="D68" s="1"/>
    </row>
    <row r="69" spans="1:4" ht="19.2" customHeight="1" thickBot="1">
      <c r="A69" s="2421"/>
      <c r="B69" s="1720" t="s">
        <v>530</v>
      </c>
      <c r="C69" s="1739" t="s">
        <v>317</v>
      </c>
      <c r="D69" s="1"/>
    </row>
    <row r="70" spans="1:4" ht="16.5" customHeight="1">
      <c r="A70" s="2414" t="s">
        <v>366</v>
      </c>
      <c r="B70" s="1737" t="s">
        <v>533</v>
      </c>
      <c r="C70" s="1738" t="s">
        <v>279</v>
      </c>
      <c r="D70" s="1"/>
    </row>
    <row r="71" spans="1:4" ht="16.2" customHeight="1">
      <c r="A71" s="2397"/>
      <c r="B71" s="1719" t="s">
        <v>534</v>
      </c>
      <c r="C71" s="1733" t="s">
        <v>369</v>
      </c>
      <c r="D71" s="1"/>
    </row>
    <row r="72" spans="1:4" ht="16.2" customHeight="1">
      <c r="A72" s="2397"/>
      <c r="B72" s="1719" t="s">
        <v>535</v>
      </c>
      <c r="C72" s="1733" t="s">
        <v>317</v>
      </c>
      <c r="D72" s="1"/>
    </row>
    <row r="73" spans="1:4" ht="16.2" customHeight="1">
      <c r="A73" s="2397"/>
      <c r="B73" s="1719" t="s">
        <v>536</v>
      </c>
      <c r="C73" s="1733" t="s">
        <v>317</v>
      </c>
      <c r="D73" s="1"/>
    </row>
    <row r="74" spans="1:4" ht="32.4">
      <c r="A74" s="2397"/>
      <c r="B74" s="1719" t="s">
        <v>537</v>
      </c>
      <c r="C74" s="1733" t="s">
        <v>3689</v>
      </c>
      <c r="D74" s="1"/>
    </row>
    <row r="75" spans="1:4" ht="16.2" customHeight="1">
      <c r="A75" s="2397"/>
      <c r="B75" s="1719" t="s">
        <v>539</v>
      </c>
      <c r="C75" s="1733" t="s">
        <v>301</v>
      </c>
      <c r="D75" s="1"/>
    </row>
    <row r="76" spans="1:4" ht="16.2" customHeight="1">
      <c r="A76" s="2397"/>
      <c r="B76" s="1719" t="s">
        <v>540</v>
      </c>
      <c r="C76" s="1733" t="s">
        <v>279</v>
      </c>
      <c r="D76" s="1"/>
    </row>
    <row r="77" spans="1:4" ht="16.2" customHeight="1">
      <c r="A77" s="2397"/>
      <c r="B77" s="1719" t="s">
        <v>541</v>
      </c>
      <c r="C77" s="1733" t="s">
        <v>377</v>
      </c>
      <c r="D77" s="1"/>
    </row>
    <row r="78" spans="1:4" ht="19.2" customHeight="1" thickBot="1">
      <c r="A78" s="2415"/>
      <c r="B78" s="1720" t="s">
        <v>542</v>
      </c>
      <c r="C78" s="1739" t="s">
        <v>3690</v>
      </c>
      <c r="D78" s="1"/>
    </row>
    <row r="79" spans="1:4" ht="16.5" customHeight="1">
      <c r="A79" s="2423" t="s">
        <v>544</v>
      </c>
      <c r="B79" s="1737" t="s">
        <v>545</v>
      </c>
      <c r="C79" s="1738" t="s">
        <v>3691</v>
      </c>
      <c r="D79" s="1"/>
    </row>
    <row r="80" spans="1:4" ht="16.2" customHeight="1">
      <c r="A80" s="2389"/>
      <c r="B80" s="1719" t="s">
        <v>547</v>
      </c>
      <c r="C80" s="1733" t="s">
        <v>3692</v>
      </c>
      <c r="D80" s="1"/>
    </row>
    <row r="81" spans="1:4">
      <c r="A81" s="2389"/>
      <c r="B81" s="1719" t="s">
        <v>548</v>
      </c>
      <c r="C81" s="1733" t="s">
        <v>3691</v>
      </c>
      <c r="D81" s="1"/>
    </row>
    <row r="82" spans="1:4" ht="16.2" customHeight="1">
      <c r="A82" s="2389"/>
      <c r="B82" s="1719" t="s">
        <v>550</v>
      </c>
      <c r="C82" s="1733" t="s">
        <v>3691</v>
      </c>
      <c r="D82" s="1"/>
    </row>
    <row r="83" spans="1:4" ht="16.2" customHeight="1">
      <c r="A83" s="2389"/>
      <c r="B83" s="1719" t="s">
        <v>552</v>
      </c>
      <c r="C83" s="1733" t="s">
        <v>3691</v>
      </c>
      <c r="D83" s="1"/>
    </row>
    <row r="84" spans="1:4" ht="16.2" customHeight="1">
      <c r="A84" s="2389"/>
      <c r="B84" s="1719" t="s">
        <v>554</v>
      </c>
      <c r="C84" s="1733" t="s">
        <v>267</v>
      </c>
      <c r="D84" s="1"/>
    </row>
    <row r="85" spans="1:4" ht="16.2" customHeight="1">
      <c r="A85" s="2389"/>
      <c r="B85" s="1719" t="s">
        <v>526</v>
      </c>
      <c r="C85" s="1733" t="s">
        <v>317</v>
      </c>
      <c r="D85" s="1"/>
    </row>
    <row r="86" spans="1:4" ht="16.2" customHeight="1">
      <c r="A86" s="2389"/>
      <c r="B86" s="1719" t="s">
        <v>528</v>
      </c>
      <c r="C86" s="1733" t="s">
        <v>317</v>
      </c>
      <c r="D86" s="1"/>
    </row>
    <row r="87" spans="1:4" ht="16.2" customHeight="1">
      <c r="A87" s="2389"/>
      <c r="B87" s="1719" t="s">
        <v>555</v>
      </c>
      <c r="C87" s="1733" t="s">
        <v>317</v>
      </c>
      <c r="D87" s="1"/>
    </row>
    <row r="88" spans="1:4" ht="16.2" customHeight="1">
      <c r="A88" s="2389"/>
      <c r="B88" s="1719" t="s">
        <v>556</v>
      </c>
      <c r="C88" s="1740"/>
      <c r="D88" s="1"/>
    </row>
    <row r="89" spans="1:4" ht="16.2" customHeight="1">
      <c r="A89" s="2389"/>
      <c r="B89" s="1719" t="s">
        <v>557</v>
      </c>
      <c r="C89" s="1733" t="s">
        <v>267</v>
      </c>
      <c r="D89" s="1"/>
    </row>
    <row r="90" spans="1:4" ht="16.2" customHeight="1">
      <c r="A90" s="2389"/>
      <c r="B90" s="1719" t="s">
        <v>558</v>
      </c>
      <c r="C90" s="1733" t="s">
        <v>317</v>
      </c>
      <c r="D90" s="1"/>
    </row>
    <row r="91" spans="1:4" ht="16.2" customHeight="1">
      <c r="A91" s="2389"/>
      <c r="B91" s="1719" t="s">
        <v>559</v>
      </c>
      <c r="C91" s="1733" t="s">
        <v>317</v>
      </c>
      <c r="D91" s="1"/>
    </row>
    <row r="92" spans="1:4" ht="16.2" customHeight="1">
      <c r="A92" s="2389"/>
      <c r="B92" s="1719" t="s">
        <v>560</v>
      </c>
      <c r="C92" s="1733" t="s">
        <v>317</v>
      </c>
      <c r="D92" s="1"/>
    </row>
    <row r="93" spans="1:4" ht="19.2" customHeight="1" thickBot="1">
      <c r="A93" s="2421"/>
      <c r="B93" s="1720" t="s">
        <v>561</v>
      </c>
      <c r="C93" s="1739" t="s">
        <v>317</v>
      </c>
      <c r="D93" s="1"/>
    </row>
    <row r="94" spans="1:4">
      <c r="A94" s="2423" t="s">
        <v>562</v>
      </c>
      <c r="B94" s="1737" t="s">
        <v>563</v>
      </c>
      <c r="C94" s="1738" t="s">
        <v>3693</v>
      </c>
      <c r="D94" s="1"/>
    </row>
    <row r="95" spans="1:4" ht="32.4">
      <c r="A95" s="2389"/>
      <c r="B95" s="1719" t="s">
        <v>565</v>
      </c>
      <c r="C95" s="1733" t="s">
        <v>3694</v>
      </c>
      <c r="D95" s="1"/>
    </row>
    <row r="96" spans="1:4" ht="16.2" customHeight="1">
      <c r="A96" s="2389"/>
      <c r="B96" s="1719" t="s">
        <v>567</v>
      </c>
      <c r="C96" s="1733" t="s">
        <v>267</v>
      </c>
      <c r="D96" s="1"/>
    </row>
    <row r="97" spans="1:4" ht="36" customHeight="1">
      <c r="A97" s="2389"/>
      <c r="B97" s="1719" t="s">
        <v>568</v>
      </c>
      <c r="C97" s="1733" t="s">
        <v>317</v>
      </c>
      <c r="D97" s="1"/>
    </row>
    <row r="98" spans="1:4" ht="16.2" customHeight="1">
      <c r="A98" s="2389"/>
      <c r="B98" s="1719" t="s">
        <v>570</v>
      </c>
      <c r="C98" s="1733" t="s">
        <v>317</v>
      </c>
      <c r="D98" s="1"/>
    </row>
    <row r="99" spans="1:4" ht="194.4">
      <c r="A99" s="2389"/>
      <c r="B99" s="1719" t="s">
        <v>572</v>
      </c>
      <c r="C99" s="1733" t="s">
        <v>3695</v>
      </c>
      <c r="D99" s="1"/>
    </row>
    <row r="100" spans="1:4" ht="16.2" customHeight="1">
      <c r="A100" s="2389"/>
      <c r="B100" s="1719" t="s">
        <v>574</v>
      </c>
      <c r="C100" s="1733" t="s">
        <v>3696</v>
      </c>
      <c r="D100" s="1"/>
    </row>
    <row r="101" spans="1:4" ht="48.6">
      <c r="A101" s="2389"/>
      <c r="B101" s="1719" t="s">
        <v>621</v>
      </c>
      <c r="C101" s="1733" t="s">
        <v>3697</v>
      </c>
      <c r="D101" s="1"/>
    </row>
    <row r="102" spans="1:4" ht="16.2" customHeight="1">
      <c r="A102" s="2389"/>
      <c r="B102" s="1719" t="s">
        <v>576</v>
      </c>
      <c r="C102" s="1733" t="s">
        <v>317</v>
      </c>
      <c r="D102" s="1"/>
    </row>
    <row r="103" spans="1:4" ht="19.2" customHeight="1" thickBot="1">
      <c r="A103" s="2421"/>
      <c r="B103" s="1719" t="s">
        <v>577</v>
      </c>
      <c r="C103" s="1733" t="s">
        <v>267</v>
      </c>
      <c r="D103" s="1"/>
    </row>
    <row r="104" spans="1:4" ht="36" customHeight="1">
      <c r="A104" s="2423" t="s">
        <v>578</v>
      </c>
      <c r="B104" s="1719" t="s">
        <v>579</v>
      </c>
      <c r="C104" s="1733" t="s">
        <v>1209</v>
      </c>
      <c r="D104" s="1"/>
    </row>
    <row r="105" spans="1:4" ht="16.2" customHeight="1">
      <c r="A105" s="2389"/>
      <c r="B105" s="1719" t="s">
        <v>581</v>
      </c>
      <c r="C105" s="1741">
        <v>3.2000000000000001E-2</v>
      </c>
      <c r="D105" s="1"/>
    </row>
    <row r="106" spans="1:4" ht="16.2" customHeight="1">
      <c r="A106" s="2389"/>
      <c r="B106" s="1719" t="s">
        <v>583</v>
      </c>
      <c r="C106" s="1742">
        <v>3.5</v>
      </c>
      <c r="D106" s="1"/>
    </row>
    <row r="107" spans="1:4" ht="16.2" customHeight="1">
      <c r="A107" s="2389"/>
      <c r="B107" s="1719" t="s">
        <v>1295</v>
      </c>
      <c r="C107" s="51" t="s">
        <v>3698</v>
      </c>
      <c r="D107" s="1"/>
    </row>
    <row r="108" spans="1:4" ht="19.2" customHeight="1" thickBot="1">
      <c r="A108" s="2421"/>
      <c r="B108" s="1720" t="s">
        <v>984</v>
      </c>
      <c r="C108" s="1739" t="s">
        <v>317</v>
      </c>
      <c r="D108" s="1"/>
    </row>
    <row r="109" spans="1:4" ht="19.2" customHeight="1" thickBot="1">
      <c r="A109" s="2424" t="s">
        <v>587</v>
      </c>
      <c r="B109" s="2425"/>
      <c r="C109" s="1743" t="s">
        <v>3667</v>
      </c>
      <c r="D109" s="1"/>
    </row>
    <row r="110" spans="1:4" ht="214.5" customHeight="1">
      <c r="A110" s="1881" t="s">
        <v>432</v>
      </c>
      <c r="B110" s="1882"/>
      <c r="C110" s="1882"/>
      <c r="D110" s="2"/>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429" t="s">
        <v>627</v>
      </c>
      <c r="B1" s="2429"/>
      <c r="C1" s="2429"/>
    </row>
    <row r="2" spans="1:3" ht="20.399999999999999" thickBot="1">
      <c r="A2" s="1890" t="s">
        <v>3699</v>
      </c>
      <c r="B2" s="1890"/>
      <c r="C2" s="1890"/>
    </row>
    <row r="3" spans="1:3" ht="16.8" thickBot="1">
      <c r="A3" s="2430" t="s">
        <v>628</v>
      </c>
      <c r="B3" s="2431"/>
      <c r="C3" s="1744">
        <v>45047</v>
      </c>
    </row>
    <row r="4" spans="1:3">
      <c r="A4" s="2432" t="s">
        <v>629</v>
      </c>
      <c r="B4" s="1745" t="s">
        <v>630</v>
      </c>
      <c r="C4" s="205" t="s">
        <v>3700</v>
      </c>
    </row>
    <row r="5" spans="1:3">
      <c r="A5" s="1894"/>
      <c r="B5" s="1060" t="s">
        <v>632</v>
      </c>
      <c r="C5" s="205" t="s">
        <v>3701</v>
      </c>
    </row>
    <row r="6" spans="1:3">
      <c r="A6" s="1894"/>
      <c r="B6" s="1060" t="s">
        <v>440</v>
      </c>
      <c r="C6" s="205" t="s">
        <v>267</v>
      </c>
    </row>
    <row r="7" spans="1:3">
      <c r="A7" s="1894"/>
      <c r="B7" s="1060" t="s">
        <v>268</v>
      </c>
      <c r="C7" s="205" t="s">
        <v>3702</v>
      </c>
    </row>
    <row r="8" spans="1:3">
      <c r="A8" s="1894"/>
      <c r="B8" s="1060" t="s">
        <v>442</v>
      </c>
      <c r="C8" s="205" t="s">
        <v>3703</v>
      </c>
    </row>
    <row r="9" spans="1:3">
      <c r="A9" s="1894"/>
      <c r="B9" s="1060" t="s">
        <v>444</v>
      </c>
      <c r="C9" s="206">
        <v>41111854</v>
      </c>
    </row>
    <row r="10" spans="1:3">
      <c r="A10" s="1894"/>
      <c r="B10" s="1060" t="s">
        <v>446</v>
      </c>
      <c r="C10" s="207">
        <v>5604450124</v>
      </c>
    </row>
    <row r="11" spans="1:3">
      <c r="A11" s="1894"/>
      <c r="B11" s="1060" t="s">
        <v>637</v>
      </c>
      <c r="C11" s="205" t="s">
        <v>953</v>
      </c>
    </row>
    <row r="12" spans="1:3">
      <c r="A12" s="1894"/>
      <c r="B12" s="1060" t="s">
        <v>639</v>
      </c>
      <c r="C12" s="205" t="s">
        <v>277</v>
      </c>
    </row>
    <row r="13" spans="1:3">
      <c r="A13" s="1894"/>
      <c r="B13" s="1060" t="s">
        <v>640</v>
      </c>
      <c r="C13" s="205" t="s">
        <v>279</v>
      </c>
    </row>
    <row r="14" spans="1:3">
      <c r="A14" s="1894"/>
      <c r="B14" s="1060" t="s">
        <v>641</v>
      </c>
      <c r="C14" s="205" t="s">
        <v>279</v>
      </c>
    </row>
    <row r="15" spans="1:3">
      <c r="A15" s="1894"/>
      <c r="B15" s="1060" t="s">
        <v>642</v>
      </c>
      <c r="C15" s="205" t="s">
        <v>277</v>
      </c>
    </row>
    <row r="16" spans="1:3">
      <c r="A16" s="1894"/>
      <c r="B16" s="1060" t="s">
        <v>643</v>
      </c>
      <c r="C16" s="205" t="s">
        <v>267</v>
      </c>
    </row>
    <row r="17" spans="1:3">
      <c r="A17" s="1894"/>
      <c r="B17" s="1060" t="s">
        <v>644</v>
      </c>
      <c r="C17" s="205" t="s">
        <v>267</v>
      </c>
    </row>
    <row r="18" spans="1:3" ht="32.4">
      <c r="A18" s="1894"/>
      <c r="B18" s="1060" t="s">
        <v>645</v>
      </c>
      <c r="C18" s="205" t="s">
        <v>3704</v>
      </c>
    </row>
    <row r="19" spans="1:3" ht="32.4">
      <c r="A19" s="1894"/>
      <c r="B19" s="1060" t="s">
        <v>286</v>
      </c>
      <c r="C19" s="205" t="s">
        <v>287</v>
      </c>
    </row>
    <row r="20" spans="1:3">
      <c r="A20" s="1894"/>
      <c r="B20" s="1060" t="s">
        <v>647</v>
      </c>
      <c r="C20" s="205" t="s">
        <v>317</v>
      </c>
    </row>
    <row r="21" spans="1:3" ht="32.4">
      <c r="A21" s="1894"/>
      <c r="B21" s="1060" t="s">
        <v>648</v>
      </c>
      <c r="C21" s="205" t="s">
        <v>277</v>
      </c>
    </row>
    <row r="22" spans="1:3">
      <c r="A22" s="1894"/>
      <c r="B22" s="1060" t="s">
        <v>649</v>
      </c>
      <c r="C22" s="205" t="s">
        <v>267</v>
      </c>
    </row>
    <row r="23" spans="1:3">
      <c r="A23" s="1894"/>
      <c r="B23" s="1060" t="s">
        <v>650</v>
      </c>
      <c r="C23" s="205" t="s">
        <v>267</v>
      </c>
    </row>
    <row r="24" spans="1:3">
      <c r="A24" s="1894"/>
      <c r="B24" s="1060" t="s">
        <v>651</v>
      </c>
      <c r="C24" s="205" t="s">
        <v>267</v>
      </c>
    </row>
    <row r="25" spans="1:3">
      <c r="A25" s="1894"/>
      <c r="B25" s="1060" t="s">
        <v>652</v>
      </c>
      <c r="C25" s="205" t="s">
        <v>267</v>
      </c>
    </row>
    <row r="26" spans="1:3">
      <c r="A26" s="1894"/>
      <c r="B26" s="1060" t="s">
        <v>653</v>
      </c>
      <c r="C26" s="205" t="s">
        <v>296</v>
      </c>
    </row>
    <row r="27" spans="1:3">
      <c r="A27" s="1894"/>
      <c r="B27" s="1060" t="s">
        <v>654</v>
      </c>
      <c r="C27" s="205" t="s">
        <v>267</v>
      </c>
    </row>
    <row r="28" spans="1:3">
      <c r="A28" s="1894"/>
      <c r="B28" s="1060" t="s">
        <v>655</v>
      </c>
      <c r="C28" s="205" t="s">
        <v>299</v>
      </c>
    </row>
    <row r="29" spans="1:3">
      <c r="A29" s="1894"/>
      <c r="B29" s="1060" t="s">
        <v>656</v>
      </c>
      <c r="C29" s="205" t="s">
        <v>301</v>
      </c>
    </row>
    <row r="30" spans="1:3">
      <c r="A30" s="1894"/>
      <c r="B30" s="1060" t="s">
        <v>657</v>
      </c>
      <c r="C30" s="205" t="s">
        <v>658</v>
      </c>
    </row>
    <row r="31" spans="1:3" ht="32.4">
      <c r="A31" s="1894"/>
      <c r="B31" s="1060" t="s">
        <v>659</v>
      </c>
      <c r="C31" s="205" t="s">
        <v>471</v>
      </c>
    </row>
    <row r="32" spans="1:3" ht="97.2">
      <c r="A32" s="1894"/>
      <c r="B32" s="1060" t="s">
        <v>660</v>
      </c>
      <c r="C32" s="205" t="s">
        <v>307</v>
      </c>
    </row>
    <row r="33" spans="1:3" ht="33" thickBot="1">
      <c r="A33" s="1895"/>
      <c r="B33" s="4" t="s">
        <v>662</v>
      </c>
      <c r="C33" s="1296" t="s">
        <v>267</v>
      </c>
    </row>
    <row r="34" spans="1:3">
      <c r="A34" s="2426" t="s">
        <v>663</v>
      </c>
      <c r="B34" s="1745" t="s">
        <v>664</v>
      </c>
      <c r="C34" s="205" t="s">
        <v>3702</v>
      </c>
    </row>
    <row r="35" spans="1:3">
      <c r="A35" s="1883"/>
      <c r="B35" s="1060" t="s">
        <v>665</v>
      </c>
      <c r="C35" s="205" t="s">
        <v>3705</v>
      </c>
    </row>
    <row r="36" spans="1:3">
      <c r="A36" s="1883"/>
      <c r="B36" s="1060" t="s">
        <v>667</v>
      </c>
      <c r="C36" s="205" t="s">
        <v>314</v>
      </c>
    </row>
    <row r="37" spans="1:3">
      <c r="A37" s="1883"/>
      <c r="B37" s="1060" t="s">
        <v>668</v>
      </c>
      <c r="C37" s="205" t="s">
        <v>267</v>
      </c>
    </row>
    <row r="38" spans="1:3">
      <c r="A38" s="1883"/>
      <c r="B38" s="1060" t="s">
        <v>669</v>
      </c>
      <c r="C38" s="205" t="s">
        <v>267</v>
      </c>
    </row>
    <row r="39" spans="1:3" ht="16.8" thickBot="1">
      <c r="A39" s="1884"/>
      <c r="B39" s="1297" t="s">
        <v>670</v>
      </c>
      <c r="C39" s="1296" t="s">
        <v>279</v>
      </c>
    </row>
    <row r="40" spans="1:3">
      <c r="A40" s="2426" t="s">
        <v>671</v>
      </c>
      <c r="B40" s="1745" t="s">
        <v>672</v>
      </c>
      <c r="C40" s="205" t="s">
        <v>277</v>
      </c>
    </row>
    <row r="41" spans="1:3">
      <c r="A41" s="1883"/>
      <c r="B41" s="1060" t="s">
        <v>673</v>
      </c>
      <c r="C41" s="205" t="s">
        <v>317</v>
      </c>
    </row>
    <row r="42" spans="1:3">
      <c r="A42" s="1883"/>
      <c r="B42" s="1060" t="s">
        <v>674</v>
      </c>
      <c r="C42" s="205" t="s">
        <v>317</v>
      </c>
    </row>
    <row r="43" spans="1:3">
      <c r="A43" s="1883"/>
      <c r="B43" s="1060" t="s">
        <v>675</v>
      </c>
      <c r="C43" s="205" t="s">
        <v>317</v>
      </c>
    </row>
    <row r="44" spans="1:3">
      <c r="A44" s="1883"/>
      <c r="B44" s="1060" t="s">
        <v>676</v>
      </c>
      <c r="C44" s="205" t="s">
        <v>317</v>
      </c>
    </row>
    <row r="45" spans="1:3" ht="16.8" thickBot="1">
      <c r="A45" s="1884"/>
      <c r="B45" s="1162" t="s">
        <v>677</v>
      </c>
      <c r="C45" s="1296" t="s">
        <v>317</v>
      </c>
    </row>
    <row r="46" spans="1:3">
      <c r="A46" s="2426" t="s">
        <v>678</v>
      </c>
      <c r="B46" s="1745" t="s">
        <v>679</v>
      </c>
      <c r="C46" s="205" t="s">
        <v>277</v>
      </c>
    </row>
    <row r="47" spans="1:3">
      <c r="A47" s="1883"/>
      <c r="B47" s="1060" t="s">
        <v>680</v>
      </c>
      <c r="C47" s="205" t="s">
        <v>267</v>
      </c>
    </row>
    <row r="48" spans="1:3" ht="16.8" thickBot="1">
      <c r="A48" s="1884"/>
      <c r="B48" s="1297" t="s">
        <v>682</v>
      </c>
      <c r="C48" s="1296" t="s">
        <v>267</v>
      </c>
    </row>
    <row r="49" spans="1:3">
      <c r="A49" s="1883" t="s">
        <v>332</v>
      </c>
      <c r="B49" s="4" t="s">
        <v>684</v>
      </c>
      <c r="C49" s="205" t="s">
        <v>279</v>
      </c>
    </row>
    <row r="50" spans="1:3">
      <c r="A50" s="1883"/>
      <c r="B50" s="1060" t="s">
        <v>685</v>
      </c>
      <c r="C50" s="205" t="s">
        <v>1539</v>
      </c>
    </row>
    <row r="51" spans="1:3" ht="32.4">
      <c r="A51" s="1883"/>
      <c r="B51" s="1060" t="s">
        <v>687</v>
      </c>
      <c r="C51" s="205" t="s">
        <v>1540</v>
      </c>
    </row>
    <row r="52" spans="1:3">
      <c r="A52" s="1883"/>
      <c r="B52" s="1060" t="s">
        <v>689</v>
      </c>
      <c r="C52" s="205" t="s">
        <v>690</v>
      </c>
    </row>
    <row r="53" spans="1:3" ht="97.2">
      <c r="A53" s="1883"/>
      <c r="B53" s="1060" t="s">
        <v>691</v>
      </c>
      <c r="C53" s="205" t="s">
        <v>1541</v>
      </c>
    </row>
    <row r="54" spans="1:3" ht="64.8">
      <c r="A54" s="1883"/>
      <c r="B54" s="1060" t="s">
        <v>693</v>
      </c>
      <c r="C54" s="205" t="s">
        <v>3706</v>
      </c>
    </row>
    <row r="55" spans="1:3">
      <c r="A55" s="1883"/>
      <c r="B55" s="1060" t="s">
        <v>695</v>
      </c>
      <c r="C55" s="205" t="s">
        <v>1438</v>
      </c>
    </row>
    <row r="56" spans="1:3">
      <c r="A56" s="1883"/>
      <c r="B56" s="1060" t="s">
        <v>697</v>
      </c>
      <c r="C56" s="205" t="s">
        <v>3707</v>
      </c>
    </row>
    <row r="57" spans="1:3">
      <c r="A57" s="1883"/>
      <c r="B57" s="1060" t="s">
        <v>699</v>
      </c>
      <c r="C57" s="205" t="s">
        <v>349</v>
      </c>
    </row>
    <row r="58" spans="1:3">
      <c r="A58" s="1883"/>
      <c r="B58" s="1060" t="s">
        <v>700</v>
      </c>
      <c r="C58" s="205" t="s">
        <v>317</v>
      </c>
    </row>
    <row r="59" spans="1:3">
      <c r="A59" s="1883"/>
      <c r="B59" s="1060" t="s">
        <v>701</v>
      </c>
      <c r="C59" s="205" t="s">
        <v>317</v>
      </c>
    </row>
    <row r="60" spans="1:3">
      <c r="A60" s="1883"/>
      <c r="B60" s="1060" t="s">
        <v>702</v>
      </c>
      <c r="C60" s="205" t="s">
        <v>3707</v>
      </c>
    </row>
    <row r="61" spans="1:3">
      <c r="A61" s="1883"/>
      <c r="B61" s="1060" t="s">
        <v>704</v>
      </c>
      <c r="C61" s="205" t="s">
        <v>267</v>
      </c>
    </row>
    <row r="62" spans="1:3" ht="50.1" customHeight="1">
      <c r="A62" s="1883"/>
      <c r="B62" s="1060" t="s">
        <v>706</v>
      </c>
      <c r="C62" s="205" t="s">
        <v>3708</v>
      </c>
    </row>
    <row r="63" spans="1:3">
      <c r="A63" s="1883"/>
      <c r="B63" s="1060" t="s">
        <v>708</v>
      </c>
      <c r="C63" s="205" t="s">
        <v>968</v>
      </c>
    </row>
    <row r="64" spans="1:3">
      <c r="A64" s="1883"/>
      <c r="B64" s="1060" t="s">
        <v>710</v>
      </c>
      <c r="C64" s="205" t="s">
        <v>317</v>
      </c>
    </row>
    <row r="65" spans="1:3">
      <c r="A65" s="1883"/>
      <c r="B65" s="1060" t="s">
        <v>711</v>
      </c>
      <c r="C65" s="205" t="s">
        <v>317</v>
      </c>
    </row>
    <row r="66" spans="1:3">
      <c r="A66" s="1883"/>
      <c r="B66" s="1060" t="s">
        <v>712</v>
      </c>
      <c r="C66" s="205" t="s">
        <v>279</v>
      </c>
    </row>
    <row r="67" spans="1:3">
      <c r="A67" s="1883"/>
      <c r="B67" s="1060" t="s">
        <v>713</v>
      </c>
      <c r="C67" s="205" t="s">
        <v>3709</v>
      </c>
    </row>
    <row r="68" spans="1:3">
      <c r="A68" s="1883"/>
      <c r="B68" s="1060" t="s">
        <v>714</v>
      </c>
      <c r="C68" s="208">
        <v>44351</v>
      </c>
    </row>
    <row r="69" spans="1:3" ht="33" thickBot="1">
      <c r="A69" s="1884"/>
      <c r="B69" s="1297" t="s">
        <v>715</v>
      </c>
      <c r="C69" s="1296" t="s">
        <v>3710</v>
      </c>
    </row>
    <row r="70" spans="1:3">
      <c r="A70" s="2426" t="s">
        <v>717</v>
      </c>
      <c r="B70" s="1745" t="s">
        <v>718</v>
      </c>
      <c r="C70" s="205" t="s">
        <v>279</v>
      </c>
    </row>
    <row r="71" spans="1:3">
      <c r="A71" s="1883"/>
      <c r="B71" s="1060" t="s">
        <v>719</v>
      </c>
      <c r="C71" s="205" t="s">
        <v>369</v>
      </c>
    </row>
    <row r="72" spans="1:3">
      <c r="A72" s="1883"/>
      <c r="B72" s="1060" t="s">
        <v>720</v>
      </c>
      <c r="C72" s="205" t="s">
        <v>317</v>
      </c>
    </row>
    <row r="73" spans="1:3">
      <c r="A73" s="1883"/>
      <c r="B73" s="1060" t="s">
        <v>721</v>
      </c>
      <c r="C73" s="205" t="s">
        <v>317</v>
      </c>
    </row>
    <row r="74" spans="1:3" ht="48.6">
      <c r="A74" s="1883"/>
      <c r="B74" s="1060" t="s">
        <v>722</v>
      </c>
      <c r="C74" s="205" t="s">
        <v>538</v>
      </c>
    </row>
    <row r="75" spans="1:3">
      <c r="A75" s="1883"/>
      <c r="B75" s="1060" t="s">
        <v>723</v>
      </c>
      <c r="C75" s="205" t="s">
        <v>301</v>
      </c>
    </row>
    <row r="76" spans="1:3">
      <c r="A76" s="1883"/>
      <c r="B76" s="1060" t="s">
        <v>724</v>
      </c>
      <c r="C76" s="205" t="s">
        <v>279</v>
      </c>
    </row>
    <row r="77" spans="1:3">
      <c r="A77" s="1883"/>
      <c r="B77" s="1060" t="s">
        <v>725</v>
      </c>
      <c r="C77" s="205" t="s">
        <v>377</v>
      </c>
    </row>
    <row r="78" spans="1:3" ht="81.599999999999994" thickBot="1">
      <c r="A78" s="1884"/>
      <c r="B78" s="1297" t="s">
        <v>726</v>
      </c>
      <c r="C78" s="1296" t="s">
        <v>611</v>
      </c>
    </row>
    <row r="79" spans="1:3">
      <c r="A79" s="2426" t="s">
        <v>727</v>
      </c>
      <c r="B79" s="1745" t="s">
        <v>728</v>
      </c>
      <c r="C79" s="205" t="s">
        <v>2306</v>
      </c>
    </row>
    <row r="80" spans="1:3">
      <c r="A80" s="1883"/>
      <c r="B80" s="1060" t="s">
        <v>730</v>
      </c>
      <c r="C80" s="205" t="s">
        <v>384</v>
      </c>
    </row>
    <row r="81" spans="1:3">
      <c r="A81" s="1883"/>
      <c r="B81" s="1060" t="s">
        <v>732</v>
      </c>
      <c r="C81" s="205" t="s">
        <v>1290</v>
      </c>
    </row>
    <row r="82" spans="1:3" ht="32.4">
      <c r="A82" s="1883"/>
      <c r="B82" s="1060" t="s">
        <v>734</v>
      </c>
      <c r="C82" s="205" t="s">
        <v>388</v>
      </c>
    </row>
    <row r="83" spans="1:3" ht="64.8">
      <c r="A83" s="1883"/>
      <c r="B83" s="1060" t="s">
        <v>735</v>
      </c>
      <c r="C83" s="205" t="s">
        <v>736</v>
      </c>
    </row>
    <row r="84" spans="1:3">
      <c r="A84" s="1883"/>
      <c r="B84" s="1060" t="s">
        <v>737</v>
      </c>
      <c r="C84" s="205" t="s">
        <v>277</v>
      </c>
    </row>
    <row r="85" spans="1:3">
      <c r="A85" s="1883"/>
      <c r="B85" s="1060" t="s">
        <v>713</v>
      </c>
      <c r="C85" s="205" t="s">
        <v>267</v>
      </c>
    </row>
    <row r="86" spans="1:3">
      <c r="A86" s="1883"/>
      <c r="B86" s="1060" t="s">
        <v>714</v>
      </c>
      <c r="C86" s="205" t="s">
        <v>267</v>
      </c>
    </row>
    <row r="87" spans="1:3">
      <c r="A87" s="1883"/>
      <c r="B87" s="1060" t="s">
        <v>738</v>
      </c>
      <c r="C87" s="205" t="s">
        <v>317</v>
      </c>
    </row>
    <row r="88" spans="1:3">
      <c r="A88" s="1883"/>
      <c r="B88" s="1060" t="s">
        <v>739</v>
      </c>
      <c r="C88" s="205"/>
    </row>
    <row r="89" spans="1:3">
      <c r="A89" s="1883"/>
      <c r="B89" s="1060" t="s">
        <v>740</v>
      </c>
      <c r="C89" s="205" t="s">
        <v>277</v>
      </c>
    </row>
    <row r="90" spans="1:3">
      <c r="A90" s="1883"/>
      <c r="B90" s="1060" t="s">
        <v>741</v>
      </c>
      <c r="C90" s="205" t="s">
        <v>317</v>
      </c>
    </row>
    <row r="91" spans="1:3">
      <c r="A91" s="1883"/>
      <c r="B91" s="1060" t="s">
        <v>742</v>
      </c>
      <c r="C91" s="205" t="s">
        <v>317</v>
      </c>
    </row>
    <row r="92" spans="1:3">
      <c r="A92" s="1883"/>
      <c r="B92" s="1060" t="s">
        <v>743</v>
      </c>
      <c r="C92" s="205" t="s">
        <v>317</v>
      </c>
    </row>
    <row r="93" spans="1:3" ht="16.8" thickBot="1">
      <c r="A93" s="1884"/>
      <c r="B93" s="1297" t="s">
        <v>744</v>
      </c>
      <c r="C93" s="1296" t="s">
        <v>317</v>
      </c>
    </row>
    <row r="94" spans="1:3" ht="48.6">
      <c r="A94" s="2426" t="s">
        <v>745</v>
      </c>
      <c r="B94" s="1745" t="s">
        <v>746</v>
      </c>
      <c r="C94" s="205" t="s">
        <v>1602</v>
      </c>
    </row>
    <row r="95" spans="1:3" ht="32.4">
      <c r="A95" s="1883"/>
      <c r="B95" s="1060" t="s">
        <v>748</v>
      </c>
      <c r="C95" s="205" t="s">
        <v>566</v>
      </c>
    </row>
    <row r="96" spans="1:3">
      <c r="A96" s="1883"/>
      <c r="B96" s="1060" t="s">
        <v>749</v>
      </c>
      <c r="C96" s="205" t="s">
        <v>267</v>
      </c>
    </row>
    <row r="97" spans="1:3" ht="32.4">
      <c r="A97" s="1883"/>
      <c r="B97" s="1060" t="s">
        <v>750</v>
      </c>
      <c r="C97" s="205" t="s">
        <v>317</v>
      </c>
    </row>
    <row r="98" spans="1:3">
      <c r="A98" s="1883"/>
      <c r="B98" s="1060" t="s">
        <v>751</v>
      </c>
      <c r="C98" s="205" t="s">
        <v>317</v>
      </c>
    </row>
    <row r="99" spans="1:3" ht="48.6">
      <c r="A99" s="1883"/>
      <c r="B99" s="1060" t="s">
        <v>753</v>
      </c>
      <c r="C99" s="205" t="s">
        <v>619</v>
      </c>
    </row>
    <row r="100" spans="1:3" ht="32.4">
      <c r="A100" s="1883"/>
      <c r="B100" s="1060" t="s">
        <v>754</v>
      </c>
      <c r="C100" s="205" t="s">
        <v>317</v>
      </c>
    </row>
    <row r="101" spans="1:3">
      <c r="A101" s="1883"/>
      <c r="B101" s="1060" t="s">
        <v>914</v>
      </c>
      <c r="C101" s="205" t="s">
        <v>267</v>
      </c>
    </row>
    <row r="102" spans="1:3">
      <c r="A102" s="1883"/>
      <c r="B102" s="1060" t="s">
        <v>758</v>
      </c>
      <c r="C102" s="205" t="s">
        <v>267</v>
      </c>
    </row>
    <row r="103" spans="1:3" ht="16.8" thickBot="1">
      <c r="A103" s="1884"/>
      <c r="B103" s="1162" t="s">
        <v>759</v>
      </c>
      <c r="C103" s="1296" t="s">
        <v>317</v>
      </c>
    </row>
    <row r="104" spans="1:3" ht="32.4">
      <c r="A104" s="1886" t="s">
        <v>418</v>
      </c>
      <c r="B104" s="1060" t="s">
        <v>760</v>
      </c>
      <c r="C104" s="205" t="s">
        <v>3711</v>
      </c>
    </row>
    <row r="105" spans="1:3">
      <c r="A105" s="1886"/>
      <c r="B105" s="1060" t="s">
        <v>421</v>
      </c>
      <c r="C105" s="209">
        <v>6.6000000000000003E-2</v>
      </c>
    </row>
    <row r="106" spans="1:3">
      <c r="A106" s="1886"/>
      <c r="B106" s="1060" t="s">
        <v>583</v>
      </c>
      <c r="C106" s="210">
        <v>9</v>
      </c>
    </row>
    <row r="107" spans="1:3">
      <c r="A107" s="1886"/>
      <c r="B107" s="1060" t="s">
        <v>424</v>
      </c>
      <c r="C107" s="205" t="s">
        <v>3712</v>
      </c>
    </row>
    <row r="108" spans="1:3" ht="16.8" thickBot="1">
      <c r="A108" s="1887"/>
      <c r="B108" s="25" t="s">
        <v>426</v>
      </c>
      <c r="C108" s="1296" t="s">
        <v>267</v>
      </c>
    </row>
    <row r="109" spans="1:3" ht="235.5" customHeight="1" thickBot="1">
      <c r="A109" s="2427" t="s">
        <v>765</v>
      </c>
      <c r="B109" s="2428"/>
      <c r="C109" s="1746" t="s">
        <v>267</v>
      </c>
    </row>
    <row r="110" spans="1:3" ht="18">
      <c r="A110" s="1881" t="s">
        <v>432</v>
      </c>
      <c r="B110" s="1882"/>
      <c r="C110" s="1882"/>
    </row>
  </sheetData>
  <mergeCells count="14">
    <mergeCell ref="A46:A48"/>
    <mergeCell ref="A1:C1"/>
    <mergeCell ref="A3:B3"/>
    <mergeCell ref="A4:A33"/>
    <mergeCell ref="A34:A39"/>
    <mergeCell ref="A40:A45"/>
    <mergeCell ref="A2:C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433" t="s">
        <v>259</v>
      </c>
      <c r="B1" s="2434"/>
      <c r="C1" s="2434"/>
      <c r="D1" s="26"/>
      <c r="E1" s="26"/>
      <c r="F1" s="26"/>
      <c r="G1" s="26"/>
      <c r="H1" s="26"/>
      <c r="I1" s="26"/>
      <c r="J1" s="26"/>
      <c r="K1" s="26"/>
      <c r="L1" s="26"/>
      <c r="M1" s="26"/>
      <c r="N1" s="26"/>
      <c r="O1" s="26"/>
      <c r="P1" s="26"/>
      <c r="Q1" s="26"/>
      <c r="R1" s="26"/>
    </row>
    <row r="2" spans="1:18" ht="21" customHeight="1" thickBot="1">
      <c r="A2" s="2422" t="s">
        <v>3713</v>
      </c>
      <c r="B2" s="2422"/>
      <c r="C2" s="121"/>
      <c r="D2" s="79"/>
    </row>
    <row r="3" spans="1:18" ht="18.600000000000001" thickBot="1">
      <c r="A3" s="2435" t="s">
        <v>434</v>
      </c>
      <c r="B3" s="2436"/>
      <c r="C3" s="82">
        <v>44140</v>
      </c>
      <c r="D3" s="26"/>
      <c r="E3" s="26"/>
      <c r="F3" s="26"/>
      <c r="G3" s="26"/>
      <c r="H3" s="26"/>
      <c r="I3" s="26"/>
      <c r="J3" s="26"/>
      <c r="K3" s="26"/>
      <c r="L3" s="26"/>
      <c r="M3" s="26"/>
      <c r="N3" s="26"/>
      <c r="O3" s="26"/>
      <c r="P3" s="26"/>
      <c r="Q3" s="26"/>
      <c r="R3" s="26"/>
    </row>
    <row r="4" spans="1:18">
      <c r="A4" s="2292" t="s">
        <v>435</v>
      </c>
      <c r="B4" s="30" t="s">
        <v>436</v>
      </c>
      <c r="C4" s="39" t="s">
        <v>3714</v>
      </c>
      <c r="D4" s="26"/>
      <c r="E4" s="26"/>
      <c r="F4" s="26"/>
      <c r="G4" s="26"/>
      <c r="H4" s="26"/>
      <c r="I4" s="26"/>
      <c r="J4" s="26"/>
      <c r="K4" s="26"/>
      <c r="L4" s="26"/>
      <c r="M4" s="26"/>
      <c r="N4" s="26"/>
      <c r="O4" s="26"/>
      <c r="P4" s="26"/>
      <c r="Q4" s="26"/>
      <c r="R4" s="26"/>
    </row>
    <row r="5" spans="1:18">
      <c r="A5" s="2437"/>
      <c r="B5" s="31" t="s">
        <v>438</v>
      </c>
      <c r="C5" s="40" t="s">
        <v>3715</v>
      </c>
      <c r="D5" s="26"/>
      <c r="E5" s="26"/>
      <c r="F5" s="26"/>
      <c r="G5" s="26"/>
      <c r="H5" s="26"/>
      <c r="I5" s="26"/>
      <c r="J5" s="26"/>
      <c r="K5" s="26"/>
      <c r="L5" s="26"/>
      <c r="M5" s="26"/>
      <c r="N5" s="26"/>
      <c r="O5" s="26"/>
      <c r="P5" s="26"/>
      <c r="Q5" s="26"/>
      <c r="R5" s="26"/>
    </row>
    <row r="6" spans="1:18">
      <c r="A6" s="2437"/>
      <c r="B6" s="31" t="s">
        <v>440</v>
      </c>
      <c r="C6" s="41" t="s">
        <v>3678</v>
      </c>
      <c r="D6" s="26"/>
      <c r="E6" s="26"/>
      <c r="F6" s="26"/>
      <c r="G6" s="26"/>
      <c r="H6" s="26"/>
      <c r="I6" s="26"/>
      <c r="J6" s="26"/>
      <c r="K6" s="26"/>
      <c r="L6" s="26"/>
      <c r="M6" s="26"/>
      <c r="N6" s="26"/>
      <c r="O6" s="26"/>
      <c r="P6" s="26"/>
      <c r="Q6" s="26"/>
      <c r="R6" s="26"/>
    </row>
    <row r="7" spans="1:18">
      <c r="A7" s="2437"/>
      <c r="B7" s="31" t="s">
        <v>268</v>
      </c>
      <c r="C7" s="42" t="s">
        <v>215</v>
      </c>
      <c r="D7" s="26"/>
      <c r="E7" s="26"/>
      <c r="F7" s="26"/>
      <c r="G7" s="26"/>
      <c r="H7" s="26"/>
      <c r="I7" s="26"/>
      <c r="J7" s="26"/>
      <c r="K7" s="26"/>
      <c r="L7" s="26"/>
      <c r="M7" s="26"/>
      <c r="N7" s="26"/>
      <c r="O7" s="26"/>
      <c r="P7" s="26"/>
      <c r="Q7" s="26"/>
      <c r="R7" s="26"/>
    </row>
    <row r="8" spans="1:18">
      <c r="A8" s="2437"/>
      <c r="B8" s="31" t="s">
        <v>2820</v>
      </c>
      <c r="C8" s="43" t="s">
        <v>3716</v>
      </c>
      <c r="D8" s="26"/>
      <c r="E8" s="26"/>
      <c r="F8" s="26"/>
      <c r="G8" s="26"/>
      <c r="H8" s="26"/>
      <c r="I8" s="26"/>
      <c r="J8" s="26"/>
      <c r="K8" s="26"/>
      <c r="L8" s="26"/>
      <c r="M8" s="26"/>
      <c r="N8" s="26"/>
      <c r="O8" s="26"/>
      <c r="P8" s="26"/>
      <c r="Q8" s="26"/>
      <c r="R8" s="26"/>
    </row>
    <row r="9" spans="1:18">
      <c r="A9" s="2437"/>
      <c r="B9" s="32" t="s">
        <v>2822</v>
      </c>
      <c r="C9" s="52" t="s">
        <v>3717</v>
      </c>
      <c r="D9" s="27"/>
      <c r="E9" s="27"/>
      <c r="F9" s="27"/>
      <c r="G9" s="27"/>
      <c r="H9" s="27"/>
      <c r="I9" s="27"/>
      <c r="J9" s="27"/>
      <c r="K9" s="27"/>
      <c r="L9" s="27"/>
      <c r="M9" s="27"/>
      <c r="N9" s="27"/>
      <c r="O9" s="27"/>
      <c r="P9" s="27"/>
      <c r="Q9" s="27"/>
      <c r="R9" s="27"/>
    </row>
    <row r="10" spans="1:18">
      <c r="A10" s="2437"/>
      <c r="B10" s="32" t="s">
        <v>2823</v>
      </c>
      <c r="C10" s="53">
        <v>980577876</v>
      </c>
      <c r="D10" s="27"/>
      <c r="E10" s="27"/>
      <c r="F10" s="27"/>
      <c r="G10" s="27"/>
      <c r="H10" s="27"/>
      <c r="I10" s="27"/>
      <c r="J10" s="27"/>
      <c r="K10" s="27"/>
      <c r="L10" s="27"/>
      <c r="M10" s="27"/>
      <c r="N10" s="27"/>
      <c r="O10" s="27"/>
      <c r="P10" s="27"/>
      <c r="Q10" s="27"/>
      <c r="R10" s="27"/>
    </row>
    <row r="11" spans="1:18">
      <c r="A11" s="2437"/>
      <c r="B11" s="31" t="s">
        <v>447</v>
      </c>
      <c r="C11" s="42" t="s">
        <v>3718</v>
      </c>
      <c r="D11" s="27"/>
      <c r="E11" s="27"/>
      <c r="F11" s="27"/>
      <c r="G11" s="27"/>
      <c r="H11" s="27"/>
      <c r="I11" s="27"/>
      <c r="J11" s="27"/>
      <c r="K11" s="27"/>
      <c r="L11" s="27"/>
      <c r="M11" s="27"/>
      <c r="N11" s="27"/>
      <c r="O11" s="27"/>
      <c r="P11" s="27"/>
      <c r="Q11" s="27"/>
      <c r="R11" s="27"/>
    </row>
    <row r="12" spans="1:18">
      <c r="A12" s="2437"/>
      <c r="B12" s="31" t="s">
        <v>449</v>
      </c>
      <c r="C12" s="42" t="s">
        <v>267</v>
      </c>
      <c r="D12" s="27"/>
      <c r="E12" s="27"/>
      <c r="F12" s="27"/>
      <c r="G12" s="27"/>
      <c r="H12" s="27"/>
      <c r="I12" s="27"/>
      <c r="J12" s="27"/>
      <c r="K12" s="27"/>
      <c r="L12" s="27"/>
      <c r="M12" s="27"/>
      <c r="N12" s="27"/>
      <c r="O12" s="27"/>
      <c r="P12" s="27"/>
      <c r="Q12" s="27"/>
      <c r="R12" s="27"/>
    </row>
    <row r="13" spans="1:18">
      <c r="A13" s="2437"/>
      <c r="B13" s="31" t="s">
        <v>450</v>
      </c>
      <c r="C13" s="42" t="s">
        <v>279</v>
      </c>
      <c r="D13" s="27"/>
      <c r="E13" s="27"/>
      <c r="F13" s="27"/>
      <c r="G13" s="27"/>
      <c r="H13" s="27"/>
      <c r="I13" s="27"/>
      <c r="J13" s="27"/>
      <c r="K13" s="27"/>
      <c r="L13" s="27"/>
      <c r="M13" s="27"/>
      <c r="N13" s="27"/>
      <c r="O13" s="27"/>
      <c r="P13" s="27"/>
      <c r="Q13" s="27"/>
      <c r="R13" s="27"/>
    </row>
    <row r="14" spans="1:18">
      <c r="A14" s="2437"/>
      <c r="B14" s="31" t="s">
        <v>451</v>
      </c>
      <c r="C14" s="42" t="s">
        <v>279</v>
      </c>
      <c r="D14" s="27"/>
      <c r="E14" s="27"/>
      <c r="F14" s="27"/>
      <c r="G14" s="27"/>
      <c r="H14" s="27"/>
      <c r="I14" s="27"/>
      <c r="J14" s="27"/>
      <c r="K14" s="27"/>
      <c r="L14" s="27"/>
      <c r="M14" s="27"/>
      <c r="N14" s="27"/>
      <c r="O14" s="27"/>
      <c r="P14" s="27"/>
      <c r="Q14" s="27"/>
      <c r="R14" s="27"/>
    </row>
    <row r="15" spans="1:18">
      <c r="A15" s="2437"/>
      <c r="B15" s="31" t="s">
        <v>452</v>
      </c>
      <c r="C15" s="42" t="s">
        <v>267</v>
      </c>
      <c r="D15" s="27"/>
      <c r="E15" s="27"/>
      <c r="F15" s="27"/>
      <c r="G15" s="27"/>
      <c r="H15" s="27"/>
      <c r="I15" s="27"/>
      <c r="J15" s="27"/>
      <c r="K15" s="27"/>
      <c r="L15" s="27"/>
      <c r="M15" s="27"/>
      <c r="N15" s="27"/>
      <c r="O15" s="27"/>
      <c r="P15" s="27"/>
      <c r="Q15" s="27"/>
      <c r="R15" s="27"/>
    </row>
    <row r="16" spans="1:18">
      <c r="A16" s="2437"/>
      <c r="B16" s="31" t="s">
        <v>453</v>
      </c>
      <c r="C16" s="42" t="s">
        <v>267</v>
      </c>
      <c r="D16" s="27"/>
      <c r="E16" s="27"/>
      <c r="F16" s="27"/>
      <c r="G16" s="27"/>
      <c r="H16" s="27"/>
      <c r="I16" s="27"/>
      <c r="J16" s="27"/>
      <c r="K16" s="27"/>
      <c r="L16" s="27"/>
      <c r="M16" s="27"/>
      <c r="N16" s="27"/>
      <c r="O16" s="27"/>
      <c r="P16" s="27"/>
      <c r="Q16" s="27"/>
      <c r="R16" s="27"/>
    </row>
    <row r="17" spans="1:18">
      <c r="A17" s="2437"/>
      <c r="B17" s="31" t="s">
        <v>454</v>
      </c>
      <c r="C17" s="42" t="s">
        <v>267</v>
      </c>
      <c r="D17" s="27"/>
      <c r="E17" s="27"/>
      <c r="F17" s="27"/>
      <c r="G17" s="27"/>
      <c r="H17" s="27"/>
      <c r="I17" s="27"/>
      <c r="J17" s="27"/>
      <c r="K17" s="27"/>
      <c r="L17" s="27"/>
      <c r="M17" s="27"/>
      <c r="N17" s="27"/>
      <c r="O17" s="27"/>
      <c r="P17" s="27"/>
      <c r="Q17" s="27"/>
      <c r="R17" s="27"/>
    </row>
    <row r="18" spans="1:18" ht="32.4">
      <c r="A18" s="2437"/>
      <c r="B18" s="31" t="s">
        <v>455</v>
      </c>
      <c r="C18" s="42" t="s">
        <v>3719</v>
      </c>
      <c r="D18" s="27"/>
      <c r="E18" s="27"/>
      <c r="F18" s="27"/>
      <c r="G18" s="27"/>
      <c r="H18" s="27"/>
      <c r="I18" s="27"/>
      <c r="J18" s="27"/>
      <c r="K18" s="27"/>
      <c r="L18" s="27"/>
      <c r="M18" s="27"/>
      <c r="N18" s="27"/>
      <c r="O18" s="27"/>
      <c r="P18" s="27"/>
      <c r="Q18" s="27"/>
      <c r="R18" s="27"/>
    </row>
    <row r="19" spans="1:18">
      <c r="A19" s="2437"/>
      <c r="B19" s="31" t="s">
        <v>3720</v>
      </c>
      <c r="C19" s="42" t="s">
        <v>287</v>
      </c>
      <c r="D19" s="27"/>
      <c r="E19" s="27"/>
      <c r="F19" s="27"/>
      <c r="G19" s="27"/>
      <c r="H19" s="27"/>
      <c r="I19" s="27"/>
      <c r="J19" s="27"/>
      <c r="K19" s="27"/>
      <c r="L19" s="27"/>
      <c r="M19" s="27"/>
      <c r="N19" s="27"/>
      <c r="O19" s="27"/>
      <c r="P19" s="27"/>
      <c r="Q19" s="27"/>
      <c r="R19" s="27"/>
    </row>
    <row r="20" spans="1:18">
      <c r="A20" s="2437"/>
      <c r="B20" s="31" t="s">
        <v>288</v>
      </c>
      <c r="C20" s="42" t="s">
        <v>317</v>
      </c>
      <c r="D20" s="27"/>
      <c r="E20" s="27"/>
      <c r="F20" s="27"/>
      <c r="G20" s="27"/>
      <c r="H20" s="27"/>
      <c r="I20" s="27"/>
      <c r="J20" s="27"/>
      <c r="K20" s="27"/>
      <c r="L20" s="27"/>
      <c r="M20" s="27"/>
      <c r="N20" s="27"/>
      <c r="O20" s="27"/>
      <c r="P20" s="27"/>
      <c r="Q20" s="27"/>
      <c r="R20" s="27"/>
    </row>
    <row r="21" spans="1:18" ht="32.4">
      <c r="A21" s="2437"/>
      <c r="B21" s="31" t="s">
        <v>289</v>
      </c>
      <c r="C21" s="42" t="s">
        <v>267</v>
      </c>
      <c r="D21" s="27"/>
      <c r="E21" s="27"/>
      <c r="F21" s="27"/>
      <c r="G21" s="27"/>
      <c r="H21" s="27"/>
      <c r="I21" s="27"/>
      <c r="J21" s="27"/>
      <c r="K21" s="27"/>
      <c r="L21" s="27"/>
      <c r="M21" s="27"/>
      <c r="N21" s="27"/>
      <c r="O21" s="27"/>
      <c r="P21" s="27"/>
      <c r="Q21" s="27"/>
      <c r="R21" s="27"/>
    </row>
    <row r="22" spans="1:18">
      <c r="A22" s="2437"/>
      <c r="B22" s="31" t="s">
        <v>459</v>
      </c>
      <c r="C22" s="42" t="s">
        <v>267</v>
      </c>
      <c r="D22" s="27"/>
      <c r="E22" s="27"/>
      <c r="F22" s="27"/>
      <c r="G22" s="27"/>
      <c r="H22" s="27"/>
      <c r="I22" s="27"/>
      <c r="J22" s="27"/>
      <c r="K22" s="27"/>
      <c r="L22" s="27"/>
      <c r="M22" s="27"/>
      <c r="N22" s="27"/>
      <c r="O22" s="27"/>
      <c r="P22" s="27"/>
      <c r="Q22" s="27"/>
      <c r="R22" s="27"/>
    </row>
    <row r="23" spans="1:18">
      <c r="A23" s="2437"/>
      <c r="B23" s="31" t="s">
        <v>460</v>
      </c>
      <c r="C23" s="42" t="s">
        <v>317</v>
      </c>
      <c r="D23" s="27"/>
      <c r="E23" s="27"/>
      <c r="F23" s="27"/>
      <c r="G23" s="27"/>
      <c r="H23" s="27"/>
      <c r="I23" s="27"/>
      <c r="J23" s="27"/>
      <c r="K23" s="27"/>
      <c r="L23" s="27"/>
      <c r="M23" s="27"/>
      <c r="N23" s="27"/>
      <c r="O23" s="27"/>
      <c r="P23" s="27"/>
      <c r="Q23" s="27"/>
      <c r="R23" s="27"/>
    </row>
    <row r="24" spans="1:18">
      <c r="A24" s="2437"/>
      <c r="B24" s="31" t="s">
        <v>461</v>
      </c>
      <c r="C24" s="42" t="s">
        <v>3678</v>
      </c>
      <c r="D24" s="27"/>
      <c r="E24" s="27"/>
      <c r="F24" s="27"/>
      <c r="G24" s="27"/>
      <c r="H24" s="27"/>
      <c r="I24" s="27"/>
      <c r="J24" s="27"/>
      <c r="K24" s="27"/>
      <c r="L24" s="27"/>
      <c r="M24" s="27"/>
      <c r="N24" s="27"/>
      <c r="O24" s="27"/>
      <c r="P24" s="27"/>
      <c r="Q24" s="27"/>
      <c r="R24" s="27"/>
    </row>
    <row r="25" spans="1:18">
      <c r="A25" s="2437"/>
      <c r="B25" s="31" t="s">
        <v>463</v>
      </c>
      <c r="C25" s="42" t="s">
        <v>267</v>
      </c>
      <c r="D25" s="27"/>
      <c r="E25" s="27"/>
      <c r="F25" s="27"/>
      <c r="G25" s="27"/>
      <c r="H25" s="27"/>
      <c r="I25" s="27"/>
      <c r="J25" s="27"/>
      <c r="K25" s="27"/>
      <c r="L25" s="27"/>
      <c r="M25" s="27"/>
      <c r="N25" s="27"/>
      <c r="O25" s="27"/>
      <c r="P25" s="27"/>
      <c r="Q25" s="27"/>
      <c r="R25" s="27"/>
    </row>
    <row r="26" spans="1:18">
      <c r="A26" s="2437"/>
      <c r="B26" s="31" t="s">
        <v>464</v>
      </c>
      <c r="C26" s="42" t="s">
        <v>296</v>
      </c>
      <c r="D26" s="27"/>
      <c r="E26" s="27"/>
      <c r="F26" s="27"/>
      <c r="G26" s="27"/>
      <c r="H26" s="27"/>
      <c r="I26" s="27"/>
      <c r="J26" s="27"/>
      <c r="K26" s="27"/>
      <c r="L26" s="27"/>
      <c r="M26" s="27"/>
      <c r="N26" s="27"/>
      <c r="O26" s="27"/>
      <c r="P26" s="27"/>
      <c r="Q26" s="27"/>
      <c r="R26" s="27"/>
    </row>
    <row r="27" spans="1:18">
      <c r="A27" s="2437"/>
      <c r="B27" s="31" t="s">
        <v>465</v>
      </c>
      <c r="C27" s="42" t="s">
        <v>267</v>
      </c>
      <c r="D27" s="27"/>
      <c r="E27" s="27"/>
      <c r="F27" s="27"/>
      <c r="G27" s="27"/>
      <c r="H27" s="27"/>
      <c r="I27" s="27"/>
      <c r="J27" s="27"/>
      <c r="K27" s="27"/>
      <c r="L27" s="27"/>
      <c r="M27" s="27"/>
      <c r="N27" s="27"/>
      <c r="O27" s="27"/>
      <c r="P27" s="27"/>
      <c r="Q27" s="27"/>
      <c r="R27" s="27"/>
    </row>
    <row r="28" spans="1:18">
      <c r="A28" s="2437"/>
      <c r="B28" s="31" t="s">
        <v>466</v>
      </c>
      <c r="C28" s="42" t="s">
        <v>299</v>
      </c>
      <c r="D28" s="27"/>
      <c r="E28" s="27"/>
      <c r="F28" s="27"/>
      <c r="G28" s="27"/>
      <c r="H28" s="27"/>
      <c r="I28" s="27"/>
      <c r="J28" s="27"/>
      <c r="K28" s="27"/>
      <c r="L28" s="27"/>
      <c r="M28" s="27"/>
      <c r="N28" s="27"/>
      <c r="O28" s="27"/>
      <c r="P28" s="27"/>
      <c r="Q28" s="27"/>
      <c r="R28" s="27"/>
    </row>
    <row r="29" spans="1:18">
      <c r="A29" s="2437"/>
      <c r="B29" s="31" t="s">
        <v>467</v>
      </c>
      <c r="C29" s="42" t="s">
        <v>301</v>
      </c>
      <c r="D29" s="27"/>
      <c r="E29" s="27"/>
      <c r="F29" s="27"/>
      <c r="G29" s="27"/>
      <c r="H29" s="27"/>
      <c r="I29" s="27"/>
      <c r="J29" s="27"/>
      <c r="K29" s="27"/>
      <c r="L29" s="27"/>
      <c r="M29" s="27"/>
      <c r="N29" s="27"/>
      <c r="O29" s="27"/>
      <c r="P29" s="27"/>
      <c r="Q29" s="27"/>
      <c r="R29" s="27"/>
    </row>
    <row r="30" spans="1:18">
      <c r="A30" s="2437"/>
      <c r="B30" s="31" t="s">
        <v>468</v>
      </c>
      <c r="C30" s="42" t="s">
        <v>3721</v>
      </c>
      <c r="D30" s="27"/>
      <c r="E30" s="27"/>
      <c r="F30" s="27"/>
      <c r="G30" s="27"/>
      <c r="H30" s="27"/>
      <c r="I30" s="27"/>
      <c r="J30" s="27"/>
      <c r="K30" s="27"/>
      <c r="L30" s="27"/>
      <c r="M30" s="27"/>
      <c r="N30" s="27"/>
      <c r="O30" s="27"/>
      <c r="P30" s="27"/>
      <c r="Q30" s="27"/>
      <c r="R30" s="27"/>
    </row>
    <row r="31" spans="1:18" ht="32.4">
      <c r="A31" s="2437"/>
      <c r="B31" s="31" t="s">
        <v>470</v>
      </c>
      <c r="C31" s="42" t="s">
        <v>3722</v>
      </c>
      <c r="D31" s="27"/>
      <c r="E31" s="27"/>
      <c r="F31" s="27"/>
      <c r="G31" s="27"/>
      <c r="H31" s="27"/>
      <c r="I31" s="27"/>
      <c r="J31" s="27"/>
      <c r="K31" s="27"/>
      <c r="L31" s="27"/>
      <c r="M31" s="27"/>
      <c r="N31" s="27"/>
      <c r="O31" s="27"/>
      <c r="P31" s="27"/>
      <c r="Q31" s="27"/>
      <c r="R31" s="27"/>
    </row>
    <row r="32" spans="1:18" ht="48.6">
      <c r="A32" s="2437"/>
      <c r="B32" s="31" t="s">
        <v>472</v>
      </c>
      <c r="C32" s="42" t="s">
        <v>3723</v>
      </c>
      <c r="D32" s="27"/>
      <c r="E32" s="27"/>
      <c r="F32" s="27"/>
      <c r="G32" s="27"/>
      <c r="H32" s="27"/>
      <c r="I32" s="27"/>
      <c r="J32" s="27"/>
      <c r="K32" s="27"/>
      <c r="L32" s="27"/>
      <c r="M32" s="27"/>
      <c r="N32" s="27"/>
      <c r="O32" s="27"/>
      <c r="P32" s="27"/>
      <c r="Q32" s="27"/>
      <c r="R32" s="27"/>
    </row>
    <row r="33" spans="1:18" ht="33" thickBot="1">
      <c r="A33" s="2438"/>
      <c r="B33" s="33" t="s">
        <v>308</v>
      </c>
      <c r="C33" s="44" t="s">
        <v>3678</v>
      </c>
      <c r="D33" s="27"/>
      <c r="E33" s="27"/>
      <c r="F33" s="27"/>
      <c r="G33" s="27"/>
      <c r="H33" s="27"/>
      <c r="I33" s="27"/>
      <c r="J33" s="27"/>
      <c r="K33" s="27"/>
      <c r="L33" s="27"/>
      <c r="M33" s="27"/>
      <c r="N33" s="27"/>
      <c r="O33" s="27"/>
      <c r="P33" s="27"/>
      <c r="Q33" s="27"/>
      <c r="R33" s="27"/>
    </row>
    <row r="34" spans="1:18">
      <c r="A34" s="2286" t="s">
        <v>475</v>
      </c>
      <c r="B34" s="34" t="s">
        <v>476</v>
      </c>
      <c r="C34" s="41" t="s">
        <v>215</v>
      </c>
      <c r="D34" s="27"/>
      <c r="E34" s="27"/>
      <c r="F34" s="27"/>
      <c r="G34" s="27"/>
      <c r="H34" s="27"/>
      <c r="I34" s="27"/>
      <c r="J34" s="27"/>
      <c r="K34" s="27"/>
      <c r="L34" s="27"/>
      <c r="M34" s="27"/>
      <c r="N34" s="27"/>
      <c r="O34" s="27"/>
      <c r="P34" s="27"/>
      <c r="Q34" s="27"/>
      <c r="R34" s="27"/>
    </row>
    <row r="35" spans="1:18">
      <c r="A35" s="2437"/>
      <c r="B35" s="31" t="s">
        <v>477</v>
      </c>
      <c r="C35" s="42" t="s">
        <v>3724</v>
      </c>
      <c r="D35" s="27"/>
      <c r="E35" s="27"/>
      <c r="F35" s="27"/>
      <c r="G35" s="27"/>
      <c r="H35" s="27"/>
      <c r="I35" s="27"/>
      <c r="J35" s="27"/>
      <c r="K35" s="27"/>
      <c r="L35" s="27"/>
      <c r="M35" s="27"/>
      <c r="N35" s="27"/>
      <c r="O35" s="27"/>
      <c r="P35" s="27"/>
      <c r="Q35" s="27"/>
      <c r="R35" s="27"/>
    </row>
    <row r="36" spans="1:18">
      <c r="A36" s="2437"/>
      <c r="B36" s="31" t="s">
        <v>3725</v>
      </c>
      <c r="C36" s="42" t="s">
        <v>314</v>
      </c>
      <c r="D36" s="27"/>
      <c r="E36" s="27"/>
      <c r="F36" s="27"/>
      <c r="G36" s="27"/>
      <c r="H36" s="27"/>
      <c r="I36" s="27"/>
      <c r="J36" s="27"/>
      <c r="K36" s="27"/>
      <c r="L36" s="27"/>
      <c r="M36" s="27"/>
      <c r="N36" s="27"/>
      <c r="O36" s="27"/>
      <c r="P36" s="27"/>
      <c r="Q36" s="27"/>
      <c r="R36" s="27"/>
    </row>
    <row r="37" spans="1:18">
      <c r="A37" s="2437"/>
      <c r="B37" s="31" t="s">
        <v>480</v>
      </c>
      <c r="C37" s="42" t="s">
        <v>2054</v>
      </c>
      <c r="D37" s="27"/>
      <c r="E37" s="27"/>
      <c r="F37" s="27"/>
      <c r="G37" s="27"/>
      <c r="H37" s="27"/>
      <c r="I37" s="27"/>
      <c r="J37" s="27"/>
      <c r="K37" s="27"/>
      <c r="L37" s="27"/>
      <c r="M37" s="27"/>
      <c r="N37" s="27"/>
      <c r="O37" s="27"/>
      <c r="P37" s="27"/>
      <c r="Q37" s="27"/>
      <c r="R37" s="27"/>
    </row>
    <row r="38" spans="1:18">
      <c r="A38" s="2437"/>
      <c r="B38" s="31" t="s">
        <v>481</v>
      </c>
      <c r="C38" s="42" t="s">
        <v>317</v>
      </c>
      <c r="D38" s="27"/>
      <c r="E38" s="27"/>
      <c r="F38" s="27"/>
      <c r="G38" s="27"/>
      <c r="H38" s="27"/>
      <c r="I38" s="27"/>
      <c r="J38" s="27"/>
      <c r="K38" s="27"/>
      <c r="L38" s="27"/>
      <c r="M38" s="27"/>
      <c r="N38" s="27"/>
      <c r="O38" s="27"/>
      <c r="P38" s="27"/>
      <c r="Q38" s="27"/>
      <c r="R38" s="27"/>
    </row>
    <row r="39" spans="1:18" ht="18.600000000000001" thickBot="1">
      <c r="A39" s="2438"/>
      <c r="B39" s="35" t="s">
        <v>482</v>
      </c>
      <c r="C39" s="45" t="s">
        <v>279</v>
      </c>
      <c r="D39" s="27"/>
      <c r="E39" s="27"/>
      <c r="F39" s="27"/>
      <c r="G39" s="27"/>
      <c r="H39" s="27"/>
      <c r="I39" s="27"/>
      <c r="J39" s="27"/>
      <c r="K39" s="27"/>
      <c r="L39" s="27"/>
      <c r="M39" s="27"/>
      <c r="N39" s="27"/>
      <c r="O39" s="27"/>
      <c r="P39" s="27"/>
      <c r="Q39" s="27"/>
      <c r="R39" s="27"/>
    </row>
    <row r="40" spans="1:18">
      <c r="A40" s="2286" t="s">
        <v>483</v>
      </c>
      <c r="B40" s="34" t="s">
        <v>484</v>
      </c>
      <c r="C40" s="46" t="s">
        <v>267</v>
      </c>
      <c r="D40" s="27"/>
      <c r="E40" s="27"/>
      <c r="F40" s="27"/>
      <c r="G40" s="27"/>
      <c r="H40" s="27"/>
      <c r="I40" s="27"/>
      <c r="J40" s="27"/>
      <c r="K40" s="27"/>
      <c r="L40" s="27"/>
      <c r="M40" s="27"/>
      <c r="N40" s="27"/>
      <c r="O40" s="27"/>
      <c r="P40" s="27"/>
      <c r="Q40" s="27"/>
      <c r="R40" s="27"/>
    </row>
    <row r="41" spans="1:18">
      <c r="A41" s="2437"/>
      <c r="B41" s="31" t="s">
        <v>485</v>
      </c>
      <c r="C41" s="42" t="s">
        <v>317</v>
      </c>
      <c r="D41" s="27"/>
      <c r="E41" s="27"/>
      <c r="F41" s="27"/>
      <c r="G41" s="27"/>
      <c r="H41" s="27"/>
      <c r="I41" s="27"/>
      <c r="J41" s="27"/>
      <c r="K41" s="27"/>
      <c r="L41" s="27"/>
      <c r="M41" s="27"/>
      <c r="N41" s="27"/>
      <c r="O41" s="27"/>
      <c r="P41" s="27"/>
      <c r="Q41" s="27"/>
      <c r="R41" s="27"/>
    </row>
    <row r="42" spans="1:18">
      <c r="A42" s="2437"/>
      <c r="B42" s="31" t="s">
        <v>486</v>
      </c>
      <c r="C42" s="42" t="s">
        <v>317</v>
      </c>
      <c r="D42" s="27"/>
      <c r="E42" s="27"/>
      <c r="F42" s="27"/>
      <c r="G42" s="27"/>
      <c r="H42" s="27"/>
      <c r="I42" s="27"/>
      <c r="J42" s="27"/>
      <c r="K42" s="27"/>
      <c r="L42" s="27"/>
      <c r="M42" s="27"/>
      <c r="N42" s="27"/>
      <c r="O42" s="27"/>
      <c r="P42" s="27"/>
      <c r="Q42" s="27"/>
      <c r="R42" s="27"/>
    </row>
    <row r="43" spans="1:18">
      <c r="A43" s="2437"/>
      <c r="B43" s="31" t="s">
        <v>487</v>
      </c>
      <c r="C43" s="42" t="s">
        <v>317</v>
      </c>
      <c r="D43" s="27"/>
      <c r="E43" s="27"/>
      <c r="F43" s="27"/>
      <c r="G43" s="27"/>
      <c r="H43" s="27"/>
      <c r="I43" s="27"/>
      <c r="J43" s="27"/>
      <c r="K43" s="27"/>
      <c r="L43" s="27"/>
      <c r="M43" s="27"/>
      <c r="N43" s="27"/>
      <c r="O43" s="27"/>
      <c r="P43" s="27"/>
      <c r="Q43" s="27"/>
      <c r="R43" s="27"/>
    </row>
    <row r="44" spans="1:18">
      <c r="A44" s="2437"/>
      <c r="B44" s="31" t="s">
        <v>488</v>
      </c>
      <c r="C44" s="42" t="s">
        <v>317</v>
      </c>
      <c r="D44" s="27"/>
      <c r="E44" s="27"/>
      <c r="F44" s="27"/>
      <c r="G44" s="27"/>
      <c r="H44" s="27"/>
      <c r="I44" s="27"/>
      <c r="J44" s="27"/>
      <c r="K44" s="27"/>
      <c r="L44" s="27"/>
      <c r="M44" s="27"/>
      <c r="N44" s="27"/>
      <c r="O44" s="27"/>
      <c r="P44" s="27"/>
      <c r="Q44" s="27"/>
      <c r="R44" s="27"/>
    </row>
    <row r="45" spans="1:18" ht="18.600000000000001" thickBot="1">
      <c r="A45" s="2438"/>
      <c r="B45" s="33" t="s">
        <v>489</v>
      </c>
      <c r="C45" s="45" t="s">
        <v>317</v>
      </c>
      <c r="D45" s="27"/>
      <c r="E45" s="27"/>
      <c r="F45" s="27"/>
      <c r="G45" s="27"/>
      <c r="H45" s="27"/>
      <c r="I45" s="27"/>
      <c r="J45" s="27"/>
      <c r="K45" s="27"/>
      <c r="L45" s="27"/>
      <c r="M45" s="27"/>
      <c r="N45" s="27"/>
      <c r="O45" s="27"/>
      <c r="P45" s="27"/>
      <c r="Q45" s="27"/>
      <c r="R45" s="27"/>
    </row>
    <row r="46" spans="1:18">
      <c r="A46" s="2439" t="s">
        <v>490</v>
      </c>
      <c r="B46" s="1240" t="s">
        <v>491</v>
      </c>
      <c r="C46" s="1666" t="s">
        <v>3726</v>
      </c>
      <c r="D46" s="27"/>
      <c r="E46" s="27"/>
      <c r="F46" s="27"/>
      <c r="G46" s="27"/>
      <c r="H46" s="27"/>
      <c r="I46" s="27"/>
      <c r="J46" s="27"/>
      <c r="K46" s="27"/>
      <c r="L46" s="27"/>
      <c r="M46" s="27"/>
      <c r="N46" s="27"/>
      <c r="O46" s="27"/>
      <c r="P46" s="27"/>
      <c r="Q46" s="27"/>
      <c r="R46" s="27"/>
    </row>
    <row r="47" spans="1:18" ht="32.4">
      <c r="A47" s="2440"/>
      <c r="B47" s="90" t="s">
        <v>492</v>
      </c>
      <c r="C47" s="91" t="s">
        <v>3727</v>
      </c>
      <c r="D47" s="27"/>
      <c r="E47" s="27"/>
      <c r="F47" s="27"/>
      <c r="G47" s="27"/>
      <c r="H47" s="27"/>
      <c r="I47" s="27"/>
      <c r="J47" s="27"/>
      <c r="K47" s="27"/>
      <c r="L47" s="27"/>
      <c r="M47" s="27"/>
      <c r="N47" s="27"/>
      <c r="O47" s="27"/>
      <c r="P47" s="27"/>
      <c r="Q47" s="27"/>
      <c r="R47" s="27"/>
    </row>
    <row r="48" spans="1:18" ht="18.600000000000001" thickBot="1">
      <c r="A48" s="2441"/>
      <c r="B48" s="92" t="s">
        <v>494</v>
      </c>
      <c r="C48" s="93" t="s">
        <v>3728</v>
      </c>
      <c r="D48" s="27"/>
      <c r="E48" s="27"/>
      <c r="F48" s="27"/>
      <c r="G48" s="27"/>
      <c r="H48" s="27"/>
      <c r="I48" s="27"/>
      <c r="J48" s="27"/>
      <c r="K48" s="27"/>
      <c r="L48" s="27"/>
      <c r="M48" s="27"/>
      <c r="N48" s="27"/>
      <c r="O48" s="27"/>
      <c r="P48" s="27"/>
      <c r="Q48" s="27"/>
      <c r="R48" s="27"/>
    </row>
    <row r="49" spans="1:18">
      <c r="A49" s="2283" t="s">
        <v>496</v>
      </c>
      <c r="B49" s="33" t="s">
        <v>497</v>
      </c>
      <c r="C49" s="39" t="s">
        <v>279</v>
      </c>
      <c r="D49" s="27"/>
      <c r="E49" s="27"/>
      <c r="F49" s="27"/>
      <c r="G49" s="27"/>
      <c r="H49" s="27"/>
      <c r="I49" s="27"/>
      <c r="J49" s="27"/>
      <c r="K49" s="27"/>
      <c r="L49" s="27"/>
      <c r="M49" s="27"/>
      <c r="N49" s="27"/>
      <c r="O49" s="27"/>
      <c r="P49" s="27"/>
      <c r="Q49" s="27"/>
      <c r="R49" s="27"/>
    </row>
    <row r="50" spans="1:18">
      <c r="A50" s="2437"/>
      <c r="B50" s="31" t="s">
        <v>498</v>
      </c>
      <c r="C50" s="42" t="s">
        <v>3729</v>
      </c>
      <c r="D50" s="27"/>
      <c r="E50" s="27"/>
      <c r="F50" s="27"/>
      <c r="G50" s="27"/>
      <c r="H50" s="27"/>
      <c r="I50" s="27"/>
      <c r="J50" s="27"/>
      <c r="K50" s="27"/>
      <c r="L50" s="27"/>
      <c r="M50" s="27"/>
      <c r="N50" s="27"/>
      <c r="O50" s="27"/>
      <c r="P50" s="27"/>
      <c r="Q50" s="27"/>
      <c r="R50" s="27"/>
    </row>
    <row r="51" spans="1:18" ht="34.5" customHeight="1">
      <c r="A51" s="2437"/>
      <c r="B51" s="31" t="s">
        <v>500</v>
      </c>
      <c r="C51" s="42" t="s">
        <v>3730</v>
      </c>
      <c r="D51" s="27"/>
      <c r="E51" s="27"/>
      <c r="F51" s="27"/>
      <c r="G51" s="27"/>
      <c r="H51" s="27"/>
      <c r="I51" s="27"/>
      <c r="J51" s="27"/>
      <c r="K51" s="27"/>
      <c r="L51" s="27"/>
      <c r="M51" s="27"/>
      <c r="N51" s="27"/>
      <c r="O51" s="27"/>
      <c r="P51" s="27"/>
      <c r="Q51" s="27"/>
      <c r="R51" s="27"/>
    </row>
    <row r="52" spans="1:18">
      <c r="A52" s="2437"/>
      <c r="B52" s="31" t="s">
        <v>502</v>
      </c>
      <c r="C52" s="42" t="s">
        <v>2107</v>
      </c>
      <c r="D52" s="27"/>
      <c r="E52" s="27"/>
      <c r="F52" s="27"/>
      <c r="G52" s="27"/>
      <c r="H52" s="27"/>
      <c r="I52" s="27"/>
      <c r="J52" s="27"/>
      <c r="K52" s="27"/>
      <c r="L52" s="27"/>
      <c r="M52" s="27"/>
      <c r="N52" s="27"/>
      <c r="O52" s="27"/>
      <c r="P52" s="27"/>
      <c r="Q52" s="27"/>
      <c r="R52" s="27"/>
    </row>
    <row r="53" spans="1:18" ht="32.4">
      <c r="A53" s="2437"/>
      <c r="B53" s="31" t="s">
        <v>504</v>
      </c>
      <c r="C53" s="42" t="s">
        <v>3731</v>
      </c>
      <c r="D53" s="27"/>
      <c r="E53" s="27"/>
      <c r="F53" s="27"/>
      <c r="G53" s="27"/>
      <c r="H53" s="27"/>
      <c r="I53" s="27"/>
      <c r="J53" s="27"/>
      <c r="K53" s="27"/>
      <c r="L53" s="27"/>
      <c r="M53" s="27"/>
      <c r="N53" s="27"/>
      <c r="O53" s="27"/>
      <c r="P53" s="27"/>
      <c r="Q53" s="27"/>
      <c r="R53" s="27"/>
    </row>
    <row r="54" spans="1:18" ht="48.6">
      <c r="A54" s="2437"/>
      <c r="B54" s="31" t="s">
        <v>342</v>
      </c>
      <c r="C54" s="42" t="s">
        <v>3732</v>
      </c>
      <c r="D54" s="27"/>
      <c r="E54" s="27"/>
      <c r="F54" s="27"/>
      <c r="G54" s="27"/>
      <c r="H54" s="27"/>
      <c r="I54" s="27"/>
      <c r="J54" s="27"/>
      <c r="K54" s="27"/>
      <c r="L54" s="27"/>
      <c r="M54" s="27"/>
      <c r="N54" s="27"/>
      <c r="O54" s="27"/>
      <c r="P54" s="27"/>
      <c r="Q54" s="27"/>
      <c r="R54" s="27"/>
    </row>
    <row r="55" spans="1:18" ht="64.8">
      <c r="A55" s="2437"/>
      <c r="B55" s="31" t="s">
        <v>508</v>
      </c>
      <c r="C55" s="42" t="s">
        <v>3733</v>
      </c>
      <c r="D55" s="27"/>
      <c r="E55" s="27"/>
      <c r="F55" s="27"/>
      <c r="G55" s="27"/>
      <c r="H55" s="27"/>
      <c r="I55" s="27"/>
      <c r="J55" s="27"/>
      <c r="K55" s="27"/>
      <c r="L55" s="27"/>
      <c r="M55" s="27"/>
      <c r="N55" s="27"/>
      <c r="O55" s="27"/>
      <c r="P55" s="27"/>
      <c r="Q55" s="27"/>
      <c r="R55" s="27"/>
    </row>
    <row r="56" spans="1:18">
      <c r="A56" s="2437"/>
      <c r="B56" s="31" t="s">
        <v>510</v>
      </c>
      <c r="C56" s="42" t="s">
        <v>267</v>
      </c>
      <c r="D56" s="27"/>
      <c r="E56" s="27"/>
      <c r="F56" s="27"/>
      <c r="G56" s="27"/>
      <c r="H56" s="27"/>
      <c r="I56" s="27"/>
      <c r="J56" s="27"/>
      <c r="K56" s="27"/>
      <c r="L56" s="27"/>
      <c r="M56" s="27"/>
      <c r="N56" s="27"/>
      <c r="O56" s="27"/>
      <c r="P56" s="27"/>
      <c r="Q56" s="27"/>
      <c r="R56" s="27"/>
    </row>
    <row r="57" spans="1:18">
      <c r="A57" s="2437"/>
      <c r="B57" s="31" t="s">
        <v>512</v>
      </c>
      <c r="C57" s="42" t="s">
        <v>783</v>
      </c>
      <c r="D57" s="27"/>
      <c r="E57" s="27"/>
      <c r="F57" s="27"/>
      <c r="G57" s="27"/>
      <c r="H57" s="27"/>
      <c r="I57" s="27"/>
      <c r="J57" s="27"/>
      <c r="K57" s="27"/>
      <c r="L57" s="27"/>
      <c r="M57" s="27"/>
      <c r="N57" s="27"/>
      <c r="O57" s="27"/>
      <c r="P57" s="27"/>
      <c r="Q57" s="27"/>
      <c r="R57" s="27"/>
    </row>
    <row r="58" spans="1:18">
      <c r="A58" s="2437"/>
      <c r="B58" s="31" t="s">
        <v>513</v>
      </c>
      <c r="C58" s="42" t="s">
        <v>1040</v>
      </c>
      <c r="D58" s="27"/>
      <c r="E58" s="27"/>
      <c r="F58" s="27"/>
      <c r="G58" s="27"/>
      <c r="H58" s="27"/>
      <c r="I58" s="27"/>
      <c r="J58" s="27"/>
      <c r="K58" s="27"/>
      <c r="L58" s="27"/>
      <c r="M58" s="27"/>
      <c r="N58" s="27"/>
      <c r="O58" s="27"/>
      <c r="P58" s="27"/>
      <c r="Q58" s="27"/>
      <c r="R58" s="27"/>
    </row>
    <row r="59" spans="1:18">
      <c r="A59" s="2437"/>
      <c r="B59" s="31" t="s">
        <v>514</v>
      </c>
      <c r="C59" s="42" t="s">
        <v>2054</v>
      </c>
      <c r="D59" s="27"/>
      <c r="E59" s="27"/>
      <c r="F59" s="27"/>
      <c r="G59" s="27"/>
      <c r="H59" s="27"/>
      <c r="I59" s="27"/>
      <c r="J59" s="27"/>
      <c r="K59" s="27"/>
      <c r="L59" s="27"/>
      <c r="M59" s="27"/>
      <c r="N59" s="27"/>
      <c r="O59" s="27"/>
      <c r="P59" s="27"/>
      <c r="Q59" s="27"/>
      <c r="R59" s="27"/>
    </row>
    <row r="60" spans="1:18">
      <c r="A60" s="2437"/>
      <c r="B60" s="31" t="s">
        <v>515</v>
      </c>
      <c r="C60" s="42" t="s">
        <v>3734</v>
      </c>
      <c r="D60" s="27"/>
      <c r="E60" s="27"/>
      <c r="F60" s="27"/>
      <c r="G60" s="27"/>
      <c r="H60" s="27"/>
      <c r="I60" s="27"/>
      <c r="J60" s="27"/>
      <c r="K60" s="27"/>
      <c r="L60" s="27"/>
      <c r="M60" s="27"/>
      <c r="N60" s="27"/>
      <c r="O60" s="27"/>
      <c r="P60" s="27"/>
      <c r="Q60" s="27"/>
      <c r="R60" s="27"/>
    </row>
    <row r="61" spans="1:18" ht="32.4">
      <c r="A61" s="2437"/>
      <c r="B61" s="31" t="s">
        <v>516</v>
      </c>
      <c r="C61" s="47" t="s">
        <v>3735</v>
      </c>
      <c r="D61" s="27"/>
      <c r="E61" s="27"/>
      <c r="F61" s="27"/>
      <c r="G61" s="27"/>
      <c r="H61" s="27"/>
      <c r="I61" s="27"/>
      <c r="J61" s="27"/>
      <c r="K61" s="27"/>
      <c r="L61" s="27"/>
      <c r="M61" s="27"/>
      <c r="N61" s="27"/>
      <c r="O61" s="27"/>
      <c r="P61" s="27"/>
      <c r="Q61" s="27"/>
      <c r="R61" s="27"/>
    </row>
    <row r="62" spans="1:18">
      <c r="A62" s="2437"/>
      <c r="B62" s="31" t="s">
        <v>517</v>
      </c>
      <c r="C62" s="42" t="s">
        <v>3736</v>
      </c>
      <c r="D62" s="27"/>
      <c r="E62" s="27"/>
      <c r="F62" s="27"/>
      <c r="G62" s="27"/>
      <c r="H62" s="27"/>
      <c r="I62" s="27"/>
      <c r="J62" s="27"/>
      <c r="K62" s="27"/>
      <c r="L62" s="27"/>
      <c r="M62" s="27"/>
      <c r="N62" s="27"/>
      <c r="O62" s="27"/>
      <c r="P62" s="27"/>
      <c r="Q62" s="27"/>
      <c r="R62" s="27"/>
    </row>
    <row r="63" spans="1:18" ht="32.4">
      <c r="A63" s="2437"/>
      <c r="B63" s="31" t="s">
        <v>519</v>
      </c>
      <c r="C63" s="42" t="s">
        <v>3737</v>
      </c>
      <c r="D63" s="27"/>
      <c r="E63" s="27"/>
      <c r="F63" s="27"/>
      <c r="G63" s="27"/>
      <c r="H63" s="27"/>
      <c r="I63" s="27"/>
      <c r="J63" s="27"/>
      <c r="K63" s="27"/>
      <c r="L63" s="27"/>
      <c r="M63" s="27"/>
      <c r="N63" s="27"/>
      <c r="O63" s="27"/>
      <c r="P63" s="27"/>
      <c r="Q63" s="27"/>
      <c r="R63" s="27"/>
    </row>
    <row r="64" spans="1:18">
      <c r="A64" s="2437"/>
      <c r="B64" s="31" t="s">
        <v>521</v>
      </c>
      <c r="C64" s="42" t="s">
        <v>2054</v>
      </c>
      <c r="D64" s="27"/>
      <c r="E64" s="27"/>
      <c r="F64" s="27"/>
      <c r="G64" s="27"/>
      <c r="H64" s="27"/>
      <c r="I64" s="27"/>
      <c r="J64" s="27"/>
      <c r="K64" s="27"/>
      <c r="L64" s="27"/>
      <c r="M64" s="27"/>
      <c r="N64" s="27"/>
      <c r="O64" s="27"/>
      <c r="P64" s="27"/>
      <c r="Q64" s="27"/>
      <c r="R64" s="27"/>
    </row>
    <row r="65" spans="1:18">
      <c r="A65" s="2437"/>
      <c r="B65" s="31" t="s">
        <v>523</v>
      </c>
      <c r="C65" s="42" t="s">
        <v>317</v>
      </c>
      <c r="D65" s="27"/>
      <c r="E65" s="27"/>
      <c r="F65" s="27"/>
      <c r="G65" s="27"/>
      <c r="H65" s="27"/>
      <c r="I65" s="27"/>
      <c r="J65" s="27"/>
      <c r="K65" s="27"/>
      <c r="L65" s="27"/>
      <c r="M65" s="27"/>
      <c r="N65" s="27"/>
      <c r="O65" s="27"/>
      <c r="P65" s="27"/>
      <c r="Q65" s="27"/>
      <c r="R65" s="27"/>
    </row>
    <row r="66" spans="1:18">
      <c r="A66" s="2437"/>
      <c r="B66" s="31" t="s">
        <v>525</v>
      </c>
      <c r="C66" s="42" t="s">
        <v>2054</v>
      </c>
      <c r="D66" s="27"/>
      <c r="E66" s="27"/>
      <c r="F66" s="27"/>
      <c r="G66" s="27"/>
      <c r="H66" s="27"/>
      <c r="I66" s="27"/>
      <c r="J66" s="27"/>
      <c r="K66" s="27"/>
      <c r="L66" s="27"/>
      <c r="M66" s="27"/>
      <c r="N66" s="27"/>
      <c r="O66" s="27"/>
      <c r="P66" s="27"/>
      <c r="Q66" s="27"/>
      <c r="R66" s="27"/>
    </row>
    <row r="67" spans="1:18">
      <c r="A67" s="2437"/>
      <c r="B67" s="31" t="s">
        <v>526</v>
      </c>
      <c r="C67" s="42" t="s">
        <v>317</v>
      </c>
      <c r="D67" s="27"/>
      <c r="E67" s="27"/>
      <c r="F67" s="27"/>
      <c r="G67" s="27"/>
      <c r="H67" s="27"/>
      <c r="I67" s="27"/>
      <c r="J67" s="27"/>
      <c r="K67" s="27"/>
      <c r="L67" s="27"/>
      <c r="M67" s="27"/>
      <c r="N67" s="27"/>
      <c r="O67" s="27"/>
      <c r="P67" s="27"/>
      <c r="Q67" s="27"/>
      <c r="R67" s="27"/>
    </row>
    <row r="68" spans="1:18">
      <c r="A68" s="2437"/>
      <c r="B68" s="31" t="s">
        <v>528</v>
      </c>
      <c r="C68" s="42" t="s">
        <v>317</v>
      </c>
      <c r="D68" s="27"/>
      <c r="E68" s="27"/>
      <c r="F68" s="27"/>
      <c r="G68" s="27"/>
      <c r="H68" s="27"/>
      <c r="I68" s="27"/>
      <c r="J68" s="27"/>
      <c r="K68" s="27"/>
      <c r="L68" s="27"/>
      <c r="M68" s="27"/>
      <c r="N68" s="27"/>
      <c r="O68" s="27"/>
      <c r="P68" s="27"/>
      <c r="Q68" s="27"/>
      <c r="R68" s="27"/>
    </row>
    <row r="69" spans="1:18" ht="18.600000000000001" thickBot="1">
      <c r="A69" s="2438"/>
      <c r="B69" s="35" t="s">
        <v>530</v>
      </c>
      <c r="C69" s="44" t="s">
        <v>317</v>
      </c>
      <c r="D69" s="27"/>
      <c r="E69" s="27"/>
      <c r="F69" s="27"/>
      <c r="G69" s="27"/>
      <c r="H69" s="27"/>
      <c r="I69" s="27"/>
      <c r="J69" s="27"/>
      <c r="K69" s="27"/>
      <c r="L69" s="27"/>
      <c r="M69" s="27"/>
      <c r="N69" s="27"/>
      <c r="O69" s="27"/>
      <c r="P69" s="27"/>
      <c r="Q69" s="27"/>
      <c r="R69" s="27"/>
    </row>
    <row r="70" spans="1:18">
      <c r="A70" s="2286" t="s">
        <v>532</v>
      </c>
      <c r="B70" s="34" t="s">
        <v>533</v>
      </c>
      <c r="C70" s="46" t="s">
        <v>279</v>
      </c>
      <c r="D70" s="27"/>
      <c r="E70" s="27"/>
      <c r="F70" s="27"/>
      <c r="G70" s="27"/>
      <c r="H70" s="27"/>
      <c r="I70" s="27"/>
      <c r="J70" s="27"/>
      <c r="K70" s="27"/>
      <c r="L70" s="27"/>
      <c r="M70" s="27"/>
      <c r="N70" s="27"/>
      <c r="O70" s="27"/>
      <c r="P70" s="27"/>
      <c r="Q70" s="27"/>
      <c r="R70" s="27"/>
    </row>
    <row r="71" spans="1:18">
      <c r="A71" s="2437"/>
      <c r="B71" s="31" t="s">
        <v>534</v>
      </c>
      <c r="C71" s="42" t="s">
        <v>369</v>
      </c>
      <c r="D71" s="27"/>
      <c r="E71" s="27"/>
      <c r="F71" s="27"/>
      <c r="G71" s="27"/>
      <c r="H71" s="27"/>
      <c r="I71" s="27"/>
      <c r="J71" s="27"/>
      <c r="K71" s="27"/>
      <c r="L71" s="27"/>
      <c r="M71" s="27"/>
      <c r="N71" s="27"/>
      <c r="O71" s="27"/>
      <c r="P71" s="27"/>
      <c r="Q71" s="27"/>
      <c r="R71" s="27"/>
    </row>
    <row r="72" spans="1:18">
      <c r="A72" s="2437"/>
      <c r="B72" s="31" t="s">
        <v>535</v>
      </c>
      <c r="C72" s="42" t="s">
        <v>317</v>
      </c>
      <c r="D72" s="27"/>
      <c r="E72" s="27"/>
      <c r="F72" s="27"/>
      <c r="G72" s="27"/>
      <c r="H72" s="27"/>
      <c r="I72" s="27"/>
      <c r="J72" s="27"/>
      <c r="K72" s="27"/>
      <c r="L72" s="27"/>
      <c r="M72" s="27"/>
      <c r="N72" s="27"/>
      <c r="O72" s="27"/>
      <c r="P72" s="27"/>
      <c r="Q72" s="27"/>
      <c r="R72" s="27"/>
    </row>
    <row r="73" spans="1:18">
      <c r="A73" s="2437"/>
      <c r="B73" s="31" t="s">
        <v>536</v>
      </c>
      <c r="C73" s="42" t="s">
        <v>317</v>
      </c>
      <c r="D73" s="27"/>
      <c r="E73" s="27"/>
      <c r="F73" s="27"/>
      <c r="G73" s="27"/>
      <c r="H73" s="27"/>
      <c r="I73" s="27"/>
      <c r="J73" s="27"/>
      <c r="K73" s="27"/>
      <c r="L73" s="27"/>
      <c r="M73" s="27"/>
      <c r="N73" s="27"/>
      <c r="O73" s="27"/>
      <c r="P73" s="27"/>
      <c r="Q73" s="27"/>
      <c r="R73" s="27"/>
    </row>
    <row r="74" spans="1:18" ht="97.2">
      <c r="A74" s="2437"/>
      <c r="B74" s="31" t="s">
        <v>537</v>
      </c>
      <c r="C74" s="42" t="s">
        <v>3738</v>
      </c>
      <c r="D74" s="27"/>
      <c r="E74" s="27"/>
      <c r="F74" s="27"/>
      <c r="G74" s="27"/>
      <c r="H74" s="27"/>
      <c r="I74" s="27"/>
      <c r="J74" s="27"/>
      <c r="K74" s="27"/>
      <c r="L74" s="27"/>
      <c r="M74" s="27"/>
      <c r="N74" s="27"/>
      <c r="O74" s="27"/>
      <c r="P74" s="27"/>
      <c r="Q74" s="27"/>
      <c r="R74" s="27"/>
    </row>
    <row r="75" spans="1:18">
      <c r="A75" s="2437"/>
      <c r="B75" s="31" t="s">
        <v>539</v>
      </c>
      <c r="C75" s="42" t="s">
        <v>301</v>
      </c>
      <c r="D75" s="27"/>
      <c r="E75" s="27"/>
      <c r="F75" s="27"/>
      <c r="G75" s="27"/>
      <c r="H75" s="27"/>
      <c r="I75" s="27"/>
      <c r="J75" s="27"/>
      <c r="K75" s="27"/>
      <c r="L75" s="27"/>
      <c r="M75" s="27"/>
      <c r="N75" s="27"/>
      <c r="O75" s="27"/>
      <c r="P75" s="27"/>
      <c r="Q75" s="27"/>
      <c r="R75" s="27"/>
    </row>
    <row r="76" spans="1:18">
      <c r="A76" s="2437"/>
      <c r="B76" s="31" t="s">
        <v>540</v>
      </c>
      <c r="C76" s="42" t="s">
        <v>279</v>
      </c>
      <c r="D76" s="27"/>
      <c r="E76" s="27"/>
      <c r="F76" s="27"/>
      <c r="G76" s="27"/>
      <c r="H76" s="27"/>
      <c r="I76" s="27"/>
      <c r="J76" s="27"/>
      <c r="K76" s="27"/>
      <c r="L76" s="27"/>
      <c r="M76" s="27"/>
      <c r="N76" s="27"/>
      <c r="O76" s="27"/>
      <c r="P76" s="27"/>
      <c r="Q76" s="27"/>
      <c r="R76" s="27"/>
    </row>
    <row r="77" spans="1:18">
      <c r="A77" s="2437"/>
      <c r="B77" s="31" t="s">
        <v>541</v>
      </c>
      <c r="C77" s="42" t="s">
        <v>377</v>
      </c>
      <c r="D77" s="27"/>
      <c r="E77" s="27"/>
      <c r="F77" s="27"/>
      <c r="G77" s="27"/>
      <c r="H77" s="27"/>
      <c r="I77" s="27"/>
      <c r="J77" s="27"/>
      <c r="K77" s="27"/>
      <c r="L77" s="27"/>
      <c r="M77" s="27"/>
      <c r="N77" s="27"/>
      <c r="O77" s="27"/>
      <c r="P77" s="27"/>
      <c r="Q77" s="27"/>
      <c r="R77" s="27"/>
    </row>
    <row r="78" spans="1:18" ht="72" customHeight="1" thickBot="1">
      <c r="A78" s="2438"/>
      <c r="B78" s="35" t="s">
        <v>542</v>
      </c>
      <c r="C78" s="44" t="s">
        <v>3739</v>
      </c>
      <c r="D78" s="27"/>
      <c r="E78" s="27"/>
      <c r="F78" s="27"/>
      <c r="G78" s="27"/>
      <c r="H78" s="27"/>
      <c r="I78" s="27"/>
      <c r="J78" s="27"/>
      <c r="K78" s="27"/>
      <c r="L78" s="27"/>
      <c r="M78" s="27"/>
      <c r="N78" s="27"/>
      <c r="O78" s="27"/>
      <c r="P78" s="27"/>
      <c r="Q78" s="27"/>
      <c r="R78" s="27"/>
    </row>
    <row r="79" spans="1:18">
      <c r="A79" s="2286" t="s">
        <v>544</v>
      </c>
      <c r="B79" s="34" t="s">
        <v>545</v>
      </c>
      <c r="C79" s="46">
        <v>20</v>
      </c>
      <c r="D79" s="27"/>
      <c r="E79" s="27"/>
      <c r="F79" s="27"/>
      <c r="G79" s="27"/>
      <c r="H79" s="27"/>
      <c r="I79" s="27"/>
      <c r="J79" s="27"/>
      <c r="K79" s="27"/>
      <c r="L79" s="27"/>
      <c r="M79" s="27"/>
      <c r="N79" s="27"/>
      <c r="O79" s="27"/>
      <c r="P79" s="27"/>
      <c r="Q79" s="27"/>
      <c r="R79" s="27"/>
    </row>
    <row r="80" spans="1:18">
      <c r="A80" s="2437"/>
      <c r="B80" s="31" t="s">
        <v>547</v>
      </c>
      <c r="C80" s="42" t="s">
        <v>317</v>
      </c>
      <c r="D80" s="27"/>
      <c r="E80" s="27"/>
      <c r="F80" s="27"/>
      <c r="G80" s="27"/>
      <c r="H80" s="27"/>
      <c r="I80" s="27"/>
      <c r="J80" s="27"/>
      <c r="K80" s="27"/>
      <c r="L80" s="27"/>
      <c r="M80" s="27"/>
      <c r="N80" s="27"/>
      <c r="O80" s="27"/>
      <c r="P80" s="27"/>
      <c r="Q80" s="27"/>
      <c r="R80" s="27"/>
    </row>
    <row r="81" spans="1:18">
      <c r="A81" s="2437"/>
      <c r="B81" s="31" t="s">
        <v>548</v>
      </c>
      <c r="C81" s="42" t="s">
        <v>317</v>
      </c>
      <c r="D81" s="27"/>
      <c r="E81" s="27"/>
      <c r="F81" s="27"/>
      <c r="G81" s="27"/>
      <c r="H81" s="27"/>
      <c r="I81" s="27"/>
      <c r="J81" s="27"/>
      <c r="K81" s="27"/>
      <c r="L81" s="27"/>
      <c r="M81" s="27"/>
      <c r="N81" s="27"/>
      <c r="O81" s="27"/>
      <c r="P81" s="27"/>
      <c r="Q81" s="27"/>
      <c r="R81" s="27"/>
    </row>
    <row r="82" spans="1:18">
      <c r="A82" s="2437"/>
      <c r="B82" s="31" t="s">
        <v>550</v>
      </c>
      <c r="C82" s="42" t="s">
        <v>317</v>
      </c>
      <c r="D82" s="27"/>
      <c r="E82" s="27"/>
      <c r="F82" s="27"/>
      <c r="G82" s="27"/>
      <c r="H82" s="27"/>
      <c r="I82" s="27"/>
      <c r="J82" s="27"/>
      <c r="K82" s="27"/>
      <c r="L82" s="27"/>
      <c r="M82" s="27"/>
      <c r="N82" s="27"/>
      <c r="O82" s="27"/>
      <c r="P82" s="27"/>
      <c r="Q82" s="27"/>
      <c r="R82" s="27"/>
    </row>
    <row r="83" spans="1:18">
      <c r="A83" s="2437"/>
      <c r="B83" s="31" t="s">
        <v>552</v>
      </c>
      <c r="C83" s="42" t="s">
        <v>3740</v>
      </c>
      <c r="D83" s="27"/>
      <c r="E83" s="27"/>
      <c r="F83" s="27"/>
      <c r="G83" s="27"/>
      <c r="H83" s="27"/>
      <c r="I83" s="27"/>
      <c r="J83" s="27"/>
      <c r="K83" s="27"/>
      <c r="L83" s="27"/>
      <c r="M83" s="27"/>
      <c r="N83" s="27"/>
      <c r="O83" s="27"/>
      <c r="P83" s="27"/>
      <c r="Q83" s="27"/>
      <c r="R83" s="27"/>
    </row>
    <row r="84" spans="1:18">
      <c r="A84" s="2437"/>
      <c r="B84" s="31" t="s">
        <v>554</v>
      </c>
      <c r="C84" s="42" t="s">
        <v>267</v>
      </c>
      <c r="D84" s="27"/>
      <c r="E84" s="27"/>
      <c r="F84" s="27"/>
      <c r="G84" s="27"/>
      <c r="H84" s="27"/>
      <c r="I84" s="27"/>
      <c r="J84" s="27"/>
      <c r="K84" s="27"/>
      <c r="L84" s="27"/>
      <c r="M84" s="27"/>
      <c r="N84" s="27"/>
      <c r="O84" s="27"/>
      <c r="P84" s="27"/>
      <c r="Q84" s="27"/>
      <c r="R84" s="27"/>
    </row>
    <row r="85" spans="1:18">
      <c r="A85" s="2437"/>
      <c r="B85" s="31" t="s">
        <v>526</v>
      </c>
      <c r="C85" s="42" t="s">
        <v>317</v>
      </c>
      <c r="D85" s="27"/>
      <c r="E85" s="27"/>
      <c r="F85" s="27"/>
      <c r="G85" s="27"/>
      <c r="H85" s="27"/>
      <c r="I85" s="27"/>
      <c r="J85" s="27"/>
      <c r="K85" s="27"/>
      <c r="L85" s="27"/>
      <c r="M85" s="27"/>
      <c r="N85" s="27"/>
      <c r="O85" s="27"/>
      <c r="P85" s="27"/>
      <c r="Q85" s="27"/>
      <c r="R85" s="27"/>
    </row>
    <row r="86" spans="1:18">
      <c r="A86" s="2437"/>
      <c r="B86" s="31" t="s">
        <v>528</v>
      </c>
      <c r="C86" s="42" t="s">
        <v>317</v>
      </c>
      <c r="D86" s="27"/>
      <c r="E86" s="27"/>
      <c r="F86" s="27"/>
      <c r="G86" s="27"/>
      <c r="H86" s="27"/>
      <c r="I86" s="27"/>
      <c r="J86" s="27"/>
      <c r="K86" s="27"/>
      <c r="L86" s="27"/>
      <c r="M86" s="27"/>
      <c r="N86" s="27"/>
      <c r="O86" s="27"/>
      <c r="P86" s="27"/>
      <c r="Q86" s="27"/>
      <c r="R86" s="27"/>
    </row>
    <row r="87" spans="1:18">
      <c r="A87" s="2437"/>
      <c r="B87" s="31" t="s">
        <v>555</v>
      </c>
      <c r="C87" s="42" t="s">
        <v>317</v>
      </c>
      <c r="D87" s="27"/>
      <c r="E87" s="27"/>
      <c r="F87" s="27"/>
      <c r="G87" s="27"/>
      <c r="H87" s="27"/>
      <c r="I87" s="27"/>
      <c r="J87" s="27"/>
      <c r="K87" s="27"/>
      <c r="L87" s="27"/>
      <c r="M87" s="27"/>
      <c r="N87" s="27"/>
      <c r="O87" s="27"/>
      <c r="P87" s="27"/>
      <c r="Q87" s="27"/>
      <c r="R87" s="27"/>
    </row>
    <row r="88" spans="1:18">
      <c r="A88" s="2437"/>
      <c r="B88" s="31" t="s">
        <v>556</v>
      </c>
      <c r="C88" s="42"/>
      <c r="D88" s="27"/>
      <c r="E88" s="27"/>
      <c r="F88" s="27"/>
      <c r="G88" s="27"/>
      <c r="H88" s="27"/>
      <c r="I88" s="27"/>
      <c r="J88" s="27"/>
      <c r="K88" s="27"/>
      <c r="L88" s="27"/>
      <c r="M88" s="27"/>
      <c r="N88" s="27"/>
      <c r="O88" s="27"/>
      <c r="P88" s="27"/>
      <c r="Q88" s="27"/>
      <c r="R88" s="27"/>
    </row>
    <row r="89" spans="1:18">
      <c r="A89" s="2437"/>
      <c r="B89" s="31" t="s">
        <v>557</v>
      </c>
      <c r="C89" s="42" t="s">
        <v>267</v>
      </c>
      <c r="D89" s="27"/>
      <c r="E89" s="27"/>
      <c r="F89" s="27"/>
      <c r="G89" s="27"/>
      <c r="H89" s="27"/>
      <c r="I89" s="27"/>
      <c r="J89" s="27"/>
      <c r="K89" s="27"/>
      <c r="L89" s="27"/>
      <c r="M89" s="27"/>
      <c r="N89" s="27"/>
      <c r="O89" s="27"/>
      <c r="P89" s="27"/>
      <c r="Q89" s="27"/>
      <c r="R89" s="27"/>
    </row>
    <row r="90" spans="1:18">
      <c r="A90" s="2437"/>
      <c r="B90" s="31" t="s">
        <v>558</v>
      </c>
      <c r="C90" s="42" t="s">
        <v>317</v>
      </c>
      <c r="D90" s="27"/>
      <c r="E90" s="27"/>
      <c r="F90" s="27"/>
      <c r="G90" s="27"/>
      <c r="H90" s="27"/>
      <c r="I90" s="27"/>
      <c r="J90" s="27"/>
      <c r="K90" s="27"/>
      <c r="L90" s="27"/>
      <c r="M90" s="27"/>
      <c r="N90" s="27"/>
      <c r="O90" s="27"/>
      <c r="P90" s="27"/>
      <c r="Q90" s="27"/>
      <c r="R90" s="27"/>
    </row>
    <row r="91" spans="1:18">
      <c r="A91" s="2437"/>
      <c r="B91" s="31" t="s">
        <v>559</v>
      </c>
      <c r="C91" s="42" t="s">
        <v>317</v>
      </c>
      <c r="D91" s="27"/>
      <c r="E91" s="27"/>
      <c r="F91" s="27"/>
      <c r="G91" s="27"/>
      <c r="H91" s="27"/>
      <c r="I91" s="27"/>
      <c r="J91" s="27"/>
      <c r="K91" s="27"/>
      <c r="L91" s="27"/>
      <c r="M91" s="27"/>
      <c r="N91" s="27"/>
      <c r="O91" s="27"/>
      <c r="P91" s="27"/>
      <c r="Q91" s="27"/>
      <c r="R91" s="27"/>
    </row>
    <row r="92" spans="1:18">
      <c r="A92" s="2437"/>
      <c r="B92" s="31" t="s">
        <v>560</v>
      </c>
      <c r="C92" s="42" t="s">
        <v>317</v>
      </c>
      <c r="D92" s="27"/>
      <c r="E92" s="27"/>
      <c r="F92" s="27"/>
      <c r="G92" s="27"/>
      <c r="H92" s="27"/>
      <c r="I92" s="27"/>
      <c r="J92" s="27"/>
      <c r="K92" s="27"/>
      <c r="L92" s="27"/>
      <c r="M92" s="27"/>
      <c r="N92" s="27"/>
      <c r="O92" s="27"/>
      <c r="P92" s="27"/>
      <c r="Q92" s="27"/>
      <c r="R92" s="27"/>
    </row>
    <row r="93" spans="1:18" ht="18.600000000000001" thickBot="1">
      <c r="A93" s="2438"/>
      <c r="B93" s="35" t="s">
        <v>561</v>
      </c>
      <c r="C93" s="44" t="s">
        <v>317</v>
      </c>
      <c r="D93" s="27"/>
      <c r="E93" s="27"/>
      <c r="F93" s="27"/>
      <c r="G93" s="27"/>
      <c r="H93" s="27"/>
      <c r="I93" s="27"/>
      <c r="J93" s="27"/>
      <c r="K93" s="27"/>
      <c r="L93" s="27"/>
      <c r="M93" s="27"/>
      <c r="N93" s="27"/>
      <c r="O93" s="27"/>
      <c r="P93" s="27"/>
      <c r="Q93" s="27"/>
      <c r="R93" s="27"/>
    </row>
    <row r="94" spans="1:18" ht="32.4">
      <c r="A94" s="2286" t="s">
        <v>402</v>
      </c>
      <c r="B94" s="34" t="s">
        <v>563</v>
      </c>
      <c r="C94" s="46" t="s">
        <v>3741</v>
      </c>
      <c r="D94" s="27"/>
      <c r="E94" s="27"/>
      <c r="F94" s="27"/>
      <c r="G94" s="27"/>
      <c r="H94" s="27"/>
      <c r="I94" s="27"/>
      <c r="J94" s="27"/>
      <c r="K94" s="27"/>
      <c r="L94" s="27"/>
      <c r="M94" s="27"/>
      <c r="N94" s="27"/>
      <c r="O94" s="27"/>
      <c r="P94" s="27"/>
      <c r="Q94" s="27"/>
      <c r="R94" s="27"/>
    </row>
    <row r="95" spans="1:18" ht="32.4">
      <c r="A95" s="2437"/>
      <c r="B95" s="31" t="s">
        <v>565</v>
      </c>
      <c r="C95" s="42" t="s">
        <v>3694</v>
      </c>
      <c r="D95" s="27"/>
      <c r="E95" s="27"/>
      <c r="F95" s="27"/>
      <c r="G95" s="27"/>
      <c r="H95" s="27"/>
      <c r="I95" s="27"/>
      <c r="J95" s="27"/>
      <c r="K95" s="27"/>
      <c r="L95" s="27"/>
      <c r="M95" s="27"/>
      <c r="N95" s="27"/>
      <c r="O95" s="27"/>
      <c r="P95" s="27"/>
      <c r="Q95" s="27"/>
      <c r="R95" s="27"/>
    </row>
    <row r="96" spans="1:18" ht="32.4">
      <c r="A96" s="2437"/>
      <c r="B96" s="31" t="s">
        <v>567</v>
      </c>
      <c r="C96" s="42" t="s">
        <v>3742</v>
      </c>
      <c r="D96" s="27"/>
      <c r="E96" s="27"/>
      <c r="F96" s="27"/>
      <c r="G96" s="27"/>
      <c r="H96" s="27"/>
      <c r="I96" s="27"/>
      <c r="J96" s="27"/>
      <c r="K96" s="27"/>
      <c r="L96" s="27"/>
      <c r="M96" s="27"/>
      <c r="N96" s="27"/>
      <c r="O96" s="27"/>
      <c r="P96" s="27"/>
      <c r="Q96" s="27"/>
      <c r="R96" s="27"/>
    </row>
    <row r="97" spans="1:18" ht="32.4">
      <c r="A97" s="2437"/>
      <c r="B97" s="31" t="s">
        <v>568</v>
      </c>
      <c r="C97" s="42" t="s">
        <v>3743</v>
      </c>
      <c r="D97" s="27"/>
      <c r="E97" s="27"/>
      <c r="F97" s="27"/>
      <c r="G97" s="27"/>
      <c r="H97" s="27"/>
      <c r="I97" s="27"/>
      <c r="J97" s="27"/>
      <c r="K97" s="27"/>
      <c r="L97" s="27"/>
      <c r="M97" s="27"/>
      <c r="N97" s="27"/>
      <c r="O97" s="27"/>
      <c r="P97" s="27"/>
      <c r="Q97" s="27"/>
      <c r="R97" s="27"/>
    </row>
    <row r="98" spans="1:18">
      <c r="A98" s="2437"/>
      <c r="B98" s="31" t="s">
        <v>570</v>
      </c>
      <c r="C98" s="42" t="s">
        <v>317</v>
      </c>
      <c r="D98" s="27"/>
      <c r="E98" s="27"/>
      <c r="F98" s="27"/>
      <c r="G98" s="27"/>
      <c r="H98" s="27"/>
      <c r="I98" s="27"/>
      <c r="J98" s="27"/>
      <c r="K98" s="27"/>
      <c r="L98" s="27"/>
      <c r="M98" s="27"/>
      <c r="N98" s="27"/>
      <c r="O98" s="27"/>
      <c r="P98" s="27"/>
      <c r="Q98" s="27"/>
      <c r="R98" s="27"/>
    </row>
    <row r="99" spans="1:18">
      <c r="A99" s="2437"/>
      <c r="B99" s="31" t="s">
        <v>572</v>
      </c>
      <c r="C99" s="42" t="s">
        <v>317</v>
      </c>
      <c r="D99" s="27"/>
      <c r="E99" s="27"/>
      <c r="F99" s="27"/>
      <c r="G99" s="27"/>
      <c r="H99" s="27"/>
      <c r="I99" s="27"/>
      <c r="J99" s="27"/>
      <c r="K99" s="27"/>
      <c r="L99" s="27"/>
      <c r="M99" s="27"/>
      <c r="N99" s="27"/>
      <c r="O99" s="27"/>
      <c r="P99" s="27"/>
      <c r="Q99" s="27"/>
      <c r="R99" s="27"/>
    </row>
    <row r="100" spans="1:18" ht="32.4">
      <c r="A100" s="2437"/>
      <c r="B100" s="31" t="s">
        <v>574</v>
      </c>
      <c r="C100" s="42" t="s">
        <v>3678</v>
      </c>
      <c r="D100" s="27"/>
      <c r="E100" s="27"/>
      <c r="F100" s="27"/>
      <c r="G100" s="27"/>
      <c r="H100" s="27"/>
      <c r="I100" s="27"/>
      <c r="J100" s="27"/>
      <c r="K100" s="27"/>
      <c r="L100" s="27"/>
      <c r="M100" s="27"/>
      <c r="N100" s="27"/>
      <c r="O100" s="27"/>
      <c r="P100" s="27"/>
      <c r="Q100" s="27"/>
      <c r="R100" s="27"/>
    </row>
    <row r="101" spans="1:18">
      <c r="A101" s="2437"/>
      <c r="B101" s="31" t="s">
        <v>575</v>
      </c>
      <c r="C101" s="42" t="s">
        <v>317</v>
      </c>
      <c r="D101" s="27"/>
      <c r="E101" s="27"/>
      <c r="F101" s="27"/>
      <c r="G101" s="27"/>
      <c r="H101" s="27"/>
      <c r="I101" s="27"/>
      <c r="J101" s="27"/>
      <c r="K101" s="27"/>
      <c r="L101" s="27"/>
      <c r="M101" s="27"/>
      <c r="N101" s="27"/>
      <c r="O101" s="27"/>
      <c r="P101" s="27"/>
      <c r="Q101" s="27"/>
      <c r="R101" s="27"/>
    </row>
    <row r="102" spans="1:18">
      <c r="A102" s="2437"/>
      <c r="B102" s="31" t="s">
        <v>576</v>
      </c>
      <c r="C102" s="42" t="s">
        <v>317</v>
      </c>
      <c r="D102" s="27"/>
      <c r="E102" s="27"/>
      <c r="F102" s="27"/>
      <c r="G102" s="27"/>
      <c r="H102" s="27"/>
      <c r="I102" s="27"/>
      <c r="J102" s="27"/>
      <c r="K102" s="27"/>
      <c r="L102" s="27"/>
      <c r="M102" s="27"/>
      <c r="N102" s="27"/>
      <c r="O102" s="27"/>
      <c r="P102" s="27"/>
      <c r="Q102" s="27"/>
      <c r="R102" s="27"/>
    </row>
    <row r="103" spans="1:18" ht="18.600000000000001" thickBot="1">
      <c r="A103" s="2438"/>
      <c r="B103" s="36" t="s">
        <v>577</v>
      </c>
      <c r="C103" s="48" t="s">
        <v>317</v>
      </c>
      <c r="D103" s="27"/>
      <c r="E103" s="27"/>
      <c r="F103" s="27"/>
      <c r="G103" s="27"/>
      <c r="H103" s="27"/>
      <c r="I103" s="27"/>
      <c r="J103" s="27"/>
      <c r="K103" s="27"/>
      <c r="L103" s="27"/>
      <c r="M103" s="27"/>
      <c r="N103" s="27"/>
      <c r="O103" s="27"/>
      <c r="P103" s="27"/>
      <c r="Q103" s="27"/>
      <c r="R103" s="27"/>
    </row>
    <row r="104" spans="1:18" ht="32.4">
      <c r="A104" s="2283" t="s">
        <v>578</v>
      </c>
      <c r="B104" s="31" t="s">
        <v>579</v>
      </c>
      <c r="C104" s="42" t="s">
        <v>3744</v>
      </c>
      <c r="D104" s="27"/>
      <c r="E104" s="27"/>
      <c r="F104" s="27"/>
      <c r="G104" s="27"/>
      <c r="H104" s="27"/>
      <c r="I104" s="27"/>
      <c r="J104" s="27"/>
      <c r="K104" s="27"/>
      <c r="L104" s="27"/>
      <c r="M104" s="27"/>
      <c r="N104" s="27"/>
      <c r="O104" s="27"/>
      <c r="P104" s="27"/>
      <c r="Q104" s="27"/>
      <c r="R104" s="27"/>
    </row>
    <row r="105" spans="1:18">
      <c r="A105" s="2437"/>
      <c r="B105" s="1060" t="s">
        <v>421</v>
      </c>
      <c r="C105" s="49">
        <v>0.99442399999999997</v>
      </c>
      <c r="D105" s="27"/>
      <c r="E105" s="27"/>
      <c r="F105" s="27"/>
      <c r="G105" s="27"/>
      <c r="H105" s="27"/>
      <c r="I105" s="27"/>
      <c r="J105" s="27"/>
      <c r="K105" s="27"/>
      <c r="L105" s="27"/>
      <c r="M105" s="27"/>
      <c r="N105" s="27"/>
      <c r="O105" s="27"/>
      <c r="P105" s="27"/>
      <c r="Q105" s="27"/>
      <c r="R105" s="27"/>
    </row>
    <row r="106" spans="1:18">
      <c r="A106" s="2437"/>
      <c r="B106" s="1060" t="s">
        <v>583</v>
      </c>
      <c r="C106" s="50">
        <v>103.85</v>
      </c>
      <c r="D106" s="27"/>
      <c r="E106" s="27"/>
      <c r="F106" s="27"/>
      <c r="G106" s="27"/>
      <c r="H106" s="27"/>
      <c r="I106" s="27"/>
      <c r="J106" s="27"/>
      <c r="K106" s="27"/>
      <c r="L106" s="27"/>
      <c r="M106" s="27"/>
      <c r="N106" s="27"/>
      <c r="O106" s="27"/>
      <c r="P106" s="27"/>
      <c r="Q106" s="27"/>
      <c r="R106" s="27"/>
    </row>
    <row r="107" spans="1:18">
      <c r="A107" s="2437"/>
      <c r="B107" s="1660" t="s">
        <v>983</v>
      </c>
      <c r="C107" s="42" t="s">
        <v>3745</v>
      </c>
      <c r="D107" s="27"/>
      <c r="E107" s="27"/>
      <c r="F107" s="27"/>
      <c r="G107" s="27"/>
      <c r="H107" s="27"/>
      <c r="I107" s="27"/>
      <c r="J107" s="27"/>
      <c r="K107" s="27"/>
      <c r="L107" s="27"/>
      <c r="M107" s="27"/>
      <c r="N107" s="27"/>
      <c r="O107" s="27"/>
      <c r="P107" s="27"/>
      <c r="Q107" s="27"/>
      <c r="R107" s="27"/>
    </row>
    <row r="108" spans="1:18" ht="18.600000000000001" thickBot="1">
      <c r="A108" s="2438"/>
      <c r="B108" s="35" t="s">
        <v>984</v>
      </c>
      <c r="C108" s="44" t="s">
        <v>317</v>
      </c>
      <c r="D108" s="27"/>
      <c r="E108" s="27"/>
      <c r="F108" s="27"/>
      <c r="G108" s="27"/>
      <c r="H108" s="27"/>
      <c r="I108" s="27"/>
      <c r="J108" s="27"/>
      <c r="K108" s="27"/>
      <c r="L108" s="27"/>
      <c r="M108" s="27"/>
      <c r="N108" s="27"/>
      <c r="O108" s="27"/>
      <c r="P108" s="27"/>
      <c r="Q108" s="27"/>
      <c r="R108" s="27"/>
    </row>
    <row r="109" spans="1:18" ht="72" customHeight="1" thickBot="1">
      <c r="A109" s="2287" t="s">
        <v>587</v>
      </c>
      <c r="B109" s="2436"/>
      <c r="C109" s="83" t="s">
        <v>3746</v>
      </c>
      <c r="D109" s="27"/>
      <c r="E109" s="27"/>
      <c r="F109" s="27"/>
      <c r="G109" s="27"/>
      <c r="H109" s="27"/>
      <c r="I109" s="27"/>
      <c r="J109" s="27"/>
      <c r="K109" s="27"/>
      <c r="L109" s="27"/>
      <c r="M109" s="27"/>
      <c r="N109" s="27"/>
      <c r="O109" s="27"/>
      <c r="P109" s="27"/>
      <c r="Q109" s="27"/>
      <c r="R109" s="27"/>
    </row>
    <row r="110" spans="1:18" ht="228.75" customHeight="1">
      <c r="A110" s="1881" t="s">
        <v>432</v>
      </c>
      <c r="B110" s="1882"/>
      <c r="C110" s="1882"/>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workbookViewId="0">
      <selection sqref="A1:C1"/>
    </sheetView>
  </sheetViews>
  <sheetFormatPr defaultColWidth="11" defaultRowHeight="18"/>
  <cols>
    <col min="1" max="1" width="3.59765625" style="9" customWidth="1"/>
    <col min="2" max="2" width="47.59765625" style="9" customWidth="1"/>
    <col min="3" max="3" width="47.59765625" style="266" customWidth="1"/>
  </cols>
  <sheetData>
    <row r="1" spans="1:4" ht="19.8">
      <c r="A1" s="2008" t="s">
        <v>627</v>
      </c>
      <c r="B1" s="2008"/>
      <c r="C1" s="2008"/>
    </row>
    <row r="2" spans="1:4" ht="21" customHeight="1" thickBot="1">
      <c r="A2" s="2422" t="s">
        <v>3747</v>
      </c>
      <c r="B2" s="2422"/>
      <c r="C2" s="121"/>
      <c r="D2" s="79"/>
    </row>
    <row r="3" spans="1:4" ht="18.600000000000001" thickBot="1">
      <c r="A3" s="1932" t="s">
        <v>434</v>
      </c>
      <c r="B3" s="1930"/>
      <c r="C3" s="1747">
        <v>45462</v>
      </c>
    </row>
    <row r="4" spans="1:4">
      <c r="A4" s="1933" t="s">
        <v>435</v>
      </c>
      <c r="B4" s="10" t="s">
        <v>262</v>
      </c>
      <c r="C4" s="1242" t="s">
        <v>3748</v>
      </c>
    </row>
    <row r="5" spans="1:4">
      <c r="A5" s="1927"/>
      <c r="B5" s="10" t="s">
        <v>438</v>
      </c>
      <c r="C5" s="637" t="s">
        <v>3749</v>
      </c>
    </row>
    <row r="6" spans="1:4">
      <c r="A6" s="1927"/>
      <c r="B6" s="10" t="s">
        <v>266</v>
      </c>
      <c r="C6" s="637" t="s">
        <v>3749</v>
      </c>
    </row>
    <row r="7" spans="1:4">
      <c r="A7" s="1927"/>
      <c r="B7" s="10" t="s">
        <v>268</v>
      </c>
      <c r="C7" s="633" t="s">
        <v>3750</v>
      </c>
    </row>
    <row r="8" spans="1:4">
      <c r="A8" s="1927"/>
      <c r="B8" s="10" t="s">
        <v>270</v>
      </c>
      <c r="C8" s="733" t="s">
        <v>3751</v>
      </c>
    </row>
    <row r="9" spans="1:4">
      <c r="A9" s="1927"/>
      <c r="B9" s="10" t="s">
        <v>272</v>
      </c>
      <c r="C9" s="1084" t="s">
        <v>3752</v>
      </c>
    </row>
    <row r="10" spans="1:4">
      <c r="A10" s="1927"/>
      <c r="B10" s="10" t="s">
        <v>273</v>
      </c>
      <c r="C10" s="1748" t="s">
        <v>3753</v>
      </c>
    </row>
    <row r="11" spans="1:4" ht="194.4">
      <c r="A11" s="1927"/>
      <c r="B11" s="10" t="s">
        <v>447</v>
      </c>
      <c r="C11" s="734" t="s">
        <v>3754</v>
      </c>
    </row>
    <row r="12" spans="1:4">
      <c r="A12" s="1927"/>
      <c r="B12" s="10" t="s">
        <v>449</v>
      </c>
      <c r="C12" s="735" t="s">
        <v>277</v>
      </c>
    </row>
    <row r="13" spans="1:4">
      <c r="A13" s="1927"/>
      <c r="B13" s="10" t="s">
        <v>450</v>
      </c>
      <c r="C13" s="735" t="s">
        <v>279</v>
      </c>
    </row>
    <row r="14" spans="1:4">
      <c r="A14" s="1927"/>
      <c r="B14" s="10" t="s">
        <v>451</v>
      </c>
      <c r="C14" s="735" t="s">
        <v>279</v>
      </c>
    </row>
    <row r="15" spans="1:4">
      <c r="A15" s="1927"/>
      <c r="B15" s="10" t="s">
        <v>452</v>
      </c>
      <c r="C15" s="735" t="s">
        <v>277</v>
      </c>
    </row>
    <row r="16" spans="1:4">
      <c r="A16" s="1927"/>
      <c r="B16" s="10" t="s">
        <v>453</v>
      </c>
      <c r="C16" s="735" t="s">
        <v>267</v>
      </c>
    </row>
    <row r="17" spans="1:3">
      <c r="A17" s="1927"/>
      <c r="B17" s="10" t="s">
        <v>454</v>
      </c>
      <c r="C17" s="735" t="s">
        <v>267</v>
      </c>
    </row>
    <row r="18" spans="1:3" ht="64.8">
      <c r="A18" s="1927"/>
      <c r="B18" s="10" t="s">
        <v>455</v>
      </c>
      <c r="C18" s="735" t="s">
        <v>3755</v>
      </c>
    </row>
    <row r="19" spans="1:3" ht="32.4">
      <c r="A19" s="1927"/>
      <c r="B19" s="1060" t="s">
        <v>286</v>
      </c>
      <c r="C19" s="735" t="s">
        <v>287</v>
      </c>
    </row>
    <row r="20" spans="1:3">
      <c r="A20" s="1927"/>
      <c r="B20" s="10" t="s">
        <v>457</v>
      </c>
      <c r="C20" s="735" t="s">
        <v>267</v>
      </c>
    </row>
    <row r="21" spans="1:3" ht="32.4">
      <c r="A21" s="1927"/>
      <c r="B21" s="10" t="s">
        <v>955</v>
      </c>
      <c r="C21" s="735" t="s">
        <v>277</v>
      </c>
    </row>
    <row r="22" spans="1:3">
      <c r="A22" s="1927"/>
      <c r="B22" s="10" t="s">
        <v>459</v>
      </c>
      <c r="C22" s="735" t="s">
        <v>267</v>
      </c>
    </row>
    <row r="23" spans="1:3">
      <c r="A23" s="1927"/>
      <c r="B23" s="10" t="s">
        <v>460</v>
      </c>
      <c r="C23" s="735" t="s">
        <v>267</v>
      </c>
    </row>
    <row r="24" spans="1:3">
      <c r="A24" s="1927"/>
      <c r="B24" s="10" t="s">
        <v>461</v>
      </c>
      <c r="C24" s="735" t="s">
        <v>267</v>
      </c>
    </row>
    <row r="25" spans="1:3">
      <c r="A25" s="1927"/>
      <c r="B25" s="10" t="s">
        <v>463</v>
      </c>
      <c r="C25" s="735" t="s">
        <v>267</v>
      </c>
    </row>
    <row r="26" spans="1:3">
      <c r="A26" s="1927"/>
      <c r="B26" s="10" t="s">
        <v>464</v>
      </c>
      <c r="C26" s="735" t="s">
        <v>296</v>
      </c>
    </row>
    <row r="27" spans="1:3">
      <c r="A27" s="1927"/>
      <c r="B27" s="10" t="s">
        <v>465</v>
      </c>
      <c r="C27" s="735" t="s">
        <v>267</v>
      </c>
    </row>
    <row r="28" spans="1:3">
      <c r="A28" s="1927"/>
      <c r="B28" s="10" t="s">
        <v>466</v>
      </c>
      <c r="C28" s="735" t="s">
        <v>3756</v>
      </c>
    </row>
    <row r="29" spans="1:3">
      <c r="A29" s="1927"/>
      <c r="B29" s="10" t="s">
        <v>467</v>
      </c>
      <c r="C29" s="735" t="s">
        <v>301</v>
      </c>
    </row>
    <row r="30" spans="1:3">
      <c r="A30" s="1927"/>
      <c r="B30" s="10" t="s">
        <v>468</v>
      </c>
      <c r="C30" s="735" t="s">
        <v>658</v>
      </c>
    </row>
    <row r="31" spans="1:3" ht="32.4">
      <c r="A31" s="1927"/>
      <c r="B31" s="10" t="s">
        <v>470</v>
      </c>
      <c r="C31" s="735" t="s">
        <v>471</v>
      </c>
    </row>
    <row r="32" spans="1:3" ht="129.6">
      <c r="A32" s="1927"/>
      <c r="B32" s="10" t="s">
        <v>472</v>
      </c>
      <c r="C32" s="633" t="s">
        <v>596</v>
      </c>
    </row>
    <row r="33" spans="1:3" ht="33" thickBot="1">
      <c r="A33" s="1928"/>
      <c r="B33" s="15" t="s">
        <v>308</v>
      </c>
      <c r="C33" s="1040" t="s">
        <v>267</v>
      </c>
    </row>
    <row r="34" spans="1:3">
      <c r="A34" s="1926" t="s">
        <v>475</v>
      </c>
      <c r="B34" s="17" t="s">
        <v>476</v>
      </c>
      <c r="C34" s="18" t="s">
        <v>3750</v>
      </c>
    </row>
    <row r="35" spans="1:3">
      <c r="A35" s="1927"/>
      <c r="B35" s="10" t="s">
        <v>477</v>
      </c>
      <c r="C35" s="13" t="s">
        <v>3757</v>
      </c>
    </row>
    <row r="36" spans="1:3">
      <c r="A36" s="1927"/>
      <c r="B36" s="10" t="s">
        <v>479</v>
      </c>
      <c r="C36" s="13" t="s">
        <v>314</v>
      </c>
    </row>
    <row r="37" spans="1:3">
      <c r="A37" s="1927"/>
      <c r="B37" s="10" t="s">
        <v>480</v>
      </c>
      <c r="C37" s="13" t="s">
        <v>267</v>
      </c>
    </row>
    <row r="38" spans="1:3">
      <c r="A38" s="1927"/>
      <c r="B38" s="10" t="s">
        <v>481</v>
      </c>
      <c r="C38" s="13" t="s">
        <v>267</v>
      </c>
    </row>
    <row r="39" spans="1:3" ht="18.600000000000001" thickBot="1">
      <c r="A39" s="1928"/>
      <c r="B39" s="19" t="s">
        <v>482</v>
      </c>
      <c r="C39" s="20" t="s">
        <v>279</v>
      </c>
    </row>
    <row r="40" spans="1:3">
      <c r="A40" s="1926" t="s">
        <v>483</v>
      </c>
      <c r="B40" s="17" t="s">
        <v>484</v>
      </c>
      <c r="C40" s="18" t="s">
        <v>277</v>
      </c>
    </row>
    <row r="41" spans="1:3">
      <c r="A41" s="1927"/>
      <c r="B41" s="10" t="s">
        <v>485</v>
      </c>
      <c r="C41" s="13" t="s">
        <v>267</v>
      </c>
    </row>
    <row r="42" spans="1:3">
      <c r="A42" s="1927"/>
      <c r="B42" s="10" t="s">
        <v>486</v>
      </c>
      <c r="C42" s="13" t="s">
        <v>267</v>
      </c>
    </row>
    <row r="43" spans="1:3">
      <c r="A43" s="1927"/>
      <c r="B43" s="10" t="s">
        <v>487</v>
      </c>
      <c r="C43" s="13" t="s">
        <v>267</v>
      </c>
    </row>
    <row r="44" spans="1:3">
      <c r="A44" s="1927"/>
      <c r="B44" s="10" t="s">
        <v>488</v>
      </c>
      <c r="C44" s="13" t="s">
        <v>267</v>
      </c>
    </row>
    <row r="45" spans="1:3" ht="18.600000000000001" thickBot="1">
      <c r="A45" s="1928"/>
      <c r="B45" s="19" t="s">
        <v>489</v>
      </c>
      <c r="C45" s="20" t="s">
        <v>267</v>
      </c>
    </row>
    <row r="46" spans="1:3">
      <c r="A46" s="1926" t="s">
        <v>490</v>
      </c>
      <c r="B46" s="17" t="s">
        <v>491</v>
      </c>
      <c r="C46" s="18" t="s">
        <v>279</v>
      </c>
    </row>
    <row r="47" spans="1:3" ht="64.8">
      <c r="A47" s="1927"/>
      <c r="B47" s="10" t="s">
        <v>492</v>
      </c>
      <c r="C47" s="13" t="s">
        <v>3758</v>
      </c>
    </row>
    <row r="48" spans="1:3" ht="227.4" thickBot="1">
      <c r="A48" s="1928"/>
      <c r="B48" s="19" t="s">
        <v>2012</v>
      </c>
      <c r="C48" s="20" t="s">
        <v>3759</v>
      </c>
    </row>
    <row r="49" spans="1:3">
      <c r="A49" s="1924" t="s">
        <v>332</v>
      </c>
      <c r="B49" s="21" t="s">
        <v>497</v>
      </c>
      <c r="C49" s="22" t="s">
        <v>279</v>
      </c>
    </row>
    <row r="50" spans="1:3">
      <c r="A50" s="1924"/>
      <c r="B50" s="10" t="s">
        <v>498</v>
      </c>
      <c r="C50" s="13" t="s">
        <v>3760</v>
      </c>
    </row>
    <row r="51" spans="1:3" ht="48.6">
      <c r="A51" s="1924"/>
      <c r="B51" s="10" t="s">
        <v>500</v>
      </c>
      <c r="C51" s="13" t="s">
        <v>3761</v>
      </c>
    </row>
    <row r="52" spans="1:3">
      <c r="A52" s="1924"/>
      <c r="B52" s="10" t="s">
        <v>502</v>
      </c>
      <c r="C52" s="13" t="s">
        <v>3762</v>
      </c>
    </row>
    <row r="53" spans="1:3" ht="48.6">
      <c r="A53" s="1924"/>
      <c r="B53" s="10" t="s">
        <v>504</v>
      </c>
      <c r="C53" s="13" t="s">
        <v>3763</v>
      </c>
    </row>
    <row r="54" spans="1:3" ht="97.2">
      <c r="A54" s="1924"/>
      <c r="B54" s="10" t="s">
        <v>962</v>
      </c>
      <c r="C54" s="13" t="s">
        <v>3764</v>
      </c>
    </row>
    <row r="55" spans="1:3" ht="64.8">
      <c r="A55" s="1924"/>
      <c r="B55" s="10" t="s">
        <v>508</v>
      </c>
      <c r="C55" s="13" t="s">
        <v>3765</v>
      </c>
    </row>
    <row r="56" spans="1:3">
      <c r="A56" s="1924"/>
      <c r="B56" s="10" t="s">
        <v>510</v>
      </c>
      <c r="C56" s="13" t="s">
        <v>3766</v>
      </c>
    </row>
    <row r="57" spans="1:3">
      <c r="A57" s="1924"/>
      <c r="B57" s="10" t="s">
        <v>512</v>
      </c>
      <c r="C57" s="13" t="s">
        <v>349</v>
      </c>
    </row>
    <row r="58" spans="1:3">
      <c r="A58" s="1924"/>
      <c r="B58" s="10" t="s">
        <v>513</v>
      </c>
      <c r="C58" s="13" t="s">
        <v>317</v>
      </c>
    </row>
    <row r="59" spans="1:3">
      <c r="A59" s="1924"/>
      <c r="B59" s="10" t="s">
        <v>514</v>
      </c>
      <c r="C59" s="731" t="s">
        <v>317</v>
      </c>
    </row>
    <row r="60" spans="1:3">
      <c r="A60" s="1924"/>
      <c r="B60" s="10" t="s">
        <v>515</v>
      </c>
      <c r="C60" s="1085" t="s">
        <v>3767</v>
      </c>
    </row>
    <row r="61" spans="1:3">
      <c r="A61" s="1924"/>
      <c r="B61" s="10" t="s">
        <v>516</v>
      </c>
      <c r="C61" s="324" t="s">
        <v>317</v>
      </c>
    </row>
    <row r="62" spans="1:3" ht="64.8">
      <c r="A62" s="1924"/>
      <c r="B62" s="10" t="s">
        <v>517</v>
      </c>
      <c r="C62" s="13" t="s">
        <v>3765</v>
      </c>
    </row>
    <row r="63" spans="1:3" ht="32.4">
      <c r="A63" s="1924"/>
      <c r="B63" s="10" t="s">
        <v>519</v>
      </c>
      <c r="C63" s="13" t="s">
        <v>3768</v>
      </c>
    </row>
    <row r="64" spans="1:3" ht="97.2">
      <c r="A64" s="1924"/>
      <c r="B64" s="10" t="s">
        <v>521</v>
      </c>
      <c r="C64" s="13" t="s">
        <v>3769</v>
      </c>
    </row>
    <row r="65" spans="1:3" ht="48.6">
      <c r="A65" s="1924"/>
      <c r="B65" s="10" t="s">
        <v>523</v>
      </c>
      <c r="C65" s="13" t="s">
        <v>3770</v>
      </c>
    </row>
    <row r="66" spans="1:3">
      <c r="A66" s="1924"/>
      <c r="B66" s="10" t="s">
        <v>525</v>
      </c>
      <c r="C66" s="13" t="s">
        <v>3771</v>
      </c>
    </row>
    <row r="67" spans="1:3">
      <c r="A67" s="1924"/>
      <c r="B67" s="10" t="s">
        <v>526</v>
      </c>
      <c r="C67" s="13" t="s">
        <v>3772</v>
      </c>
    </row>
    <row r="68" spans="1:3">
      <c r="A68" s="1924"/>
      <c r="B68" s="10" t="s">
        <v>528</v>
      </c>
      <c r="C68" s="97">
        <v>43570</v>
      </c>
    </row>
    <row r="69" spans="1:3" ht="81.599999999999994" thickBot="1">
      <c r="A69" s="1925"/>
      <c r="B69" s="19" t="s">
        <v>530</v>
      </c>
      <c r="C69" s="20" t="s">
        <v>3773</v>
      </c>
    </row>
    <row r="70" spans="1:3">
      <c r="A70" s="1926" t="s">
        <v>532</v>
      </c>
      <c r="B70" s="17" t="s">
        <v>533</v>
      </c>
      <c r="C70" s="18" t="s">
        <v>279</v>
      </c>
    </row>
    <row r="71" spans="1:3">
      <c r="A71" s="1927"/>
      <c r="B71" s="10" t="s">
        <v>534</v>
      </c>
      <c r="C71" s="13" t="s">
        <v>369</v>
      </c>
    </row>
    <row r="72" spans="1:3">
      <c r="A72" s="1927"/>
      <c r="B72" s="10" t="s">
        <v>535</v>
      </c>
      <c r="C72" s="13" t="s">
        <v>317</v>
      </c>
    </row>
    <row r="73" spans="1:3">
      <c r="A73" s="1927"/>
      <c r="B73" s="10" t="s">
        <v>536</v>
      </c>
      <c r="C73" s="13" t="s">
        <v>317</v>
      </c>
    </row>
    <row r="74" spans="1:3" ht="48.6">
      <c r="A74" s="1927"/>
      <c r="B74" s="10" t="s">
        <v>537</v>
      </c>
      <c r="C74" s="13" t="s">
        <v>538</v>
      </c>
    </row>
    <row r="75" spans="1:3">
      <c r="A75" s="1927"/>
      <c r="B75" s="10" t="s">
        <v>972</v>
      </c>
      <c r="C75" s="13" t="s">
        <v>301</v>
      </c>
    </row>
    <row r="76" spans="1:3">
      <c r="A76" s="1927"/>
      <c r="B76" s="10" t="s">
        <v>540</v>
      </c>
      <c r="C76" s="13" t="s">
        <v>279</v>
      </c>
    </row>
    <row r="77" spans="1:3">
      <c r="A77" s="1927"/>
      <c r="B77" s="10" t="s">
        <v>541</v>
      </c>
      <c r="C77" s="13" t="s">
        <v>377</v>
      </c>
    </row>
    <row r="78" spans="1:3" ht="81.599999999999994" thickBot="1">
      <c r="A78" s="1928"/>
      <c r="B78" s="19" t="s">
        <v>542</v>
      </c>
      <c r="C78" s="323" t="s">
        <v>611</v>
      </c>
    </row>
    <row r="79" spans="1:3" ht="81">
      <c r="A79" s="1926" t="s">
        <v>544</v>
      </c>
      <c r="B79" s="17" t="s">
        <v>545</v>
      </c>
      <c r="C79" s="1749" t="s">
        <v>3774</v>
      </c>
    </row>
    <row r="80" spans="1:3" ht="97.2">
      <c r="A80" s="1927"/>
      <c r="B80" s="10" t="s">
        <v>547</v>
      </c>
      <c r="C80" s="637" t="s">
        <v>3775</v>
      </c>
    </row>
    <row r="81" spans="1:3" ht="64.8">
      <c r="A81" s="1927"/>
      <c r="B81" s="10" t="s">
        <v>548</v>
      </c>
      <c r="C81" s="633" t="s">
        <v>614</v>
      </c>
    </row>
    <row r="82" spans="1:3" ht="32.4">
      <c r="A82" s="1927"/>
      <c r="B82" s="10" t="s">
        <v>550</v>
      </c>
      <c r="C82" s="633" t="s">
        <v>388</v>
      </c>
    </row>
    <row r="83" spans="1:3" ht="64.8">
      <c r="A83" s="1927"/>
      <c r="B83" s="10" t="s">
        <v>552</v>
      </c>
      <c r="C83" s="633" t="s">
        <v>736</v>
      </c>
    </row>
    <row r="84" spans="1:3">
      <c r="A84" s="1927"/>
      <c r="B84" s="10" t="s">
        <v>554</v>
      </c>
      <c r="C84" s="633" t="s">
        <v>277</v>
      </c>
    </row>
    <row r="85" spans="1:3">
      <c r="A85" s="1927"/>
      <c r="B85" s="10" t="s">
        <v>526</v>
      </c>
      <c r="C85" s="633" t="s">
        <v>317</v>
      </c>
    </row>
    <row r="86" spans="1:3">
      <c r="A86" s="1927"/>
      <c r="B86" s="10" t="s">
        <v>528</v>
      </c>
      <c r="C86" s="633" t="s">
        <v>317</v>
      </c>
    </row>
    <row r="87" spans="1:3">
      <c r="A87" s="1927"/>
      <c r="B87" s="10" t="s">
        <v>555</v>
      </c>
      <c r="C87" s="633" t="s">
        <v>317</v>
      </c>
    </row>
    <row r="88" spans="1:3">
      <c r="A88" s="1927"/>
      <c r="B88" s="10" t="s">
        <v>556</v>
      </c>
      <c r="C88" s="633"/>
    </row>
    <row r="89" spans="1:3">
      <c r="A89" s="1927"/>
      <c r="B89" s="10" t="s">
        <v>557</v>
      </c>
      <c r="C89" s="633" t="s">
        <v>277</v>
      </c>
    </row>
    <row r="90" spans="1:3">
      <c r="A90" s="1927"/>
      <c r="B90" s="10" t="s">
        <v>558</v>
      </c>
      <c r="C90" s="633" t="s">
        <v>317</v>
      </c>
    </row>
    <row r="91" spans="1:3">
      <c r="A91" s="1927"/>
      <c r="B91" s="10" t="s">
        <v>559</v>
      </c>
      <c r="C91" s="633" t="s">
        <v>317</v>
      </c>
    </row>
    <row r="92" spans="1:3">
      <c r="A92" s="1927"/>
      <c r="B92" s="10" t="s">
        <v>560</v>
      </c>
      <c r="C92" s="633" t="s">
        <v>317</v>
      </c>
    </row>
    <row r="93" spans="1:3" ht="18.600000000000001" thickBot="1">
      <c r="A93" s="1928"/>
      <c r="B93" s="19" t="s">
        <v>561</v>
      </c>
      <c r="C93" s="643" t="s">
        <v>317</v>
      </c>
    </row>
    <row r="94" spans="1:3" ht="48.6">
      <c r="A94" s="1926" t="s">
        <v>562</v>
      </c>
      <c r="B94" s="17" t="s">
        <v>563</v>
      </c>
      <c r="C94" s="18" t="s">
        <v>616</v>
      </c>
    </row>
    <row r="95" spans="1:3" ht="32.4">
      <c r="A95" s="1927"/>
      <c r="B95" s="10" t="s">
        <v>565</v>
      </c>
      <c r="C95" s="13" t="s">
        <v>566</v>
      </c>
    </row>
    <row r="96" spans="1:3">
      <c r="A96" s="1927"/>
      <c r="B96" s="10" t="s">
        <v>567</v>
      </c>
      <c r="C96" s="13" t="s">
        <v>267</v>
      </c>
    </row>
    <row r="97" spans="1:3" ht="32.4">
      <c r="A97" s="1927"/>
      <c r="B97" s="10" t="s">
        <v>568</v>
      </c>
      <c r="C97" s="13" t="s">
        <v>267</v>
      </c>
    </row>
    <row r="98" spans="1:3" ht="48.6">
      <c r="A98" s="1927"/>
      <c r="B98" s="10" t="s">
        <v>570</v>
      </c>
      <c r="C98" s="13" t="s">
        <v>618</v>
      </c>
    </row>
    <row r="99" spans="1:3">
      <c r="A99" s="1927"/>
      <c r="B99" s="10" t="s">
        <v>572</v>
      </c>
      <c r="C99" s="13" t="s">
        <v>267</v>
      </c>
    </row>
    <row r="100" spans="1:3" ht="32.4">
      <c r="A100" s="1927"/>
      <c r="B100" s="10" t="s">
        <v>574</v>
      </c>
      <c r="C100" s="13" t="s">
        <v>267</v>
      </c>
    </row>
    <row r="101" spans="1:3">
      <c r="A101" s="1927"/>
      <c r="B101" s="10" t="s">
        <v>621</v>
      </c>
      <c r="C101" s="13" t="s">
        <v>267</v>
      </c>
    </row>
    <row r="102" spans="1:3" ht="81">
      <c r="A102" s="1927"/>
      <c r="B102" s="10" t="s">
        <v>576</v>
      </c>
      <c r="C102" s="14" t="s">
        <v>3776</v>
      </c>
    </row>
    <row r="103" spans="1:3" ht="18.600000000000001" thickBot="1">
      <c r="A103" s="1928"/>
      <c r="B103" s="19" t="s">
        <v>577</v>
      </c>
      <c r="C103" s="11" t="s">
        <v>267</v>
      </c>
    </row>
    <row r="104" spans="1:3" ht="32.4">
      <c r="A104" s="1924" t="s">
        <v>418</v>
      </c>
      <c r="B104" s="10" t="s">
        <v>579</v>
      </c>
      <c r="C104" s="1750" t="s">
        <v>3515</v>
      </c>
    </row>
    <row r="105" spans="1:3">
      <c r="A105" s="1924"/>
      <c r="B105" s="1060" t="s">
        <v>421</v>
      </c>
      <c r="C105" s="732" t="s">
        <v>3777</v>
      </c>
    </row>
    <row r="106" spans="1:3">
      <c r="A106" s="1924"/>
      <c r="B106" s="1060" t="s">
        <v>423</v>
      </c>
      <c r="C106" s="615" t="s">
        <v>3778</v>
      </c>
    </row>
    <row r="107" spans="1:3">
      <c r="A107" s="1924"/>
      <c r="B107" s="1060" t="s">
        <v>2030</v>
      </c>
      <c r="C107" s="1751" t="s">
        <v>3779</v>
      </c>
    </row>
    <row r="108" spans="1:3" ht="18.600000000000001" thickBot="1">
      <c r="A108" s="1925"/>
      <c r="B108" s="25" t="s">
        <v>984</v>
      </c>
      <c r="C108" s="1086" t="s">
        <v>267</v>
      </c>
    </row>
    <row r="109" spans="1:3" ht="65.400000000000006" thickBot="1">
      <c r="A109" s="1929" t="s">
        <v>587</v>
      </c>
      <c r="B109" s="2055"/>
      <c r="C109" s="325" t="s">
        <v>3780</v>
      </c>
    </row>
    <row r="110" spans="1:3" ht="238.5" customHeight="1">
      <c r="A110" s="1881" t="s">
        <v>432</v>
      </c>
      <c r="B110" s="1882"/>
      <c r="C110" s="188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429" t="s">
        <v>627</v>
      </c>
      <c r="B1" s="2429"/>
      <c r="C1" s="2429"/>
    </row>
    <row r="2" spans="1:4" customFormat="1" ht="21" customHeight="1" thickBot="1">
      <c r="A2" s="2422" t="s">
        <v>3781</v>
      </c>
      <c r="B2" s="2422"/>
      <c r="C2" s="121"/>
      <c r="D2" s="79"/>
    </row>
    <row r="3" spans="1:4" ht="16.8" thickBot="1">
      <c r="A3" s="2430" t="s">
        <v>628</v>
      </c>
      <c r="B3" s="2431"/>
      <c r="C3" s="1747">
        <v>45454</v>
      </c>
    </row>
    <row r="4" spans="1:4">
      <c r="A4" s="2432" t="s">
        <v>629</v>
      </c>
      <c r="B4" s="1745" t="s">
        <v>630</v>
      </c>
      <c r="C4" s="1727" t="s">
        <v>3782</v>
      </c>
    </row>
    <row r="5" spans="1:4">
      <c r="A5" s="1894"/>
      <c r="B5" s="1060" t="s">
        <v>632</v>
      </c>
      <c r="C5" s="1623" t="s">
        <v>3783</v>
      </c>
    </row>
    <row r="6" spans="1:4">
      <c r="A6" s="1894"/>
      <c r="B6" s="1060" t="s">
        <v>440</v>
      </c>
      <c r="C6" s="1623" t="s">
        <v>3612</v>
      </c>
    </row>
    <row r="7" spans="1:4">
      <c r="A7" s="1894"/>
      <c r="B7" s="1060" t="s">
        <v>268</v>
      </c>
      <c r="C7" s="1623" t="s">
        <v>3784</v>
      </c>
    </row>
    <row r="8" spans="1:4">
      <c r="A8" s="1894"/>
      <c r="B8" s="1060" t="s">
        <v>442</v>
      </c>
      <c r="C8" s="1624">
        <v>44627</v>
      </c>
    </row>
    <row r="9" spans="1:4">
      <c r="A9" s="1894"/>
      <c r="B9" s="1060" t="s">
        <v>444</v>
      </c>
      <c r="C9" s="1752">
        <v>847185674.86040688</v>
      </c>
    </row>
    <row r="10" spans="1:4">
      <c r="A10" s="1894"/>
      <c r="B10" s="1060" t="s">
        <v>446</v>
      </c>
      <c r="C10" s="1753">
        <v>132000000000</v>
      </c>
    </row>
    <row r="11" spans="1:4">
      <c r="A11" s="1894"/>
      <c r="B11" s="1060" t="s">
        <v>637</v>
      </c>
      <c r="C11" s="1623" t="s">
        <v>3785</v>
      </c>
    </row>
    <row r="12" spans="1:4">
      <c r="A12" s="1894"/>
      <c r="B12" s="1060" t="s">
        <v>639</v>
      </c>
      <c r="C12" s="1623" t="s">
        <v>277</v>
      </c>
    </row>
    <row r="13" spans="1:4">
      <c r="A13" s="1894"/>
      <c r="B13" s="1060" t="s">
        <v>640</v>
      </c>
      <c r="C13" s="1623" t="s">
        <v>279</v>
      </c>
    </row>
    <row r="14" spans="1:4">
      <c r="A14" s="1894"/>
      <c r="B14" s="1060" t="s">
        <v>641</v>
      </c>
      <c r="C14" s="1623" t="s">
        <v>277</v>
      </c>
    </row>
    <row r="15" spans="1:4">
      <c r="A15" s="1894"/>
      <c r="B15" s="1060" t="s">
        <v>642</v>
      </c>
      <c r="C15" s="1623" t="s">
        <v>277</v>
      </c>
    </row>
    <row r="16" spans="1:4">
      <c r="A16" s="1894"/>
      <c r="B16" s="1060" t="s">
        <v>643</v>
      </c>
      <c r="C16" s="1623" t="s">
        <v>3786</v>
      </c>
    </row>
    <row r="17" spans="1:3">
      <c r="A17" s="1894"/>
      <c r="B17" s="1060" t="s">
        <v>644</v>
      </c>
      <c r="C17" s="1623" t="s">
        <v>3786</v>
      </c>
    </row>
    <row r="18" spans="1:3" ht="64.8">
      <c r="A18" s="1894"/>
      <c r="B18" s="1060" t="s">
        <v>645</v>
      </c>
      <c r="C18" s="1623" t="s">
        <v>3787</v>
      </c>
    </row>
    <row r="19" spans="1:3" ht="32.4">
      <c r="A19" s="1894"/>
      <c r="B19" s="1060" t="s">
        <v>286</v>
      </c>
      <c r="C19" s="1623" t="s">
        <v>287</v>
      </c>
    </row>
    <row r="20" spans="1:3">
      <c r="A20" s="1894"/>
      <c r="B20" s="1060" t="s">
        <v>647</v>
      </c>
      <c r="C20" s="1623" t="s">
        <v>3786</v>
      </c>
    </row>
    <row r="21" spans="1:3" ht="32.4">
      <c r="A21" s="1894"/>
      <c r="B21" s="1060" t="s">
        <v>648</v>
      </c>
      <c r="C21" s="1623" t="s">
        <v>277</v>
      </c>
    </row>
    <row r="22" spans="1:3">
      <c r="A22" s="1894"/>
      <c r="B22" s="1060" t="s">
        <v>649</v>
      </c>
      <c r="C22" s="1623" t="s">
        <v>3786</v>
      </c>
    </row>
    <row r="23" spans="1:3">
      <c r="A23" s="1894"/>
      <c r="B23" s="1060" t="s">
        <v>650</v>
      </c>
      <c r="C23" s="1623" t="s">
        <v>3786</v>
      </c>
    </row>
    <row r="24" spans="1:3">
      <c r="A24" s="1894"/>
      <c r="B24" s="1060" t="s">
        <v>651</v>
      </c>
      <c r="C24" s="1623" t="s">
        <v>3786</v>
      </c>
    </row>
    <row r="25" spans="1:3">
      <c r="A25" s="1894"/>
      <c r="B25" s="1060" t="s">
        <v>652</v>
      </c>
      <c r="C25" s="1623" t="s">
        <v>3786</v>
      </c>
    </row>
    <row r="26" spans="1:3">
      <c r="A26" s="1894"/>
      <c r="B26" s="1060" t="s">
        <v>653</v>
      </c>
      <c r="C26" s="1623" t="s">
        <v>296</v>
      </c>
    </row>
    <row r="27" spans="1:3">
      <c r="A27" s="1894"/>
      <c r="B27" s="1060" t="s">
        <v>654</v>
      </c>
      <c r="C27" s="1623" t="s">
        <v>3786</v>
      </c>
    </row>
    <row r="28" spans="1:3">
      <c r="A28" s="1894"/>
      <c r="B28" s="1060" t="s">
        <v>655</v>
      </c>
      <c r="C28" s="1623" t="s">
        <v>2100</v>
      </c>
    </row>
    <row r="29" spans="1:3">
      <c r="A29" s="1894"/>
      <c r="B29" s="1060" t="s">
        <v>656</v>
      </c>
      <c r="C29" s="1623" t="s">
        <v>301</v>
      </c>
    </row>
    <row r="30" spans="1:3">
      <c r="A30" s="1894"/>
      <c r="B30" s="1060" t="s">
        <v>657</v>
      </c>
      <c r="C30" s="1623" t="s">
        <v>658</v>
      </c>
    </row>
    <row r="31" spans="1:3" ht="32.4">
      <c r="A31" s="1894"/>
      <c r="B31" s="1060" t="s">
        <v>659</v>
      </c>
      <c r="C31" s="1623" t="s">
        <v>471</v>
      </c>
    </row>
    <row r="32" spans="1:3" ht="129.6">
      <c r="A32" s="1894"/>
      <c r="B32" s="1060" t="s">
        <v>660</v>
      </c>
      <c r="C32" s="1623" t="s">
        <v>3788</v>
      </c>
    </row>
    <row r="33" spans="1:3" ht="33" thickBot="1">
      <c r="A33" s="1895"/>
      <c r="B33" s="4" t="s">
        <v>662</v>
      </c>
      <c r="C33" s="1296" t="s">
        <v>3789</v>
      </c>
    </row>
    <row r="34" spans="1:3">
      <c r="A34" s="2426" t="s">
        <v>663</v>
      </c>
      <c r="B34" s="1745" t="s">
        <v>664</v>
      </c>
      <c r="C34" s="205" t="s">
        <v>3784</v>
      </c>
    </row>
    <row r="35" spans="1:3">
      <c r="A35" s="1883"/>
      <c r="B35" s="1060" t="s">
        <v>665</v>
      </c>
      <c r="C35" s="1623" t="s">
        <v>3790</v>
      </c>
    </row>
    <row r="36" spans="1:3">
      <c r="A36" s="1883"/>
      <c r="B36" s="1060" t="s">
        <v>667</v>
      </c>
      <c r="C36" s="1623" t="s">
        <v>314</v>
      </c>
    </row>
    <row r="37" spans="1:3">
      <c r="A37" s="1883"/>
      <c r="B37" s="1060" t="s">
        <v>668</v>
      </c>
      <c r="C37" s="1623" t="s">
        <v>3786</v>
      </c>
    </row>
    <row r="38" spans="1:3">
      <c r="A38" s="1883"/>
      <c r="B38" s="1060" t="s">
        <v>669</v>
      </c>
      <c r="C38" s="1623" t="s">
        <v>3786</v>
      </c>
    </row>
    <row r="39" spans="1:3" ht="16.8" thickBot="1">
      <c r="A39" s="1884"/>
      <c r="B39" s="1297" t="s">
        <v>670</v>
      </c>
      <c r="C39" s="1296" t="s">
        <v>279</v>
      </c>
    </row>
    <row r="40" spans="1:3">
      <c r="A40" s="2426" t="s">
        <v>671</v>
      </c>
      <c r="B40" s="1745" t="s">
        <v>672</v>
      </c>
      <c r="C40" s="205" t="s">
        <v>277</v>
      </c>
    </row>
    <row r="41" spans="1:3">
      <c r="A41" s="1883"/>
      <c r="B41" s="1060" t="s">
        <v>673</v>
      </c>
      <c r="C41" s="1623" t="s">
        <v>3786</v>
      </c>
    </row>
    <row r="42" spans="1:3">
      <c r="A42" s="1883"/>
      <c r="B42" s="1060" t="s">
        <v>674</v>
      </c>
      <c r="C42" s="1623" t="s">
        <v>3786</v>
      </c>
    </row>
    <row r="43" spans="1:3">
      <c r="A43" s="1883"/>
      <c r="B43" s="1060" t="s">
        <v>675</v>
      </c>
      <c r="C43" s="1623" t="s">
        <v>3786</v>
      </c>
    </row>
    <row r="44" spans="1:3">
      <c r="A44" s="1883"/>
      <c r="B44" s="1060" t="s">
        <v>676</v>
      </c>
      <c r="C44" s="1623" t="s">
        <v>3786</v>
      </c>
    </row>
    <row r="45" spans="1:3" ht="16.8" thickBot="1">
      <c r="A45" s="1884"/>
      <c r="B45" s="1162" t="s">
        <v>677</v>
      </c>
      <c r="C45" s="1296" t="s">
        <v>3786</v>
      </c>
    </row>
    <row r="46" spans="1:3">
      <c r="A46" s="2426" t="s">
        <v>678</v>
      </c>
      <c r="B46" s="1745" t="s">
        <v>679</v>
      </c>
      <c r="C46" s="205" t="s">
        <v>279</v>
      </c>
    </row>
    <row r="47" spans="1:3" ht="32.4">
      <c r="A47" s="1883"/>
      <c r="B47" s="1060" t="s">
        <v>680</v>
      </c>
      <c r="C47" s="1623" t="s">
        <v>3791</v>
      </c>
    </row>
    <row r="48" spans="1:3" ht="65.400000000000006" thickBot="1">
      <c r="A48" s="1884"/>
      <c r="B48" s="1297" t="s">
        <v>682</v>
      </c>
      <c r="C48" s="1296" t="s">
        <v>3792</v>
      </c>
    </row>
    <row r="49" spans="1:3">
      <c r="A49" s="1883" t="s">
        <v>332</v>
      </c>
      <c r="B49" s="4" t="s">
        <v>684</v>
      </c>
      <c r="C49" s="205" t="s">
        <v>279</v>
      </c>
    </row>
    <row r="50" spans="1:3">
      <c r="A50" s="1883"/>
      <c r="B50" s="1060" t="s">
        <v>685</v>
      </c>
      <c r="C50" s="1623" t="s">
        <v>3793</v>
      </c>
    </row>
    <row r="51" spans="1:3" ht="48.6">
      <c r="A51" s="1883"/>
      <c r="B51" s="1060" t="s">
        <v>687</v>
      </c>
      <c r="C51" s="1623" t="s">
        <v>3794</v>
      </c>
    </row>
    <row r="52" spans="1:3">
      <c r="A52" s="1883"/>
      <c r="B52" s="1060" t="s">
        <v>689</v>
      </c>
      <c r="C52" s="1623" t="s">
        <v>690</v>
      </c>
    </row>
    <row r="53" spans="1:3" ht="226.8">
      <c r="A53" s="1883"/>
      <c r="B53" s="1060" t="s">
        <v>691</v>
      </c>
      <c r="C53" s="1623" t="s">
        <v>3795</v>
      </c>
    </row>
    <row r="54" spans="1:3">
      <c r="A54" s="1883"/>
      <c r="B54" s="1060" t="s">
        <v>693</v>
      </c>
      <c r="C54" s="1623" t="s">
        <v>3796</v>
      </c>
    </row>
    <row r="55" spans="1:3" ht="48.6">
      <c r="A55" s="1883"/>
      <c r="B55" s="1060" t="s">
        <v>695</v>
      </c>
      <c r="C55" s="1623" t="s">
        <v>3797</v>
      </c>
    </row>
    <row r="56" spans="1:3">
      <c r="A56" s="1883"/>
      <c r="B56" s="1060" t="s">
        <v>697</v>
      </c>
      <c r="C56" s="1623" t="s">
        <v>3798</v>
      </c>
    </row>
    <row r="57" spans="1:3">
      <c r="A57" s="1883"/>
      <c r="B57" s="1060" t="s">
        <v>699</v>
      </c>
      <c r="C57" s="1623" t="s">
        <v>349</v>
      </c>
    </row>
    <row r="58" spans="1:3">
      <c r="A58" s="1883"/>
      <c r="B58" s="1060" t="s">
        <v>700</v>
      </c>
      <c r="C58" s="1623" t="s">
        <v>3786</v>
      </c>
    </row>
    <row r="59" spans="1:3">
      <c r="A59" s="1883"/>
      <c r="B59" s="1060" t="s">
        <v>701</v>
      </c>
      <c r="C59" s="1623" t="s">
        <v>3786</v>
      </c>
    </row>
    <row r="60" spans="1:3">
      <c r="A60" s="1883"/>
      <c r="B60" s="1060" t="s">
        <v>702</v>
      </c>
      <c r="C60" s="1754" t="s">
        <v>3798</v>
      </c>
    </row>
    <row r="61" spans="1:3">
      <c r="A61" s="1883"/>
      <c r="B61" s="1060" t="s">
        <v>704</v>
      </c>
      <c r="C61" s="1623" t="s">
        <v>3799</v>
      </c>
    </row>
    <row r="62" spans="1:3">
      <c r="A62" s="1883"/>
      <c r="B62" s="1060" t="s">
        <v>706</v>
      </c>
      <c r="C62" s="1623" t="s">
        <v>3800</v>
      </c>
    </row>
    <row r="63" spans="1:3">
      <c r="A63" s="1883"/>
      <c r="B63" s="1060" t="s">
        <v>708</v>
      </c>
      <c r="C63" s="1623" t="s">
        <v>2046</v>
      </c>
    </row>
    <row r="64" spans="1:3" ht="226.8">
      <c r="A64" s="1883"/>
      <c r="B64" s="1060" t="s">
        <v>710</v>
      </c>
      <c r="C64" s="1755" t="s">
        <v>3801</v>
      </c>
    </row>
    <row r="65" spans="1:3" ht="64.8">
      <c r="A65" s="1883"/>
      <c r="B65" s="1060" t="s">
        <v>711</v>
      </c>
      <c r="C65" s="1623" t="s">
        <v>3802</v>
      </c>
    </row>
    <row r="66" spans="1:3" ht="81">
      <c r="A66" s="1883"/>
      <c r="B66" s="1060" t="s">
        <v>712</v>
      </c>
      <c r="C66" s="1623" t="s">
        <v>3803</v>
      </c>
    </row>
    <row r="67" spans="1:3" ht="32.4">
      <c r="A67" s="1883"/>
      <c r="B67" s="1060" t="s">
        <v>713</v>
      </c>
      <c r="C67" s="1623" t="s">
        <v>3804</v>
      </c>
    </row>
    <row r="68" spans="1:3" ht="64.8">
      <c r="A68" s="1883"/>
      <c r="B68" s="1060" t="s">
        <v>714</v>
      </c>
      <c r="C68" s="1623" t="s">
        <v>3805</v>
      </c>
    </row>
    <row r="69" spans="1:3" ht="49.2" thickBot="1">
      <c r="A69" s="1884"/>
      <c r="B69" s="1297" t="s">
        <v>715</v>
      </c>
      <c r="C69" s="1296" t="s">
        <v>3806</v>
      </c>
    </row>
    <row r="70" spans="1:3">
      <c r="A70" s="2426" t="s">
        <v>717</v>
      </c>
      <c r="B70" s="1745" t="s">
        <v>718</v>
      </c>
      <c r="C70" s="205" t="s">
        <v>279</v>
      </c>
    </row>
    <row r="71" spans="1:3">
      <c r="A71" s="1883"/>
      <c r="B71" s="1060" t="s">
        <v>719</v>
      </c>
      <c r="C71" s="1623" t="s">
        <v>2115</v>
      </c>
    </row>
    <row r="72" spans="1:3">
      <c r="A72" s="1883"/>
      <c r="B72" s="1060" t="s">
        <v>720</v>
      </c>
      <c r="C72" s="1623" t="s">
        <v>3786</v>
      </c>
    </row>
    <row r="73" spans="1:3">
      <c r="A73" s="1883"/>
      <c r="B73" s="1060" t="s">
        <v>721</v>
      </c>
      <c r="C73" s="1623" t="s">
        <v>277</v>
      </c>
    </row>
    <row r="74" spans="1:3" ht="48.6">
      <c r="A74" s="1883"/>
      <c r="B74" s="1060" t="s">
        <v>722</v>
      </c>
      <c r="C74" s="1623" t="s">
        <v>538</v>
      </c>
    </row>
    <row r="75" spans="1:3">
      <c r="A75" s="1883"/>
      <c r="B75" s="1060" t="s">
        <v>723</v>
      </c>
      <c r="C75" s="1623" t="s">
        <v>301</v>
      </c>
    </row>
    <row r="76" spans="1:3">
      <c r="A76" s="1883"/>
      <c r="B76" s="1060" t="s">
        <v>724</v>
      </c>
      <c r="C76" s="1623" t="s">
        <v>279</v>
      </c>
    </row>
    <row r="77" spans="1:3">
      <c r="A77" s="1883"/>
      <c r="B77" s="1060" t="s">
        <v>725</v>
      </c>
      <c r="C77" s="1623" t="s">
        <v>377</v>
      </c>
    </row>
    <row r="78" spans="1:3" ht="81.599999999999994" thickBot="1">
      <c r="A78" s="1884"/>
      <c r="B78" s="1297" t="s">
        <v>726</v>
      </c>
      <c r="C78" s="1296" t="s">
        <v>611</v>
      </c>
    </row>
    <row r="79" spans="1:3" ht="81">
      <c r="A79" s="2426" t="s">
        <v>727</v>
      </c>
      <c r="B79" s="1745" t="s">
        <v>728</v>
      </c>
      <c r="C79" s="754" t="s">
        <v>3807</v>
      </c>
    </row>
    <row r="80" spans="1:3">
      <c r="A80" s="1883"/>
      <c r="B80" s="1060" t="s">
        <v>730</v>
      </c>
      <c r="C80" s="1623" t="s">
        <v>3808</v>
      </c>
    </row>
    <row r="81" spans="1:3" ht="32.4">
      <c r="A81" s="1883"/>
      <c r="B81" s="1060" t="s">
        <v>732</v>
      </c>
      <c r="C81" s="1623" t="s">
        <v>3809</v>
      </c>
    </row>
    <row r="82" spans="1:3" ht="32.4">
      <c r="A82" s="1883"/>
      <c r="B82" s="1060" t="s">
        <v>734</v>
      </c>
      <c r="C82" s="1623" t="s">
        <v>388</v>
      </c>
    </row>
    <row r="83" spans="1:3" ht="32.4">
      <c r="A83" s="1883"/>
      <c r="B83" s="1060" t="s">
        <v>735</v>
      </c>
      <c r="C83" s="1623" t="s">
        <v>3810</v>
      </c>
    </row>
    <row r="84" spans="1:3" ht="64.8">
      <c r="A84" s="1883"/>
      <c r="B84" s="1060" t="s">
        <v>737</v>
      </c>
      <c r="C84" s="1623" t="s">
        <v>3811</v>
      </c>
    </row>
    <row r="85" spans="1:3" ht="32.4">
      <c r="A85" s="1883"/>
      <c r="B85" s="1060" t="s">
        <v>713</v>
      </c>
      <c r="C85" s="1623" t="s">
        <v>3812</v>
      </c>
    </row>
    <row r="86" spans="1:3">
      <c r="A86" s="1883"/>
      <c r="B86" s="1060" t="s">
        <v>714</v>
      </c>
      <c r="C86" s="1623" t="s">
        <v>3786</v>
      </c>
    </row>
    <row r="87" spans="1:3">
      <c r="A87" s="1883"/>
      <c r="B87" s="1060" t="s">
        <v>738</v>
      </c>
      <c r="C87" s="1623" t="s">
        <v>3786</v>
      </c>
    </row>
    <row r="88" spans="1:3">
      <c r="A88" s="1883"/>
      <c r="B88" s="1060" t="s">
        <v>739</v>
      </c>
      <c r="C88" s="1623"/>
    </row>
    <row r="89" spans="1:3">
      <c r="A89" s="1883"/>
      <c r="B89" s="1060" t="s">
        <v>740</v>
      </c>
      <c r="C89" s="1623" t="s">
        <v>277</v>
      </c>
    </row>
    <row r="90" spans="1:3">
      <c r="A90" s="1883"/>
      <c r="B90" s="1060" t="s">
        <v>741</v>
      </c>
      <c r="C90" s="1623" t="s">
        <v>3786</v>
      </c>
    </row>
    <row r="91" spans="1:3">
      <c r="A91" s="1883"/>
      <c r="B91" s="1060" t="s">
        <v>742</v>
      </c>
      <c r="C91" s="1623" t="s">
        <v>3786</v>
      </c>
    </row>
    <row r="92" spans="1:3">
      <c r="A92" s="1883"/>
      <c r="B92" s="1060" t="s">
        <v>743</v>
      </c>
      <c r="C92" s="1623" t="s">
        <v>3786</v>
      </c>
    </row>
    <row r="93" spans="1:3" ht="16.8" thickBot="1">
      <c r="A93" s="1884"/>
      <c r="B93" s="1297" t="s">
        <v>744</v>
      </c>
      <c r="C93" s="1296" t="s">
        <v>3786</v>
      </c>
    </row>
    <row r="94" spans="1:3" ht="48.6">
      <c r="A94" s="2426" t="s">
        <v>745</v>
      </c>
      <c r="B94" s="1745" t="s">
        <v>746</v>
      </c>
      <c r="C94" s="205" t="s">
        <v>2055</v>
      </c>
    </row>
    <row r="95" spans="1:3" ht="32.4">
      <c r="A95" s="1883"/>
      <c r="B95" s="1060" t="s">
        <v>748</v>
      </c>
      <c r="C95" s="1623" t="s">
        <v>2056</v>
      </c>
    </row>
    <row r="96" spans="1:3">
      <c r="A96" s="1883"/>
      <c r="B96" s="1060" t="s">
        <v>749</v>
      </c>
      <c r="C96" s="1623" t="s">
        <v>3786</v>
      </c>
    </row>
    <row r="97" spans="1:3" ht="32.4">
      <c r="A97" s="1883"/>
      <c r="B97" s="1060" t="s">
        <v>750</v>
      </c>
      <c r="C97" s="1623" t="s">
        <v>3813</v>
      </c>
    </row>
    <row r="98" spans="1:3" ht="113.4">
      <c r="A98" s="1883"/>
      <c r="B98" s="1060" t="s">
        <v>751</v>
      </c>
      <c r="C98" s="1623" t="s">
        <v>3814</v>
      </c>
    </row>
    <row r="99" spans="1:3" ht="48.6">
      <c r="A99" s="1883"/>
      <c r="B99" s="1060" t="s">
        <v>753</v>
      </c>
      <c r="C99" s="1623" t="s">
        <v>412</v>
      </c>
    </row>
    <row r="100" spans="1:3" ht="32.4">
      <c r="A100" s="1883"/>
      <c r="B100" s="1060" t="s">
        <v>754</v>
      </c>
      <c r="C100" s="1623" t="s">
        <v>277</v>
      </c>
    </row>
    <row r="101" spans="1:3" ht="32.4">
      <c r="A101" s="1883"/>
      <c r="B101" s="1060" t="s">
        <v>756</v>
      </c>
      <c r="C101" s="1623" t="s">
        <v>3815</v>
      </c>
    </row>
    <row r="102" spans="1:3" ht="32.4">
      <c r="A102" s="1883"/>
      <c r="B102" s="1060" t="s">
        <v>758</v>
      </c>
      <c r="C102" s="1623" t="s">
        <v>3816</v>
      </c>
    </row>
    <row r="103" spans="1:3" ht="16.8" thickBot="1">
      <c r="A103" s="1884"/>
      <c r="B103" s="1162" t="s">
        <v>759</v>
      </c>
      <c r="C103" s="1296" t="s">
        <v>3786</v>
      </c>
    </row>
    <row r="104" spans="1:3" ht="32.4">
      <c r="A104" s="1886" t="s">
        <v>418</v>
      </c>
      <c r="B104" s="1060" t="s">
        <v>760</v>
      </c>
      <c r="C104" s="749" t="s">
        <v>3817</v>
      </c>
    </row>
    <row r="105" spans="1:3">
      <c r="A105" s="1886"/>
      <c r="B105" s="1060" t="s">
        <v>421</v>
      </c>
      <c r="C105" s="1756">
        <v>0.84718567486040686</v>
      </c>
    </row>
    <row r="106" spans="1:3">
      <c r="A106" s="1886"/>
      <c r="B106" s="1060" t="s">
        <v>583</v>
      </c>
      <c r="C106" s="1757">
        <v>132</v>
      </c>
    </row>
    <row r="107" spans="1:3">
      <c r="A107" s="1886"/>
      <c r="B107" s="1060" t="s">
        <v>424</v>
      </c>
      <c r="C107" s="1758" t="s">
        <v>3818</v>
      </c>
    </row>
    <row r="108" spans="1:3" ht="16.8" thickBot="1">
      <c r="A108" s="1887"/>
      <c r="B108" s="25" t="s">
        <v>426</v>
      </c>
      <c r="C108" s="1307" t="s">
        <v>3819</v>
      </c>
    </row>
    <row r="109" spans="1:3" s="127" customFormat="1" ht="18">
      <c r="A109" s="1853" t="s">
        <v>427</v>
      </c>
      <c r="B109" s="935" t="s">
        <v>428</v>
      </c>
      <c r="C109" s="936" t="s">
        <v>3786</v>
      </c>
    </row>
    <row r="110" spans="1:3" s="127" customFormat="1" ht="114" thickBot="1">
      <c r="A110" s="1854"/>
      <c r="B110" s="937" t="s">
        <v>430</v>
      </c>
      <c r="C110" s="938" t="s">
        <v>3820</v>
      </c>
    </row>
    <row r="111" spans="1:3" ht="33" thickBot="1">
      <c r="A111" s="2427" t="s">
        <v>765</v>
      </c>
      <c r="B111" s="2428"/>
      <c r="C111" s="16" t="s">
        <v>3821</v>
      </c>
    </row>
    <row r="112" spans="1:3" ht="235.5" customHeight="1">
      <c r="A112" s="1881" t="s">
        <v>432</v>
      </c>
      <c r="B112" s="1882"/>
      <c r="C112" s="1882"/>
    </row>
  </sheetData>
  <mergeCells count="15">
    <mergeCell ref="A112:C112"/>
    <mergeCell ref="A49:A69"/>
    <mergeCell ref="A70:A78"/>
    <mergeCell ref="A79:A93"/>
    <mergeCell ref="A94:A103"/>
    <mergeCell ref="A104:A108"/>
    <mergeCell ref="A111:B111"/>
    <mergeCell ref="A109:A110"/>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P110"/>
  <sheetViews>
    <sheetView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45" t="s">
        <v>433</v>
      </c>
      <c r="B1" s="2393"/>
      <c r="C1" s="2393"/>
      <c r="D1" s="1759"/>
      <c r="E1" s="1759"/>
      <c r="F1" s="1759"/>
      <c r="G1" s="1759"/>
      <c r="H1" s="1759"/>
      <c r="I1" s="1759"/>
      <c r="P1" s="1759"/>
    </row>
    <row r="2" spans="1:16" customFormat="1" ht="21" customHeight="1" thickBot="1">
      <c r="A2" s="2422" t="s">
        <v>3667</v>
      </c>
      <c r="B2" s="2422"/>
      <c r="C2" s="121"/>
      <c r="D2" s="79"/>
    </row>
    <row r="3" spans="1:16" ht="18" customHeight="1" thickBot="1">
      <c r="A3" s="2446" t="s">
        <v>434</v>
      </c>
      <c r="B3" s="2447"/>
      <c r="C3" s="1760">
        <v>43920</v>
      </c>
      <c r="D3" s="67"/>
      <c r="E3" s="68"/>
      <c r="F3" s="68"/>
      <c r="G3" s="68"/>
      <c r="H3" s="68"/>
      <c r="I3" s="68"/>
    </row>
    <row r="4" spans="1:16" ht="18.75" customHeight="1">
      <c r="A4" s="2442" t="s">
        <v>435</v>
      </c>
      <c r="B4" s="1761" t="s">
        <v>436</v>
      </c>
      <c r="C4" s="1762" t="s">
        <v>3822</v>
      </c>
      <c r="D4" s="67"/>
      <c r="E4" s="68"/>
      <c r="F4" s="68"/>
      <c r="G4" s="68"/>
      <c r="H4" s="68"/>
      <c r="I4" s="68"/>
    </row>
    <row r="5" spans="1:16" ht="18" customHeight="1">
      <c r="A5" s="2397"/>
      <c r="B5" s="1719" t="s">
        <v>438</v>
      </c>
      <c r="C5" s="1732" t="s">
        <v>220</v>
      </c>
      <c r="D5" s="67"/>
      <c r="E5" s="68"/>
      <c r="F5" s="68"/>
      <c r="G5" s="68"/>
      <c r="H5" s="68"/>
      <c r="I5" s="68"/>
    </row>
    <row r="6" spans="1:16" ht="18" customHeight="1">
      <c r="A6" s="2397"/>
      <c r="B6" s="1719" t="s">
        <v>440</v>
      </c>
      <c r="C6" s="1763" t="s">
        <v>1167</v>
      </c>
      <c r="D6" s="67"/>
      <c r="E6" s="68"/>
      <c r="F6" s="68"/>
      <c r="G6" s="68"/>
      <c r="H6" s="68"/>
      <c r="I6" s="68"/>
    </row>
    <row r="7" spans="1:16" ht="18" customHeight="1">
      <c r="A7" s="2397"/>
      <c r="B7" s="1719" t="s">
        <v>268</v>
      </c>
      <c r="C7" s="1763" t="s">
        <v>3823</v>
      </c>
      <c r="D7" s="67"/>
      <c r="E7" s="68"/>
      <c r="F7" s="68"/>
      <c r="G7" s="68"/>
      <c r="H7" s="68"/>
      <c r="I7" s="68"/>
    </row>
    <row r="8" spans="1:16" ht="18" customHeight="1">
      <c r="A8" s="2397"/>
      <c r="B8" s="1719" t="s">
        <v>442</v>
      </c>
      <c r="C8" s="1763" t="s">
        <v>3824</v>
      </c>
      <c r="D8" s="67"/>
      <c r="E8" s="68"/>
      <c r="F8" s="68"/>
      <c r="G8" s="68"/>
      <c r="H8" s="68"/>
      <c r="I8" s="68"/>
    </row>
    <row r="9" spans="1:16" ht="18" customHeight="1">
      <c r="A9" s="2397"/>
      <c r="B9" s="1719" t="s">
        <v>444</v>
      </c>
      <c r="C9" s="1764">
        <f>701884009*C105</f>
        <v>5296033.8860909091</v>
      </c>
      <c r="D9" s="67"/>
      <c r="E9" s="68"/>
      <c r="F9" s="68"/>
      <c r="G9" s="68"/>
      <c r="H9" s="68"/>
      <c r="I9" s="68"/>
    </row>
    <row r="10" spans="1:16" ht="18" customHeight="1">
      <c r="A10" s="2397"/>
      <c r="B10" s="1719" t="s">
        <v>446</v>
      </c>
      <c r="C10" s="1765">
        <f>C9*110</f>
        <v>582563727.47000003</v>
      </c>
      <c r="D10" s="67"/>
      <c r="E10" s="68"/>
      <c r="F10" s="68"/>
      <c r="G10" s="68"/>
      <c r="H10" s="68"/>
      <c r="I10" s="68"/>
    </row>
    <row r="11" spans="1:16" ht="18" customHeight="1">
      <c r="A11" s="2397"/>
      <c r="B11" s="1719" t="s">
        <v>447</v>
      </c>
      <c r="C11" s="1763" t="s">
        <v>3825</v>
      </c>
      <c r="D11" s="67"/>
      <c r="E11" s="68"/>
      <c r="F11" s="68"/>
      <c r="G11" s="68"/>
      <c r="H11" s="68"/>
      <c r="I11" s="68"/>
    </row>
    <row r="12" spans="1:16" ht="18" customHeight="1">
      <c r="A12" s="2397"/>
      <c r="B12" s="1719" t="s">
        <v>449</v>
      </c>
      <c r="C12" s="1763" t="s">
        <v>267</v>
      </c>
      <c r="D12" s="67"/>
      <c r="E12" s="68"/>
      <c r="F12" s="68"/>
      <c r="G12" s="68"/>
      <c r="H12" s="68"/>
      <c r="I12" s="68"/>
    </row>
    <row r="13" spans="1:16" ht="18" customHeight="1">
      <c r="A13" s="2397"/>
      <c r="B13" s="1719" t="s">
        <v>450</v>
      </c>
      <c r="C13" s="1763" t="s">
        <v>279</v>
      </c>
      <c r="D13" s="67"/>
      <c r="E13" s="68"/>
      <c r="F13" s="68"/>
      <c r="G13" s="68"/>
      <c r="H13" s="68"/>
      <c r="I13" s="68"/>
    </row>
    <row r="14" spans="1:16" ht="18" customHeight="1">
      <c r="A14" s="2397"/>
      <c r="B14" s="1719" t="s">
        <v>451</v>
      </c>
      <c r="C14" s="1763" t="s">
        <v>279</v>
      </c>
      <c r="D14" s="67"/>
      <c r="E14" s="68"/>
      <c r="F14" s="68"/>
      <c r="G14" s="68"/>
      <c r="H14" s="68"/>
      <c r="I14" s="68"/>
    </row>
    <row r="15" spans="1:16" ht="18" customHeight="1">
      <c r="A15" s="2397"/>
      <c r="B15" s="1719" t="s">
        <v>452</v>
      </c>
      <c r="C15" s="1763" t="s">
        <v>267</v>
      </c>
      <c r="D15" s="67"/>
      <c r="E15" s="68"/>
      <c r="F15" s="68"/>
      <c r="G15" s="68"/>
      <c r="H15" s="68"/>
      <c r="I15" s="68"/>
    </row>
    <row r="16" spans="1:16" ht="18" customHeight="1">
      <c r="A16" s="2397"/>
      <c r="B16" s="1719" t="s">
        <v>453</v>
      </c>
      <c r="C16" s="1763" t="s">
        <v>267</v>
      </c>
      <c r="D16" s="67"/>
      <c r="E16" s="68"/>
      <c r="F16" s="68"/>
      <c r="G16" s="68"/>
      <c r="H16" s="68"/>
      <c r="I16" s="68"/>
    </row>
    <row r="17" spans="1:9" ht="18" customHeight="1">
      <c r="A17" s="2397"/>
      <c r="B17" s="1719" t="s">
        <v>454</v>
      </c>
      <c r="C17" s="1763" t="s">
        <v>267</v>
      </c>
      <c r="D17" s="67"/>
      <c r="E17" s="68"/>
      <c r="F17" s="68"/>
      <c r="G17" s="68"/>
      <c r="H17" s="68"/>
      <c r="I17" s="68"/>
    </row>
    <row r="18" spans="1:9" ht="32.4">
      <c r="A18" s="2397"/>
      <c r="B18" s="1719" t="s">
        <v>455</v>
      </c>
      <c r="C18" s="1763" t="s">
        <v>3673</v>
      </c>
      <c r="D18" s="67"/>
      <c r="E18" s="68"/>
      <c r="F18" s="68"/>
      <c r="G18" s="68"/>
      <c r="H18" s="68"/>
      <c r="I18" s="68"/>
    </row>
    <row r="19" spans="1:9" ht="36" customHeight="1">
      <c r="A19" s="2397"/>
      <c r="B19" s="1719" t="s">
        <v>3674</v>
      </c>
      <c r="C19" s="1763" t="s">
        <v>1695</v>
      </c>
      <c r="D19" s="67"/>
      <c r="E19" s="68"/>
      <c r="F19" s="68"/>
      <c r="G19" s="68"/>
      <c r="H19" s="68"/>
      <c r="I19" s="68"/>
    </row>
    <row r="20" spans="1:9" ht="18" customHeight="1">
      <c r="A20" s="2397"/>
      <c r="B20" s="1719" t="s">
        <v>457</v>
      </c>
      <c r="C20" s="1763" t="s">
        <v>317</v>
      </c>
      <c r="D20" s="67"/>
      <c r="E20" s="68"/>
      <c r="F20" s="68"/>
      <c r="G20" s="68"/>
      <c r="H20" s="68"/>
      <c r="I20" s="68"/>
    </row>
    <row r="21" spans="1:9" ht="18" customHeight="1">
      <c r="A21" s="2397"/>
      <c r="B21" s="1719" t="s">
        <v>289</v>
      </c>
      <c r="C21" s="1763" t="s">
        <v>267</v>
      </c>
      <c r="D21" s="67"/>
      <c r="E21" s="68"/>
      <c r="F21" s="68"/>
      <c r="G21" s="68"/>
      <c r="H21" s="68"/>
      <c r="I21" s="68"/>
    </row>
    <row r="22" spans="1:9" ht="18" customHeight="1">
      <c r="A22" s="2397"/>
      <c r="B22" s="1719" t="s">
        <v>459</v>
      </c>
      <c r="C22" s="1763" t="s">
        <v>267</v>
      </c>
      <c r="D22" s="67"/>
      <c r="E22" s="68"/>
      <c r="F22" s="68"/>
      <c r="G22" s="68"/>
      <c r="H22" s="68"/>
      <c r="I22" s="68"/>
    </row>
    <row r="23" spans="1:9" ht="18" customHeight="1">
      <c r="A23" s="2397"/>
      <c r="B23" s="1719" t="s">
        <v>460</v>
      </c>
      <c r="C23" s="1763" t="s">
        <v>267</v>
      </c>
      <c r="D23" s="67"/>
      <c r="E23" s="68"/>
      <c r="F23" s="68"/>
      <c r="G23" s="68"/>
      <c r="H23" s="68"/>
      <c r="I23" s="68"/>
    </row>
    <row r="24" spans="1:9" ht="18" customHeight="1">
      <c r="A24" s="2397"/>
      <c r="B24" s="1719" t="s">
        <v>461</v>
      </c>
      <c r="C24" s="1763" t="s">
        <v>267</v>
      </c>
      <c r="D24" s="67"/>
      <c r="E24" s="68"/>
      <c r="F24" s="68"/>
      <c r="G24" s="68"/>
      <c r="H24" s="68"/>
      <c r="I24" s="68"/>
    </row>
    <row r="25" spans="1:9" ht="18" customHeight="1">
      <c r="A25" s="2397"/>
      <c r="B25" s="1719" t="s">
        <v>463</v>
      </c>
      <c r="C25" s="1763" t="s">
        <v>267</v>
      </c>
      <c r="D25" s="67"/>
      <c r="E25" s="68"/>
      <c r="F25" s="68"/>
      <c r="G25" s="68"/>
      <c r="H25" s="68"/>
      <c r="I25" s="68"/>
    </row>
    <row r="26" spans="1:9" ht="18" customHeight="1">
      <c r="A26" s="2397"/>
      <c r="B26" s="1719" t="s">
        <v>464</v>
      </c>
      <c r="C26" s="1763" t="s">
        <v>296</v>
      </c>
      <c r="D26" s="67"/>
      <c r="E26" s="68"/>
      <c r="F26" s="68"/>
      <c r="G26" s="68"/>
      <c r="H26" s="68"/>
      <c r="I26" s="68"/>
    </row>
    <row r="27" spans="1:9" ht="18" customHeight="1">
      <c r="A27" s="2397"/>
      <c r="B27" s="1719" t="s">
        <v>465</v>
      </c>
      <c r="C27" s="1763" t="s">
        <v>267</v>
      </c>
      <c r="D27" s="67"/>
      <c r="E27" s="68"/>
      <c r="F27" s="68"/>
      <c r="G27" s="68"/>
      <c r="H27" s="68"/>
      <c r="I27" s="68"/>
    </row>
    <row r="28" spans="1:9" ht="18" customHeight="1">
      <c r="A28" s="2397"/>
      <c r="B28" s="1719" t="s">
        <v>466</v>
      </c>
      <c r="C28" s="1763" t="s">
        <v>299</v>
      </c>
      <c r="D28" s="67"/>
      <c r="E28" s="68"/>
      <c r="F28" s="68"/>
      <c r="G28" s="68"/>
      <c r="H28" s="68"/>
      <c r="I28" s="68"/>
    </row>
    <row r="29" spans="1:9" ht="18" customHeight="1">
      <c r="A29" s="2397"/>
      <c r="B29" s="1719" t="s">
        <v>467</v>
      </c>
      <c r="C29" s="1763" t="s">
        <v>301</v>
      </c>
      <c r="D29" s="67"/>
      <c r="E29" s="68"/>
      <c r="F29" s="68"/>
      <c r="G29" s="68"/>
      <c r="H29" s="68"/>
      <c r="I29" s="68"/>
    </row>
    <row r="30" spans="1:9" ht="18" customHeight="1">
      <c r="A30" s="2397"/>
      <c r="B30" s="1719" t="s">
        <v>468</v>
      </c>
      <c r="C30" s="1763" t="s">
        <v>658</v>
      </c>
      <c r="D30" s="67"/>
      <c r="E30" s="68"/>
      <c r="F30" s="68"/>
      <c r="G30" s="68"/>
      <c r="H30" s="68"/>
      <c r="I30" s="68"/>
    </row>
    <row r="31" spans="1:9" ht="32.4">
      <c r="A31" s="2397"/>
      <c r="B31" s="1719" t="s">
        <v>470</v>
      </c>
      <c r="C31" s="1763" t="s">
        <v>3676</v>
      </c>
      <c r="D31" s="67"/>
      <c r="E31" s="68"/>
      <c r="F31" s="68"/>
      <c r="G31" s="68"/>
      <c r="H31" s="68"/>
      <c r="I31" s="68"/>
    </row>
    <row r="32" spans="1:9">
      <c r="A32" s="2397"/>
      <c r="B32" s="1719" t="s">
        <v>472</v>
      </c>
      <c r="C32" s="1763" t="s">
        <v>3677</v>
      </c>
      <c r="D32" s="67"/>
      <c r="E32" s="68"/>
      <c r="F32" s="68"/>
      <c r="G32" s="68"/>
      <c r="H32" s="68"/>
      <c r="I32" s="68"/>
    </row>
    <row r="33" spans="1:9" ht="33" thickBot="1">
      <c r="A33" s="2415"/>
      <c r="B33" s="1720" t="s">
        <v>308</v>
      </c>
      <c r="C33" s="1763" t="s">
        <v>267</v>
      </c>
      <c r="D33" s="67"/>
      <c r="E33" s="68"/>
      <c r="F33" s="68"/>
      <c r="G33" s="68"/>
      <c r="H33" s="68"/>
      <c r="I33" s="68"/>
    </row>
    <row r="34" spans="1:9">
      <c r="A34" s="2442" t="s">
        <v>475</v>
      </c>
      <c r="B34" s="1761" t="s">
        <v>476</v>
      </c>
      <c r="C34" s="1762" t="s">
        <v>3823</v>
      </c>
      <c r="D34" s="67"/>
      <c r="E34" s="68"/>
      <c r="F34" s="68"/>
      <c r="G34" s="68"/>
      <c r="H34" s="68"/>
      <c r="I34" s="68"/>
    </row>
    <row r="35" spans="1:9">
      <c r="A35" s="2397"/>
      <c r="B35" s="1719" t="s">
        <v>477</v>
      </c>
      <c r="C35" s="1763" t="s">
        <v>3826</v>
      </c>
      <c r="D35" s="67"/>
      <c r="E35" s="68"/>
      <c r="F35" s="68"/>
      <c r="G35" s="68"/>
      <c r="H35" s="68"/>
      <c r="I35" s="68"/>
    </row>
    <row r="36" spans="1:9" ht="18" customHeight="1">
      <c r="A36" s="2397"/>
      <c r="B36" s="1719" t="s">
        <v>479</v>
      </c>
      <c r="C36" s="1763" t="s">
        <v>314</v>
      </c>
      <c r="D36" s="67"/>
      <c r="E36" s="68"/>
      <c r="F36" s="68"/>
      <c r="G36" s="68"/>
      <c r="H36" s="68"/>
      <c r="I36" s="68"/>
    </row>
    <row r="37" spans="1:9" ht="18" customHeight="1">
      <c r="A37" s="2397"/>
      <c r="B37" s="1719" t="s">
        <v>480</v>
      </c>
      <c r="C37" s="1763" t="s">
        <v>267</v>
      </c>
      <c r="D37" s="67"/>
      <c r="E37" s="68"/>
      <c r="F37" s="68"/>
      <c r="G37" s="68"/>
      <c r="H37" s="68"/>
      <c r="I37" s="68"/>
    </row>
    <row r="38" spans="1:9" ht="18" customHeight="1">
      <c r="A38" s="2397"/>
      <c r="B38" s="1719" t="s">
        <v>481</v>
      </c>
      <c r="C38" s="1763" t="s">
        <v>317</v>
      </c>
      <c r="D38" s="67"/>
      <c r="E38" s="68"/>
      <c r="F38" s="68"/>
      <c r="G38" s="68"/>
      <c r="H38" s="68"/>
      <c r="I38" s="68"/>
    </row>
    <row r="39" spans="1:9" ht="19.2" customHeight="1" thickBot="1">
      <c r="A39" s="2415"/>
      <c r="B39" s="1720" t="s">
        <v>482</v>
      </c>
      <c r="C39" s="1766" t="s">
        <v>279</v>
      </c>
      <c r="D39" s="67"/>
      <c r="E39" s="68"/>
      <c r="F39" s="68"/>
      <c r="G39" s="68"/>
      <c r="H39" s="68"/>
      <c r="I39" s="68"/>
    </row>
    <row r="40" spans="1:9" ht="18" customHeight="1">
      <c r="A40" s="2442" t="s">
        <v>483</v>
      </c>
      <c r="B40" s="1761" t="s">
        <v>484</v>
      </c>
      <c r="C40" s="1762" t="s">
        <v>267</v>
      </c>
      <c r="D40" s="67"/>
      <c r="E40" s="68"/>
      <c r="F40" s="68"/>
      <c r="G40" s="68"/>
      <c r="H40" s="68"/>
      <c r="I40" s="68"/>
    </row>
    <row r="41" spans="1:9" ht="18" customHeight="1">
      <c r="A41" s="2397"/>
      <c r="B41" s="1719" t="s">
        <v>485</v>
      </c>
      <c r="C41" s="1763" t="s">
        <v>317</v>
      </c>
      <c r="D41" s="67"/>
      <c r="E41" s="68"/>
      <c r="F41" s="68"/>
      <c r="G41" s="68"/>
      <c r="H41" s="68"/>
      <c r="I41" s="68"/>
    </row>
    <row r="42" spans="1:9" ht="18" customHeight="1">
      <c r="A42" s="2397"/>
      <c r="B42" s="1719" t="s">
        <v>486</v>
      </c>
      <c r="C42" s="1763" t="s">
        <v>317</v>
      </c>
      <c r="D42" s="67"/>
      <c r="E42" s="68"/>
      <c r="F42" s="68"/>
      <c r="G42" s="68"/>
      <c r="H42" s="68"/>
      <c r="I42" s="68"/>
    </row>
    <row r="43" spans="1:9" ht="18" customHeight="1">
      <c r="A43" s="2397"/>
      <c r="B43" s="1719" t="s">
        <v>487</v>
      </c>
      <c r="C43" s="1763" t="s">
        <v>317</v>
      </c>
      <c r="D43" s="67"/>
      <c r="E43" s="68"/>
      <c r="F43" s="68"/>
      <c r="G43" s="68"/>
      <c r="H43" s="68"/>
      <c r="I43" s="68"/>
    </row>
    <row r="44" spans="1:9" ht="18" customHeight="1">
      <c r="A44" s="2397"/>
      <c r="B44" s="1719" t="s">
        <v>488</v>
      </c>
      <c r="C44" s="1763" t="s">
        <v>317</v>
      </c>
      <c r="D44" s="67"/>
      <c r="E44" s="68"/>
      <c r="F44" s="68"/>
      <c r="G44" s="68"/>
      <c r="H44" s="68"/>
      <c r="I44" s="68"/>
    </row>
    <row r="45" spans="1:9" ht="19.2" customHeight="1" thickBot="1">
      <c r="A45" s="2415"/>
      <c r="B45" s="1720" t="s">
        <v>489</v>
      </c>
      <c r="C45" s="1766" t="s">
        <v>317</v>
      </c>
      <c r="D45" s="67"/>
      <c r="E45" s="68"/>
      <c r="F45" s="68"/>
      <c r="G45" s="68"/>
      <c r="H45" s="68"/>
      <c r="I45" s="68"/>
    </row>
    <row r="46" spans="1:9" ht="18" customHeight="1">
      <c r="A46" s="2442" t="s">
        <v>490</v>
      </c>
      <c r="B46" s="1761" t="s">
        <v>491</v>
      </c>
      <c r="C46" s="1762" t="s">
        <v>267</v>
      </c>
      <c r="D46" s="67"/>
      <c r="E46" s="68"/>
      <c r="F46" s="68"/>
      <c r="G46" s="68"/>
      <c r="H46" s="68"/>
      <c r="I46" s="68"/>
    </row>
    <row r="47" spans="1:9" ht="18" customHeight="1">
      <c r="A47" s="2397"/>
      <c r="B47" s="1719" t="s">
        <v>492</v>
      </c>
      <c r="C47" s="1763" t="s">
        <v>317</v>
      </c>
      <c r="D47" s="67"/>
      <c r="E47" s="68"/>
      <c r="F47" s="68"/>
      <c r="G47" s="68"/>
      <c r="H47" s="68"/>
      <c r="I47" s="68"/>
    </row>
    <row r="48" spans="1:9" ht="19.2" customHeight="1" thickBot="1">
      <c r="A48" s="2415"/>
      <c r="B48" s="1720" t="s">
        <v>494</v>
      </c>
      <c r="C48" s="1766" t="s">
        <v>317</v>
      </c>
      <c r="D48" s="67"/>
      <c r="E48" s="68"/>
      <c r="F48" s="68"/>
      <c r="G48" s="68"/>
      <c r="H48" s="68"/>
      <c r="I48" s="68"/>
    </row>
    <row r="49" spans="1:9">
      <c r="A49" s="2442" t="s">
        <v>496</v>
      </c>
      <c r="B49" s="1761" t="s">
        <v>497</v>
      </c>
      <c r="C49" s="1762" t="s">
        <v>3827</v>
      </c>
      <c r="D49" s="67"/>
      <c r="E49" s="68"/>
      <c r="F49" s="68"/>
      <c r="G49" s="68"/>
      <c r="H49" s="68"/>
      <c r="I49" s="68"/>
    </row>
    <row r="50" spans="1:9" ht="18" customHeight="1">
      <c r="A50" s="2397"/>
      <c r="B50" s="1719" t="s">
        <v>498</v>
      </c>
      <c r="C50" s="1763" t="s">
        <v>267</v>
      </c>
      <c r="D50" s="67"/>
      <c r="E50" s="68"/>
      <c r="F50" s="68"/>
      <c r="G50" s="68"/>
      <c r="H50" s="68"/>
      <c r="I50" s="68"/>
    </row>
    <row r="51" spans="1:9" ht="18" customHeight="1">
      <c r="A51" s="2397"/>
      <c r="B51" s="1719" t="s">
        <v>500</v>
      </c>
      <c r="C51" s="1763" t="s">
        <v>267</v>
      </c>
      <c r="D51" s="67"/>
      <c r="E51" s="68"/>
      <c r="F51" s="68"/>
      <c r="G51" s="68"/>
      <c r="H51" s="68"/>
      <c r="I51" s="68"/>
    </row>
    <row r="52" spans="1:9" ht="18" customHeight="1">
      <c r="A52" s="2397"/>
      <c r="B52" s="1719" t="s">
        <v>502</v>
      </c>
      <c r="C52" s="1763" t="s">
        <v>317</v>
      </c>
      <c r="D52" s="67"/>
      <c r="E52" s="68"/>
      <c r="F52" s="68"/>
      <c r="G52" s="68"/>
      <c r="H52" s="68"/>
      <c r="I52" s="68"/>
    </row>
    <row r="53" spans="1:9" ht="18" customHeight="1">
      <c r="A53" s="2397"/>
      <c r="B53" s="1719" t="s">
        <v>504</v>
      </c>
      <c r="C53" s="1763" t="s">
        <v>317</v>
      </c>
      <c r="D53" s="67"/>
      <c r="E53" s="68"/>
      <c r="F53" s="68"/>
      <c r="G53" s="68"/>
      <c r="H53" s="68"/>
      <c r="I53" s="68"/>
    </row>
    <row r="54" spans="1:9" ht="194.4">
      <c r="A54" s="2397"/>
      <c r="B54" s="1719" t="s">
        <v>342</v>
      </c>
      <c r="C54" s="1763" t="s">
        <v>3828</v>
      </c>
      <c r="D54" s="67"/>
      <c r="E54" s="68"/>
      <c r="F54" s="68"/>
      <c r="G54" s="68"/>
      <c r="H54" s="68"/>
      <c r="I54" s="68"/>
    </row>
    <row r="55" spans="1:9" ht="48.6">
      <c r="A55" s="2397"/>
      <c r="B55" s="1719" t="s">
        <v>508</v>
      </c>
      <c r="C55" s="1763" t="s">
        <v>3829</v>
      </c>
      <c r="D55" s="67"/>
      <c r="E55" s="68"/>
      <c r="F55" s="68"/>
      <c r="G55" s="68"/>
      <c r="H55" s="68"/>
      <c r="I55" s="68"/>
    </row>
    <row r="56" spans="1:9">
      <c r="A56" s="2397"/>
      <c r="B56" s="1719" t="s">
        <v>510</v>
      </c>
      <c r="C56" s="1763" t="s">
        <v>3830</v>
      </c>
      <c r="D56" s="67"/>
      <c r="E56" s="68"/>
      <c r="F56" s="68"/>
      <c r="G56" s="68"/>
      <c r="H56" s="68"/>
      <c r="I56" s="68"/>
    </row>
    <row r="57" spans="1:9" ht="18" customHeight="1">
      <c r="A57" s="2397"/>
      <c r="B57" s="1719" t="s">
        <v>512</v>
      </c>
      <c r="C57" s="1763" t="s">
        <v>349</v>
      </c>
      <c r="D57" s="67"/>
      <c r="E57" s="68"/>
      <c r="F57" s="68"/>
      <c r="G57" s="68"/>
      <c r="H57" s="68"/>
      <c r="I57" s="68"/>
    </row>
    <row r="58" spans="1:9" ht="18" customHeight="1">
      <c r="A58" s="2397"/>
      <c r="B58" s="1719" t="s">
        <v>513</v>
      </c>
      <c r="C58" s="1763" t="s">
        <v>317</v>
      </c>
      <c r="D58" s="67"/>
      <c r="E58" s="68"/>
      <c r="F58" s="68"/>
      <c r="G58" s="68"/>
      <c r="H58" s="68"/>
      <c r="I58" s="68"/>
    </row>
    <row r="59" spans="1:9" ht="18" customHeight="1">
      <c r="A59" s="2397"/>
      <c r="B59" s="1719" t="s">
        <v>514</v>
      </c>
      <c r="C59" s="1763" t="s">
        <v>317</v>
      </c>
      <c r="D59" s="67"/>
      <c r="E59" s="68"/>
      <c r="F59" s="68"/>
      <c r="G59" s="68"/>
      <c r="H59" s="68"/>
      <c r="I59" s="68"/>
    </row>
    <row r="60" spans="1:9">
      <c r="A60" s="2397"/>
      <c r="B60" s="1719" t="s">
        <v>515</v>
      </c>
      <c r="C60" s="1732" t="s">
        <v>3831</v>
      </c>
      <c r="D60" s="67"/>
      <c r="E60" s="68"/>
      <c r="F60" s="68"/>
      <c r="G60" s="68"/>
      <c r="H60" s="68"/>
      <c r="I60" s="68"/>
    </row>
    <row r="61" spans="1:9" ht="18" customHeight="1">
      <c r="A61" s="2397"/>
      <c r="B61" s="1719" t="s">
        <v>516</v>
      </c>
      <c r="C61" s="1763" t="s">
        <v>267</v>
      </c>
      <c r="D61" s="67"/>
      <c r="E61" s="68"/>
      <c r="F61" s="68"/>
      <c r="G61" s="68"/>
      <c r="H61" s="68"/>
      <c r="I61" s="68"/>
    </row>
    <row r="62" spans="1:9" ht="18" customHeight="1">
      <c r="A62" s="2397"/>
      <c r="B62" s="1719" t="s">
        <v>517</v>
      </c>
      <c r="C62" s="1763" t="s">
        <v>317</v>
      </c>
      <c r="D62" s="67"/>
      <c r="E62" s="68"/>
      <c r="F62" s="68"/>
      <c r="G62" s="68"/>
      <c r="H62" s="68"/>
      <c r="I62" s="68"/>
    </row>
    <row r="63" spans="1:9" ht="18" customHeight="1">
      <c r="A63" s="2397"/>
      <c r="B63" s="1719" t="s">
        <v>519</v>
      </c>
      <c r="C63" s="1763" t="s">
        <v>317</v>
      </c>
      <c r="D63" s="67"/>
      <c r="E63" s="68"/>
      <c r="F63" s="68"/>
      <c r="G63" s="68"/>
      <c r="H63" s="68"/>
      <c r="I63" s="68"/>
    </row>
    <row r="64" spans="1:9">
      <c r="A64" s="2397"/>
      <c r="B64" s="1719" t="s">
        <v>521</v>
      </c>
      <c r="C64" s="1763" t="s">
        <v>3832</v>
      </c>
      <c r="D64" s="67"/>
      <c r="E64" s="68"/>
      <c r="F64" s="68"/>
      <c r="G64" s="68"/>
      <c r="H64" s="68"/>
      <c r="I64" s="68"/>
    </row>
    <row r="65" spans="1:9" ht="32.4">
      <c r="A65" s="2397"/>
      <c r="B65" s="1719" t="s">
        <v>523</v>
      </c>
      <c r="C65" s="1763" t="s">
        <v>3833</v>
      </c>
      <c r="D65" s="67"/>
      <c r="E65" s="68"/>
      <c r="F65" s="68"/>
      <c r="G65" s="68"/>
      <c r="H65" s="68"/>
      <c r="I65" s="68"/>
    </row>
    <row r="66" spans="1:9" ht="18" customHeight="1">
      <c r="A66" s="2397"/>
      <c r="B66" s="1719" t="s">
        <v>525</v>
      </c>
      <c r="C66" s="1763" t="s">
        <v>317</v>
      </c>
      <c r="D66" s="67"/>
      <c r="E66" s="68"/>
      <c r="F66" s="68"/>
      <c r="G66" s="68"/>
      <c r="H66" s="68"/>
      <c r="I66" s="68"/>
    </row>
    <row r="67" spans="1:9" ht="18" customHeight="1">
      <c r="A67" s="2397"/>
      <c r="B67" s="1719" t="s">
        <v>526</v>
      </c>
      <c r="C67" s="1763" t="s">
        <v>317</v>
      </c>
      <c r="D67" s="67"/>
      <c r="E67" s="68"/>
      <c r="F67" s="68"/>
      <c r="G67" s="68"/>
      <c r="H67" s="68"/>
      <c r="I67" s="68"/>
    </row>
    <row r="68" spans="1:9" ht="18" customHeight="1">
      <c r="A68" s="2397"/>
      <c r="B68" s="1719" t="s">
        <v>528</v>
      </c>
      <c r="C68" s="1763" t="s">
        <v>267</v>
      </c>
      <c r="D68" s="67"/>
      <c r="E68" s="68"/>
      <c r="F68" s="68"/>
      <c r="G68" s="68"/>
      <c r="H68" s="68"/>
      <c r="I68" s="68"/>
    </row>
    <row r="69" spans="1:9" ht="19.2" customHeight="1" thickBot="1">
      <c r="A69" s="2415"/>
      <c r="B69" s="1720" t="s">
        <v>530</v>
      </c>
      <c r="C69" s="1766" t="s">
        <v>317</v>
      </c>
      <c r="D69" s="67"/>
      <c r="E69" s="68"/>
      <c r="F69" s="68"/>
      <c r="G69" s="68"/>
      <c r="H69" s="68"/>
      <c r="I69" s="68"/>
    </row>
    <row r="70" spans="1:9" ht="18" customHeight="1">
      <c r="A70" s="2442" t="s">
        <v>532</v>
      </c>
      <c r="B70" s="1761" t="s">
        <v>533</v>
      </c>
      <c r="C70" s="1762" t="s">
        <v>279</v>
      </c>
      <c r="D70" s="67"/>
      <c r="E70" s="68"/>
      <c r="F70" s="68"/>
      <c r="G70" s="68"/>
      <c r="H70" s="68"/>
      <c r="I70" s="68"/>
    </row>
    <row r="71" spans="1:9" ht="18" customHeight="1">
      <c r="A71" s="2397"/>
      <c r="B71" s="1719" t="s">
        <v>534</v>
      </c>
      <c r="C71" s="1763" t="s">
        <v>369</v>
      </c>
      <c r="D71" s="67"/>
      <c r="E71" s="68"/>
      <c r="F71" s="68"/>
      <c r="G71" s="68"/>
      <c r="H71" s="68"/>
      <c r="I71" s="68"/>
    </row>
    <row r="72" spans="1:9" ht="18" customHeight="1">
      <c r="A72" s="2397"/>
      <c r="B72" s="1719" t="s">
        <v>535</v>
      </c>
      <c r="C72" s="1763" t="s">
        <v>317</v>
      </c>
      <c r="D72" s="67"/>
      <c r="E72" s="68"/>
      <c r="F72" s="68"/>
      <c r="G72" s="68"/>
      <c r="H72" s="68"/>
      <c r="I72" s="68"/>
    </row>
    <row r="73" spans="1:9" ht="18" customHeight="1">
      <c r="A73" s="2397"/>
      <c r="B73" s="1719" t="s">
        <v>536</v>
      </c>
      <c r="C73" s="1763" t="s">
        <v>317</v>
      </c>
      <c r="D73" s="67"/>
      <c r="E73" s="68"/>
      <c r="F73" s="68"/>
      <c r="G73" s="68"/>
      <c r="H73" s="68"/>
      <c r="I73" s="68"/>
    </row>
    <row r="74" spans="1:9" ht="32.4">
      <c r="A74" s="2397"/>
      <c r="B74" s="1719" t="s">
        <v>537</v>
      </c>
      <c r="C74" s="1763" t="s">
        <v>3689</v>
      </c>
      <c r="D74" s="67"/>
      <c r="E74" s="68"/>
      <c r="F74" s="68"/>
      <c r="G74" s="68"/>
      <c r="H74" s="68"/>
      <c r="I74" s="68"/>
    </row>
    <row r="75" spans="1:9" ht="18" customHeight="1">
      <c r="A75" s="2397"/>
      <c r="B75" s="1719" t="s">
        <v>972</v>
      </c>
      <c r="C75" s="1763" t="s">
        <v>301</v>
      </c>
      <c r="D75" s="67"/>
      <c r="E75" s="68"/>
      <c r="F75" s="68"/>
      <c r="G75" s="68"/>
      <c r="H75" s="68"/>
      <c r="I75" s="68"/>
    </row>
    <row r="76" spans="1:9" ht="18" customHeight="1">
      <c r="A76" s="2397"/>
      <c r="B76" s="1719" t="s">
        <v>540</v>
      </c>
      <c r="C76" s="1763" t="s">
        <v>279</v>
      </c>
      <c r="D76" s="67"/>
      <c r="E76" s="68"/>
      <c r="F76" s="68"/>
      <c r="G76" s="68"/>
      <c r="H76" s="68"/>
      <c r="I76" s="68"/>
    </row>
    <row r="77" spans="1:9" ht="18" customHeight="1">
      <c r="A77" s="2397"/>
      <c r="B77" s="1719" t="s">
        <v>541</v>
      </c>
      <c r="C77" s="1763" t="s">
        <v>377</v>
      </c>
      <c r="D77" s="67"/>
      <c r="E77" s="68"/>
      <c r="F77" s="68"/>
      <c r="G77" s="68"/>
      <c r="H77" s="68"/>
      <c r="I77" s="68"/>
    </row>
    <row r="78" spans="1:9" ht="19.2" customHeight="1" thickBot="1">
      <c r="A78" s="2415"/>
      <c r="B78" s="1720" t="s">
        <v>542</v>
      </c>
      <c r="C78" s="1766" t="s">
        <v>3690</v>
      </c>
      <c r="D78" s="67"/>
      <c r="E78" s="68"/>
      <c r="F78" s="68"/>
      <c r="G78" s="68"/>
      <c r="H78" s="68"/>
      <c r="I78" s="68"/>
    </row>
    <row r="79" spans="1:9" ht="18" customHeight="1">
      <c r="A79" s="2442" t="s">
        <v>544</v>
      </c>
      <c r="B79" s="1761" t="s">
        <v>545</v>
      </c>
      <c r="C79" s="1762" t="s">
        <v>3691</v>
      </c>
      <c r="D79" s="67"/>
      <c r="E79" s="68"/>
      <c r="F79" s="68"/>
      <c r="G79" s="68"/>
      <c r="H79" s="68"/>
      <c r="I79" s="68"/>
    </row>
    <row r="80" spans="1:9" ht="18" customHeight="1">
      <c r="A80" s="2397"/>
      <c r="B80" s="1719" t="s">
        <v>547</v>
      </c>
      <c r="C80" s="1763" t="s">
        <v>3692</v>
      </c>
      <c r="D80" s="67"/>
      <c r="E80" s="68"/>
      <c r="F80" s="68"/>
      <c r="G80" s="68"/>
      <c r="H80" s="68"/>
      <c r="I80" s="68"/>
    </row>
    <row r="81" spans="1:9" ht="18" customHeight="1">
      <c r="A81" s="2397"/>
      <c r="B81" s="1719" t="s">
        <v>548</v>
      </c>
      <c r="C81" s="1763" t="s">
        <v>3691</v>
      </c>
      <c r="D81" s="67"/>
      <c r="E81" s="68"/>
      <c r="F81" s="68"/>
      <c r="G81" s="68"/>
      <c r="H81" s="68"/>
      <c r="I81" s="68"/>
    </row>
    <row r="82" spans="1:9" ht="18" customHeight="1">
      <c r="A82" s="2397"/>
      <c r="B82" s="1719" t="s">
        <v>550</v>
      </c>
      <c r="C82" s="1763" t="s">
        <v>3691</v>
      </c>
      <c r="D82" s="67"/>
      <c r="E82" s="68"/>
      <c r="F82" s="68"/>
      <c r="G82" s="68"/>
      <c r="H82" s="68"/>
      <c r="I82" s="68"/>
    </row>
    <row r="83" spans="1:9" ht="18" customHeight="1">
      <c r="A83" s="2397"/>
      <c r="B83" s="1719" t="s">
        <v>552</v>
      </c>
      <c r="C83" s="1763" t="s">
        <v>3691</v>
      </c>
      <c r="D83" s="84"/>
      <c r="E83" s="68"/>
      <c r="F83" s="68"/>
      <c r="G83" s="68"/>
      <c r="H83" s="68"/>
      <c r="I83" s="68"/>
    </row>
    <row r="84" spans="1:9" ht="18" customHeight="1">
      <c r="A84" s="2397"/>
      <c r="B84" s="1719" t="s">
        <v>554</v>
      </c>
      <c r="C84" s="1763" t="s">
        <v>267</v>
      </c>
      <c r="D84" s="67"/>
      <c r="E84" s="68"/>
      <c r="F84" s="68"/>
      <c r="G84" s="68"/>
      <c r="H84" s="68"/>
      <c r="I84" s="68"/>
    </row>
    <row r="85" spans="1:9" ht="18" customHeight="1">
      <c r="A85" s="2397"/>
      <c r="B85" s="1719" t="s">
        <v>526</v>
      </c>
      <c r="C85" s="1763" t="s">
        <v>317</v>
      </c>
      <c r="D85" s="67"/>
      <c r="E85" s="68"/>
      <c r="F85" s="68"/>
      <c r="G85" s="68"/>
      <c r="H85" s="68"/>
      <c r="I85" s="68"/>
    </row>
    <row r="86" spans="1:9" ht="18" customHeight="1">
      <c r="A86" s="2397"/>
      <c r="B86" s="1719" t="s">
        <v>528</v>
      </c>
      <c r="C86" s="1763" t="s">
        <v>317</v>
      </c>
      <c r="D86" s="67"/>
      <c r="E86" s="68"/>
      <c r="F86" s="68"/>
      <c r="G86" s="68"/>
      <c r="H86" s="68"/>
      <c r="I86" s="68"/>
    </row>
    <row r="87" spans="1:9" ht="18" customHeight="1">
      <c r="A87" s="2397"/>
      <c r="B87" s="1719" t="s">
        <v>555</v>
      </c>
      <c r="C87" s="1763" t="s">
        <v>317</v>
      </c>
      <c r="D87" s="67"/>
      <c r="E87" s="68"/>
      <c r="F87" s="68"/>
      <c r="G87" s="68"/>
      <c r="H87" s="68"/>
      <c r="I87" s="68"/>
    </row>
    <row r="88" spans="1:9" ht="18" customHeight="1">
      <c r="A88" s="2397"/>
      <c r="B88" s="1719" t="s">
        <v>556</v>
      </c>
      <c r="C88" s="1763" t="s">
        <v>317</v>
      </c>
      <c r="D88" s="67"/>
      <c r="E88" s="68"/>
      <c r="F88" s="68"/>
      <c r="G88" s="68"/>
      <c r="H88" s="68"/>
      <c r="I88" s="68"/>
    </row>
    <row r="89" spans="1:9" ht="18" customHeight="1">
      <c r="A89" s="2397"/>
      <c r="B89" s="1719" t="s">
        <v>557</v>
      </c>
      <c r="C89" s="1763" t="s">
        <v>267</v>
      </c>
      <c r="D89" s="67"/>
      <c r="E89" s="68"/>
      <c r="F89" s="68"/>
      <c r="G89" s="68"/>
      <c r="H89" s="68"/>
      <c r="I89" s="68"/>
    </row>
    <row r="90" spans="1:9" ht="18" customHeight="1">
      <c r="A90" s="2397"/>
      <c r="B90" s="1719" t="s">
        <v>558</v>
      </c>
      <c r="C90" s="1763" t="s">
        <v>317</v>
      </c>
      <c r="D90" s="67"/>
      <c r="E90" s="68"/>
      <c r="F90" s="68"/>
      <c r="G90" s="68"/>
      <c r="H90" s="68"/>
      <c r="I90" s="68"/>
    </row>
    <row r="91" spans="1:9" ht="18" customHeight="1">
      <c r="A91" s="2397"/>
      <c r="B91" s="1719" t="s">
        <v>559</v>
      </c>
      <c r="C91" s="1763" t="s">
        <v>317</v>
      </c>
      <c r="D91" s="67"/>
      <c r="E91" s="68"/>
      <c r="F91" s="68"/>
      <c r="G91" s="68"/>
      <c r="H91" s="68"/>
      <c r="I91" s="68"/>
    </row>
    <row r="92" spans="1:9" ht="18" customHeight="1">
      <c r="A92" s="2397"/>
      <c r="B92" s="1719" t="s">
        <v>560</v>
      </c>
      <c r="C92" s="1763" t="s">
        <v>317</v>
      </c>
      <c r="D92" s="67"/>
      <c r="E92" s="68"/>
      <c r="F92" s="68"/>
      <c r="G92" s="68"/>
      <c r="H92" s="68"/>
      <c r="I92" s="68"/>
    </row>
    <row r="93" spans="1:9" ht="19.2" customHeight="1" thickBot="1">
      <c r="A93" s="2415"/>
      <c r="B93" s="1720" t="s">
        <v>561</v>
      </c>
      <c r="C93" s="1766" t="s">
        <v>317</v>
      </c>
      <c r="D93" s="67"/>
      <c r="E93" s="68"/>
      <c r="F93" s="68"/>
      <c r="G93" s="68"/>
      <c r="H93" s="68"/>
      <c r="I93" s="68"/>
    </row>
    <row r="94" spans="1:9">
      <c r="A94" s="2442" t="s">
        <v>562</v>
      </c>
      <c r="B94" s="1761" t="s">
        <v>563</v>
      </c>
      <c r="C94" s="1762" t="s">
        <v>3834</v>
      </c>
      <c r="D94" s="67"/>
      <c r="E94" s="68"/>
      <c r="F94" s="68"/>
      <c r="G94" s="68"/>
      <c r="H94" s="68"/>
      <c r="I94" s="68"/>
    </row>
    <row r="95" spans="1:9" ht="36" customHeight="1">
      <c r="A95" s="2397"/>
      <c r="B95" s="1719" t="s">
        <v>565</v>
      </c>
      <c r="C95" s="1763" t="s">
        <v>3694</v>
      </c>
      <c r="D95" s="67"/>
      <c r="E95" s="68"/>
      <c r="F95" s="68"/>
      <c r="G95" s="68"/>
      <c r="H95" s="68"/>
      <c r="I95" s="68"/>
    </row>
    <row r="96" spans="1:9" ht="18" customHeight="1">
      <c r="A96" s="2397"/>
      <c r="B96" s="1719" t="s">
        <v>567</v>
      </c>
      <c r="C96" s="1763" t="s">
        <v>267</v>
      </c>
      <c r="D96" s="67"/>
      <c r="E96" s="68"/>
      <c r="F96" s="68"/>
      <c r="G96" s="68"/>
      <c r="H96" s="68"/>
      <c r="I96" s="68"/>
    </row>
    <row r="97" spans="1:9" ht="36" customHeight="1">
      <c r="A97" s="2397"/>
      <c r="B97" s="1719" t="s">
        <v>568</v>
      </c>
      <c r="C97" s="1763" t="s">
        <v>317</v>
      </c>
      <c r="D97" s="67"/>
      <c r="E97" s="68"/>
      <c r="F97" s="68"/>
      <c r="G97" s="68"/>
      <c r="H97" s="68"/>
      <c r="I97" s="68"/>
    </row>
    <row r="98" spans="1:9" ht="18" customHeight="1">
      <c r="A98" s="2397"/>
      <c r="B98" s="1719" t="s">
        <v>570</v>
      </c>
      <c r="C98" s="1763" t="s">
        <v>317</v>
      </c>
      <c r="D98" s="67"/>
      <c r="E98" s="68"/>
      <c r="F98" s="68"/>
      <c r="G98" s="68"/>
      <c r="H98" s="68"/>
      <c r="I98" s="68"/>
    </row>
    <row r="99" spans="1:9" ht="226.8">
      <c r="A99" s="2397"/>
      <c r="B99" s="1719" t="s">
        <v>572</v>
      </c>
      <c r="C99" s="1763" t="s">
        <v>3835</v>
      </c>
      <c r="D99" s="67"/>
      <c r="E99" s="68"/>
      <c r="F99" s="68"/>
      <c r="G99" s="68"/>
      <c r="H99" s="68"/>
      <c r="I99" s="68"/>
    </row>
    <row r="100" spans="1:9" ht="32.4">
      <c r="A100" s="2397"/>
      <c r="B100" s="1719" t="s">
        <v>574</v>
      </c>
      <c r="C100" s="1763" t="s">
        <v>3836</v>
      </c>
      <c r="D100" s="67"/>
      <c r="E100" s="68"/>
      <c r="F100" s="68"/>
      <c r="G100" s="68"/>
      <c r="H100" s="68"/>
      <c r="I100" s="68"/>
    </row>
    <row r="101" spans="1:9" ht="54" customHeight="1">
      <c r="A101" s="2397"/>
      <c r="B101" s="1719" t="s">
        <v>621</v>
      </c>
      <c r="C101" s="1763" t="s">
        <v>3837</v>
      </c>
      <c r="D101" s="67"/>
      <c r="E101" s="68"/>
      <c r="F101" s="68"/>
      <c r="G101" s="68"/>
      <c r="H101" s="68"/>
      <c r="I101" s="68"/>
    </row>
    <row r="102" spans="1:9" ht="18" customHeight="1">
      <c r="A102" s="2397"/>
      <c r="B102" s="1719" t="s">
        <v>576</v>
      </c>
      <c r="C102" s="1763" t="s">
        <v>317</v>
      </c>
      <c r="D102" s="67"/>
      <c r="E102" s="68"/>
      <c r="F102" s="68"/>
      <c r="G102" s="68"/>
      <c r="H102" s="68"/>
      <c r="I102" s="68"/>
    </row>
    <row r="103" spans="1:9" ht="19.2" customHeight="1" thickBot="1">
      <c r="A103" s="2415"/>
      <c r="B103" s="1719" t="s">
        <v>577</v>
      </c>
      <c r="C103" s="1763" t="s">
        <v>267</v>
      </c>
      <c r="D103" s="67"/>
      <c r="E103" s="68"/>
      <c r="F103" s="68"/>
      <c r="G103" s="68"/>
      <c r="H103" s="68"/>
      <c r="I103" s="68"/>
    </row>
    <row r="104" spans="1:9" ht="36" customHeight="1">
      <c r="A104" s="2442" t="s">
        <v>578</v>
      </c>
      <c r="B104" s="1719" t="s">
        <v>579</v>
      </c>
      <c r="C104" s="1763" t="s">
        <v>1209</v>
      </c>
      <c r="D104" s="67"/>
      <c r="E104" s="68"/>
      <c r="F104" s="68"/>
      <c r="G104" s="68"/>
      <c r="H104" s="68"/>
      <c r="I104" s="68"/>
    </row>
    <row r="105" spans="1:9" ht="18" customHeight="1">
      <c r="A105" s="2397"/>
      <c r="B105" s="1719" t="s">
        <v>581</v>
      </c>
      <c r="C105" s="1767">
        <f>C106/110</f>
        <v>7.5454545454545453E-3</v>
      </c>
      <c r="D105" s="67"/>
      <c r="E105" s="68"/>
      <c r="F105" s="68"/>
      <c r="G105" s="68"/>
      <c r="H105" s="68"/>
      <c r="I105" s="68"/>
    </row>
    <row r="106" spans="1:9" ht="18" customHeight="1">
      <c r="A106" s="2397"/>
      <c r="B106" s="1719" t="s">
        <v>583</v>
      </c>
      <c r="C106" s="1768">
        <v>0.83</v>
      </c>
      <c r="D106" s="69"/>
      <c r="E106" s="68"/>
      <c r="F106" s="68"/>
      <c r="G106" s="68"/>
      <c r="H106" s="68"/>
      <c r="I106" s="68"/>
    </row>
    <row r="107" spans="1:9" ht="18" customHeight="1">
      <c r="A107" s="2397"/>
      <c r="B107" s="1719" t="s">
        <v>1295</v>
      </c>
      <c r="C107" s="1763" t="s">
        <v>3838</v>
      </c>
      <c r="D107" s="67"/>
      <c r="E107" s="68"/>
      <c r="F107" s="68"/>
      <c r="G107" s="68"/>
      <c r="H107" s="68"/>
      <c r="I107" s="68"/>
    </row>
    <row r="108" spans="1:9" ht="19.2" customHeight="1" thickBot="1">
      <c r="A108" s="2397"/>
      <c r="B108" s="1769" t="s">
        <v>984</v>
      </c>
      <c r="C108" s="1770" t="s">
        <v>317</v>
      </c>
      <c r="D108" s="67"/>
      <c r="E108" s="68"/>
      <c r="F108" s="68"/>
      <c r="G108" s="68"/>
      <c r="H108" s="68"/>
      <c r="I108" s="68"/>
    </row>
    <row r="109" spans="1:9" ht="19.2" customHeight="1" thickBot="1">
      <c r="A109" s="2443" t="s">
        <v>587</v>
      </c>
      <c r="B109" s="2444"/>
      <c r="C109" s="1771" t="s">
        <v>3667</v>
      </c>
      <c r="D109" s="68"/>
      <c r="E109" s="68"/>
      <c r="F109" s="68"/>
      <c r="G109" s="68"/>
      <c r="H109" s="68"/>
      <c r="I109" s="68"/>
    </row>
    <row r="110" spans="1:9" ht="218.25" customHeight="1">
      <c r="A110" s="1881" t="s">
        <v>432</v>
      </c>
      <c r="B110" s="1882"/>
      <c r="C110" s="1882"/>
      <c r="D110" s="75"/>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19921875" style="6" customWidth="1"/>
    <col min="6" max="8" width="7.09765625" style="6"/>
    <col min="9" max="16384" width="7.09765625" style="3"/>
  </cols>
  <sheetData>
    <row r="1" spans="1:8" ht="19.8">
      <c r="A1" s="2008" t="s">
        <v>3839</v>
      </c>
      <c r="B1" s="2008"/>
      <c r="C1" s="2008"/>
      <c r="D1" s="3"/>
      <c r="E1" s="3"/>
      <c r="F1" s="3"/>
      <c r="G1" s="3"/>
      <c r="H1" s="3"/>
    </row>
    <row r="2" spans="1:8" customFormat="1" ht="21" customHeight="1" thickBot="1">
      <c r="A2" s="2449" t="s">
        <v>3840</v>
      </c>
      <c r="B2" s="2449"/>
      <c r="C2" s="121"/>
      <c r="D2" s="79"/>
    </row>
    <row r="3" spans="1:8" ht="16.8" thickBot="1">
      <c r="A3" s="2430" t="s">
        <v>3841</v>
      </c>
      <c r="B3" s="2431"/>
      <c r="C3" s="1772">
        <v>44742</v>
      </c>
      <c r="D3" s="3"/>
      <c r="E3" s="3"/>
      <c r="F3" s="3"/>
      <c r="G3" s="3"/>
      <c r="H3" s="3"/>
    </row>
    <row r="4" spans="1:8" ht="18.75" customHeight="1">
      <c r="A4" s="2432" t="s">
        <v>3842</v>
      </c>
      <c r="B4" s="1745" t="s">
        <v>3843</v>
      </c>
      <c r="C4" s="1773" t="s">
        <v>3844</v>
      </c>
      <c r="D4" s="3"/>
      <c r="E4" s="3"/>
      <c r="F4" s="3"/>
      <c r="G4" s="3"/>
      <c r="H4" s="3"/>
    </row>
    <row r="5" spans="1:8">
      <c r="A5" s="2448"/>
      <c r="B5" s="1060" t="s">
        <v>3845</v>
      </c>
      <c r="C5" s="1662" t="s">
        <v>3846</v>
      </c>
      <c r="D5" s="3"/>
      <c r="E5" s="3"/>
      <c r="F5" s="3"/>
      <c r="G5" s="3"/>
      <c r="H5" s="3"/>
    </row>
    <row r="6" spans="1:8">
      <c r="A6" s="2448"/>
      <c r="B6" s="1060" t="s">
        <v>3847</v>
      </c>
      <c r="C6" s="1093" t="s">
        <v>267</v>
      </c>
      <c r="D6" s="3"/>
      <c r="E6" s="3"/>
      <c r="F6" s="3"/>
      <c r="G6" s="3"/>
      <c r="H6" s="3"/>
    </row>
    <row r="7" spans="1:8">
      <c r="A7" s="2448"/>
      <c r="B7" s="1060" t="s">
        <v>3848</v>
      </c>
      <c r="C7" s="1664" t="s">
        <v>3846</v>
      </c>
      <c r="D7" s="3"/>
      <c r="E7" s="3"/>
      <c r="F7" s="3"/>
      <c r="G7" s="3"/>
      <c r="H7" s="3"/>
    </row>
    <row r="8" spans="1:8">
      <c r="A8" s="2448"/>
      <c r="B8" s="1060" t="s">
        <v>3849</v>
      </c>
      <c r="C8" s="1774" t="s">
        <v>3850</v>
      </c>
      <c r="D8" s="3"/>
      <c r="E8" s="3"/>
      <c r="F8" s="3"/>
      <c r="G8" s="3"/>
      <c r="H8" s="3"/>
    </row>
    <row r="9" spans="1:8">
      <c r="A9" s="2448"/>
      <c r="B9" s="10" t="s">
        <v>272</v>
      </c>
      <c r="C9" s="1775">
        <v>12740000</v>
      </c>
      <c r="D9" s="3"/>
      <c r="E9" s="3"/>
      <c r="F9" s="3"/>
      <c r="G9" s="3"/>
      <c r="H9" s="3"/>
    </row>
    <row r="10" spans="1:8">
      <c r="A10" s="2448"/>
      <c r="B10" s="10" t="s">
        <v>273</v>
      </c>
      <c r="C10" s="1776">
        <v>1334000000</v>
      </c>
      <c r="D10" s="3"/>
      <c r="E10" s="3"/>
      <c r="F10" s="3"/>
      <c r="G10" s="3"/>
      <c r="H10" s="3"/>
    </row>
    <row r="11" spans="1:8">
      <c r="A11" s="2448"/>
      <c r="B11" s="1060" t="s">
        <v>3851</v>
      </c>
      <c r="C11" s="1663" t="s">
        <v>3852</v>
      </c>
      <c r="D11" s="3"/>
      <c r="E11" s="3"/>
      <c r="F11" s="3"/>
      <c r="G11" s="3"/>
      <c r="H11" s="3"/>
    </row>
    <row r="12" spans="1:8">
      <c r="A12" s="2448"/>
      <c r="B12" s="1060" t="s">
        <v>3853</v>
      </c>
      <c r="C12" s="1663" t="s">
        <v>277</v>
      </c>
      <c r="D12" s="3"/>
      <c r="E12" s="3"/>
      <c r="F12" s="3"/>
      <c r="G12" s="3"/>
      <c r="H12" s="3"/>
    </row>
    <row r="13" spans="1:8">
      <c r="A13" s="2448"/>
      <c r="B13" s="1060" t="s">
        <v>3854</v>
      </c>
      <c r="C13" s="1663" t="s">
        <v>279</v>
      </c>
      <c r="D13" s="3"/>
      <c r="E13" s="3"/>
      <c r="F13" s="3"/>
      <c r="G13" s="3"/>
      <c r="H13" s="3"/>
    </row>
    <row r="14" spans="1:8">
      <c r="A14" s="2448"/>
      <c r="B14" s="1060" t="s">
        <v>3855</v>
      </c>
      <c r="C14" s="1663" t="s">
        <v>279</v>
      </c>
      <c r="D14" s="3"/>
      <c r="E14" s="3"/>
      <c r="F14" s="3"/>
      <c r="G14" s="3"/>
      <c r="H14" s="3"/>
    </row>
    <row r="15" spans="1:8">
      <c r="A15" s="2448"/>
      <c r="B15" s="1060" t="s">
        <v>3856</v>
      </c>
      <c r="C15" s="1663" t="s">
        <v>277</v>
      </c>
      <c r="D15" s="3"/>
      <c r="E15" s="3"/>
      <c r="F15" s="3"/>
      <c r="G15" s="3"/>
      <c r="H15" s="3"/>
    </row>
    <row r="16" spans="1:8">
      <c r="A16" s="2448"/>
      <c r="B16" s="1060" t="s">
        <v>3857</v>
      </c>
      <c r="C16" s="1663" t="s">
        <v>267</v>
      </c>
      <c r="D16" s="3"/>
      <c r="E16" s="3"/>
      <c r="F16" s="3"/>
      <c r="G16" s="3"/>
      <c r="H16" s="3"/>
    </row>
    <row r="17" spans="1:8">
      <c r="A17" s="2448"/>
      <c r="B17" s="1060" t="s">
        <v>3858</v>
      </c>
      <c r="C17" s="1663" t="s">
        <v>267</v>
      </c>
      <c r="D17" s="3"/>
      <c r="E17" s="3"/>
      <c r="F17" s="3"/>
      <c r="G17" s="3"/>
      <c r="H17" s="3"/>
    </row>
    <row r="18" spans="1:8">
      <c r="A18" s="2448"/>
      <c r="B18" s="1060" t="s">
        <v>3859</v>
      </c>
      <c r="C18" s="1663" t="s">
        <v>3860</v>
      </c>
      <c r="D18" s="3"/>
      <c r="E18" s="3"/>
      <c r="F18" s="3"/>
      <c r="G18" s="3"/>
      <c r="H18" s="3"/>
    </row>
    <row r="19" spans="1:8">
      <c r="A19" s="2448"/>
      <c r="B19" s="1060" t="s">
        <v>3861</v>
      </c>
      <c r="C19" s="1663" t="s">
        <v>287</v>
      </c>
      <c r="D19" s="3"/>
      <c r="E19" s="3"/>
      <c r="F19" s="3"/>
      <c r="G19" s="3"/>
      <c r="H19" s="3"/>
    </row>
    <row r="20" spans="1:8">
      <c r="A20" s="2448"/>
      <c r="B20" s="1060" t="s">
        <v>3862</v>
      </c>
      <c r="C20" s="1663" t="s">
        <v>267</v>
      </c>
      <c r="D20" s="3"/>
      <c r="E20" s="3"/>
      <c r="F20" s="3"/>
      <c r="G20" s="3"/>
      <c r="H20" s="3"/>
    </row>
    <row r="21" spans="1:8" ht="32.4">
      <c r="A21" s="2448"/>
      <c r="B21" s="1060" t="s">
        <v>3863</v>
      </c>
      <c r="C21" s="1663" t="s">
        <v>277</v>
      </c>
      <c r="D21" s="3"/>
      <c r="E21" s="3"/>
      <c r="F21" s="3"/>
      <c r="G21" s="3"/>
      <c r="H21" s="3"/>
    </row>
    <row r="22" spans="1:8">
      <c r="A22" s="2448"/>
      <c r="B22" s="1060" t="s">
        <v>3864</v>
      </c>
      <c r="C22" s="1663" t="s">
        <v>267</v>
      </c>
      <c r="D22" s="3"/>
      <c r="E22" s="3"/>
      <c r="F22" s="3"/>
      <c r="G22" s="3"/>
      <c r="H22" s="3"/>
    </row>
    <row r="23" spans="1:8">
      <c r="A23" s="2448"/>
      <c r="B23" s="1060" t="s">
        <v>3865</v>
      </c>
      <c r="C23" s="1663" t="s">
        <v>267</v>
      </c>
      <c r="D23" s="3"/>
      <c r="E23" s="3"/>
      <c r="F23" s="3"/>
      <c r="G23" s="3"/>
      <c r="H23" s="3"/>
    </row>
    <row r="24" spans="1:8">
      <c r="A24" s="2448"/>
      <c r="B24" s="1060" t="s">
        <v>3866</v>
      </c>
      <c r="C24" s="1663" t="s">
        <v>267</v>
      </c>
      <c r="D24" s="3"/>
      <c r="E24" s="3"/>
      <c r="F24" s="3"/>
      <c r="G24" s="3"/>
      <c r="H24" s="3"/>
    </row>
    <row r="25" spans="1:8">
      <c r="A25" s="2448"/>
      <c r="B25" s="1060" t="s">
        <v>3867</v>
      </c>
      <c r="C25" s="1663" t="s">
        <v>267</v>
      </c>
      <c r="D25" s="3"/>
      <c r="E25" s="3"/>
      <c r="F25" s="3"/>
      <c r="G25" s="3"/>
      <c r="H25" s="3"/>
    </row>
    <row r="26" spans="1:8">
      <c r="A26" s="2448"/>
      <c r="B26" s="1060" t="s">
        <v>3868</v>
      </c>
      <c r="C26" s="1663" t="s">
        <v>296</v>
      </c>
      <c r="D26" s="3"/>
      <c r="E26" s="3"/>
      <c r="F26" s="3"/>
      <c r="G26" s="3"/>
      <c r="H26" s="3"/>
    </row>
    <row r="27" spans="1:8">
      <c r="A27" s="2448"/>
      <c r="B27" s="1060" t="s">
        <v>3869</v>
      </c>
      <c r="C27" s="1663" t="s">
        <v>267</v>
      </c>
      <c r="D27" s="3"/>
      <c r="E27" s="3"/>
      <c r="F27" s="3"/>
      <c r="G27" s="3"/>
      <c r="H27" s="3"/>
    </row>
    <row r="28" spans="1:8" ht="34.5" customHeight="1">
      <c r="A28" s="2448"/>
      <c r="B28" s="1060" t="s">
        <v>3870</v>
      </c>
      <c r="C28" s="1663" t="s">
        <v>3871</v>
      </c>
      <c r="D28" s="3"/>
      <c r="E28" s="3"/>
      <c r="F28" s="3"/>
      <c r="G28" s="3"/>
      <c r="H28" s="3"/>
    </row>
    <row r="29" spans="1:8">
      <c r="A29" s="2448"/>
      <c r="B29" s="1060" t="s">
        <v>3872</v>
      </c>
      <c r="C29" s="1663" t="s">
        <v>301</v>
      </c>
      <c r="D29" s="3"/>
      <c r="E29" s="3"/>
      <c r="F29" s="3"/>
      <c r="G29" s="3"/>
      <c r="H29" s="3"/>
    </row>
    <row r="30" spans="1:8">
      <c r="A30" s="2448"/>
      <c r="B30" s="1060" t="s">
        <v>3873</v>
      </c>
      <c r="C30" s="1663" t="s">
        <v>658</v>
      </c>
      <c r="D30" s="3"/>
      <c r="E30" s="3"/>
      <c r="F30" s="3"/>
      <c r="G30" s="3"/>
      <c r="H30" s="3"/>
    </row>
    <row r="31" spans="1:8" ht="32.4">
      <c r="A31" s="2448"/>
      <c r="B31" s="1060" t="s">
        <v>3874</v>
      </c>
      <c r="C31" s="1663" t="s">
        <v>1275</v>
      </c>
      <c r="D31" s="3"/>
      <c r="E31" s="3"/>
      <c r="F31" s="3"/>
      <c r="G31" s="3"/>
      <c r="H31" s="3"/>
    </row>
    <row r="32" spans="1:8" ht="97.2">
      <c r="A32" s="2448"/>
      <c r="B32" s="1060" t="s">
        <v>3875</v>
      </c>
      <c r="C32" s="1664" t="s">
        <v>3876</v>
      </c>
      <c r="D32" s="3"/>
      <c r="E32" s="3"/>
      <c r="F32" s="3"/>
      <c r="G32" s="3"/>
      <c r="H32" s="3"/>
    </row>
    <row r="33" spans="1:8" ht="33" thickBot="1">
      <c r="A33" s="1895"/>
      <c r="B33" s="4" t="s">
        <v>3877</v>
      </c>
      <c r="C33" s="5" t="s">
        <v>267</v>
      </c>
      <c r="D33" s="3"/>
      <c r="E33" s="3"/>
      <c r="F33" s="3"/>
      <c r="G33" s="3"/>
      <c r="H33" s="3"/>
    </row>
    <row r="34" spans="1:8" ht="32.4">
      <c r="A34" s="2426" t="s">
        <v>3878</v>
      </c>
      <c r="B34" s="1745" t="s">
        <v>3879</v>
      </c>
      <c r="C34" s="1777" t="s">
        <v>3880</v>
      </c>
      <c r="D34" s="3"/>
      <c r="E34" s="3"/>
      <c r="F34" s="3"/>
      <c r="G34" s="3"/>
      <c r="H34" s="3"/>
    </row>
    <row r="35" spans="1:8">
      <c r="A35" s="2367"/>
      <c r="B35" s="1060" t="s">
        <v>3881</v>
      </c>
      <c r="C35" s="1664" t="s">
        <v>3882</v>
      </c>
      <c r="D35" s="3"/>
      <c r="E35" s="3"/>
      <c r="F35" s="3"/>
      <c r="G35" s="3"/>
      <c r="H35" s="3"/>
    </row>
    <row r="36" spans="1:8">
      <c r="A36" s="2367"/>
      <c r="B36" s="1060" t="s">
        <v>3883</v>
      </c>
      <c r="C36" s="1664" t="s">
        <v>314</v>
      </c>
      <c r="D36" s="3"/>
      <c r="E36" s="3"/>
      <c r="F36" s="3"/>
      <c r="G36" s="3"/>
      <c r="H36" s="3"/>
    </row>
    <row r="37" spans="1:8">
      <c r="A37" s="2367"/>
      <c r="B37" s="1060" t="s">
        <v>3884</v>
      </c>
      <c r="C37" s="1664" t="s">
        <v>267</v>
      </c>
      <c r="D37" s="3"/>
      <c r="E37" s="3"/>
      <c r="F37" s="3"/>
      <c r="G37" s="3"/>
      <c r="H37" s="3"/>
    </row>
    <row r="38" spans="1:8">
      <c r="A38" s="2367"/>
      <c r="B38" s="1060" t="s">
        <v>3885</v>
      </c>
      <c r="C38" s="1664" t="s">
        <v>267</v>
      </c>
      <c r="D38" s="3"/>
      <c r="E38" s="3"/>
      <c r="F38" s="3"/>
      <c r="G38" s="3"/>
      <c r="H38" s="3"/>
    </row>
    <row r="39" spans="1:8" ht="65.400000000000006" thickBot="1">
      <c r="A39" s="1884"/>
      <c r="B39" s="1297" t="s">
        <v>3886</v>
      </c>
      <c r="C39" s="1296" t="s">
        <v>3887</v>
      </c>
      <c r="D39" s="3"/>
      <c r="E39" s="3"/>
      <c r="F39" s="3"/>
      <c r="G39" s="3"/>
      <c r="H39" s="3"/>
    </row>
    <row r="40" spans="1:8">
      <c r="A40" s="2426" t="s">
        <v>3888</v>
      </c>
      <c r="B40" s="1745" t="s">
        <v>3889</v>
      </c>
      <c r="C40" s="1777" t="s">
        <v>277</v>
      </c>
      <c r="D40" s="3"/>
      <c r="E40" s="3"/>
      <c r="F40" s="3"/>
      <c r="G40" s="3"/>
      <c r="H40" s="3"/>
    </row>
    <row r="41" spans="1:8">
      <c r="A41" s="2367"/>
      <c r="B41" s="1060" t="s">
        <v>3890</v>
      </c>
      <c r="C41" s="1664" t="s">
        <v>267</v>
      </c>
      <c r="D41" s="3"/>
      <c r="E41" s="3"/>
      <c r="F41" s="3"/>
      <c r="G41" s="3"/>
      <c r="H41" s="3"/>
    </row>
    <row r="42" spans="1:8">
      <c r="A42" s="2367"/>
      <c r="B42" s="1060" t="s">
        <v>3891</v>
      </c>
      <c r="C42" s="1664" t="s">
        <v>267</v>
      </c>
      <c r="D42" s="3"/>
      <c r="E42" s="3"/>
      <c r="F42" s="3"/>
      <c r="G42" s="3"/>
      <c r="H42" s="3"/>
    </row>
    <row r="43" spans="1:8">
      <c r="A43" s="2367"/>
      <c r="B43" s="1060" t="s">
        <v>3892</v>
      </c>
      <c r="C43" s="1664" t="s">
        <v>267</v>
      </c>
      <c r="D43" s="3"/>
      <c r="E43" s="3"/>
      <c r="F43" s="3"/>
      <c r="G43" s="3"/>
      <c r="H43" s="3"/>
    </row>
    <row r="44" spans="1:8">
      <c r="A44" s="2367"/>
      <c r="B44" s="1060" t="s">
        <v>3893</v>
      </c>
      <c r="C44" s="1664" t="s">
        <v>267</v>
      </c>
      <c r="D44" s="3"/>
      <c r="E44" s="3"/>
      <c r="F44" s="3"/>
      <c r="G44" s="3"/>
      <c r="H44" s="3"/>
    </row>
    <row r="45" spans="1:8" ht="16.8" thickBot="1">
      <c r="A45" s="1884"/>
      <c r="B45" s="1298" t="s">
        <v>3894</v>
      </c>
      <c r="C45" s="1296" t="s">
        <v>267</v>
      </c>
      <c r="D45" s="3"/>
      <c r="E45" s="3"/>
      <c r="F45" s="3"/>
      <c r="G45" s="3"/>
      <c r="H45" s="3"/>
    </row>
    <row r="46" spans="1:8">
      <c r="A46" s="2426" t="s">
        <v>3895</v>
      </c>
      <c r="B46" s="1745" t="s">
        <v>3896</v>
      </c>
      <c r="C46" s="1777" t="s">
        <v>279</v>
      </c>
      <c r="D46" s="3"/>
      <c r="E46" s="3"/>
      <c r="F46" s="3"/>
      <c r="G46" s="3"/>
      <c r="H46" s="3"/>
    </row>
    <row r="47" spans="1:8">
      <c r="A47" s="2367"/>
      <c r="B47" s="1060" t="s">
        <v>3897</v>
      </c>
      <c r="C47" s="1664" t="s">
        <v>3898</v>
      </c>
      <c r="D47" s="3"/>
      <c r="E47" s="3"/>
      <c r="F47" s="3"/>
      <c r="G47" s="3"/>
      <c r="H47" s="3"/>
    </row>
    <row r="48" spans="1:8" ht="16.8" thickBot="1">
      <c r="A48" s="1884"/>
      <c r="B48" s="1297" t="s">
        <v>3899</v>
      </c>
      <c r="C48" s="1296" t="s">
        <v>267</v>
      </c>
      <c r="D48" s="3"/>
      <c r="E48" s="3"/>
      <c r="F48" s="3"/>
      <c r="G48" s="3"/>
      <c r="H48" s="3"/>
    </row>
    <row r="49" spans="1:8">
      <c r="A49" s="2367" t="s">
        <v>3900</v>
      </c>
      <c r="B49" s="4" t="s">
        <v>3901</v>
      </c>
      <c r="C49" s="5" t="s">
        <v>3902</v>
      </c>
      <c r="D49" s="3"/>
      <c r="E49" s="3"/>
      <c r="F49" s="3"/>
      <c r="G49" s="3"/>
      <c r="H49" s="3"/>
    </row>
    <row r="50" spans="1:8">
      <c r="A50" s="2367"/>
      <c r="B50" s="1060" t="s">
        <v>3903</v>
      </c>
      <c r="C50" s="1664" t="s">
        <v>3902</v>
      </c>
      <c r="D50" s="3"/>
      <c r="E50" s="3"/>
      <c r="F50" s="3"/>
      <c r="G50" s="3"/>
      <c r="H50" s="3"/>
    </row>
    <row r="51" spans="1:8">
      <c r="A51" s="2367"/>
      <c r="B51" s="1060" t="s">
        <v>3904</v>
      </c>
      <c r="C51" s="1664" t="s">
        <v>2015</v>
      </c>
      <c r="D51" s="3"/>
      <c r="E51" s="3"/>
      <c r="F51" s="3"/>
      <c r="G51" s="3"/>
      <c r="H51" s="3"/>
    </row>
    <row r="52" spans="1:8">
      <c r="A52" s="2367"/>
      <c r="B52" s="1060" t="s">
        <v>3905</v>
      </c>
      <c r="C52" s="1664" t="s">
        <v>3906</v>
      </c>
      <c r="D52" s="3"/>
      <c r="E52" s="3"/>
      <c r="F52" s="3"/>
      <c r="G52" s="3"/>
      <c r="H52" s="3"/>
    </row>
    <row r="53" spans="1:8">
      <c r="A53" s="2367"/>
      <c r="B53" s="1660" t="s">
        <v>3907</v>
      </c>
      <c r="C53" s="1664" t="s">
        <v>3908</v>
      </c>
      <c r="D53" s="3"/>
      <c r="E53" s="3"/>
      <c r="F53" s="3"/>
      <c r="G53" s="3"/>
      <c r="H53" s="3"/>
    </row>
    <row r="54" spans="1:8" ht="97.2">
      <c r="A54" s="2367"/>
      <c r="B54" s="1060" t="s">
        <v>3909</v>
      </c>
      <c r="C54" s="1664" t="s">
        <v>694</v>
      </c>
      <c r="D54" s="3"/>
      <c r="E54" s="3"/>
      <c r="F54" s="3"/>
      <c r="G54" s="3"/>
      <c r="H54" s="3"/>
    </row>
    <row r="55" spans="1:8">
      <c r="A55" s="2367"/>
      <c r="B55" s="1060" t="s">
        <v>3910</v>
      </c>
      <c r="C55" s="1664" t="s">
        <v>1438</v>
      </c>
      <c r="D55" s="3"/>
      <c r="E55" s="3"/>
      <c r="F55" s="3"/>
      <c r="G55" s="3"/>
      <c r="H55" s="3"/>
    </row>
    <row r="56" spans="1:8">
      <c r="A56" s="2367"/>
      <c r="B56" s="1060" t="s">
        <v>3911</v>
      </c>
      <c r="C56" s="1664" t="s">
        <v>3912</v>
      </c>
      <c r="D56" s="3"/>
      <c r="E56" s="3"/>
      <c r="F56" s="3"/>
      <c r="G56" s="3"/>
      <c r="H56" s="3"/>
    </row>
    <row r="57" spans="1:8">
      <c r="A57" s="2367"/>
      <c r="B57" s="1060" t="s">
        <v>3913</v>
      </c>
      <c r="C57" s="1664" t="s">
        <v>349</v>
      </c>
      <c r="D57" s="3"/>
      <c r="E57" s="3"/>
      <c r="F57" s="3"/>
      <c r="G57" s="3"/>
      <c r="H57" s="3"/>
    </row>
    <row r="58" spans="1:8">
      <c r="A58" s="2367"/>
      <c r="B58" s="1060" t="s">
        <v>3914</v>
      </c>
      <c r="C58" s="1664" t="s">
        <v>267</v>
      </c>
      <c r="D58" s="3"/>
      <c r="E58" s="3"/>
      <c r="F58" s="3"/>
      <c r="G58" s="3"/>
      <c r="H58" s="3"/>
    </row>
    <row r="59" spans="1:8">
      <c r="A59" s="2367"/>
      <c r="B59" s="1060" t="s">
        <v>3915</v>
      </c>
      <c r="C59" s="1664" t="s">
        <v>267</v>
      </c>
      <c r="D59" s="3"/>
      <c r="E59" s="3"/>
      <c r="F59" s="3"/>
      <c r="G59" s="3"/>
      <c r="H59" s="3"/>
    </row>
    <row r="60" spans="1:8">
      <c r="A60" s="2367"/>
      <c r="B60" s="1060" t="s">
        <v>3916</v>
      </c>
      <c r="C60" s="1664" t="s">
        <v>3912</v>
      </c>
      <c r="D60" s="3"/>
      <c r="E60" s="3"/>
      <c r="F60" s="3"/>
      <c r="G60" s="3"/>
      <c r="H60" s="3"/>
    </row>
    <row r="61" spans="1:8">
      <c r="A61" s="2367"/>
      <c r="B61" s="1060" t="s">
        <v>3917</v>
      </c>
      <c r="C61" s="1778" t="s">
        <v>267</v>
      </c>
      <c r="D61" s="3"/>
      <c r="E61" s="3"/>
      <c r="F61" s="3"/>
      <c r="G61" s="3"/>
      <c r="H61" s="3"/>
    </row>
    <row r="62" spans="1:8">
      <c r="A62" s="2367"/>
      <c r="B62" s="1060" t="s">
        <v>3918</v>
      </c>
      <c r="C62" s="1664" t="s">
        <v>267</v>
      </c>
      <c r="D62" s="3"/>
      <c r="E62" s="3"/>
      <c r="F62" s="3"/>
      <c r="G62" s="3"/>
      <c r="H62" s="3"/>
    </row>
    <row r="63" spans="1:8">
      <c r="A63" s="2367"/>
      <c r="B63" s="1060" t="s">
        <v>3919</v>
      </c>
      <c r="C63" s="1664" t="s">
        <v>267</v>
      </c>
      <c r="D63" s="3"/>
      <c r="E63" s="3"/>
      <c r="F63" s="3"/>
      <c r="G63" s="3"/>
      <c r="H63" s="3"/>
    </row>
    <row r="64" spans="1:8">
      <c r="A64" s="2367"/>
      <c r="B64" s="1060" t="s">
        <v>3920</v>
      </c>
      <c r="C64" s="1664" t="s">
        <v>267</v>
      </c>
      <c r="D64" s="3"/>
      <c r="E64" s="3"/>
      <c r="F64" s="3"/>
      <c r="G64" s="3"/>
      <c r="H64" s="3"/>
    </row>
    <row r="65" spans="1:8">
      <c r="A65" s="2367"/>
      <c r="B65" s="1060" t="s">
        <v>3921</v>
      </c>
      <c r="C65" s="1664" t="s">
        <v>267</v>
      </c>
      <c r="D65" s="3"/>
      <c r="E65" s="3"/>
      <c r="F65" s="3"/>
      <c r="G65" s="3"/>
      <c r="H65" s="3"/>
    </row>
    <row r="66" spans="1:8">
      <c r="A66" s="2367"/>
      <c r="B66" s="1060" t="s">
        <v>3922</v>
      </c>
      <c r="C66" s="1664" t="s">
        <v>277</v>
      </c>
      <c r="D66" s="3"/>
      <c r="E66" s="3"/>
      <c r="F66" s="3"/>
      <c r="G66" s="3"/>
      <c r="H66" s="3"/>
    </row>
    <row r="67" spans="1:8">
      <c r="A67" s="2367"/>
      <c r="B67" s="1060" t="s">
        <v>3923</v>
      </c>
      <c r="C67" s="1664" t="s">
        <v>267</v>
      </c>
      <c r="D67" s="3"/>
      <c r="E67" s="3"/>
      <c r="F67" s="3"/>
      <c r="G67" s="3"/>
      <c r="H67" s="3"/>
    </row>
    <row r="68" spans="1:8">
      <c r="A68" s="2367"/>
      <c r="B68" s="1060" t="s">
        <v>3924</v>
      </c>
      <c r="C68" s="1664" t="s">
        <v>267</v>
      </c>
      <c r="D68" s="3"/>
      <c r="E68" s="3"/>
      <c r="F68" s="3"/>
      <c r="G68" s="3"/>
      <c r="H68" s="3"/>
    </row>
    <row r="69" spans="1:8" ht="16.8" thickBot="1">
      <c r="A69" s="1884"/>
      <c r="B69" s="1297" t="s">
        <v>3925</v>
      </c>
      <c r="C69" s="1296" t="s">
        <v>267</v>
      </c>
      <c r="D69" s="3"/>
      <c r="E69" s="3"/>
      <c r="F69" s="3"/>
      <c r="G69" s="3"/>
      <c r="H69" s="3"/>
    </row>
    <row r="70" spans="1:8">
      <c r="A70" s="2426" t="s">
        <v>3926</v>
      </c>
      <c r="B70" s="1745" t="s">
        <v>3927</v>
      </c>
      <c r="C70" s="1777" t="s">
        <v>279</v>
      </c>
      <c r="D70" s="3"/>
      <c r="E70" s="3"/>
      <c r="F70" s="3"/>
      <c r="G70" s="3"/>
      <c r="H70" s="3"/>
    </row>
    <row r="71" spans="1:8">
      <c r="A71" s="2367"/>
      <c r="B71" s="1060" t="s">
        <v>3928</v>
      </c>
      <c r="C71" s="1664" t="s">
        <v>369</v>
      </c>
      <c r="D71" s="3"/>
      <c r="E71" s="3"/>
      <c r="F71" s="3"/>
      <c r="G71" s="3"/>
      <c r="H71" s="3"/>
    </row>
    <row r="72" spans="1:8">
      <c r="A72" s="2367"/>
      <c r="B72" s="1060" t="s">
        <v>3929</v>
      </c>
      <c r="C72" s="1664" t="s">
        <v>267</v>
      </c>
      <c r="D72" s="3"/>
      <c r="E72" s="3"/>
      <c r="F72" s="3"/>
      <c r="G72" s="3"/>
      <c r="H72" s="3"/>
    </row>
    <row r="73" spans="1:8">
      <c r="A73" s="2367"/>
      <c r="B73" s="1060" t="s">
        <v>3930</v>
      </c>
      <c r="C73" s="1664" t="s">
        <v>267</v>
      </c>
      <c r="D73" s="3"/>
      <c r="E73" s="3"/>
      <c r="F73" s="3"/>
      <c r="G73" s="3"/>
      <c r="H73" s="3"/>
    </row>
    <row r="74" spans="1:8" ht="64.8">
      <c r="A74" s="2367"/>
      <c r="B74" s="1060" t="s">
        <v>3931</v>
      </c>
      <c r="C74" s="1664" t="s">
        <v>1203</v>
      </c>
      <c r="D74" s="3"/>
      <c r="E74" s="3"/>
      <c r="F74" s="3"/>
      <c r="G74" s="3"/>
      <c r="H74" s="3"/>
    </row>
    <row r="75" spans="1:8">
      <c r="A75" s="2367"/>
      <c r="B75" s="1060" t="s">
        <v>3932</v>
      </c>
      <c r="C75" s="1664" t="s">
        <v>301</v>
      </c>
      <c r="D75" s="3"/>
      <c r="E75" s="3"/>
      <c r="F75" s="3"/>
      <c r="G75" s="3"/>
      <c r="H75" s="3"/>
    </row>
    <row r="76" spans="1:8">
      <c r="A76" s="2367"/>
      <c r="B76" s="1060" t="s">
        <v>3933</v>
      </c>
      <c r="C76" s="1664" t="s">
        <v>279</v>
      </c>
      <c r="D76" s="3"/>
      <c r="E76" s="3"/>
      <c r="F76" s="3"/>
      <c r="G76" s="3"/>
      <c r="H76" s="3"/>
    </row>
    <row r="77" spans="1:8">
      <c r="A77" s="2367"/>
      <c r="B77" s="1060" t="s">
        <v>3934</v>
      </c>
      <c r="C77" s="1664" t="s">
        <v>377</v>
      </c>
      <c r="D77" s="3"/>
      <c r="E77" s="3"/>
      <c r="F77" s="3"/>
      <c r="G77" s="3"/>
      <c r="H77" s="3"/>
    </row>
    <row r="78" spans="1:8" ht="81.599999999999994" thickBot="1">
      <c r="A78" s="1884"/>
      <c r="B78" s="1297" t="s">
        <v>3935</v>
      </c>
      <c r="C78" s="1296" t="s">
        <v>1600</v>
      </c>
      <c r="D78" s="3"/>
      <c r="E78" s="3"/>
      <c r="F78" s="3"/>
      <c r="G78" s="3"/>
      <c r="H78" s="3"/>
    </row>
    <row r="79" spans="1:8" ht="32.4">
      <c r="A79" s="2426" t="s">
        <v>3936</v>
      </c>
      <c r="B79" s="1745" t="s">
        <v>3937</v>
      </c>
      <c r="C79" s="1777" t="s">
        <v>3938</v>
      </c>
      <c r="D79" s="3"/>
      <c r="E79" s="3"/>
      <c r="F79" s="3"/>
      <c r="G79" s="3"/>
      <c r="H79" s="3"/>
    </row>
    <row r="80" spans="1:8" ht="97.2">
      <c r="A80" s="2367"/>
      <c r="B80" s="1060" t="s">
        <v>3939</v>
      </c>
      <c r="C80" s="1664" t="s">
        <v>3775</v>
      </c>
      <c r="D80" s="3"/>
      <c r="E80" s="3"/>
      <c r="F80" s="3"/>
      <c r="G80" s="3"/>
      <c r="H80" s="3"/>
    </row>
    <row r="81" spans="1:8">
      <c r="A81" s="2367"/>
      <c r="B81" s="1060" t="s">
        <v>3940</v>
      </c>
      <c r="C81" s="1664" t="s">
        <v>1205</v>
      </c>
      <c r="D81" s="3"/>
      <c r="E81" s="3"/>
      <c r="F81" s="3"/>
      <c r="G81" s="3"/>
      <c r="H81" s="3"/>
    </row>
    <row r="82" spans="1:8">
      <c r="A82" s="2367"/>
      <c r="B82" s="1060" t="s">
        <v>3941</v>
      </c>
      <c r="C82" s="1664" t="s">
        <v>1078</v>
      </c>
      <c r="D82" s="3"/>
      <c r="E82" s="3"/>
      <c r="F82" s="3"/>
      <c r="G82" s="3"/>
      <c r="H82" s="3"/>
    </row>
    <row r="83" spans="1:8" ht="48.6">
      <c r="A83" s="2367"/>
      <c r="B83" s="1060" t="s">
        <v>3942</v>
      </c>
      <c r="C83" s="1664" t="s">
        <v>1414</v>
      </c>
      <c r="E83" s="3"/>
      <c r="F83" s="3"/>
      <c r="G83" s="3"/>
      <c r="H83" s="3"/>
    </row>
    <row r="84" spans="1:8">
      <c r="A84" s="2367"/>
      <c r="B84" s="1060" t="s">
        <v>3943</v>
      </c>
      <c r="C84" s="1664" t="s">
        <v>277</v>
      </c>
      <c r="D84" s="3"/>
      <c r="E84" s="3"/>
      <c r="F84" s="3"/>
      <c r="G84" s="3"/>
      <c r="H84" s="3"/>
    </row>
    <row r="85" spans="1:8">
      <c r="A85" s="2367"/>
      <c r="B85" s="1060" t="s">
        <v>3923</v>
      </c>
      <c r="C85" s="1664" t="s">
        <v>267</v>
      </c>
      <c r="D85" s="3"/>
      <c r="E85" s="3"/>
      <c r="F85" s="3"/>
      <c r="G85" s="3"/>
      <c r="H85" s="3"/>
    </row>
    <row r="86" spans="1:8">
      <c r="A86" s="2367"/>
      <c r="B86" s="1060" t="s">
        <v>3924</v>
      </c>
      <c r="C86" s="1664" t="s">
        <v>267</v>
      </c>
      <c r="D86" s="3"/>
      <c r="E86" s="3"/>
      <c r="F86" s="3"/>
      <c r="G86" s="3"/>
      <c r="H86" s="3"/>
    </row>
    <row r="87" spans="1:8">
      <c r="A87" s="2367"/>
      <c r="B87" s="1060" t="s">
        <v>3944</v>
      </c>
      <c r="C87" s="1664" t="s">
        <v>267</v>
      </c>
      <c r="D87" s="3"/>
      <c r="E87" s="3"/>
      <c r="F87" s="3"/>
      <c r="G87" s="3"/>
      <c r="H87" s="3"/>
    </row>
    <row r="88" spans="1:8">
      <c r="A88" s="2367"/>
      <c r="B88" s="1060" t="s">
        <v>3945</v>
      </c>
      <c r="C88" s="1664"/>
      <c r="D88" s="3"/>
      <c r="E88" s="3"/>
      <c r="F88" s="3"/>
      <c r="G88" s="3"/>
      <c r="H88" s="3"/>
    </row>
    <row r="89" spans="1:8">
      <c r="A89" s="2367"/>
      <c r="B89" s="1060" t="s">
        <v>3946</v>
      </c>
      <c r="C89" s="1664" t="s">
        <v>277</v>
      </c>
      <c r="D89" s="3"/>
      <c r="E89" s="3"/>
      <c r="F89" s="3"/>
      <c r="G89" s="3"/>
      <c r="H89" s="3"/>
    </row>
    <row r="90" spans="1:8">
      <c r="A90" s="2367"/>
      <c r="B90" s="1060" t="s">
        <v>3947</v>
      </c>
      <c r="C90" s="1664" t="s">
        <v>267</v>
      </c>
      <c r="D90" s="3"/>
      <c r="E90" s="3"/>
      <c r="F90" s="3"/>
      <c r="G90" s="3"/>
      <c r="H90" s="3"/>
    </row>
    <row r="91" spans="1:8">
      <c r="A91" s="2367"/>
      <c r="B91" s="1060" t="s">
        <v>3948</v>
      </c>
      <c r="C91" s="1664" t="s">
        <v>267</v>
      </c>
      <c r="D91" s="3"/>
      <c r="E91" s="3"/>
      <c r="F91" s="3"/>
      <c r="G91" s="3"/>
      <c r="H91" s="3"/>
    </row>
    <row r="92" spans="1:8">
      <c r="A92" s="2367"/>
      <c r="B92" s="1060" t="s">
        <v>3949</v>
      </c>
      <c r="C92" s="1664" t="s">
        <v>267</v>
      </c>
      <c r="D92" s="3"/>
      <c r="E92" s="3"/>
      <c r="F92" s="3"/>
      <c r="G92" s="3"/>
      <c r="H92" s="3"/>
    </row>
    <row r="93" spans="1:8" ht="16.8" thickBot="1">
      <c r="A93" s="1884"/>
      <c r="B93" s="1297" t="s">
        <v>3950</v>
      </c>
      <c r="C93" s="1296" t="s">
        <v>267</v>
      </c>
      <c r="D93" s="3"/>
      <c r="E93" s="3"/>
      <c r="F93" s="3"/>
      <c r="G93" s="3"/>
      <c r="H93" s="3"/>
    </row>
    <row r="94" spans="1:8" ht="48.6">
      <c r="A94" s="2426" t="s">
        <v>3951</v>
      </c>
      <c r="B94" s="1745" t="s">
        <v>3952</v>
      </c>
      <c r="C94" s="1777" t="s">
        <v>3953</v>
      </c>
      <c r="D94" s="3"/>
      <c r="E94" s="3"/>
      <c r="F94" s="3"/>
      <c r="G94" s="3"/>
      <c r="H94" s="3"/>
    </row>
    <row r="95" spans="1:8" ht="32.4">
      <c r="A95" s="2367"/>
      <c r="B95" s="1060" t="s">
        <v>3954</v>
      </c>
      <c r="C95" s="1664" t="s">
        <v>1461</v>
      </c>
      <c r="D95" s="3"/>
      <c r="E95" s="3"/>
      <c r="F95" s="3"/>
      <c r="G95" s="3"/>
      <c r="H95" s="3"/>
    </row>
    <row r="96" spans="1:8">
      <c r="A96" s="2367"/>
      <c r="B96" s="1060" t="s">
        <v>3955</v>
      </c>
      <c r="C96" s="1664" t="s">
        <v>267</v>
      </c>
      <c r="D96" s="3"/>
      <c r="E96" s="3"/>
      <c r="F96" s="3"/>
      <c r="G96" s="3"/>
      <c r="H96" s="3"/>
    </row>
    <row r="97" spans="1:8" ht="32.4">
      <c r="A97" s="2367"/>
      <c r="B97" s="1060" t="s">
        <v>3956</v>
      </c>
      <c r="C97" s="1664" t="s">
        <v>267</v>
      </c>
      <c r="D97" s="3"/>
      <c r="E97" s="3"/>
      <c r="F97" s="3"/>
      <c r="G97" s="3"/>
      <c r="H97" s="3"/>
    </row>
    <row r="98" spans="1:8" ht="409.5" customHeight="1">
      <c r="A98" s="2367"/>
      <c r="B98" s="1060" t="s">
        <v>3957</v>
      </c>
      <c r="C98" s="1664" t="s">
        <v>3958</v>
      </c>
      <c r="D98" s="3"/>
      <c r="E98" s="3"/>
      <c r="F98" s="3"/>
      <c r="G98" s="3"/>
      <c r="H98" s="3"/>
    </row>
    <row r="99" spans="1:8" ht="48.6">
      <c r="A99" s="2367"/>
      <c r="B99" s="1060" t="s">
        <v>3959</v>
      </c>
      <c r="C99" s="1664" t="s">
        <v>3960</v>
      </c>
      <c r="D99" s="3"/>
      <c r="E99" s="3"/>
      <c r="F99" s="3"/>
      <c r="G99" s="3"/>
      <c r="H99" s="3"/>
    </row>
    <row r="100" spans="1:8" ht="64.8">
      <c r="A100" s="2367"/>
      <c r="B100" s="1060" t="s">
        <v>3961</v>
      </c>
      <c r="C100" s="1664" t="s">
        <v>3962</v>
      </c>
      <c r="D100" s="3"/>
      <c r="E100" s="3"/>
      <c r="F100" s="3"/>
      <c r="G100" s="3"/>
      <c r="H100" s="3"/>
    </row>
    <row r="101" spans="1:8" ht="32.4">
      <c r="A101" s="2367"/>
      <c r="B101" s="1060" t="s">
        <v>3963</v>
      </c>
      <c r="C101" s="1664" t="s">
        <v>3964</v>
      </c>
      <c r="D101" s="3"/>
      <c r="E101" s="3"/>
      <c r="F101" s="3"/>
      <c r="G101" s="3"/>
      <c r="H101" s="3"/>
    </row>
    <row r="102" spans="1:8">
      <c r="A102" s="2367"/>
      <c r="B102" s="1060" t="s">
        <v>3965</v>
      </c>
      <c r="C102" s="1663" t="s">
        <v>267</v>
      </c>
      <c r="D102" s="3"/>
      <c r="E102" s="3"/>
      <c r="F102" s="3"/>
      <c r="G102" s="3"/>
      <c r="H102" s="3"/>
    </row>
    <row r="103" spans="1:8" ht="16.8" thickBot="1">
      <c r="A103" s="1884"/>
      <c r="B103" s="1298" t="s">
        <v>3966</v>
      </c>
      <c r="C103" s="796" t="s">
        <v>267</v>
      </c>
      <c r="D103" s="3"/>
      <c r="E103" s="3"/>
      <c r="F103" s="3"/>
      <c r="G103" s="3"/>
      <c r="H103" s="3"/>
    </row>
    <row r="104" spans="1:8" ht="32.4">
      <c r="A104" s="2367" t="s">
        <v>3967</v>
      </c>
      <c r="B104" s="1060" t="s">
        <v>3968</v>
      </c>
      <c r="C104" s="1663" t="s">
        <v>1209</v>
      </c>
      <c r="D104" s="3"/>
      <c r="E104" s="3"/>
      <c r="F104" s="3"/>
      <c r="G104" s="3"/>
      <c r="H104" s="3"/>
    </row>
    <row r="105" spans="1:8">
      <c r="A105" s="2367"/>
      <c r="B105" s="1060" t="s">
        <v>3969</v>
      </c>
      <c r="C105" s="1779">
        <v>3.5999999999999997E-2</v>
      </c>
      <c r="D105" s="3"/>
      <c r="E105" s="3"/>
      <c r="F105" s="3"/>
      <c r="G105" s="3"/>
      <c r="H105" s="3"/>
    </row>
    <row r="106" spans="1:8">
      <c r="A106" s="2367"/>
      <c r="B106" s="1060" t="s">
        <v>3970</v>
      </c>
      <c r="C106" s="1780">
        <v>5.9610000000000003</v>
      </c>
      <c r="D106" s="3"/>
      <c r="E106" s="3"/>
      <c r="F106" s="3"/>
      <c r="G106" s="3"/>
      <c r="H106" s="3"/>
    </row>
    <row r="107" spans="1:8">
      <c r="A107" s="2367"/>
      <c r="B107" s="1060" t="s">
        <v>1295</v>
      </c>
      <c r="C107" s="1663" t="s">
        <v>3971</v>
      </c>
      <c r="D107" s="3"/>
      <c r="E107" s="3"/>
      <c r="F107" s="3"/>
      <c r="G107" s="3"/>
      <c r="H107" s="3"/>
    </row>
    <row r="108" spans="1:8" ht="16.8" thickBot="1">
      <c r="A108" s="1884"/>
      <c r="B108" s="1297" t="s">
        <v>3972</v>
      </c>
      <c r="C108" s="1550" t="s">
        <v>267</v>
      </c>
      <c r="D108" s="3"/>
      <c r="E108" s="3"/>
      <c r="F108" s="3"/>
      <c r="G108" s="3"/>
      <c r="H108" s="3"/>
    </row>
    <row r="109" spans="1:8" ht="16.8" thickBot="1">
      <c r="A109" s="2427" t="s">
        <v>3973</v>
      </c>
      <c r="B109" s="2428"/>
      <c r="C109" s="1781" t="s">
        <v>267</v>
      </c>
      <c r="D109" s="3"/>
      <c r="E109" s="3"/>
      <c r="F109" s="3"/>
      <c r="G109" s="3"/>
      <c r="H109" s="3"/>
    </row>
    <row r="110" spans="1:8" ht="227.25" customHeight="1">
      <c r="A110" s="1881" t="s">
        <v>432</v>
      </c>
      <c r="B110" s="1882"/>
      <c r="C110" s="1882"/>
      <c r="D110" s="3"/>
      <c r="E110" s="3"/>
      <c r="F110" s="3"/>
      <c r="G110" s="3"/>
      <c r="H110" s="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workbookViewId="0">
      <selection sqref="A1:C1"/>
    </sheetView>
  </sheetViews>
  <sheetFormatPr defaultColWidth="7.09765625" defaultRowHeight="17.100000000000001" customHeight="1"/>
  <cols>
    <col min="1" max="1" width="3.59765625" style="64" customWidth="1"/>
    <col min="2" max="3" width="47.59765625" style="64" customWidth="1"/>
    <col min="4" max="9" width="7.09765625" style="106" customWidth="1"/>
    <col min="10" max="254" width="7.09765625" style="64" customWidth="1"/>
    <col min="255" max="16384" width="7.09765625" style="65"/>
  </cols>
  <sheetData>
    <row r="1" spans="1:16" s="6" customFormat="1" ht="21" customHeight="1">
      <c r="A1" s="2445" t="s">
        <v>433</v>
      </c>
      <c r="B1" s="2393"/>
      <c r="C1" s="2393"/>
      <c r="D1" s="1759"/>
      <c r="E1" s="1759"/>
      <c r="F1" s="1759"/>
      <c r="G1" s="1759"/>
      <c r="H1" s="1759"/>
      <c r="I1" s="1759"/>
      <c r="P1" s="1759"/>
    </row>
    <row r="2" spans="1:16" customFormat="1" ht="21" customHeight="1" thickBot="1">
      <c r="A2" s="2449" t="s">
        <v>3667</v>
      </c>
      <c r="B2" s="2449"/>
      <c r="C2" s="121"/>
      <c r="D2" s="79"/>
    </row>
    <row r="3" spans="1:16" ht="18" customHeight="1" thickBot="1">
      <c r="A3" s="2451" t="s">
        <v>434</v>
      </c>
      <c r="B3" s="2452"/>
      <c r="C3" s="1782">
        <v>43920</v>
      </c>
      <c r="D3" s="111"/>
      <c r="E3" s="109"/>
      <c r="F3" s="109"/>
      <c r="G3" s="109"/>
      <c r="H3" s="109"/>
      <c r="I3" s="109"/>
    </row>
    <row r="4" spans="1:16" ht="18">
      <c r="A4" s="2453" t="s">
        <v>435</v>
      </c>
      <c r="B4" s="1783" t="s">
        <v>436</v>
      </c>
      <c r="C4" s="1784" t="s">
        <v>3974</v>
      </c>
      <c r="D4" s="111"/>
      <c r="E4" s="109"/>
      <c r="F4" s="109"/>
      <c r="G4" s="109"/>
      <c r="H4" s="109"/>
      <c r="I4" s="109"/>
    </row>
    <row r="5" spans="1:16" ht="18" customHeight="1">
      <c r="A5" s="2106"/>
      <c r="B5" s="1785" t="s">
        <v>438</v>
      </c>
      <c r="C5" s="1786" t="s">
        <v>3975</v>
      </c>
      <c r="D5" s="111"/>
      <c r="E5" s="109"/>
      <c r="F5" s="109"/>
      <c r="G5" s="109"/>
      <c r="H5" s="109"/>
      <c r="I5" s="109"/>
    </row>
    <row r="6" spans="1:16" ht="18" customHeight="1">
      <c r="A6" s="2106"/>
      <c r="B6" s="1785" t="s">
        <v>440</v>
      </c>
      <c r="C6" s="1786" t="s">
        <v>267</v>
      </c>
      <c r="D6" s="111"/>
      <c r="E6" s="109"/>
      <c r="F6" s="109"/>
      <c r="G6" s="109"/>
      <c r="H6" s="109"/>
      <c r="I6" s="109"/>
    </row>
    <row r="7" spans="1:16" ht="18" customHeight="1">
      <c r="A7" s="2106"/>
      <c r="B7" s="1785" t="s">
        <v>268</v>
      </c>
      <c r="C7" s="1786" t="s">
        <v>223</v>
      </c>
      <c r="D7" s="111"/>
      <c r="E7" s="109"/>
      <c r="F7" s="109"/>
      <c r="G7" s="109"/>
      <c r="H7" s="109"/>
      <c r="I7" s="109"/>
    </row>
    <row r="8" spans="1:16" ht="18" customHeight="1">
      <c r="A8" s="2106"/>
      <c r="B8" s="1785" t="s">
        <v>442</v>
      </c>
      <c r="C8" s="1786" t="s">
        <v>3976</v>
      </c>
      <c r="D8" s="111"/>
      <c r="E8" s="109"/>
      <c r="F8" s="109"/>
      <c r="G8" s="109"/>
      <c r="H8" s="109"/>
      <c r="I8" s="109"/>
    </row>
    <row r="9" spans="1:16" ht="18" customHeight="1">
      <c r="A9" s="2106"/>
      <c r="B9" s="1785" t="s">
        <v>444</v>
      </c>
      <c r="C9" s="1787">
        <f>51173144*C105</f>
        <v>5884911.5600000005</v>
      </c>
      <c r="D9" s="111"/>
      <c r="E9" s="109"/>
      <c r="F9" s="109"/>
      <c r="G9" s="109"/>
      <c r="H9" s="109"/>
      <c r="I9" s="109"/>
    </row>
    <row r="10" spans="1:16" ht="18" customHeight="1">
      <c r="A10" s="2106"/>
      <c r="B10" s="1785" t="s">
        <v>446</v>
      </c>
      <c r="C10" s="1788">
        <f>C9*110</f>
        <v>647340271.60000002</v>
      </c>
      <c r="D10" s="111"/>
      <c r="E10" s="109"/>
      <c r="F10" s="109"/>
      <c r="G10" s="109"/>
      <c r="H10" s="109"/>
      <c r="I10" s="109"/>
    </row>
    <row r="11" spans="1:16" ht="32.4">
      <c r="A11" s="2106"/>
      <c r="B11" s="1785" t="s">
        <v>447</v>
      </c>
      <c r="C11" s="1786" t="s">
        <v>3977</v>
      </c>
      <c r="D11" s="111"/>
      <c r="E11" s="109"/>
      <c r="F11" s="109"/>
      <c r="G11" s="109"/>
      <c r="H11" s="109"/>
      <c r="I11" s="109"/>
    </row>
    <row r="12" spans="1:16" ht="18" customHeight="1">
      <c r="A12" s="2106"/>
      <c r="B12" s="1785" t="s">
        <v>449</v>
      </c>
      <c r="C12" s="1786" t="s">
        <v>317</v>
      </c>
      <c r="D12" s="111"/>
      <c r="E12" s="109"/>
      <c r="F12" s="109"/>
      <c r="G12" s="109"/>
      <c r="H12" s="109"/>
      <c r="I12" s="109"/>
    </row>
    <row r="13" spans="1:16" ht="18" customHeight="1">
      <c r="A13" s="2106"/>
      <c r="B13" s="1785" t="s">
        <v>450</v>
      </c>
      <c r="C13" s="1786" t="s">
        <v>279</v>
      </c>
      <c r="D13" s="111"/>
      <c r="E13" s="109"/>
      <c r="F13" s="109"/>
      <c r="G13" s="109"/>
      <c r="H13" s="109"/>
      <c r="I13" s="109"/>
    </row>
    <row r="14" spans="1:16" ht="18" customHeight="1">
      <c r="A14" s="2106"/>
      <c r="B14" s="1785" t="s">
        <v>451</v>
      </c>
      <c r="C14" s="1786" t="s">
        <v>279</v>
      </c>
      <c r="D14" s="111"/>
      <c r="E14" s="109"/>
      <c r="F14" s="109"/>
      <c r="G14" s="109"/>
      <c r="H14" s="109"/>
      <c r="I14" s="109"/>
    </row>
    <row r="15" spans="1:16" ht="18" customHeight="1">
      <c r="A15" s="2106"/>
      <c r="B15" s="1785" t="s">
        <v>452</v>
      </c>
      <c r="C15" s="1786" t="s">
        <v>317</v>
      </c>
      <c r="D15" s="111"/>
      <c r="E15" s="109"/>
      <c r="F15" s="109"/>
      <c r="G15" s="109"/>
      <c r="H15" s="109"/>
      <c r="I15" s="109"/>
    </row>
    <row r="16" spans="1:16" ht="18" customHeight="1">
      <c r="A16" s="2106"/>
      <c r="B16" s="1785" t="s">
        <v>453</v>
      </c>
      <c r="C16" s="1786" t="s">
        <v>317</v>
      </c>
      <c r="D16" s="111"/>
      <c r="E16" s="109"/>
      <c r="F16" s="109"/>
      <c r="G16" s="109"/>
      <c r="H16" s="109"/>
      <c r="I16" s="109"/>
    </row>
    <row r="17" spans="1:9" ht="18" customHeight="1">
      <c r="A17" s="2106"/>
      <c r="B17" s="1785" t="s">
        <v>454</v>
      </c>
      <c r="C17" s="1786" t="s">
        <v>317</v>
      </c>
      <c r="D17" s="111"/>
      <c r="E17" s="109"/>
      <c r="F17" s="109"/>
      <c r="G17" s="109"/>
      <c r="H17" s="109"/>
      <c r="I17" s="109"/>
    </row>
    <row r="18" spans="1:9" ht="81">
      <c r="A18" s="2106"/>
      <c r="B18" s="1785" t="s">
        <v>455</v>
      </c>
      <c r="C18" s="1786" t="s">
        <v>3978</v>
      </c>
      <c r="D18" s="111"/>
      <c r="E18" s="109"/>
      <c r="F18" s="109"/>
      <c r="G18" s="109"/>
      <c r="H18" s="109"/>
      <c r="I18" s="109"/>
    </row>
    <row r="19" spans="1:9" ht="32.4">
      <c r="A19" s="2106"/>
      <c r="B19" s="1785" t="s">
        <v>3674</v>
      </c>
      <c r="C19" s="1786" t="s">
        <v>1695</v>
      </c>
      <c r="D19" s="111"/>
      <c r="E19" s="109"/>
      <c r="F19" s="109"/>
      <c r="G19" s="109"/>
      <c r="H19" s="109"/>
      <c r="I19" s="109"/>
    </row>
    <row r="20" spans="1:9" ht="18" customHeight="1">
      <c r="A20" s="2106"/>
      <c r="B20" s="1785" t="s">
        <v>457</v>
      </c>
      <c r="C20" s="1786" t="s">
        <v>317</v>
      </c>
      <c r="D20" s="111"/>
      <c r="E20" s="109"/>
      <c r="F20" s="109"/>
      <c r="G20" s="109"/>
      <c r="H20" s="109"/>
      <c r="I20" s="109"/>
    </row>
    <row r="21" spans="1:9" ht="18" customHeight="1">
      <c r="A21" s="2106"/>
      <c r="B21" s="1785" t="s">
        <v>289</v>
      </c>
      <c r="C21" s="1786" t="s">
        <v>317</v>
      </c>
      <c r="D21" s="111"/>
      <c r="E21" s="109"/>
      <c r="F21" s="109"/>
      <c r="G21" s="109"/>
      <c r="H21" s="109"/>
      <c r="I21" s="109"/>
    </row>
    <row r="22" spans="1:9" ht="18" customHeight="1">
      <c r="A22" s="2106"/>
      <c r="B22" s="1785" t="s">
        <v>459</v>
      </c>
      <c r="C22" s="1786" t="s">
        <v>317</v>
      </c>
      <c r="D22" s="111"/>
      <c r="E22" s="109"/>
      <c r="F22" s="109"/>
      <c r="G22" s="109"/>
      <c r="H22" s="109"/>
      <c r="I22" s="109"/>
    </row>
    <row r="23" spans="1:9" ht="18" customHeight="1">
      <c r="A23" s="2106"/>
      <c r="B23" s="1785" t="s">
        <v>460</v>
      </c>
      <c r="C23" s="1786" t="s">
        <v>317</v>
      </c>
      <c r="D23" s="111"/>
      <c r="E23" s="109"/>
      <c r="F23" s="109"/>
      <c r="G23" s="109"/>
      <c r="H23" s="109"/>
      <c r="I23" s="109"/>
    </row>
    <row r="24" spans="1:9" ht="18" customHeight="1">
      <c r="A24" s="2106"/>
      <c r="B24" s="1785" t="s">
        <v>461</v>
      </c>
      <c r="C24" s="1786" t="s">
        <v>317</v>
      </c>
      <c r="D24" s="111"/>
      <c r="E24" s="109"/>
      <c r="F24" s="109"/>
      <c r="G24" s="109"/>
      <c r="H24" s="109"/>
      <c r="I24" s="109"/>
    </row>
    <row r="25" spans="1:9" ht="18" customHeight="1">
      <c r="A25" s="2106"/>
      <c r="B25" s="1785" t="s">
        <v>463</v>
      </c>
      <c r="C25" s="1786" t="s">
        <v>317</v>
      </c>
      <c r="D25" s="111"/>
      <c r="E25" s="109"/>
      <c r="F25" s="109"/>
      <c r="G25" s="109"/>
      <c r="H25" s="109"/>
      <c r="I25" s="109"/>
    </row>
    <row r="26" spans="1:9" ht="18" customHeight="1">
      <c r="A26" s="2106"/>
      <c r="B26" s="1785" t="s">
        <v>464</v>
      </c>
      <c r="C26" s="1786" t="s">
        <v>296</v>
      </c>
      <c r="D26" s="111"/>
      <c r="E26" s="109"/>
      <c r="F26" s="109"/>
      <c r="G26" s="109"/>
      <c r="H26" s="109"/>
      <c r="I26" s="109"/>
    </row>
    <row r="27" spans="1:9" ht="18" customHeight="1">
      <c r="A27" s="2106"/>
      <c r="B27" s="1785" t="s">
        <v>465</v>
      </c>
      <c r="C27" s="1786" t="s">
        <v>317</v>
      </c>
      <c r="D27" s="111"/>
      <c r="E27" s="109"/>
      <c r="F27" s="109"/>
      <c r="G27" s="109"/>
      <c r="H27" s="109"/>
      <c r="I27" s="109"/>
    </row>
    <row r="28" spans="1:9" ht="18" customHeight="1">
      <c r="A28" s="2106"/>
      <c r="B28" s="1785" t="s">
        <v>466</v>
      </c>
      <c r="C28" s="1786" t="s">
        <v>299</v>
      </c>
      <c r="D28" s="111"/>
      <c r="E28" s="109"/>
      <c r="F28" s="109"/>
      <c r="G28" s="109"/>
      <c r="H28" s="109"/>
      <c r="I28" s="109"/>
    </row>
    <row r="29" spans="1:9" ht="18" customHeight="1">
      <c r="A29" s="2106"/>
      <c r="B29" s="1785" t="s">
        <v>467</v>
      </c>
      <c r="C29" s="1786" t="s">
        <v>301</v>
      </c>
      <c r="D29" s="111"/>
      <c r="E29" s="109"/>
      <c r="F29" s="109"/>
      <c r="G29" s="109"/>
      <c r="H29" s="109"/>
      <c r="I29" s="109"/>
    </row>
    <row r="30" spans="1:9" ht="18" customHeight="1">
      <c r="A30" s="2106"/>
      <c r="B30" s="1785" t="s">
        <v>468</v>
      </c>
      <c r="C30" s="1786" t="s">
        <v>658</v>
      </c>
      <c r="D30" s="111"/>
      <c r="E30" s="109"/>
      <c r="F30" s="109"/>
      <c r="G30" s="109"/>
      <c r="H30" s="109"/>
      <c r="I30" s="109"/>
    </row>
    <row r="31" spans="1:9" ht="32.4">
      <c r="A31" s="2106"/>
      <c r="B31" s="1785" t="s">
        <v>470</v>
      </c>
      <c r="C31" s="1786" t="s">
        <v>3676</v>
      </c>
      <c r="D31" s="111"/>
      <c r="E31" s="109"/>
      <c r="F31" s="109"/>
      <c r="G31" s="109"/>
      <c r="H31" s="109"/>
      <c r="I31" s="109"/>
    </row>
    <row r="32" spans="1:9" ht="18" customHeight="1">
      <c r="A32" s="2106"/>
      <c r="B32" s="1785" t="s">
        <v>472</v>
      </c>
      <c r="C32" s="1786" t="s">
        <v>3979</v>
      </c>
      <c r="D32" s="111"/>
      <c r="E32" s="109"/>
      <c r="F32" s="109"/>
      <c r="G32" s="109"/>
      <c r="H32" s="109"/>
      <c r="I32" s="109"/>
    </row>
    <row r="33" spans="1:9" ht="33" thickBot="1">
      <c r="A33" s="2107"/>
      <c r="B33" s="1789" t="s">
        <v>308</v>
      </c>
      <c r="C33" s="1790" t="s">
        <v>125</v>
      </c>
      <c r="D33" s="111"/>
      <c r="E33" s="109"/>
      <c r="F33" s="109"/>
      <c r="G33" s="109"/>
      <c r="H33" s="109"/>
      <c r="I33" s="109"/>
    </row>
    <row r="34" spans="1:9" ht="18" customHeight="1">
      <c r="A34" s="2450" t="s">
        <v>475</v>
      </c>
      <c r="B34" s="1783" t="s">
        <v>476</v>
      </c>
      <c r="C34" s="1784" t="s">
        <v>3980</v>
      </c>
      <c r="D34" s="111"/>
      <c r="E34" s="109"/>
      <c r="F34" s="109"/>
      <c r="G34" s="109"/>
      <c r="H34" s="109"/>
      <c r="I34" s="109"/>
    </row>
    <row r="35" spans="1:9" ht="18" customHeight="1">
      <c r="A35" s="2098"/>
      <c r="B35" s="1785" t="s">
        <v>477</v>
      </c>
      <c r="C35" s="1786" t="s">
        <v>3981</v>
      </c>
      <c r="D35" s="111"/>
      <c r="E35" s="109"/>
      <c r="F35" s="109"/>
      <c r="G35" s="109"/>
      <c r="H35" s="109"/>
      <c r="I35" s="109"/>
    </row>
    <row r="36" spans="1:9" ht="18" customHeight="1">
      <c r="A36" s="2098"/>
      <c r="B36" s="1785" t="s">
        <v>479</v>
      </c>
      <c r="C36" s="1786" t="s">
        <v>314</v>
      </c>
      <c r="D36" s="111"/>
      <c r="E36" s="109"/>
      <c r="F36" s="109"/>
      <c r="G36" s="109"/>
      <c r="H36" s="109"/>
      <c r="I36" s="109"/>
    </row>
    <row r="37" spans="1:9" ht="18" customHeight="1">
      <c r="A37" s="2098"/>
      <c r="B37" s="1785" t="s">
        <v>480</v>
      </c>
      <c r="C37" s="1786" t="s">
        <v>317</v>
      </c>
      <c r="D37" s="111"/>
      <c r="E37" s="109"/>
      <c r="F37" s="109"/>
      <c r="G37" s="109"/>
      <c r="H37" s="109"/>
      <c r="I37" s="109"/>
    </row>
    <row r="38" spans="1:9" ht="18" customHeight="1">
      <c r="A38" s="2098"/>
      <c r="B38" s="1785" t="s">
        <v>481</v>
      </c>
      <c r="C38" s="1786" t="s">
        <v>317</v>
      </c>
      <c r="D38" s="111"/>
      <c r="E38" s="109"/>
      <c r="F38" s="109"/>
      <c r="G38" s="109"/>
      <c r="H38" s="109"/>
      <c r="I38" s="109"/>
    </row>
    <row r="39" spans="1:9" ht="19.2" customHeight="1" thickBot="1">
      <c r="A39" s="2099"/>
      <c r="B39" s="1789" t="s">
        <v>482</v>
      </c>
      <c r="C39" s="1790" t="s">
        <v>279</v>
      </c>
      <c r="D39" s="111"/>
      <c r="E39" s="109"/>
      <c r="F39" s="109"/>
      <c r="G39" s="109"/>
      <c r="H39" s="109"/>
      <c r="I39" s="109"/>
    </row>
    <row r="40" spans="1:9" ht="18" customHeight="1">
      <c r="A40" s="2450" t="s">
        <v>483</v>
      </c>
      <c r="B40" s="1783" t="s">
        <v>484</v>
      </c>
      <c r="C40" s="1784" t="s">
        <v>317</v>
      </c>
      <c r="D40" s="111"/>
      <c r="E40" s="109"/>
      <c r="F40" s="109"/>
      <c r="G40" s="109"/>
      <c r="H40" s="109"/>
      <c r="I40" s="109"/>
    </row>
    <row r="41" spans="1:9" ht="18" customHeight="1">
      <c r="A41" s="2098"/>
      <c r="B41" s="1785" t="s">
        <v>485</v>
      </c>
      <c r="C41" s="1786" t="s">
        <v>317</v>
      </c>
      <c r="D41" s="111"/>
      <c r="E41" s="109"/>
      <c r="F41" s="109"/>
      <c r="G41" s="109"/>
      <c r="H41" s="109"/>
      <c r="I41" s="109"/>
    </row>
    <row r="42" spans="1:9" ht="18" customHeight="1">
      <c r="A42" s="2098"/>
      <c r="B42" s="1785" t="s">
        <v>486</v>
      </c>
      <c r="C42" s="1786" t="s">
        <v>317</v>
      </c>
      <c r="D42" s="111"/>
      <c r="E42" s="109"/>
      <c r="F42" s="109"/>
      <c r="G42" s="109"/>
      <c r="H42" s="109"/>
      <c r="I42" s="109"/>
    </row>
    <row r="43" spans="1:9" ht="18" customHeight="1">
      <c r="A43" s="2098"/>
      <c r="B43" s="1785" t="s">
        <v>487</v>
      </c>
      <c r="C43" s="1786" t="s">
        <v>317</v>
      </c>
      <c r="D43" s="111"/>
      <c r="E43" s="109"/>
      <c r="F43" s="109"/>
      <c r="G43" s="109"/>
      <c r="H43" s="109"/>
      <c r="I43" s="109"/>
    </row>
    <row r="44" spans="1:9" ht="18" customHeight="1">
      <c r="A44" s="2098"/>
      <c r="B44" s="1785" t="s">
        <v>488</v>
      </c>
      <c r="C44" s="1786" t="s">
        <v>317</v>
      </c>
      <c r="D44" s="111"/>
      <c r="E44" s="109"/>
      <c r="F44" s="109"/>
      <c r="G44" s="109"/>
      <c r="H44" s="109"/>
      <c r="I44" s="109"/>
    </row>
    <row r="45" spans="1:9" ht="19.2" customHeight="1" thickBot="1">
      <c r="A45" s="2099"/>
      <c r="B45" s="1789" t="s">
        <v>489</v>
      </c>
      <c r="C45" s="1790" t="s">
        <v>317</v>
      </c>
      <c r="D45" s="111"/>
      <c r="E45" s="109"/>
      <c r="F45" s="109"/>
      <c r="G45" s="109"/>
      <c r="H45" s="109"/>
      <c r="I45" s="109"/>
    </row>
    <row r="46" spans="1:9" ht="18" customHeight="1">
      <c r="A46" s="2450" t="s">
        <v>490</v>
      </c>
      <c r="B46" s="1783" t="s">
        <v>491</v>
      </c>
      <c r="C46" s="1784" t="s">
        <v>317</v>
      </c>
      <c r="D46" s="111"/>
      <c r="E46" s="109"/>
      <c r="F46" s="109"/>
      <c r="G46" s="109"/>
      <c r="H46" s="109"/>
      <c r="I46" s="109"/>
    </row>
    <row r="47" spans="1:9" ht="18" customHeight="1">
      <c r="A47" s="2098"/>
      <c r="B47" s="1785" t="s">
        <v>492</v>
      </c>
      <c r="C47" s="1786" t="s">
        <v>317</v>
      </c>
      <c r="D47" s="111"/>
      <c r="E47" s="109"/>
      <c r="F47" s="109"/>
      <c r="G47" s="109"/>
      <c r="H47" s="109"/>
      <c r="I47" s="109"/>
    </row>
    <row r="48" spans="1:9" ht="19.2" customHeight="1" thickBot="1">
      <c r="A48" s="2099"/>
      <c r="B48" s="1789" t="s">
        <v>494</v>
      </c>
      <c r="C48" s="1790" t="s">
        <v>317</v>
      </c>
      <c r="D48" s="111"/>
      <c r="E48" s="109"/>
      <c r="F48" s="109"/>
      <c r="G48" s="109"/>
      <c r="H48" s="109"/>
      <c r="I48" s="109"/>
    </row>
    <row r="49" spans="1:9" ht="18" customHeight="1">
      <c r="A49" s="2453" t="s">
        <v>496</v>
      </c>
      <c r="B49" s="1783" t="s">
        <v>497</v>
      </c>
      <c r="C49" s="1784" t="s">
        <v>3982</v>
      </c>
      <c r="D49" s="111"/>
      <c r="E49" s="109"/>
      <c r="F49" s="109"/>
      <c r="G49" s="109"/>
      <c r="H49" s="109"/>
      <c r="I49" s="109"/>
    </row>
    <row r="50" spans="1:9" ht="18" customHeight="1">
      <c r="A50" s="2106"/>
      <c r="B50" s="1785" t="s">
        <v>498</v>
      </c>
      <c r="C50" s="1786" t="s">
        <v>3982</v>
      </c>
      <c r="D50" s="111"/>
      <c r="E50" s="109"/>
      <c r="F50" s="109"/>
      <c r="G50" s="109"/>
      <c r="H50" s="109"/>
      <c r="I50" s="109"/>
    </row>
    <row r="51" spans="1:9" ht="36" customHeight="1">
      <c r="A51" s="2106"/>
      <c r="B51" s="1785" t="s">
        <v>500</v>
      </c>
      <c r="C51" s="1786" t="s">
        <v>3983</v>
      </c>
      <c r="D51" s="111"/>
      <c r="E51" s="109"/>
      <c r="F51" s="109"/>
      <c r="G51" s="109"/>
      <c r="H51" s="109"/>
      <c r="I51" s="109"/>
    </row>
    <row r="52" spans="1:9" ht="18" customHeight="1">
      <c r="A52" s="2106"/>
      <c r="B52" s="1785" t="s">
        <v>502</v>
      </c>
      <c r="C52" s="1786" t="s">
        <v>317</v>
      </c>
      <c r="D52" s="111"/>
      <c r="E52" s="109"/>
      <c r="F52" s="109"/>
      <c r="G52" s="109"/>
      <c r="H52" s="109"/>
      <c r="I52" s="109"/>
    </row>
    <row r="53" spans="1:9" ht="18" customHeight="1">
      <c r="A53" s="2106"/>
      <c r="B53" s="1785" t="s">
        <v>504</v>
      </c>
      <c r="C53" s="1786" t="s">
        <v>317</v>
      </c>
      <c r="D53" s="111"/>
      <c r="E53" s="109"/>
      <c r="F53" s="109"/>
      <c r="G53" s="109"/>
      <c r="H53" s="109"/>
      <c r="I53" s="109"/>
    </row>
    <row r="54" spans="1:9" ht="243">
      <c r="A54" s="2106"/>
      <c r="B54" s="1785" t="s">
        <v>342</v>
      </c>
      <c r="C54" s="1786" t="s">
        <v>3984</v>
      </c>
      <c r="D54" s="111"/>
      <c r="E54" s="109"/>
      <c r="F54" s="109"/>
      <c r="G54" s="109"/>
      <c r="H54" s="109"/>
      <c r="I54" s="109"/>
    </row>
    <row r="55" spans="1:9" ht="64.8">
      <c r="A55" s="2106"/>
      <c r="B55" s="1785" t="s">
        <v>508</v>
      </c>
      <c r="C55" s="1786" t="s">
        <v>3985</v>
      </c>
      <c r="D55" s="111"/>
      <c r="E55" s="109"/>
      <c r="F55" s="109"/>
      <c r="G55" s="109"/>
      <c r="H55" s="109"/>
      <c r="I55" s="109"/>
    </row>
    <row r="56" spans="1:9" ht="18" customHeight="1">
      <c r="A56" s="2106"/>
      <c r="B56" s="1785" t="s">
        <v>510</v>
      </c>
      <c r="C56" s="1786" t="s">
        <v>3986</v>
      </c>
      <c r="D56" s="111"/>
      <c r="E56" s="109"/>
      <c r="F56" s="109"/>
      <c r="G56" s="109"/>
      <c r="H56" s="109"/>
      <c r="I56" s="109"/>
    </row>
    <row r="57" spans="1:9" ht="18" customHeight="1">
      <c r="A57" s="2106"/>
      <c r="B57" s="1785" t="s">
        <v>512</v>
      </c>
      <c r="C57" s="1786" t="s">
        <v>349</v>
      </c>
      <c r="D57" s="111"/>
      <c r="E57" s="109"/>
      <c r="F57" s="109"/>
      <c r="G57" s="109"/>
      <c r="H57" s="109"/>
      <c r="I57" s="109"/>
    </row>
    <row r="58" spans="1:9" ht="18" customHeight="1">
      <c r="A58" s="2106"/>
      <c r="B58" s="1785" t="s">
        <v>513</v>
      </c>
      <c r="C58" s="1786" t="s">
        <v>317</v>
      </c>
      <c r="D58" s="111"/>
      <c r="E58" s="109"/>
      <c r="F58" s="109"/>
      <c r="G58" s="109"/>
      <c r="H58" s="109"/>
      <c r="I58" s="109"/>
    </row>
    <row r="59" spans="1:9" ht="18" customHeight="1">
      <c r="A59" s="2106"/>
      <c r="B59" s="1785" t="s">
        <v>514</v>
      </c>
      <c r="C59" s="1786" t="s">
        <v>317</v>
      </c>
      <c r="D59" s="111"/>
      <c r="E59" s="109"/>
      <c r="F59" s="109"/>
      <c r="G59" s="109"/>
      <c r="H59" s="109"/>
      <c r="I59" s="109"/>
    </row>
    <row r="60" spans="1:9" ht="18" customHeight="1">
      <c r="A60" s="2106"/>
      <c r="B60" s="1785" t="s">
        <v>515</v>
      </c>
      <c r="C60" s="1786" t="s">
        <v>3987</v>
      </c>
      <c r="D60" s="111"/>
      <c r="E60" s="109"/>
      <c r="F60" s="109"/>
      <c r="G60" s="109"/>
      <c r="H60" s="109"/>
      <c r="I60" s="109"/>
    </row>
    <row r="61" spans="1:9" ht="18" customHeight="1">
      <c r="A61" s="2106"/>
      <c r="B61" s="1785" t="s">
        <v>516</v>
      </c>
      <c r="C61" s="1786" t="s">
        <v>317</v>
      </c>
      <c r="D61" s="111"/>
      <c r="E61" s="109"/>
      <c r="F61" s="109"/>
      <c r="G61" s="109"/>
      <c r="H61" s="109"/>
      <c r="I61" s="109"/>
    </row>
    <row r="62" spans="1:9" ht="18" customHeight="1">
      <c r="A62" s="2106"/>
      <c r="B62" s="1785" t="s">
        <v>517</v>
      </c>
      <c r="C62" s="1786" t="s">
        <v>317</v>
      </c>
      <c r="D62" s="111"/>
      <c r="E62" s="109"/>
      <c r="F62" s="109"/>
      <c r="G62" s="109"/>
      <c r="H62" s="109"/>
      <c r="I62" s="109"/>
    </row>
    <row r="63" spans="1:9" ht="18" customHeight="1">
      <c r="A63" s="2106"/>
      <c r="B63" s="1785" t="s">
        <v>519</v>
      </c>
      <c r="C63" s="1786" t="s">
        <v>317</v>
      </c>
      <c r="D63" s="111"/>
      <c r="E63" s="109"/>
      <c r="F63" s="109"/>
      <c r="G63" s="109"/>
      <c r="H63" s="109"/>
      <c r="I63" s="109"/>
    </row>
    <row r="64" spans="1:9" ht="18" customHeight="1">
      <c r="A64" s="2106"/>
      <c r="B64" s="1785" t="s">
        <v>521</v>
      </c>
      <c r="C64" s="1786" t="s">
        <v>317</v>
      </c>
      <c r="D64" s="111"/>
      <c r="E64" s="109"/>
      <c r="F64" s="109"/>
      <c r="G64" s="109"/>
      <c r="H64" s="109"/>
      <c r="I64" s="109"/>
    </row>
    <row r="65" spans="1:9" ht="18" customHeight="1">
      <c r="A65" s="2106"/>
      <c r="B65" s="1785" t="s">
        <v>523</v>
      </c>
      <c r="C65" s="1786" t="s">
        <v>317</v>
      </c>
      <c r="D65" s="111"/>
      <c r="E65" s="109"/>
      <c r="F65" s="109"/>
      <c r="G65" s="109"/>
      <c r="H65" s="109"/>
      <c r="I65" s="109"/>
    </row>
    <row r="66" spans="1:9" ht="18" customHeight="1">
      <c r="A66" s="2106"/>
      <c r="B66" s="1785" t="s">
        <v>525</v>
      </c>
      <c r="C66" s="1786" t="s">
        <v>317</v>
      </c>
      <c r="D66" s="111"/>
      <c r="E66" s="109"/>
      <c r="F66" s="109"/>
      <c r="G66" s="109"/>
      <c r="H66" s="109"/>
      <c r="I66" s="109"/>
    </row>
    <row r="67" spans="1:9" ht="18" customHeight="1">
      <c r="A67" s="2106"/>
      <c r="B67" s="1785" t="s">
        <v>526</v>
      </c>
      <c r="C67" s="1786" t="s">
        <v>317</v>
      </c>
      <c r="D67" s="111"/>
      <c r="E67" s="109"/>
      <c r="F67" s="109"/>
      <c r="G67" s="109"/>
      <c r="H67" s="109"/>
      <c r="I67" s="109"/>
    </row>
    <row r="68" spans="1:9" ht="18" customHeight="1">
      <c r="A68" s="2106"/>
      <c r="B68" s="1785" t="s">
        <v>528</v>
      </c>
      <c r="C68" s="1786" t="s">
        <v>317</v>
      </c>
      <c r="D68" s="111"/>
      <c r="E68" s="109"/>
      <c r="F68" s="109"/>
      <c r="G68" s="109"/>
      <c r="H68" s="109"/>
      <c r="I68" s="109"/>
    </row>
    <row r="69" spans="1:9" ht="19.2" customHeight="1" thickBot="1">
      <c r="A69" s="2107"/>
      <c r="B69" s="1789" t="s">
        <v>530</v>
      </c>
      <c r="C69" s="1790" t="s">
        <v>317</v>
      </c>
      <c r="D69" s="111"/>
      <c r="E69" s="109"/>
      <c r="F69" s="109"/>
      <c r="G69" s="109"/>
      <c r="H69" s="109"/>
      <c r="I69" s="109"/>
    </row>
    <row r="70" spans="1:9" ht="18" customHeight="1">
      <c r="A70" s="2450" t="s">
        <v>532</v>
      </c>
      <c r="B70" s="1783" t="s">
        <v>533</v>
      </c>
      <c r="C70" s="1784" t="s">
        <v>279</v>
      </c>
      <c r="D70" s="111"/>
      <c r="E70" s="109"/>
      <c r="F70" s="109"/>
      <c r="G70" s="109"/>
      <c r="H70" s="109"/>
      <c r="I70" s="109"/>
    </row>
    <row r="71" spans="1:9" ht="18" customHeight="1">
      <c r="A71" s="2098"/>
      <c r="B71" s="1785" t="s">
        <v>534</v>
      </c>
      <c r="C71" s="1786" t="s">
        <v>369</v>
      </c>
      <c r="D71" s="111"/>
      <c r="E71" s="109"/>
      <c r="F71" s="109"/>
      <c r="G71" s="109"/>
      <c r="H71" s="109"/>
      <c r="I71" s="109"/>
    </row>
    <row r="72" spans="1:9" ht="18" customHeight="1">
      <c r="A72" s="2098"/>
      <c r="B72" s="1785" t="s">
        <v>535</v>
      </c>
      <c r="C72" s="1786" t="s">
        <v>317</v>
      </c>
      <c r="D72" s="111"/>
      <c r="E72" s="109"/>
      <c r="F72" s="109"/>
      <c r="G72" s="109"/>
      <c r="H72" s="109"/>
      <c r="I72" s="109"/>
    </row>
    <row r="73" spans="1:9" ht="18" customHeight="1">
      <c r="A73" s="2098"/>
      <c r="B73" s="1785" t="s">
        <v>536</v>
      </c>
      <c r="C73" s="1786" t="s">
        <v>317</v>
      </c>
      <c r="D73" s="111"/>
      <c r="E73" s="109"/>
      <c r="F73" s="109"/>
      <c r="G73" s="109"/>
      <c r="H73" s="109"/>
      <c r="I73" s="109"/>
    </row>
    <row r="74" spans="1:9" ht="32.4">
      <c r="A74" s="2098"/>
      <c r="B74" s="1785" t="s">
        <v>537</v>
      </c>
      <c r="C74" s="1786" t="s">
        <v>3988</v>
      </c>
      <c r="D74" s="111"/>
      <c r="E74" s="109"/>
      <c r="F74" s="109"/>
      <c r="G74" s="109"/>
      <c r="H74" s="109"/>
      <c r="I74" s="109"/>
    </row>
    <row r="75" spans="1:9" ht="18">
      <c r="A75" s="2098"/>
      <c r="B75" s="1785" t="s">
        <v>539</v>
      </c>
      <c r="C75" s="1786" t="s">
        <v>301</v>
      </c>
      <c r="D75" s="111"/>
      <c r="E75" s="109"/>
      <c r="F75" s="109"/>
      <c r="G75" s="109"/>
      <c r="H75" s="109"/>
      <c r="I75" s="109"/>
    </row>
    <row r="76" spans="1:9" ht="18" customHeight="1">
      <c r="A76" s="2098"/>
      <c r="B76" s="1785" t="s">
        <v>540</v>
      </c>
      <c r="C76" s="1786" t="s">
        <v>279</v>
      </c>
      <c r="D76" s="111"/>
      <c r="E76" s="109"/>
      <c r="F76" s="109"/>
      <c r="G76" s="109"/>
      <c r="H76" s="109"/>
      <c r="I76" s="109"/>
    </row>
    <row r="77" spans="1:9" ht="18" customHeight="1">
      <c r="A77" s="2098"/>
      <c r="B77" s="1785" t="s">
        <v>541</v>
      </c>
      <c r="C77" s="1786" t="s">
        <v>377</v>
      </c>
      <c r="D77" s="111"/>
      <c r="E77" s="109"/>
      <c r="F77" s="109"/>
      <c r="G77" s="109"/>
      <c r="H77" s="109"/>
      <c r="I77" s="109"/>
    </row>
    <row r="78" spans="1:9" ht="19.2" customHeight="1" thickBot="1">
      <c r="A78" s="2099"/>
      <c r="B78" s="1789" t="s">
        <v>542</v>
      </c>
      <c r="C78" s="1790" t="s">
        <v>3979</v>
      </c>
      <c r="D78" s="111"/>
      <c r="E78" s="109"/>
      <c r="F78" s="109"/>
      <c r="G78" s="109"/>
      <c r="H78" s="109"/>
      <c r="I78" s="109"/>
    </row>
    <row r="79" spans="1:9" ht="18" customHeight="1">
      <c r="A79" s="2450" t="s">
        <v>544</v>
      </c>
      <c r="B79" s="1783" t="s">
        <v>545</v>
      </c>
      <c r="C79" s="1784" t="s">
        <v>3989</v>
      </c>
      <c r="D79" s="111"/>
      <c r="E79" s="109"/>
      <c r="F79" s="109"/>
      <c r="G79" s="109"/>
      <c r="H79" s="109"/>
      <c r="I79" s="109"/>
    </row>
    <row r="80" spans="1:9" ht="18" customHeight="1">
      <c r="A80" s="2098"/>
      <c r="B80" s="1785" t="s">
        <v>547</v>
      </c>
      <c r="C80" s="1786" t="s">
        <v>3692</v>
      </c>
      <c r="D80" s="111"/>
      <c r="E80" s="109"/>
      <c r="F80" s="109"/>
      <c r="G80" s="109"/>
      <c r="H80" s="109"/>
      <c r="I80" s="109"/>
    </row>
    <row r="81" spans="1:9" ht="18" customHeight="1">
      <c r="A81" s="2098"/>
      <c r="B81" s="1785" t="s">
        <v>548</v>
      </c>
      <c r="C81" s="1786" t="s">
        <v>3989</v>
      </c>
      <c r="D81" s="111"/>
      <c r="E81" s="109"/>
      <c r="F81" s="109"/>
      <c r="G81" s="109"/>
      <c r="H81" s="109"/>
      <c r="I81" s="109"/>
    </row>
    <row r="82" spans="1:9" ht="18" customHeight="1">
      <c r="A82" s="2098"/>
      <c r="B82" s="1785" t="s">
        <v>550</v>
      </c>
      <c r="C82" s="1786" t="s">
        <v>3989</v>
      </c>
      <c r="D82" s="111"/>
      <c r="E82" s="109"/>
      <c r="F82" s="109"/>
      <c r="G82" s="109"/>
      <c r="H82" s="109"/>
      <c r="I82" s="109"/>
    </row>
    <row r="83" spans="1:9" ht="18" customHeight="1">
      <c r="A83" s="2098"/>
      <c r="B83" s="1785" t="s">
        <v>552</v>
      </c>
      <c r="C83" s="1786" t="s">
        <v>3989</v>
      </c>
      <c r="D83" s="111"/>
      <c r="E83" s="109"/>
      <c r="F83" s="109"/>
      <c r="G83" s="109"/>
      <c r="H83" s="109"/>
      <c r="I83" s="109"/>
    </row>
    <row r="84" spans="1:9" ht="18" customHeight="1">
      <c r="A84" s="2098"/>
      <c r="B84" s="1785" t="s">
        <v>554</v>
      </c>
      <c r="C84" s="1786" t="s">
        <v>317</v>
      </c>
      <c r="D84" s="111"/>
      <c r="E84" s="109"/>
      <c r="F84" s="109"/>
      <c r="G84" s="109"/>
      <c r="H84" s="109"/>
      <c r="I84" s="109"/>
    </row>
    <row r="85" spans="1:9" ht="18" customHeight="1">
      <c r="A85" s="2098"/>
      <c r="B85" s="1785" t="s">
        <v>526</v>
      </c>
      <c r="C85" s="1786" t="s">
        <v>3678</v>
      </c>
      <c r="D85" s="111"/>
      <c r="E85" s="109"/>
      <c r="F85" s="109"/>
      <c r="G85" s="109"/>
      <c r="H85" s="109"/>
      <c r="I85" s="109"/>
    </row>
    <row r="86" spans="1:9" ht="18" customHeight="1">
      <c r="A86" s="2098"/>
      <c r="B86" s="1785" t="s">
        <v>528</v>
      </c>
      <c r="C86" s="1786" t="s">
        <v>317</v>
      </c>
      <c r="D86" s="111"/>
      <c r="E86" s="109"/>
      <c r="F86" s="109"/>
      <c r="G86" s="109"/>
      <c r="H86" s="109"/>
      <c r="I86" s="109"/>
    </row>
    <row r="87" spans="1:9" ht="18" customHeight="1">
      <c r="A87" s="2098"/>
      <c r="B87" s="1785" t="s">
        <v>555</v>
      </c>
      <c r="C87" s="1786" t="s">
        <v>317</v>
      </c>
      <c r="D87" s="111"/>
      <c r="E87" s="109"/>
      <c r="F87" s="109"/>
      <c r="G87" s="109"/>
      <c r="H87" s="109"/>
      <c r="I87" s="109"/>
    </row>
    <row r="88" spans="1:9" ht="18" customHeight="1">
      <c r="A88" s="2098"/>
      <c r="B88" s="1785" t="s">
        <v>556</v>
      </c>
      <c r="C88" s="1791"/>
      <c r="D88" s="111"/>
      <c r="E88" s="109"/>
      <c r="F88" s="109"/>
      <c r="G88" s="109"/>
      <c r="H88" s="109"/>
      <c r="I88" s="109"/>
    </row>
    <row r="89" spans="1:9" ht="18" customHeight="1">
      <c r="A89" s="2098"/>
      <c r="B89" s="1785" t="s">
        <v>557</v>
      </c>
      <c r="C89" s="1786" t="s">
        <v>317</v>
      </c>
      <c r="D89" s="111"/>
      <c r="E89" s="109"/>
      <c r="F89" s="109"/>
      <c r="G89" s="109"/>
      <c r="H89" s="109"/>
      <c r="I89" s="109"/>
    </row>
    <row r="90" spans="1:9" ht="18" customHeight="1">
      <c r="A90" s="2098"/>
      <c r="B90" s="1785" t="s">
        <v>558</v>
      </c>
      <c r="C90" s="1786" t="s">
        <v>317</v>
      </c>
      <c r="D90" s="111"/>
      <c r="E90" s="109"/>
      <c r="F90" s="109"/>
      <c r="G90" s="109"/>
      <c r="H90" s="109"/>
      <c r="I90" s="109"/>
    </row>
    <row r="91" spans="1:9" ht="18" customHeight="1">
      <c r="A91" s="2098"/>
      <c r="B91" s="1785" t="s">
        <v>559</v>
      </c>
      <c r="C91" s="1786" t="s">
        <v>317</v>
      </c>
      <c r="D91" s="111"/>
      <c r="E91" s="109"/>
      <c r="F91" s="109"/>
      <c r="G91" s="109"/>
      <c r="H91" s="109"/>
      <c r="I91" s="109"/>
    </row>
    <row r="92" spans="1:9" ht="18" customHeight="1">
      <c r="A92" s="2098"/>
      <c r="B92" s="1785" t="s">
        <v>560</v>
      </c>
      <c r="C92" s="1786" t="s">
        <v>317</v>
      </c>
      <c r="D92" s="111"/>
      <c r="E92" s="109"/>
      <c r="F92" s="109"/>
      <c r="G92" s="109"/>
      <c r="H92" s="109"/>
      <c r="I92" s="109"/>
    </row>
    <row r="93" spans="1:9" ht="19.2" customHeight="1" thickBot="1">
      <c r="A93" s="2098"/>
      <c r="B93" s="1792" t="s">
        <v>561</v>
      </c>
      <c r="C93" s="1793" t="s">
        <v>317</v>
      </c>
      <c r="D93" s="111"/>
      <c r="E93" s="109"/>
      <c r="F93" s="109"/>
      <c r="G93" s="109"/>
      <c r="H93" s="109"/>
      <c r="I93" s="109"/>
    </row>
    <row r="94" spans="1:9" ht="18" customHeight="1">
      <c r="A94" s="2454" t="s">
        <v>562</v>
      </c>
      <c r="B94" s="1254" t="s">
        <v>563</v>
      </c>
      <c r="C94" s="1255" t="s">
        <v>3989</v>
      </c>
      <c r="D94" s="109"/>
      <c r="E94" s="109"/>
      <c r="F94" s="109"/>
      <c r="G94" s="109"/>
      <c r="H94" s="109"/>
      <c r="I94" s="109"/>
    </row>
    <row r="95" spans="1:9" ht="36" customHeight="1">
      <c r="A95" s="2455"/>
      <c r="B95" s="1785" t="s">
        <v>565</v>
      </c>
      <c r="C95" s="1794" t="s">
        <v>3694</v>
      </c>
      <c r="D95" s="109"/>
      <c r="E95" s="109"/>
      <c r="F95" s="109"/>
      <c r="G95" s="109"/>
      <c r="H95" s="109"/>
      <c r="I95" s="109"/>
    </row>
    <row r="96" spans="1:9" ht="18" customHeight="1">
      <c r="A96" s="2455"/>
      <c r="B96" s="1785" t="s">
        <v>567</v>
      </c>
      <c r="C96" s="1794" t="s">
        <v>317</v>
      </c>
      <c r="D96" s="109"/>
      <c r="E96" s="109"/>
      <c r="F96" s="109"/>
      <c r="G96" s="109"/>
      <c r="H96" s="109"/>
      <c r="I96" s="109"/>
    </row>
    <row r="97" spans="1:9" ht="32.4">
      <c r="A97" s="2455"/>
      <c r="B97" s="1785" t="s">
        <v>568</v>
      </c>
      <c r="C97" s="1794" t="s">
        <v>3990</v>
      </c>
      <c r="D97" s="109"/>
      <c r="E97" s="109"/>
      <c r="F97" s="109"/>
      <c r="G97" s="109"/>
      <c r="H97" s="109"/>
      <c r="I97" s="109"/>
    </row>
    <row r="98" spans="1:9" ht="18" customHeight="1">
      <c r="A98" s="2455"/>
      <c r="B98" s="1785" t="s">
        <v>570</v>
      </c>
      <c r="C98" s="1794" t="s">
        <v>317</v>
      </c>
      <c r="D98" s="109"/>
      <c r="E98" s="109"/>
      <c r="F98" s="109"/>
      <c r="G98" s="109"/>
      <c r="H98" s="109"/>
      <c r="I98" s="109"/>
    </row>
    <row r="99" spans="1:9" ht="97.2">
      <c r="A99" s="2455"/>
      <c r="B99" s="1785" t="s">
        <v>572</v>
      </c>
      <c r="C99" s="1794" t="s">
        <v>3991</v>
      </c>
      <c r="D99" s="109"/>
      <c r="E99" s="109"/>
      <c r="F99" s="109"/>
      <c r="G99" s="109"/>
      <c r="H99" s="109"/>
      <c r="I99" s="109"/>
    </row>
    <row r="100" spans="1:9" ht="32.4">
      <c r="A100" s="2455"/>
      <c r="B100" s="1785" t="s">
        <v>574</v>
      </c>
      <c r="C100" s="1794" t="s">
        <v>3836</v>
      </c>
      <c r="D100" s="109"/>
      <c r="E100" s="109"/>
      <c r="F100" s="109"/>
      <c r="G100" s="109"/>
      <c r="H100" s="109"/>
      <c r="I100" s="109"/>
    </row>
    <row r="101" spans="1:9" ht="48.6">
      <c r="A101" s="2455"/>
      <c r="B101" s="1785" t="s">
        <v>575</v>
      </c>
      <c r="C101" s="1794" t="s">
        <v>3992</v>
      </c>
      <c r="D101" s="109"/>
      <c r="E101" s="109"/>
      <c r="F101" s="109"/>
      <c r="G101" s="109"/>
      <c r="H101" s="109"/>
      <c r="I101" s="109"/>
    </row>
    <row r="102" spans="1:9" ht="18" customHeight="1">
      <c r="A102" s="2455"/>
      <c r="B102" s="1785" t="s">
        <v>576</v>
      </c>
      <c r="C102" s="1794" t="s">
        <v>317</v>
      </c>
      <c r="D102" s="109"/>
      <c r="E102" s="109"/>
      <c r="F102" s="109"/>
      <c r="G102" s="109"/>
      <c r="H102" s="109"/>
      <c r="I102" s="109"/>
    </row>
    <row r="103" spans="1:9" ht="19.2" customHeight="1" thickBot="1">
      <c r="A103" s="2456"/>
      <c r="B103" s="1795" t="s">
        <v>577</v>
      </c>
      <c r="C103" s="1796" t="s">
        <v>3678</v>
      </c>
      <c r="D103" s="109"/>
      <c r="E103" s="109"/>
      <c r="F103" s="109"/>
      <c r="G103" s="109"/>
      <c r="H103" s="109"/>
      <c r="I103" s="109"/>
    </row>
    <row r="104" spans="1:9" ht="36" customHeight="1">
      <c r="A104" s="2457" t="s">
        <v>578</v>
      </c>
      <c r="B104" s="94" t="s">
        <v>579</v>
      </c>
      <c r="C104" s="95" t="s">
        <v>1209</v>
      </c>
      <c r="D104" s="111"/>
      <c r="E104" s="109"/>
      <c r="F104" s="109"/>
      <c r="G104" s="109"/>
      <c r="H104" s="109"/>
      <c r="I104" s="109"/>
    </row>
    <row r="105" spans="1:9" ht="18" customHeight="1">
      <c r="A105" s="2106"/>
      <c r="B105" s="1785" t="s">
        <v>581</v>
      </c>
      <c r="C105" s="1797">
        <v>0.115</v>
      </c>
      <c r="D105" s="111"/>
      <c r="E105" s="109"/>
      <c r="F105" s="109"/>
      <c r="G105" s="109"/>
      <c r="H105" s="109"/>
      <c r="I105" s="109"/>
    </row>
    <row r="106" spans="1:9" ht="18" customHeight="1">
      <c r="A106" s="2106"/>
      <c r="B106" s="1785" t="s">
        <v>583</v>
      </c>
      <c r="C106" s="1798">
        <f>C105*110</f>
        <v>12.65</v>
      </c>
      <c r="D106" s="111"/>
      <c r="E106" s="109"/>
      <c r="F106" s="109"/>
      <c r="G106" s="109"/>
      <c r="H106" s="109"/>
      <c r="I106" s="109"/>
    </row>
    <row r="107" spans="1:9" ht="18" customHeight="1">
      <c r="A107" s="2106"/>
      <c r="B107" s="1785" t="s">
        <v>1295</v>
      </c>
      <c r="C107" s="1786" t="s">
        <v>3838</v>
      </c>
      <c r="D107" s="111"/>
      <c r="E107" s="109"/>
      <c r="F107" s="109"/>
      <c r="G107" s="109"/>
      <c r="H107" s="109"/>
      <c r="I107" s="109"/>
    </row>
    <row r="108" spans="1:9" ht="19.2" customHeight="1" thickBot="1">
      <c r="A108" s="2107"/>
      <c r="B108" s="1789" t="s">
        <v>984</v>
      </c>
      <c r="C108" s="1790" t="s">
        <v>317</v>
      </c>
      <c r="D108" s="111"/>
      <c r="E108" s="109"/>
      <c r="F108" s="109"/>
      <c r="G108" s="109"/>
      <c r="H108" s="109"/>
      <c r="I108" s="109"/>
    </row>
    <row r="109" spans="1:9" ht="19.2" customHeight="1" thickBot="1">
      <c r="A109" s="2458" t="s">
        <v>587</v>
      </c>
      <c r="B109" s="2459"/>
      <c r="C109" s="1799" t="s">
        <v>3667</v>
      </c>
      <c r="D109" s="111"/>
      <c r="E109" s="109"/>
      <c r="F109" s="109"/>
      <c r="G109" s="109"/>
      <c r="H109" s="109"/>
      <c r="I109" s="109"/>
    </row>
    <row r="110" spans="1:9" ht="229.5" customHeight="1">
      <c r="A110" s="1881" t="s">
        <v>432</v>
      </c>
      <c r="B110" s="1882"/>
      <c r="C110" s="1882"/>
      <c r="D110" s="112"/>
      <c r="E110" s="113"/>
      <c r="F110" s="113"/>
      <c r="G110" s="113"/>
      <c r="H110" s="113"/>
      <c r="I110" s="11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P110"/>
  <sheetViews>
    <sheetView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16" ht="21" customHeight="1">
      <c r="A1" s="2416" t="s">
        <v>433</v>
      </c>
      <c r="B1" s="2417"/>
      <c r="C1" s="2417"/>
      <c r="D1" s="1759"/>
      <c r="E1" s="1759"/>
      <c r="F1" s="1759"/>
      <c r="G1" s="1759"/>
      <c r="P1" s="1759"/>
    </row>
    <row r="2" spans="1:16" ht="21" customHeight="1" thickBot="1">
      <c r="A2" s="2465" t="s">
        <v>3993</v>
      </c>
      <c r="B2" s="2465"/>
      <c r="C2" s="1233"/>
      <c r="D2" s="68"/>
      <c r="E2" s="68"/>
      <c r="F2" s="68"/>
      <c r="G2" s="68"/>
    </row>
    <row r="3" spans="1:16" ht="16.8" thickBot="1">
      <c r="A3" s="2463" t="s">
        <v>434</v>
      </c>
      <c r="B3" s="2464"/>
      <c r="C3" s="1800">
        <v>44137</v>
      </c>
      <c r="D3" s="68"/>
      <c r="E3" s="68"/>
      <c r="F3" s="68"/>
      <c r="G3" s="68"/>
    </row>
    <row r="4" spans="1:16" ht="18.75" customHeight="1">
      <c r="A4" s="2460" t="s">
        <v>435</v>
      </c>
      <c r="B4" s="1801" t="s">
        <v>436</v>
      </c>
      <c r="C4" s="1802" t="s">
        <v>3994</v>
      </c>
      <c r="D4" s="68"/>
      <c r="E4" s="68"/>
      <c r="F4" s="68"/>
      <c r="G4" s="68"/>
    </row>
    <row r="5" spans="1:16" ht="18" customHeight="1">
      <c r="A5" s="2397"/>
      <c r="B5" s="1719" t="s">
        <v>438</v>
      </c>
      <c r="C5" s="1732" t="s">
        <v>3995</v>
      </c>
      <c r="D5" s="68"/>
      <c r="E5" s="68"/>
      <c r="F5" s="68"/>
      <c r="G5" s="68"/>
    </row>
    <row r="6" spans="1:16" ht="18" customHeight="1">
      <c r="A6" s="2397"/>
      <c r="B6" s="1719" t="s">
        <v>440</v>
      </c>
      <c r="C6" s="1763" t="s">
        <v>1167</v>
      </c>
      <c r="D6" s="68"/>
      <c r="E6" s="68"/>
      <c r="F6" s="68"/>
      <c r="G6" s="68"/>
    </row>
    <row r="7" spans="1:16" ht="18" customHeight="1">
      <c r="A7" s="2397"/>
      <c r="B7" s="1719" t="s">
        <v>268</v>
      </c>
      <c r="C7" s="1763" t="s">
        <v>3996</v>
      </c>
      <c r="D7" s="68"/>
      <c r="E7" s="68"/>
      <c r="F7" s="68"/>
      <c r="G7" s="68"/>
    </row>
    <row r="8" spans="1:16" ht="18" customHeight="1">
      <c r="A8" s="2397"/>
      <c r="B8" s="1719" t="s">
        <v>442</v>
      </c>
      <c r="C8" s="1763" t="s">
        <v>3997</v>
      </c>
      <c r="D8" s="68"/>
      <c r="E8" s="68"/>
      <c r="F8" s="68"/>
      <c r="G8" s="68"/>
    </row>
    <row r="9" spans="1:16" ht="18" customHeight="1">
      <c r="A9" s="2397"/>
      <c r="B9" s="1719" t="s">
        <v>444</v>
      </c>
      <c r="C9" s="1764">
        <v>2142857.1428571427</v>
      </c>
      <c r="D9" s="68"/>
      <c r="E9" s="68"/>
      <c r="F9" s="68"/>
      <c r="G9" s="68"/>
    </row>
    <row r="10" spans="1:16" ht="18" customHeight="1">
      <c r="A10" s="2397"/>
      <c r="B10" s="1719" t="s">
        <v>446</v>
      </c>
      <c r="C10" s="1765">
        <v>225000000</v>
      </c>
      <c r="D10" s="68"/>
      <c r="E10" s="68"/>
      <c r="F10" s="68"/>
      <c r="G10" s="68"/>
    </row>
    <row r="11" spans="1:16" ht="18" customHeight="1">
      <c r="A11" s="2397"/>
      <c r="B11" s="1719" t="s">
        <v>447</v>
      </c>
      <c r="C11" s="1763" t="s">
        <v>3998</v>
      </c>
      <c r="D11" s="68"/>
      <c r="E11" s="68"/>
      <c r="F11" s="68"/>
      <c r="G11" s="68"/>
    </row>
    <row r="12" spans="1:16" ht="18" customHeight="1">
      <c r="A12" s="2397"/>
      <c r="B12" s="1719" t="s">
        <v>449</v>
      </c>
      <c r="C12" s="1763" t="s">
        <v>279</v>
      </c>
      <c r="D12" s="68"/>
      <c r="E12" s="68"/>
      <c r="F12" s="68"/>
      <c r="G12" s="68"/>
    </row>
    <row r="13" spans="1:16" ht="18" customHeight="1">
      <c r="A13" s="2397"/>
      <c r="B13" s="1719" t="s">
        <v>450</v>
      </c>
      <c r="C13" s="1763" t="s">
        <v>267</v>
      </c>
      <c r="D13" s="68"/>
      <c r="E13" s="68"/>
      <c r="F13" s="68"/>
      <c r="G13" s="68"/>
    </row>
    <row r="14" spans="1:16" ht="18" customHeight="1">
      <c r="A14" s="2397"/>
      <c r="B14" s="1719" t="s">
        <v>451</v>
      </c>
      <c r="C14" s="1763" t="s">
        <v>279</v>
      </c>
      <c r="D14" s="68"/>
      <c r="E14" s="68"/>
      <c r="F14" s="68"/>
      <c r="G14" s="68"/>
    </row>
    <row r="15" spans="1:16" ht="18" customHeight="1">
      <c r="A15" s="2397"/>
      <c r="B15" s="1719" t="s">
        <v>452</v>
      </c>
      <c r="C15" s="1763" t="s">
        <v>279</v>
      </c>
      <c r="D15" s="68"/>
      <c r="E15" s="68"/>
      <c r="F15" s="68"/>
      <c r="G15" s="68"/>
    </row>
    <row r="16" spans="1:16" ht="18" customHeight="1">
      <c r="A16" s="2397"/>
      <c r="B16" s="1719" t="s">
        <v>453</v>
      </c>
      <c r="C16" s="1763" t="s">
        <v>279</v>
      </c>
      <c r="D16" s="68"/>
      <c r="E16" s="68"/>
      <c r="F16" s="68"/>
      <c r="G16" s="68"/>
    </row>
    <row r="17" spans="1:7" ht="48.6">
      <c r="A17" s="2397"/>
      <c r="B17" s="1719" t="s">
        <v>454</v>
      </c>
      <c r="C17" s="1763" t="s">
        <v>3999</v>
      </c>
      <c r="D17" s="68"/>
      <c r="E17" s="68"/>
      <c r="F17" s="68"/>
      <c r="G17" s="68"/>
    </row>
    <row r="18" spans="1:7" ht="48.6">
      <c r="A18" s="2397"/>
      <c r="B18" s="1719" t="s">
        <v>455</v>
      </c>
      <c r="C18" s="1763" t="s">
        <v>4000</v>
      </c>
      <c r="D18" s="68"/>
      <c r="E18" s="68"/>
      <c r="F18" s="68"/>
      <c r="G18" s="68"/>
    </row>
    <row r="19" spans="1:7" ht="32.4">
      <c r="A19" s="2397"/>
      <c r="B19" s="1719" t="s">
        <v>3674</v>
      </c>
      <c r="C19" s="1763" t="s">
        <v>1695</v>
      </c>
      <c r="D19" s="68"/>
      <c r="E19" s="68"/>
      <c r="F19" s="68"/>
      <c r="G19" s="68"/>
    </row>
    <row r="20" spans="1:7" ht="18" customHeight="1">
      <c r="A20" s="2397"/>
      <c r="B20" s="1719" t="s">
        <v>457</v>
      </c>
      <c r="C20" s="1763" t="s">
        <v>3678</v>
      </c>
      <c r="D20" s="68"/>
      <c r="E20" s="68"/>
      <c r="F20" s="68"/>
      <c r="G20" s="68"/>
    </row>
    <row r="21" spans="1:7" ht="18" customHeight="1">
      <c r="A21" s="2397"/>
      <c r="B21" s="1719" t="s">
        <v>289</v>
      </c>
      <c r="C21" s="1763" t="s">
        <v>267</v>
      </c>
      <c r="D21" s="68"/>
      <c r="E21" s="68"/>
      <c r="F21" s="68"/>
      <c r="G21" s="68"/>
    </row>
    <row r="22" spans="1:7" ht="18" customHeight="1">
      <c r="A22" s="2397"/>
      <c r="B22" s="1719" t="s">
        <v>459</v>
      </c>
      <c r="C22" s="1763" t="s">
        <v>267</v>
      </c>
      <c r="D22" s="68"/>
      <c r="E22" s="68"/>
      <c r="F22" s="68"/>
      <c r="G22" s="68"/>
    </row>
    <row r="23" spans="1:7" ht="18" customHeight="1">
      <c r="A23" s="2397"/>
      <c r="B23" s="1719" t="s">
        <v>460</v>
      </c>
      <c r="C23" s="1763" t="s">
        <v>267</v>
      </c>
      <c r="D23" s="68"/>
      <c r="E23" s="68"/>
      <c r="F23" s="68"/>
      <c r="G23" s="68"/>
    </row>
    <row r="24" spans="1:7" ht="18" customHeight="1">
      <c r="A24" s="2397"/>
      <c r="B24" s="1719" t="s">
        <v>461</v>
      </c>
      <c r="C24" s="1763" t="s">
        <v>1167</v>
      </c>
      <c r="D24" s="68"/>
      <c r="E24" s="68"/>
      <c r="F24" s="68"/>
      <c r="G24" s="68"/>
    </row>
    <row r="25" spans="1:7" ht="18" customHeight="1">
      <c r="A25" s="2397"/>
      <c r="B25" s="1719" t="s">
        <v>463</v>
      </c>
      <c r="C25" s="1763" t="s">
        <v>267</v>
      </c>
      <c r="D25" s="68"/>
      <c r="E25" s="68"/>
      <c r="F25" s="68"/>
      <c r="G25" s="68"/>
    </row>
    <row r="26" spans="1:7" ht="18" customHeight="1">
      <c r="A26" s="2397"/>
      <c r="B26" s="1719" t="s">
        <v>464</v>
      </c>
      <c r="C26" s="1763" t="s">
        <v>296</v>
      </c>
      <c r="D26" s="68"/>
      <c r="E26" s="68"/>
      <c r="F26" s="68"/>
      <c r="G26" s="68"/>
    </row>
    <row r="27" spans="1:7" ht="18" customHeight="1">
      <c r="A27" s="2397"/>
      <c r="B27" s="1719" t="s">
        <v>465</v>
      </c>
      <c r="C27" s="1763" t="s">
        <v>267</v>
      </c>
      <c r="D27" s="68"/>
      <c r="E27" s="68"/>
      <c r="F27" s="68"/>
      <c r="G27" s="68"/>
    </row>
    <row r="28" spans="1:7" ht="18" customHeight="1">
      <c r="A28" s="2397"/>
      <c r="B28" s="1719" t="s">
        <v>466</v>
      </c>
      <c r="C28" s="1763" t="s">
        <v>4001</v>
      </c>
      <c r="D28" s="68"/>
      <c r="E28" s="68"/>
      <c r="F28" s="68"/>
      <c r="G28" s="68"/>
    </row>
    <row r="29" spans="1:7" ht="18" customHeight="1">
      <c r="A29" s="2397"/>
      <c r="B29" s="1719" t="s">
        <v>467</v>
      </c>
      <c r="C29" s="1763" t="s">
        <v>301</v>
      </c>
      <c r="D29" s="68"/>
      <c r="E29" s="68"/>
      <c r="F29" s="68"/>
      <c r="G29" s="68"/>
    </row>
    <row r="30" spans="1:7" ht="18" customHeight="1">
      <c r="A30" s="2397"/>
      <c r="B30" s="1719" t="s">
        <v>468</v>
      </c>
      <c r="C30" s="1763" t="s">
        <v>658</v>
      </c>
      <c r="D30" s="68"/>
      <c r="E30" s="68"/>
      <c r="F30" s="68"/>
      <c r="G30" s="68"/>
    </row>
    <row r="31" spans="1:7" ht="32.4">
      <c r="A31" s="2397"/>
      <c r="B31" s="1719" t="s">
        <v>470</v>
      </c>
      <c r="C31" s="1763" t="s">
        <v>3676</v>
      </c>
      <c r="D31" s="68"/>
      <c r="E31" s="68"/>
      <c r="F31" s="68"/>
      <c r="G31" s="68"/>
    </row>
    <row r="32" spans="1:7" ht="97.2">
      <c r="A32" s="2397"/>
      <c r="B32" s="1719" t="s">
        <v>472</v>
      </c>
      <c r="C32" s="1763" t="s">
        <v>4002</v>
      </c>
      <c r="D32" s="68"/>
      <c r="E32" s="68"/>
      <c r="F32" s="68"/>
      <c r="G32" s="68"/>
    </row>
    <row r="33" spans="1:7" ht="33" thickBot="1">
      <c r="A33" s="2415"/>
      <c r="B33" s="1720" t="s">
        <v>308</v>
      </c>
      <c r="C33" s="1803" t="s">
        <v>3678</v>
      </c>
      <c r="D33" s="68"/>
      <c r="E33" s="68"/>
      <c r="F33" s="68"/>
      <c r="G33" s="68"/>
    </row>
    <row r="34" spans="1:7" ht="18" customHeight="1">
      <c r="A34" s="2460" t="s">
        <v>475</v>
      </c>
      <c r="B34" s="1801" t="s">
        <v>476</v>
      </c>
      <c r="C34" s="1802" t="s">
        <v>4003</v>
      </c>
      <c r="D34" s="68"/>
      <c r="E34" s="68"/>
      <c r="F34" s="68"/>
      <c r="G34" s="68"/>
    </row>
    <row r="35" spans="1:7">
      <c r="A35" s="2397"/>
      <c r="B35" s="1719" t="s">
        <v>477</v>
      </c>
      <c r="C35" s="1763" t="s">
        <v>4004</v>
      </c>
      <c r="D35" s="68"/>
      <c r="E35" s="68"/>
      <c r="F35" s="68"/>
      <c r="G35" s="68"/>
    </row>
    <row r="36" spans="1:7" ht="18" customHeight="1">
      <c r="A36" s="2397"/>
      <c r="B36" s="1719" t="s">
        <v>479</v>
      </c>
      <c r="C36" s="1763" t="s">
        <v>314</v>
      </c>
      <c r="D36" s="68"/>
      <c r="E36" s="68"/>
      <c r="F36" s="68"/>
      <c r="G36" s="68"/>
    </row>
    <row r="37" spans="1:7" ht="18" customHeight="1">
      <c r="A37" s="2397"/>
      <c r="B37" s="1719" t="s">
        <v>480</v>
      </c>
      <c r="C37" s="1763" t="s">
        <v>267</v>
      </c>
      <c r="D37" s="68"/>
      <c r="E37" s="68"/>
      <c r="F37" s="68"/>
      <c r="G37" s="68"/>
    </row>
    <row r="38" spans="1:7" ht="18" customHeight="1">
      <c r="A38" s="2397"/>
      <c r="B38" s="1719" t="s">
        <v>481</v>
      </c>
      <c r="C38" s="1763" t="s">
        <v>267</v>
      </c>
      <c r="D38" s="68"/>
      <c r="E38" s="68"/>
      <c r="F38" s="68"/>
      <c r="G38" s="68"/>
    </row>
    <row r="39" spans="1:7" ht="19.2" customHeight="1" thickBot="1">
      <c r="A39" s="2415"/>
      <c r="B39" s="1720" t="s">
        <v>482</v>
      </c>
      <c r="C39" s="1766" t="s">
        <v>279</v>
      </c>
      <c r="D39" s="68"/>
      <c r="E39" s="68"/>
      <c r="F39" s="68"/>
      <c r="G39" s="68"/>
    </row>
    <row r="40" spans="1:7" ht="18" customHeight="1">
      <c r="A40" s="2460" t="s">
        <v>483</v>
      </c>
      <c r="B40" s="1801" t="s">
        <v>484</v>
      </c>
      <c r="C40" s="1802" t="s">
        <v>267</v>
      </c>
      <c r="D40" s="68"/>
      <c r="E40" s="68"/>
      <c r="F40" s="68"/>
      <c r="G40" s="68"/>
    </row>
    <row r="41" spans="1:7" ht="18" customHeight="1">
      <c r="A41" s="2397"/>
      <c r="B41" s="1719" t="s">
        <v>485</v>
      </c>
      <c r="C41" s="1763" t="s">
        <v>317</v>
      </c>
      <c r="D41" s="68"/>
      <c r="E41" s="68"/>
      <c r="F41" s="68"/>
      <c r="G41" s="68"/>
    </row>
    <row r="42" spans="1:7" ht="18" customHeight="1">
      <c r="A42" s="2397"/>
      <c r="B42" s="1719" t="s">
        <v>486</v>
      </c>
      <c r="C42" s="1763" t="s">
        <v>317</v>
      </c>
      <c r="D42" s="68"/>
      <c r="E42" s="68"/>
      <c r="F42" s="68"/>
      <c r="G42" s="68"/>
    </row>
    <row r="43" spans="1:7" ht="18" customHeight="1">
      <c r="A43" s="2397"/>
      <c r="B43" s="1719" t="s">
        <v>487</v>
      </c>
      <c r="C43" s="1763" t="s">
        <v>317</v>
      </c>
      <c r="D43" s="68"/>
      <c r="E43" s="68"/>
      <c r="F43" s="68"/>
      <c r="G43" s="68"/>
    </row>
    <row r="44" spans="1:7" ht="18" customHeight="1">
      <c r="A44" s="2397"/>
      <c r="B44" s="1719" t="s">
        <v>488</v>
      </c>
      <c r="C44" s="1763" t="s">
        <v>317</v>
      </c>
      <c r="D44" s="68"/>
      <c r="E44" s="68"/>
      <c r="F44" s="68"/>
      <c r="G44" s="68"/>
    </row>
    <row r="45" spans="1:7" ht="19.2" customHeight="1" thickBot="1">
      <c r="A45" s="2415"/>
      <c r="B45" s="1720" t="s">
        <v>489</v>
      </c>
      <c r="C45" s="1766" t="s">
        <v>317</v>
      </c>
      <c r="D45" s="68"/>
      <c r="E45" s="68"/>
      <c r="F45" s="68"/>
      <c r="G45" s="68"/>
    </row>
    <row r="46" spans="1:7" ht="18" customHeight="1">
      <c r="A46" s="2460" t="s">
        <v>490</v>
      </c>
      <c r="B46" s="1801" t="s">
        <v>491</v>
      </c>
      <c r="C46" s="1802" t="s">
        <v>267</v>
      </c>
      <c r="D46" s="68"/>
      <c r="E46" s="68"/>
      <c r="F46" s="68"/>
      <c r="G46" s="68"/>
    </row>
    <row r="47" spans="1:7" ht="18" customHeight="1">
      <c r="A47" s="2397"/>
      <c r="B47" s="1719" t="s">
        <v>492</v>
      </c>
      <c r="C47" s="1763" t="s">
        <v>317</v>
      </c>
      <c r="D47" s="68"/>
      <c r="E47" s="68"/>
      <c r="F47" s="68"/>
      <c r="G47" s="68"/>
    </row>
    <row r="48" spans="1:7" ht="19.2" customHeight="1" thickBot="1">
      <c r="A48" s="2415"/>
      <c r="B48" s="1720" t="s">
        <v>494</v>
      </c>
      <c r="C48" s="1766" t="s">
        <v>317</v>
      </c>
      <c r="D48" s="68"/>
      <c r="E48" s="68"/>
      <c r="F48" s="68"/>
      <c r="G48" s="68"/>
    </row>
    <row r="49" spans="1:7" ht="18" customHeight="1">
      <c r="A49" s="2460" t="s">
        <v>496</v>
      </c>
      <c r="B49" s="1801" t="s">
        <v>497</v>
      </c>
      <c r="C49" s="1802" t="s">
        <v>279</v>
      </c>
      <c r="D49" s="68"/>
      <c r="E49" s="68"/>
      <c r="F49" s="68"/>
      <c r="G49" s="68"/>
    </row>
    <row r="50" spans="1:7" ht="18" customHeight="1">
      <c r="A50" s="2397"/>
      <c r="B50" s="1719" t="s">
        <v>498</v>
      </c>
      <c r="C50" s="1763" t="s">
        <v>4005</v>
      </c>
      <c r="D50" s="68"/>
      <c r="E50" s="68"/>
      <c r="F50" s="68"/>
      <c r="G50" s="68"/>
    </row>
    <row r="51" spans="1:7" ht="18" customHeight="1">
      <c r="A51" s="2397"/>
      <c r="B51" s="1719" t="s">
        <v>500</v>
      </c>
      <c r="C51" s="1763" t="s">
        <v>4006</v>
      </c>
      <c r="D51" s="68"/>
      <c r="E51" s="68"/>
      <c r="F51" s="68"/>
      <c r="G51" s="68"/>
    </row>
    <row r="52" spans="1:7" ht="18" customHeight="1">
      <c r="A52" s="2397"/>
      <c r="B52" s="1719" t="s">
        <v>502</v>
      </c>
      <c r="C52" s="1763" t="s">
        <v>4007</v>
      </c>
      <c r="D52" s="68"/>
      <c r="E52" s="68"/>
      <c r="F52" s="68"/>
      <c r="G52" s="68"/>
    </row>
    <row r="53" spans="1:7" ht="97.2">
      <c r="A53" s="2397"/>
      <c r="B53" s="1719" t="s">
        <v>504</v>
      </c>
      <c r="C53" s="1763" t="s">
        <v>4008</v>
      </c>
      <c r="D53" s="68"/>
      <c r="E53" s="68"/>
      <c r="F53" s="68"/>
      <c r="G53" s="68"/>
    </row>
    <row r="54" spans="1:7" ht="97.2">
      <c r="A54" s="2397"/>
      <c r="B54" s="1719" t="s">
        <v>342</v>
      </c>
      <c r="C54" s="1763" t="s">
        <v>4009</v>
      </c>
      <c r="D54" s="68"/>
      <c r="E54" s="68"/>
      <c r="F54" s="68"/>
      <c r="G54" s="68"/>
    </row>
    <row r="55" spans="1:7" ht="32.4">
      <c r="A55" s="2397"/>
      <c r="B55" s="1719" t="s">
        <v>508</v>
      </c>
      <c r="C55" s="1763" t="s">
        <v>4010</v>
      </c>
      <c r="D55" s="68"/>
      <c r="E55" s="68"/>
      <c r="F55" s="68"/>
      <c r="G55" s="68"/>
    </row>
    <row r="56" spans="1:7" ht="18" customHeight="1">
      <c r="A56" s="2397"/>
      <c r="B56" s="1719" t="s">
        <v>510</v>
      </c>
      <c r="C56" s="1763" t="s">
        <v>4011</v>
      </c>
      <c r="D56" s="68"/>
      <c r="E56" s="68"/>
      <c r="F56" s="68"/>
      <c r="G56" s="68"/>
    </row>
    <row r="57" spans="1:7" ht="18" customHeight="1">
      <c r="A57" s="2397"/>
      <c r="B57" s="1719" t="s">
        <v>512</v>
      </c>
      <c r="C57" s="1763" t="s">
        <v>317</v>
      </c>
      <c r="D57" s="68"/>
      <c r="E57" s="68"/>
      <c r="F57" s="68"/>
      <c r="G57" s="68"/>
    </row>
    <row r="58" spans="1:7" ht="18" customHeight="1">
      <c r="A58" s="2397"/>
      <c r="B58" s="1719" t="s">
        <v>513</v>
      </c>
      <c r="C58" s="1763" t="s">
        <v>317</v>
      </c>
      <c r="D58" s="68"/>
      <c r="E58" s="68"/>
      <c r="F58" s="68"/>
      <c r="G58" s="68"/>
    </row>
    <row r="59" spans="1:7" ht="18" customHeight="1">
      <c r="A59" s="2397"/>
      <c r="B59" s="1719" t="s">
        <v>514</v>
      </c>
      <c r="C59" s="1763" t="s">
        <v>317</v>
      </c>
      <c r="D59" s="68"/>
      <c r="E59" s="68"/>
      <c r="F59" s="68"/>
      <c r="G59" s="68"/>
    </row>
    <row r="60" spans="1:7" ht="18" customHeight="1">
      <c r="A60" s="2397"/>
      <c r="B60" s="1719" t="s">
        <v>515</v>
      </c>
      <c r="C60" s="1763" t="s">
        <v>4012</v>
      </c>
      <c r="D60" s="68"/>
      <c r="E60" s="68"/>
      <c r="F60" s="68"/>
      <c r="G60" s="68"/>
    </row>
    <row r="61" spans="1:7" ht="18" customHeight="1">
      <c r="A61" s="2397"/>
      <c r="B61" s="1719" t="s">
        <v>516</v>
      </c>
      <c r="C61" s="1763" t="s">
        <v>267</v>
      </c>
      <c r="D61" s="68"/>
      <c r="E61" s="68"/>
      <c r="F61" s="68"/>
      <c r="G61" s="68"/>
    </row>
    <row r="62" spans="1:7" ht="18" customHeight="1">
      <c r="A62" s="2397"/>
      <c r="B62" s="1719" t="s">
        <v>517</v>
      </c>
      <c r="C62" s="1763" t="s">
        <v>317</v>
      </c>
      <c r="D62" s="68"/>
      <c r="E62" s="68"/>
      <c r="F62" s="68"/>
      <c r="G62" s="68"/>
    </row>
    <row r="63" spans="1:7" ht="18" customHeight="1">
      <c r="A63" s="2397"/>
      <c r="B63" s="1719" t="s">
        <v>519</v>
      </c>
      <c r="C63" s="1763" t="s">
        <v>317</v>
      </c>
      <c r="D63" s="68"/>
      <c r="E63" s="68"/>
      <c r="F63" s="68"/>
      <c r="G63" s="68"/>
    </row>
    <row r="64" spans="1:7" ht="18" customHeight="1">
      <c r="A64" s="2397"/>
      <c r="B64" s="1719" t="s">
        <v>521</v>
      </c>
      <c r="C64" s="1763" t="s">
        <v>317</v>
      </c>
      <c r="D64" s="68"/>
      <c r="E64" s="68"/>
      <c r="F64" s="68"/>
      <c r="G64" s="68"/>
    </row>
    <row r="65" spans="1:7" ht="18" customHeight="1">
      <c r="A65" s="2397"/>
      <c r="B65" s="1719" t="s">
        <v>523</v>
      </c>
      <c r="C65" s="1763" t="s">
        <v>317</v>
      </c>
      <c r="D65" s="68"/>
      <c r="E65" s="68"/>
      <c r="F65" s="68"/>
      <c r="G65" s="68"/>
    </row>
    <row r="66" spans="1:7" ht="18" customHeight="1">
      <c r="A66" s="2397"/>
      <c r="B66" s="1719" t="s">
        <v>525</v>
      </c>
      <c r="C66" s="1763" t="s">
        <v>267</v>
      </c>
      <c r="D66" s="68"/>
      <c r="E66" s="68"/>
      <c r="F66" s="68"/>
      <c r="G66" s="68"/>
    </row>
    <row r="67" spans="1:7" ht="18" customHeight="1">
      <c r="A67" s="2397"/>
      <c r="B67" s="1719" t="s">
        <v>526</v>
      </c>
      <c r="C67" s="1763" t="s">
        <v>317</v>
      </c>
      <c r="D67" s="68"/>
      <c r="E67" s="68"/>
      <c r="F67" s="68"/>
      <c r="G67" s="68"/>
    </row>
    <row r="68" spans="1:7" ht="18" customHeight="1">
      <c r="A68" s="2397"/>
      <c r="B68" s="1719" t="s">
        <v>528</v>
      </c>
      <c r="C68" s="1763" t="s">
        <v>317</v>
      </c>
      <c r="D68" s="68"/>
      <c r="E68" s="68"/>
      <c r="F68" s="68"/>
      <c r="G68" s="68"/>
    </row>
    <row r="69" spans="1:7" ht="19.2" customHeight="1" thickBot="1">
      <c r="A69" s="2415"/>
      <c r="B69" s="1720" t="s">
        <v>530</v>
      </c>
      <c r="C69" s="1766" t="s">
        <v>317</v>
      </c>
      <c r="D69" s="68"/>
      <c r="E69" s="68"/>
      <c r="F69" s="68"/>
      <c r="G69" s="68"/>
    </row>
    <row r="70" spans="1:7" ht="18" customHeight="1">
      <c r="A70" s="2460" t="s">
        <v>532</v>
      </c>
      <c r="B70" s="1801" t="s">
        <v>533</v>
      </c>
      <c r="C70" s="1802" t="s">
        <v>279</v>
      </c>
      <c r="D70" s="68"/>
      <c r="E70" s="68"/>
      <c r="F70" s="68"/>
      <c r="G70" s="68"/>
    </row>
    <row r="71" spans="1:7" ht="32.4">
      <c r="A71" s="2397"/>
      <c r="B71" s="1719" t="s">
        <v>534</v>
      </c>
      <c r="C71" s="1763" t="s">
        <v>4013</v>
      </c>
      <c r="D71" s="68"/>
      <c r="E71" s="68"/>
      <c r="F71" s="68"/>
      <c r="G71" s="68"/>
    </row>
    <row r="72" spans="1:7" ht="18" customHeight="1">
      <c r="A72" s="2397"/>
      <c r="B72" s="1719" t="s">
        <v>535</v>
      </c>
      <c r="C72" s="1763" t="s">
        <v>317</v>
      </c>
      <c r="D72" s="68"/>
      <c r="E72" s="68"/>
      <c r="F72" s="68"/>
      <c r="G72" s="68"/>
    </row>
    <row r="73" spans="1:7" ht="18" customHeight="1">
      <c r="A73" s="2397"/>
      <c r="B73" s="1719" t="s">
        <v>536</v>
      </c>
      <c r="C73" s="1763" t="s">
        <v>317</v>
      </c>
      <c r="D73" s="68"/>
      <c r="E73" s="68"/>
      <c r="F73" s="68"/>
      <c r="G73" s="68"/>
    </row>
    <row r="74" spans="1:7" ht="64.8">
      <c r="A74" s="2397"/>
      <c r="B74" s="1719" t="s">
        <v>537</v>
      </c>
      <c r="C74" s="1763" t="s">
        <v>4014</v>
      </c>
      <c r="D74" s="68"/>
      <c r="E74" s="68"/>
      <c r="F74" s="68"/>
      <c r="G74" s="68"/>
    </row>
    <row r="75" spans="1:7" ht="32.4">
      <c r="A75" s="2397"/>
      <c r="B75" s="1719" t="s">
        <v>539</v>
      </c>
      <c r="C75" s="1763" t="s">
        <v>4015</v>
      </c>
      <c r="D75" s="68"/>
      <c r="E75" s="68"/>
      <c r="F75" s="68"/>
      <c r="G75" s="68"/>
    </row>
    <row r="76" spans="1:7" ht="18" customHeight="1">
      <c r="A76" s="2397"/>
      <c r="B76" s="1719" t="s">
        <v>540</v>
      </c>
      <c r="C76" s="1763" t="s">
        <v>279</v>
      </c>
      <c r="D76" s="68"/>
      <c r="E76" s="68"/>
      <c r="F76" s="68"/>
      <c r="G76" s="68"/>
    </row>
    <row r="77" spans="1:7" ht="18" customHeight="1">
      <c r="A77" s="2397"/>
      <c r="B77" s="1719" t="s">
        <v>541</v>
      </c>
      <c r="C77" s="1763" t="s">
        <v>377</v>
      </c>
      <c r="D77" s="68"/>
      <c r="E77" s="68"/>
      <c r="F77" s="68"/>
      <c r="G77" s="68"/>
    </row>
    <row r="78" spans="1:7" ht="37.200000000000003" customHeight="1" thickBot="1">
      <c r="A78" s="2415"/>
      <c r="B78" s="1720" t="s">
        <v>542</v>
      </c>
      <c r="C78" s="1766" t="s">
        <v>4016</v>
      </c>
      <c r="D78" s="68"/>
      <c r="E78" s="68"/>
      <c r="F78" s="68"/>
      <c r="G78" s="68"/>
    </row>
    <row r="79" spans="1:7" ht="18" customHeight="1">
      <c r="A79" s="2460" t="s">
        <v>544</v>
      </c>
      <c r="B79" s="1801" t="s">
        <v>545</v>
      </c>
      <c r="C79" s="1802" t="s">
        <v>1167</v>
      </c>
      <c r="D79" s="68"/>
      <c r="E79" s="68"/>
      <c r="F79" s="68"/>
      <c r="G79" s="68"/>
    </row>
    <row r="80" spans="1:7" ht="18" customHeight="1">
      <c r="A80" s="2397"/>
      <c r="B80" s="1719" t="s">
        <v>547</v>
      </c>
      <c r="C80" s="1763" t="s">
        <v>3678</v>
      </c>
      <c r="D80" s="68"/>
      <c r="E80" s="68"/>
      <c r="F80" s="68"/>
      <c r="G80" s="68"/>
    </row>
    <row r="81" spans="1:7" ht="18" customHeight="1">
      <c r="A81" s="2397"/>
      <c r="B81" s="1719" t="s">
        <v>548</v>
      </c>
      <c r="C81" s="1763" t="s">
        <v>3678</v>
      </c>
      <c r="D81" s="68"/>
      <c r="E81" s="68"/>
      <c r="F81" s="68"/>
      <c r="G81" s="68"/>
    </row>
    <row r="82" spans="1:7" ht="18" customHeight="1">
      <c r="A82" s="2397"/>
      <c r="B82" s="1719" t="s">
        <v>550</v>
      </c>
      <c r="C82" s="1763" t="s">
        <v>3678</v>
      </c>
      <c r="D82" s="68"/>
      <c r="E82" s="68"/>
      <c r="F82" s="68"/>
      <c r="G82" s="68"/>
    </row>
    <row r="83" spans="1:7" ht="18" customHeight="1">
      <c r="A83" s="2397"/>
      <c r="B83" s="1719" t="s">
        <v>552</v>
      </c>
      <c r="C83" s="1763" t="s">
        <v>3678</v>
      </c>
      <c r="D83" s="68"/>
      <c r="E83" s="68"/>
      <c r="F83" s="68"/>
      <c r="G83" s="68"/>
    </row>
    <row r="84" spans="1:7" ht="18" customHeight="1">
      <c r="A84" s="2397"/>
      <c r="B84" s="1719" t="s">
        <v>554</v>
      </c>
      <c r="C84" s="1763" t="s">
        <v>3678</v>
      </c>
      <c r="D84" s="68"/>
      <c r="E84" s="68"/>
      <c r="F84" s="68"/>
      <c r="G84" s="68"/>
    </row>
    <row r="85" spans="1:7" ht="18" customHeight="1">
      <c r="A85" s="2397"/>
      <c r="B85" s="1719" t="s">
        <v>526</v>
      </c>
      <c r="C85" s="1763" t="s">
        <v>3678</v>
      </c>
      <c r="D85" s="68"/>
      <c r="E85" s="68"/>
      <c r="F85" s="68"/>
      <c r="G85" s="68"/>
    </row>
    <row r="86" spans="1:7" ht="18" customHeight="1">
      <c r="A86" s="2397"/>
      <c r="B86" s="1719" t="s">
        <v>528</v>
      </c>
      <c r="C86" s="1763" t="s">
        <v>3678</v>
      </c>
      <c r="D86" s="68"/>
      <c r="E86" s="68"/>
      <c r="F86" s="68"/>
      <c r="G86" s="68"/>
    </row>
    <row r="87" spans="1:7" ht="18" customHeight="1">
      <c r="A87" s="2397"/>
      <c r="B87" s="1719" t="s">
        <v>555</v>
      </c>
      <c r="C87" s="1763" t="s">
        <v>317</v>
      </c>
      <c r="D87" s="68"/>
      <c r="E87" s="68"/>
      <c r="F87" s="68"/>
      <c r="G87" s="68"/>
    </row>
    <row r="88" spans="1:7" ht="18" customHeight="1">
      <c r="A88" s="2397"/>
      <c r="B88" s="1719" t="s">
        <v>556</v>
      </c>
      <c r="C88" s="1763" t="s">
        <v>317</v>
      </c>
      <c r="D88" s="68"/>
      <c r="E88" s="68"/>
      <c r="F88" s="68"/>
      <c r="G88" s="68"/>
    </row>
    <row r="89" spans="1:7" ht="18" customHeight="1">
      <c r="A89" s="2397"/>
      <c r="B89" s="1719" t="s">
        <v>557</v>
      </c>
      <c r="C89" s="1763" t="s">
        <v>2105</v>
      </c>
      <c r="D89" s="68"/>
      <c r="E89" s="68"/>
      <c r="F89" s="68"/>
      <c r="G89" s="68"/>
    </row>
    <row r="90" spans="1:7" ht="18" customHeight="1">
      <c r="A90" s="2397"/>
      <c r="B90" s="1719" t="s">
        <v>558</v>
      </c>
      <c r="C90" s="1763" t="s">
        <v>4017</v>
      </c>
      <c r="D90" s="68"/>
      <c r="E90" s="68"/>
      <c r="F90" s="68"/>
      <c r="G90" s="68"/>
    </row>
    <row r="91" spans="1:7" ht="18" customHeight="1">
      <c r="A91" s="2397"/>
      <c r="B91" s="1719" t="s">
        <v>559</v>
      </c>
      <c r="C91" s="1763" t="s">
        <v>4018</v>
      </c>
      <c r="D91" s="68"/>
      <c r="E91" s="68"/>
      <c r="F91" s="68"/>
      <c r="G91" s="68"/>
    </row>
    <row r="92" spans="1:7" ht="18" customHeight="1">
      <c r="A92" s="2397"/>
      <c r="B92" s="1719" t="s">
        <v>560</v>
      </c>
      <c r="C92" s="1763" t="s">
        <v>4007</v>
      </c>
      <c r="D92" s="68"/>
      <c r="E92" s="68"/>
      <c r="F92" s="68"/>
      <c r="G92" s="68"/>
    </row>
    <row r="93" spans="1:7" ht="97.8" thickBot="1">
      <c r="A93" s="2415"/>
      <c r="B93" s="1720" t="s">
        <v>561</v>
      </c>
      <c r="C93" s="1766" t="s">
        <v>4008</v>
      </c>
      <c r="D93" s="68"/>
      <c r="E93" s="68"/>
      <c r="F93" s="68"/>
      <c r="G93" s="68"/>
    </row>
    <row r="94" spans="1:7" ht="18" customHeight="1">
      <c r="A94" s="2460" t="s">
        <v>562</v>
      </c>
      <c r="B94" s="1801" t="s">
        <v>563</v>
      </c>
      <c r="C94" s="1802" t="s">
        <v>3018</v>
      </c>
      <c r="D94" s="68"/>
      <c r="E94" s="68"/>
      <c r="F94" s="68"/>
      <c r="G94" s="68"/>
    </row>
    <row r="95" spans="1:7" ht="18" customHeight="1">
      <c r="A95" s="2397"/>
      <c r="B95" s="1719" t="s">
        <v>565</v>
      </c>
      <c r="C95" s="1763" t="s">
        <v>3018</v>
      </c>
      <c r="D95" s="68"/>
      <c r="E95" s="68"/>
      <c r="F95" s="68"/>
      <c r="G95" s="68"/>
    </row>
    <row r="96" spans="1:7" ht="36" customHeight="1">
      <c r="A96" s="2397"/>
      <c r="B96" s="1719" t="s">
        <v>567</v>
      </c>
      <c r="C96" s="1763" t="s">
        <v>4019</v>
      </c>
      <c r="D96" s="68"/>
      <c r="E96" s="68"/>
      <c r="F96" s="68"/>
      <c r="G96" s="68"/>
    </row>
    <row r="97" spans="1:7" ht="36" customHeight="1">
      <c r="A97" s="2397"/>
      <c r="B97" s="1719" t="s">
        <v>568</v>
      </c>
      <c r="C97" s="1763" t="s">
        <v>317</v>
      </c>
      <c r="D97" s="68"/>
      <c r="E97" s="68"/>
      <c r="F97" s="68"/>
      <c r="G97" s="68"/>
    </row>
    <row r="98" spans="1:7" ht="18" customHeight="1">
      <c r="A98" s="2397"/>
      <c r="B98" s="1719" t="s">
        <v>570</v>
      </c>
      <c r="C98" s="1763" t="s">
        <v>317</v>
      </c>
      <c r="D98" s="68"/>
      <c r="E98" s="68"/>
      <c r="F98" s="68"/>
      <c r="G98" s="68"/>
    </row>
    <row r="99" spans="1:7" ht="18" customHeight="1">
      <c r="A99" s="2397"/>
      <c r="B99" s="1719" t="s">
        <v>572</v>
      </c>
      <c r="C99" s="1763" t="s">
        <v>4020</v>
      </c>
      <c r="D99" s="68"/>
      <c r="E99" s="68"/>
      <c r="F99" s="68"/>
      <c r="G99" s="68"/>
    </row>
    <row r="100" spans="1:7" ht="18" customHeight="1">
      <c r="A100" s="2397"/>
      <c r="B100" s="1719" t="s">
        <v>574</v>
      </c>
      <c r="C100" s="1763" t="s">
        <v>4020</v>
      </c>
      <c r="D100" s="68"/>
      <c r="E100" s="68"/>
      <c r="F100" s="68"/>
      <c r="G100" s="68"/>
    </row>
    <row r="101" spans="1:7" ht="18" customHeight="1">
      <c r="A101" s="2397"/>
      <c r="B101" s="1719" t="s">
        <v>575</v>
      </c>
      <c r="C101" s="1763" t="s">
        <v>267</v>
      </c>
      <c r="D101" s="68"/>
      <c r="E101" s="68"/>
      <c r="F101" s="68"/>
      <c r="G101" s="68"/>
    </row>
    <row r="102" spans="1:7" ht="18" customHeight="1">
      <c r="A102" s="2397"/>
      <c r="B102" s="1719" t="s">
        <v>576</v>
      </c>
      <c r="C102" s="1763" t="s">
        <v>267</v>
      </c>
      <c r="D102" s="68"/>
      <c r="E102" s="68"/>
      <c r="F102" s="68"/>
      <c r="G102" s="68"/>
    </row>
    <row r="103" spans="1:7" ht="19.2" customHeight="1" thickBot="1">
      <c r="A103" s="2415"/>
      <c r="B103" s="1719" t="s">
        <v>577</v>
      </c>
      <c r="C103" s="1763" t="s">
        <v>267</v>
      </c>
      <c r="D103" s="68"/>
      <c r="E103" s="68"/>
      <c r="F103" s="68"/>
      <c r="G103" s="68"/>
    </row>
    <row r="104" spans="1:7" ht="36" customHeight="1">
      <c r="A104" s="2460" t="s">
        <v>578</v>
      </c>
      <c r="B104" s="1719" t="s">
        <v>579</v>
      </c>
      <c r="C104" s="1763" t="s">
        <v>4021</v>
      </c>
      <c r="D104" s="68"/>
      <c r="E104" s="68"/>
      <c r="F104" s="68"/>
      <c r="G104" s="68"/>
    </row>
    <row r="105" spans="1:7" ht="18" customHeight="1">
      <c r="A105" s="2397"/>
      <c r="B105" s="1719" t="s">
        <v>581</v>
      </c>
      <c r="C105" s="1804">
        <v>9.5238095238095247E-3</v>
      </c>
      <c r="D105" s="68"/>
      <c r="E105" s="68"/>
      <c r="F105" s="68"/>
      <c r="G105" s="68"/>
    </row>
    <row r="106" spans="1:7" ht="18" customHeight="1">
      <c r="A106" s="2397"/>
      <c r="B106" s="1719" t="s">
        <v>583</v>
      </c>
      <c r="C106" s="1805">
        <v>1</v>
      </c>
      <c r="D106" s="68"/>
      <c r="E106" s="68"/>
      <c r="F106" s="68"/>
      <c r="G106" s="68"/>
    </row>
    <row r="107" spans="1:7" ht="18" customHeight="1">
      <c r="A107" s="2397"/>
      <c r="B107" s="1719" t="s">
        <v>1295</v>
      </c>
      <c r="C107" s="1763" t="s">
        <v>4022</v>
      </c>
      <c r="D107" s="68"/>
      <c r="E107" s="68"/>
      <c r="F107" s="68"/>
      <c r="G107" s="68"/>
    </row>
    <row r="108" spans="1:7" ht="19.2" customHeight="1" thickBot="1">
      <c r="A108" s="2415"/>
      <c r="B108" s="1720" t="s">
        <v>984</v>
      </c>
      <c r="C108" s="1766" t="s">
        <v>317</v>
      </c>
      <c r="D108" s="68"/>
      <c r="E108" s="68"/>
      <c r="F108" s="68"/>
      <c r="G108" s="68"/>
    </row>
    <row r="109" spans="1:7" ht="19.2" customHeight="1" thickBot="1">
      <c r="A109" s="2461" t="s">
        <v>587</v>
      </c>
      <c r="B109" s="2462"/>
      <c r="C109" s="1806" t="s">
        <v>317</v>
      </c>
      <c r="D109" s="68"/>
      <c r="E109" s="68"/>
      <c r="F109" s="68"/>
      <c r="G109" s="68"/>
    </row>
    <row r="110" spans="1:7" ht="220.5" customHeight="1">
      <c r="A110" s="1881" t="s">
        <v>432</v>
      </c>
      <c r="B110" s="1882"/>
      <c r="C110" s="188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2.xml><?xml version="1.0" encoding="utf-8"?>
<ds:datastoreItem xmlns:ds="http://schemas.openxmlformats.org/officeDocument/2006/customXml" ds:itemID="{4C1237D8-84D8-41B4-B548-D1C667E71EFF}">
  <ds:schemaRefs>
    <ds:schemaRef ds:uri="http://schemas.microsoft.com/office/2006/metadata/properties"/>
    <ds:schemaRef ds:uri="http://schemas.microsoft.com/office/infopath/2007/PartnerControls"/>
    <ds:schemaRef ds:uri="2b6baa49-0337-4159-a5f7-623ff786f9f1"/>
    <ds:schemaRef ds:uri="f257d0e0-4799-4ea1-a158-10b7707bcf19"/>
  </ds:schemaRefs>
</ds:datastoreItem>
</file>

<file path=customXml/itemProps3.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807cb06-ec9e-4105-b9d4-f7d34734f1ca}" enabled="0" method="" siteId="{c807cb06-ec9e-4105-b9d4-f7d34734f1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115</vt:i4>
      </vt:variant>
      <vt:variant>
        <vt:lpstr>名前付き一覧</vt:lpstr>
      </vt:variant>
      <vt:variant>
        <vt:i4>3</vt:i4>
      </vt:variant>
    </vt:vector>
  </HeadingPairs>
  <TitlesOfParts>
    <vt:vector size="118" baseType="lpstr">
      <vt:lpstr>取扱暗号資産一覧</vt:lpstr>
      <vt:lpstr>ADA</vt:lpstr>
      <vt:lpstr>ALGO</vt:lpstr>
      <vt:lpstr>APE</vt:lpstr>
      <vt:lpstr>APT</vt:lpstr>
      <vt:lpstr>ARB</vt:lpstr>
      <vt:lpstr>ASTR</vt:lpstr>
      <vt:lpstr>ATOM</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JASMY</vt:lpstr>
      <vt:lpstr>JOC</vt:lpstr>
      <vt:lpstr>KAIA</vt:lpstr>
      <vt:lpstr>LINK</vt:lpstr>
      <vt:lpstr>LPT</vt:lpstr>
      <vt:lpstr>LSK</vt:lpstr>
      <vt:lpstr>LTC</vt:lpstr>
      <vt:lpstr>MASK</vt:lpstr>
      <vt:lpstr>MANA</vt:lpstr>
      <vt:lpstr>MKR</vt:lpstr>
      <vt:lpstr>MONA</vt:lpstr>
      <vt:lpstr>MV</vt:lpstr>
      <vt:lpstr>NAC</vt:lpstr>
      <vt:lpstr>NCXC</vt:lpstr>
      <vt:lpstr>NEAR</vt:lpstr>
      <vt:lpstr>NEIRO</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TRUMP</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取扱暗号資産一覧!Print_Area</vt:lpstr>
      <vt:lpstr>JASMY!Print_Titles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Goto Minami_JVCEA</cp:lastModifiedBy>
  <cp:revision>1</cp:revision>
  <dcterms:created xsi:type="dcterms:W3CDTF">2024-06-30T03:00:08Z</dcterms:created>
  <dcterms:modified xsi:type="dcterms:W3CDTF">2025-07-11T08:02:29Z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